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CUNYBPL\Desktop\Edited M&amp;V Guides\Tools\CWP\"/>
    </mc:Choice>
  </mc:AlternateContent>
  <xr:revisionPtr revIDLastSave="0" documentId="13_ncr:1_{15929BB2-1833-462A-8427-8A983DDD8297}" xr6:coauthVersionLast="45" xr6:coauthVersionMax="45" xr10:uidLastSave="{00000000-0000-0000-0000-000000000000}"/>
  <bookViews>
    <workbookView xWindow="28692" yWindow="-108" windowWidth="29016" windowHeight="15816" tabRatio="764" firstSheet="1" activeTab="1" xr2:uid="{00000000-000D-0000-FFFF-FFFF00000000}"/>
  </bookViews>
  <sheets>
    <sheet name="Change Log" sheetId="22" r:id="rId1"/>
    <sheet name="Intro" sheetId="7" r:id="rId2"/>
    <sheet name="Step 1.1 Raw Power Data" sheetId="17" r:id="rId3"/>
    <sheet name="Step 1.2 Raw OAT Data" sheetId="20" r:id="rId4"/>
    <sheet name="Step 1.3 Normalized OAT" sheetId="6" r:id="rId5"/>
    <sheet name="Step 2. Aggregate Data" sheetId="9" r:id="rId6"/>
    <sheet name="Step 3. Regression" sheetId="10" r:id="rId7"/>
    <sheet name="Step 4. Schedule Calcs" sheetId="19" r:id="rId8"/>
    <sheet name="Step 5. Daily Avg Schedule Calc" sheetId="21" r:id="rId9"/>
    <sheet name="Step 6. Energy Calcs" sheetId="1" r:id="rId10"/>
    <sheet name="Step 7. Results" sheetId="15" r:id="rId11"/>
  </sheets>
  <definedNames>
    <definedName name="_xlnm._FilterDatabase" localSheetId="7" hidden="1">'Step 4. Schedule Calcs'!$A$1:$E$1432</definedName>
    <definedName name="Cooling_Season_End_Date">'Step 1.1 Raw Power Data'!$E$5</definedName>
    <definedName name="Cooling_Season_Start_Date">'Step 1.1 Raw Power Data'!$E$4</definedName>
    <definedName name="Non_Zero_Data_Points">'Step 3. Regression'!$G$16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3" i="7" l="1"/>
  <c r="D32" i="7"/>
  <c r="C8761" i="1" a="1"/>
  <c r="C8761" i="1" s="1"/>
  <c r="C8760" i="1" a="1"/>
  <c r="C8760" i="1" s="1"/>
  <c r="C8759" i="1" a="1"/>
  <c r="C8759" i="1" s="1"/>
  <c r="C8758" i="1" a="1"/>
  <c r="C8758" i="1" s="1"/>
  <c r="C8757" i="1" a="1"/>
  <c r="C8757" i="1" s="1"/>
  <c r="C8756" i="1" a="1"/>
  <c r="C8756" i="1" s="1"/>
  <c r="C8755" i="1" a="1"/>
  <c r="C8755" i="1" s="1"/>
  <c r="C8754" i="1" a="1"/>
  <c r="C8754" i="1" s="1"/>
  <c r="C8753" i="1" a="1"/>
  <c r="C8753" i="1" s="1"/>
  <c r="C8752" i="1" a="1"/>
  <c r="C8752" i="1" s="1"/>
  <c r="C8751" i="1" a="1"/>
  <c r="C8751" i="1" s="1"/>
  <c r="C8750" i="1" a="1"/>
  <c r="C8750" i="1" s="1"/>
  <c r="C8749" i="1" a="1"/>
  <c r="C8749" i="1" s="1"/>
  <c r="C8748" i="1" a="1"/>
  <c r="C8748" i="1" s="1"/>
  <c r="C8747" i="1" a="1"/>
  <c r="C8747" i="1" s="1"/>
  <c r="C8746" i="1" a="1"/>
  <c r="C8746" i="1" s="1"/>
  <c r="C8745" i="1" a="1"/>
  <c r="C8745" i="1" s="1"/>
  <c r="C8744" i="1" a="1"/>
  <c r="C8744" i="1" s="1"/>
  <c r="C8743" i="1" a="1"/>
  <c r="C8743" i="1" s="1"/>
  <c r="C8742" i="1" a="1"/>
  <c r="C8742" i="1" s="1"/>
  <c r="C8741" i="1" a="1"/>
  <c r="C8741" i="1" s="1"/>
  <c r="C8740" i="1" a="1"/>
  <c r="C8740" i="1" s="1"/>
  <c r="C8739" i="1" a="1"/>
  <c r="C8739" i="1" s="1"/>
  <c r="C8738" i="1" a="1"/>
  <c r="C8738" i="1" s="1"/>
  <c r="C8737" i="1" a="1"/>
  <c r="C8737" i="1" s="1"/>
  <c r="C8736" i="1" a="1"/>
  <c r="C8736" i="1" s="1"/>
  <c r="C8735" i="1" a="1"/>
  <c r="C8735" i="1" s="1"/>
  <c r="C8734" i="1" a="1"/>
  <c r="C8734" i="1" s="1"/>
  <c r="C8733" i="1" a="1"/>
  <c r="C8733" i="1" s="1"/>
  <c r="C8732" i="1" a="1"/>
  <c r="C8732" i="1" s="1"/>
  <c r="C8731" i="1" a="1"/>
  <c r="C8731" i="1" s="1"/>
  <c r="C8730" i="1" a="1"/>
  <c r="C8730" i="1" s="1"/>
  <c r="C8729" i="1" a="1"/>
  <c r="C8729" i="1" s="1"/>
  <c r="C8728" i="1" a="1"/>
  <c r="C8728" i="1" s="1"/>
  <c r="C8727" i="1" a="1"/>
  <c r="C8727" i="1" s="1"/>
  <c r="C8726" i="1" a="1"/>
  <c r="C8726" i="1" s="1"/>
  <c r="C8725" i="1" a="1"/>
  <c r="C8725" i="1" s="1"/>
  <c r="C8724" i="1" a="1"/>
  <c r="C8724" i="1" s="1"/>
  <c r="C8723" i="1"/>
  <c r="C8723" i="1" a="1"/>
  <c r="C8722" i="1" a="1"/>
  <c r="C8722" i="1" s="1"/>
  <c r="C8721" i="1" a="1"/>
  <c r="C8721" i="1" s="1"/>
  <c r="C8720" i="1" a="1"/>
  <c r="C8720" i="1" s="1"/>
  <c r="C8719" i="1" a="1"/>
  <c r="C8719" i="1" s="1"/>
  <c r="C8718" i="1" a="1"/>
  <c r="C8718" i="1" s="1"/>
  <c r="C8717" i="1" a="1"/>
  <c r="C8717" i="1" s="1"/>
  <c r="C8716" i="1" a="1"/>
  <c r="C8716" i="1" s="1"/>
  <c r="C8715" i="1" a="1"/>
  <c r="C8715" i="1" s="1"/>
  <c r="C8714" i="1" a="1"/>
  <c r="C8714" i="1" s="1"/>
  <c r="C8713" i="1" a="1"/>
  <c r="C8713" i="1" s="1"/>
  <c r="C8712" i="1" a="1"/>
  <c r="C8712" i="1" s="1"/>
  <c r="C8711" i="1" a="1"/>
  <c r="C8711" i="1" s="1"/>
  <c r="C8710" i="1" a="1"/>
  <c r="C8710" i="1" s="1"/>
  <c r="C8709" i="1" a="1"/>
  <c r="C8709" i="1" s="1"/>
  <c r="C8708" i="1" a="1"/>
  <c r="C8708" i="1" s="1"/>
  <c r="C8707" i="1" a="1"/>
  <c r="C8707" i="1" s="1"/>
  <c r="C8706" i="1" a="1"/>
  <c r="C8706" i="1" s="1"/>
  <c r="C8705" i="1" a="1"/>
  <c r="C8705" i="1" s="1"/>
  <c r="C8704" i="1" a="1"/>
  <c r="C8704" i="1" s="1"/>
  <c r="C8703" i="1" a="1"/>
  <c r="C8703" i="1" s="1"/>
  <c r="C8702" i="1" a="1"/>
  <c r="C8702" i="1" s="1"/>
  <c r="C8701" i="1" a="1"/>
  <c r="C8701" i="1" s="1"/>
  <c r="C8700" i="1" a="1"/>
  <c r="C8700" i="1" s="1"/>
  <c r="C8699" i="1" a="1"/>
  <c r="C8699" i="1" s="1"/>
  <c r="C8698" i="1" a="1"/>
  <c r="C8698" i="1" s="1"/>
  <c r="C8697" i="1" a="1"/>
  <c r="C8697" i="1" s="1"/>
  <c r="C8696" i="1" a="1"/>
  <c r="C8696" i="1" s="1"/>
  <c r="C8695" i="1" a="1"/>
  <c r="C8695" i="1" s="1"/>
  <c r="C8694" i="1" a="1"/>
  <c r="C8694" i="1" s="1"/>
  <c r="C8693" i="1" a="1"/>
  <c r="C8693" i="1" s="1"/>
  <c r="C8692" i="1" a="1"/>
  <c r="C8692" i="1" s="1"/>
  <c r="C8691" i="1"/>
  <c r="C8691" i="1" a="1"/>
  <c r="C8690" i="1" a="1"/>
  <c r="C8690" i="1" s="1"/>
  <c r="C8689" i="1" a="1"/>
  <c r="C8689" i="1" s="1"/>
  <c r="C8688" i="1" a="1"/>
  <c r="C8688" i="1" s="1"/>
  <c r="C8687" i="1" a="1"/>
  <c r="C8687" i="1" s="1"/>
  <c r="C8686" i="1" a="1"/>
  <c r="C8686" i="1" s="1"/>
  <c r="C8685" i="1" a="1"/>
  <c r="C8685" i="1" s="1"/>
  <c r="C8684" i="1" a="1"/>
  <c r="C8684" i="1" s="1"/>
  <c r="C8683" i="1" a="1"/>
  <c r="C8683" i="1" s="1"/>
  <c r="C8682" i="1" a="1"/>
  <c r="C8682" i="1" s="1"/>
  <c r="C8681" i="1" a="1"/>
  <c r="C8681" i="1" s="1"/>
  <c r="C8680" i="1" a="1"/>
  <c r="C8680" i="1" s="1"/>
  <c r="C8679" i="1" a="1"/>
  <c r="C8679" i="1" s="1"/>
  <c r="C8678" i="1" a="1"/>
  <c r="C8678" i="1" s="1"/>
  <c r="C8677" i="1" a="1"/>
  <c r="C8677" i="1" s="1"/>
  <c r="C8676" i="1" a="1"/>
  <c r="C8676" i="1" s="1"/>
  <c r="C8675" i="1" a="1"/>
  <c r="C8675" i="1" s="1"/>
  <c r="C8674" i="1" a="1"/>
  <c r="C8674" i="1" s="1"/>
  <c r="C8673" i="1" a="1"/>
  <c r="C8673" i="1" s="1"/>
  <c r="C8672" i="1" a="1"/>
  <c r="C8672" i="1" s="1"/>
  <c r="C8671" i="1" a="1"/>
  <c r="C8671" i="1" s="1"/>
  <c r="C8670" i="1" a="1"/>
  <c r="C8670" i="1" s="1"/>
  <c r="C8669" i="1" a="1"/>
  <c r="C8669" i="1" s="1"/>
  <c r="C8668" i="1" a="1"/>
  <c r="C8668" i="1" s="1"/>
  <c r="C8667" i="1" a="1"/>
  <c r="C8667" i="1" s="1"/>
  <c r="C8666" i="1" a="1"/>
  <c r="C8666" i="1" s="1"/>
  <c r="C8665" i="1" a="1"/>
  <c r="C8665" i="1" s="1"/>
  <c r="C8664" i="1" a="1"/>
  <c r="C8664" i="1" s="1"/>
  <c r="C8663" i="1" a="1"/>
  <c r="C8663" i="1" s="1"/>
  <c r="C8662" i="1" a="1"/>
  <c r="C8662" i="1" s="1"/>
  <c r="C8661" i="1" a="1"/>
  <c r="C8661" i="1" s="1"/>
  <c r="C8660" i="1" a="1"/>
  <c r="C8660" i="1" s="1"/>
  <c r="C8659" i="1"/>
  <c r="C8659" i="1" a="1"/>
  <c r="C8658" i="1" a="1"/>
  <c r="C8658" i="1" s="1"/>
  <c r="C8657" i="1" a="1"/>
  <c r="C8657" i="1" s="1"/>
  <c r="C8656" i="1" a="1"/>
  <c r="C8656" i="1" s="1"/>
  <c r="C8655" i="1" a="1"/>
  <c r="C8655" i="1" s="1"/>
  <c r="C8654" i="1" a="1"/>
  <c r="C8654" i="1" s="1"/>
  <c r="C8653" i="1" a="1"/>
  <c r="C8653" i="1" s="1"/>
  <c r="C8652" i="1" a="1"/>
  <c r="C8652" i="1" s="1"/>
  <c r="C8651" i="1" a="1"/>
  <c r="C8651" i="1" s="1"/>
  <c r="C8650" i="1" a="1"/>
  <c r="C8650" i="1" s="1"/>
  <c r="C8649" i="1" a="1"/>
  <c r="C8649" i="1" s="1"/>
  <c r="C8648" i="1" a="1"/>
  <c r="C8648" i="1" s="1"/>
  <c r="C8647" i="1" a="1"/>
  <c r="C8647" i="1" s="1"/>
  <c r="C8646" i="1" a="1"/>
  <c r="C8646" i="1" s="1"/>
  <c r="C8645" i="1" a="1"/>
  <c r="C8645" i="1" s="1"/>
  <c r="C8644" i="1" a="1"/>
  <c r="C8644" i="1" s="1"/>
  <c r="C8643" i="1" a="1"/>
  <c r="C8643" i="1" s="1"/>
  <c r="C8642" i="1" a="1"/>
  <c r="C8642" i="1" s="1"/>
  <c r="C8641" i="1" a="1"/>
  <c r="C8641" i="1" s="1"/>
  <c r="C8640" i="1" a="1"/>
  <c r="C8640" i="1" s="1"/>
  <c r="C8639" i="1" a="1"/>
  <c r="C8639" i="1" s="1"/>
  <c r="C8638" i="1" a="1"/>
  <c r="C8638" i="1" s="1"/>
  <c r="C8637" i="1" a="1"/>
  <c r="C8637" i="1" s="1"/>
  <c r="C8636" i="1" a="1"/>
  <c r="C8636" i="1" s="1"/>
  <c r="C8635" i="1" a="1"/>
  <c r="C8635" i="1" s="1"/>
  <c r="C8634" i="1" a="1"/>
  <c r="C8634" i="1" s="1"/>
  <c r="C8633" i="1" a="1"/>
  <c r="C8633" i="1" s="1"/>
  <c r="C8632" i="1" a="1"/>
  <c r="C8632" i="1" s="1"/>
  <c r="C8631" i="1" a="1"/>
  <c r="C8631" i="1" s="1"/>
  <c r="C8630" i="1" a="1"/>
  <c r="C8630" i="1" s="1"/>
  <c r="C8629" i="1" a="1"/>
  <c r="C8629" i="1" s="1"/>
  <c r="C8628" i="1" a="1"/>
  <c r="C8628" i="1" s="1"/>
  <c r="C8627" i="1" a="1"/>
  <c r="C8627" i="1" s="1"/>
  <c r="C8626" i="1" a="1"/>
  <c r="C8626" i="1" s="1"/>
  <c r="C8625" i="1" a="1"/>
  <c r="C8625" i="1" s="1"/>
  <c r="C8624" i="1" a="1"/>
  <c r="C8624" i="1" s="1"/>
  <c r="C8623" i="1" a="1"/>
  <c r="C8623" i="1" s="1"/>
  <c r="C8622" i="1" a="1"/>
  <c r="C8622" i="1" s="1"/>
  <c r="C8621" i="1" a="1"/>
  <c r="C8621" i="1" s="1"/>
  <c r="C8620" i="1" a="1"/>
  <c r="C8620" i="1" s="1"/>
  <c r="C8619" i="1" a="1"/>
  <c r="C8619" i="1" s="1"/>
  <c r="C8618" i="1" a="1"/>
  <c r="C8618" i="1" s="1"/>
  <c r="C8617" i="1" a="1"/>
  <c r="C8617" i="1" s="1"/>
  <c r="C8616" i="1" a="1"/>
  <c r="C8616" i="1" s="1"/>
  <c r="C8615" i="1"/>
  <c r="C8615" i="1" a="1"/>
  <c r="C8614" i="1" a="1"/>
  <c r="C8614" i="1" s="1"/>
  <c r="C8613" i="1" a="1"/>
  <c r="C8613" i="1" s="1"/>
  <c r="C8612" i="1" a="1"/>
  <c r="C8612" i="1" s="1"/>
  <c r="C8611" i="1" a="1"/>
  <c r="C8611" i="1" s="1"/>
  <c r="C8610" i="1" a="1"/>
  <c r="C8610" i="1" s="1"/>
  <c r="C8609" i="1" a="1"/>
  <c r="C8609" i="1" s="1"/>
  <c r="C8608" i="1" a="1"/>
  <c r="C8608" i="1" s="1"/>
  <c r="C8607" i="1" a="1"/>
  <c r="C8607" i="1" s="1"/>
  <c r="C8606" i="1" a="1"/>
  <c r="C8606" i="1" s="1"/>
  <c r="C8605" i="1" a="1"/>
  <c r="C8605" i="1" s="1"/>
  <c r="C8604" i="1" a="1"/>
  <c r="C8604" i="1" s="1"/>
  <c r="C8603" i="1" a="1"/>
  <c r="C8603" i="1" s="1"/>
  <c r="C8602" i="1" a="1"/>
  <c r="C8602" i="1" s="1"/>
  <c r="C8601" i="1" a="1"/>
  <c r="C8601" i="1" s="1"/>
  <c r="C8600" i="1" a="1"/>
  <c r="C8600" i="1" s="1"/>
  <c r="C8599" i="1" a="1"/>
  <c r="C8599" i="1" s="1"/>
  <c r="C8598" i="1" a="1"/>
  <c r="C8598" i="1" s="1"/>
  <c r="C8597" i="1" a="1"/>
  <c r="C8597" i="1" s="1"/>
  <c r="C8596" i="1" a="1"/>
  <c r="C8596" i="1" s="1"/>
  <c r="C8595" i="1" a="1"/>
  <c r="C8595" i="1" s="1"/>
  <c r="C8594" i="1" a="1"/>
  <c r="C8594" i="1" s="1"/>
  <c r="C8593" i="1" a="1"/>
  <c r="C8593" i="1" s="1"/>
  <c r="C8592" i="1" a="1"/>
  <c r="C8592" i="1" s="1"/>
  <c r="C8591" i="1" a="1"/>
  <c r="C8591" i="1" s="1"/>
  <c r="C8590" i="1" a="1"/>
  <c r="C8590" i="1" s="1"/>
  <c r="C8589" i="1" a="1"/>
  <c r="C8589" i="1" s="1"/>
  <c r="C8588" i="1" a="1"/>
  <c r="C8588" i="1" s="1"/>
  <c r="C8587" i="1" a="1"/>
  <c r="C8587" i="1" s="1"/>
  <c r="C8586" i="1"/>
  <c r="C8586" i="1" a="1"/>
  <c r="C8585" i="1" a="1"/>
  <c r="C8585" i="1" s="1"/>
  <c r="C8584" i="1" a="1"/>
  <c r="C8584" i="1" s="1"/>
  <c r="C8583" i="1" a="1"/>
  <c r="C8583" i="1" s="1"/>
  <c r="C8582" i="1" a="1"/>
  <c r="C8582" i="1" s="1"/>
  <c r="C8581" i="1" a="1"/>
  <c r="C8581" i="1" s="1"/>
  <c r="C8580" i="1"/>
  <c r="C8580" i="1" a="1"/>
  <c r="C8579" i="1" a="1"/>
  <c r="C8579" i="1" s="1"/>
  <c r="C8578" i="1" a="1"/>
  <c r="C8578" i="1" s="1"/>
  <c r="C8577" i="1" a="1"/>
  <c r="C8577" i="1" s="1"/>
  <c r="C8576" i="1" a="1"/>
  <c r="C8576" i="1" s="1"/>
  <c r="C8575" i="1" a="1"/>
  <c r="C8575" i="1" s="1"/>
  <c r="C8574" i="1" a="1"/>
  <c r="C8574" i="1" s="1"/>
  <c r="C8573" i="1" a="1"/>
  <c r="C8573" i="1" s="1"/>
  <c r="C8572" i="1" a="1"/>
  <c r="C8572" i="1" s="1"/>
  <c r="C8571" i="1" a="1"/>
  <c r="C8571" i="1" s="1"/>
  <c r="C8570" i="1"/>
  <c r="C8570" i="1" a="1"/>
  <c r="C8569" i="1" a="1"/>
  <c r="C8569" i="1" s="1"/>
  <c r="C8568" i="1" a="1"/>
  <c r="C8568" i="1" s="1"/>
  <c r="C8567" i="1" a="1"/>
  <c r="C8567" i="1" s="1"/>
  <c r="C8566" i="1" a="1"/>
  <c r="C8566" i="1" s="1"/>
  <c r="C8565" i="1" a="1"/>
  <c r="C8565" i="1" s="1"/>
  <c r="C8564" i="1"/>
  <c r="C8564" i="1" a="1"/>
  <c r="C8563" i="1" a="1"/>
  <c r="C8563" i="1" s="1"/>
  <c r="C8562" i="1" a="1"/>
  <c r="C8562" i="1" s="1"/>
  <c r="C8561" i="1" a="1"/>
  <c r="C8561" i="1" s="1"/>
  <c r="C8560" i="1" a="1"/>
  <c r="C8560" i="1" s="1"/>
  <c r="C8559" i="1" a="1"/>
  <c r="C8559" i="1" s="1"/>
  <c r="C8558" i="1" a="1"/>
  <c r="C8558" i="1" s="1"/>
  <c r="C8557" i="1" a="1"/>
  <c r="C8557" i="1" s="1"/>
  <c r="C8556" i="1" a="1"/>
  <c r="C8556" i="1" s="1"/>
  <c r="C8555" i="1" a="1"/>
  <c r="C8555" i="1" s="1"/>
  <c r="C8554" i="1"/>
  <c r="C8554" i="1" a="1"/>
  <c r="C8553" i="1" a="1"/>
  <c r="C8553" i="1" s="1"/>
  <c r="C8552" i="1" a="1"/>
  <c r="C8552" i="1" s="1"/>
  <c r="C8551" i="1" a="1"/>
  <c r="C8551" i="1" s="1"/>
  <c r="C8550" i="1" a="1"/>
  <c r="C8550" i="1" s="1"/>
  <c r="C8549" i="1" a="1"/>
  <c r="C8549" i="1" s="1"/>
  <c r="C8548" i="1"/>
  <c r="C8548" i="1" a="1"/>
  <c r="C8547" i="1" a="1"/>
  <c r="C8547" i="1" s="1"/>
  <c r="C8546" i="1" a="1"/>
  <c r="C8546" i="1" s="1"/>
  <c r="C8545" i="1" a="1"/>
  <c r="C8545" i="1" s="1"/>
  <c r="C8544" i="1" a="1"/>
  <c r="C8544" i="1" s="1"/>
  <c r="C8543" i="1" a="1"/>
  <c r="C8543" i="1" s="1"/>
  <c r="C8542" i="1" a="1"/>
  <c r="C8542" i="1" s="1"/>
  <c r="C8541" i="1" a="1"/>
  <c r="C8541" i="1" s="1"/>
  <c r="C8540" i="1" a="1"/>
  <c r="C8540" i="1" s="1"/>
  <c r="C8539" i="1" a="1"/>
  <c r="C8539" i="1" s="1"/>
  <c r="C8538" i="1"/>
  <c r="C8538" i="1" a="1"/>
  <c r="C8537" i="1" a="1"/>
  <c r="C8537" i="1" s="1"/>
  <c r="C8536" i="1" a="1"/>
  <c r="C8536" i="1" s="1"/>
  <c r="C8535" i="1" a="1"/>
  <c r="C8535" i="1" s="1"/>
  <c r="C8534" i="1" a="1"/>
  <c r="C8534" i="1" s="1"/>
  <c r="C8533" i="1" a="1"/>
  <c r="C8533" i="1" s="1"/>
  <c r="C8532" i="1"/>
  <c r="C8532" i="1" a="1"/>
  <c r="C8531" i="1" a="1"/>
  <c r="C8531" i="1" s="1"/>
  <c r="C8530" i="1" a="1"/>
  <c r="C8530" i="1" s="1"/>
  <c r="C8529" i="1" a="1"/>
  <c r="C8529" i="1" s="1"/>
  <c r="C8528" i="1" a="1"/>
  <c r="C8528" i="1" s="1"/>
  <c r="C8527" i="1" a="1"/>
  <c r="C8527" i="1" s="1"/>
  <c r="C8526" i="1" a="1"/>
  <c r="C8526" i="1" s="1"/>
  <c r="C8525" i="1" a="1"/>
  <c r="C8525" i="1" s="1"/>
  <c r="C8524" i="1" a="1"/>
  <c r="C8524" i="1" s="1"/>
  <c r="C8523" i="1" a="1"/>
  <c r="C8523" i="1" s="1"/>
  <c r="C8522" i="1"/>
  <c r="C8522" i="1" a="1"/>
  <c r="C8521" i="1" a="1"/>
  <c r="C8521" i="1" s="1"/>
  <c r="C8520" i="1"/>
  <c r="C8520" i="1" a="1"/>
  <c r="C8519" i="1" a="1"/>
  <c r="C8519" i="1" s="1"/>
  <c r="C8518" i="1" a="1"/>
  <c r="C8518" i="1" s="1"/>
  <c r="C8517" i="1" a="1"/>
  <c r="C8517" i="1" s="1"/>
  <c r="C8516" i="1"/>
  <c r="C8516" i="1" a="1"/>
  <c r="C8515" i="1" a="1"/>
  <c r="C8515" i="1" s="1"/>
  <c r="C8514" i="1"/>
  <c r="C8514" i="1" a="1"/>
  <c r="C8513" i="1" a="1"/>
  <c r="C8513" i="1" s="1"/>
  <c r="C8512" i="1" a="1"/>
  <c r="C8512" i="1" s="1"/>
  <c r="C8511" i="1" a="1"/>
  <c r="C8511" i="1" s="1"/>
  <c r="C8510" i="1" a="1"/>
  <c r="C8510" i="1" s="1"/>
  <c r="C8509" i="1" a="1"/>
  <c r="C8509" i="1" s="1"/>
  <c r="C8508" i="1" a="1"/>
  <c r="C8508" i="1" s="1"/>
  <c r="C8507" i="1" a="1"/>
  <c r="C8507" i="1" s="1"/>
  <c r="C8506" i="1" a="1"/>
  <c r="C8506" i="1" s="1"/>
  <c r="C8505" i="1" a="1"/>
  <c r="C8505" i="1" s="1"/>
  <c r="C8504" i="1" a="1"/>
  <c r="C8504" i="1" s="1"/>
  <c r="C8503" i="1" a="1"/>
  <c r="C8503" i="1" s="1"/>
  <c r="C8502" i="1" a="1"/>
  <c r="C8502" i="1" s="1"/>
  <c r="C8501" i="1" a="1"/>
  <c r="C8501" i="1" s="1"/>
  <c r="C8500" i="1"/>
  <c r="C8500" i="1" a="1"/>
  <c r="C8499" i="1" a="1"/>
  <c r="C8499" i="1" s="1"/>
  <c r="C8498" i="1"/>
  <c r="C8498" i="1" a="1"/>
  <c r="C8497" i="1" a="1"/>
  <c r="C8497" i="1" s="1"/>
  <c r="C8496" i="1" a="1"/>
  <c r="C8496" i="1" s="1"/>
  <c r="C8495" i="1" a="1"/>
  <c r="C8495" i="1" s="1"/>
  <c r="C8494" i="1" a="1"/>
  <c r="C8494" i="1" s="1"/>
  <c r="C8493" i="1" a="1"/>
  <c r="C8493" i="1" s="1"/>
  <c r="C8492" i="1" a="1"/>
  <c r="C8492" i="1" s="1"/>
  <c r="C8491" i="1" a="1"/>
  <c r="C8491" i="1" s="1"/>
  <c r="C8490" i="1" a="1"/>
  <c r="C8490" i="1" s="1"/>
  <c r="C8489" i="1" a="1"/>
  <c r="C8489" i="1" s="1"/>
  <c r="C8488" i="1"/>
  <c r="C8488" i="1" a="1"/>
  <c r="C8487" i="1" a="1"/>
  <c r="C8487" i="1" s="1"/>
  <c r="C8486" i="1" a="1"/>
  <c r="C8486" i="1" s="1"/>
  <c r="C8485" i="1" a="1"/>
  <c r="C8485" i="1" s="1"/>
  <c r="C8484" i="1" a="1"/>
  <c r="C8484" i="1" s="1"/>
  <c r="C8483" i="1" a="1"/>
  <c r="C8483" i="1" s="1"/>
  <c r="C8482" i="1"/>
  <c r="C8482" i="1" a="1"/>
  <c r="C8481" i="1" a="1"/>
  <c r="C8481" i="1" s="1"/>
  <c r="C8480" i="1" a="1"/>
  <c r="C8480" i="1" s="1"/>
  <c r="C8479" i="1" a="1"/>
  <c r="C8479" i="1" s="1"/>
  <c r="C8478" i="1" a="1"/>
  <c r="C8478" i="1" s="1"/>
  <c r="C8477" i="1" a="1"/>
  <c r="C8477" i="1" s="1"/>
  <c r="C8476" i="1"/>
  <c r="C8476" i="1" a="1"/>
  <c r="C8475" i="1" a="1"/>
  <c r="C8475" i="1" s="1"/>
  <c r="C8474" i="1" a="1"/>
  <c r="C8474" i="1" s="1"/>
  <c r="C8473" i="1" a="1"/>
  <c r="C8473" i="1" s="1"/>
  <c r="C8472" i="1" a="1"/>
  <c r="C8472" i="1" s="1"/>
  <c r="C8471" i="1" a="1"/>
  <c r="C8471" i="1" s="1"/>
  <c r="C8470" i="1" a="1"/>
  <c r="C8470" i="1" s="1"/>
  <c r="C8469" i="1" a="1"/>
  <c r="C8469" i="1" s="1"/>
  <c r="C8468" i="1" a="1"/>
  <c r="C8468" i="1" s="1"/>
  <c r="C8467" i="1" a="1"/>
  <c r="C8467" i="1" s="1"/>
  <c r="C8466" i="1"/>
  <c r="C8466" i="1" a="1"/>
  <c r="C8465" i="1" a="1"/>
  <c r="C8465" i="1" s="1"/>
  <c r="C8464" i="1" a="1"/>
  <c r="C8464" i="1" s="1"/>
  <c r="C8463" i="1" a="1"/>
  <c r="C8463" i="1" s="1"/>
  <c r="C8462" i="1" a="1"/>
  <c r="C8462" i="1" s="1"/>
  <c r="C8461" i="1" a="1"/>
  <c r="C8461" i="1" s="1"/>
  <c r="C8460" i="1"/>
  <c r="C8460" i="1" a="1"/>
  <c r="C8459" i="1" a="1"/>
  <c r="C8459" i="1" s="1"/>
  <c r="C8458" i="1" a="1"/>
  <c r="C8458" i="1" s="1"/>
  <c r="C8457" i="1" a="1"/>
  <c r="C8457" i="1" s="1"/>
  <c r="C8456" i="1" a="1"/>
  <c r="C8456" i="1" s="1"/>
  <c r="C8455" i="1" a="1"/>
  <c r="C8455" i="1" s="1"/>
  <c r="C8454" i="1" a="1"/>
  <c r="C8454" i="1" s="1"/>
  <c r="C8453" i="1" a="1"/>
  <c r="C8453" i="1" s="1"/>
  <c r="C8452" i="1" a="1"/>
  <c r="C8452" i="1" s="1"/>
  <c r="C8451" i="1" a="1"/>
  <c r="C8451" i="1" s="1"/>
  <c r="C8450" i="1" a="1"/>
  <c r="C8450" i="1" s="1"/>
  <c r="C8449" i="1" a="1"/>
  <c r="C8449" i="1" s="1"/>
  <c r="C8448" i="1" a="1"/>
  <c r="C8448" i="1" s="1"/>
  <c r="C8447" i="1" a="1"/>
  <c r="C8447" i="1" s="1"/>
  <c r="C8446" i="1" a="1"/>
  <c r="C8446" i="1" s="1"/>
  <c r="C8445" i="1" a="1"/>
  <c r="C8445" i="1" s="1"/>
  <c r="C8444" i="1"/>
  <c r="C8444" i="1" a="1"/>
  <c r="C8443" i="1" a="1"/>
  <c r="C8443" i="1" s="1"/>
  <c r="C8442" i="1"/>
  <c r="C8442" i="1" a="1"/>
  <c r="C8441" i="1" a="1"/>
  <c r="C8441" i="1" s="1"/>
  <c r="C8440" i="1" a="1"/>
  <c r="C8440" i="1" s="1"/>
  <c r="C8439" i="1" a="1"/>
  <c r="C8439" i="1" s="1"/>
  <c r="C8438" i="1" a="1"/>
  <c r="C8438" i="1" s="1"/>
  <c r="C8437" i="1" a="1"/>
  <c r="C8437" i="1" s="1"/>
  <c r="C8436" i="1"/>
  <c r="C8436" i="1" a="1"/>
  <c r="C8435" i="1" a="1"/>
  <c r="C8435" i="1" s="1"/>
  <c r="C8434" i="1" a="1"/>
  <c r="C8434" i="1" s="1"/>
  <c r="C8433" i="1" a="1"/>
  <c r="C8433" i="1" s="1"/>
  <c r="C8432" i="1" a="1"/>
  <c r="C8432" i="1" s="1"/>
  <c r="C8431" i="1" a="1"/>
  <c r="C8431" i="1" s="1"/>
  <c r="C8430" i="1" a="1"/>
  <c r="C8430" i="1" s="1"/>
  <c r="C8429" i="1" a="1"/>
  <c r="C8429" i="1" s="1"/>
  <c r="C8428" i="1"/>
  <c r="C8428" i="1" a="1"/>
  <c r="C8427" i="1" a="1"/>
  <c r="C8427" i="1" s="1"/>
  <c r="C8426" i="1" a="1"/>
  <c r="C8426" i="1" s="1"/>
  <c r="C8425" i="1" a="1"/>
  <c r="C8425" i="1" s="1"/>
  <c r="C8424" i="1" a="1"/>
  <c r="C8424" i="1" s="1"/>
  <c r="C8423" i="1" a="1"/>
  <c r="C8423" i="1" s="1"/>
  <c r="C8422" i="1" a="1"/>
  <c r="C8422" i="1" s="1"/>
  <c r="C8421" i="1" a="1"/>
  <c r="C8421" i="1" s="1"/>
  <c r="C8420" i="1" a="1"/>
  <c r="C8420" i="1" s="1"/>
  <c r="C8419" i="1" a="1"/>
  <c r="C8419" i="1" s="1"/>
  <c r="C8418" i="1"/>
  <c r="C8418" i="1" a="1"/>
  <c r="C8417" i="1" a="1"/>
  <c r="C8417" i="1" s="1"/>
  <c r="C8416" i="1" a="1"/>
  <c r="C8416" i="1" s="1"/>
  <c r="C8415" i="1" a="1"/>
  <c r="C8415" i="1" s="1"/>
  <c r="C8414" i="1" a="1"/>
  <c r="C8414" i="1" s="1"/>
  <c r="C8413" i="1" a="1"/>
  <c r="C8413" i="1" s="1"/>
  <c r="C8412" i="1"/>
  <c r="C8412" i="1" a="1"/>
  <c r="C8411" i="1" a="1"/>
  <c r="C8411" i="1" s="1"/>
  <c r="C8410" i="1" a="1"/>
  <c r="C8410" i="1" s="1"/>
  <c r="C8409" i="1" a="1"/>
  <c r="C8409" i="1" s="1"/>
  <c r="C8408" i="1" a="1"/>
  <c r="C8408" i="1" s="1"/>
  <c r="C8407" i="1" a="1"/>
  <c r="C8407" i="1" s="1"/>
  <c r="C8406" i="1" a="1"/>
  <c r="C8406" i="1" s="1"/>
  <c r="C8405" i="1" a="1"/>
  <c r="C8405" i="1" s="1"/>
  <c r="C8404" i="1" a="1"/>
  <c r="C8404" i="1" s="1"/>
  <c r="C8403" i="1" a="1"/>
  <c r="C8403" i="1" s="1"/>
  <c r="C8402" i="1"/>
  <c r="C8402" i="1" a="1"/>
  <c r="C8401" i="1" a="1"/>
  <c r="C8401" i="1" s="1"/>
  <c r="C8400" i="1" a="1"/>
  <c r="C8400" i="1" s="1"/>
  <c r="C8399" i="1" a="1"/>
  <c r="C8399" i="1" s="1"/>
  <c r="C8398" i="1" a="1"/>
  <c r="C8398" i="1" s="1"/>
  <c r="C8397" i="1" a="1"/>
  <c r="C8397" i="1" s="1"/>
  <c r="C8396" i="1" a="1"/>
  <c r="C8396" i="1" s="1"/>
  <c r="C8395" i="1" a="1"/>
  <c r="C8395" i="1" s="1"/>
  <c r="C8394" i="1" a="1"/>
  <c r="C8394" i="1" s="1"/>
  <c r="C8393" i="1" a="1"/>
  <c r="C8393" i="1" s="1"/>
  <c r="C8392" i="1" a="1"/>
  <c r="C8392" i="1" s="1"/>
  <c r="C8391" i="1" a="1"/>
  <c r="C8391" i="1" s="1"/>
  <c r="C8390" i="1" a="1"/>
  <c r="C8390" i="1" s="1"/>
  <c r="C8389" i="1" a="1"/>
  <c r="C8389" i="1" s="1"/>
  <c r="C8388" i="1"/>
  <c r="C8388" i="1" a="1"/>
  <c r="C8387" i="1" a="1"/>
  <c r="C8387" i="1" s="1"/>
  <c r="C8386" i="1" a="1"/>
  <c r="C8386" i="1" s="1"/>
  <c r="C8385" i="1" a="1"/>
  <c r="C8385" i="1" s="1"/>
  <c r="C8384" i="1" a="1"/>
  <c r="C8384" i="1" s="1"/>
  <c r="C8383" i="1" a="1"/>
  <c r="C8383" i="1" s="1"/>
  <c r="C8382" i="1" a="1"/>
  <c r="C8382" i="1" s="1"/>
  <c r="C8381" i="1" a="1"/>
  <c r="C8381" i="1" s="1"/>
  <c r="C8380" i="1" a="1"/>
  <c r="C8380" i="1" s="1"/>
  <c r="C8379" i="1" a="1"/>
  <c r="C8379" i="1" s="1"/>
  <c r="C8378" i="1" a="1"/>
  <c r="C8378" i="1" s="1"/>
  <c r="C8377" i="1" a="1"/>
  <c r="C8377" i="1" s="1"/>
  <c r="C8376" i="1" a="1"/>
  <c r="C8376" i="1" s="1"/>
  <c r="C8375" i="1" a="1"/>
  <c r="C8375" i="1" s="1"/>
  <c r="C8374" i="1" a="1"/>
  <c r="C8374" i="1" s="1"/>
  <c r="C8373" i="1" a="1"/>
  <c r="C8373" i="1" s="1"/>
  <c r="C8372" i="1" a="1"/>
  <c r="C8372" i="1" s="1"/>
  <c r="C8371" i="1" a="1"/>
  <c r="C8371" i="1" s="1"/>
  <c r="C8370" i="1" a="1"/>
  <c r="C8370" i="1" s="1"/>
  <c r="C8369" i="1" a="1"/>
  <c r="C8369" i="1" s="1"/>
  <c r="C8368" i="1" a="1"/>
  <c r="C8368" i="1" s="1"/>
  <c r="C8367" i="1" a="1"/>
  <c r="C8367" i="1" s="1"/>
  <c r="C8366" i="1" a="1"/>
  <c r="C8366" i="1" s="1"/>
  <c r="C8365" i="1" a="1"/>
  <c r="C8365" i="1" s="1"/>
  <c r="C8364" i="1"/>
  <c r="C8364" i="1" a="1"/>
  <c r="C8363" i="1" a="1"/>
  <c r="C8363" i="1" s="1"/>
  <c r="C8362" i="1" a="1"/>
  <c r="C8362" i="1" s="1"/>
  <c r="C8361" i="1" a="1"/>
  <c r="C8361" i="1" s="1"/>
  <c r="C8360" i="1" a="1"/>
  <c r="C8360" i="1" s="1"/>
  <c r="C8359" i="1" a="1"/>
  <c r="C8359" i="1" s="1"/>
  <c r="C8358" i="1" a="1"/>
  <c r="C8358" i="1" s="1"/>
  <c r="C8357" i="1" a="1"/>
  <c r="C8357" i="1" s="1"/>
  <c r="C8356" i="1" a="1"/>
  <c r="C8356" i="1" s="1"/>
  <c r="C8355" i="1" a="1"/>
  <c r="C8355" i="1" s="1"/>
  <c r="C8354" i="1"/>
  <c r="C8354" i="1" a="1"/>
  <c r="C8353" i="1" a="1"/>
  <c r="C8353" i="1" s="1"/>
  <c r="C8352" i="1" a="1"/>
  <c r="C8352" i="1" s="1"/>
  <c r="C8351" i="1" a="1"/>
  <c r="C8351" i="1" s="1"/>
  <c r="C8350" i="1" a="1"/>
  <c r="C8350" i="1" s="1"/>
  <c r="C8349" i="1" a="1"/>
  <c r="C8349" i="1" s="1"/>
  <c r="C8348" i="1"/>
  <c r="C8348" i="1" a="1"/>
  <c r="C8347" i="1" a="1"/>
  <c r="C8347" i="1" s="1"/>
  <c r="C8346" i="1" a="1"/>
  <c r="C8346" i="1" s="1"/>
  <c r="C8345" i="1" a="1"/>
  <c r="C8345" i="1" s="1"/>
  <c r="C8344" i="1" a="1"/>
  <c r="C8344" i="1" s="1"/>
  <c r="C8343" i="1" a="1"/>
  <c r="C8343" i="1" s="1"/>
  <c r="C8342" i="1" a="1"/>
  <c r="C8342" i="1" s="1"/>
  <c r="C8341" i="1" a="1"/>
  <c r="C8341" i="1" s="1"/>
  <c r="C8340" i="1"/>
  <c r="C8340" i="1" a="1"/>
  <c r="C8339" i="1" a="1"/>
  <c r="C8339" i="1" s="1"/>
  <c r="C8338" i="1"/>
  <c r="C8338" i="1" a="1"/>
  <c r="C8337" i="1" a="1"/>
  <c r="C8337" i="1" s="1"/>
  <c r="C8336" i="1" a="1"/>
  <c r="C8336" i="1" s="1"/>
  <c r="C8335" i="1" a="1"/>
  <c r="C8335" i="1" s="1"/>
  <c r="C8334" i="1" a="1"/>
  <c r="C8334" i="1" s="1"/>
  <c r="C8333" i="1" a="1"/>
  <c r="C8333" i="1" s="1"/>
  <c r="C8332" i="1" a="1"/>
  <c r="C8332" i="1" s="1"/>
  <c r="C8331" i="1" a="1"/>
  <c r="C8331" i="1" s="1"/>
  <c r="C8330" i="1" a="1"/>
  <c r="C8330" i="1" s="1"/>
  <c r="C8329" i="1" a="1"/>
  <c r="C8329" i="1" s="1"/>
  <c r="C8328" i="1" a="1"/>
  <c r="C8328" i="1" s="1"/>
  <c r="C8327" i="1" a="1"/>
  <c r="C8327" i="1" s="1"/>
  <c r="C8326" i="1" a="1"/>
  <c r="C8326" i="1" s="1"/>
  <c r="C8325" i="1" a="1"/>
  <c r="C8325" i="1" s="1"/>
  <c r="C8324" i="1"/>
  <c r="C8324" i="1" a="1"/>
  <c r="C8323" i="1" a="1"/>
  <c r="C8323" i="1" s="1"/>
  <c r="C8322" i="1" a="1"/>
  <c r="C8322" i="1" s="1"/>
  <c r="C8321" i="1" a="1"/>
  <c r="C8321" i="1" s="1"/>
  <c r="C8320" i="1" a="1"/>
  <c r="C8320" i="1" s="1"/>
  <c r="C8319" i="1" a="1"/>
  <c r="C8319" i="1" s="1"/>
  <c r="C8318" i="1" a="1"/>
  <c r="C8318" i="1" s="1"/>
  <c r="C8317" i="1" a="1"/>
  <c r="C8317" i="1" s="1"/>
  <c r="C8316" i="1"/>
  <c r="C8316" i="1" a="1"/>
  <c r="C8315" i="1" a="1"/>
  <c r="C8315" i="1" s="1"/>
  <c r="C8314" i="1" a="1"/>
  <c r="C8314" i="1" s="1"/>
  <c r="C8313" i="1" a="1"/>
  <c r="C8313" i="1" s="1"/>
  <c r="C8312" i="1" a="1"/>
  <c r="C8312" i="1" s="1"/>
  <c r="C8311" i="1" a="1"/>
  <c r="C8311" i="1" s="1"/>
  <c r="C8310" i="1" a="1"/>
  <c r="C8310" i="1" s="1"/>
  <c r="C8309" i="1" a="1"/>
  <c r="C8309" i="1" s="1"/>
  <c r="C8308" i="1" a="1"/>
  <c r="C8308" i="1" s="1"/>
  <c r="C8307" i="1"/>
  <c r="C8307" i="1" a="1"/>
  <c r="C8306" i="1" a="1"/>
  <c r="C8306" i="1" s="1"/>
  <c r="C8305" i="1" a="1"/>
  <c r="C8305" i="1" s="1"/>
  <c r="C8304" i="1" a="1"/>
  <c r="C8304" i="1" s="1"/>
  <c r="C8303" i="1" a="1"/>
  <c r="C8303" i="1" s="1"/>
  <c r="C8302" i="1" a="1"/>
  <c r="C8302" i="1" s="1"/>
  <c r="C8301" i="1" a="1"/>
  <c r="C8301" i="1" s="1"/>
  <c r="C8300" i="1" a="1"/>
  <c r="C8300" i="1" s="1"/>
  <c r="C8299" i="1" a="1"/>
  <c r="C8299" i="1" s="1"/>
  <c r="C8298" i="1" a="1"/>
  <c r="C8298" i="1" s="1"/>
  <c r="C8297" i="1" a="1"/>
  <c r="C8297" i="1" s="1"/>
  <c r="C8296" i="1" a="1"/>
  <c r="C8296" i="1" s="1"/>
  <c r="C8295" i="1" a="1"/>
  <c r="C8295" i="1" s="1"/>
  <c r="C8294" i="1" a="1"/>
  <c r="C8294" i="1" s="1"/>
  <c r="C8293" i="1" a="1"/>
  <c r="C8293" i="1" s="1"/>
  <c r="C8292" i="1" a="1"/>
  <c r="C8292" i="1" s="1"/>
  <c r="C8291" i="1" a="1"/>
  <c r="C8291" i="1" s="1"/>
  <c r="C8290" i="1" a="1"/>
  <c r="C8290" i="1" s="1"/>
  <c r="C8289" i="1" a="1"/>
  <c r="C8289" i="1" s="1"/>
  <c r="C8288" i="1" a="1"/>
  <c r="C8288" i="1" s="1"/>
  <c r="C8287" i="1" a="1"/>
  <c r="C8287" i="1" s="1"/>
  <c r="C8286" i="1" a="1"/>
  <c r="C8286" i="1" s="1"/>
  <c r="C8285" i="1" a="1"/>
  <c r="C8285" i="1" s="1"/>
  <c r="C8284" i="1" a="1"/>
  <c r="C8284" i="1" s="1"/>
  <c r="C8283" i="1"/>
  <c r="C8283" i="1" a="1"/>
  <c r="C8282" i="1" a="1"/>
  <c r="C8282" i="1" s="1"/>
  <c r="C8281" i="1" a="1"/>
  <c r="C8281" i="1" s="1"/>
  <c r="C8280" i="1" a="1"/>
  <c r="C8280" i="1" s="1"/>
  <c r="C8279" i="1" a="1"/>
  <c r="C8279" i="1" s="1"/>
  <c r="C8278" i="1" a="1"/>
  <c r="C8278" i="1" s="1"/>
  <c r="C8277" i="1" a="1"/>
  <c r="C8277" i="1" s="1"/>
  <c r="C8276" i="1" a="1"/>
  <c r="C8276" i="1" s="1"/>
  <c r="C8275" i="1"/>
  <c r="C8275" i="1" a="1"/>
  <c r="C8274" i="1" a="1"/>
  <c r="C8274" i="1" s="1"/>
  <c r="C8273" i="1" a="1"/>
  <c r="C8273" i="1" s="1"/>
  <c r="C8272" i="1" a="1"/>
  <c r="C8272" i="1" s="1"/>
  <c r="C8271" i="1" a="1"/>
  <c r="C8271" i="1" s="1"/>
  <c r="C8270" i="1" a="1"/>
  <c r="C8270" i="1" s="1"/>
  <c r="C8269" i="1"/>
  <c r="C8269" i="1" a="1"/>
  <c r="C8268" i="1" a="1"/>
  <c r="C8268" i="1" s="1"/>
  <c r="C8267" i="1" a="1"/>
  <c r="C8267" i="1" s="1"/>
  <c r="C8266" i="1" a="1"/>
  <c r="C8266" i="1" s="1"/>
  <c r="C8265" i="1" a="1"/>
  <c r="C8265" i="1" s="1"/>
  <c r="C8264" i="1" a="1"/>
  <c r="C8264" i="1" s="1"/>
  <c r="C8263" i="1" a="1"/>
  <c r="C8263" i="1" s="1"/>
  <c r="C8262" i="1" a="1"/>
  <c r="C8262" i="1" s="1"/>
  <c r="C8261" i="1" a="1"/>
  <c r="C8261" i="1" s="1"/>
  <c r="C8260" i="1" a="1"/>
  <c r="C8260" i="1" s="1"/>
  <c r="C8259" i="1"/>
  <c r="C8259" i="1" a="1"/>
  <c r="C8258" i="1" a="1"/>
  <c r="C8258" i="1" s="1"/>
  <c r="C8257" i="1" a="1"/>
  <c r="C8257" i="1" s="1"/>
  <c r="C8256" i="1" a="1"/>
  <c r="C8256" i="1" s="1"/>
  <c r="C8255" i="1" a="1"/>
  <c r="C8255" i="1" s="1"/>
  <c r="C8254" i="1" a="1"/>
  <c r="C8254" i="1" s="1"/>
  <c r="C8253" i="1" a="1"/>
  <c r="C8253" i="1" s="1"/>
  <c r="C8252" i="1" a="1"/>
  <c r="C8252" i="1" s="1"/>
  <c r="C8251" i="1"/>
  <c r="C8251" i="1" a="1"/>
  <c r="C8250" i="1" a="1"/>
  <c r="C8250" i="1" s="1"/>
  <c r="C8249" i="1" a="1"/>
  <c r="C8249" i="1" s="1"/>
  <c r="C8248" i="1" a="1"/>
  <c r="C8248" i="1" s="1"/>
  <c r="C8247" i="1" a="1"/>
  <c r="C8247" i="1" s="1"/>
  <c r="C8246" i="1" a="1"/>
  <c r="C8246" i="1" s="1"/>
  <c r="C8245" i="1" a="1"/>
  <c r="C8245" i="1" s="1"/>
  <c r="C8244" i="1" a="1"/>
  <c r="C8244" i="1" s="1"/>
  <c r="C8243" i="1"/>
  <c r="C8243" i="1" a="1"/>
  <c r="C8242" i="1" a="1"/>
  <c r="C8242" i="1" s="1"/>
  <c r="C8241" i="1" a="1"/>
  <c r="C8241" i="1" s="1"/>
  <c r="C8240" i="1" a="1"/>
  <c r="C8240" i="1" s="1"/>
  <c r="C8239" i="1" a="1"/>
  <c r="C8239" i="1" s="1"/>
  <c r="C8238" i="1" a="1"/>
  <c r="C8238" i="1" s="1"/>
  <c r="C8237" i="1"/>
  <c r="C8237" i="1" a="1"/>
  <c r="C8236" i="1" a="1"/>
  <c r="C8236" i="1" s="1"/>
  <c r="C8235" i="1"/>
  <c r="C8235" i="1" a="1"/>
  <c r="C8234" i="1" a="1"/>
  <c r="C8234" i="1" s="1"/>
  <c r="C8233" i="1" a="1"/>
  <c r="C8233" i="1" s="1"/>
  <c r="C8232" i="1" a="1"/>
  <c r="C8232" i="1" s="1"/>
  <c r="C8231" i="1" a="1"/>
  <c r="C8231" i="1" s="1"/>
  <c r="C8230" i="1" a="1"/>
  <c r="C8230" i="1" s="1"/>
  <c r="C8229" i="1" a="1"/>
  <c r="C8229" i="1" s="1"/>
  <c r="C8228" i="1" a="1"/>
  <c r="C8228" i="1" s="1"/>
  <c r="C8227" i="1" a="1"/>
  <c r="C8227" i="1" s="1"/>
  <c r="C8226" i="1" a="1"/>
  <c r="C8226" i="1" s="1"/>
  <c r="C8225" i="1" a="1"/>
  <c r="C8225" i="1" s="1"/>
  <c r="C8224" i="1" a="1"/>
  <c r="C8224" i="1" s="1"/>
  <c r="C8223" i="1" a="1"/>
  <c r="C8223" i="1" s="1"/>
  <c r="C8222" i="1" a="1"/>
  <c r="C8222" i="1" s="1"/>
  <c r="C8221" i="1"/>
  <c r="C8221" i="1" a="1"/>
  <c r="C8220" i="1" a="1"/>
  <c r="C8220" i="1" s="1"/>
  <c r="C8219" i="1"/>
  <c r="C8219" i="1" a="1"/>
  <c r="C8218" i="1" a="1"/>
  <c r="C8218" i="1" s="1"/>
  <c r="C8217" i="1" a="1"/>
  <c r="C8217" i="1" s="1"/>
  <c r="C8216" i="1" a="1"/>
  <c r="C8216" i="1" s="1"/>
  <c r="C8215" i="1" a="1"/>
  <c r="C8215" i="1" s="1"/>
  <c r="C8214" i="1" a="1"/>
  <c r="C8214" i="1" s="1"/>
  <c r="C8213" i="1" a="1"/>
  <c r="C8213" i="1" s="1"/>
  <c r="C8212" i="1" a="1"/>
  <c r="C8212" i="1" s="1"/>
  <c r="C8211" i="1" a="1"/>
  <c r="C8211" i="1" s="1"/>
  <c r="C8210" i="1" a="1"/>
  <c r="C8210" i="1" s="1"/>
  <c r="C8209" i="1"/>
  <c r="C8209" i="1" a="1"/>
  <c r="C8208" i="1" a="1"/>
  <c r="C8208" i="1" s="1"/>
  <c r="C8207" i="1" a="1"/>
  <c r="C8207" i="1" s="1"/>
  <c r="C8206" i="1" a="1"/>
  <c r="C8206" i="1" s="1"/>
  <c r="C8205" i="1" a="1"/>
  <c r="C8205" i="1" s="1"/>
  <c r="C8204" i="1" a="1"/>
  <c r="C8204" i="1" s="1"/>
  <c r="C8203" i="1" a="1"/>
  <c r="C8203" i="1" s="1"/>
  <c r="C8202" i="1" a="1"/>
  <c r="C8202" i="1" s="1"/>
  <c r="C8201" i="1" a="1"/>
  <c r="C8201" i="1" s="1"/>
  <c r="C8200" i="1" a="1"/>
  <c r="C8200" i="1" s="1"/>
  <c r="C8199" i="1" a="1"/>
  <c r="C8199" i="1" s="1"/>
  <c r="C8198" i="1" a="1"/>
  <c r="C8198" i="1" s="1"/>
  <c r="C8197" i="1" a="1"/>
  <c r="C8197" i="1" s="1"/>
  <c r="C8196" i="1" a="1"/>
  <c r="C8196" i="1" s="1"/>
  <c r="C8195" i="1" a="1"/>
  <c r="C8195" i="1" s="1"/>
  <c r="C8194" i="1" a="1"/>
  <c r="C8194" i="1" s="1"/>
  <c r="C8193" i="1"/>
  <c r="C8193" i="1" a="1"/>
  <c r="C8192" i="1" a="1"/>
  <c r="C8192" i="1" s="1"/>
  <c r="C8191" i="1" a="1"/>
  <c r="C8191" i="1" s="1"/>
  <c r="C8190" i="1" a="1"/>
  <c r="C8190" i="1" s="1"/>
  <c r="C8189" i="1" a="1"/>
  <c r="C8189" i="1" s="1"/>
  <c r="C8188" i="1" a="1"/>
  <c r="C8188" i="1" s="1"/>
  <c r="C8187" i="1" a="1"/>
  <c r="C8187" i="1" s="1"/>
  <c r="C8186" i="1" a="1"/>
  <c r="C8186" i="1" s="1"/>
  <c r="C8185" i="1" a="1"/>
  <c r="C8185" i="1" s="1"/>
  <c r="C8184" i="1" a="1"/>
  <c r="C8184" i="1" s="1"/>
  <c r="C8183" i="1" a="1"/>
  <c r="C8183" i="1" s="1"/>
  <c r="C8182" i="1" a="1"/>
  <c r="C8182" i="1" s="1"/>
  <c r="C8181" i="1" a="1"/>
  <c r="C8181" i="1" s="1"/>
  <c r="C8180" i="1" a="1"/>
  <c r="C8180" i="1" s="1"/>
  <c r="C8179" i="1" a="1"/>
  <c r="C8179" i="1" s="1"/>
  <c r="C8178" i="1" a="1"/>
  <c r="C8178" i="1" s="1"/>
  <c r="C8177" i="1"/>
  <c r="C8177" i="1" a="1"/>
  <c r="C8176" i="1" a="1"/>
  <c r="C8176" i="1" s="1"/>
  <c r="C8175" i="1" a="1"/>
  <c r="C8175" i="1" s="1"/>
  <c r="C8174" i="1" a="1"/>
  <c r="C8174" i="1" s="1"/>
  <c r="C8173" i="1" a="1"/>
  <c r="C8173" i="1" s="1"/>
  <c r="C8172" i="1" a="1"/>
  <c r="C8172" i="1" s="1"/>
  <c r="C8171" i="1" a="1"/>
  <c r="C8171" i="1" s="1"/>
  <c r="C8170" i="1" a="1"/>
  <c r="C8170" i="1" s="1"/>
  <c r="C8169" i="1" a="1"/>
  <c r="C8169" i="1" s="1"/>
  <c r="C8168" i="1" a="1"/>
  <c r="C8168" i="1" s="1"/>
  <c r="C8167" i="1" a="1"/>
  <c r="C8167" i="1" s="1"/>
  <c r="C8166" i="1" a="1"/>
  <c r="C8166" i="1" s="1"/>
  <c r="C8165" i="1" a="1"/>
  <c r="C8165" i="1" s="1"/>
  <c r="C8164" i="1" a="1"/>
  <c r="C8164" i="1" s="1"/>
  <c r="C8163" i="1" a="1"/>
  <c r="C8163" i="1" s="1"/>
  <c r="C8162" i="1" a="1"/>
  <c r="C8162" i="1" s="1"/>
  <c r="C8161" i="1"/>
  <c r="C8161" i="1" a="1"/>
  <c r="C8160" i="1" a="1"/>
  <c r="C8160" i="1" s="1"/>
  <c r="C8159" i="1" a="1"/>
  <c r="C8159" i="1" s="1"/>
  <c r="C8158" i="1" a="1"/>
  <c r="C8158" i="1" s="1"/>
  <c r="C8157" i="1" a="1"/>
  <c r="C8157" i="1" s="1"/>
  <c r="C8156" i="1" a="1"/>
  <c r="C8156" i="1" s="1"/>
  <c r="C8155" i="1" a="1"/>
  <c r="C8155" i="1" s="1"/>
  <c r="C8154" i="1" a="1"/>
  <c r="C8154" i="1" s="1"/>
  <c r="C8153" i="1" a="1"/>
  <c r="C8153" i="1" s="1"/>
  <c r="C8152" i="1" a="1"/>
  <c r="C8152" i="1" s="1"/>
  <c r="C8151" i="1" a="1"/>
  <c r="C8151" i="1" s="1"/>
  <c r="C8150" i="1" a="1"/>
  <c r="C8150" i="1" s="1"/>
  <c r="C8149" i="1" a="1"/>
  <c r="C8149" i="1" s="1"/>
  <c r="C8148" i="1" a="1"/>
  <c r="C8148" i="1" s="1"/>
  <c r="C8147" i="1" a="1"/>
  <c r="C8147" i="1" s="1"/>
  <c r="C8146" i="1" a="1"/>
  <c r="C8146" i="1" s="1"/>
  <c r="C8145" i="1"/>
  <c r="C8145" i="1" a="1"/>
  <c r="C8144" i="1" a="1"/>
  <c r="C8144" i="1" s="1"/>
  <c r="C8143" i="1" a="1"/>
  <c r="C8143" i="1" s="1"/>
  <c r="C8142" i="1" a="1"/>
  <c r="C8142" i="1" s="1"/>
  <c r="C8141" i="1" a="1"/>
  <c r="C8141" i="1" s="1"/>
  <c r="C8140" i="1" a="1"/>
  <c r="C8140" i="1" s="1"/>
  <c r="C8139" i="1" a="1"/>
  <c r="C8139" i="1" s="1"/>
  <c r="C8138" i="1" a="1"/>
  <c r="C8138" i="1" s="1"/>
  <c r="C8137" i="1" a="1"/>
  <c r="C8137" i="1" s="1"/>
  <c r="C8136" i="1" a="1"/>
  <c r="C8136" i="1" s="1"/>
  <c r="C8135" i="1" a="1"/>
  <c r="C8135" i="1" s="1"/>
  <c r="C8134" i="1" a="1"/>
  <c r="C8134" i="1" s="1"/>
  <c r="C8133" i="1" a="1"/>
  <c r="C8133" i="1" s="1"/>
  <c r="C8132" i="1" a="1"/>
  <c r="C8132" i="1" s="1"/>
  <c r="C8131" i="1" a="1"/>
  <c r="C8131" i="1" s="1"/>
  <c r="C8130" i="1" a="1"/>
  <c r="C8130" i="1" s="1"/>
  <c r="C8129" i="1"/>
  <c r="C8129" i="1" a="1"/>
  <c r="C8128" i="1" a="1"/>
  <c r="C8128" i="1" s="1"/>
  <c r="C8127" i="1" a="1"/>
  <c r="C8127" i="1" s="1"/>
  <c r="C8126" i="1" a="1"/>
  <c r="C8126" i="1" s="1"/>
  <c r="C8125" i="1" a="1"/>
  <c r="C8125" i="1" s="1"/>
  <c r="C8124" i="1" a="1"/>
  <c r="C8124" i="1" s="1"/>
  <c r="C8123" i="1" a="1"/>
  <c r="C8123" i="1" s="1"/>
  <c r="C8122" i="1" a="1"/>
  <c r="C8122" i="1" s="1"/>
  <c r="C8121" i="1" a="1"/>
  <c r="C8121" i="1" s="1"/>
  <c r="C8120" i="1" a="1"/>
  <c r="C8120" i="1" s="1"/>
  <c r="C8119" i="1" a="1"/>
  <c r="C8119" i="1" s="1"/>
  <c r="C8118" i="1" a="1"/>
  <c r="C8118" i="1" s="1"/>
  <c r="C8117" i="1" a="1"/>
  <c r="C8117" i="1" s="1"/>
  <c r="C8116" i="1" a="1"/>
  <c r="C8116" i="1" s="1"/>
  <c r="C8115" i="1" a="1"/>
  <c r="C8115" i="1" s="1"/>
  <c r="C8114" i="1" a="1"/>
  <c r="C8114" i="1" s="1"/>
  <c r="C8113" i="1"/>
  <c r="C8113" i="1" a="1"/>
  <c r="C8112" i="1" a="1"/>
  <c r="C8112" i="1" s="1"/>
  <c r="C8111" i="1" a="1"/>
  <c r="C8111" i="1" s="1"/>
  <c r="C8110" i="1" a="1"/>
  <c r="C8110" i="1" s="1"/>
  <c r="C8109" i="1" a="1"/>
  <c r="C8109" i="1" s="1"/>
  <c r="C8108" i="1" a="1"/>
  <c r="C8108" i="1" s="1"/>
  <c r="C8107" i="1" a="1"/>
  <c r="C8107" i="1" s="1"/>
  <c r="C8106" i="1" a="1"/>
  <c r="C8106" i="1" s="1"/>
  <c r="C8105" i="1" a="1"/>
  <c r="C8105" i="1" s="1"/>
  <c r="C8104" i="1" a="1"/>
  <c r="C8104" i="1" s="1"/>
  <c r="C8103" i="1" a="1"/>
  <c r="C8103" i="1" s="1"/>
  <c r="C8102" i="1" a="1"/>
  <c r="C8102" i="1" s="1"/>
  <c r="C8101" i="1" a="1"/>
  <c r="C8101" i="1" s="1"/>
  <c r="C8100" i="1" a="1"/>
  <c r="C8100" i="1" s="1"/>
  <c r="C8099" i="1" a="1"/>
  <c r="C8099" i="1" s="1"/>
  <c r="C8098" i="1" a="1"/>
  <c r="C8098" i="1" s="1"/>
  <c r="C8097" i="1"/>
  <c r="C8097" i="1" a="1"/>
  <c r="C8096" i="1" a="1"/>
  <c r="C8096" i="1" s="1"/>
  <c r="C8095" i="1" a="1"/>
  <c r="C8095" i="1" s="1"/>
  <c r="C8094" i="1" a="1"/>
  <c r="C8094" i="1" s="1"/>
  <c r="C8093" i="1" a="1"/>
  <c r="C8093" i="1" s="1"/>
  <c r="C8092" i="1" a="1"/>
  <c r="C8092" i="1" s="1"/>
  <c r="C8091" i="1" a="1"/>
  <c r="C8091" i="1" s="1"/>
  <c r="C8090" i="1" a="1"/>
  <c r="C8090" i="1" s="1"/>
  <c r="C8089" i="1" a="1"/>
  <c r="C8089" i="1" s="1"/>
  <c r="C8088" i="1" a="1"/>
  <c r="C8088" i="1" s="1"/>
  <c r="C8087" i="1" a="1"/>
  <c r="C8087" i="1" s="1"/>
  <c r="C8086" i="1" a="1"/>
  <c r="C8086" i="1" s="1"/>
  <c r="C8085" i="1" a="1"/>
  <c r="C8085" i="1" s="1"/>
  <c r="C8084" i="1" a="1"/>
  <c r="C8084" i="1" s="1"/>
  <c r="C8083" i="1" a="1"/>
  <c r="C8083" i="1" s="1"/>
  <c r="C8082" i="1" a="1"/>
  <c r="C8082" i="1" s="1"/>
  <c r="C8081" i="1"/>
  <c r="C8081" i="1" a="1"/>
  <c r="C8080" i="1" a="1"/>
  <c r="C8080" i="1" s="1"/>
  <c r="C8079" i="1" a="1"/>
  <c r="C8079" i="1" s="1"/>
  <c r="C8078" i="1" a="1"/>
  <c r="C8078" i="1" s="1"/>
  <c r="C8077" i="1" a="1"/>
  <c r="C8077" i="1" s="1"/>
  <c r="C8076" i="1" a="1"/>
  <c r="C8076" i="1" s="1"/>
  <c r="C8075" i="1" a="1"/>
  <c r="C8075" i="1" s="1"/>
  <c r="C8074" i="1" a="1"/>
  <c r="C8074" i="1" s="1"/>
  <c r="C8073" i="1" a="1"/>
  <c r="C8073" i="1" s="1"/>
  <c r="C8072" i="1" a="1"/>
  <c r="C8072" i="1" s="1"/>
  <c r="C8071" i="1" a="1"/>
  <c r="C8071" i="1" s="1"/>
  <c r="C8070" i="1" a="1"/>
  <c r="C8070" i="1" s="1"/>
  <c r="C8069" i="1" a="1"/>
  <c r="C8069" i="1" s="1"/>
  <c r="C8068" i="1" a="1"/>
  <c r="C8068" i="1" s="1"/>
  <c r="C8067" i="1" a="1"/>
  <c r="C8067" i="1" s="1"/>
  <c r="C8066" i="1" a="1"/>
  <c r="C8066" i="1" s="1"/>
  <c r="C8065" i="1"/>
  <c r="C8065" i="1" a="1"/>
  <c r="C8064" i="1" a="1"/>
  <c r="C8064" i="1" s="1"/>
  <c r="C8063" i="1" a="1"/>
  <c r="C8063" i="1" s="1"/>
  <c r="C8062" i="1" a="1"/>
  <c r="C8062" i="1" s="1"/>
  <c r="C8061" i="1" a="1"/>
  <c r="C8061" i="1" s="1"/>
  <c r="C8060" i="1" a="1"/>
  <c r="C8060" i="1" s="1"/>
  <c r="C8059" i="1" a="1"/>
  <c r="C8059" i="1" s="1"/>
  <c r="C8058" i="1" a="1"/>
  <c r="C8058" i="1" s="1"/>
  <c r="C8057" i="1" a="1"/>
  <c r="C8057" i="1" s="1"/>
  <c r="C8056" i="1" a="1"/>
  <c r="C8056" i="1" s="1"/>
  <c r="C8055" i="1" a="1"/>
  <c r="C8055" i="1" s="1"/>
  <c r="C8054" i="1" a="1"/>
  <c r="C8054" i="1" s="1"/>
  <c r="C8053" i="1" a="1"/>
  <c r="C8053" i="1" s="1"/>
  <c r="C8052" i="1" a="1"/>
  <c r="C8052" i="1" s="1"/>
  <c r="C8051" i="1" a="1"/>
  <c r="C8051" i="1" s="1"/>
  <c r="C8050" i="1" a="1"/>
  <c r="C8050" i="1" s="1"/>
  <c r="C8049" i="1"/>
  <c r="C8049" i="1" a="1"/>
  <c r="C8048" i="1" a="1"/>
  <c r="C8048" i="1" s="1"/>
  <c r="C8047" i="1" a="1"/>
  <c r="C8047" i="1" s="1"/>
  <c r="C8046" i="1" a="1"/>
  <c r="C8046" i="1" s="1"/>
  <c r="C8045" i="1" a="1"/>
  <c r="C8045" i="1" s="1"/>
  <c r="C8044" i="1" a="1"/>
  <c r="C8044" i="1" s="1"/>
  <c r="C8043" i="1" a="1"/>
  <c r="C8043" i="1" s="1"/>
  <c r="C8042" i="1" a="1"/>
  <c r="C8042" i="1" s="1"/>
  <c r="C8041" i="1" a="1"/>
  <c r="C8041" i="1" s="1"/>
  <c r="C8040" i="1" a="1"/>
  <c r="C8040" i="1" s="1"/>
  <c r="C8039" i="1" a="1"/>
  <c r="C8039" i="1" s="1"/>
  <c r="C8038" i="1" a="1"/>
  <c r="C8038" i="1" s="1"/>
  <c r="C8037" i="1" a="1"/>
  <c r="C8037" i="1" s="1"/>
  <c r="C8036" i="1" a="1"/>
  <c r="C8036" i="1" s="1"/>
  <c r="C8035" i="1" a="1"/>
  <c r="C8035" i="1" s="1"/>
  <c r="C8034" i="1" a="1"/>
  <c r="C8034" i="1" s="1"/>
  <c r="C8033" i="1"/>
  <c r="C8033" i="1" a="1"/>
  <c r="C8032" i="1" a="1"/>
  <c r="C8032" i="1" s="1"/>
  <c r="C8031" i="1" a="1"/>
  <c r="C8031" i="1" s="1"/>
  <c r="C8030" i="1" a="1"/>
  <c r="C8030" i="1" s="1"/>
  <c r="C8029" i="1" a="1"/>
  <c r="C8029" i="1" s="1"/>
  <c r="C8028" i="1" a="1"/>
  <c r="C8028" i="1" s="1"/>
  <c r="C8027" i="1" a="1"/>
  <c r="C8027" i="1" s="1"/>
  <c r="C8026" i="1" a="1"/>
  <c r="C8026" i="1" s="1"/>
  <c r="C8025" i="1" a="1"/>
  <c r="C8025" i="1" s="1"/>
  <c r="C8024" i="1" a="1"/>
  <c r="C8024" i="1" s="1"/>
  <c r="C8023" i="1" a="1"/>
  <c r="C8023" i="1" s="1"/>
  <c r="C8022" i="1" a="1"/>
  <c r="C8022" i="1" s="1"/>
  <c r="C8021" i="1" a="1"/>
  <c r="C8021" i="1" s="1"/>
  <c r="C8020" i="1" a="1"/>
  <c r="C8020" i="1" s="1"/>
  <c r="C8019" i="1" a="1"/>
  <c r="C8019" i="1" s="1"/>
  <c r="C8018" i="1" a="1"/>
  <c r="C8018" i="1" s="1"/>
  <c r="C8017" i="1"/>
  <c r="C8017" i="1" a="1"/>
  <c r="C8016" i="1" a="1"/>
  <c r="C8016" i="1" s="1"/>
  <c r="C8015" i="1" a="1"/>
  <c r="C8015" i="1" s="1"/>
  <c r="C8014" i="1" a="1"/>
  <c r="C8014" i="1" s="1"/>
  <c r="C8013" i="1"/>
  <c r="C8013" i="1" a="1"/>
  <c r="C8012" i="1" a="1"/>
  <c r="C8012" i="1" s="1"/>
  <c r="C8011" i="1" a="1"/>
  <c r="C8011" i="1" s="1"/>
  <c r="C8010" i="1" a="1"/>
  <c r="C8010" i="1" s="1"/>
  <c r="C8009" i="1" a="1"/>
  <c r="C8009" i="1" s="1"/>
  <c r="C8008" i="1" a="1"/>
  <c r="C8008" i="1" s="1"/>
  <c r="C8007" i="1" a="1"/>
  <c r="C8007" i="1" s="1"/>
  <c r="C8006" i="1" a="1"/>
  <c r="C8006" i="1" s="1"/>
  <c r="C8005" i="1" a="1"/>
  <c r="C8005" i="1" s="1"/>
  <c r="C8004" i="1" a="1"/>
  <c r="C8004" i="1" s="1"/>
  <c r="C8003" i="1" a="1"/>
  <c r="C8003" i="1" s="1"/>
  <c r="C8002" i="1" a="1"/>
  <c r="C8002" i="1" s="1"/>
  <c r="C8001" i="1"/>
  <c r="C8001" i="1" a="1"/>
  <c r="C8000" i="1" a="1"/>
  <c r="C8000" i="1" s="1"/>
  <c r="C7999" i="1" a="1"/>
  <c r="C7999" i="1" s="1"/>
  <c r="C7998" i="1" a="1"/>
  <c r="C7998" i="1" s="1"/>
  <c r="C7997" i="1" a="1"/>
  <c r="C7997" i="1" s="1"/>
  <c r="C7996" i="1" a="1"/>
  <c r="C7996" i="1" s="1"/>
  <c r="C7995" i="1" a="1"/>
  <c r="C7995" i="1" s="1"/>
  <c r="C7994" i="1" a="1"/>
  <c r="C7994" i="1" s="1"/>
  <c r="C7993" i="1" a="1"/>
  <c r="C7993" i="1" s="1"/>
  <c r="C7992" i="1" a="1"/>
  <c r="C7992" i="1" s="1"/>
  <c r="C7991" i="1" a="1"/>
  <c r="C7991" i="1" s="1"/>
  <c r="C7990" i="1" a="1"/>
  <c r="C7990" i="1" s="1"/>
  <c r="C7989" i="1" a="1"/>
  <c r="C7989" i="1" s="1"/>
  <c r="C7988" i="1" a="1"/>
  <c r="C7988" i="1" s="1"/>
  <c r="C7987" i="1" a="1"/>
  <c r="C7987" i="1" s="1"/>
  <c r="C7986" i="1" a="1"/>
  <c r="C7986" i="1" s="1"/>
  <c r="C7985" i="1"/>
  <c r="C7985" i="1" a="1"/>
  <c r="C7984" i="1" a="1"/>
  <c r="C7984" i="1" s="1"/>
  <c r="C7983" i="1" a="1"/>
  <c r="C7983" i="1" s="1"/>
  <c r="C7982" i="1" a="1"/>
  <c r="C7982" i="1" s="1"/>
  <c r="C7981" i="1" a="1"/>
  <c r="C7981" i="1" s="1"/>
  <c r="C7980" i="1" a="1"/>
  <c r="C7980" i="1" s="1"/>
  <c r="C7979" i="1" a="1"/>
  <c r="C7979" i="1" s="1"/>
  <c r="C7978" i="1" a="1"/>
  <c r="C7978" i="1" s="1"/>
  <c r="C7977" i="1" a="1"/>
  <c r="C7977" i="1" s="1"/>
  <c r="C7976" i="1" a="1"/>
  <c r="C7976" i="1" s="1"/>
  <c r="C7975" i="1" a="1"/>
  <c r="C7975" i="1" s="1"/>
  <c r="C7974" i="1" a="1"/>
  <c r="C7974" i="1" s="1"/>
  <c r="C7973" i="1" a="1"/>
  <c r="C7973" i="1" s="1"/>
  <c r="C7972" i="1" a="1"/>
  <c r="C7972" i="1" s="1"/>
  <c r="C7971" i="1" a="1"/>
  <c r="C7971" i="1" s="1"/>
  <c r="C7970" i="1" a="1"/>
  <c r="C7970" i="1" s="1"/>
  <c r="C7969" i="1"/>
  <c r="C7969" i="1" a="1"/>
  <c r="C7968" i="1" a="1"/>
  <c r="C7968" i="1" s="1"/>
  <c r="C7967" i="1" a="1"/>
  <c r="C7967" i="1" s="1"/>
  <c r="C7966" i="1" a="1"/>
  <c r="C7966" i="1" s="1"/>
  <c r="C7965" i="1" a="1"/>
  <c r="C7965" i="1" s="1"/>
  <c r="C7964" i="1" a="1"/>
  <c r="C7964" i="1" s="1"/>
  <c r="C7963" i="1" a="1"/>
  <c r="C7963" i="1" s="1"/>
  <c r="C7962" i="1" a="1"/>
  <c r="C7962" i="1" s="1"/>
  <c r="C7961" i="1" a="1"/>
  <c r="C7961" i="1" s="1"/>
  <c r="C7960" i="1" a="1"/>
  <c r="C7960" i="1" s="1"/>
  <c r="C7959" i="1" a="1"/>
  <c r="C7959" i="1" s="1"/>
  <c r="C7958" i="1" a="1"/>
  <c r="C7958" i="1" s="1"/>
  <c r="C7957" i="1" a="1"/>
  <c r="C7957" i="1" s="1"/>
  <c r="C7956" i="1" a="1"/>
  <c r="C7956" i="1" s="1"/>
  <c r="C7955" i="1" a="1"/>
  <c r="C7955" i="1" s="1"/>
  <c r="C7954" i="1" a="1"/>
  <c r="C7954" i="1" s="1"/>
  <c r="C7953" i="1"/>
  <c r="C7953" i="1" a="1"/>
  <c r="C7952" i="1" a="1"/>
  <c r="C7952" i="1" s="1"/>
  <c r="C7951" i="1" a="1"/>
  <c r="C7951" i="1" s="1"/>
  <c r="C7950" i="1" a="1"/>
  <c r="C7950" i="1" s="1"/>
  <c r="C7949" i="1" a="1"/>
  <c r="C7949" i="1" s="1"/>
  <c r="C7948" i="1" a="1"/>
  <c r="C7948" i="1" s="1"/>
  <c r="C7947" i="1" a="1"/>
  <c r="C7947" i="1" s="1"/>
  <c r="C7946" i="1" a="1"/>
  <c r="C7946" i="1" s="1"/>
  <c r="C7945" i="1" a="1"/>
  <c r="C7945" i="1" s="1"/>
  <c r="C7944" i="1" a="1"/>
  <c r="C7944" i="1" s="1"/>
  <c r="C7943" i="1" a="1"/>
  <c r="C7943" i="1" s="1"/>
  <c r="C7942" i="1" a="1"/>
  <c r="C7942" i="1" s="1"/>
  <c r="C7941" i="1" a="1"/>
  <c r="C7941" i="1" s="1"/>
  <c r="C7940" i="1" a="1"/>
  <c r="C7940" i="1" s="1"/>
  <c r="C7939" i="1" a="1"/>
  <c r="C7939" i="1" s="1"/>
  <c r="C7938" i="1" a="1"/>
  <c r="C7938" i="1" s="1"/>
  <c r="C7937" i="1"/>
  <c r="C7937" i="1" a="1"/>
  <c r="C7936" i="1" a="1"/>
  <c r="C7936" i="1" s="1"/>
  <c r="C7935" i="1" a="1"/>
  <c r="C7935" i="1" s="1"/>
  <c r="C7934" i="1" a="1"/>
  <c r="C7934" i="1" s="1"/>
  <c r="C7933" i="1" a="1"/>
  <c r="C7933" i="1" s="1"/>
  <c r="C7932" i="1" a="1"/>
  <c r="C7932" i="1" s="1"/>
  <c r="C7931" i="1" a="1"/>
  <c r="C7931" i="1" s="1"/>
  <c r="C7930" i="1" a="1"/>
  <c r="C7930" i="1" s="1"/>
  <c r="C7929" i="1" a="1"/>
  <c r="C7929" i="1" s="1"/>
  <c r="C7928" i="1" a="1"/>
  <c r="C7928" i="1" s="1"/>
  <c r="C7927" i="1" a="1"/>
  <c r="C7927" i="1" s="1"/>
  <c r="C7926" i="1" a="1"/>
  <c r="C7926" i="1" s="1"/>
  <c r="C7925" i="1" a="1"/>
  <c r="C7925" i="1" s="1"/>
  <c r="C7924" i="1" a="1"/>
  <c r="C7924" i="1" s="1"/>
  <c r="C7923" i="1" a="1"/>
  <c r="C7923" i="1" s="1"/>
  <c r="C7922" i="1" a="1"/>
  <c r="C7922" i="1" s="1"/>
  <c r="C7921" i="1"/>
  <c r="C7921" i="1" a="1"/>
  <c r="C7920" i="1" a="1"/>
  <c r="C7920" i="1" s="1"/>
  <c r="C7919" i="1" a="1"/>
  <c r="C7919" i="1" s="1"/>
  <c r="C7918" i="1" a="1"/>
  <c r="C7918" i="1" s="1"/>
  <c r="C7917" i="1" a="1"/>
  <c r="C7917" i="1" s="1"/>
  <c r="C7916" i="1" a="1"/>
  <c r="C7916" i="1" s="1"/>
  <c r="C7915" i="1" a="1"/>
  <c r="C7915" i="1" s="1"/>
  <c r="C7914" i="1" a="1"/>
  <c r="C7914" i="1" s="1"/>
  <c r="C7913" i="1" a="1"/>
  <c r="C7913" i="1" s="1"/>
  <c r="C7912" i="1" a="1"/>
  <c r="C7912" i="1" s="1"/>
  <c r="C7911" i="1" a="1"/>
  <c r="C7911" i="1" s="1"/>
  <c r="C7910" i="1" a="1"/>
  <c r="C7910" i="1" s="1"/>
  <c r="C7909" i="1" a="1"/>
  <c r="C7909" i="1" s="1"/>
  <c r="C7908" i="1" a="1"/>
  <c r="C7908" i="1" s="1"/>
  <c r="C7907" i="1" a="1"/>
  <c r="C7907" i="1" s="1"/>
  <c r="C7906" i="1" a="1"/>
  <c r="C7906" i="1" s="1"/>
  <c r="C7905" i="1"/>
  <c r="C7905" i="1" a="1"/>
  <c r="C7904" i="1" a="1"/>
  <c r="C7904" i="1" s="1"/>
  <c r="C7903" i="1" a="1"/>
  <c r="C7903" i="1" s="1"/>
  <c r="C7902" i="1" a="1"/>
  <c r="C7902" i="1" s="1"/>
  <c r="C7901" i="1"/>
  <c r="C7901" i="1" a="1"/>
  <c r="C7900" i="1" a="1"/>
  <c r="C7900" i="1" s="1"/>
  <c r="C7899" i="1" a="1"/>
  <c r="C7899" i="1" s="1"/>
  <c r="C7898" i="1" a="1"/>
  <c r="C7898" i="1" s="1"/>
  <c r="C7897" i="1" a="1"/>
  <c r="C7897" i="1" s="1"/>
  <c r="C7896" i="1" a="1"/>
  <c r="C7896" i="1" s="1"/>
  <c r="C7895" i="1" a="1"/>
  <c r="C7895" i="1" s="1"/>
  <c r="C7894" i="1" a="1"/>
  <c r="C7894" i="1" s="1"/>
  <c r="C7893" i="1" a="1"/>
  <c r="C7893" i="1" s="1"/>
  <c r="C7892" i="1" a="1"/>
  <c r="C7892" i="1" s="1"/>
  <c r="C7891" i="1" a="1"/>
  <c r="C7891" i="1" s="1"/>
  <c r="C7890" i="1" a="1"/>
  <c r="C7890" i="1" s="1"/>
  <c r="C7889" i="1"/>
  <c r="C7889" i="1" a="1"/>
  <c r="C7888" i="1" a="1"/>
  <c r="C7888" i="1" s="1"/>
  <c r="C7887" i="1" a="1"/>
  <c r="C7887" i="1" s="1"/>
  <c r="C7886" i="1" a="1"/>
  <c r="C7886" i="1" s="1"/>
  <c r="C7885" i="1"/>
  <c r="C7885" i="1" a="1"/>
  <c r="C7884" i="1" a="1"/>
  <c r="C7884" i="1" s="1"/>
  <c r="C7883" i="1" a="1"/>
  <c r="C7883" i="1" s="1"/>
  <c r="C7882" i="1" a="1"/>
  <c r="C7882" i="1" s="1"/>
  <c r="C7881" i="1" a="1"/>
  <c r="C7881" i="1" s="1"/>
  <c r="C7880" i="1" a="1"/>
  <c r="C7880" i="1" s="1"/>
  <c r="C7879" i="1" a="1"/>
  <c r="C7879" i="1" s="1"/>
  <c r="C7878" i="1" a="1"/>
  <c r="C7878" i="1" s="1"/>
  <c r="C7877" i="1" a="1"/>
  <c r="C7877" i="1" s="1"/>
  <c r="C7876" i="1" a="1"/>
  <c r="C7876" i="1" s="1"/>
  <c r="C7875" i="1" a="1"/>
  <c r="C7875" i="1" s="1"/>
  <c r="C7874" i="1" a="1"/>
  <c r="C7874" i="1" s="1"/>
  <c r="C7873" i="1"/>
  <c r="C7873" i="1" a="1"/>
  <c r="C7872" i="1" a="1"/>
  <c r="C7872" i="1" s="1"/>
  <c r="C7871" i="1" a="1"/>
  <c r="C7871" i="1" s="1"/>
  <c r="C7870" i="1" a="1"/>
  <c r="C7870" i="1" s="1"/>
  <c r="C7869" i="1"/>
  <c r="C7869" i="1" a="1"/>
  <c r="C7868" i="1" a="1"/>
  <c r="C7868" i="1" s="1"/>
  <c r="C7867" i="1" a="1"/>
  <c r="C7867" i="1" s="1"/>
  <c r="C7866" i="1" a="1"/>
  <c r="C7866" i="1" s="1"/>
  <c r="C7865" i="1" a="1"/>
  <c r="C7865" i="1" s="1"/>
  <c r="C7864" i="1" a="1"/>
  <c r="C7864" i="1" s="1"/>
  <c r="C7863" i="1" a="1"/>
  <c r="C7863" i="1" s="1"/>
  <c r="C7862" i="1" a="1"/>
  <c r="C7862" i="1" s="1"/>
  <c r="C7861" i="1" a="1"/>
  <c r="C7861" i="1" s="1"/>
  <c r="C7860" i="1"/>
  <c r="C7860" i="1" a="1"/>
  <c r="C7859" i="1" a="1"/>
  <c r="C7859" i="1" s="1"/>
  <c r="C7858" i="1" a="1"/>
  <c r="C7858" i="1" s="1"/>
  <c r="C7857" i="1" a="1"/>
  <c r="C7857" i="1" s="1"/>
  <c r="C7856" i="1" a="1"/>
  <c r="C7856" i="1" s="1"/>
  <c r="C7855" i="1" a="1"/>
  <c r="C7855" i="1" s="1"/>
  <c r="C7854" i="1" a="1"/>
  <c r="C7854" i="1" s="1"/>
  <c r="C7853" i="1" a="1"/>
  <c r="C7853" i="1" s="1"/>
  <c r="C7852" i="1" a="1"/>
  <c r="C7852" i="1" s="1"/>
  <c r="C7851" i="1" a="1"/>
  <c r="C7851" i="1" s="1"/>
  <c r="C7850" i="1" a="1"/>
  <c r="C7850" i="1" s="1"/>
  <c r="C7849" i="1" a="1"/>
  <c r="C7849" i="1" s="1"/>
  <c r="C7848" i="1" a="1"/>
  <c r="C7848" i="1" s="1"/>
  <c r="C7847" i="1" a="1"/>
  <c r="C7847" i="1" s="1"/>
  <c r="C7846" i="1" a="1"/>
  <c r="C7846" i="1" s="1"/>
  <c r="C7845" i="1" a="1"/>
  <c r="C7845" i="1" s="1"/>
  <c r="C7844" i="1" a="1"/>
  <c r="C7844" i="1" s="1"/>
  <c r="C7843" i="1" a="1"/>
  <c r="C7843" i="1" s="1"/>
  <c r="C7842" i="1" a="1"/>
  <c r="C7842" i="1" s="1"/>
  <c r="C7841" i="1" a="1"/>
  <c r="C7841" i="1" s="1"/>
  <c r="C7840" i="1" a="1"/>
  <c r="C7840" i="1" s="1"/>
  <c r="C7839" i="1" a="1"/>
  <c r="C7839" i="1" s="1"/>
  <c r="C7838" i="1" a="1"/>
  <c r="C7838" i="1" s="1"/>
  <c r="C7837" i="1" a="1"/>
  <c r="C7837" i="1" s="1"/>
  <c r="C7836" i="1" a="1"/>
  <c r="C7836" i="1" s="1"/>
  <c r="C7835" i="1" a="1"/>
  <c r="C7835" i="1" s="1"/>
  <c r="C7834" i="1" a="1"/>
  <c r="C7834" i="1" s="1"/>
  <c r="C7833" i="1" a="1"/>
  <c r="C7833" i="1" s="1"/>
  <c r="C7832" i="1" a="1"/>
  <c r="C7832" i="1" s="1"/>
  <c r="C7831" i="1" a="1"/>
  <c r="C7831" i="1" s="1"/>
  <c r="C7830" i="1" a="1"/>
  <c r="C7830" i="1" s="1"/>
  <c r="C7829" i="1" a="1"/>
  <c r="C7829" i="1" s="1"/>
  <c r="C7828" i="1" a="1"/>
  <c r="C7828" i="1" s="1"/>
  <c r="C7827" i="1" a="1"/>
  <c r="C7827" i="1" s="1"/>
  <c r="C7826" i="1" a="1"/>
  <c r="C7826" i="1" s="1"/>
  <c r="C7825" i="1" a="1"/>
  <c r="C7825" i="1" s="1"/>
  <c r="C7824" i="1" a="1"/>
  <c r="C7824" i="1" s="1"/>
  <c r="C7823" i="1" a="1"/>
  <c r="C7823" i="1" s="1"/>
  <c r="C7822" i="1" a="1"/>
  <c r="C7822" i="1" s="1"/>
  <c r="C7821" i="1" a="1"/>
  <c r="C7821" i="1" s="1"/>
  <c r="C7820" i="1" a="1"/>
  <c r="C7820" i="1" s="1"/>
  <c r="C7819" i="1" a="1"/>
  <c r="C7819" i="1" s="1"/>
  <c r="C7818" i="1" a="1"/>
  <c r="C7818" i="1" s="1"/>
  <c r="C7817" i="1" a="1"/>
  <c r="C7817" i="1" s="1"/>
  <c r="C7816" i="1" a="1"/>
  <c r="C7816" i="1" s="1"/>
  <c r="C7815" i="1" a="1"/>
  <c r="C7815" i="1" s="1"/>
  <c r="C7814" i="1" a="1"/>
  <c r="C7814" i="1" s="1"/>
  <c r="C7813" i="1" a="1"/>
  <c r="C7813" i="1" s="1"/>
  <c r="C7812" i="1" a="1"/>
  <c r="C7812" i="1" s="1"/>
  <c r="C7811" i="1" a="1"/>
  <c r="C7811" i="1" s="1"/>
  <c r="C7810" i="1" a="1"/>
  <c r="C7810" i="1" s="1"/>
  <c r="C7809" i="1" a="1"/>
  <c r="C7809" i="1" s="1"/>
  <c r="C7808" i="1" a="1"/>
  <c r="C7808" i="1" s="1"/>
  <c r="C7807" i="1" a="1"/>
  <c r="C7807" i="1" s="1"/>
  <c r="C7806" i="1" a="1"/>
  <c r="C7806" i="1" s="1"/>
  <c r="C7805" i="1" a="1"/>
  <c r="C7805" i="1" s="1"/>
  <c r="C7804" i="1" a="1"/>
  <c r="C7804" i="1" s="1"/>
  <c r="C7803" i="1" a="1"/>
  <c r="C7803" i="1" s="1"/>
  <c r="C7802" i="1" a="1"/>
  <c r="C7802" i="1" s="1"/>
  <c r="C7801" i="1" a="1"/>
  <c r="C7801" i="1" s="1"/>
  <c r="C7800" i="1" a="1"/>
  <c r="C7800" i="1" s="1"/>
  <c r="C7799" i="1" a="1"/>
  <c r="C7799" i="1" s="1"/>
  <c r="C7798" i="1" a="1"/>
  <c r="C7798" i="1" s="1"/>
  <c r="C7797" i="1" a="1"/>
  <c r="C7797" i="1" s="1"/>
  <c r="C7796" i="1" a="1"/>
  <c r="C7796" i="1" s="1"/>
  <c r="C7795" i="1" a="1"/>
  <c r="C7795" i="1" s="1"/>
  <c r="C7794" i="1" a="1"/>
  <c r="C7794" i="1" s="1"/>
  <c r="C7793" i="1" a="1"/>
  <c r="C7793" i="1" s="1"/>
  <c r="C7792" i="1" a="1"/>
  <c r="C7792" i="1" s="1"/>
  <c r="C7791" i="1" a="1"/>
  <c r="C7791" i="1" s="1"/>
  <c r="C7790" i="1" a="1"/>
  <c r="C7790" i="1" s="1"/>
  <c r="C7789" i="1" a="1"/>
  <c r="C7789" i="1" s="1"/>
  <c r="C7788" i="1" a="1"/>
  <c r="C7788" i="1" s="1"/>
  <c r="C7787" i="1" a="1"/>
  <c r="C7787" i="1" s="1"/>
  <c r="C7786" i="1" a="1"/>
  <c r="C7786" i="1" s="1"/>
  <c r="C7785" i="1" a="1"/>
  <c r="C7785" i="1" s="1"/>
  <c r="C7784" i="1" a="1"/>
  <c r="C7784" i="1" s="1"/>
  <c r="C7783" i="1" a="1"/>
  <c r="C7783" i="1" s="1"/>
  <c r="C7782" i="1"/>
  <c r="C7782" i="1" a="1"/>
  <c r="C7781" i="1" a="1"/>
  <c r="C7781" i="1" s="1"/>
  <c r="C7780" i="1" a="1"/>
  <c r="C7780" i="1" s="1"/>
  <c r="C7779" i="1" a="1"/>
  <c r="C7779" i="1" s="1"/>
  <c r="C7778" i="1"/>
  <c r="C7778" i="1" a="1"/>
  <c r="C7777" i="1" a="1"/>
  <c r="C7777" i="1" s="1"/>
  <c r="C7776" i="1" a="1"/>
  <c r="C7776" i="1" s="1"/>
  <c r="C7775" i="1" a="1"/>
  <c r="C7775" i="1" s="1"/>
  <c r="C7774" i="1"/>
  <c r="C7774" i="1" a="1"/>
  <c r="C7773" i="1" a="1"/>
  <c r="C7773" i="1" s="1"/>
  <c r="C7772" i="1" a="1"/>
  <c r="C7772" i="1" s="1"/>
  <c r="C7771" i="1" a="1"/>
  <c r="C7771" i="1" s="1"/>
  <c r="C7770" i="1" a="1"/>
  <c r="C7770" i="1" s="1"/>
  <c r="C7769" i="1" a="1"/>
  <c r="C7769" i="1" s="1"/>
  <c r="C7768" i="1"/>
  <c r="C7768" i="1" a="1"/>
  <c r="C7767" i="1" a="1"/>
  <c r="C7767" i="1" s="1"/>
  <c r="C7766" i="1" a="1"/>
  <c r="C7766" i="1" s="1"/>
  <c r="C7765" i="1" a="1"/>
  <c r="C7765" i="1" s="1"/>
  <c r="C7764" i="1" a="1"/>
  <c r="C7764" i="1" s="1"/>
  <c r="C7763" i="1" a="1"/>
  <c r="C7763" i="1" s="1"/>
  <c r="C7762" i="1" a="1"/>
  <c r="C7762" i="1" s="1"/>
  <c r="C7761" i="1" a="1"/>
  <c r="C7761" i="1" s="1"/>
  <c r="C7760" i="1"/>
  <c r="C7760" i="1" a="1"/>
  <c r="C7759" i="1" a="1"/>
  <c r="C7759" i="1" s="1"/>
  <c r="C7758" i="1" a="1"/>
  <c r="C7758" i="1" s="1"/>
  <c r="C7757" i="1" a="1"/>
  <c r="C7757" i="1" s="1"/>
  <c r="C7756" i="1" a="1"/>
  <c r="C7756" i="1" s="1"/>
  <c r="C7755" i="1" a="1"/>
  <c r="C7755" i="1" s="1"/>
  <c r="C7754" i="1" a="1"/>
  <c r="C7754" i="1" s="1"/>
  <c r="C7753" i="1" a="1"/>
  <c r="C7753" i="1" s="1"/>
  <c r="C7752" i="1"/>
  <c r="C7752" i="1" a="1"/>
  <c r="C7751" i="1" a="1"/>
  <c r="C7751" i="1" s="1"/>
  <c r="C7750" i="1" a="1"/>
  <c r="C7750" i="1" s="1"/>
  <c r="C7749" i="1" a="1"/>
  <c r="C7749" i="1" s="1"/>
  <c r="C7748" i="1" a="1"/>
  <c r="C7748" i="1" s="1"/>
  <c r="C7747" i="1" a="1"/>
  <c r="C7747" i="1" s="1"/>
  <c r="C7746" i="1" a="1"/>
  <c r="C7746" i="1" s="1"/>
  <c r="C7745" i="1" a="1"/>
  <c r="C7745" i="1" s="1"/>
  <c r="C7744" i="1"/>
  <c r="C7744" i="1" a="1"/>
  <c r="C7743" i="1" a="1"/>
  <c r="C7743" i="1" s="1"/>
  <c r="C7742" i="1" a="1"/>
  <c r="C7742" i="1" s="1"/>
  <c r="C7741" i="1" a="1"/>
  <c r="C7741" i="1" s="1"/>
  <c r="C7740" i="1" a="1"/>
  <c r="C7740" i="1" s="1"/>
  <c r="C7739" i="1" a="1"/>
  <c r="C7739" i="1" s="1"/>
  <c r="C7738" i="1" a="1"/>
  <c r="C7738" i="1" s="1"/>
  <c r="C7737" i="1" a="1"/>
  <c r="C7737" i="1" s="1"/>
  <c r="C7736" i="1"/>
  <c r="C7736" i="1" a="1"/>
  <c r="C7735" i="1" a="1"/>
  <c r="C7735" i="1" s="1"/>
  <c r="C7734" i="1" a="1"/>
  <c r="C7734" i="1" s="1"/>
  <c r="C7733" i="1" a="1"/>
  <c r="C7733" i="1" s="1"/>
  <c r="C7732" i="1" a="1"/>
  <c r="C7732" i="1" s="1"/>
  <c r="C7731" i="1" a="1"/>
  <c r="C7731" i="1" s="1"/>
  <c r="C7730" i="1" a="1"/>
  <c r="C7730" i="1" s="1"/>
  <c r="C7729" i="1" a="1"/>
  <c r="C7729" i="1" s="1"/>
  <c r="C7728" i="1"/>
  <c r="C7728" i="1" a="1"/>
  <c r="C7727" i="1" a="1"/>
  <c r="C7727" i="1" s="1"/>
  <c r="C7726" i="1" a="1"/>
  <c r="C7726" i="1" s="1"/>
  <c r="C7725" i="1" a="1"/>
  <c r="C7725" i="1" s="1"/>
  <c r="C7724" i="1" a="1"/>
  <c r="C7724" i="1" s="1"/>
  <c r="C7723" i="1" a="1"/>
  <c r="C7723" i="1" s="1"/>
  <c r="C7722" i="1" a="1"/>
  <c r="C7722" i="1" s="1"/>
  <c r="C7721" i="1" a="1"/>
  <c r="C7721" i="1" s="1"/>
  <c r="C7720" i="1"/>
  <c r="C7720" i="1" a="1"/>
  <c r="C7719" i="1" a="1"/>
  <c r="C7719" i="1" s="1"/>
  <c r="C7718" i="1" a="1"/>
  <c r="C7718" i="1" s="1"/>
  <c r="C7717" i="1" a="1"/>
  <c r="C7717" i="1" s="1"/>
  <c r="C7716" i="1" a="1"/>
  <c r="C7716" i="1" s="1"/>
  <c r="C7715" i="1" a="1"/>
  <c r="C7715" i="1" s="1"/>
  <c r="C7714" i="1" a="1"/>
  <c r="C7714" i="1" s="1"/>
  <c r="C7713" i="1" a="1"/>
  <c r="C7713" i="1" s="1"/>
  <c r="C7712" i="1"/>
  <c r="C7712" i="1" a="1"/>
  <c r="C7711" i="1" a="1"/>
  <c r="C7711" i="1" s="1"/>
  <c r="C7710" i="1" a="1"/>
  <c r="C7710" i="1" s="1"/>
  <c r="C7709" i="1" a="1"/>
  <c r="C7709" i="1" s="1"/>
  <c r="C7708" i="1" a="1"/>
  <c r="C7708" i="1" s="1"/>
  <c r="C7707" i="1" a="1"/>
  <c r="C7707" i="1" s="1"/>
  <c r="C7706" i="1" a="1"/>
  <c r="C7706" i="1" s="1"/>
  <c r="C7705" i="1" a="1"/>
  <c r="C7705" i="1" s="1"/>
  <c r="C7704" i="1"/>
  <c r="C7704" i="1" a="1"/>
  <c r="C7703" i="1" a="1"/>
  <c r="C7703" i="1" s="1"/>
  <c r="C7702" i="1" a="1"/>
  <c r="C7702" i="1" s="1"/>
  <c r="C7701" i="1" a="1"/>
  <c r="C7701" i="1" s="1"/>
  <c r="C7700" i="1" a="1"/>
  <c r="C7700" i="1" s="1"/>
  <c r="C7699" i="1" a="1"/>
  <c r="C7699" i="1" s="1"/>
  <c r="C7698" i="1" a="1"/>
  <c r="C7698" i="1" s="1"/>
  <c r="C7697" i="1" a="1"/>
  <c r="C7697" i="1" s="1"/>
  <c r="C7696" i="1"/>
  <c r="C7696" i="1" a="1"/>
  <c r="C7695" i="1" a="1"/>
  <c r="C7695" i="1" s="1"/>
  <c r="C7694" i="1" a="1"/>
  <c r="C7694" i="1" s="1"/>
  <c r="C7693" i="1" a="1"/>
  <c r="C7693" i="1" s="1"/>
  <c r="C7692" i="1" a="1"/>
  <c r="C7692" i="1" s="1"/>
  <c r="C7691" i="1" a="1"/>
  <c r="C7691" i="1" s="1"/>
  <c r="C7690" i="1" a="1"/>
  <c r="C7690" i="1" s="1"/>
  <c r="C7689" i="1" a="1"/>
  <c r="C7689" i="1" s="1"/>
  <c r="C7688" i="1"/>
  <c r="C7688" i="1" a="1"/>
  <c r="C7687" i="1" a="1"/>
  <c r="C7687" i="1" s="1"/>
  <c r="C7686" i="1" a="1"/>
  <c r="C7686" i="1" s="1"/>
  <c r="C7685" i="1" a="1"/>
  <c r="C7685" i="1" s="1"/>
  <c r="C7684" i="1" a="1"/>
  <c r="C7684" i="1" s="1"/>
  <c r="C7683" i="1" a="1"/>
  <c r="C7683" i="1" s="1"/>
  <c r="C7682" i="1" a="1"/>
  <c r="C7682" i="1" s="1"/>
  <c r="C7681" i="1" a="1"/>
  <c r="C7681" i="1" s="1"/>
  <c r="C7680" i="1"/>
  <c r="C7680" i="1" a="1"/>
  <c r="C7679" i="1" a="1"/>
  <c r="C7679" i="1" s="1"/>
  <c r="C7678" i="1" a="1"/>
  <c r="C7678" i="1" s="1"/>
  <c r="C7677" i="1" a="1"/>
  <c r="C7677" i="1" s="1"/>
  <c r="C7676" i="1" a="1"/>
  <c r="C7676" i="1" s="1"/>
  <c r="C7675" i="1" a="1"/>
  <c r="C7675" i="1" s="1"/>
  <c r="C7674" i="1" a="1"/>
  <c r="C7674" i="1" s="1"/>
  <c r="C7673" i="1" a="1"/>
  <c r="C7673" i="1" s="1"/>
  <c r="C7672" i="1"/>
  <c r="C7672" i="1" a="1"/>
  <c r="C7671" i="1" a="1"/>
  <c r="C7671" i="1" s="1"/>
  <c r="C7670" i="1" a="1"/>
  <c r="C7670" i="1" s="1"/>
  <c r="C7669" i="1" a="1"/>
  <c r="C7669" i="1" s="1"/>
  <c r="C7668" i="1" a="1"/>
  <c r="C7668" i="1" s="1"/>
  <c r="C7667" i="1" a="1"/>
  <c r="C7667" i="1" s="1"/>
  <c r="C7666" i="1" a="1"/>
  <c r="C7666" i="1" s="1"/>
  <c r="C7665" i="1" a="1"/>
  <c r="C7665" i="1" s="1"/>
  <c r="C7664" i="1"/>
  <c r="C7664" i="1" a="1"/>
  <c r="C7663" i="1" a="1"/>
  <c r="C7663" i="1" s="1"/>
  <c r="C7662" i="1" a="1"/>
  <c r="C7662" i="1" s="1"/>
  <c r="C7661" i="1" a="1"/>
  <c r="C7661" i="1" s="1"/>
  <c r="C7660" i="1" a="1"/>
  <c r="C7660" i="1" s="1"/>
  <c r="C7659" i="1" a="1"/>
  <c r="C7659" i="1" s="1"/>
  <c r="C7658" i="1" a="1"/>
  <c r="C7658" i="1" s="1"/>
  <c r="C7657" i="1" a="1"/>
  <c r="C7657" i="1" s="1"/>
  <c r="C7656" i="1"/>
  <c r="C7656" i="1" a="1"/>
  <c r="C7655" i="1" a="1"/>
  <c r="C7655" i="1" s="1"/>
  <c r="C7654" i="1" a="1"/>
  <c r="C7654" i="1" s="1"/>
  <c r="C7653" i="1" a="1"/>
  <c r="C7653" i="1" s="1"/>
  <c r="C7652" i="1" a="1"/>
  <c r="C7652" i="1" s="1"/>
  <c r="C7651" i="1" a="1"/>
  <c r="C7651" i="1" s="1"/>
  <c r="C7650" i="1" a="1"/>
  <c r="C7650" i="1" s="1"/>
  <c r="C7649" i="1" a="1"/>
  <c r="C7649" i="1" s="1"/>
  <c r="C7648" i="1"/>
  <c r="C7648" i="1" a="1"/>
  <c r="C7647" i="1" a="1"/>
  <c r="C7647" i="1" s="1"/>
  <c r="C7646" i="1" a="1"/>
  <c r="C7646" i="1" s="1"/>
  <c r="C7645" i="1" a="1"/>
  <c r="C7645" i="1" s="1"/>
  <c r="C7644" i="1" a="1"/>
  <c r="C7644" i="1" s="1"/>
  <c r="C7643" i="1" a="1"/>
  <c r="C7643" i="1" s="1"/>
  <c r="C7642" i="1" a="1"/>
  <c r="C7642" i="1" s="1"/>
  <c r="C7641" i="1" a="1"/>
  <c r="C7641" i="1" s="1"/>
  <c r="C7640" i="1"/>
  <c r="C7640" i="1" a="1"/>
  <c r="C7639" i="1" a="1"/>
  <c r="C7639" i="1" s="1"/>
  <c r="C7638" i="1" a="1"/>
  <c r="C7638" i="1" s="1"/>
  <c r="C7637" i="1" a="1"/>
  <c r="C7637" i="1" s="1"/>
  <c r="C7636" i="1" a="1"/>
  <c r="C7636" i="1" s="1"/>
  <c r="C7635" i="1" a="1"/>
  <c r="C7635" i="1" s="1"/>
  <c r="C7634" i="1" a="1"/>
  <c r="C7634" i="1" s="1"/>
  <c r="C7633" i="1" a="1"/>
  <c r="C7633" i="1" s="1"/>
  <c r="C7632" i="1"/>
  <c r="C7632" i="1" a="1"/>
  <c r="C7631" i="1" a="1"/>
  <c r="C7631" i="1" s="1"/>
  <c r="C7630" i="1" a="1"/>
  <c r="C7630" i="1" s="1"/>
  <c r="C7629" i="1" a="1"/>
  <c r="C7629" i="1" s="1"/>
  <c r="C7628" i="1" a="1"/>
  <c r="C7628" i="1" s="1"/>
  <c r="C7627" i="1" a="1"/>
  <c r="C7627" i="1" s="1"/>
  <c r="C7626" i="1" a="1"/>
  <c r="C7626" i="1" s="1"/>
  <c r="C7625" i="1" a="1"/>
  <c r="C7625" i="1" s="1"/>
  <c r="C7624" i="1"/>
  <c r="C7624" i="1" a="1"/>
  <c r="C7623" i="1" a="1"/>
  <c r="C7623" i="1" s="1"/>
  <c r="C7622" i="1" a="1"/>
  <c r="C7622" i="1" s="1"/>
  <c r="C7621" i="1" a="1"/>
  <c r="C7621" i="1" s="1"/>
  <c r="C7620" i="1" a="1"/>
  <c r="C7620" i="1" s="1"/>
  <c r="C7619" i="1" a="1"/>
  <c r="C7619" i="1" s="1"/>
  <c r="C7618" i="1" a="1"/>
  <c r="C7618" i="1" s="1"/>
  <c r="C7617" i="1" a="1"/>
  <c r="C7617" i="1" s="1"/>
  <c r="C7616" i="1"/>
  <c r="C7616" i="1" a="1"/>
  <c r="C7615" i="1" a="1"/>
  <c r="C7615" i="1" s="1"/>
  <c r="C7614" i="1" a="1"/>
  <c r="C7614" i="1" s="1"/>
  <c r="C7613" i="1" a="1"/>
  <c r="C7613" i="1" s="1"/>
  <c r="C7612" i="1" a="1"/>
  <c r="C7612" i="1" s="1"/>
  <c r="C7611" i="1" a="1"/>
  <c r="C7611" i="1" s="1"/>
  <c r="C7610" i="1" a="1"/>
  <c r="C7610" i="1" s="1"/>
  <c r="C7609" i="1" a="1"/>
  <c r="C7609" i="1" s="1"/>
  <c r="C7608" i="1"/>
  <c r="C7608" i="1" a="1"/>
  <c r="C7607" i="1" a="1"/>
  <c r="C7607" i="1" s="1"/>
  <c r="C7606" i="1" a="1"/>
  <c r="C7606" i="1" s="1"/>
  <c r="C7605" i="1" a="1"/>
  <c r="C7605" i="1" s="1"/>
  <c r="C7604" i="1" a="1"/>
  <c r="C7604" i="1" s="1"/>
  <c r="C7603" i="1" a="1"/>
  <c r="C7603" i="1" s="1"/>
  <c r="C7602" i="1" a="1"/>
  <c r="C7602" i="1" s="1"/>
  <c r="C7601" i="1" a="1"/>
  <c r="C7601" i="1" s="1"/>
  <c r="C7600" i="1"/>
  <c r="C7600" i="1" a="1"/>
  <c r="C7599" i="1" a="1"/>
  <c r="C7599" i="1" s="1"/>
  <c r="C7598" i="1" a="1"/>
  <c r="C7598" i="1" s="1"/>
  <c r="C7597" i="1" a="1"/>
  <c r="C7597" i="1" s="1"/>
  <c r="C7596" i="1" a="1"/>
  <c r="C7596" i="1" s="1"/>
  <c r="C7595" i="1" a="1"/>
  <c r="C7595" i="1" s="1"/>
  <c r="C7594" i="1" a="1"/>
  <c r="C7594" i="1" s="1"/>
  <c r="C7593" i="1" a="1"/>
  <c r="C7593" i="1" s="1"/>
  <c r="C7592" i="1"/>
  <c r="C7592" i="1" a="1"/>
  <c r="C7591" i="1" a="1"/>
  <c r="C7591" i="1" s="1"/>
  <c r="C7590" i="1" a="1"/>
  <c r="C7590" i="1" s="1"/>
  <c r="C7589" i="1" a="1"/>
  <c r="C7589" i="1" s="1"/>
  <c r="C7588" i="1" a="1"/>
  <c r="C7588" i="1" s="1"/>
  <c r="C7587" i="1" a="1"/>
  <c r="C7587" i="1" s="1"/>
  <c r="C7586" i="1" a="1"/>
  <c r="C7586" i="1" s="1"/>
  <c r="C7585" i="1" a="1"/>
  <c r="C7585" i="1" s="1"/>
  <c r="C7584" i="1"/>
  <c r="C7584" i="1" a="1"/>
  <c r="C7583" i="1" a="1"/>
  <c r="C7583" i="1" s="1"/>
  <c r="C7582" i="1" a="1"/>
  <c r="C7582" i="1" s="1"/>
  <c r="C7581" i="1" a="1"/>
  <c r="C7581" i="1" s="1"/>
  <c r="C7580" i="1" a="1"/>
  <c r="C7580" i="1" s="1"/>
  <c r="C7579" i="1" a="1"/>
  <c r="C7579" i="1" s="1"/>
  <c r="C7578" i="1" a="1"/>
  <c r="C7578" i="1" s="1"/>
  <c r="C7577" i="1" a="1"/>
  <c r="C7577" i="1" s="1"/>
  <c r="C7576" i="1"/>
  <c r="C7576" i="1" a="1"/>
  <c r="C7575" i="1" a="1"/>
  <c r="C7575" i="1" s="1"/>
  <c r="C7574" i="1" a="1"/>
  <c r="C7574" i="1" s="1"/>
  <c r="C7573" i="1" a="1"/>
  <c r="C7573" i="1" s="1"/>
  <c r="C7572" i="1" a="1"/>
  <c r="C7572" i="1" s="1"/>
  <c r="C7571" i="1" a="1"/>
  <c r="C7571" i="1" s="1"/>
  <c r="C7570" i="1" a="1"/>
  <c r="C7570" i="1" s="1"/>
  <c r="C7569" i="1" a="1"/>
  <c r="C7569" i="1" s="1"/>
  <c r="C7568" i="1"/>
  <c r="C7568" i="1" a="1"/>
  <c r="C7567" i="1" a="1"/>
  <c r="C7567" i="1" s="1"/>
  <c r="C7566" i="1" a="1"/>
  <c r="C7566" i="1" s="1"/>
  <c r="C7565" i="1" a="1"/>
  <c r="C7565" i="1" s="1"/>
  <c r="C7564" i="1" a="1"/>
  <c r="C7564" i="1" s="1"/>
  <c r="C7563" i="1" a="1"/>
  <c r="C7563" i="1" s="1"/>
  <c r="C7562" i="1" a="1"/>
  <c r="C7562" i="1" s="1"/>
  <c r="C7561" i="1" a="1"/>
  <c r="C7561" i="1" s="1"/>
  <c r="C7560" i="1"/>
  <c r="C7560" i="1" a="1"/>
  <c r="C7559" i="1" a="1"/>
  <c r="C7559" i="1" s="1"/>
  <c r="C7558" i="1" a="1"/>
  <c r="C7558" i="1" s="1"/>
  <c r="C7557" i="1" a="1"/>
  <c r="C7557" i="1" s="1"/>
  <c r="C7556" i="1" a="1"/>
  <c r="C7556" i="1" s="1"/>
  <c r="C7555" i="1" a="1"/>
  <c r="C7555" i="1" s="1"/>
  <c r="C7554" i="1" a="1"/>
  <c r="C7554" i="1" s="1"/>
  <c r="C7553" i="1" a="1"/>
  <c r="C7553" i="1" s="1"/>
  <c r="C7552" i="1"/>
  <c r="C7552" i="1" a="1"/>
  <c r="C7551" i="1" a="1"/>
  <c r="C7551" i="1" s="1"/>
  <c r="C7550" i="1" a="1"/>
  <c r="C7550" i="1" s="1"/>
  <c r="C7549" i="1" a="1"/>
  <c r="C7549" i="1" s="1"/>
  <c r="C7548" i="1" a="1"/>
  <c r="C7548" i="1" s="1"/>
  <c r="C7547" i="1" a="1"/>
  <c r="C7547" i="1" s="1"/>
  <c r="C7546" i="1" a="1"/>
  <c r="C7546" i="1" s="1"/>
  <c r="C7545" i="1" a="1"/>
  <c r="C7545" i="1" s="1"/>
  <c r="C7544" i="1"/>
  <c r="C7544" i="1" a="1"/>
  <c r="C7543" i="1" a="1"/>
  <c r="C7543" i="1" s="1"/>
  <c r="C7542" i="1" a="1"/>
  <c r="C7542" i="1" s="1"/>
  <c r="C7541" i="1" a="1"/>
  <c r="C7541" i="1" s="1"/>
  <c r="C7540" i="1" a="1"/>
  <c r="C7540" i="1" s="1"/>
  <c r="C7539" i="1" a="1"/>
  <c r="C7539" i="1" s="1"/>
  <c r="C7538" i="1" a="1"/>
  <c r="C7538" i="1" s="1"/>
  <c r="C7537" i="1" a="1"/>
  <c r="C7537" i="1" s="1"/>
  <c r="C7536" i="1"/>
  <c r="C7536" i="1" a="1"/>
  <c r="C7535" i="1" a="1"/>
  <c r="C7535" i="1" s="1"/>
  <c r="C7534" i="1" a="1"/>
  <c r="C7534" i="1" s="1"/>
  <c r="C7533" i="1" a="1"/>
  <c r="C7533" i="1" s="1"/>
  <c r="C7532" i="1" a="1"/>
  <c r="C7532" i="1" s="1"/>
  <c r="C7531" i="1" a="1"/>
  <c r="C7531" i="1" s="1"/>
  <c r="C7530" i="1" a="1"/>
  <c r="C7530" i="1" s="1"/>
  <c r="C7529" i="1" a="1"/>
  <c r="C7529" i="1" s="1"/>
  <c r="C7528" i="1"/>
  <c r="C7528" i="1" a="1"/>
  <c r="C7527" i="1" a="1"/>
  <c r="C7527" i="1" s="1"/>
  <c r="C7526" i="1" a="1"/>
  <c r="C7526" i="1" s="1"/>
  <c r="C7525" i="1" a="1"/>
  <c r="C7525" i="1" s="1"/>
  <c r="C7524" i="1" a="1"/>
  <c r="C7524" i="1" s="1"/>
  <c r="C7523" i="1" a="1"/>
  <c r="C7523" i="1" s="1"/>
  <c r="C7522" i="1" a="1"/>
  <c r="C7522" i="1" s="1"/>
  <c r="C7521" i="1" a="1"/>
  <c r="C7521" i="1" s="1"/>
  <c r="C7520" i="1"/>
  <c r="C7520" i="1" a="1"/>
  <c r="C7519" i="1" a="1"/>
  <c r="C7519" i="1" s="1"/>
  <c r="C7518" i="1" a="1"/>
  <c r="C7518" i="1" s="1"/>
  <c r="C7517" i="1" a="1"/>
  <c r="C7517" i="1" s="1"/>
  <c r="C7516" i="1" a="1"/>
  <c r="C7516" i="1" s="1"/>
  <c r="C7515" i="1" a="1"/>
  <c r="C7515" i="1" s="1"/>
  <c r="C7514" i="1" a="1"/>
  <c r="C7514" i="1" s="1"/>
  <c r="C7513" i="1" a="1"/>
  <c r="C7513" i="1" s="1"/>
  <c r="C7512" i="1" a="1"/>
  <c r="C7512" i="1" s="1"/>
  <c r="C7511" i="1" a="1"/>
  <c r="C7511" i="1" s="1"/>
  <c r="C7510" i="1"/>
  <c r="C7510" i="1" a="1"/>
  <c r="C7509" i="1" a="1"/>
  <c r="C7509" i="1" s="1"/>
  <c r="C7508" i="1" a="1"/>
  <c r="C7508" i="1" s="1"/>
  <c r="C7507" i="1" a="1"/>
  <c r="C7507" i="1" s="1"/>
  <c r="C7506" i="1" a="1"/>
  <c r="C7506" i="1" s="1"/>
  <c r="C7505" i="1" a="1"/>
  <c r="C7505" i="1" s="1"/>
  <c r="C7504" i="1" a="1"/>
  <c r="C7504" i="1" s="1"/>
  <c r="C7503" i="1" a="1"/>
  <c r="C7503" i="1" s="1"/>
  <c r="C7502" i="1" a="1"/>
  <c r="C7502" i="1" s="1"/>
  <c r="C7501" i="1" a="1"/>
  <c r="C7501" i="1" s="1"/>
  <c r="C7500" i="1" a="1"/>
  <c r="C7500" i="1" s="1"/>
  <c r="C7499" i="1" a="1"/>
  <c r="C7499" i="1" s="1"/>
  <c r="C7498" i="1"/>
  <c r="C7498" i="1" a="1"/>
  <c r="C7497" i="1" a="1"/>
  <c r="C7497" i="1" s="1"/>
  <c r="C7496" i="1" a="1"/>
  <c r="C7496" i="1" s="1"/>
  <c r="C7495" i="1" a="1"/>
  <c r="C7495" i="1" s="1"/>
  <c r="C7494" i="1" a="1"/>
  <c r="C7494" i="1" s="1"/>
  <c r="C7493" i="1" a="1"/>
  <c r="C7493" i="1" s="1"/>
  <c r="C7492" i="1" a="1"/>
  <c r="C7492" i="1" s="1"/>
  <c r="C7491" i="1" a="1"/>
  <c r="C7491" i="1" s="1"/>
  <c r="C7490" i="1"/>
  <c r="C7490" i="1" a="1"/>
  <c r="C7489" i="1" a="1"/>
  <c r="C7489" i="1" s="1"/>
  <c r="C7488" i="1" a="1"/>
  <c r="C7488" i="1" s="1"/>
  <c r="C7487" i="1" a="1"/>
  <c r="C7487" i="1" s="1"/>
  <c r="C7486" i="1" a="1"/>
  <c r="C7486" i="1" s="1"/>
  <c r="C7485" i="1" a="1"/>
  <c r="C7485" i="1" s="1"/>
  <c r="C7484" i="1" a="1"/>
  <c r="C7484" i="1" s="1"/>
  <c r="C7483" i="1" a="1"/>
  <c r="C7483" i="1" s="1"/>
  <c r="C7482" i="1"/>
  <c r="C7482" i="1" a="1"/>
  <c r="C7481" i="1" a="1"/>
  <c r="C7481" i="1" s="1"/>
  <c r="C7480" i="1" a="1"/>
  <c r="C7480" i="1" s="1"/>
  <c r="C7479" i="1" a="1"/>
  <c r="C7479" i="1" s="1"/>
  <c r="C7478" i="1" a="1"/>
  <c r="C7478" i="1" s="1"/>
  <c r="C7477" i="1" a="1"/>
  <c r="C7477" i="1" s="1"/>
  <c r="C7476" i="1" a="1"/>
  <c r="C7476" i="1" s="1"/>
  <c r="C7475" i="1" a="1"/>
  <c r="C7475" i="1" s="1"/>
  <c r="C7474" i="1"/>
  <c r="C7474" i="1" a="1"/>
  <c r="C7473" i="1" a="1"/>
  <c r="C7473" i="1" s="1"/>
  <c r="C7472" i="1" a="1"/>
  <c r="C7472" i="1" s="1"/>
  <c r="C7471" i="1" a="1"/>
  <c r="C7471" i="1" s="1"/>
  <c r="C7470" i="1" a="1"/>
  <c r="C7470" i="1" s="1"/>
  <c r="C7469" i="1" a="1"/>
  <c r="C7469" i="1" s="1"/>
  <c r="C7468" i="1" a="1"/>
  <c r="C7468" i="1" s="1"/>
  <c r="C7467" i="1" a="1"/>
  <c r="C7467" i="1" s="1"/>
  <c r="C7466" i="1"/>
  <c r="C7466" i="1" a="1"/>
  <c r="C7465" i="1" a="1"/>
  <c r="C7465" i="1" s="1"/>
  <c r="C7464" i="1" a="1"/>
  <c r="C7464" i="1" s="1"/>
  <c r="C7463" i="1" a="1"/>
  <c r="C7463" i="1" s="1"/>
  <c r="C7462" i="1" a="1"/>
  <c r="C7462" i="1" s="1"/>
  <c r="C7461" i="1" a="1"/>
  <c r="C7461" i="1" s="1"/>
  <c r="C7460" i="1" a="1"/>
  <c r="C7460" i="1" s="1"/>
  <c r="C7459" i="1" a="1"/>
  <c r="C7459" i="1" s="1"/>
  <c r="C7458" i="1"/>
  <c r="C7458" i="1" a="1"/>
  <c r="C7457" i="1" a="1"/>
  <c r="C7457" i="1" s="1"/>
  <c r="C7456" i="1" a="1"/>
  <c r="C7456" i="1" s="1"/>
  <c r="C7455" i="1" a="1"/>
  <c r="C7455" i="1" s="1"/>
  <c r="C7454" i="1" a="1"/>
  <c r="C7454" i="1" s="1"/>
  <c r="C7453" i="1" a="1"/>
  <c r="C7453" i="1" s="1"/>
  <c r="C7452" i="1" a="1"/>
  <c r="C7452" i="1" s="1"/>
  <c r="C7451" i="1" a="1"/>
  <c r="C7451" i="1" s="1"/>
  <c r="C7450" i="1"/>
  <c r="C7450" i="1" a="1"/>
  <c r="C7449" i="1" a="1"/>
  <c r="C7449" i="1" s="1"/>
  <c r="C7448" i="1" a="1"/>
  <c r="C7448" i="1" s="1"/>
  <c r="C7447" i="1" a="1"/>
  <c r="C7447" i="1" s="1"/>
  <c r="C7446" i="1" a="1"/>
  <c r="C7446" i="1" s="1"/>
  <c r="C7445" i="1" a="1"/>
  <c r="C7445" i="1" s="1"/>
  <c r="C7444" i="1" a="1"/>
  <c r="C7444" i="1" s="1"/>
  <c r="C7443" i="1" a="1"/>
  <c r="C7443" i="1" s="1"/>
  <c r="C7442" i="1" a="1"/>
  <c r="C7442" i="1" s="1"/>
  <c r="C7441" i="1" a="1"/>
  <c r="C7441" i="1" s="1"/>
  <c r="C7440" i="1" a="1"/>
  <c r="C7440" i="1" s="1"/>
  <c r="C7439" i="1" a="1"/>
  <c r="C7439" i="1" s="1"/>
  <c r="C7438" i="1" a="1"/>
  <c r="C7438" i="1" s="1"/>
  <c r="C7437" i="1" a="1"/>
  <c r="C7437" i="1" s="1"/>
  <c r="C7436" i="1" a="1"/>
  <c r="C7436" i="1" s="1"/>
  <c r="C7435" i="1" a="1"/>
  <c r="C7435" i="1" s="1"/>
  <c r="C7434" i="1" a="1"/>
  <c r="C7434" i="1" s="1"/>
  <c r="C7433" i="1" a="1"/>
  <c r="C7433" i="1" s="1"/>
  <c r="C7432" i="1" a="1"/>
  <c r="C7432" i="1" s="1"/>
  <c r="C7431" i="1" a="1"/>
  <c r="C7431" i="1" s="1"/>
  <c r="C7430" i="1" a="1"/>
  <c r="C7430" i="1" s="1"/>
  <c r="C7429" i="1" a="1"/>
  <c r="C7429" i="1" s="1"/>
  <c r="C7428" i="1" a="1"/>
  <c r="C7428" i="1" s="1"/>
  <c r="C7427" i="1" a="1"/>
  <c r="C7427" i="1" s="1"/>
  <c r="C7426" i="1" a="1"/>
  <c r="C7426" i="1" s="1"/>
  <c r="C7425" i="1" a="1"/>
  <c r="C7425" i="1" s="1"/>
  <c r="C7424" i="1" a="1"/>
  <c r="C7424" i="1" s="1"/>
  <c r="C7423" i="1" a="1"/>
  <c r="C7423" i="1" s="1"/>
  <c r="C7422" i="1" a="1"/>
  <c r="C7422" i="1" s="1"/>
  <c r="C7421" i="1" a="1"/>
  <c r="C7421" i="1" s="1"/>
  <c r="C7420" i="1" a="1"/>
  <c r="C7420" i="1" s="1"/>
  <c r="C7419" i="1" a="1"/>
  <c r="C7419" i="1" s="1"/>
  <c r="C7418" i="1" a="1"/>
  <c r="C7418" i="1" s="1"/>
  <c r="C7417" i="1" a="1"/>
  <c r="C7417" i="1" s="1"/>
  <c r="C7416" i="1" a="1"/>
  <c r="C7416" i="1" s="1"/>
  <c r="C7415" i="1" a="1"/>
  <c r="C7415" i="1" s="1"/>
  <c r="C7414" i="1" a="1"/>
  <c r="C7414" i="1" s="1"/>
  <c r="C7413" i="1" a="1"/>
  <c r="C7413" i="1" s="1"/>
  <c r="C7412" i="1" a="1"/>
  <c r="C7412" i="1" s="1"/>
  <c r="C7411" i="1" a="1"/>
  <c r="C7411" i="1" s="1"/>
  <c r="C7410" i="1" a="1"/>
  <c r="C7410" i="1" s="1"/>
  <c r="C7409" i="1" a="1"/>
  <c r="C7409" i="1" s="1"/>
  <c r="C7408" i="1" a="1"/>
  <c r="C7408" i="1" s="1"/>
  <c r="C7407" i="1" a="1"/>
  <c r="C7407" i="1" s="1"/>
  <c r="C7406" i="1" a="1"/>
  <c r="C7406" i="1" s="1"/>
  <c r="C7405" i="1" a="1"/>
  <c r="C7405" i="1" s="1"/>
  <c r="C7404" i="1" a="1"/>
  <c r="C7404" i="1" s="1"/>
  <c r="C7403" i="1" a="1"/>
  <c r="C7403" i="1" s="1"/>
  <c r="C7402" i="1" a="1"/>
  <c r="C7402" i="1" s="1"/>
  <c r="C7401" i="1" a="1"/>
  <c r="C7401" i="1" s="1"/>
  <c r="C7400" i="1" a="1"/>
  <c r="C7400" i="1" s="1"/>
  <c r="C7399" i="1" a="1"/>
  <c r="C7399" i="1" s="1"/>
  <c r="C7398" i="1" a="1"/>
  <c r="C7398" i="1" s="1"/>
  <c r="C7397" i="1" a="1"/>
  <c r="C7397" i="1" s="1"/>
  <c r="C7396" i="1" a="1"/>
  <c r="C7396" i="1" s="1"/>
  <c r="C7395" i="1" a="1"/>
  <c r="C7395" i="1" s="1"/>
  <c r="C7394" i="1" a="1"/>
  <c r="C7394" i="1" s="1"/>
  <c r="C7393" i="1" a="1"/>
  <c r="C7393" i="1" s="1"/>
  <c r="C7392" i="1" a="1"/>
  <c r="C7392" i="1" s="1"/>
  <c r="C7391" i="1" a="1"/>
  <c r="C7391" i="1" s="1"/>
  <c r="C7390" i="1" a="1"/>
  <c r="C7390" i="1" s="1"/>
  <c r="C7389" i="1" a="1"/>
  <c r="C7389" i="1" s="1"/>
  <c r="C7388" i="1" a="1"/>
  <c r="C7388" i="1" s="1"/>
  <c r="C7387" i="1" a="1"/>
  <c r="C7387" i="1" s="1"/>
  <c r="C7386" i="1" a="1"/>
  <c r="C7386" i="1" s="1"/>
  <c r="C7385" i="1" a="1"/>
  <c r="C7385" i="1" s="1"/>
  <c r="C7384" i="1" a="1"/>
  <c r="C7384" i="1" s="1"/>
  <c r="C7383" i="1" a="1"/>
  <c r="C7383" i="1" s="1"/>
  <c r="C7382" i="1" a="1"/>
  <c r="C7382" i="1" s="1"/>
  <c r="C7381" i="1" a="1"/>
  <c r="C7381" i="1" s="1"/>
  <c r="C7380" i="1" a="1"/>
  <c r="C7380" i="1" s="1"/>
  <c r="C7379" i="1" a="1"/>
  <c r="C7379" i="1" s="1"/>
  <c r="C7378" i="1" a="1"/>
  <c r="C7378" i="1" s="1"/>
  <c r="C7377" i="1" a="1"/>
  <c r="C7377" i="1" s="1"/>
  <c r="C7376" i="1" a="1"/>
  <c r="C7376" i="1" s="1"/>
  <c r="C7375" i="1" a="1"/>
  <c r="C7375" i="1" s="1"/>
  <c r="C7374" i="1" a="1"/>
  <c r="C7374" i="1" s="1"/>
  <c r="C7373" i="1" a="1"/>
  <c r="C7373" i="1" s="1"/>
  <c r="C7372" i="1" a="1"/>
  <c r="C7372" i="1" s="1"/>
  <c r="C7371" i="1" a="1"/>
  <c r="C7371" i="1" s="1"/>
  <c r="C7370" i="1" a="1"/>
  <c r="C7370" i="1" s="1"/>
  <c r="C7369" i="1" a="1"/>
  <c r="C7369" i="1" s="1"/>
  <c r="C7368" i="1" a="1"/>
  <c r="C7368" i="1" s="1"/>
  <c r="C7367" i="1" a="1"/>
  <c r="C7367" i="1" s="1"/>
  <c r="C7366" i="1" a="1"/>
  <c r="C7366" i="1" s="1"/>
  <c r="C7365" i="1" a="1"/>
  <c r="C7365" i="1" s="1"/>
  <c r="C7364" i="1" a="1"/>
  <c r="C7364" i="1" s="1"/>
  <c r="C7363" i="1" a="1"/>
  <c r="C7363" i="1" s="1"/>
  <c r="C7362" i="1" a="1"/>
  <c r="C7362" i="1" s="1"/>
  <c r="C7361" i="1" a="1"/>
  <c r="C7361" i="1" s="1"/>
  <c r="C7360" i="1" a="1"/>
  <c r="C7360" i="1" s="1"/>
  <c r="C7359" i="1" a="1"/>
  <c r="C7359" i="1" s="1"/>
  <c r="C7358" i="1" a="1"/>
  <c r="C7358" i="1" s="1"/>
  <c r="C7357" i="1" a="1"/>
  <c r="C7357" i="1" s="1"/>
  <c r="C7356" i="1" a="1"/>
  <c r="C7356" i="1" s="1"/>
  <c r="C7355" i="1" a="1"/>
  <c r="C7355" i="1" s="1"/>
  <c r="C7354" i="1" a="1"/>
  <c r="C7354" i="1" s="1"/>
  <c r="C7353" i="1" a="1"/>
  <c r="C7353" i="1" s="1"/>
  <c r="C7352" i="1" a="1"/>
  <c r="C7352" i="1" s="1"/>
  <c r="C7351" i="1" a="1"/>
  <c r="C7351" i="1" s="1"/>
  <c r="C7350" i="1" a="1"/>
  <c r="C7350" i="1" s="1"/>
  <c r="C7349" i="1" a="1"/>
  <c r="C7349" i="1" s="1"/>
  <c r="C7348" i="1" a="1"/>
  <c r="C7348" i="1" s="1"/>
  <c r="C7347" i="1" a="1"/>
  <c r="C7347" i="1" s="1"/>
  <c r="C7346" i="1" a="1"/>
  <c r="C7346" i="1" s="1"/>
  <c r="C7345" i="1" a="1"/>
  <c r="C7345" i="1" s="1"/>
  <c r="C7344" i="1" a="1"/>
  <c r="C7344" i="1" s="1"/>
  <c r="C7343" i="1" a="1"/>
  <c r="C7343" i="1" s="1"/>
  <c r="C7342" i="1" a="1"/>
  <c r="C7342" i="1" s="1"/>
  <c r="C7341" i="1" a="1"/>
  <c r="C7341" i="1" s="1"/>
  <c r="C7340" i="1" a="1"/>
  <c r="C7340" i="1" s="1"/>
  <c r="C7339" i="1" a="1"/>
  <c r="C7339" i="1" s="1"/>
  <c r="C7338" i="1" a="1"/>
  <c r="C7338" i="1" s="1"/>
  <c r="C7337" i="1" a="1"/>
  <c r="C7337" i="1" s="1"/>
  <c r="C7336" i="1" a="1"/>
  <c r="C7336" i="1" s="1"/>
  <c r="C7335" i="1" a="1"/>
  <c r="C7335" i="1" s="1"/>
  <c r="C7334" i="1" a="1"/>
  <c r="C7334" i="1" s="1"/>
  <c r="C7333" i="1" a="1"/>
  <c r="C7333" i="1" s="1"/>
  <c r="C7332" i="1" a="1"/>
  <c r="C7332" i="1" s="1"/>
  <c r="C7331" i="1" a="1"/>
  <c r="C7331" i="1" s="1"/>
  <c r="C7330" i="1" a="1"/>
  <c r="C7330" i="1" s="1"/>
  <c r="C7329" i="1" a="1"/>
  <c r="C7329" i="1" s="1"/>
  <c r="C7328" i="1" a="1"/>
  <c r="C7328" i="1" s="1"/>
  <c r="C7327" i="1" a="1"/>
  <c r="C7327" i="1" s="1"/>
  <c r="C7326" i="1" a="1"/>
  <c r="C7326" i="1" s="1"/>
  <c r="C7325" i="1" a="1"/>
  <c r="C7325" i="1" s="1"/>
  <c r="C7324" i="1" a="1"/>
  <c r="C7324" i="1" s="1"/>
  <c r="C7323" i="1" a="1"/>
  <c r="C7323" i="1" s="1"/>
  <c r="C7322" i="1" a="1"/>
  <c r="C7322" i="1" s="1"/>
  <c r="C7321" i="1" a="1"/>
  <c r="C7321" i="1" s="1"/>
  <c r="C7320" i="1" a="1"/>
  <c r="C7320" i="1" s="1"/>
  <c r="C7319" i="1" a="1"/>
  <c r="C7319" i="1" s="1"/>
  <c r="C7318" i="1" a="1"/>
  <c r="C7318" i="1" s="1"/>
  <c r="C7317" i="1" a="1"/>
  <c r="C7317" i="1" s="1"/>
  <c r="C7316" i="1" a="1"/>
  <c r="C7316" i="1" s="1"/>
  <c r="C7315" i="1" a="1"/>
  <c r="C7315" i="1" s="1"/>
  <c r="C7314" i="1" a="1"/>
  <c r="C7314" i="1" s="1"/>
  <c r="C7313" i="1" a="1"/>
  <c r="C7313" i="1" s="1"/>
  <c r="C7312" i="1" a="1"/>
  <c r="C7312" i="1" s="1"/>
  <c r="C7311" i="1" a="1"/>
  <c r="C7311" i="1" s="1"/>
  <c r="C7310" i="1" a="1"/>
  <c r="C7310" i="1" s="1"/>
  <c r="C7309" i="1" a="1"/>
  <c r="C7309" i="1" s="1"/>
  <c r="C7308" i="1" a="1"/>
  <c r="C7308" i="1" s="1"/>
  <c r="C7307" i="1" a="1"/>
  <c r="C7307" i="1" s="1"/>
  <c r="C7306" i="1" a="1"/>
  <c r="C7306" i="1" s="1"/>
  <c r="C7305" i="1" a="1"/>
  <c r="C7305" i="1" s="1"/>
  <c r="C7304" i="1" a="1"/>
  <c r="C7304" i="1" s="1"/>
  <c r="C7303" i="1" a="1"/>
  <c r="C7303" i="1" s="1"/>
  <c r="C7302" i="1" a="1"/>
  <c r="C7302" i="1" s="1"/>
  <c r="C7301" i="1" a="1"/>
  <c r="C7301" i="1" s="1"/>
  <c r="C7300" i="1" a="1"/>
  <c r="C7300" i="1" s="1"/>
  <c r="C7299" i="1" a="1"/>
  <c r="C7299" i="1" s="1"/>
  <c r="C7298" i="1" a="1"/>
  <c r="C7298" i="1" s="1"/>
  <c r="C7297" i="1" a="1"/>
  <c r="C7297" i="1" s="1"/>
  <c r="C7296" i="1" a="1"/>
  <c r="C7296" i="1" s="1"/>
  <c r="C7295" i="1" a="1"/>
  <c r="C7295" i="1" s="1"/>
  <c r="C7294" i="1" a="1"/>
  <c r="C7294" i="1" s="1"/>
  <c r="C7293" i="1" a="1"/>
  <c r="C7293" i="1" s="1"/>
  <c r="C7292" i="1" a="1"/>
  <c r="C7292" i="1" s="1"/>
  <c r="C7291" i="1" a="1"/>
  <c r="C7291" i="1" s="1"/>
  <c r="C7290" i="1" a="1"/>
  <c r="C7290" i="1" s="1"/>
  <c r="C7289" i="1" a="1"/>
  <c r="C7289" i="1" s="1"/>
  <c r="C7288" i="1" a="1"/>
  <c r="C7288" i="1" s="1"/>
  <c r="C7287" i="1" a="1"/>
  <c r="C7287" i="1" s="1"/>
  <c r="C7286" i="1" a="1"/>
  <c r="C7286" i="1" s="1"/>
  <c r="C7285" i="1" a="1"/>
  <c r="C7285" i="1" s="1"/>
  <c r="C7284" i="1" a="1"/>
  <c r="C7284" i="1" s="1"/>
  <c r="C7283" i="1" a="1"/>
  <c r="C7283" i="1" s="1"/>
  <c r="C7282" i="1" a="1"/>
  <c r="C7282" i="1" s="1"/>
  <c r="C7281" i="1" a="1"/>
  <c r="C7281" i="1" s="1"/>
  <c r="C7280" i="1" a="1"/>
  <c r="C7280" i="1" s="1"/>
  <c r="C7279" i="1" a="1"/>
  <c r="C7279" i="1" s="1"/>
  <c r="C7278" i="1" a="1"/>
  <c r="C7278" i="1" s="1"/>
  <c r="C7277" i="1" a="1"/>
  <c r="C7277" i="1" s="1"/>
  <c r="C7276" i="1" a="1"/>
  <c r="C7276" i="1" s="1"/>
  <c r="C7275" i="1" a="1"/>
  <c r="C7275" i="1" s="1"/>
  <c r="C7274" i="1" a="1"/>
  <c r="C7274" i="1" s="1"/>
  <c r="C7273" i="1" a="1"/>
  <c r="C7273" i="1" s="1"/>
  <c r="C7272" i="1" a="1"/>
  <c r="C7272" i="1" s="1"/>
  <c r="C7271" i="1" a="1"/>
  <c r="C7271" i="1" s="1"/>
  <c r="C7270" i="1" a="1"/>
  <c r="C7270" i="1" s="1"/>
  <c r="C7269" i="1" a="1"/>
  <c r="C7269" i="1" s="1"/>
  <c r="C7268" i="1" a="1"/>
  <c r="C7268" i="1" s="1"/>
  <c r="C7267" i="1" a="1"/>
  <c r="C7267" i="1" s="1"/>
  <c r="C7266" i="1" a="1"/>
  <c r="C7266" i="1" s="1"/>
  <c r="C7265" i="1" a="1"/>
  <c r="C7265" i="1" s="1"/>
  <c r="C7264" i="1" a="1"/>
  <c r="C7264" i="1" s="1"/>
  <c r="C7263" i="1" a="1"/>
  <c r="C7263" i="1" s="1"/>
  <c r="C7262" i="1" a="1"/>
  <c r="C7262" i="1" s="1"/>
  <c r="C7261" i="1" a="1"/>
  <c r="C7261" i="1" s="1"/>
  <c r="C7260" i="1" a="1"/>
  <c r="C7260" i="1" s="1"/>
  <c r="C7259" i="1" a="1"/>
  <c r="C7259" i="1" s="1"/>
  <c r="C7258" i="1" a="1"/>
  <c r="C7258" i="1" s="1"/>
  <c r="C7257" i="1" a="1"/>
  <c r="C7257" i="1" s="1"/>
  <c r="C7256" i="1" a="1"/>
  <c r="C7256" i="1" s="1"/>
  <c r="C7255" i="1" a="1"/>
  <c r="C7255" i="1" s="1"/>
  <c r="C7254" i="1" a="1"/>
  <c r="C7254" i="1" s="1"/>
  <c r="C7253" i="1" a="1"/>
  <c r="C7253" i="1" s="1"/>
  <c r="C7252" i="1" a="1"/>
  <c r="C7252" i="1" s="1"/>
  <c r="C7251" i="1" a="1"/>
  <c r="C7251" i="1" s="1"/>
  <c r="C7250" i="1" a="1"/>
  <c r="C7250" i="1" s="1"/>
  <c r="C7249" i="1" a="1"/>
  <c r="C7249" i="1" s="1"/>
  <c r="C7248" i="1" a="1"/>
  <c r="C7248" i="1" s="1"/>
  <c r="C7247" i="1" a="1"/>
  <c r="C7247" i="1" s="1"/>
  <c r="C7246" i="1"/>
  <c r="C7246" i="1" a="1"/>
  <c r="C7245" i="1" a="1"/>
  <c r="C7245" i="1" s="1"/>
  <c r="C7244" i="1" a="1"/>
  <c r="C7244" i="1" s="1"/>
  <c r="C7243" i="1" a="1"/>
  <c r="C7243" i="1" s="1"/>
  <c r="C7242" i="1" a="1"/>
  <c r="C7242" i="1" s="1"/>
  <c r="C7241" i="1" a="1"/>
  <c r="C7241" i="1" s="1"/>
  <c r="C7240" i="1" a="1"/>
  <c r="C7240" i="1" s="1"/>
  <c r="C7239" i="1" a="1"/>
  <c r="C7239" i="1" s="1"/>
  <c r="C7238" i="1"/>
  <c r="C7238" i="1" a="1"/>
  <c r="C7237" i="1" a="1"/>
  <c r="C7237" i="1" s="1"/>
  <c r="C7236" i="1" a="1"/>
  <c r="C7236" i="1" s="1"/>
  <c r="C7235" i="1" a="1"/>
  <c r="C7235" i="1" s="1"/>
  <c r="C7234" i="1" a="1"/>
  <c r="C7234" i="1" s="1"/>
  <c r="C7233" i="1" a="1"/>
  <c r="C7233" i="1" s="1"/>
  <c r="C7232" i="1" a="1"/>
  <c r="C7232" i="1" s="1"/>
  <c r="C7231" i="1" a="1"/>
  <c r="C7231" i="1" s="1"/>
  <c r="C7230" i="1"/>
  <c r="C7230" i="1" a="1"/>
  <c r="C7229" i="1" a="1"/>
  <c r="C7229" i="1" s="1"/>
  <c r="C7228" i="1" a="1"/>
  <c r="C7228" i="1" s="1"/>
  <c r="C7227" i="1" a="1"/>
  <c r="C7227" i="1" s="1"/>
  <c r="C7226" i="1" a="1"/>
  <c r="C7226" i="1" s="1"/>
  <c r="C7225" i="1" a="1"/>
  <c r="C7225" i="1" s="1"/>
  <c r="C7224" i="1" a="1"/>
  <c r="C7224" i="1" s="1"/>
  <c r="C7223" i="1" a="1"/>
  <c r="C7223" i="1" s="1"/>
  <c r="C7222" i="1"/>
  <c r="C7222" i="1" a="1"/>
  <c r="C7221" i="1" a="1"/>
  <c r="C7221" i="1" s="1"/>
  <c r="C7220" i="1" a="1"/>
  <c r="C7220" i="1" s="1"/>
  <c r="C7219" i="1" a="1"/>
  <c r="C7219" i="1" s="1"/>
  <c r="C7218" i="1" a="1"/>
  <c r="C7218" i="1" s="1"/>
  <c r="C7217" i="1" a="1"/>
  <c r="C7217" i="1" s="1"/>
  <c r="C7216" i="1" a="1"/>
  <c r="C7216" i="1" s="1"/>
  <c r="C7215" i="1" a="1"/>
  <c r="C7215" i="1" s="1"/>
  <c r="C7214" i="1"/>
  <c r="C7214" i="1" a="1"/>
  <c r="C7213" i="1" a="1"/>
  <c r="C7213" i="1" s="1"/>
  <c r="C7212" i="1" a="1"/>
  <c r="C7212" i="1" s="1"/>
  <c r="C7211" i="1" a="1"/>
  <c r="C7211" i="1" s="1"/>
  <c r="C7210" i="1" a="1"/>
  <c r="C7210" i="1" s="1"/>
  <c r="C7209" i="1" a="1"/>
  <c r="C7209" i="1" s="1"/>
  <c r="C7208" i="1" a="1"/>
  <c r="C7208" i="1" s="1"/>
  <c r="C7207" i="1" a="1"/>
  <c r="C7207" i="1" s="1"/>
  <c r="C7206" i="1"/>
  <c r="C7206" i="1" a="1"/>
  <c r="C7205" i="1" a="1"/>
  <c r="C7205" i="1" s="1"/>
  <c r="C7204" i="1" a="1"/>
  <c r="C7204" i="1" s="1"/>
  <c r="C7203" i="1" a="1"/>
  <c r="C7203" i="1" s="1"/>
  <c r="C7202" i="1" a="1"/>
  <c r="C7202" i="1" s="1"/>
  <c r="C7201" i="1" a="1"/>
  <c r="C7201" i="1" s="1"/>
  <c r="C7200" i="1" a="1"/>
  <c r="C7200" i="1" s="1"/>
  <c r="C7199" i="1" a="1"/>
  <c r="C7199" i="1" s="1"/>
  <c r="C7198" i="1"/>
  <c r="C7198" i="1" a="1"/>
  <c r="C7197" i="1" a="1"/>
  <c r="C7197" i="1" s="1"/>
  <c r="C7196" i="1" a="1"/>
  <c r="C7196" i="1" s="1"/>
  <c r="C7195" i="1" a="1"/>
  <c r="C7195" i="1" s="1"/>
  <c r="C7194" i="1" a="1"/>
  <c r="C7194" i="1" s="1"/>
  <c r="C7193" i="1" a="1"/>
  <c r="C7193" i="1" s="1"/>
  <c r="C7192" i="1" a="1"/>
  <c r="C7192" i="1" s="1"/>
  <c r="C7191" i="1" a="1"/>
  <c r="C7191" i="1" s="1"/>
  <c r="C7190" i="1"/>
  <c r="C7190" i="1" a="1"/>
  <c r="C7189" i="1" a="1"/>
  <c r="C7189" i="1" s="1"/>
  <c r="C7188" i="1" a="1"/>
  <c r="C7188" i="1" s="1"/>
  <c r="C7187" i="1" a="1"/>
  <c r="C7187" i="1" s="1"/>
  <c r="C7186" i="1" a="1"/>
  <c r="C7186" i="1" s="1"/>
  <c r="C7185" i="1" a="1"/>
  <c r="C7185" i="1" s="1"/>
  <c r="C7184" i="1" a="1"/>
  <c r="C7184" i="1" s="1"/>
  <c r="C7183" i="1" a="1"/>
  <c r="C7183" i="1" s="1"/>
  <c r="C7182" i="1"/>
  <c r="C7182" i="1" a="1"/>
  <c r="C7181" i="1" a="1"/>
  <c r="C7181" i="1" s="1"/>
  <c r="C7180" i="1" a="1"/>
  <c r="C7180" i="1" s="1"/>
  <c r="C7179" i="1" a="1"/>
  <c r="C7179" i="1" s="1"/>
  <c r="C7178" i="1" a="1"/>
  <c r="C7178" i="1" s="1"/>
  <c r="C7177" i="1" a="1"/>
  <c r="C7177" i="1" s="1"/>
  <c r="C7176" i="1" a="1"/>
  <c r="C7176" i="1" s="1"/>
  <c r="C7175" i="1" a="1"/>
  <c r="C7175" i="1" s="1"/>
  <c r="C7174" i="1"/>
  <c r="C7174" i="1" a="1"/>
  <c r="C7173" i="1" a="1"/>
  <c r="C7173" i="1" s="1"/>
  <c r="C7172" i="1" a="1"/>
  <c r="C7172" i="1" s="1"/>
  <c r="C7171" i="1" a="1"/>
  <c r="C7171" i="1" s="1"/>
  <c r="C7170" i="1" a="1"/>
  <c r="C7170" i="1" s="1"/>
  <c r="C7169" i="1" a="1"/>
  <c r="C7169" i="1" s="1"/>
  <c r="C7168" i="1" a="1"/>
  <c r="C7168" i="1" s="1"/>
  <c r="C7167" i="1" a="1"/>
  <c r="C7167" i="1" s="1"/>
  <c r="C7166" i="1"/>
  <c r="C7166" i="1" a="1"/>
  <c r="C7165" i="1" a="1"/>
  <c r="C7165" i="1" s="1"/>
  <c r="C7164" i="1" a="1"/>
  <c r="C7164" i="1" s="1"/>
  <c r="C7163" i="1" a="1"/>
  <c r="C7163" i="1" s="1"/>
  <c r="C7162" i="1" a="1"/>
  <c r="C7162" i="1" s="1"/>
  <c r="C7161" i="1" a="1"/>
  <c r="C7161" i="1" s="1"/>
  <c r="C7160" i="1" a="1"/>
  <c r="C7160" i="1" s="1"/>
  <c r="C7159" i="1" a="1"/>
  <c r="C7159" i="1" s="1"/>
  <c r="C7158" i="1"/>
  <c r="C7158" i="1" a="1"/>
  <c r="C7157" i="1" a="1"/>
  <c r="C7157" i="1" s="1"/>
  <c r="C7156" i="1" a="1"/>
  <c r="C7156" i="1" s="1"/>
  <c r="C7155" i="1" a="1"/>
  <c r="C7155" i="1" s="1"/>
  <c r="C7154" i="1" a="1"/>
  <c r="C7154" i="1" s="1"/>
  <c r="C7153" i="1" a="1"/>
  <c r="C7153" i="1" s="1"/>
  <c r="C7152" i="1" a="1"/>
  <c r="C7152" i="1" s="1"/>
  <c r="C7151" i="1" a="1"/>
  <c r="C7151" i="1" s="1"/>
  <c r="C7150" i="1"/>
  <c r="C7150" i="1" a="1"/>
  <c r="C7149" i="1" a="1"/>
  <c r="C7149" i="1" s="1"/>
  <c r="C7148" i="1" a="1"/>
  <c r="C7148" i="1" s="1"/>
  <c r="C7147" i="1" a="1"/>
  <c r="C7147" i="1" s="1"/>
  <c r="C7146" i="1" a="1"/>
  <c r="C7146" i="1" s="1"/>
  <c r="C7145" i="1" a="1"/>
  <c r="C7145" i="1" s="1"/>
  <c r="C7144" i="1" a="1"/>
  <c r="C7144" i="1" s="1"/>
  <c r="C7143" i="1" a="1"/>
  <c r="C7143" i="1" s="1"/>
  <c r="C7142" i="1"/>
  <c r="C7142" i="1" a="1"/>
  <c r="C7141" i="1" a="1"/>
  <c r="C7141" i="1" s="1"/>
  <c r="C7140" i="1" a="1"/>
  <c r="C7140" i="1" s="1"/>
  <c r="C7139" i="1" a="1"/>
  <c r="C7139" i="1" s="1"/>
  <c r="C7138" i="1" a="1"/>
  <c r="C7138" i="1" s="1"/>
  <c r="C7137" i="1" a="1"/>
  <c r="C7137" i="1" s="1"/>
  <c r="C7136" i="1" a="1"/>
  <c r="C7136" i="1" s="1"/>
  <c r="C7135" i="1" a="1"/>
  <c r="C7135" i="1" s="1"/>
  <c r="C7134" i="1"/>
  <c r="C7134" i="1" a="1"/>
  <c r="C7133" i="1" a="1"/>
  <c r="C7133" i="1" s="1"/>
  <c r="C7132" i="1" a="1"/>
  <c r="C7132" i="1" s="1"/>
  <c r="C7131" i="1" a="1"/>
  <c r="C7131" i="1" s="1"/>
  <c r="C7130" i="1" a="1"/>
  <c r="C7130" i="1" s="1"/>
  <c r="C7129" i="1" a="1"/>
  <c r="C7129" i="1" s="1"/>
  <c r="C7128" i="1" a="1"/>
  <c r="C7128" i="1" s="1"/>
  <c r="C7127" i="1" a="1"/>
  <c r="C7127" i="1" s="1"/>
  <c r="C7126" i="1"/>
  <c r="C7126" i="1" a="1"/>
  <c r="C7125" i="1" a="1"/>
  <c r="C7125" i="1" s="1"/>
  <c r="C7124" i="1" a="1"/>
  <c r="C7124" i="1" s="1"/>
  <c r="C7123" i="1" a="1"/>
  <c r="C7123" i="1" s="1"/>
  <c r="C7122" i="1" a="1"/>
  <c r="C7122" i="1" s="1"/>
  <c r="C7121" i="1" a="1"/>
  <c r="C7121" i="1" s="1"/>
  <c r="C7120" i="1" a="1"/>
  <c r="C7120" i="1" s="1"/>
  <c r="C7119" i="1" a="1"/>
  <c r="C7119" i="1" s="1"/>
  <c r="C7118" i="1"/>
  <c r="C7118" i="1" a="1"/>
  <c r="C7117" i="1" a="1"/>
  <c r="C7117" i="1" s="1"/>
  <c r="C7116" i="1" a="1"/>
  <c r="C7116" i="1" s="1"/>
  <c r="C7115" i="1" a="1"/>
  <c r="C7115" i="1" s="1"/>
  <c r="C7114" i="1" a="1"/>
  <c r="C7114" i="1" s="1"/>
  <c r="C7113" i="1" a="1"/>
  <c r="C7113" i="1" s="1"/>
  <c r="C7112" i="1" a="1"/>
  <c r="C7112" i="1" s="1"/>
  <c r="C7111" i="1" a="1"/>
  <c r="C7111" i="1" s="1"/>
  <c r="C7110" i="1" a="1"/>
  <c r="C7110" i="1" s="1"/>
  <c r="C7109" i="1" a="1"/>
  <c r="C7109" i="1" s="1"/>
  <c r="C7108" i="1" a="1"/>
  <c r="C7108" i="1" s="1"/>
  <c r="C7107" i="1" a="1"/>
  <c r="C7107" i="1" s="1"/>
  <c r="C7106" i="1" a="1"/>
  <c r="C7106" i="1" s="1"/>
  <c r="C7105" i="1" a="1"/>
  <c r="C7105" i="1" s="1"/>
  <c r="C7104" i="1" a="1"/>
  <c r="C7104" i="1" s="1"/>
  <c r="C7103" i="1"/>
  <c r="C7103" i="1" a="1"/>
  <c r="C7102" i="1" a="1"/>
  <c r="C7102" i="1" s="1"/>
  <c r="C7101" i="1" a="1"/>
  <c r="C7101" i="1" s="1"/>
  <c r="C7100" i="1" a="1"/>
  <c r="C7100" i="1" s="1"/>
  <c r="C7099" i="1" a="1"/>
  <c r="C7099" i="1" s="1"/>
  <c r="C7098" i="1" a="1"/>
  <c r="C7098" i="1" s="1"/>
  <c r="C7097" i="1" a="1"/>
  <c r="C7097" i="1" s="1"/>
  <c r="C7096" i="1" a="1"/>
  <c r="C7096" i="1" s="1"/>
  <c r="C7095" i="1" a="1"/>
  <c r="C7095" i="1" s="1"/>
  <c r="C7094" i="1" a="1"/>
  <c r="C7094" i="1" s="1"/>
  <c r="C7093" i="1" a="1"/>
  <c r="C7093" i="1" s="1"/>
  <c r="C7092" i="1" a="1"/>
  <c r="C7092" i="1" s="1"/>
  <c r="C7091" i="1" a="1"/>
  <c r="C7091" i="1" s="1"/>
  <c r="C7090" i="1" a="1"/>
  <c r="C7090" i="1" s="1"/>
  <c r="C7089" i="1" a="1"/>
  <c r="C7089" i="1" s="1"/>
  <c r="C7088" i="1" a="1"/>
  <c r="C7088" i="1" s="1"/>
  <c r="C7087" i="1"/>
  <c r="C7087" i="1" a="1"/>
  <c r="C7086" i="1" a="1"/>
  <c r="C7086" i="1" s="1"/>
  <c r="C7085" i="1" a="1"/>
  <c r="C7085" i="1" s="1"/>
  <c r="C7084" i="1" a="1"/>
  <c r="C7084" i="1" s="1"/>
  <c r="C7083" i="1" a="1"/>
  <c r="C7083" i="1" s="1"/>
  <c r="C7082" i="1" a="1"/>
  <c r="C7082" i="1" s="1"/>
  <c r="C7081" i="1" a="1"/>
  <c r="C7081" i="1" s="1"/>
  <c r="C7080" i="1" a="1"/>
  <c r="C7080" i="1" s="1"/>
  <c r="C7079" i="1" a="1"/>
  <c r="C7079" i="1" s="1"/>
  <c r="C7078" i="1" a="1"/>
  <c r="C7078" i="1" s="1"/>
  <c r="C7077" i="1" a="1"/>
  <c r="C7077" i="1" s="1"/>
  <c r="C7076" i="1" a="1"/>
  <c r="C7076" i="1" s="1"/>
  <c r="C7075" i="1" a="1"/>
  <c r="C7075" i="1" s="1"/>
  <c r="C7074" i="1" a="1"/>
  <c r="C7074" i="1" s="1"/>
  <c r="C7073" i="1" a="1"/>
  <c r="C7073" i="1" s="1"/>
  <c r="C7072" i="1" a="1"/>
  <c r="C7072" i="1" s="1"/>
  <c r="C7071" i="1"/>
  <c r="C7071" i="1" a="1"/>
  <c r="C7070" i="1" a="1"/>
  <c r="C7070" i="1" s="1"/>
  <c r="C7069" i="1" a="1"/>
  <c r="C7069" i="1" s="1"/>
  <c r="C7068" i="1" a="1"/>
  <c r="C7068" i="1" s="1"/>
  <c r="C7067" i="1" a="1"/>
  <c r="C7067" i="1" s="1"/>
  <c r="C7066" i="1" a="1"/>
  <c r="C7066" i="1" s="1"/>
  <c r="C7065" i="1" a="1"/>
  <c r="C7065" i="1" s="1"/>
  <c r="C7064" i="1" a="1"/>
  <c r="C7064" i="1" s="1"/>
  <c r="C7063" i="1" a="1"/>
  <c r="C7063" i="1" s="1"/>
  <c r="C7062" i="1" a="1"/>
  <c r="C7062" i="1" s="1"/>
  <c r="C7061" i="1" a="1"/>
  <c r="C7061" i="1" s="1"/>
  <c r="C7060" i="1" a="1"/>
  <c r="C7060" i="1" s="1"/>
  <c r="C7059" i="1" a="1"/>
  <c r="C7059" i="1" s="1"/>
  <c r="C7058" i="1" a="1"/>
  <c r="C7058" i="1" s="1"/>
  <c r="C7057" i="1" a="1"/>
  <c r="C7057" i="1" s="1"/>
  <c r="C7056" i="1" a="1"/>
  <c r="C7056" i="1" s="1"/>
  <c r="C7055" i="1"/>
  <c r="C7055" i="1" a="1"/>
  <c r="C7054" i="1" a="1"/>
  <c r="C7054" i="1" s="1"/>
  <c r="C7053" i="1" a="1"/>
  <c r="C7053" i="1" s="1"/>
  <c r="C7052" i="1" a="1"/>
  <c r="C7052" i="1" s="1"/>
  <c r="C7051" i="1" a="1"/>
  <c r="C7051" i="1" s="1"/>
  <c r="C7050" i="1" a="1"/>
  <c r="C7050" i="1" s="1"/>
  <c r="C7049" i="1" a="1"/>
  <c r="C7049" i="1" s="1"/>
  <c r="C7048" i="1" a="1"/>
  <c r="C7048" i="1" s="1"/>
  <c r="C7047" i="1" a="1"/>
  <c r="C7047" i="1" s="1"/>
  <c r="C7046" i="1" a="1"/>
  <c r="C7046" i="1" s="1"/>
  <c r="C7045" i="1" a="1"/>
  <c r="C7045" i="1" s="1"/>
  <c r="C7044" i="1" a="1"/>
  <c r="C7044" i="1" s="1"/>
  <c r="C7043" i="1" a="1"/>
  <c r="C7043" i="1" s="1"/>
  <c r="C7042" i="1" a="1"/>
  <c r="C7042" i="1" s="1"/>
  <c r="C7041" i="1" a="1"/>
  <c r="C7041" i="1" s="1"/>
  <c r="C7040" i="1" a="1"/>
  <c r="C7040" i="1" s="1"/>
  <c r="C7039" i="1"/>
  <c r="C7039" i="1" a="1"/>
  <c r="C7038" i="1" a="1"/>
  <c r="C7038" i="1" s="1"/>
  <c r="C7037" i="1" a="1"/>
  <c r="C7037" i="1" s="1"/>
  <c r="C7036" i="1" a="1"/>
  <c r="C7036" i="1" s="1"/>
  <c r="C7035" i="1" a="1"/>
  <c r="C7035" i="1" s="1"/>
  <c r="C7034" i="1" a="1"/>
  <c r="C7034" i="1" s="1"/>
  <c r="C7033" i="1" a="1"/>
  <c r="C7033" i="1" s="1"/>
  <c r="C7032" i="1" a="1"/>
  <c r="C7032" i="1" s="1"/>
  <c r="C7031" i="1" a="1"/>
  <c r="C7031" i="1" s="1"/>
  <c r="C7030" i="1" a="1"/>
  <c r="C7030" i="1" s="1"/>
  <c r="C7029" i="1" a="1"/>
  <c r="C7029" i="1" s="1"/>
  <c r="C7028" i="1" a="1"/>
  <c r="C7028" i="1" s="1"/>
  <c r="C7027" i="1" a="1"/>
  <c r="C7027" i="1" s="1"/>
  <c r="C7026" i="1" a="1"/>
  <c r="C7026" i="1" s="1"/>
  <c r="C7025" i="1" a="1"/>
  <c r="C7025" i="1" s="1"/>
  <c r="C7024" i="1" a="1"/>
  <c r="C7024" i="1" s="1"/>
  <c r="C7023" i="1"/>
  <c r="C7023" i="1" a="1"/>
  <c r="C7022" i="1" a="1"/>
  <c r="C7022" i="1" s="1"/>
  <c r="C7021" i="1" a="1"/>
  <c r="C7021" i="1" s="1"/>
  <c r="C7020" i="1" a="1"/>
  <c r="C7020" i="1" s="1"/>
  <c r="C7019" i="1" a="1"/>
  <c r="C7019" i="1" s="1"/>
  <c r="C7018" i="1" a="1"/>
  <c r="C7018" i="1" s="1"/>
  <c r="C7017" i="1" a="1"/>
  <c r="C7017" i="1" s="1"/>
  <c r="C7016" i="1" a="1"/>
  <c r="C7016" i="1" s="1"/>
  <c r="C7015" i="1" a="1"/>
  <c r="C7015" i="1" s="1"/>
  <c r="C7014" i="1" a="1"/>
  <c r="C7014" i="1" s="1"/>
  <c r="C7013" i="1" a="1"/>
  <c r="C7013" i="1" s="1"/>
  <c r="C7012" i="1" a="1"/>
  <c r="C7012" i="1" s="1"/>
  <c r="C7011" i="1" a="1"/>
  <c r="C7011" i="1" s="1"/>
  <c r="C7010" i="1" a="1"/>
  <c r="C7010" i="1" s="1"/>
  <c r="C7009" i="1" a="1"/>
  <c r="C7009" i="1" s="1"/>
  <c r="C7008" i="1" a="1"/>
  <c r="C7008" i="1" s="1"/>
  <c r="C7007" i="1"/>
  <c r="C7007" i="1" a="1"/>
  <c r="C7006" i="1" a="1"/>
  <c r="C7006" i="1" s="1"/>
  <c r="C7005" i="1" a="1"/>
  <c r="C7005" i="1" s="1"/>
  <c r="C7004" i="1" a="1"/>
  <c r="C7004" i="1" s="1"/>
  <c r="C7003" i="1" a="1"/>
  <c r="C7003" i="1" s="1"/>
  <c r="C7002" i="1" a="1"/>
  <c r="C7002" i="1" s="1"/>
  <c r="C7001" i="1" a="1"/>
  <c r="C7001" i="1" s="1"/>
  <c r="C7000" i="1" a="1"/>
  <c r="C7000" i="1" s="1"/>
  <c r="C6999" i="1" a="1"/>
  <c r="C6999" i="1" s="1"/>
  <c r="C6998" i="1" a="1"/>
  <c r="C6998" i="1" s="1"/>
  <c r="C6997" i="1" a="1"/>
  <c r="C6997" i="1" s="1"/>
  <c r="C6996" i="1" a="1"/>
  <c r="C6996" i="1" s="1"/>
  <c r="C6995" i="1" a="1"/>
  <c r="C6995" i="1" s="1"/>
  <c r="C6994" i="1" a="1"/>
  <c r="C6994" i="1" s="1"/>
  <c r="C6993" i="1" a="1"/>
  <c r="C6993" i="1" s="1"/>
  <c r="C6992" i="1" a="1"/>
  <c r="C6992" i="1" s="1"/>
  <c r="C6991" i="1"/>
  <c r="C6991" i="1" a="1"/>
  <c r="C6990" i="1" a="1"/>
  <c r="C6990" i="1" s="1"/>
  <c r="C6989" i="1" a="1"/>
  <c r="C6989" i="1" s="1"/>
  <c r="C6988" i="1" a="1"/>
  <c r="C6988" i="1" s="1"/>
  <c r="C6987" i="1" a="1"/>
  <c r="C6987" i="1" s="1"/>
  <c r="C6986" i="1" a="1"/>
  <c r="C6986" i="1" s="1"/>
  <c r="C6985" i="1" a="1"/>
  <c r="C6985" i="1" s="1"/>
  <c r="C6984" i="1" a="1"/>
  <c r="C6984" i="1" s="1"/>
  <c r="C6983" i="1" a="1"/>
  <c r="C6983" i="1" s="1"/>
  <c r="C6982" i="1" a="1"/>
  <c r="C6982" i="1" s="1"/>
  <c r="C6981" i="1" a="1"/>
  <c r="C6981" i="1" s="1"/>
  <c r="C6980" i="1" a="1"/>
  <c r="C6980" i="1" s="1"/>
  <c r="C6979" i="1" a="1"/>
  <c r="C6979" i="1" s="1"/>
  <c r="C6978" i="1" a="1"/>
  <c r="C6978" i="1" s="1"/>
  <c r="C6977" i="1" a="1"/>
  <c r="C6977" i="1" s="1"/>
  <c r="C6976" i="1" a="1"/>
  <c r="C6976" i="1" s="1"/>
  <c r="C6975" i="1"/>
  <c r="C6975" i="1" a="1"/>
  <c r="C6974" i="1" a="1"/>
  <c r="C6974" i="1" s="1"/>
  <c r="C6973" i="1" a="1"/>
  <c r="C6973" i="1" s="1"/>
  <c r="C6972" i="1" a="1"/>
  <c r="C6972" i="1" s="1"/>
  <c r="C6971" i="1" a="1"/>
  <c r="C6971" i="1" s="1"/>
  <c r="C6970" i="1" a="1"/>
  <c r="C6970" i="1" s="1"/>
  <c r="C6969" i="1" a="1"/>
  <c r="C6969" i="1" s="1"/>
  <c r="C6968" i="1" a="1"/>
  <c r="C6968" i="1" s="1"/>
  <c r="C6967" i="1" a="1"/>
  <c r="C6967" i="1" s="1"/>
  <c r="C6966" i="1" a="1"/>
  <c r="C6966" i="1" s="1"/>
  <c r="C6965" i="1" a="1"/>
  <c r="C6965" i="1" s="1"/>
  <c r="C6964" i="1" a="1"/>
  <c r="C6964" i="1" s="1"/>
  <c r="C6963" i="1" a="1"/>
  <c r="C6963" i="1" s="1"/>
  <c r="C6962" i="1" a="1"/>
  <c r="C6962" i="1" s="1"/>
  <c r="C6961" i="1" a="1"/>
  <c r="C6961" i="1" s="1"/>
  <c r="C6960" i="1" a="1"/>
  <c r="C6960" i="1" s="1"/>
  <c r="C6959" i="1"/>
  <c r="C6959" i="1" a="1"/>
  <c r="C6958" i="1" a="1"/>
  <c r="C6958" i="1" s="1"/>
  <c r="C6957" i="1" a="1"/>
  <c r="C6957" i="1" s="1"/>
  <c r="C6956" i="1" a="1"/>
  <c r="C6956" i="1" s="1"/>
  <c r="C6955" i="1" a="1"/>
  <c r="C6955" i="1" s="1"/>
  <c r="C6954" i="1" a="1"/>
  <c r="C6954" i="1" s="1"/>
  <c r="C6953" i="1" a="1"/>
  <c r="C6953" i="1" s="1"/>
  <c r="C6952" i="1" a="1"/>
  <c r="C6952" i="1" s="1"/>
  <c r="C6951" i="1" a="1"/>
  <c r="C6951" i="1" s="1"/>
  <c r="C6950" i="1" a="1"/>
  <c r="C6950" i="1" s="1"/>
  <c r="C6949" i="1" a="1"/>
  <c r="C6949" i="1" s="1"/>
  <c r="C6948" i="1" a="1"/>
  <c r="C6948" i="1" s="1"/>
  <c r="C6947" i="1" a="1"/>
  <c r="C6947" i="1" s="1"/>
  <c r="C6946" i="1" a="1"/>
  <c r="C6946" i="1" s="1"/>
  <c r="C6945" i="1" a="1"/>
  <c r="C6945" i="1" s="1"/>
  <c r="C6944" i="1" a="1"/>
  <c r="C6944" i="1" s="1"/>
  <c r="C6943" i="1"/>
  <c r="C6943" i="1" a="1"/>
  <c r="C6942" i="1"/>
  <c r="C6942" i="1" a="1"/>
  <c r="C6941" i="1"/>
  <c r="C6941" i="1" a="1"/>
  <c r="C6940" i="1"/>
  <c r="C6940" i="1" a="1"/>
  <c r="C6939" i="1"/>
  <c r="C6939" i="1" a="1"/>
  <c r="C6938" i="1"/>
  <c r="C6938" i="1" a="1"/>
  <c r="C6937" i="1"/>
  <c r="C6937" i="1" a="1"/>
  <c r="C6936" i="1"/>
  <c r="C6936" i="1" a="1"/>
  <c r="C6935" i="1"/>
  <c r="C6935" i="1" a="1"/>
  <c r="C6934" i="1"/>
  <c r="C6934" i="1" a="1"/>
  <c r="C6933" i="1" a="1"/>
  <c r="C6933" i="1" s="1"/>
  <c r="C6932" i="1"/>
  <c r="C6932" i="1" a="1"/>
  <c r="C6931" i="1" a="1"/>
  <c r="C6931" i="1" s="1"/>
  <c r="C6930" i="1" a="1"/>
  <c r="C6930" i="1" s="1"/>
  <c r="C6929" i="1" a="1"/>
  <c r="C6929" i="1" s="1"/>
  <c r="C6928" i="1" a="1"/>
  <c r="C6928" i="1" s="1"/>
  <c r="C6927" i="1" a="1"/>
  <c r="C6927" i="1" s="1"/>
  <c r="C6926" i="1" a="1"/>
  <c r="C6926" i="1" s="1"/>
  <c r="C6925" i="1" a="1"/>
  <c r="C6925" i="1" s="1"/>
  <c r="C6924" i="1" a="1"/>
  <c r="C6924" i="1" s="1"/>
  <c r="C6923" i="1" a="1"/>
  <c r="C6923" i="1" s="1"/>
  <c r="C6922" i="1" a="1"/>
  <c r="C6922" i="1" s="1"/>
  <c r="C6921" i="1" a="1"/>
  <c r="C6921" i="1" s="1"/>
  <c r="C6920" i="1" a="1"/>
  <c r="C6920" i="1" s="1"/>
  <c r="C6919" i="1" a="1"/>
  <c r="C6919" i="1" s="1"/>
  <c r="C6918" i="1" a="1"/>
  <c r="C6918" i="1" s="1"/>
  <c r="C6917" i="1" a="1"/>
  <c r="C6917" i="1" s="1"/>
  <c r="C6916" i="1" a="1"/>
  <c r="C6916" i="1" s="1"/>
  <c r="C6915" i="1" a="1"/>
  <c r="C6915" i="1" s="1"/>
  <c r="C6914" i="1" a="1"/>
  <c r="C6914" i="1" s="1"/>
  <c r="C6913" i="1" a="1"/>
  <c r="C6913" i="1" s="1"/>
  <c r="C6912" i="1" a="1"/>
  <c r="C6912" i="1" s="1"/>
  <c r="C6911" i="1" a="1"/>
  <c r="C6911" i="1" s="1"/>
  <c r="C6910" i="1" a="1"/>
  <c r="C6910" i="1" s="1"/>
  <c r="C6909" i="1" a="1"/>
  <c r="C6909" i="1" s="1"/>
  <c r="C6908" i="1" a="1"/>
  <c r="C6908" i="1" s="1"/>
  <c r="C6907" i="1" a="1"/>
  <c r="C6907" i="1" s="1"/>
  <c r="C6906" i="1" a="1"/>
  <c r="C6906" i="1" s="1"/>
  <c r="C6905" i="1" a="1"/>
  <c r="C6905" i="1" s="1"/>
  <c r="C6904" i="1" a="1"/>
  <c r="C6904" i="1" s="1"/>
  <c r="C6903" i="1" a="1"/>
  <c r="C6903" i="1" s="1"/>
  <c r="C6902" i="1" a="1"/>
  <c r="C6902" i="1" s="1"/>
  <c r="C6901" i="1" a="1"/>
  <c r="C6901" i="1" s="1"/>
  <c r="C6900" i="1" a="1"/>
  <c r="C6900" i="1" s="1"/>
  <c r="C6899" i="1" a="1"/>
  <c r="C6899" i="1" s="1"/>
  <c r="C6898" i="1" a="1"/>
  <c r="C6898" i="1" s="1"/>
  <c r="C6897" i="1" a="1"/>
  <c r="C6897" i="1" s="1"/>
  <c r="C6896" i="1" a="1"/>
  <c r="C6896" i="1" s="1"/>
  <c r="C6895" i="1" a="1"/>
  <c r="C6895" i="1" s="1"/>
  <c r="C6894" i="1" a="1"/>
  <c r="C6894" i="1" s="1"/>
  <c r="C6893" i="1" a="1"/>
  <c r="C6893" i="1" s="1"/>
  <c r="C6892" i="1" a="1"/>
  <c r="C6892" i="1" s="1"/>
  <c r="C6891" i="1" a="1"/>
  <c r="C6891" i="1" s="1"/>
  <c r="C6890" i="1" a="1"/>
  <c r="C6890" i="1" s="1"/>
  <c r="C6889" i="1" a="1"/>
  <c r="C6889" i="1" s="1"/>
  <c r="C6888" i="1" a="1"/>
  <c r="C6888" i="1" s="1"/>
  <c r="C6887" i="1" a="1"/>
  <c r="C6887" i="1" s="1"/>
  <c r="C6886" i="1" a="1"/>
  <c r="C6886" i="1" s="1"/>
  <c r="C6885" i="1" a="1"/>
  <c r="C6885" i="1" s="1"/>
  <c r="C6884" i="1" a="1"/>
  <c r="C6884" i="1" s="1"/>
  <c r="C6883" i="1" a="1"/>
  <c r="C6883" i="1" s="1"/>
  <c r="C6882" i="1" a="1"/>
  <c r="C6882" i="1" s="1"/>
  <c r="C6881" i="1" a="1"/>
  <c r="C6881" i="1" s="1"/>
  <c r="C6880" i="1" a="1"/>
  <c r="C6880" i="1" s="1"/>
  <c r="C6879" i="1"/>
  <c r="C6879" i="1" a="1"/>
  <c r="C6878" i="1" a="1"/>
  <c r="C6878" i="1" s="1"/>
  <c r="C6877" i="1" a="1"/>
  <c r="C6877" i="1" s="1"/>
  <c r="C6876" i="1" a="1"/>
  <c r="C6876" i="1" s="1"/>
  <c r="C6875" i="1" a="1"/>
  <c r="C6875" i="1" s="1"/>
  <c r="C6874" i="1" a="1"/>
  <c r="C6874" i="1" s="1"/>
  <c r="C6873" i="1" a="1"/>
  <c r="C6873" i="1" s="1"/>
  <c r="C6872" i="1" a="1"/>
  <c r="C6872" i="1" s="1"/>
  <c r="C6871" i="1"/>
  <c r="C6871" i="1" a="1"/>
  <c r="C6870" i="1" a="1"/>
  <c r="C6870" i="1" s="1"/>
  <c r="C6869" i="1" a="1"/>
  <c r="C6869" i="1" s="1"/>
  <c r="C6868" i="1" a="1"/>
  <c r="C6868" i="1" s="1"/>
  <c r="C6867" i="1" a="1"/>
  <c r="C6867" i="1" s="1"/>
  <c r="C6866" i="1" a="1"/>
  <c r="C6866" i="1" s="1"/>
  <c r="C6865" i="1" a="1"/>
  <c r="C6865" i="1" s="1"/>
  <c r="C6864" i="1" a="1"/>
  <c r="C6864" i="1" s="1"/>
  <c r="C6863" i="1"/>
  <c r="C6863" i="1" a="1"/>
  <c r="C6862" i="1" a="1"/>
  <c r="C6862" i="1" s="1"/>
  <c r="C6861" i="1" a="1"/>
  <c r="C6861" i="1" s="1"/>
  <c r="C6860" i="1" a="1"/>
  <c r="C6860" i="1" s="1"/>
  <c r="C6859" i="1" a="1"/>
  <c r="C6859" i="1" s="1"/>
  <c r="C6858" i="1" a="1"/>
  <c r="C6858" i="1" s="1"/>
  <c r="C6857" i="1" a="1"/>
  <c r="C6857" i="1" s="1"/>
  <c r="C6856" i="1" a="1"/>
  <c r="C6856" i="1" s="1"/>
  <c r="C6855" i="1"/>
  <c r="C6855" i="1" a="1"/>
  <c r="C6854" i="1" a="1"/>
  <c r="C6854" i="1" s="1"/>
  <c r="C6853" i="1" a="1"/>
  <c r="C6853" i="1" s="1"/>
  <c r="C6852" i="1" a="1"/>
  <c r="C6852" i="1" s="1"/>
  <c r="C6851" i="1" a="1"/>
  <c r="C6851" i="1" s="1"/>
  <c r="C6850" i="1" a="1"/>
  <c r="C6850" i="1" s="1"/>
  <c r="C6849" i="1"/>
  <c r="C6849" i="1" a="1"/>
  <c r="C6848" i="1" a="1"/>
  <c r="C6848" i="1" s="1"/>
  <c r="C6847" i="1" a="1"/>
  <c r="C6847" i="1" s="1"/>
  <c r="C6846" i="1" a="1"/>
  <c r="C6846" i="1" s="1"/>
  <c r="C6845" i="1" a="1"/>
  <c r="C6845" i="1" s="1"/>
  <c r="C6844" i="1" a="1"/>
  <c r="C6844" i="1" s="1"/>
  <c r="C6843" i="1" a="1"/>
  <c r="C6843" i="1" s="1"/>
  <c r="C6842" i="1" a="1"/>
  <c r="C6842" i="1" s="1"/>
  <c r="C6841" i="1"/>
  <c r="C6841" i="1" a="1"/>
  <c r="C6840" i="1" a="1"/>
  <c r="C6840" i="1" s="1"/>
  <c r="C6839" i="1" a="1"/>
  <c r="C6839" i="1" s="1"/>
  <c r="C6838" i="1" a="1"/>
  <c r="C6838" i="1" s="1"/>
  <c r="C6837" i="1" a="1"/>
  <c r="C6837" i="1" s="1"/>
  <c r="C6836" i="1" a="1"/>
  <c r="C6836" i="1" s="1"/>
  <c r="C6835" i="1" a="1"/>
  <c r="C6835" i="1" s="1"/>
  <c r="C6834" i="1" a="1"/>
  <c r="C6834" i="1" s="1"/>
  <c r="C6833" i="1" a="1"/>
  <c r="C6833" i="1" s="1"/>
  <c r="C6832" i="1" a="1"/>
  <c r="C6832" i="1" s="1"/>
  <c r="C6831" i="1" a="1"/>
  <c r="C6831" i="1" s="1"/>
  <c r="C6830" i="1" a="1"/>
  <c r="C6830" i="1" s="1"/>
  <c r="C6829" i="1" a="1"/>
  <c r="C6829" i="1" s="1"/>
  <c r="C6828" i="1" a="1"/>
  <c r="C6828" i="1" s="1"/>
  <c r="C6827" i="1" a="1"/>
  <c r="C6827" i="1" s="1"/>
  <c r="C6826" i="1" a="1"/>
  <c r="C6826" i="1" s="1"/>
  <c r="C6825" i="1"/>
  <c r="C6825" i="1" a="1"/>
  <c r="C6824" i="1" a="1"/>
  <c r="C6824" i="1" s="1"/>
  <c r="C6823" i="1" a="1"/>
  <c r="C6823" i="1" s="1"/>
  <c r="C6822" i="1" a="1"/>
  <c r="C6822" i="1" s="1"/>
  <c r="C6821" i="1" a="1"/>
  <c r="C6821" i="1" s="1"/>
  <c r="C6820" i="1" a="1"/>
  <c r="C6820" i="1" s="1"/>
  <c r="C6819" i="1" a="1"/>
  <c r="C6819" i="1" s="1"/>
  <c r="C6818" i="1" a="1"/>
  <c r="C6818" i="1" s="1"/>
  <c r="C6817" i="1" a="1"/>
  <c r="C6817" i="1" s="1"/>
  <c r="C6816" i="1" a="1"/>
  <c r="C6816" i="1" s="1"/>
  <c r="C6815" i="1" a="1"/>
  <c r="C6815" i="1" s="1"/>
  <c r="C6814" i="1" a="1"/>
  <c r="C6814" i="1" s="1"/>
  <c r="C6813" i="1" a="1"/>
  <c r="C6813" i="1" s="1"/>
  <c r="C6812" i="1" a="1"/>
  <c r="C6812" i="1" s="1"/>
  <c r="C6811" i="1" a="1"/>
  <c r="C6811" i="1" s="1"/>
  <c r="C6810" i="1" a="1"/>
  <c r="C6810" i="1" s="1"/>
  <c r="C6809" i="1"/>
  <c r="C6809" i="1" a="1"/>
  <c r="C6808" i="1" a="1"/>
  <c r="C6808" i="1" s="1"/>
  <c r="C6807" i="1" a="1"/>
  <c r="C6807" i="1" s="1"/>
  <c r="C6806" i="1" a="1"/>
  <c r="C6806" i="1" s="1"/>
  <c r="C6805" i="1" a="1"/>
  <c r="C6805" i="1" s="1"/>
  <c r="C6804" i="1" a="1"/>
  <c r="C6804" i="1" s="1"/>
  <c r="C6803" i="1" a="1"/>
  <c r="C6803" i="1" s="1"/>
  <c r="C6802" i="1" a="1"/>
  <c r="C6802" i="1" s="1"/>
  <c r="C6801" i="1" a="1"/>
  <c r="C6801" i="1" s="1"/>
  <c r="C6800" i="1" a="1"/>
  <c r="C6800" i="1" s="1"/>
  <c r="C6799" i="1" a="1"/>
  <c r="C6799" i="1" s="1"/>
  <c r="C6798" i="1" a="1"/>
  <c r="C6798" i="1" s="1"/>
  <c r="C6797" i="1" a="1"/>
  <c r="C6797" i="1" s="1"/>
  <c r="C6796" i="1" a="1"/>
  <c r="C6796" i="1" s="1"/>
  <c r="C6795" i="1" a="1"/>
  <c r="C6795" i="1" s="1"/>
  <c r="C6794" i="1" a="1"/>
  <c r="C6794" i="1" s="1"/>
  <c r="C6793" i="1"/>
  <c r="C6793" i="1" a="1"/>
  <c r="C6792" i="1" a="1"/>
  <c r="C6792" i="1" s="1"/>
  <c r="C6791" i="1" a="1"/>
  <c r="C6791" i="1" s="1"/>
  <c r="C6790" i="1" a="1"/>
  <c r="C6790" i="1" s="1"/>
  <c r="C6789" i="1" a="1"/>
  <c r="C6789" i="1" s="1"/>
  <c r="C6788" i="1" a="1"/>
  <c r="C6788" i="1" s="1"/>
  <c r="C6787" i="1" a="1"/>
  <c r="C6787" i="1" s="1"/>
  <c r="C6786" i="1" a="1"/>
  <c r="C6786" i="1" s="1"/>
  <c r="C6785" i="1" a="1"/>
  <c r="C6785" i="1" s="1"/>
  <c r="C6784" i="1" a="1"/>
  <c r="C6784" i="1" s="1"/>
  <c r="C6783" i="1" a="1"/>
  <c r="C6783" i="1" s="1"/>
  <c r="C6782" i="1" a="1"/>
  <c r="C6782" i="1" s="1"/>
  <c r="C6781" i="1" a="1"/>
  <c r="C6781" i="1" s="1"/>
  <c r="C6780" i="1" a="1"/>
  <c r="C6780" i="1" s="1"/>
  <c r="C6779" i="1" a="1"/>
  <c r="C6779" i="1" s="1"/>
  <c r="C6778" i="1" a="1"/>
  <c r="C6778" i="1" s="1"/>
  <c r="C6777" i="1"/>
  <c r="C6777" i="1" a="1"/>
  <c r="C6776" i="1" a="1"/>
  <c r="C6776" i="1" s="1"/>
  <c r="C6775" i="1" a="1"/>
  <c r="C6775" i="1" s="1"/>
  <c r="C6774" i="1" a="1"/>
  <c r="C6774" i="1" s="1"/>
  <c r="C6773" i="1" a="1"/>
  <c r="C6773" i="1" s="1"/>
  <c r="C6772" i="1" a="1"/>
  <c r="C6772" i="1" s="1"/>
  <c r="C6771" i="1" a="1"/>
  <c r="C6771" i="1" s="1"/>
  <c r="C6770" i="1" a="1"/>
  <c r="C6770" i="1" s="1"/>
  <c r="C6769" i="1" a="1"/>
  <c r="C6769" i="1" s="1"/>
  <c r="C6768" i="1" a="1"/>
  <c r="C6768" i="1" s="1"/>
  <c r="C6767" i="1" a="1"/>
  <c r="C6767" i="1" s="1"/>
  <c r="C6766" i="1" a="1"/>
  <c r="C6766" i="1" s="1"/>
  <c r="C6765" i="1" a="1"/>
  <c r="C6765" i="1" s="1"/>
  <c r="C6764" i="1" a="1"/>
  <c r="C6764" i="1" s="1"/>
  <c r="C6763" i="1" a="1"/>
  <c r="C6763" i="1" s="1"/>
  <c r="C6762" i="1" a="1"/>
  <c r="C6762" i="1" s="1"/>
  <c r="C6761" i="1"/>
  <c r="C6761" i="1" a="1"/>
  <c r="C6760" i="1" a="1"/>
  <c r="C6760" i="1" s="1"/>
  <c r="C6759" i="1" a="1"/>
  <c r="C6759" i="1" s="1"/>
  <c r="C6758" i="1" a="1"/>
  <c r="C6758" i="1" s="1"/>
  <c r="C6757" i="1" a="1"/>
  <c r="C6757" i="1" s="1"/>
  <c r="C6756" i="1" a="1"/>
  <c r="C6756" i="1" s="1"/>
  <c r="C6755" i="1" a="1"/>
  <c r="C6755" i="1" s="1"/>
  <c r="C6754" i="1" a="1"/>
  <c r="C6754" i="1" s="1"/>
  <c r="C6753" i="1" a="1"/>
  <c r="C6753" i="1" s="1"/>
  <c r="C6752" i="1" a="1"/>
  <c r="C6752" i="1" s="1"/>
  <c r="C6751" i="1" a="1"/>
  <c r="C6751" i="1" s="1"/>
  <c r="C6750" i="1" a="1"/>
  <c r="C6750" i="1" s="1"/>
  <c r="C6749" i="1" a="1"/>
  <c r="C6749" i="1" s="1"/>
  <c r="C6748" i="1" a="1"/>
  <c r="C6748" i="1" s="1"/>
  <c r="C6747" i="1" a="1"/>
  <c r="C6747" i="1" s="1"/>
  <c r="C6746" i="1" a="1"/>
  <c r="C6746" i="1" s="1"/>
  <c r="C6745" i="1"/>
  <c r="C6745" i="1" a="1"/>
  <c r="C6744" i="1" a="1"/>
  <c r="C6744" i="1" s="1"/>
  <c r="C6743" i="1" a="1"/>
  <c r="C6743" i="1" s="1"/>
  <c r="C6742" i="1" a="1"/>
  <c r="C6742" i="1" s="1"/>
  <c r="C6741" i="1" a="1"/>
  <c r="C6741" i="1" s="1"/>
  <c r="C6740" i="1" a="1"/>
  <c r="C6740" i="1" s="1"/>
  <c r="C6739" i="1" a="1"/>
  <c r="C6739" i="1" s="1"/>
  <c r="C6738" i="1" a="1"/>
  <c r="C6738" i="1" s="1"/>
  <c r="C6737" i="1" a="1"/>
  <c r="C6737" i="1" s="1"/>
  <c r="C6736" i="1" a="1"/>
  <c r="C6736" i="1" s="1"/>
  <c r="C6735" i="1" a="1"/>
  <c r="C6735" i="1" s="1"/>
  <c r="C6734" i="1" a="1"/>
  <c r="C6734" i="1" s="1"/>
  <c r="C6733" i="1" a="1"/>
  <c r="C6733" i="1" s="1"/>
  <c r="C6732" i="1" a="1"/>
  <c r="C6732" i="1" s="1"/>
  <c r="C6731" i="1" a="1"/>
  <c r="C6731" i="1" s="1"/>
  <c r="C6730" i="1" a="1"/>
  <c r="C6730" i="1" s="1"/>
  <c r="C6729" i="1"/>
  <c r="C6729" i="1" a="1"/>
  <c r="C6728" i="1" a="1"/>
  <c r="C6728" i="1" s="1"/>
  <c r="C6727" i="1" a="1"/>
  <c r="C6727" i="1" s="1"/>
  <c r="C6726" i="1" a="1"/>
  <c r="C6726" i="1" s="1"/>
  <c r="C6725" i="1" a="1"/>
  <c r="C6725" i="1" s="1"/>
  <c r="C6724" i="1" a="1"/>
  <c r="C6724" i="1" s="1"/>
  <c r="C6723" i="1" a="1"/>
  <c r="C6723" i="1" s="1"/>
  <c r="C6722" i="1" a="1"/>
  <c r="C6722" i="1" s="1"/>
  <c r="C6721" i="1" a="1"/>
  <c r="C6721" i="1" s="1"/>
  <c r="C6720" i="1" a="1"/>
  <c r="C6720" i="1" s="1"/>
  <c r="C6719" i="1" a="1"/>
  <c r="C6719" i="1" s="1"/>
  <c r="C6718" i="1" a="1"/>
  <c r="C6718" i="1" s="1"/>
  <c r="C6717" i="1" a="1"/>
  <c r="C6717" i="1" s="1"/>
  <c r="C6716" i="1" a="1"/>
  <c r="C6716" i="1" s="1"/>
  <c r="C6715" i="1" a="1"/>
  <c r="C6715" i="1" s="1"/>
  <c r="C6714" i="1" a="1"/>
  <c r="C6714" i="1" s="1"/>
  <c r="C6713" i="1"/>
  <c r="C6713" i="1" a="1"/>
  <c r="C6712" i="1" a="1"/>
  <c r="C6712" i="1" s="1"/>
  <c r="C6711" i="1" a="1"/>
  <c r="C6711" i="1" s="1"/>
  <c r="C6710" i="1" a="1"/>
  <c r="C6710" i="1" s="1"/>
  <c r="C6709" i="1" a="1"/>
  <c r="C6709" i="1" s="1"/>
  <c r="C6708" i="1" a="1"/>
  <c r="C6708" i="1" s="1"/>
  <c r="C6707" i="1" a="1"/>
  <c r="C6707" i="1" s="1"/>
  <c r="C6706" i="1" a="1"/>
  <c r="C6706" i="1" s="1"/>
  <c r="C6705" i="1" a="1"/>
  <c r="C6705" i="1" s="1"/>
  <c r="C6704" i="1" a="1"/>
  <c r="C6704" i="1" s="1"/>
  <c r="C6703" i="1" a="1"/>
  <c r="C6703" i="1" s="1"/>
  <c r="C6702" i="1" a="1"/>
  <c r="C6702" i="1" s="1"/>
  <c r="C6701" i="1" a="1"/>
  <c r="C6701" i="1" s="1"/>
  <c r="C6700" i="1" a="1"/>
  <c r="C6700" i="1" s="1"/>
  <c r="C6699" i="1" a="1"/>
  <c r="C6699" i="1" s="1"/>
  <c r="C6698" i="1" a="1"/>
  <c r="C6698" i="1" s="1"/>
  <c r="C6697" i="1"/>
  <c r="C6697" i="1" a="1"/>
  <c r="C6696" i="1" a="1"/>
  <c r="C6696" i="1" s="1"/>
  <c r="C6695" i="1" a="1"/>
  <c r="C6695" i="1" s="1"/>
  <c r="C6694" i="1" a="1"/>
  <c r="C6694" i="1" s="1"/>
  <c r="C6693" i="1" a="1"/>
  <c r="C6693" i="1" s="1"/>
  <c r="C6692" i="1" a="1"/>
  <c r="C6692" i="1" s="1"/>
  <c r="C6691" i="1" a="1"/>
  <c r="C6691" i="1" s="1"/>
  <c r="C6690" i="1" a="1"/>
  <c r="C6690" i="1" s="1"/>
  <c r="C6689" i="1" a="1"/>
  <c r="C6689" i="1" s="1"/>
  <c r="C6688" i="1" a="1"/>
  <c r="C6688" i="1" s="1"/>
  <c r="C6687" i="1" a="1"/>
  <c r="C6687" i="1" s="1"/>
  <c r="C6686" i="1" a="1"/>
  <c r="C6686" i="1" s="1"/>
  <c r="C6685" i="1" a="1"/>
  <c r="C6685" i="1" s="1"/>
  <c r="C6684" i="1" a="1"/>
  <c r="C6684" i="1" s="1"/>
  <c r="C6683" i="1" a="1"/>
  <c r="C6683" i="1" s="1"/>
  <c r="C6682" i="1" a="1"/>
  <c r="C6682" i="1" s="1"/>
  <c r="C6681" i="1"/>
  <c r="C6681" i="1" a="1"/>
  <c r="C6680" i="1" a="1"/>
  <c r="C6680" i="1" s="1"/>
  <c r="C6679" i="1" a="1"/>
  <c r="C6679" i="1" s="1"/>
  <c r="C6678" i="1" a="1"/>
  <c r="C6678" i="1" s="1"/>
  <c r="C6677" i="1" a="1"/>
  <c r="C6677" i="1" s="1"/>
  <c r="C6676" i="1" a="1"/>
  <c r="C6676" i="1" s="1"/>
  <c r="C6675" i="1" a="1"/>
  <c r="C6675" i="1" s="1"/>
  <c r="C6674" i="1" a="1"/>
  <c r="C6674" i="1" s="1"/>
  <c r="C6673" i="1" a="1"/>
  <c r="C6673" i="1" s="1"/>
  <c r="C6672" i="1" a="1"/>
  <c r="C6672" i="1" s="1"/>
  <c r="C6671" i="1" a="1"/>
  <c r="C6671" i="1" s="1"/>
  <c r="C6670" i="1" a="1"/>
  <c r="C6670" i="1" s="1"/>
  <c r="C6669" i="1" a="1"/>
  <c r="C6669" i="1" s="1"/>
  <c r="C6668" i="1" a="1"/>
  <c r="C6668" i="1" s="1"/>
  <c r="C6667" i="1" a="1"/>
  <c r="C6667" i="1" s="1"/>
  <c r="C6666" i="1" a="1"/>
  <c r="C6666" i="1" s="1"/>
  <c r="C6665" i="1"/>
  <c r="C6665" i="1" a="1"/>
  <c r="C6664" i="1" a="1"/>
  <c r="C6664" i="1" s="1"/>
  <c r="C6663" i="1" a="1"/>
  <c r="C6663" i="1" s="1"/>
  <c r="C6662" i="1" a="1"/>
  <c r="C6662" i="1" s="1"/>
  <c r="C6661" i="1" a="1"/>
  <c r="C6661" i="1" s="1"/>
  <c r="C6660" i="1" a="1"/>
  <c r="C6660" i="1" s="1"/>
  <c r="C6659" i="1" a="1"/>
  <c r="C6659" i="1" s="1"/>
  <c r="C6658" i="1" a="1"/>
  <c r="C6658" i="1" s="1"/>
  <c r="C6657" i="1" a="1"/>
  <c r="C6657" i="1" s="1"/>
  <c r="C6656" i="1" a="1"/>
  <c r="C6656" i="1" s="1"/>
  <c r="C6655" i="1" a="1"/>
  <c r="C6655" i="1" s="1"/>
  <c r="C6654" i="1" a="1"/>
  <c r="C6654" i="1" s="1"/>
  <c r="C6653" i="1" a="1"/>
  <c r="C6653" i="1" s="1"/>
  <c r="C6652" i="1" a="1"/>
  <c r="C6652" i="1" s="1"/>
  <c r="C6651" i="1" a="1"/>
  <c r="C6651" i="1" s="1"/>
  <c r="C6650" i="1" a="1"/>
  <c r="C6650" i="1" s="1"/>
  <c r="C6649" i="1"/>
  <c r="C6649" i="1" a="1"/>
  <c r="C6648" i="1" a="1"/>
  <c r="C6648" i="1" s="1"/>
  <c r="C6647" i="1" a="1"/>
  <c r="C6647" i="1" s="1"/>
  <c r="C6646" i="1" a="1"/>
  <c r="C6646" i="1" s="1"/>
  <c r="C6645" i="1" a="1"/>
  <c r="C6645" i="1" s="1"/>
  <c r="C6644" i="1" a="1"/>
  <c r="C6644" i="1" s="1"/>
  <c r="C6643" i="1" a="1"/>
  <c r="C6643" i="1" s="1"/>
  <c r="C6642" i="1" a="1"/>
  <c r="C6642" i="1" s="1"/>
  <c r="C6641" i="1" a="1"/>
  <c r="C6641" i="1" s="1"/>
  <c r="C6640" i="1" a="1"/>
  <c r="C6640" i="1" s="1"/>
  <c r="C6639" i="1" a="1"/>
  <c r="C6639" i="1" s="1"/>
  <c r="C6638" i="1" a="1"/>
  <c r="C6638" i="1" s="1"/>
  <c r="C6637" i="1" a="1"/>
  <c r="C6637" i="1" s="1"/>
  <c r="C6636" i="1" a="1"/>
  <c r="C6636" i="1" s="1"/>
  <c r="C6635" i="1" a="1"/>
  <c r="C6635" i="1" s="1"/>
  <c r="C6634" i="1" a="1"/>
  <c r="C6634" i="1" s="1"/>
  <c r="C6633" i="1"/>
  <c r="C6633" i="1" a="1"/>
  <c r="C6632" i="1" a="1"/>
  <c r="C6632" i="1" s="1"/>
  <c r="C6631" i="1" a="1"/>
  <c r="C6631" i="1" s="1"/>
  <c r="C6630" i="1" a="1"/>
  <c r="C6630" i="1" s="1"/>
  <c r="C6629" i="1" a="1"/>
  <c r="C6629" i="1" s="1"/>
  <c r="C6628" i="1" a="1"/>
  <c r="C6628" i="1" s="1"/>
  <c r="C6627" i="1" a="1"/>
  <c r="C6627" i="1" s="1"/>
  <c r="C6626" i="1" a="1"/>
  <c r="C6626" i="1" s="1"/>
  <c r="C6625" i="1" a="1"/>
  <c r="C6625" i="1" s="1"/>
  <c r="C6624" i="1" a="1"/>
  <c r="C6624" i="1" s="1"/>
  <c r="C6623" i="1" a="1"/>
  <c r="C6623" i="1" s="1"/>
  <c r="C6622" i="1" a="1"/>
  <c r="C6622" i="1" s="1"/>
  <c r="C6621" i="1" a="1"/>
  <c r="C6621" i="1" s="1"/>
  <c r="C6620" i="1" a="1"/>
  <c r="C6620" i="1" s="1"/>
  <c r="C6619" i="1" a="1"/>
  <c r="C6619" i="1" s="1"/>
  <c r="C6618" i="1" a="1"/>
  <c r="C6618" i="1" s="1"/>
  <c r="C6617" i="1" a="1"/>
  <c r="C6617" i="1" s="1"/>
  <c r="C6616" i="1" a="1"/>
  <c r="C6616" i="1" s="1"/>
  <c r="C6615" i="1"/>
  <c r="C6615" i="1" a="1"/>
  <c r="C6614" i="1" a="1"/>
  <c r="C6614" i="1" s="1"/>
  <c r="C6613" i="1" a="1"/>
  <c r="C6613" i="1" s="1"/>
  <c r="C6612" i="1" a="1"/>
  <c r="C6612" i="1" s="1"/>
  <c r="C6611" i="1" a="1"/>
  <c r="C6611" i="1" s="1"/>
  <c r="C6610" i="1" a="1"/>
  <c r="C6610" i="1" s="1"/>
  <c r="C6609" i="1" a="1"/>
  <c r="C6609" i="1" s="1"/>
  <c r="C6608" i="1" a="1"/>
  <c r="C6608" i="1" s="1"/>
  <c r="C6607" i="1" a="1"/>
  <c r="C6607" i="1" s="1"/>
  <c r="C6606" i="1" a="1"/>
  <c r="C6606" i="1" s="1"/>
  <c r="C6605" i="1" a="1"/>
  <c r="C6605" i="1" s="1"/>
  <c r="C6604" i="1" a="1"/>
  <c r="C6604" i="1" s="1"/>
  <c r="C6603" i="1" a="1"/>
  <c r="C6603" i="1" s="1"/>
  <c r="C6602" i="1" a="1"/>
  <c r="C6602" i="1" s="1"/>
  <c r="C6601" i="1" a="1"/>
  <c r="C6601" i="1" s="1"/>
  <c r="C6600" i="1" a="1"/>
  <c r="C6600" i="1" s="1"/>
  <c r="C6599" i="1" a="1"/>
  <c r="C6599" i="1" s="1"/>
  <c r="C6598" i="1" a="1"/>
  <c r="C6598" i="1" s="1"/>
  <c r="C6597" i="1" a="1"/>
  <c r="C6597" i="1" s="1"/>
  <c r="C6596" i="1" a="1"/>
  <c r="C6596" i="1" s="1"/>
  <c r="C6595" i="1" a="1"/>
  <c r="C6595" i="1" s="1"/>
  <c r="C6594" i="1" a="1"/>
  <c r="C6594" i="1" s="1"/>
  <c r="C6593" i="1" a="1"/>
  <c r="C6593" i="1" s="1"/>
  <c r="C6592" i="1" a="1"/>
  <c r="C6592" i="1" s="1"/>
  <c r="C6591" i="1" a="1"/>
  <c r="C6591" i="1" s="1"/>
  <c r="C6590" i="1" a="1"/>
  <c r="C6590" i="1" s="1"/>
  <c r="C6589" i="1" a="1"/>
  <c r="C6589" i="1" s="1"/>
  <c r="C6588" i="1" a="1"/>
  <c r="C6588" i="1" s="1"/>
  <c r="C6587" i="1" a="1"/>
  <c r="C6587" i="1" s="1"/>
  <c r="C6586" i="1" a="1"/>
  <c r="C6586" i="1" s="1"/>
  <c r="C6585" i="1" a="1"/>
  <c r="C6585" i="1" s="1"/>
  <c r="C6584" i="1" a="1"/>
  <c r="C6584" i="1" s="1"/>
  <c r="C6583" i="1"/>
  <c r="C6583" i="1" a="1"/>
  <c r="C6582" i="1" a="1"/>
  <c r="C6582" i="1" s="1"/>
  <c r="C6581" i="1" a="1"/>
  <c r="C6581" i="1" s="1"/>
  <c r="C6580" i="1" a="1"/>
  <c r="C6580" i="1" s="1"/>
  <c r="C6579" i="1" a="1"/>
  <c r="C6579" i="1" s="1"/>
  <c r="C6578" i="1" a="1"/>
  <c r="C6578" i="1" s="1"/>
  <c r="C6577" i="1" a="1"/>
  <c r="C6577" i="1" s="1"/>
  <c r="C6576" i="1" a="1"/>
  <c r="C6576" i="1" s="1"/>
  <c r="C6575" i="1" a="1"/>
  <c r="C6575" i="1" s="1"/>
  <c r="C6574" i="1" a="1"/>
  <c r="C6574" i="1" s="1"/>
  <c r="C6573" i="1" a="1"/>
  <c r="C6573" i="1" s="1"/>
  <c r="C6572" i="1" a="1"/>
  <c r="C6572" i="1" s="1"/>
  <c r="C6571" i="1" a="1"/>
  <c r="C6571" i="1" s="1"/>
  <c r="C6570" i="1" a="1"/>
  <c r="C6570" i="1" s="1"/>
  <c r="C6569" i="1" a="1"/>
  <c r="C6569" i="1" s="1"/>
  <c r="C6568" i="1" a="1"/>
  <c r="C6568" i="1" s="1"/>
  <c r="C6567" i="1" a="1"/>
  <c r="C6567" i="1" s="1"/>
  <c r="C6566" i="1" a="1"/>
  <c r="C6566" i="1" s="1"/>
  <c r="C6565" i="1" a="1"/>
  <c r="C6565" i="1" s="1"/>
  <c r="C6564" i="1" a="1"/>
  <c r="C6564" i="1" s="1"/>
  <c r="C6563" i="1"/>
  <c r="C6563" i="1" a="1"/>
  <c r="C6562" i="1" a="1"/>
  <c r="C6562" i="1" s="1"/>
  <c r="C6561" i="1" a="1"/>
  <c r="C6561" i="1" s="1"/>
  <c r="C6560" i="1" a="1"/>
  <c r="C6560" i="1" s="1"/>
  <c r="C6559" i="1" a="1"/>
  <c r="C6559" i="1" s="1"/>
  <c r="C6558" i="1" a="1"/>
  <c r="C6558" i="1" s="1"/>
  <c r="C6557" i="1" a="1"/>
  <c r="C6557" i="1" s="1"/>
  <c r="C6556" i="1" a="1"/>
  <c r="C6556" i="1" s="1"/>
  <c r="C6555" i="1" a="1"/>
  <c r="C6555" i="1" s="1"/>
  <c r="C6554" i="1" a="1"/>
  <c r="C6554" i="1" s="1"/>
  <c r="C6553" i="1" a="1"/>
  <c r="C6553" i="1" s="1"/>
  <c r="C6552" i="1" a="1"/>
  <c r="C6552" i="1" s="1"/>
  <c r="C6551" i="1" a="1"/>
  <c r="C6551" i="1" s="1"/>
  <c r="C6550" i="1" a="1"/>
  <c r="C6550" i="1" s="1"/>
  <c r="C6549" i="1" a="1"/>
  <c r="C6549" i="1" s="1"/>
  <c r="C6548" i="1" a="1"/>
  <c r="C6548" i="1" s="1"/>
  <c r="C6547" i="1"/>
  <c r="C6547" i="1" a="1"/>
  <c r="C6546" i="1" a="1"/>
  <c r="C6546" i="1" s="1"/>
  <c r="C6545" i="1" a="1"/>
  <c r="C6545" i="1" s="1"/>
  <c r="C6544" i="1" a="1"/>
  <c r="C6544" i="1" s="1"/>
  <c r="C6543" i="1" a="1"/>
  <c r="C6543" i="1" s="1"/>
  <c r="C6542" i="1" a="1"/>
  <c r="C6542" i="1" s="1"/>
  <c r="C6541" i="1" a="1"/>
  <c r="C6541" i="1" s="1"/>
  <c r="C6540" i="1" a="1"/>
  <c r="C6540" i="1" s="1"/>
  <c r="C6539" i="1"/>
  <c r="C6539" i="1" a="1"/>
  <c r="C6538" i="1" a="1"/>
  <c r="C6538" i="1" s="1"/>
  <c r="C6537" i="1" a="1"/>
  <c r="C6537" i="1" s="1"/>
  <c r="C6536" i="1" a="1"/>
  <c r="C6536" i="1" s="1"/>
  <c r="C6535" i="1" a="1"/>
  <c r="C6535" i="1" s="1"/>
  <c r="C6534" i="1" a="1"/>
  <c r="C6534" i="1" s="1"/>
  <c r="C6533" i="1" a="1"/>
  <c r="C6533" i="1" s="1"/>
  <c r="C6532" i="1" a="1"/>
  <c r="C6532" i="1" s="1"/>
  <c r="C6531" i="1"/>
  <c r="C6531" i="1" a="1"/>
  <c r="C6530" i="1" a="1"/>
  <c r="C6530" i="1" s="1"/>
  <c r="C6529" i="1" a="1"/>
  <c r="C6529" i="1" s="1"/>
  <c r="C6528" i="1" a="1"/>
  <c r="C6528" i="1" s="1"/>
  <c r="C6527" i="1" a="1"/>
  <c r="C6527" i="1" s="1"/>
  <c r="C6526" i="1" a="1"/>
  <c r="C6526" i="1" s="1"/>
  <c r="C6525" i="1" a="1"/>
  <c r="C6525" i="1" s="1"/>
  <c r="C6524" i="1" a="1"/>
  <c r="C6524" i="1" s="1"/>
  <c r="C6523" i="1"/>
  <c r="C6523" i="1" a="1"/>
  <c r="C6522" i="1" a="1"/>
  <c r="C6522" i="1" s="1"/>
  <c r="C6521" i="1" a="1"/>
  <c r="C6521" i="1" s="1"/>
  <c r="C6520" i="1" a="1"/>
  <c r="C6520" i="1" s="1"/>
  <c r="C6519" i="1" a="1"/>
  <c r="C6519" i="1" s="1"/>
  <c r="C6518" i="1" a="1"/>
  <c r="C6518" i="1" s="1"/>
  <c r="C6517" i="1" a="1"/>
  <c r="C6517" i="1" s="1"/>
  <c r="C6516" i="1" a="1"/>
  <c r="C6516" i="1" s="1"/>
  <c r="C6515" i="1"/>
  <c r="C6515" i="1" a="1"/>
  <c r="C6514" i="1" a="1"/>
  <c r="C6514" i="1" s="1"/>
  <c r="C6513" i="1" a="1"/>
  <c r="C6513" i="1" s="1"/>
  <c r="C6512" i="1" a="1"/>
  <c r="C6512" i="1" s="1"/>
  <c r="C6511" i="1" a="1"/>
  <c r="C6511" i="1" s="1"/>
  <c r="C6510" i="1" a="1"/>
  <c r="C6510" i="1" s="1"/>
  <c r="C6509" i="1" a="1"/>
  <c r="C6509" i="1" s="1"/>
  <c r="C6508" i="1" a="1"/>
  <c r="C6508" i="1" s="1"/>
  <c r="C6507" i="1"/>
  <c r="C6507" i="1" a="1"/>
  <c r="C6506" i="1" a="1"/>
  <c r="C6506" i="1" s="1"/>
  <c r="C6505" i="1" a="1"/>
  <c r="C6505" i="1" s="1"/>
  <c r="C6504" i="1" a="1"/>
  <c r="C6504" i="1" s="1"/>
  <c r="C6503" i="1" a="1"/>
  <c r="C6503" i="1" s="1"/>
  <c r="C6502" i="1" a="1"/>
  <c r="C6502" i="1" s="1"/>
  <c r="C6501" i="1" a="1"/>
  <c r="C6501" i="1" s="1"/>
  <c r="C6500" i="1" a="1"/>
  <c r="C6500" i="1" s="1"/>
  <c r="C6499" i="1"/>
  <c r="C6499" i="1" a="1"/>
  <c r="C6498" i="1" a="1"/>
  <c r="C6498" i="1" s="1"/>
  <c r="C6497" i="1" a="1"/>
  <c r="C6497" i="1" s="1"/>
  <c r="C6496" i="1" a="1"/>
  <c r="C6496" i="1" s="1"/>
  <c r="C6495" i="1" a="1"/>
  <c r="C6495" i="1" s="1"/>
  <c r="C6494" i="1" a="1"/>
  <c r="C6494" i="1" s="1"/>
  <c r="C6493" i="1" a="1"/>
  <c r="C6493" i="1" s="1"/>
  <c r="C6492" i="1" a="1"/>
  <c r="C6492" i="1" s="1"/>
  <c r="C6491" i="1" a="1"/>
  <c r="C6491" i="1" s="1"/>
  <c r="C6490" i="1" a="1"/>
  <c r="C6490" i="1" s="1"/>
  <c r="C6489" i="1" a="1"/>
  <c r="C6489" i="1" s="1"/>
  <c r="C6488" i="1" a="1"/>
  <c r="C6488" i="1" s="1"/>
  <c r="C6487" i="1" a="1"/>
  <c r="C6487" i="1" s="1"/>
  <c r="C6486" i="1" a="1"/>
  <c r="C6486" i="1" s="1"/>
  <c r="C6485" i="1" a="1"/>
  <c r="C6485" i="1" s="1"/>
  <c r="C6484" i="1" a="1"/>
  <c r="C6484" i="1" s="1"/>
  <c r="C6483" i="1" a="1"/>
  <c r="C6483" i="1" s="1"/>
  <c r="C6482" i="1" a="1"/>
  <c r="C6482" i="1" s="1"/>
  <c r="C6481" i="1"/>
  <c r="C6481" i="1" a="1"/>
  <c r="C6480" i="1" a="1"/>
  <c r="C6480" i="1" s="1"/>
  <c r="C6479" i="1" a="1"/>
  <c r="C6479" i="1" s="1"/>
  <c r="C6478" i="1" a="1"/>
  <c r="C6478" i="1" s="1"/>
  <c r="C6477" i="1" a="1"/>
  <c r="C6477" i="1" s="1"/>
  <c r="C6476" i="1" a="1"/>
  <c r="C6476" i="1" s="1"/>
  <c r="C6475" i="1" a="1"/>
  <c r="C6475" i="1" s="1"/>
  <c r="C6474" i="1" a="1"/>
  <c r="C6474" i="1" s="1"/>
  <c r="C6473" i="1" a="1"/>
  <c r="C6473" i="1" s="1"/>
  <c r="C6472" i="1" a="1"/>
  <c r="C6472" i="1" s="1"/>
  <c r="C6471" i="1" a="1"/>
  <c r="C6471" i="1" s="1"/>
  <c r="C6470" i="1" a="1"/>
  <c r="C6470" i="1" s="1"/>
  <c r="C6469" i="1" a="1"/>
  <c r="C6469" i="1" s="1"/>
  <c r="C6468" i="1" a="1"/>
  <c r="C6468" i="1" s="1"/>
  <c r="C6467" i="1" a="1"/>
  <c r="C6467" i="1" s="1"/>
  <c r="C6466" i="1" a="1"/>
  <c r="C6466" i="1" s="1"/>
  <c r="C6465" i="1"/>
  <c r="C6465" i="1" a="1"/>
  <c r="C6464" i="1" a="1"/>
  <c r="C6464" i="1" s="1"/>
  <c r="C6463" i="1" a="1"/>
  <c r="C6463" i="1" s="1"/>
  <c r="C6462" i="1" a="1"/>
  <c r="C6462" i="1" s="1"/>
  <c r="C6461" i="1" a="1"/>
  <c r="C6461" i="1" s="1"/>
  <c r="C6460" i="1" a="1"/>
  <c r="C6460" i="1" s="1"/>
  <c r="C6459" i="1" a="1"/>
  <c r="C6459" i="1" s="1"/>
  <c r="C6458" i="1" a="1"/>
  <c r="C6458" i="1" s="1"/>
  <c r="C6457" i="1" a="1"/>
  <c r="C6457" i="1" s="1"/>
  <c r="C6456" i="1" a="1"/>
  <c r="C6456" i="1" s="1"/>
  <c r="C6455" i="1" a="1"/>
  <c r="C6455" i="1" s="1"/>
  <c r="C6454" i="1" a="1"/>
  <c r="C6454" i="1" s="1"/>
  <c r="C6453" i="1" a="1"/>
  <c r="C6453" i="1" s="1"/>
  <c r="C6452" i="1" a="1"/>
  <c r="C6452" i="1" s="1"/>
  <c r="C6451" i="1" a="1"/>
  <c r="C6451" i="1" s="1"/>
  <c r="C6450" i="1" a="1"/>
  <c r="C6450" i="1" s="1"/>
  <c r="C6449" i="1"/>
  <c r="C6449" i="1" a="1"/>
  <c r="C6448" i="1" a="1"/>
  <c r="C6448" i="1" s="1"/>
  <c r="C6447" i="1" a="1"/>
  <c r="C6447" i="1" s="1"/>
  <c r="C6446" i="1" a="1"/>
  <c r="C6446" i="1" s="1"/>
  <c r="C6445" i="1" a="1"/>
  <c r="C6445" i="1" s="1"/>
  <c r="C6444" i="1" a="1"/>
  <c r="C6444" i="1" s="1"/>
  <c r="C6443" i="1" a="1"/>
  <c r="C6443" i="1" s="1"/>
  <c r="C6442" i="1" a="1"/>
  <c r="C6442" i="1" s="1"/>
  <c r="C6441" i="1" a="1"/>
  <c r="C6441" i="1" s="1"/>
  <c r="C6440" i="1" a="1"/>
  <c r="C6440" i="1" s="1"/>
  <c r="C6439" i="1" a="1"/>
  <c r="C6439" i="1" s="1"/>
  <c r="C6438" i="1" a="1"/>
  <c r="C6438" i="1" s="1"/>
  <c r="C6437" i="1" a="1"/>
  <c r="C6437" i="1" s="1"/>
  <c r="C6436" i="1" a="1"/>
  <c r="C6436" i="1" s="1"/>
  <c r="C6435" i="1" a="1"/>
  <c r="C6435" i="1" s="1"/>
  <c r="C6434" i="1" a="1"/>
  <c r="C6434" i="1" s="1"/>
  <c r="C6433" i="1"/>
  <c r="C6433" i="1" a="1"/>
  <c r="C6432" i="1" a="1"/>
  <c r="C6432" i="1" s="1"/>
  <c r="C6431" i="1" a="1"/>
  <c r="C6431" i="1" s="1"/>
  <c r="C6430" i="1" a="1"/>
  <c r="C6430" i="1" s="1"/>
  <c r="C6429" i="1" a="1"/>
  <c r="C6429" i="1" s="1"/>
  <c r="C6428" i="1" a="1"/>
  <c r="C6428" i="1" s="1"/>
  <c r="C6427" i="1" a="1"/>
  <c r="C6427" i="1" s="1"/>
  <c r="C6426" i="1" a="1"/>
  <c r="C6426" i="1" s="1"/>
  <c r="C6425" i="1" a="1"/>
  <c r="C6425" i="1" s="1"/>
  <c r="C6424" i="1" a="1"/>
  <c r="C6424" i="1" s="1"/>
  <c r="C6423" i="1" a="1"/>
  <c r="C6423" i="1" s="1"/>
  <c r="C6422" i="1" a="1"/>
  <c r="C6422" i="1" s="1"/>
  <c r="C6421" i="1" a="1"/>
  <c r="C6421" i="1" s="1"/>
  <c r="C6420" i="1" a="1"/>
  <c r="C6420" i="1" s="1"/>
  <c r="C6419" i="1" a="1"/>
  <c r="C6419" i="1" s="1"/>
  <c r="C6418" i="1" a="1"/>
  <c r="C6418" i="1" s="1"/>
  <c r="C6417" i="1"/>
  <c r="C6417" i="1" a="1"/>
  <c r="C6416" i="1" a="1"/>
  <c r="C6416" i="1" s="1"/>
  <c r="C6415" i="1" a="1"/>
  <c r="C6415" i="1" s="1"/>
  <c r="C6414" i="1" a="1"/>
  <c r="C6414" i="1" s="1"/>
  <c r="C6413" i="1" a="1"/>
  <c r="C6413" i="1" s="1"/>
  <c r="C6412" i="1" a="1"/>
  <c r="C6412" i="1" s="1"/>
  <c r="C6411" i="1" a="1"/>
  <c r="C6411" i="1" s="1"/>
  <c r="C6410" i="1" a="1"/>
  <c r="C6410" i="1" s="1"/>
  <c r="C6409" i="1" a="1"/>
  <c r="C6409" i="1" s="1"/>
  <c r="C6408" i="1" a="1"/>
  <c r="C6408" i="1" s="1"/>
  <c r="C6407" i="1" a="1"/>
  <c r="C6407" i="1" s="1"/>
  <c r="C6406" i="1" a="1"/>
  <c r="C6406" i="1" s="1"/>
  <c r="C6405" i="1" a="1"/>
  <c r="C6405" i="1" s="1"/>
  <c r="C6404" i="1" a="1"/>
  <c r="C6404" i="1" s="1"/>
  <c r="C6403" i="1" a="1"/>
  <c r="C6403" i="1" s="1"/>
  <c r="C6402" i="1" a="1"/>
  <c r="C6402" i="1" s="1"/>
  <c r="C6401" i="1"/>
  <c r="C6401" i="1" a="1"/>
  <c r="C6400" i="1" a="1"/>
  <c r="C6400" i="1" s="1"/>
  <c r="C6399" i="1" a="1"/>
  <c r="C6399" i="1" s="1"/>
  <c r="C6398" i="1" a="1"/>
  <c r="C6398" i="1" s="1"/>
  <c r="C6397" i="1" a="1"/>
  <c r="C6397" i="1" s="1"/>
  <c r="C6396" i="1" a="1"/>
  <c r="C6396" i="1" s="1"/>
  <c r="C6395" i="1" a="1"/>
  <c r="C6395" i="1" s="1"/>
  <c r="C6394" i="1" a="1"/>
  <c r="C6394" i="1" s="1"/>
  <c r="C6393" i="1" a="1"/>
  <c r="C6393" i="1" s="1"/>
  <c r="C6392" i="1" a="1"/>
  <c r="C6392" i="1" s="1"/>
  <c r="C6391" i="1" a="1"/>
  <c r="C6391" i="1" s="1"/>
  <c r="C6390" i="1" a="1"/>
  <c r="C6390" i="1" s="1"/>
  <c r="C6389" i="1" a="1"/>
  <c r="C6389" i="1" s="1"/>
  <c r="C6388" i="1" a="1"/>
  <c r="C6388" i="1" s="1"/>
  <c r="C6387" i="1" a="1"/>
  <c r="C6387" i="1" s="1"/>
  <c r="C6386" i="1" a="1"/>
  <c r="C6386" i="1" s="1"/>
  <c r="C6385" i="1"/>
  <c r="C6385" i="1" a="1"/>
  <c r="C6384" i="1" a="1"/>
  <c r="C6384" i="1" s="1"/>
  <c r="C6383" i="1" a="1"/>
  <c r="C6383" i="1" s="1"/>
  <c r="C6382" i="1" a="1"/>
  <c r="C6382" i="1" s="1"/>
  <c r="C6381" i="1" a="1"/>
  <c r="C6381" i="1" s="1"/>
  <c r="C6380" i="1" a="1"/>
  <c r="C6380" i="1" s="1"/>
  <c r="C6379" i="1" a="1"/>
  <c r="C6379" i="1" s="1"/>
  <c r="C6378" i="1" a="1"/>
  <c r="C6378" i="1" s="1"/>
  <c r="C6377" i="1" a="1"/>
  <c r="C6377" i="1" s="1"/>
  <c r="C6376" i="1" a="1"/>
  <c r="C6376" i="1" s="1"/>
  <c r="C6375" i="1" a="1"/>
  <c r="C6375" i="1" s="1"/>
  <c r="C6374" i="1" a="1"/>
  <c r="C6374" i="1" s="1"/>
  <c r="C6373" i="1" a="1"/>
  <c r="C6373" i="1" s="1"/>
  <c r="C6372" i="1" a="1"/>
  <c r="C6372" i="1" s="1"/>
  <c r="C6371" i="1" a="1"/>
  <c r="C6371" i="1" s="1"/>
  <c r="C6370" i="1" a="1"/>
  <c r="C6370" i="1" s="1"/>
  <c r="C6369" i="1"/>
  <c r="C6369" i="1" a="1"/>
  <c r="C6368" i="1" a="1"/>
  <c r="C6368" i="1" s="1"/>
  <c r="C6367" i="1" a="1"/>
  <c r="C6367" i="1" s="1"/>
  <c r="C6366" i="1" a="1"/>
  <c r="C6366" i="1" s="1"/>
  <c r="C6365" i="1" a="1"/>
  <c r="C6365" i="1" s="1"/>
  <c r="C6364" i="1" a="1"/>
  <c r="C6364" i="1" s="1"/>
  <c r="C6363" i="1" a="1"/>
  <c r="C6363" i="1" s="1"/>
  <c r="C6362" i="1" a="1"/>
  <c r="C6362" i="1" s="1"/>
  <c r="C6361" i="1" a="1"/>
  <c r="C6361" i="1" s="1"/>
  <c r="C6360" i="1" a="1"/>
  <c r="C6360" i="1" s="1"/>
  <c r="C6359" i="1" a="1"/>
  <c r="C6359" i="1" s="1"/>
  <c r="C6358" i="1" a="1"/>
  <c r="C6358" i="1" s="1"/>
  <c r="C6357" i="1" a="1"/>
  <c r="C6357" i="1" s="1"/>
  <c r="C6356" i="1" a="1"/>
  <c r="C6356" i="1" s="1"/>
  <c r="C6355" i="1" a="1"/>
  <c r="C6355" i="1" s="1"/>
  <c r="C6354" i="1" a="1"/>
  <c r="C6354" i="1" s="1"/>
  <c r="C6353" i="1"/>
  <c r="C6353" i="1" a="1"/>
  <c r="C6352" i="1" a="1"/>
  <c r="C6352" i="1" s="1"/>
  <c r="C6351" i="1" a="1"/>
  <c r="C6351" i="1" s="1"/>
  <c r="C6350" i="1" a="1"/>
  <c r="C6350" i="1" s="1"/>
  <c r="C6349" i="1" a="1"/>
  <c r="C6349" i="1" s="1"/>
  <c r="C6348" i="1" a="1"/>
  <c r="C6348" i="1" s="1"/>
  <c r="C6347" i="1" a="1"/>
  <c r="C6347" i="1" s="1"/>
  <c r="C6346" i="1" a="1"/>
  <c r="C6346" i="1" s="1"/>
  <c r="C6345" i="1" a="1"/>
  <c r="C6345" i="1" s="1"/>
  <c r="C6344" i="1" a="1"/>
  <c r="C6344" i="1" s="1"/>
  <c r="C6343" i="1" a="1"/>
  <c r="C6343" i="1" s="1"/>
  <c r="C6342" i="1" a="1"/>
  <c r="C6342" i="1" s="1"/>
  <c r="C6341" i="1" a="1"/>
  <c r="C6341" i="1" s="1"/>
  <c r="C6340" i="1" a="1"/>
  <c r="C6340" i="1" s="1"/>
  <c r="C6339" i="1" a="1"/>
  <c r="C6339" i="1" s="1"/>
  <c r="C6338" i="1" a="1"/>
  <c r="C6338" i="1" s="1"/>
  <c r="C6337" i="1"/>
  <c r="C6337" i="1" a="1"/>
  <c r="C6336" i="1" a="1"/>
  <c r="C6336" i="1" s="1"/>
  <c r="C6335" i="1" a="1"/>
  <c r="C6335" i="1" s="1"/>
  <c r="C6334" i="1" a="1"/>
  <c r="C6334" i="1" s="1"/>
  <c r="C6333" i="1" a="1"/>
  <c r="C6333" i="1" s="1"/>
  <c r="C6332" i="1" a="1"/>
  <c r="C6332" i="1" s="1"/>
  <c r="C6331" i="1" a="1"/>
  <c r="C6331" i="1" s="1"/>
  <c r="C6330" i="1" a="1"/>
  <c r="C6330" i="1" s="1"/>
  <c r="C6329" i="1" a="1"/>
  <c r="C6329" i="1" s="1"/>
  <c r="C6328" i="1" a="1"/>
  <c r="C6328" i="1" s="1"/>
  <c r="C6327" i="1" a="1"/>
  <c r="C6327" i="1" s="1"/>
  <c r="C6326" i="1" a="1"/>
  <c r="C6326" i="1" s="1"/>
  <c r="C6325" i="1" a="1"/>
  <c r="C6325" i="1" s="1"/>
  <c r="C6324" i="1" a="1"/>
  <c r="C6324" i="1" s="1"/>
  <c r="C6323" i="1" a="1"/>
  <c r="C6323" i="1" s="1"/>
  <c r="C6322" i="1" a="1"/>
  <c r="C6322" i="1" s="1"/>
  <c r="C6321" i="1"/>
  <c r="C6321" i="1" a="1"/>
  <c r="C6320" i="1" a="1"/>
  <c r="C6320" i="1" s="1"/>
  <c r="C6319" i="1" a="1"/>
  <c r="C6319" i="1" s="1"/>
  <c r="C6318" i="1" a="1"/>
  <c r="C6318" i="1" s="1"/>
  <c r="C6317" i="1" a="1"/>
  <c r="C6317" i="1" s="1"/>
  <c r="C6316" i="1" a="1"/>
  <c r="C6316" i="1" s="1"/>
  <c r="C6315" i="1" a="1"/>
  <c r="C6315" i="1" s="1"/>
  <c r="C6314" i="1" a="1"/>
  <c r="C6314" i="1" s="1"/>
  <c r="C6313" i="1" a="1"/>
  <c r="C6313" i="1" s="1"/>
  <c r="C6312" i="1" a="1"/>
  <c r="C6312" i="1" s="1"/>
  <c r="C6311" i="1" a="1"/>
  <c r="C6311" i="1" s="1"/>
  <c r="C6310" i="1" a="1"/>
  <c r="C6310" i="1" s="1"/>
  <c r="C6309" i="1" a="1"/>
  <c r="C6309" i="1" s="1"/>
  <c r="C6308" i="1" a="1"/>
  <c r="C6308" i="1" s="1"/>
  <c r="C6307" i="1" a="1"/>
  <c r="C6307" i="1" s="1"/>
  <c r="C6306" i="1" a="1"/>
  <c r="C6306" i="1" s="1"/>
  <c r="C6305" i="1"/>
  <c r="C6305" i="1" a="1"/>
  <c r="C6304" i="1" a="1"/>
  <c r="C6304" i="1" s="1"/>
  <c r="C6303" i="1" a="1"/>
  <c r="C6303" i="1" s="1"/>
  <c r="C6302" i="1" a="1"/>
  <c r="C6302" i="1" s="1"/>
  <c r="C6301" i="1" a="1"/>
  <c r="C6301" i="1" s="1"/>
  <c r="C6300" i="1" a="1"/>
  <c r="C6300" i="1" s="1"/>
  <c r="C6299" i="1" a="1"/>
  <c r="C6299" i="1" s="1"/>
  <c r="C6298" i="1" a="1"/>
  <c r="C6298" i="1" s="1"/>
  <c r="C6297" i="1" a="1"/>
  <c r="C6297" i="1" s="1"/>
  <c r="C6296" i="1" a="1"/>
  <c r="C6296" i="1" s="1"/>
  <c r="C6295" i="1" a="1"/>
  <c r="C6295" i="1" s="1"/>
  <c r="C6294" i="1" a="1"/>
  <c r="C6294" i="1" s="1"/>
  <c r="C6293" i="1" a="1"/>
  <c r="C6293" i="1" s="1"/>
  <c r="C6292" i="1" a="1"/>
  <c r="C6292" i="1" s="1"/>
  <c r="C6291" i="1" a="1"/>
  <c r="C6291" i="1" s="1"/>
  <c r="C6290" i="1" a="1"/>
  <c r="C6290" i="1" s="1"/>
  <c r="C6289" i="1"/>
  <c r="C6289" i="1" a="1"/>
  <c r="C6288" i="1" a="1"/>
  <c r="C6288" i="1" s="1"/>
  <c r="C6287" i="1" a="1"/>
  <c r="C6287" i="1" s="1"/>
  <c r="C6286" i="1" a="1"/>
  <c r="C6286" i="1" s="1"/>
  <c r="C6285" i="1" a="1"/>
  <c r="C6285" i="1" s="1"/>
  <c r="C6284" i="1" a="1"/>
  <c r="C6284" i="1" s="1"/>
  <c r="C6283" i="1" a="1"/>
  <c r="C6283" i="1" s="1"/>
  <c r="C6282" i="1" a="1"/>
  <c r="C6282" i="1" s="1"/>
  <c r="C6281" i="1" a="1"/>
  <c r="C6281" i="1" s="1"/>
  <c r="C6280" i="1" a="1"/>
  <c r="C6280" i="1" s="1"/>
  <c r="C6279" i="1" a="1"/>
  <c r="C6279" i="1" s="1"/>
  <c r="C6278" i="1" a="1"/>
  <c r="C6278" i="1" s="1"/>
  <c r="C6277" i="1" a="1"/>
  <c r="C6277" i="1" s="1"/>
  <c r="C6276" i="1" a="1"/>
  <c r="C6276" i="1" s="1"/>
  <c r="C6275" i="1" a="1"/>
  <c r="C6275" i="1" s="1"/>
  <c r="C6274" i="1" a="1"/>
  <c r="C6274" i="1" s="1"/>
  <c r="C6273" i="1"/>
  <c r="C6273" i="1" a="1"/>
  <c r="C6272" i="1" a="1"/>
  <c r="C6272" i="1" s="1"/>
  <c r="C6271" i="1" a="1"/>
  <c r="C6271" i="1" s="1"/>
  <c r="C6270" i="1" a="1"/>
  <c r="C6270" i="1" s="1"/>
  <c r="C6269" i="1" a="1"/>
  <c r="C6269" i="1" s="1"/>
  <c r="C6268" i="1" a="1"/>
  <c r="C6268" i="1" s="1"/>
  <c r="C6267" i="1" a="1"/>
  <c r="C6267" i="1" s="1"/>
  <c r="C6266" i="1" a="1"/>
  <c r="C6266" i="1" s="1"/>
  <c r="C6265" i="1" a="1"/>
  <c r="C6265" i="1" s="1"/>
  <c r="C6264" i="1" a="1"/>
  <c r="C6264" i="1" s="1"/>
  <c r="C6263" i="1" a="1"/>
  <c r="C6263" i="1" s="1"/>
  <c r="C6262" i="1" a="1"/>
  <c r="C6262" i="1" s="1"/>
  <c r="C6261" i="1" a="1"/>
  <c r="C6261" i="1" s="1"/>
  <c r="C6260" i="1" a="1"/>
  <c r="C6260" i="1" s="1"/>
  <c r="C6259" i="1" a="1"/>
  <c r="C6259" i="1" s="1"/>
  <c r="C6258" i="1" a="1"/>
  <c r="C6258" i="1" s="1"/>
  <c r="C6257" i="1"/>
  <c r="C6257" i="1" a="1"/>
  <c r="C6256" i="1" a="1"/>
  <c r="C6256" i="1" s="1"/>
  <c r="C6255" i="1" a="1"/>
  <c r="C6255" i="1" s="1"/>
  <c r="C6254" i="1" a="1"/>
  <c r="C6254" i="1" s="1"/>
  <c r="C6253" i="1" a="1"/>
  <c r="C6253" i="1" s="1"/>
  <c r="C6252" i="1" a="1"/>
  <c r="C6252" i="1" s="1"/>
  <c r="C6251" i="1" a="1"/>
  <c r="C6251" i="1" s="1"/>
  <c r="C6250" i="1" a="1"/>
  <c r="C6250" i="1" s="1"/>
  <c r="C6249" i="1" a="1"/>
  <c r="C6249" i="1" s="1"/>
  <c r="C6248" i="1" a="1"/>
  <c r="C6248" i="1" s="1"/>
  <c r="C6247" i="1" a="1"/>
  <c r="C6247" i="1" s="1"/>
  <c r="C6246" i="1" a="1"/>
  <c r="C6246" i="1" s="1"/>
  <c r="C6245" i="1" a="1"/>
  <c r="C6245" i="1" s="1"/>
  <c r="C6244" i="1" a="1"/>
  <c r="C6244" i="1" s="1"/>
  <c r="C6243" i="1" a="1"/>
  <c r="C6243" i="1" s="1"/>
  <c r="C6242" i="1" a="1"/>
  <c r="C6242" i="1" s="1"/>
  <c r="C6241" i="1"/>
  <c r="C6241" i="1" a="1"/>
  <c r="C6240" i="1" a="1"/>
  <c r="C6240" i="1" s="1"/>
  <c r="C6239" i="1" a="1"/>
  <c r="C6239" i="1" s="1"/>
  <c r="C6238" i="1" a="1"/>
  <c r="C6238" i="1" s="1"/>
  <c r="C6237" i="1" a="1"/>
  <c r="C6237" i="1" s="1"/>
  <c r="C6236" i="1" a="1"/>
  <c r="C6236" i="1" s="1"/>
  <c r="C6235" i="1" a="1"/>
  <c r="C6235" i="1" s="1"/>
  <c r="C6234" i="1" a="1"/>
  <c r="C6234" i="1" s="1"/>
  <c r="C6233" i="1" a="1"/>
  <c r="C6233" i="1" s="1"/>
  <c r="C6232" i="1" a="1"/>
  <c r="C6232" i="1" s="1"/>
  <c r="C6231" i="1" a="1"/>
  <c r="C6231" i="1" s="1"/>
  <c r="C6230" i="1" a="1"/>
  <c r="C6230" i="1" s="1"/>
  <c r="C6229" i="1" a="1"/>
  <c r="C6229" i="1" s="1"/>
  <c r="C6228" i="1" a="1"/>
  <c r="C6228" i="1" s="1"/>
  <c r="C6227" i="1" a="1"/>
  <c r="C6227" i="1" s="1"/>
  <c r="C6226" i="1" a="1"/>
  <c r="C6226" i="1" s="1"/>
  <c r="C6225" i="1"/>
  <c r="C6225" i="1" a="1"/>
  <c r="C6224" i="1" a="1"/>
  <c r="C6224" i="1" s="1"/>
  <c r="C6223" i="1" a="1"/>
  <c r="C6223" i="1" s="1"/>
  <c r="C6222" i="1" a="1"/>
  <c r="C6222" i="1" s="1"/>
  <c r="C6221" i="1" a="1"/>
  <c r="C6221" i="1" s="1"/>
  <c r="C6220" i="1" a="1"/>
  <c r="C6220" i="1" s="1"/>
  <c r="C6219" i="1" a="1"/>
  <c r="C6219" i="1" s="1"/>
  <c r="C6218" i="1" a="1"/>
  <c r="C6218" i="1" s="1"/>
  <c r="C6217" i="1" a="1"/>
  <c r="C6217" i="1" s="1"/>
  <c r="C6216" i="1" a="1"/>
  <c r="C6216" i="1" s="1"/>
  <c r="C6215" i="1" a="1"/>
  <c r="C6215" i="1" s="1"/>
  <c r="C6214" i="1" a="1"/>
  <c r="C6214" i="1" s="1"/>
  <c r="C6213" i="1" a="1"/>
  <c r="C6213" i="1" s="1"/>
  <c r="C6212" i="1" a="1"/>
  <c r="C6212" i="1" s="1"/>
  <c r="C6211" i="1" a="1"/>
  <c r="C6211" i="1" s="1"/>
  <c r="C6210" i="1" a="1"/>
  <c r="C6210" i="1" s="1"/>
  <c r="C6209" i="1"/>
  <c r="C6209" i="1" a="1"/>
  <c r="C6208" i="1" a="1"/>
  <c r="C6208" i="1" s="1"/>
  <c r="C6207" i="1" a="1"/>
  <c r="C6207" i="1" s="1"/>
  <c r="C6206" i="1" a="1"/>
  <c r="C6206" i="1" s="1"/>
  <c r="C6205" i="1" a="1"/>
  <c r="C6205" i="1" s="1"/>
  <c r="C6204" i="1" a="1"/>
  <c r="C6204" i="1" s="1"/>
  <c r="C6203" i="1" a="1"/>
  <c r="C6203" i="1" s="1"/>
  <c r="C6202" i="1" a="1"/>
  <c r="C6202" i="1" s="1"/>
  <c r="C6201" i="1" a="1"/>
  <c r="C6201" i="1" s="1"/>
  <c r="C6200" i="1" a="1"/>
  <c r="C6200" i="1" s="1"/>
  <c r="C6199" i="1" a="1"/>
  <c r="C6199" i="1" s="1"/>
  <c r="C6198" i="1" a="1"/>
  <c r="C6198" i="1" s="1"/>
  <c r="C6197" i="1" a="1"/>
  <c r="C6197" i="1" s="1"/>
  <c r="C6196" i="1" a="1"/>
  <c r="C6196" i="1" s="1"/>
  <c r="C6195" i="1" a="1"/>
  <c r="C6195" i="1" s="1"/>
  <c r="C6194" i="1" a="1"/>
  <c r="C6194" i="1" s="1"/>
  <c r="C6193" i="1"/>
  <c r="C6193" i="1" a="1"/>
  <c r="C6192" i="1" a="1"/>
  <c r="C6192" i="1" s="1"/>
  <c r="C6191" i="1" a="1"/>
  <c r="C6191" i="1" s="1"/>
  <c r="C6190" i="1" a="1"/>
  <c r="C6190" i="1" s="1"/>
  <c r="C6189" i="1" a="1"/>
  <c r="C6189" i="1" s="1"/>
  <c r="C6188" i="1" a="1"/>
  <c r="C6188" i="1" s="1"/>
  <c r="C6187" i="1" a="1"/>
  <c r="C6187" i="1" s="1"/>
  <c r="C6186" i="1" a="1"/>
  <c r="C6186" i="1" s="1"/>
  <c r="C6185" i="1" a="1"/>
  <c r="C6185" i="1" s="1"/>
  <c r="C6184" i="1" a="1"/>
  <c r="C6184" i="1" s="1"/>
  <c r="C6183" i="1" a="1"/>
  <c r="C6183" i="1" s="1"/>
  <c r="C6182" i="1" a="1"/>
  <c r="C6182" i="1" s="1"/>
  <c r="C6181" i="1" a="1"/>
  <c r="C6181" i="1" s="1"/>
  <c r="C6180" i="1" a="1"/>
  <c r="C6180" i="1" s="1"/>
  <c r="C6179" i="1" a="1"/>
  <c r="C6179" i="1" s="1"/>
  <c r="C6178" i="1" a="1"/>
  <c r="C6178" i="1" s="1"/>
  <c r="C6177" i="1"/>
  <c r="C6177" i="1" a="1"/>
  <c r="C6176" i="1" a="1"/>
  <c r="C6176" i="1" s="1"/>
  <c r="C6175" i="1" a="1"/>
  <c r="C6175" i="1" s="1"/>
  <c r="C6174" i="1" a="1"/>
  <c r="C6174" i="1" s="1"/>
  <c r="C6173" i="1" a="1"/>
  <c r="C6173" i="1" s="1"/>
  <c r="C6172" i="1" a="1"/>
  <c r="C6172" i="1" s="1"/>
  <c r="C6171" i="1" a="1"/>
  <c r="C6171" i="1" s="1"/>
  <c r="C6170" i="1" a="1"/>
  <c r="C6170" i="1" s="1"/>
  <c r="C6169" i="1" a="1"/>
  <c r="C6169" i="1" s="1"/>
  <c r="C6168" i="1" a="1"/>
  <c r="C6168" i="1" s="1"/>
  <c r="C6167" i="1" a="1"/>
  <c r="C6167" i="1" s="1"/>
  <c r="C6166" i="1" a="1"/>
  <c r="C6166" i="1" s="1"/>
  <c r="C6165" i="1" a="1"/>
  <c r="C6165" i="1" s="1"/>
  <c r="C6164" i="1" a="1"/>
  <c r="C6164" i="1" s="1"/>
  <c r="C6163" i="1" a="1"/>
  <c r="C6163" i="1" s="1"/>
  <c r="C6162" i="1" a="1"/>
  <c r="C6162" i="1" s="1"/>
  <c r="C6161" i="1"/>
  <c r="C6161" i="1" a="1"/>
  <c r="C6160" i="1" a="1"/>
  <c r="C6160" i="1" s="1"/>
  <c r="C6159" i="1" a="1"/>
  <c r="C6159" i="1" s="1"/>
  <c r="C6158" i="1" a="1"/>
  <c r="C6158" i="1" s="1"/>
  <c r="C6157" i="1" a="1"/>
  <c r="C6157" i="1" s="1"/>
  <c r="C6156" i="1" a="1"/>
  <c r="C6156" i="1" s="1"/>
  <c r="C6155" i="1" a="1"/>
  <c r="C6155" i="1" s="1"/>
  <c r="C6154" i="1" a="1"/>
  <c r="C6154" i="1" s="1"/>
  <c r="C6153" i="1" a="1"/>
  <c r="C6153" i="1" s="1"/>
  <c r="C6152" i="1" a="1"/>
  <c r="C6152" i="1" s="1"/>
  <c r="C6151" i="1" a="1"/>
  <c r="C6151" i="1" s="1"/>
  <c r="C6150" i="1" a="1"/>
  <c r="C6150" i="1" s="1"/>
  <c r="C6149" i="1" a="1"/>
  <c r="C6149" i="1" s="1"/>
  <c r="C6148" i="1" a="1"/>
  <c r="C6148" i="1" s="1"/>
  <c r="C6147" i="1" a="1"/>
  <c r="C6147" i="1" s="1"/>
  <c r="C6146" i="1" a="1"/>
  <c r="C6146" i="1" s="1"/>
  <c r="C6145" i="1"/>
  <c r="C6145" i="1" a="1"/>
  <c r="C6144" i="1" a="1"/>
  <c r="C6144" i="1" s="1"/>
  <c r="C6143" i="1" a="1"/>
  <c r="C6143" i="1" s="1"/>
  <c r="C6142" i="1" a="1"/>
  <c r="C6142" i="1" s="1"/>
  <c r="C6141" i="1" a="1"/>
  <c r="C6141" i="1" s="1"/>
  <c r="C6140" i="1" a="1"/>
  <c r="C6140" i="1" s="1"/>
  <c r="C6139" i="1" a="1"/>
  <c r="C6139" i="1" s="1"/>
  <c r="C6138" i="1" a="1"/>
  <c r="C6138" i="1" s="1"/>
  <c r="C6137" i="1" a="1"/>
  <c r="C6137" i="1" s="1"/>
  <c r="C6136" i="1" a="1"/>
  <c r="C6136" i="1" s="1"/>
  <c r="C6135" i="1" a="1"/>
  <c r="C6135" i="1" s="1"/>
  <c r="C6134" i="1" a="1"/>
  <c r="C6134" i="1" s="1"/>
  <c r="C6133" i="1" a="1"/>
  <c r="C6133" i="1" s="1"/>
  <c r="C6132" i="1" a="1"/>
  <c r="C6132" i="1" s="1"/>
  <c r="C6131" i="1" a="1"/>
  <c r="C6131" i="1" s="1"/>
  <c r="C6130" i="1" a="1"/>
  <c r="C6130" i="1" s="1"/>
  <c r="C6129" i="1"/>
  <c r="C6129" i="1" a="1"/>
  <c r="C6128" i="1" a="1"/>
  <c r="C6128" i="1" s="1"/>
  <c r="C6127" i="1" a="1"/>
  <c r="C6127" i="1" s="1"/>
  <c r="C6126" i="1" a="1"/>
  <c r="C6126" i="1" s="1"/>
  <c r="C6125" i="1" a="1"/>
  <c r="C6125" i="1" s="1"/>
  <c r="C6124" i="1" a="1"/>
  <c r="C6124" i="1" s="1"/>
  <c r="C6123" i="1" a="1"/>
  <c r="C6123" i="1" s="1"/>
  <c r="C6122" i="1" a="1"/>
  <c r="C6122" i="1" s="1"/>
  <c r="C6121" i="1" a="1"/>
  <c r="C6121" i="1" s="1"/>
  <c r="C6120" i="1" a="1"/>
  <c r="C6120" i="1" s="1"/>
  <c r="C6119" i="1" a="1"/>
  <c r="C6119" i="1" s="1"/>
  <c r="C6118" i="1" a="1"/>
  <c r="C6118" i="1" s="1"/>
  <c r="C6117" i="1" a="1"/>
  <c r="C6117" i="1" s="1"/>
  <c r="C6116" i="1" a="1"/>
  <c r="C6116" i="1" s="1"/>
  <c r="C6115" i="1" a="1"/>
  <c r="C6115" i="1" s="1"/>
  <c r="C6114" i="1" a="1"/>
  <c r="C6114" i="1" s="1"/>
  <c r="C6113" i="1"/>
  <c r="C6113" i="1" a="1"/>
  <c r="C6112" i="1" a="1"/>
  <c r="C6112" i="1" s="1"/>
  <c r="C6111" i="1" a="1"/>
  <c r="C6111" i="1" s="1"/>
  <c r="C6110" i="1" a="1"/>
  <c r="C6110" i="1" s="1"/>
  <c r="C6109" i="1" a="1"/>
  <c r="C6109" i="1" s="1"/>
  <c r="C6108" i="1" a="1"/>
  <c r="C6108" i="1" s="1"/>
  <c r="C6107" i="1" a="1"/>
  <c r="C6107" i="1" s="1"/>
  <c r="C6106" i="1" a="1"/>
  <c r="C6106" i="1" s="1"/>
  <c r="C6105" i="1" a="1"/>
  <c r="C6105" i="1" s="1"/>
  <c r="C6104" i="1" a="1"/>
  <c r="C6104" i="1" s="1"/>
  <c r="C6103" i="1" a="1"/>
  <c r="C6103" i="1" s="1"/>
  <c r="C6102" i="1" a="1"/>
  <c r="C6102" i="1" s="1"/>
  <c r="C6101" i="1" a="1"/>
  <c r="C6101" i="1" s="1"/>
  <c r="C6100" i="1" a="1"/>
  <c r="C6100" i="1" s="1"/>
  <c r="C6099" i="1" a="1"/>
  <c r="C6099" i="1" s="1"/>
  <c r="C6098" i="1" a="1"/>
  <c r="C6098" i="1" s="1"/>
  <c r="C6097" i="1"/>
  <c r="C6097" i="1" a="1"/>
  <c r="C6096" i="1" a="1"/>
  <c r="C6096" i="1" s="1"/>
  <c r="C6095" i="1" a="1"/>
  <c r="C6095" i="1" s="1"/>
  <c r="C6094" i="1" a="1"/>
  <c r="C6094" i="1" s="1"/>
  <c r="C6093" i="1" a="1"/>
  <c r="C6093" i="1" s="1"/>
  <c r="C6092" i="1" a="1"/>
  <c r="C6092" i="1" s="1"/>
  <c r="C6091" i="1" a="1"/>
  <c r="C6091" i="1" s="1"/>
  <c r="C6090" i="1" a="1"/>
  <c r="C6090" i="1" s="1"/>
  <c r="C6089" i="1" a="1"/>
  <c r="C6089" i="1" s="1"/>
  <c r="C6088" i="1" a="1"/>
  <c r="C6088" i="1" s="1"/>
  <c r="C6087" i="1" a="1"/>
  <c r="C6087" i="1" s="1"/>
  <c r="C6086" i="1" a="1"/>
  <c r="C6086" i="1" s="1"/>
  <c r="C6085" i="1" a="1"/>
  <c r="C6085" i="1" s="1"/>
  <c r="C6084" i="1" a="1"/>
  <c r="C6084" i="1" s="1"/>
  <c r="C6083" i="1" a="1"/>
  <c r="C6083" i="1" s="1"/>
  <c r="C6082" i="1" a="1"/>
  <c r="C6082" i="1" s="1"/>
  <c r="C6081" i="1"/>
  <c r="C6081" i="1" a="1"/>
  <c r="C6080" i="1" a="1"/>
  <c r="C6080" i="1" s="1"/>
  <c r="C6079" i="1" a="1"/>
  <c r="C6079" i="1" s="1"/>
  <c r="C6078" i="1" a="1"/>
  <c r="C6078" i="1" s="1"/>
  <c r="C6077" i="1" a="1"/>
  <c r="C6077" i="1" s="1"/>
  <c r="C6076" i="1" a="1"/>
  <c r="C6076" i="1" s="1"/>
  <c r="C6075" i="1" a="1"/>
  <c r="C6075" i="1" s="1"/>
  <c r="C6074" i="1" a="1"/>
  <c r="C6074" i="1" s="1"/>
  <c r="C6073" i="1" a="1"/>
  <c r="C6073" i="1" s="1"/>
  <c r="C6072" i="1" a="1"/>
  <c r="C6072" i="1" s="1"/>
  <c r="C6071" i="1" a="1"/>
  <c r="C6071" i="1" s="1"/>
  <c r="C6070" i="1" a="1"/>
  <c r="C6070" i="1" s="1"/>
  <c r="C6069" i="1" a="1"/>
  <c r="C6069" i="1" s="1"/>
  <c r="C6068" i="1" a="1"/>
  <c r="C6068" i="1" s="1"/>
  <c r="C6067" i="1" a="1"/>
  <c r="C6067" i="1" s="1"/>
  <c r="C6066" i="1" a="1"/>
  <c r="C6066" i="1" s="1"/>
  <c r="C6065" i="1"/>
  <c r="C6065" i="1" a="1"/>
  <c r="C6064" i="1" a="1"/>
  <c r="C6064" i="1" s="1"/>
  <c r="C6063" i="1" a="1"/>
  <c r="C6063" i="1" s="1"/>
  <c r="C6062" i="1" a="1"/>
  <c r="C6062" i="1" s="1"/>
  <c r="C6061" i="1" a="1"/>
  <c r="C6061" i="1" s="1"/>
  <c r="C6060" i="1" a="1"/>
  <c r="C6060" i="1" s="1"/>
  <c r="C6059" i="1" a="1"/>
  <c r="C6059" i="1" s="1"/>
  <c r="C6058" i="1" a="1"/>
  <c r="C6058" i="1" s="1"/>
  <c r="C6057" i="1" a="1"/>
  <c r="C6057" i="1" s="1"/>
  <c r="C6056" i="1" a="1"/>
  <c r="C6056" i="1" s="1"/>
  <c r="C6055" i="1" a="1"/>
  <c r="C6055" i="1" s="1"/>
  <c r="C6054" i="1" a="1"/>
  <c r="C6054" i="1" s="1"/>
  <c r="C6053" i="1" a="1"/>
  <c r="C6053" i="1" s="1"/>
  <c r="C6052" i="1" a="1"/>
  <c r="C6052" i="1" s="1"/>
  <c r="C6051" i="1" a="1"/>
  <c r="C6051" i="1" s="1"/>
  <c r="C6050" i="1" a="1"/>
  <c r="C6050" i="1" s="1"/>
  <c r="C6049" i="1"/>
  <c r="C6049" i="1" a="1"/>
  <c r="C6048" i="1" a="1"/>
  <c r="C6048" i="1" s="1"/>
  <c r="C6047" i="1" a="1"/>
  <c r="C6047" i="1" s="1"/>
  <c r="C6046" i="1" a="1"/>
  <c r="C6046" i="1" s="1"/>
  <c r="C6045" i="1" a="1"/>
  <c r="C6045" i="1" s="1"/>
  <c r="C6044" i="1" a="1"/>
  <c r="C6044" i="1" s="1"/>
  <c r="C6043" i="1" a="1"/>
  <c r="C6043" i="1" s="1"/>
  <c r="C6042" i="1" a="1"/>
  <c r="C6042" i="1" s="1"/>
  <c r="C6041" i="1" a="1"/>
  <c r="C6041" i="1" s="1"/>
  <c r="C6040" i="1" a="1"/>
  <c r="C6040" i="1" s="1"/>
  <c r="C6039" i="1" a="1"/>
  <c r="C6039" i="1" s="1"/>
  <c r="C6038" i="1" a="1"/>
  <c r="C6038" i="1" s="1"/>
  <c r="C6037" i="1" a="1"/>
  <c r="C6037" i="1" s="1"/>
  <c r="C6036" i="1" a="1"/>
  <c r="C6036" i="1" s="1"/>
  <c r="C6035" i="1" a="1"/>
  <c r="C6035" i="1" s="1"/>
  <c r="C6034" i="1" a="1"/>
  <c r="C6034" i="1" s="1"/>
  <c r="C6033" i="1"/>
  <c r="C6033" i="1" a="1"/>
  <c r="C6032" i="1" a="1"/>
  <c r="C6032" i="1" s="1"/>
  <c r="C6031" i="1" a="1"/>
  <c r="C6031" i="1" s="1"/>
  <c r="C6030" i="1" a="1"/>
  <c r="C6030" i="1" s="1"/>
  <c r="C6029" i="1" a="1"/>
  <c r="C6029" i="1" s="1"/>
  <c r="C6028" i="1" a="1"/>
  <c r="C6028" i="1" s="1"/>
  <c r="C6027" i="1" a="1"/>
  <c r="C6027" i="1" s="1"/>
  <c r="C6026" i="1" a="1"/>
  <c r="C6026" i="1" s="1"/>
  <c r="C6025" i="1" a="1"/>
  <c r="C6025" i="1" s="1"/>
  <c r="C6024" i="1" a="1"/>
  <c r="C6024" i="1" s="1"/>
  <c r="C6023" i="1" a="1"/>
  <c r="C6023" i="1" s="1"/>
  <c r="C6022" i="1" a="1"/>
  <c r="C6022" i="1" s="1"/>
  <c r="C6021" i="1" a="1"/>
  <c r="C6021" i="1" s="1"/>
  <c r="C6020" i="1" a="1"/>
  <c r="C6020" i="1" s="1"/>
  <c r="C6019" i="1" a="1"/>
  <c r="C6019" i="1" s="1"/>
  <c r="C6018" i="1" a="1"/>
  <c r="C6018" i="1" s="1"/>
  <c r="C6017" i="1"/>
  <c r="C6017" i="1" a="1"/>
  <c r="C6016" i="1" a="1"/>
  <c r="C6016" i="1" s="1"/>
  <c r="C6015" i="1" a="1"/>
  <c r="C6015" i="1" s="1"/>
  <c r="C6014" i="1" a="1"/>
  <c r="C6014" i="1" s="1"/>
  <c r="C6013" i="1" a="1"/>
  <c r="C6013" i="1" s="1"/>
  <c r="C6012" i="1" a="1"/>
  <c r="C6012" i="1" s="1"/>
  <c r="C6011" i="1" a="1"/>
  <c r="C6011" i="1" s="1"/>
  <c r="C6010" i="1" a="1"/>
  <c r="C6010" i="1" s="1"/>
  <c r="C6009" i="1" a="1"/>
  <c r="C6009" i="1" s="1"/>
  <c r="C6008" i="1" a="1"/>
  <c r="C6008" i="1" s="1"/>
  <c r="C6007" i="1" a="1"/>
  <c r="C6007" i="1" s="1"/>
  <c r="C6006" i="1" a="1"/>
  <c r="C6006" i="1" s="1"/>
  <c r="C6005" i="1" a="1"/>
  <c r="C6005" i="1" s="1"/>
  <c r="C6004" i="1" a="1"/>
  <c r="C6004" i="1" s="1"/>
  <c r="C6003" i="1" a="1"/>
  <c r="C6003" i="1" s="1"/>
  <c r="C6002" i="1" a="1"/>
  <c r="C6002" i="1" s="1"/>
  <c r="C6001" i="1"/>
  <c r="C6001" i="1" a="1"/>
  <c r="C6000" i="1" a="1"/>
  <c r="C6000" i="1" s="1"/>
  <c r="C5999" i="1" a="1"/>
  <c r="C5999" i="1" s="1"/>
  <c r="C5998" i="1" a="1"/>
  <c r="C5998" i="1" s="1"/>
  <c r="C5997" i="1" a="1"/>
  <c r="C5997" i="1" s="1"/>
  <c r="C5996" i="1" a="1"/>
  <c r="C5996" i="1" s="1"/>
  <c r="C5995" i="1" a="1"/>
  <c r="C5995" i="1" s="1"/>
  <c r="C5994" i="1" a="1"/>
  <c r="C5994" i="1" s="1"/>
  <c r="C5993" i="1" a="1"/>
  <c r="C5993" i="1" s="1"/>
  <c r="C5992" i="1" a="1"/>
  <c r="C5992" i="1" s="1"/>
  <c r="C5991" i="1" a="1"/>
  <c r="C5991" i="1" s="1"/>
  <c r="C5990" i="1" a="1"/>
  <c r="C5990" i="1" s="1"/>
  <c r="C5989" i="1" a="1"/>
  <c r="C5989" i="1" s="1"/>
  <c r="C5988" i="1" a="1"/>
  <c r="C5988" i="1" s="1"/>
  <c r="C5987" i="1" a="1"/>
  <c r="C5987" i="1" s="1"/>
  <c r="C5986" i="1" a="1"/>
  <c r="C5986" i="1" s="1"/>
  <c r="C5985" i="1"/>
  <c r="C5985" i="1" a="1"/>
  <c r="C5984" i="1" a="1"/>
  <c r="C5984" i="1" s="1"/>
  <c r="C5983" i="1" a="1"/>
  <c r="C5983" i="1" s="1"/>
  <c r="C5982" i="1" a="1"/>
  <c r="C5982" i="1" s="1"/>
  <c r="C5981" i="1" a="1"/>
  <c r="C5981" i="1" s="1"/>
  <c r="C5980" i="1" a="1"/>
  <c r="C5980" i="1" s="1"/>
  <c r="C5979" i="1" a="1"/>
  <c r="C5979" i="1" s="1"/>
  <c r="C5978" i="1" a="1"/>
  <c r="C5978" i="1" s="1"/>
  <c r="C5977" i="1" a="1"/>
  <c r="C5977" i="1" s="1"/>
  <c r="C5976" i="1" a="1"/>
  <c r="C5976" i="1" s="1"/>
  <c r="C5975" i="1" a="1"/>
  <c r="C5975" i="1" s="1"/>
  <c r="C5974" i="1" a="1"/>
  <c r="C5974" i="1" s="1"/>
  <c r="C5973" i="1" a="1"/>
  <c r="C5973" i="1" s="1"/>
  <c r="C5972" i="1" a="1"/>
  <c r="C5972" i="1" s="1"/>
  <c r="C5971" i="1" a="1"/>
  <c r="C5971" i="1" s="1"/>
  <c r="C5970" i="1" a="1"/>
  <c r="C5970" i="1" s="1"/>
  <c r="C5969" i="1"/>
  <c r="C5969" i="1" a="1"/>
  <c r="C5968" i="1" a="1"/>
  <c r="C5968" i="1" s="1"/>
  <c r="C5967" i="1" a="1"/>
  <c r="C5967" i="1" s="1"/>
  <c r="C5966" i="1" a="1"/>
  <c r="C5966" i="1" s="1"/>
  <c r="C5965" i="1" a="1"/>
  <c r="C5965" i="1" s="1"/>
  <c r="C5964" i="1" a="1"/>
  <c r="C5964" i="1" s="1"/>
  <c r="C5963" i="1" a="1"/>
  <c r="C5963" i="1" s="1"/>
  <c r="C5962" i="1" a="1"/>
  <c r="C5962" i="1" s="1"/>
  <c r="C5961" i="1" a="1"/>
  <c r="C5961" i="1" s="1"/>
  <c r="C5960" i="1" a="1"/>
  <c r="C5960" i="1" s="1"/>
  <c r="C5959" i="1" a="1"/>
  <c r="C5959" i="1" s="1"/>
  <c r="C5958" i="1" a="1"/>
  <c r="C5958" i="1" s="1"/>
  <c r="C5957" i="1" a="1"/>
  <c r="C5957" i="1" s="1"/>
  <c r="C5956" i="1" a="1"/>
  <c r="C5956" i="1" s="1"/>
  <c r="C5955" i="1" a="1"/>
  <c r="C5955" i="1" s="1"/>
  <c r="C5954" i="1" a="1"/>
  <c r="C5954" i="1" s="1"/>
  <c r="C5953" i="1"/>
  <c r="C5953" i="1" a="1"/>
  <c r="C5952" i="1" a="1"/>
  <c r="C5952" i="1" s="1"/>
  <c r="C5951" i="1" a="1"/>
  <c r="C5951" i="1" s="1"/>
  <c r="C5950" i="1" a="1"/>
  <c r="C5950" i="1" s="1"/>
  <c r="C5949" i="1" a="1"/>
  <c r="C5949" i="1" s="1"/>
  <c r="C5948" i="1" a="1"/>
  <c r="C5948" i="1" s="1"/>
  <c r="C5947" i="1" a="1"/>
  <c r="C5947" i="1" s="1"/>
  <c r="C5946" i="1" a="1"/>
  <c r="C5946" i="1" s="1"/>
  <c r="C5945" i="1" a="1"/>
  <c r="C5945" i="1" s="1"/>
  <c r="C5944" i="1" a="1"/>
  <c r="C5944" i="1" s="1"/>
  <c r="C5943" i="1" a="1"/>
  <c r="C5943" i="1" s="1"/>
  <c r="C5942" i="1" a="1"/>
  <c r="C5942" i="1" s="1"/>
  <c r="C5941" i="1" a="1"/>
  <c r="C5941" i="1" s="1"/>
  <c r="C5940" i="1" a="1"/>
  <c r="C5940" i="1" s="1"/>
  <c r="C5939" i="1" a="1"/>
  <c r="C5939" i="1" s="1"/>
  <c r="C5938" i="1" a="1"/>
  <c r="C5938" i="1" s="1"/>
  <c r="C5937" i="1"/>
  <c r="C5937" i="1" a="1"/>
  <c r="C5936" i="1" a="1"/>
  <c r="C5936" i="1" s="1"/>
  <c r="C5935" i="1" a="1"/>
  <c r="C5935" i="1" s="1"/>
  <c r="C5934" i="1" a="1"/>
  <c r="C5934" i="1" s="1"/>
  <c r="C5933" i="1" a="1"/>
  <c r="C5933" i="1" s="1"/>
  <c r="C5932" i="1" a="1"/>
  <c r="C5932" i="1" s="1"/>
  <c r="C5931" i="1" a="1"/>
  <c r="C5931" i="1" s="1"/>
  <c r="C5930" i="1" a="1"/>
  <c r="C5930" i="1" s="1"/>
  <c r="C5929" i="1" a="1"/>
  <c r="C5929" i="1" s="1"/>
  <c r="C5928" i="1" a="1"/>
  <c r="C5928" i="1" s="1"/>
  <c r="C5927" i="1" a="1"/>
  <c r="C5927" i="1" s="1"/>
  <c r="C5926" i="1" a="1"/>
  <c r="C5926" i="1" s="1"/>
  <c r="C5925" i="1" a="1"/>
  <c r="C5925" i="1" s="1"/>
  <c r="C5924" i="1" a="1"/>
  <c r="C5924" i="1" s="1"/>
  <c r="C5923" i="1" a="1"/>
  <c r="C5923" i="1" s="1"/>
  <c r="C5922" i="1" a="1"/>
  <c r="C5922" i="1" s="1"/>
  <c r="C5921" i="1" a="1"/>
  <c r="C5921" i="1" s="1"/>
  <c r="C5920" i="1" a="1"/>
  <c r="C5920" i="1" s="1"/>
  <c r="C5919" i="1" a="1"/>
  <c r="C5919" i="1" s="1"/>
  <c r="C5918" i="1" a="1"/>
  <c r="C5918" i="1" s="1"/>
  <c r="C5917" i="1" a="1"/>
  <c r="C5917" i="1" s="1"/>
  <c r="C5916" i="1" a="1"/>
  <c r="C5916" i="1" s="1"/>
  <c r="C5915" i="1" a="1"/>
  <c r="C5915" i="1" s="1"/>
  <c r="C5914" i="1" a="1"/>
  <c r="C5914" i="1" s="1"/>
  <c r="C5913" i="1" a="1"/>
  <c r="C5913" i="1" s="1"/>
  <c r="C5912" i="1" a="1"/>
  <c r="C5912" i="1" s="1"/>
  <c r="C5911" i="1" a="1"/>
  <c r="C5911" i="1" s="1"/>
  <c r="C5910" i="1" a="1"/>
  <c r="C5910" i="1" s="1"/>
  <c r="C5909" i="1" a="1"/>
  <c r="C5909" i="1" s="1"/>
  <c r="C5908" i="1" a="1"/>
  <c r="C5908" i="1" s="1"/>
  <c r="C5907" i="1" a="1"/>
  <c r="C5907" i="1" s="1"/>
  <c r="C5906" i="1" a="1"/>
  <c r="C5906" i="1" s="1"/>
  <c r="C5905" i="1" a="1"/>
  <c r="C5905" i="1" s="1"/>
  <c r="C5904" i="1" a="1"/>
  <c r="C5904" i="1" s="1"/>
  <c r="C5903" i="1" a="1"/>
  <c r="C5903" i="1" s="1"/>
  <c r="C5902" i="1" a="1"/>
  <c r="C5902" i="1" s="1"/>
  <c r="C5901" i="1" a="1"/>
  <c r="C5901" i="1" s="1"/>
  <c r="C5900" i="1" a="1"/>
  <c r="C5900" i="1" s="1"/>
  <c r="C5899" i="1" a="1"/>
  <c r="C5899" i="1" s="1"/>
  <c r="C5898" i="1" a="1"/>
  <c r="C5898" i="1" s="1"/>
  <c r="C5897" i="1" a="1"/>
  <c r="C5897" i="1" s="1"/>
  <c r="C5896" i="1" a="1"/>
  <c r="C5896" i="1" s="1"/>
  <c r="C5895" i="1" a="1"/>
  <c r="C5895" i="1" s="1"/>
  <c r="C5894" i="1" a="1"/>
  <c r="C5894" i="1" s="1"/>
  <c r="C5893" i="1" a="1"/>
  <c r="C5893" i="1" s="1"/>
  <c r="C5892" i="1" a="1"/>
  <c r="C5892" i="1" s="1"/>
  <c r="C5891" i="1" a="1"/>
  <c r="C5891" i="1" s="1"/>
  <c r="C5890" i="1" a="1"/>
  <c r="C5890" i="1" s="1"/>
  <c r="C5889" i="1" a="1"/>
  <c r="C5889" i="1" s="1"/>
  <c r="C5888" i="1" a="1"/>
  <c r="C5888" i="1" s="1"/>
  <c r="C5887" i="1" a="1"/>
  <c r="C5887" i="1" s="1"/>
  <c r="C5886" i="1" a="1"/>
  <c r="C5886" i="1" s="1"/>
  <c r="C5885" i="1" a="1"/>
  <c r="C5885" i="1" s="1"/>
  <c r="C5884" i="1" a="1"/>
  <c r="C5884" i="1" s="1"/>
  <c r="C5883" i="1" a="1"/>
  <c r="C5883" i="1" s="1"/>
  <c r="C5882" i="1" a="1"/>
  <c r="C5882" i="1" s="1"/>
  <c r="C5881" i="1" a="1"/>
  <c r="C5881" i="1" s="1"/>
  <c r="C5880" i="1" a="1"/>
  <c r="C5880" i="1" s="1"/>
  <c r="C5879" i="1" a="1"/>
  <c r="C5879" i="1" s="1"/>
  <c r="C5878" i="1" a="1"/>
  <c r="C5878" i="1" s="1"/>
  <c r="C5877" i="1" a="1"/>
  <c r="C5877" i="1" s="1"/>
  <c r="C5876" i="1" a="1"/>
  <c r="C5876" i="1" s="1"/>
  <c r="C5875" i="1" a="1"/>
  <c r="C5875" i="1" s="1"/>
  <c r="C5874" i="1" a="1"/>
  <c r="C5874" i="1" s="1"/>
  <c r="C5873" i="1" a="1"/>
  <c r="C5873" i="1" s="1"/>
  <c r="C5872" i="1" a="1"/>
  <c r="C5872" i="1" s="1"/>
  <c r="C5871" i="1" a="1"/>
  <c r="C5871" i="1" s="1"/>
  <c r="C5870" i="1" a="1"/>
  <c r="C5870" i="1" s="1"/>
  <c r="C5869" i="1" a="1"/>
  <c r="C5869" i="1" s="1"/>
  <c r="C5868" i="1" a="1"/>
  <c r="C5868" i="1" s="1"/>
  <c r="C5867" i="1" a="1"/>
  <c r="C5867" i="1" s="1"/>
  <c r="C5866" i="1" a="1"/>
  <c r="C5866" i="1" s="1"/>
  <c r="C5865" i="1" a="1"/>
  <c r="C5865" i="1" s="1"/>
  <c r="C5864" i="1" a="1"/>
  <c r="C5864" i="1" s="1"/>
  <c r="C5863" i="1" a="1"/>
  <c r="C5863" i="1" s="1"/>
  <c r="C5862" i="1" a="1"/>
  <c r="C5862" i="1" s="1"/>
  <c r="C5861" i="1" a="1"/>
  <c r="C5861" i="1" s="1"/>
  <c r="C5860" i="1" a="1"/>
  <c r="C5860" i="1" s="1"/>
  <c r="C5859" i="1" a="1"/>
  <c r="C5859" i="1" s="1"/>
  <c r="C5858" i="1" a="1"/>
  <c r="C5858" i="1" s="1"/>
  <c r="C5857" i="1" a="1"/>
  <c r="C5857" i="1" s="1"/>
  <c r="C5856" i="1" a="1"/>
  <c r="C5856" i="1" s="1"/>
  <c r="C5855" i="1" a="1"/>
  <c r="C5855" i="1" s="1"/>
  <c r="C5854" i="1" a="1"/>
  <c r="C5854" i="1" s="1"/>
  <c r="C5853" i="1" a="1"/>
  <c r="C5853" i="1" s="1"/>
  <c r="C5852" i="1" a="1"/>
  <c r="C5852" i="1" s="1"/>
  <c r="C5851" i="1" a="1"/>
  <c r="C5851" i="1" s="1"/>
  <c r="C5850" i="1" a="1"/>
  <c r="C5850" i="1" s="1"/>
  <c r="C5849" i="1" a="1"/>
  <c r="C5849" i="1" s="1"/>
  <c r="C5848" i="1" a="1"/>
  <c r="C5848" i="1" s="1"/>
  <c r="C5847" i="1" a="1"/>
  <c r="C5847" i="1" s="1"/>
  <c r="C5846" i="1" a="1"/>
  <c r="C5846" i="1" s="1"/>
  <c r="C5845" i="1" a="1"/>
  <c r="C5845" i="1" s="1"/>
  <c r="C5844" i="1" a="1"/>
  <c r="C5844" i="1" s="1"/>
  <c r="C5843" i="1" a="1"/>
  <c r="C5843" i="1" s="1"/>
  <c r="C5842" i="1" a="1"/>
  <c r="C5842" i="1" s="1"/>
  <c r="C5841" i="1" a="1"/>
  <c r="C5841" i="1" s="1"/>
  <c r="C5840" i="1" a="1"/>
  <c r="C5840" i="1" s="1"/>
  <c r="C5839" i="1" a="1"/>
  <c r="C5839" i="1" s="1"/>
  <c r="C5838" i="1" a="1"/>
  <c r="C5838" i="1" s="1"/>
  <c r="C5837" i="1" a="1"/>
  <c r="C5837" i="1" s="1"/>
  <c r="C5836" i="1" a="1"/>
  <c r="C5836" i="1" s="1"/>
  <c r="C5835" i="1" a="1"/>
  <c r="C5835" i="1" s="1"/>
  <c r="C5834" i="1" a="1"/>
  <c r="C5834" i="1" s="1"/>
  <c r="C5833" i="1" a="1"/>
  <c r="C5833" i="1" s="1"/>
  <c r="C5832" i="1" a="1"/>
  <c r="C5832" i="1" s="1"/>
  <c r="C5831" i="1" a="1"/>
  <c r="C5831" i="1" s="1"/>
  <c r="C5830" i="1" a="1"/>
  <c r="C5830" i="1" s="1"/>
  <c r="C5829" i="1" a="1"/>
  <c r="C5829" i="1" s="1"/>
  <c r="C5828" i="1" a="1"/>
  <c r="C5828" i="1" s="1"/>
  <c r="C5827" i="1" a="1"/>
  <c r="C5827" i="1" s="1"/>
  <c r="C5826" i="1" a="1"/>
  <c r="C5826" i="1" s="1"/>
  <c r="C5825" i="1" a="1"/>
  <c r="C5825" i="1" s="1"/>
  <c r="C5824" i="1" a="1"/>
  <c r="C5824" i="1" s="1"/>
  <c r="C5823" i="1" a="1"/>
  <c r="C5823" i="1" s="1"/>
  <c r="C5822" i="1" a="1"/>
  <c r="C5822" i="1" s="1"/>
  <c r="C5821" i="1" a="1"/>
  <c r="C5821" i="1" s="1"/>
  <c r="C5820" i="1" a="1"/>
  <c r="C5820" i="1" s="1"/>
  <c r="C5819" i="1" a="1"/>
  <c r="C5819" i="1" s="1"/>
  <c r="C5818" i="1" a="1"/>
  <c r="C5818" i="1" s="1"/>
  <c r="C5817" i="1" a="1"/>
  <c r="C5817" i="1" s="1"/>
  <c r="C5816" i="1" a="1"/>
  <c r="C5816" i="1" s="1"/>
  <c r="C5815" i="1" a="1"/>
  <c r="C5815" i="1" s="1"/>
  <c r="C5814" i="1" a="1"/>
  <c r="C5814" i="1" s="1"/>
  <c r="C5813" i="1" a="1"/>
  <c r="C5813" i="1" s="1"/>
  <c r="C5812" i="1" a="1"/>
  <c r="C5812" i="1" s="1"/>
  <c r="C5811" i="1" a="1"/>
  <c r="C5811" i="1" s="1"/>
  <c r="C5810" i="1" a="1"/>
  <c r="C5810" i="1" s="1"/>
  <c r="C5809" i="1" a="1"/>
  <c r="C5809" i="1" s="1"/>
  <c r="C5808" i="1" a="1"/>
  <c r="C5808" i="1" s="1"/>
  <c r="C5807" i="1" a="1"/>
  <c r="C5807" i="1" s="1"/>
  <c r="C5806" i="1" a="1"/>
  <c r="C5806" i="1" s="1"/>
  <c r="C5805" i="1" a="1"/>
  <c r="C5805" i="1" s="1"/>
  <c r="C5804" i="1" a="1"/>
  <c r="C5804" i="1" s="1"/>
  <c r="C5803" i="1" a="1"/>
  <c r="C5803" i="1" s="1"/>
  <c r="C5802" i="1" a="1"/>
  <c r="C5802" i="1" s="1"/>
  <c r="C5801" i="1" a="1"/>
  <c r="C5801" i="1" s="1"/>
  <c r="C5800" i="1" a="1"/>
  <c r="C5800" i="1" s="1"/>
  <c r="C5799" i="1" a="1"/>
  <c r="C5799" i="1" s="1"/>
  <c r="C5798" i="1" a="1"/>
  <c r="C5798" i="1" s="1"/>
  <c r="C5797" i="1" a="1"/>
  <c r="C5797" i="1" s="1"/>
  <c r="C5796" i="1" a="1"/>
  <c r="C5796" i="1" s="1"/>
  <c r="C5795" i="1" a="1"/>
  <c r="C5795" i="1" s="1"/>
  <c r="C5794" i="1" a="1"/>
  <c r="C5794" i="1" s="1"/>
  <c r="C5793" i="1" a="1"/>
  <c r="C5793" i="1" s="1"/>
  <c r="C5792" i="1" a="1"/>
  <c r="C5792" i="1" s="1"/>
  <c r="C5791" i="1" a="1"/>
  <c r="C5791" i="1" s="1"/>
  <c r="C5790" i="1" a="1"/>
  <c r="C5790" i="1" s="1"/>
  <c r="C5789" i="1" a="1"/>
  <c r="C5789" i="1" s="1"/>
  <c r="C5788" i="1" a="1"/>
  <c r="C5788" i="1" s="1"/>
  <c r="C5787" i="1" a="1"/>
  <c r="C5787" i="1" s="1"/>
  <c r="C5786" i="1" a="1"/>
  <c r="C5786" i="1" s="1"/>
  <c r="C5785" i="1" a="1"/>
  <c r="C5785" i="1" s="1"/>
  <c r="C5784" i="1" a="1"/>
  <c r="C5784" i="1" s="1"/>
  <c r="C5783" i="1" a="1"/>
  <c r="C5783" i="1" s="1"/>
  <c r="C5782" i="1" a="1"/>
  <c r="C5782" i="1" s="1"/>
  <c r="C5781" i="1" a="1"/>
  <c r="C5781" i="1" s="1"/>
  <c r="C5780" i="1" a="1"/>
  <c r="C5780" i="1" s="1"/>
  <c r="C5779" i="1" a="1"/>
  <c r="C5779" i="1" s="1"/>
  <c r="C5778" i="1" a="1"/>
  <c r="C5778" i="1" s="1"/>
  <c r="C5777" i="1" a="1"/>
  <c r="C5777" i="1" s="1"/>
  <c r="C5776" i="1" a="1"/>
  <c r="C5776" i="1" s="1"/>
  <c r="C5775" i="1" a="1"/>
  <c r="C5775" i="1" s="1"/>
  <c r="C5774" i="1" a="1"/>
  <c r="C5774" i="1" s="1"/>
  <c r="C5773" i="1" a="1"/>
  <c r="C5773" i="1" s="1"/>
  <c r="C5772" i="1" a="1"/>
  <c r="C5772" i="1" s="1"/>
  <c r="C5771" i="1" a="1"/>
  <c r="C5771" i="1" s="1"/>
  <c r="C5770" i="1" a="1"/>
  <c r="C5770" i="1" s="1"/>
  <c r="C5769" i="1" a="1"/>
  <c r="C5769" i="1" s="1"/>
  <c r="C5768" i="1" a="1"/>
  <c r="C5768" i="1" s="1"/>
  <c r="C5767" i="1" a="1"/>
  <c r="C5767" i="1" s="1"/>
  <c r="C5766" i="1" a="1"/>
  <c r="C5766" i="1" s="1"/>
  <c r="C5765" i="1" a="1"/>
  <c r="C5765" i="1" s="1"/>
  <c r="C5764" i="1" a="1"/>
  <c r="C5764" i="1" s="1"/>
  <c r="C5763" i="1" a="1"/>
  <c r="C5763" i="1" s="1"/>
  <c r="C5762" i="1" a="1"/>
  <c r="C5762" i="1" s="1"/>
  <c r="C5761" i="1" a="1"/>
  <c r="C5761" i="1" s="1"/>
  <c r="C5760" i="1" a="1"/>
  <c r="C5760" i="1" s="1"/>
  <c r="C5759" i="1" a="1"/>
  <c r="C5759" i="1" s="1"/>
  <c r="C5758" i="1" a="1"/>
  <c r="C5758" i="1" s="1"/>
  <c r="C5757" i="1" a="1"/>
  <c r="C5757" i="1" s="1"/>
  <c r="C5756" i="1" a="1"/>
  <c r="C5756" i="1" s="1"/>
  <c r="C5755" i="1" a="1"/>
  <c r="C5755" i="1" s="1"/>
  <c r="C5754" i="1" a="1"/>
  <c r="C5754" i="1" s="1"/>
  <c r="C5753" i="1" a="1"/>
  <c r="C5753" i="1" s="1"/>
  <c r="C5752" i="1" a="1"/>
  <c r="C5752" i="1" s="1"/>
  <c r="C5751" i="1" a="1"/>
  <c r="C5751" i="1" s="1"/>
  <c r="C5750" i="1" a="1"/>
  <c r="C5750" i="1" s="1"/>
  <c r="C5749" i="1" a="1"/>
  <c r="C5749" i="1" s="1"/>
  <c r="C5748" i="1" a="1"/>
  <c r="C5748" i="1" s="1"/>
  <c r="C5747" i="1" a="1"/>
  <c r="C5747" i="1" s="1"/>
  <c r="C5746" i="1" a="1"/>
  <c r="C5746" i="1" s="1"/>
  <c r="C5745" i="1" a="1"/>
  <c r="C5745" i="1" s="1"/>
  <c r="C5744" i="1" a="1"/>
  <c r="C5744" i="1" s="1"/>
  <c r="C5743" i="1" a="1"/>
  <c r="C5743" i="1" s="1"/>
  <c r="C5742" i="1" a="1"/>
  <c r="C5742" i="1" s="1"/>
  <c r="C5741" i="1" a="1"/>
  <c r="C5741" i="1" s="1"/>
  <c r="C5740" i="1" a="1"/>
  <c r="C5740" i="1" s="1"/>
  <c r="C5739" i="1" a="1"/>
  <c r="C5739" i="1" s="1"/>
  <c r="C5738" i="1" a="1"/>
  <c r="C5738" i="1" s="1"/>
  <c r="C5737" i="1" a="1"/>
  <c r="C5737" i="1" s="1"/>
  <c r="C5736" i="1" a="1"/>
  <c r="C5736" i="1" s="1"/>
  <c r="C5735" i="1" a="1"/>
  <c r="C5735" i="1" s="1"/>
  <c r="C5734" i="1" a="1"/>
  <c r="C5734" i="1" s="1"/>
  <c r="C5733" i="1" a="1"/>
  <c r="C5733" i="1" s="1"/>
  <c r="C5732" i="1" a="1"/>
  <c r="C5732" i="1" s="1"/>
  <c r="C5731" i="1" a="1"/>
  <c r="C5731" i="1" s="1"/>
  <c r="C5730" i="1" a="1"/>
  <c r="C5730" i="1" s="1"/>
  <c r="C5729" i="1" a="1"/>
  <c r="C5729" i="1" s="1"/>
  <c r="C5728" i="1" a="1"/>
  <c r="C5728" i="1" s="1"/>
  <c r="C5727" i="1" a="1"/>
  <c r="C5727" i="1" s="1"/>
  <c r="C5726" i="1"/>
  <c r="C5726" i="1" a="1"/>
  <c r="C5725" i="1" a="1"/>
  <c r="C5725" i="1" s="1"/>
  <c r="C5724" i="1" a="1"/>
  <c r="C5724" i="1" s="1"/>
  <c r="C5723" i="1" a="1"/>
  <c r="C5723" i="1" s="1"/>
  <c r="C5722" i="1"/>
  <c r="C5722" i="1" a="1"/>
  <c r="C5721" i="1" a="1"/>
  <c r="C5721" i="1" s="1"/>
  <c r="C5720" i="1" a="1"/>
  <c r="C5720" i="1" s="1"/>
  <c r="C5719" i="1" a="1"/>
  <c r="C5719" i="1" s="1"/>
  <c r="C5718" i="1" a="1"/>
  <c r="C5718" i="1" s="1"/>
  <c r="C5717" i="1" a="1"/>
  <c r="C5717" i="1" s="1"/>
  <c r="C5716" i="1" a="1"/>
  <c r="C5716" i="1" s="1"/>
  <c r="C5715" i="1" a="1"/>
  <c r="C5715" i="1" s="1"/>
  <c r="C5714" i="1" a="1"/>
  <c r="C5714" i="1" s="1"/>
  <c r="C5713" i="1" a="1"/>
  <c r="C5713" i="1" s="1"/>
  <c r="C5712" i="1" a="1"/>
  <c r="C5712" i="1" s="1"/>
  <c r="C5711" i="1" a="1"/>
  <c r="C5711" i="1" s="1"/>
  <c r="C5710" i="1" a="1"/>
  <c r="C5710" i="1" s="1"/>
  <c r="C5709" i="1" a="1"/>
  <c r="C5709" i="1" s="1"/>
  <c r="C5708" i="1" a="1"/>
  <c r="C5708" i="1" s="1"/>
  <c r="C5707" i="1" a="1"/>
  <c r="C5707" i="1" s="1"/>
  <c r="C5706" i="1" a="1"/>
  <c r="C5706" i="1" s="1"/>
  <c r="C5705" i="1" a="1"/>
  <c r="C5705" i="1" s="1"/>
  <c r="C5704" i="1" a="1"/>
  <c r="C5704" i="1" s="1"/>
  <c r="C5703" i="1" a="1"/>
  <c r="C5703" i="1" s="1"/>
  <c r="C5702" i="1" a="1"/>
  <c r="C5702" i="1" s="1"/>
  <c r="C5701" i="1" a="1"/>
  <c r="C5701" i="1" s="1"/>
  <c r="C5700" i="1" a="1"/>
  <c r="C5700" i="1" s="1"/>
  <c r="C5699" i="1" a="1"/>
  <c r="C5699" i="1" s="1"/>
  <c r="C5698" i="1" a="1"/>
  <c r="C5698" i="1" s="1"/>
  <c r="C5697" i="1" a="1"/>
  <c r="C5697" i="1" s="1"/>
  <c r="C5696" i="1" a="1"/>
  <c r="C5696" i="1" s="1"/>
  <c r="C5695" i="1" a="1"/>
  <c r="C5695" i="1" s="1"/>
  <c r="C5694" i="1" a="1"/>
  <c r="C5694" i="1" s="1"/>
  <c r="C5693" i="1" a="1"/>
  <c r="C5693" i="1" s="1"/>
  <c r="C5692" i="1" a="1"/>
  <c r="C5692" i="1" s="1"/>
  <c r="C5691" i="1" a="1"/>
  <c r="C5691" i="1" s="1"/>
  <c r="C5690" i="1" a="1"/>
  <c r="C5690" i="1" s="1"/>
  <c r="C5689" i="1" a="1"/>
  <c r="C5689" i="1" s="1"/>
  <c r="C5688" i="1" a="1"/>
  <c r="C5688" i="1" s="1"/>
  <c r="C5687" i="1" a="1"/>
  <c r="C5687" i="1" s="1"/>
  <c r="C5686" i="1" a="1"/>
  <c r="C5686" i="1" s="1"/>
  <c r="C5685" i="1" a="1"/>
  <c r="C5685" i="1" s="1"/>
  <c r="C5684" i="1" a="1"/>
  <c r="C5684" i="1" s="1"/>
  <c r="C5683" i="1" a="1"/>
  <c r="C5683" i="1" s="1"/>
  <c r="C5682" i="1" a="1"/>
  <c r="C5682" i="1" s="1"/>
  <c r="C5681" i="1" a="1"/>
  <c r="C5681" i="1" s="1"/>
  <c r="C5680" i="1" a="1"/>
  <c r="C5680" i="1" s="1"/>
  <c r="C5679" i="1" a="1"/>
  <c r="C5679" i="1" s="1"/>
  <c r="C5678" i="1" a="1"/>
  <c r="C5678" i="1" s="1"/>
  <c r="C5677" i="1" a="1"/>
  <c r="C5677" i="1" s="1"/>
  <c r="C5676" i="1" a="1"/>
  <c r="C5676" i="1" s="1"/>
  <c r="C5675" i="1" a="1"/>
  <c r="C5675" i="1" s="1"/>
  <c r="C5674" i="1" a="1"/>
  <c r="C5674" i="1" s="1"/>
  <c r="C5673" i="1" a="1"/>
  <c r="C5673" i="1" s="1"/>
  <c r="C5672" i="1" a="1"/>
  <c r="C5672" i="1" s="1"/>
  <c r="C5671" i="1" a="1"/>
  <c r="C5671" i="1" s="1"/>
  <c r="C5670" i="1" a="1"/>
  <c r="C5670" i="1" s="1"/>
  <c r="C5669" i="1" a="1"/>
  <c r="C5669" i="1" s="1"/>
  <c r="C5668" i="1" a="1"/>
  <c r="C5668" i="1" s="1"/>
  <c r="C5667" i="1" a="1"/>
  <c r="C5667" i="1" s="1"/>
  <c r="C5666" i="1" a="1"/>
  <c r="C5666" i="1" s="1"/>
  <c r="C5665" i="1" a="1"/>
  <c r="C5665" i="1" s="1"/>
  <c r="C5664" i="1" a="1"/>
  <c r="C5664" i="1" s="1"/>
  <c r="C5663" i="1" a="1"/>
  <c r="C5663" i="1" s="1"/>
  <c r="C5662" i="1" a="1"/>
  <c r="C5662" i="1" s="1"/>
  <c r="C5661" i="1" a="1"/>
  <c r="C5661" i="1" s="1"/>
  <c r="C5660" i="1" a="1"/>
  <c r="C5660" i="1" s="1"/>
  <c r="C5659" i="1" a="1"/>
  <c r="C5659" i="1" s="1"/>
  <c r="C5658" i="1" a="1"/>
  <c r="C5658" i="1" s="1"/>
  <c r="C5657" i="1" a="1"/>
  <c r="C5657" i="1" s="1"/>
  <c r="C5656" i="1" a="1"/>
  <c r="C5656" i="1" s="1"/>
  <c r="C5655" i="1" a="1"/>
  <c r="C5655" i="1" s="1"/>
  <c r="C5654" i="1" a="1"/>
  <c r="C5654" i="1" s="1"/>
  <c r="C5653" i="1" a="1"/>
  <c r="C5653" i="1" s="1"/>
  <c r="C5652" i="1" a="1"/>
  <c r="C5652" i="1" s="1"/>
  <c r="C5651" i="1" a="1"/>
  <c r="C5651" i="1" s="1"/>
  <c r="C5650" i="1" a="1"/>
  <c r="C5650" i="1" s="1"/>
  <c r="C5649" i="1" a="1"/>
  <c r="C5649" i="1" s="1"/>
  <c r="C5648" i="1" a="1"/>
  <c r="C5648" i="1" s="1"/>
  <c r="C5647" i="1" a="1"/>
  <c r="C5647" i="1" s="1"/>
  <c r="C5646" i="1" a="1"/>
  <c r="C5646" i="1" s="1"/>
  <c r="C5645" i="1" a="1"/>
  <c r="C5645" i="1" s="1"/>
  <c r="C5644" i="1" a="1"/>
  <c r="C5644" i="1" s="1"/>
  <c r="C5643" i="1" a="1"/>
  <c r="C5643" i="1" s="1"/>
  <c r="C5642" i="1" a="1"/>
  <c r="C5642" i="1" s="1"/>
  <c r="C5641" i="1" a="1"/>
  <c r="C5641" i="1" s="1"/>
  <c r="C5640" i="1" a="1"/>
  <c r="C5640" i="1" s="1"/>
  <c r="C5639" i="1" a="1"/>
  <c r="C5639" i="1" s="1"/>
  <c r="C5638" i="1" a="1"/>
  <c r="C5638" i="1" s="1"/>
  <c r="C5637" i="1" a="1"/>
  <c r="C5637" i="1" s="1"/>
  <c r="C5636" i="1" a="1"/>
  <c r="C5636" i="1" s="1"/>
  <c r="C5635" i="1" a="1"/>
  <c r="C5635" i="1" s="1"/>
  <c r="C5634" i="1" a="1"/>
  <c r="C5634" i="1" s="1"/>
  <c r="C5633" i="1" a="1"/>
  <c r="C5633" i="1" s="1"/>
  <c r="C5632" i="1" a="1"/>
  <c r="C5632" i="1" s="1"/>
  <c r="C5631" i="1" a="1"/>
  <c r="C5631" i="1" s="1"/>
  <c r="C5630" i="1" a="1"/>
  <c r="C5630" i="1" s="1"/>
  <c r="C5629" i="1" a="1"/>
  <c r="C5629" i="1" s="1"/>
  <c r="C5628" i="1" a="1"/>
  <c r="C5628" i="1" s="1"/>
  <c r="C5627" i="1" a="1"/>
  <c r="C5627" i="1" s="1"/>
  <c r="C5626" i="1" a="1"/>
  <c r="C5626" i="1" s="1"/>
  <c r="C5625" i="1" a="1"/>
  <c r="C5625" i="1" s="1"/>
  <c r="C5624" i="1" a="1"/>
  <c r="C5624" i="1" s="1"/>
  <c r="C5623" i="1" a="1"/>
  <c r="C5623" i="1" s="1"/>
  <c r="C5622" i="1" a="1"/>
  <c r="C5622" i="1" s="1"/>
  <c r="C5621" i="1" a="1"/>
  <c r="C5621" i="1" s="1"/>
  <c r="C5620" i="1" a="1"/>
  <c r="C5620" i="1" s="1"/>
  <c r="C5619" i="1" a="1"/>
  <c r="C5619" i="1" s="1"/>
  <c r="C5618" i="1" a="1"/>
  <c r="C5618" i="1" s="1"/>
  <c r="C5617" i="1" a="1"/>
  <c r="C5617" i="1" s="1"/>
  <c r="C5616" i="1" a="1"/>
  <c r="C5616" i="1" s="1"/>
  <c r="C5615" i="1" a="1"/>
  <c r="C5615" i="1" s="1"/>
  <c r="C5614" i="1" a="1"/>
  <c r="C5614" i="1" s="1"/>
  <c r="C5613" i="1" a="1"/>
  <c r="C5613" i="1" s="1"/>
  <c r="C5612" i="1" a="1"/>
  <c r="C5612" i="1" s="1"/>
  <c r="C5611" i="1" a="1"/>
  <c r="C5611" i="1" s="1"/>
  <c r="C5610" i="1" a="1"/>
  <c r="C5610" i="1" s="1"/>
  <c r="C5609" i="1" a="1"/>
  <c r="C5609" i="1" s="1"/>
  <c r="C5608" i="1" a="1"/>
  <c r="C5608" i="1" s="1"/>
  <c r="C5607" i="1" a="1"/>
  <c r="C5607" i="1" s="1"/>
  <c r="C5606" i="1" a="1"/>
  <c r="C5606" i="1" s="1"/>
  <c r="C5605" i="1" a="1"/>
  <c r="C5605" i="1" s="1"/>
  <c r="C5604" i="1" a="1"/>
  <c r="C5604" i="1" s="1"/>
  <c r="C5603" i="1" a="1"/>
  <c r="C5603" i="1" s="1"/>
  <c r="C5602" i="1" a="1"/>
  <c r="C5602" i="1" s="1"/>
  <c r="C5601" i="1" a="1"/>
  <c r="C5601" i="1" s="1"/>
  <c r="C5600" i="1" a="1"/>
  <c r="C5600" i="1" s="1"/>
  <c r="C5599" i="1" a="1"/>
  <c r="C5599" i="1" s="1"/>
  <c r="C5598" i="1" a="1"/>
  <c r="C5598" i="1" s="1"/>
  <c r="C5597" i="1" a="1"/>
  <c r="C5597" i="1" s="1"/>
  <c r="C5596" i="1" a="1"/>
  <c r="C5596" i="1" s="1"/>
  <c r="C5595" i="1" a="1"/>
  <c r="C5595" i="1" s="1"/>
  <c r="C5594" i="1" a="1"/>
  <c r="C5594" i="1" s="1"/>
  <c r="C5593" i="1" a="1"/>
  <c r="C5593" i="1" s="1"/>
  <c r="C5592" i="1" a="1"/>
  <c r="C5592" i="1" s="1"/>
  <c r="C5591" i="1" a="1"/>
  <c r="C5591" i="1" s="1"/>
  <c r="C5590" i="1" a="1"/>
  <c r="C5590" i="1" s="1"/>
  <c r="C5589" i="1" a="1"/>
  <c r="C5589" i="1" s="1"/>
  <c r="C5588" i="1" a="1"/>
  <c r="C5588" i="1" s="1"/>
  <c r="C5587" i="1" a="1"/>
  <c r="C5587" i="1" s="1"/>
  <c r="C5586" i="1" a="1"/>
  <c r="C5586" i="1" s="1"/>
  <c r="C5585" i="1" a="1"/>
  <c r="C5585" i="1" s="1"/>
  <c r="C5584" i="1" a="1"/>
  <c r="C5584" i="1" s="1"/>
  <c r="C5583" i="1" a="1"/>
  <c r="C5583" i="1" s="1"/>
  <c r="C5582" i="1" a="1"/>
  <c r="C5582" i="1" s="1"/>
  <c r="C5581" i="1" a="1"/>
  <c r="C5581" i="1" s="1"/>
  <c r="C5580" i="1" a="1"/>
  <c r="C5580" i="1" s="1"/>
  <c r="C5579" i="1" a="1"/>
  <c r="C5579" i="1" s="1"/>
  <c r="C5578" i="1" a="1"/>
  <c r="C5578" i="1" s="1"/>
  <c r="C5577" i="1" a="1"/>
  <c r="C5577" i="1" s="1"/>
  <c r="C5576" i="1" a="1"/>
  <c r="C5576" i="1" s="1"/>
  <c r="C5575" i="1" a="1"/>
  <c r="C5575" i="1" s="1"/>
  <c r="C5574" i="1" a="1"/>
  <c r="C5574" i="1" s="1"/>
  <c r="C5573" i="1" a="1"/>
  <c r="C5573" i="1" s="1"/>
  <c r="C5572" i="1" a="1"/>
  <c r="C5572" i="1" s="1"/>
  <c r="C5571" i="1" a="1"/>
  <c r="C5571" i="1" s="1"/>
  <c r="C5570" i="1" a="1"/>
  <c r="C5570" i="1" s="1"/>
  <c r="C5569" i="1" a="1"/>
  <c r="C5569" i="1" s="1"/>
  <c r="C5568" i="1" a="1"/>
  <c r="C5568" i="1" s="1"/>
  <c r="C5567" i="1" a="1"/>
  <c r="C5567" i="1" s="1"/>
  <c r="C5566" i="1" a="1"/>
  <c r="C5566" i="1" s="1"/>
  <c r="C5565" i="1" a="1"/>
  <c r="C5565" i="1" s="1"/>
  <c r="C5564" i="1" a="1"/>
  <c r="C5564" i="1" s="1"/>
  <c r="C5563" i="1" a="1"/>
  <c r="C5563" i="1" s="1"/>
  <c r="C5562" i="1" a="1"/>
  <c r="C5562" i="1" s="1"/>
  <c r="C5561" i="1" a="1"/>
  <c r="C5561" i="1" s="1"/>
  <c r="C5560" i="1" a="1"/>
  <c r="C5560" i="1" s="1"/>
  <c r="C5559" i="1" a="1"/>
  <c r="C5559" i="1" s="1"/>
  <c r="C5558" i="1" a="1"/>
  <c r="C5558" i="1" s="1"/>
  <c r="C5557" i="1" a="1"/>
  <c r="C5557" i="1" s="1"/>
  <c r="C5556" i="1" a="1"/>
  <c r="C5556" i="1" s="1"/>
  <c r="C5555" i="1" a="1"/>
  <c r="C5555" i="1" s="1"/>
  <c r="C5554" i="1" a="1"/>
  <c r="C5554" i="1" s="1"/>
  <c r="C5553" i="1" a="1"/>
  <c r="C5553" i="1" s="1"/>
  <c r="C5552" i="1" a="1"/>
  <c r="C5552" i="1" s="1"/>
  <c r="C5551" i="1" a="1"/>
  <c r="C5551" i="1" s="1"/>
  <c r="C5550" i="1" a="1"/>
  <c r="C5550" i="1" s="1"/>
  <c r="C5549" i="1" a="1"/>
  <c r="C5549" i="1" s="1"/>
  <c r="C5548" i="1" a="1"/>
  <c r="C5548" i="1" s="1"/>
  <c r="C5547" i="1" a="1"/>
  <c r="C5547" i="1" s="1"/>
  <c r="C5546" i="1" a="1"/>
  <c r="C5546" i="1" s="1"/>
  <c r="C5545" i="1" a="1"/>
  <c r="C5545" i="1" s="1"/>
  <c r="C5544" i="1" a="1"/>
  <c r="C5544" i="1" s="1"/>
  <c r="C5543" i="1" a="1"/>
  <c r="C5543" i="1" s="1"/>
  <c r="C5542" i="1" a="1"/>
  <c r="C5542" i="1" s="1"/>
  <c r="C5541" i="1" a="1"/>
  <c r="C5541" i="1" s="1"/>
  <c r="C5540" i="1" a="1"/>
  <c r="C5540" i="1" s="1"/>
  <c r="C5539" i="1" a="1"/>
  <c r="C5539" i="1" s="1"/>
  <c r="C5538" i="1" a="1"/>
  <c r="C5538" i="1" s="1"/>
  <c r="C5537" i="1" a="1"/>
  <c r="C5537" i="1" s="1"/>
  <c r="C5536" i="1" a="1"/>
  <c r="C5536" i="1" s="1"/>
  <c r="C5535" i="1" a="1"/>
  <c r="C5535" i="1" s="1"/>
  <c r="C5534" i="1" a="1"/>
  <c r="C5534" i="1" s="1"/>
  <c r="C5533" i="1" a="1"/>
  <c r="C5533" i="1" s="1"/>
  <c r="C5532" i="1" a="1"/>
  <c r="C5532" i="1" s="1"/>
  <c r="C5531" i="1" a="1"/>
  <c r="C5531" i="1" s="1"/>
  <c r="C5530" i="1" a="1"/>
  <c r="C5530" i="1" s="1"/>
  <c r="C5529" i="1" a="1"/>
  <c r="C5529" i="1" s="1"/>
  <c r="C5528" i="1" a="1"/>
  <c r="C5528" i="1" s="1"/>
  <c r="C5527" i="1" a="1"/>
  <c r="C5527" i="1" s="1"/>
  <c r="C5526" i="1" a="1"/>
  <c r="C5526" i="1" s="1"/>
  <c r="C5525" i="1" a="1"/>
  <c r="C5525" i="1" s="1"/>
  <c r="C5524" i="1" a="1"/>
  <c r="C5524" i="1" s="1"/>
  <c r="C5523" i="1" a="1"/>
  <c r="C5523" i="1" s="1"/>
  <c r="C5522" i="1" a="1"/>
  <c r="C5522" i="1" s="1"/>
  <c r="C5521" i="1" a="1"/>
  <c r="C5521" i="1" s="1"/>
  <c r="C5520" i="1" a="1"/>
  <c r="C5520" i="1" s="1"/>
  <c r="C5519" i="1" a="1"/>
  <c r="C5519" i="1" s="1"/>
  <c r="C5518" i="1" a="1"/>
  <c r="C5518" i="1" s="1"/>
  <c r="C5517" i="1" a="1"/>
  <c r="C5517" i="1" s="1"/>
  <c r="C5516" i="1" a="1"/>
  <c r="C5516" i="1" s="1"/>
  <c r="C5515" i="1" a="1"/>
  <c r="C5515" i="1" s="1"/>
  <c r="C5514" i="1" a="1"/>
  <c r="C5514" i="1" s="1"/>
  <c r="C5513" i="1" a="1"/>
  <c r="C5513" i="1" s="1"/>
  <c r="C5512" i="1" a="1"/>
  <c r="C5512" i="1" s="1"/>
  <c r="C5511" i="1" a="1"/>
  <c r="C5511" i="1" s="1"/>
  <c r="C5510" i="1" a="1"/>
  <c r="C5510" i="1" s="1"/>
  <c r="C5509" i="1" a="1"/>
  <c r="C5509" i="1" s="1"/>
  <c r="C5508" i="1" a="1"/>
  <c r="C5508" i="1" s="1"/>
  <c r="C5507" i="1" a="1"/>
  <c r="C5507" i="1" s="1"/>
  <c r="C5506" i="1" a="1"/>
  <c r="C5506" i="1" s="1"/>
  <c r="C5505" i="1" a="1"/>
  <c r="C5505" i="1" s="1"/>
  <c r="C5504" i="1" a="1"/>
  <c r="C5504" i="1" s="1"/>
  <c r="C5503" i="1" a="1"/>
  <c r="C5503" i="1" s="1"/>
  <c r="C5502" i="1" a="1"/>
  <c r="C5502" i="1" s="1"/>
  <c r="C5501" i="1" a="1"/>
  <c r="C5501" i="1" s="1"/>
  <c r="C5500" i="1" a="1"/>
  <c r="C5500" i="1" s="1"/>
  <c r="C5499" i="1" a="1"/>
  <c r="C5499" i="1" s="1"/>
  <c r="C5498" i="1" a="1"/>
  <c r="C5498" i="1" s="1"/>
  <c r="C5497" i="1"/>
  <c r="C5497" i="1" a="1"/>
  <c r="C5496" i="1" a="1"/>
  <c r="C5496" i="1" s="1"/>
  <c r="C5495" i="1" a="1"/>
  <c r="C5495" i="1" s="1"/>
  <c r="C5494" i="1" a="1"/>
  <c r="C5494" i="1" s="1"/>
  <c r="C5493" i="1" a="1"/>
  <c r="C5493" i="1" s="1"/>
  <c r="C5492" i="1" a="1"/>
  <c r="C5492" i="1" s="1"/>
  <c r="C5491" i="1" a="1"/>
  <c r="C5491" i="1" s="1"/>
  <c r="C5490" i="1" a="1"/>
  <c r="C5490" i="1" s="1"/>
  <c r="C5489" i="1" a="1"/>
  <c r="C5489" i="1" s="1"/>
  <c r="C5488" i="1" a="1"/>
  <c r="C5488" i="1" s="1"/>
  <c r="C5487" i="1" a="1"/>
  <c r="C5487" i="1" s="1"/>
  <c r="C5486" i="1" a="1"/>
  <c r="C5486" i="1" s="1"/>
  <c r="C5485" i="1" a="1"/>
  <c r="C5485" i="1" s="1"/>
  <c r="C5484" i="1" a="1"/>
  <c r="C5484" i="1" s="1"/>
  <c r="C5483" i="1" a="1"/>
  <c r="C5483" i="1" s="1"/>
  <c r="C5482" i="1" a="1"/>
  <c r="C5482" i="1" s="1"/>
  <c r="C5481" i="1"/>
  <c r="C5481" i="1" a="1"/>
  <c r="C5480" i="1" a="1"/>
  <c r="C5480" i="1" s="1"/>
  <c r="C5479" i="1" a="1"/>
  <c r="C5479" i="1" s="1"/>
  <c r="C5478" i="1" a="1"/>
  <c r="C5478" i="1" s="1"/>
  <c r="C5477" i="1" a="1"/>
  <c r="C5477" i="1" s="1"/>
  <c r="C5476" i="1" a="1"/>
  <c r="C5476" i="1" s="1"/>
  <c r="C5475" i="1" a="1"/>
  <c r="C5475" i="1" s="1"/>
  <c r="C5474" i="1" a="1"/>
  <c r="C5474" i="1" s="1"/>
  <c r="C5473" i="1" a="1"/>
  <c r="C5473" i="1" s="1"/>
  <c r="C5472" i="1" a="1"/>
  <c r="C5472" i="1" s="1"/>
  <c r="C5471" i="1" a="1"/>
  <c r="C5471" i="1" s="1"/>
  <c r="C5470" i="1" a="1"/>
  <c r="C5470" i="1" s="1"/>
  <c r="C5469" i="1" a="1"/>
  <c r="C5469" i="1" s="1"/>
  <c r="C5468" i="1" a="1"/>
  <c r="C5468" i="1" s="1"/>
  <c r="C5467" i="1" a="1"/>
  <c r="C5467" i="1" s="1"/>
  <c r="C5466" i="1" a="1"/>
  <c r="C5466" i="1" s="1"/>
  <c r="C5465" i="1"/>
  <c r="C5465" i="1" a="1"/>
  <c r="C5464" i="1" a="1"/>
  <c r="C5464" i="1" s="1"/>
  <c r="C5463" i="1" a="1"/>
  <c r="C5463" i="1" s="1"/>
  <c r="C5462" i="1" a="1"/>
  <c r="C5462" i="1" s="1"/>
  <c r="C5461" i="1" a="1"/>
  <c r="C5461" i="1" s="1"/>
  <c r="C5460" i="1" a="1"/>
  <c r="C5460" i="1" s="1"/>
  <c r="C5459" i="1" a="1"/>
  <c r="C5459" i="1" s="1"/>
  <c r="C5458" i="1" a="1"/>
  <c r="C5458" i="1" s="1"/>
  <c r="C5457" i="1" a="1"/>
  <c r="C5457" i="1" s="1"/>
  <c r="C5456" i="1" a="1"/>
  <c r="C5456" i="1" s="1"/>
  <c r="C5455" i="1" a="1"/>
  <c r="C5455" i="1" s="1"/>
  <c r="C5454" i="1" a="1"/>
  <c r="C5454" i="1" s="1"/>
  <c r="C5453" i="1" a="1"/>
  <c r="C5453" i="1" s="1"/>
  <c r="C5452" i="1" a="1"/>
  <c r="C5452" i="1" s="1"/>
  <c r="C5451" i="1" a="1"/>
  <c r="C5451" i="1" s="1"/>
  <c r="C5450" i="1" a="1"/>
  <c r="C5450" i="1" s="1"/>
  <c r="C5449" i="1"/>
  <c r="C5449" i="1" a="1"/>
  <c r="C5448" i="1" a="1"/>
  <c r="C5448" i="1" s="1"/>
  <c r="C5447" i="1" a="1"/>
  <c r="C5447" i="1" s="1"/>
  <c r="C5446" i="1" a="1"/>
  <c r="C5446" i="1" s="1"/>
  <c r="C5445" i="1" a="1"/>
  <c r="C5445" i="1" s="1"/>
  <c r="C5444" i="1" a="1"/>
  <c r="C5444" i="1" s="1"/>
  <c r="C5443" i="1" a="1"/>
  <c r="C5443" i="1" s="1"/>
  <c r="C5442" i="1" a="1"/>
  <c r="C5442" i="1" s="1"/>
  <c r="C5441" i="1" a="1"/>
  <c r="C5441" i="1" s="1"/>
  <c r="C5440" i="1" a="1"/>
  <c r="C5440" i="1" s="1"/>
  <c r="C5439" i="1" a="1"/>
  <c r="C5439" i="1" s="1"/>
  <c r="C5438" i="1" a="1"/>
  <c r="C5438" i="1" s="1"/>
  <c r="C5437" i="1" a="1"/>
  <c r="C5437" i="1" s="1"/>
  <c r="C5436" i="1" a="1"/>
  <c r="C5436" i="1" s="1"/>
  <c r="C5435" i="1" a="1"/>
  <c r="C5435" i="1" s="1"/>
  <c r="C5434" i="1" a="1"/>
  <c r="C5434" i="1" s="1"/>
  <c r="C5433" i="1" a="1"/>
  <c r="C5433" i="1" s="1"/>
  <c r="C5432" i="1" a="1"/>
  <c r="C5432" i="1" s="1"/>
  <c r="C5431" i="1" a="1"/>
  <c r="C5431" i="1" s="1"/>
  <c r="C5430" i="1" a="1"/>
  <c r="C5430" i="1" s="1"/>
  <c r="C5429" i="1" a="1"/>
  <c r="C5429" i="1" s="1"/>
  <c r="C5428" i="1" a="1"/>
  <c r="C5428" i="1" s="1"/>
  <c r="C5427" i="1" a="1"/>
  <c r="C5427" i="1" s="1"/>
  <c r="C5426" i="1" a="1"/>
  <c r="C5426" i="1" s="1"/>
  <c r="C5425" i="1" a="1"/>
  <c r="C5425" i="1" s="1"/>
  <c r="C5424" i="1" a="1"/>
  <c r="C5424" i="1" s="1"/>
  <c r="C5423" i="1"/>
  <c r="C5423" i="1" a="1"/>
  <c r="C5422" i="1" a="1"/>
  <c r="C5422" i="1" s="1"/>
  <c r="C5421" i="1" a="1"/>
  <c r="C5421" i="1" s="1"/>
  <c r="C5420" i="1" a="1"/>
  <c r="C5420" i="1" s="1"/>
  <c r="C5419" i="1" a="1"/>
  <c r="C5419" i="1" s="1"/>
  <c r="C5418" i="1" a="1"/>
  <c r="C5418" i="1" s="1"/>
  <c r="C5417" i="1" a="1"/>
  <c r="C5417" i="1" s="1"/>
  <c r="C5416" i="1" a="1"/>
  <c r="C5416" i="1" s="1"/>
  <c r="C5415" i="1" a="1"/>
  <c r="C5415" i="1" s="1"/>
  <c r="C5414" i="1" a="1"/>
  <c r="C5414" i="1" s="1"/>
  <c r="C5413" i="1" a="1"/>
  <c r="C5413" i="1" s="1"/>
  <c r="C5412" i="1" a="1"/>
  <c r="C5412" i="1" s="1"/>
  <c r="C5411" i="1" a="1"/>
  <c r="C5411" i="1" s="1"/>
  <c r="C5410" i="1" a="1"/>
  <c r="C5410" i="1" s="1"/>
  <c r="C5409" i="1" a="1"/>
  <c r="C5409" i="1" s="1"/>
  <c r="C5408" i="1" a="1"/>
  <c r="C5408" i="1" s="1"/>
  <c r="C5407" i="1" a="1"/>
  <c r="C5407" i="1" s="1"/>
  <c r="C5406" i="1" a="1"/>
  <c r="C5406" i="1" s="1"/>
  <c r="C5405" i="1" a="1"/>
  <c r="C5405" i="1" s="1"/>
  <c r="C5404" i="1" a="1"/>
  <c r="C5404" i="1" s="1"/>
  <c r="C5403" i="1" a="1"/>
  <c r="C5403" i="1" s="1"/>
  <c r="C5402" i="1" a="1"/>
  <c r="C5402" i="1" s="1"/>
  <c r="C5401" i="1" a="1"/>
  <c r="C5401" i="1" s="1"/>
  <c r="C5400" i="1" a="1"/>
  <c r="C5400" i="1" s="1"/>
  <c r="C5399" i="1" a="1"/>
  <c r="C5399" i="1" s="1"/>
  <c r="C5398" i="1" a="1"/>
  <c r="C5398" i="1" s="1"/>
  <c r="C5397" i="1" a="1"/>
  <c r="C5397" i="1" s="1"/>
  <c r="C5396" i="1" a="1"/>
  <c r="C5396" i="1" s="1"/>
  <c r="C5395" i="1" a="1"/>
  <c r="C5395" i="1" s="1"/>
  <c r="C5394" i="1" a="1"/>
  <c r="C5394" i="1" s="1"/>
  <c r="C5393" i="1" a="1"/>
  <c r="C5393" i="1" s="1"/>
  <c r="C5392" i="1" a="1"/>
  <c r="C5392" i="1" s="1"/>
  <c r="C5391" i="1" a="1"/>
  <c r="C5391" i="1" s="1"/>
  <c r="C5390" i="1" a="1"/>
  <c r="C5390" i="1" s="1"/>
  <c r="C5389" i="1" a="1"/>
  <c r="C5389" i="1" s="1"/>
  <c r="C5388" i="1" a="1"/>
  <c r="C5388" i="1" s="1"/>
  <c r="C5387" i="1" a="1"/>
  <c r="C5387" i="1" s="1"/>
  <c r="C5386" i="1" a="1"/>
  <c r="C5386" i="1" s="1"/>
  <c r="C5385" i="1" a="1"/>
  <c r="C5385" i="1" s="1"/>
  <c r="C5384" i="1" a="1"/>
  <c r="C5384" i="1" s="1"/>
  <c r="C5383" i="1" a="1"/>
  <c r="C5383" i="1" s="1"/>
  <c r="C5382" i="1" a="1"/>
  <c r="C5382" i="1" s="1"/>
  <c r="C5381" i="1" a="1"/>
  <c r="C5381" i="1" s="1"/>
  <c r="C5380" i="1" a="1"/>
  <c r="C5380" i="1" s="1"/>
  <c r="C5379" i="1" a="1"/>
  <c r="C5379" i="1" s="1"/>
  <c r="C5378" i="1" a="1"/>
  <c r="C5378" i="1" s="1"/>
  <c r="C5377" i="1" a="1"/>
  <c r="C5377" i="1" s="1"/>
  <c r="C5376" i="1" a="1"/>
  <c r="C5376" i="1" s="1"/>
  <c r="C5375" i="1" a="1"/>
  <c r="C5375" i="1" s="1"/>
  <c r="C5374" i="1" a="1"/>
  <c r="C5374" i="1" s="1"/>
  <c r="C5373" i="1" a="1"/>
  <c r="C5373" i="1" s="1"/>
  <c r="C5372" i="1" a="1"/>
  <c r="C5372" i="1" s="1"/>
  <c r="C5371" i="1" a="1"/>
  <c r="C5371" i="1" s="1"/>
  <c r="C5370" i="1" a="1"/>
  <c r="C5370" i="1" s="1"/>
  <c r="C5369" i="1" a="1"/>
  <c r="C5369" i="1" s="1"/>
  <c r="C5368" i="1" a="1"/>
  <c r="C5368" i="1" s="1"/>
  <c r="C5367" i="1" a="1"/>
  <c r="C5367" i="1" s="1"/>
  <c r="C5366" i="1" a="1"/>
  <c r="C5366" i="1" s="1"/>
  <c r="C5365" i="1" a="1"/>
  <c r="C5365" i="1" s="1"/>
  <c r="C5364" i="1" a="1"/>
  <c r="C5364" i="1" s="1"/>
  <c r="C5363" i="1" a="1"/>
  <c r="C5363" i="1" s="1"/>
  <c r="C5362" i="1" a="1"/>
  <c r="C5362" i="1" s="1"/>
  <c r="C5361" i="1" a="1"/>
  <c r="C5361" i="1" s="1"/>
  <c r="C5360" i="1" a="1"/>
  <c r="C5360" i="1" s="1"/>
  <c r="C5359" i="1"/>
  <c r="C5359" i="1" a="1"/>
  <c r="C5358" i="1" a="1"/>
  <c r="C5358" i="1" s="1"/>
  <c r="C5357" i="1" a="1"/>
  <c r="C5357" i="1" s="1"/>
  <c r="C5356" i="1" a="1"/>
  <c r="C5356" i="1" s="1"/>
  <c r="C5355" i="1" a="1"/>
  <c r="C5355" i="1" s="1"/>
  <c r="C5354" i="1" a="1"/>
  <c r="C5354" i="1" s="1"/>
  <c r="C5353" i="1" a="1"/>
  <c r="C5353" i="1" s="1"/>
  <c r="C5352" i="1" a="1"/>
  <c r="C5352" i="1" s="1"/>
  <c r="C5351" i="1" a="1"/>
  <c r="C5351" i="1" s="1"/>
  <c r="C5350" i="1" a="1"/>
  <c r="C5350" i="1" s="1"/>
  <c r="C5349" i="1" a="1"/>
  <c r="C5349" i="1" s="1"/>
  <c r="C5348" i="1" a="1"/>
  <c r="C5348" i="1" s="1"/>
  <c r="C5347" i="1" a="1"/>
  <c r="C5347" i="1" s="1"/>
  <c r="C5346" i="1" a="1"/>
  <c r="C5346" i="1" s="1"/>
  <c r="C5345" i="1" a="1"/>
  <c r="C5345" i="1" s="1"/>
  <c r="C5344" i="1" a="1"/>
  <c r="C5344" i="1" s="1"/>
  <c r="C5343" i="1" a="1"/>
  <c r="C5343" i="1" s="1"/>
  <c r="C5342" i="1" a="1"/>
  <c r="C5342" i="1" s="1"/>
  <c r="C5341" i="1" a="1"/>
  <c r="C5341" i="1" s="1"/>
  <c r="C5340" i="1" a="1"/>
  <c r="C5340" i="1" s="1"/>
  <c r="C5339" i="1" a="1"/>
  <c r="C5339" i="1" s="1"/>
  <c r="C5338" i="1" a="1"/>
  <c r="C5338" i="1" s="1"/>
  <c r="C5337" i="1" a="1"/>
  <c r="C5337" i="1" s="1"/>
  <c r="C5336" i="1" a="1"/>
  <c r="C5336" i="1" s="1"/>
  <c r="C5335" i="1" a="1"/>
  <c r="C5335" i="1" s="1"/>
  <c r="C5334" i="1" a="1"/>
  <c r="C5334" i="1" s="1"/>
  <c r="C5333" i="1" a="1"/>
  <c r="C5333" i="1" s="1"/>
  <c r="C5332" i="1" a="1"/>
  <c r="C5332" i="1" s="1"/>
  <c r="C5331" i="1" a="1"/>
  <c r="C5331" i="1" s="1"/>
  <c r="C5330" i="1" a="1"/>
  <c r="C5330" i="1" s="1"/>
  <c r="C5329" i="1" a="1"/>
  <c r="C5329" i="1" s="1"/>
  <c r="C5328" i="1" a="1"/>
  <c r="C5328" i="1" s="1"/>
  <c r="C5327" i="1" a="1"/>
  <c r="C5327" i="1" s="1"/>
  <c r="C5326" i="1" a="1"/>
  <c r="C5326" i="1" s="1"/>
  <c r="C5325" i="1" a="1"/>
  <c r="C5325" i="1" s="1"/>
  <c r="C5324" i="1" a="1"/>
  <c r="C5324" i="1" s="1"/>
  <c r="C5323" i="1" a="1"/>
  <c r="C5323" i="1" s="1"/>
  <c r="C5322" i="1" a="1"/>
  <c r="C5322" i="1" s="1"/>
  <c r="C5321" i="1" a="1"/>
  <c r="C5321" i="1" s="1"/>
  <c r="C5320" i="1" a="1"/>
  <c r="C5320" i="1" s="1"/>
  <c r="C5319" i="1" a="1"/>
  <c r="C5319" i="1" s="1"/>
  <c r="C5318" i="1" a="1"/>
  <c r="C5318" i="1" s="1"/>
  <c r="C5317" i="1" a="1"/>
  <c r="C5317" i="1" s="1"/>
  <c r="C5316" i="1" a="1"/>
  <c r="C5316" i="1" s="1"/>
  <c r="C5315" i="1" a="1"/>
  <c r="C5315" i="1" s="1"/>
  <c r="C5314" i="1" a="1"/>
  <c r="C5314" i="1" s="1"/>
  <c r="C5313" i="1" a="1"/>
  <c r="C5313" i="1" s="1"/>
  <c r="C5312" i="1" a="1"/>
  <c r="C5312" i="1" s="1"/>
  <c r="C5311" i="1" a="1"/>
  <c r="C5311" i="1" s="1"/>
  <c r="C5310" i="1" a="1"/>
  <c r="C5310" i="1" s="1"/>
  <c r="C5309" i="1" a="1"/>
  <c r="C5309" i="1" s="1"/>
  <c r="C5308" i="1" a="1"/>
  <c r="C5308" i="1" s="1"/>
  <c r="C5307" i="1" a="1"/>
  <c r="C5307" i="1" s="1"/>
  <c r="C5306" i="1" a="1"/>
  <c r="C5306" i="1" s="1"/>
  <c r="C5305" i="1" a="1"/>
  <c r="C5305" i="1" s="1"/>
  <c r="C5304" i="1" a="1"/>
  <c r="C5304" i="1" s="1"/>
  <c r="C5303" i="1"/>
  <c r="C5303" i="1" a="1"/>
  <c r="C5302" i="1" a="1"/>
  <c r="C5302" i="1" s="1"/>
  <c r="C5301" i="1" a="1"/>
  <c r="C5301" i="1" s="1"/>
  <c r="C5300" i="1" a="1"/>
  <c r="C5300" i="1" s="1"/>
  <c r="C5299" i="1" a="1"/>
  <c r="C5299" i="1" s="1"/>
  <c r="C5298" i="1" a="1"/>
  <c r="C5298" i="1" s="1"/>
  <c r="C5297" i="1" a="1"/>
  <c r="C5297" i="1" s="1"/>
  <c r="C5296" i="1" a="1"/>
  <c r="C5296" i="1" s="1"/>
  <c r="C5295" i="1" a="1"/>
  <c r="C5295" i="1" s="1"/>
  <c r="C5294" i="1" a="1"/>
  <c r="C5294" i="1" s="1"/>
  <c r="C5293" i="1" a="1"/>
  <c r="C5293" i="1" s="1"/>
  <c r="C5292" i="1" a="1"/>
  <c r="C5292" i="1" s="1"/>
  <c r="C5291" i="1" a="1"/>
  <c r="C5291" i="1" s="1"/>
  <c r="C5290" i="1" a="1"/>
  <c r="C5290" i="1" s="1"/>
  <c r="C5289" i="1" a="1"/>
  <c r="C5289" i="1" s="1"/>
  <c r="C5288" i="1" a="1"/>
  <c r="C5288" i="1" s="1"/>
  <c r="C5287" i="1" a="1"/>
  <c r="C5287" i="1" s="1"/>
  <c r="C5286" i="1" a="1"/>
  <c r="C5286" i="1" s="1"/>
  <c r="C5285" i="1" a="1"/>
  <c r="C5285" i="1" s="1"/>
  <c r="C5284" i="1" a="1"/>
  <c r="C5284" i="1" s="1"/>
  <c r="C5283" i="1" a="1"/>
  <c r="C5283" i="1" s="1"/>
  <c r="C5282" i="1" a="1"/>
  <c r="C5282" i="1" s="1"/>
  <c r="C5281" i="1" a="1"/>
  <c r="C5281" i="1" s="1"/>
  <c r="C5280" i="1" a="1"/>
  <c r="C5280" i="1" s="1"/>
  <c r="C5279" i="1" a="1"/>
  <c r="C5279" i="1" s="1"/>
  <c r="C5278" i="1" a="1"/>
  <c r="C5278" i="1" s="1"/>
  <c r="C5277" i="1" a="1"/>
  <c r="C5277" i="1" s="1"/>
  <c r="C5276" i="1" a="1"/>
  <c r="C5276" i="1" s="1"/>
  <c r="C5275" i="1" a="1"/>
  <c r="C5275" i="1" s="1"/>
  <c r="C5274" i="1" a="1"/>
  <c r="C5274" i="1" s="1"/>
  <c r="C5273" i="1" a="1"/>
  <c r="C5273" i="1" s="1"/>
  <c r="C5272" i="1" a="1"/>
  <c r="C5272" i="1" s="1"/>
  <c r="C5271" i="1"/>
  <c r="C5271" i="1" a="1"/>
  <c r="C5270" i="1" a="1"/>
  <c r="C5270" i="1" s="1"/>
  <c r="C5269" i="1" a="1"/>
  <c r="C5269" i="1" s="1"/>
  <c r="C5268" i="1" a="1"/>
  <c r="C5268" i="1" s="1"/>
  <c r="C5267" i="1" a="1"/>
  <c r="C5267" i="1" s="1"/>
  <c r="C5266" i="1" a="1"/>
  <c r="C5266" i="1" s="1"/>
  <c r="C5265" i="1" a="1"/>
  <c r="C5265" i="1" s="1"/>
  <c r="C5264" i="1" a="1"/>
  <c r="C5264" i="1" s="1"/>
  <c r="C5263" i="1" a="1"/>
  <c r="C5263" i="1" s="1"/>
  <c r="C5262" i="1" a="1"/>
  <c r="C5262" i="1" s="1"/>
  <c r="C5261" i="1" a="1"/>
  <c r="C5261" i="1" s="1"/>
  <c r="C5260" i="1" a="1"/>
  <c r="C5260" i="1" s="1"/>
  <c r="C5259" i="1" a="1"/>
  <c r="C5259" i="1" s="1"/>
  <c r="C5258" i="1" a="1"/>
  <c r="C5258" i="1" s="1"/>
  <c r="C5257" i="1" a="1"/>
  <c r="C5257" i="1" s="1"/>
  <c r="C5256" i="1" a="1"/>
  <c r="C5256" i="1" s="1"/>
  <c r="C5255" i="1" a="1"/>
  <c r="C5255" i="1" s="1"/>
  <c r="C5254" i="1" a="1"/>
  <c r="C5254" i="1" s="1"/>
  <c r="C5253" i="1" a="1"/>
  <c r="C5253" i="1" s="1"/>
  <c r="C5252" i="1" a="1"/>
  <c r="C5252" i="1" s="1"/>
  <c r="C5251" i="1" a="1"/>
  <c r="C5251" i="1" s="1"/>
  <c r="C5250" i="1" a="1"/>
  <c r="C5250" i="1" s="1"/>
  <c r="C5249" i="1" a="1"/>
  <c r="C5249" i="1" s="1"/>
  <c r="C5248" i="1" a="1"/>
  <c r="C5248" i="1" s="1"/>
  <c r="C5247" i="1" a="1"/>
  <c r="C5247" i="1" s="1"/>
  <c r="C5246" i="1" a="1"/>
  <c r="C5246" i="1" s="1"/>
  <c r="C5245" i="1" a="1"/>
  <c r="C5245" i="1" s="1"/>
  <c r="C5244" i="1" a="1"/>
  <c r="C5244" i="1" s="1"/>
  <c r="C5243" i="1" a="1"/>
  <c r="C5243" i="1" s="1"/>
  <c r="C5242" i="1" a="1"/>
  <c r="C5242" i="1" s="1"/>
  <c r="C5241" i="1" a="1"/>
  <c r="C5241" i="1" s="1"/>
  <c r="C5240" i="1" a="1"/>
  <c r="C5240" i="1" s="1"/>
  <c r="C5239" i="1" a="1"/>
  <c r="C5239" i="1" s="1"/>
  <c r="C5238" i="1" a="1"/>
  <c r="C5238" i="1" s="1"/>
  <c r="C5237" i="1" a="1"/>
  <c r="C5237" i="1" s="1"/>
  <c r="C5236" i="1" a="1"/>
  <c r="C5236" i="1" s="1"/>
  <c r="C5235" i="1" a="1"/>
  <c r="C5235" i="1" s="1"/>
  <c r="C5234" i="1" a="1"/>
  <c r="C5234" i="1" s="1"/>
  <c r="C5233" i="1" a="1"/>
  <c r="C5233" i="1" s="1"/>
  <c r="C5232" i="1" a="1"/>
  <c r="C5232" i="1" s="1"/>
  <c r="C5231" i="1" a="1"/>
  <c r="C5231" i="1" s="1"/>
  <c r="C5230" i="1" a="1"/>
  <c r="C5230" i="1" s="1"/>
  <c r="C5229" i="1" a="1"/>
  <c r="C5229" i="1" s="1"/>
  <c r="C5228" i="1" a="1"/>
  <c r="C5228" i="1" s="1"/>
  <c r="C5227" i="1" a="1"/>
  <c r="C5227" i="1" s="1"/>
  <c r="C5226" i="1" a="1"/>
  <c r="C5226" i="1" s="1"/>
  <c r="C5225" i="1" a="1"/>
  <c r="C5225" i="1" s="1"/>
  <c r="C5224" i="1" a="1"/>
  <c r="C5224" i="1" s="1"/>
  <c r="C5223" i="1"/>
  <c r="C5223" i="1" a="1"/>
  <c r="C5222" i="1" a="1"/>
  <c r="C5222" i="1" s="1"/>
  <c r="C5221" i="1" a="1"/>
  <c r="C5221" i="1" s="1"/>
  <c r="C5220" i="1" a="1"/>
  <c r="C5220" i="1" s="1"/>
  <c r="C5219" i="1" a="1"/>
  <c r="C5219" i="1" s="1"/>
  <c r="C5218" i="1" a="1"/>
  <c r="C5218" i="1" s="1"/>
  <c r="C5217" i="1" a="1"/>
  <c r="C5217" i="1" s="1"/>
  <c r="C5216" i="1" a="1"/>
  <c r="C5216" i="1" s="1"/>
  <c r="C5215" i="1" a="1"/>
  <c r="C5215" i="1" s="1"/>
  <c r="C5214" i="1" a="1"/>
  <c r="C5214" i="1" s="1"/>
  <c r="C5213" i="1" a="1"/>
  <c r="C5213" i="1" s="1"/>
  <c r="C5212" i="1" a="1"/>
  <c r="C5212" i="1" s="1"/>
  <c r="C5211" i="1" a="1"/>
  <c r="C5211" i="1" s="1"/>
  <c r="C5210" i="1" a="1"/>
  <c r="C5210" i="1" s="1"/>
  <c r="C5209" i="1" a="1"/>
  <c r="C5209" i="1" s="1"/>
  <c r="C5208" i="1" a="1"/>
  <c r="C5208" i="1" s="1"/>
  <c r="C5207" i="1" a="1"/>
  <c r="C5207" i="1" s="1"/>
  <c r="C5206" i="1" a="1"/>
  <c r="C5206" i="1" s="1"/>
  <c r="C5205" i="1" a="1"/>
  <c r="C5205" i="1" s="1"/>
  <c r="C5204" i="1" a="1"/>
  <c r="C5204" i="1" s="1"/>
  <c r="C5203" i="1" a="1"/>
  <c r="C5203" i="1" s="1"/>
  <c r="C5202" i="1" a="1"/>
  <c r="C5202" i="1" s="1"/>
  <c r="C5201" i="1" a="1"/>
  <c r="C5201" i="1" s="1"/>
  <c r="C5200" i="1" a="1"/>
  <c r="C5200" i="1" s="1"/>
  <c r="C5199" i="1" a="1"/>
  <c r="C5199" i="1" s="1"/>
  <c r="C5198" i="1" a="1"/>
  <c r="C5198" i="1" s="1"/>
  <c r="C5197" i="1" a="1"/>
  <c r="C5197" i="1" s="1"/>
  <c r="C5196" i="1" a="1"/>
  <c r="C5196" i="1" s="1"/>
  <c r="C5195" i="1" a="1"/>
  <c r="C5195" i="1" s="1"/>
  <c r="C5194" i="1" a="1"/>
  <c r="C5194" i="1" s="1"/>
  <c r="C5193" i="1" a="1"/>
  <c r="C5193" i="1" s="1"/>
  <c r="C5192" i="1" a="1"/>
  <c r="C5192" i="1" s="1"/>
  <c r="C5191" i="1" a="1"/>
  <c r="C5191" i="1" s="1"/>
  <c r="C5190" i="1" a="1"/>
  <c r="C5190" i="1" s="1"/>
  <c r="C5189" i="1" a="1"/>
  <c r="C5189" i="1" s="1"/>
  <c r="C5188" i="1" a="1"/>
  <c r="C5188" i="1" s="1"/>
  <c r="C5187" i="1" a="1"/>
  <c r="C5187" i="1" s="1"/>
  <c r="C5186" i="1" a="1"/>
  <c r="C5186" i="1" s="1"/>
  <c r="C5185" i="1" a="1"/>
  <c r="C5185" i="1" s="1"/>
  <c r="C5184" i="1" a="1"/>
  <c r="C5184" i="1" s="1"/>
  <c r="C5183" i="1" a="1"/>
  <c r="C5183" i="1" s="1"/>
  <c r="C5182" i="1" a="1"/>
  <c r="C5182" i="1" s="1"/>
  <c r="C5181" i="1" a="1"/>
  <c r="C5181" i="1" s="1"/>
  <c r="C5180" i="1" a="1"/>
  <c r="C5180" i="1" s="1"/>
  <c r="C5179" i="1" a="1"/>
  <c r="C5179" i="1" s="1"/>
  <c r="C5178" i="1" a="1"/>
  <c r="C5178" i="1" s="1"/>
  <c r="C5177" i="1" a="1"/>
  <c r="C5177" i="1" s="1"/>
  <c r="C5176" i="1" a="1"/>
  <c r="C5176" i="1" s="1"/>
  <c r="C5175" i="1" a="1"/>
  <c r="C5175" i="1" s="1"/>
  <c r="C5174" i="1" a="1"/>
  <c r="C5174" i="1" s="1"/>
  <c r="C5173" i="1" a="1"/>
  <c r="C5173" i="1" s="1"/>
  <c r="C5172" i="1" a="1"/>
  <c r="C5172" i="1" s="1"/>
  <c r="C5171" i="1" a="1"/>
  <c r="C5171" i="1" s="1"/>
  <c r="C5170" i="1" a="1"/>
  <c r="C5170" i="1" s="1"/>
  <c r="C5169" i="1" a="1"/>
  <c r="C5169" i="1" s="1"/>
  <c r="C5168" i="1" a="1"/>
  <c r="C5168" i="1" s="1"/>
  <c r="C5167" i="1" a="1"/>
  <c r="C5167" i="1" s="1"/>
  <c r="C5166" i="1" a="1"/>
  <c r="C5166" i="1" s="1"/>
  <c r="C5165" i="1" a="1"/>
  <c r="C5165" i="1" s="1"/>
  <c r="C5164" i="1" a="1"/>
  <c r="C5164" i="1" s="1"/>
  <c r="C5163" i="1" a="1"/>
  <c r="C5163" i="1" s="1"/>
  <c r="C5162" i="1" a="1"/>
  <c r="C5162" i="1" s="1"/>
  <c r="C5161" i="1" a="1"/>
  <c r="C5161" i="1" s="1"/>
  <c r="C5160" i="1" a="1"/>
  <c r="C5160" i="1" s="1"/>
  <c r="C5159" i="1"/>
  <c r="C5159" i="1" a="1"/>
  <c r="C5158" i="1" a="1"/>
  <c r="C5158" i="1" s="1"/>
  <c r="C5157" i="1" a="1"/>
  <c r="C5157" i="1" s="1"/>
  <c r="C5156" i="1" a="1"/>
  <c r="C5156" i="1" s="1"/>
  <c r="C5155" i="1" a="1"/>
  <c r="C5155" i="1" s="1"/>
  <c r="C5154" i="1" a="1"/>
  <c r="C5154" i="1" s="1"/>
  <c r="C5153" i="1" a="1"/>
  <c r="C5153" i="1" s="1"/>
  <c r="C5152" i="1" a="1"/>
  <c r="C5152" i="1" s="1"/>
  <c r="C5151" i="1" a="1"/>
  <c r="C5151" i="1" s="1"/>
  <c r="C5150" i="1" a="1"/>
  <c r="C5150" i="1" s="1"/>
  <c r="C5149" i="1" a="1"/>
  <c r="C5149" i="1" s="1"/>
  <c r="C5148" i="1" a="1"/>
  <c r="C5148" i="1" s="1"/>
  <c r="C5147" i="1" a="1"/>
  <c r="C5147" i="1" s="1"/>
  <c r="C5146" i="1" a="1"/>
  <c r="C5146" i="1" s="1"/>
  <c r="C5145" i="1" a="1"/>
  <c r="C5145" i="1" s="1"/>
  <c r="C5144" i="1" a="1"/>
  <c r="C5144" i="1" s="1"/>
  <c r="C5143" i="1" a="1"/>
  <c r="C5143" i="1" s="1"/>
  <c r="C5142" i="1" a="1"/>
  <c r="C5142" i="1" s="1"/>
  <c r="C5141" i="1" a="1"/>
  <c r="C5141" i="1" s="1"/>
  <c r="C5140" i="1" a="1"/>
  <c r="C5140" i="1" s="1"/>
  <c r="C5139" i="1" a="1"/>
  <c r="C5139" i="1" s="1"/>
  <c r="C5138" i="1" a="1"/>
  <c r="C5138" i="1" s="1"/>
  <c r="C5137" i="1" a="1"/>
  <c r="C5137" i="1" s="1"/>
  <c r="C5136" i="1" a="1"/>
  <c r="C5136" i="1" s="1"/>
  <c r="C5135" i="1" a="1"/>
  <c r="C5135" i="1" s="1"/>
  <c r="C5134" i="1" a="1"/>
  <c r="C5134" i="1" s="1"/>
  <c r="C5133" i="1" a="1"/>
  <c r="C5133" i="1" s="1"/>
  <c r="C5132" i="1" a="1"/>
  <c r="C5132" i="1" s="1"/>
  <c r="C5131" i="1" a="1"/>
  <c r="C5131" i="1" s="1"/>
  <c r="C5130" i="1" a="1"/>
  <c r="C5130" i="1" s="1"/>
  <c r="C5129" i="1" a="1"/>
  <c r="C5129" i="1" s="1"/>
  <c r="C5128" i="1" a="1"/>
  <c r="C5128" i="1" s="1"/>
  <c r="C5127" i="1" a="1"/>
  <c r="C5127" i="1" s="1"/>
  <c r="C5126" i="1" a="1"/>
  <c r="C5126" i="1" s="1"/>
  <c r="C5125" i="1" a="1"/>
  <c r="C5125" i="1" s="1"/>
  <c r="C5124" i="1" a="1"/>
  <c r="C5124" i="1" s="1"/>
  <c r="C5123" i="1" a="1"/>
  <c r="C5123" i="1" s="1"/>
  <c r="C5122" i="1" a="1"/>
  <c r="C5122" i="1" s="1"/>
  <c r="C5121" i="1" a="1"/>
  <c r="C5121" i="1" s="1"/>
  <c r="C5120" i="1" a="1"/>
  <c r="C5120" i="1" s="1"/>
  <c r="C5119" i="1" a="1"/>
  <c r="C5119" i="1" s="1"/>
  <c r="C5118" i="1" a="1"/>
  <c r="C5118" i="1" s="1"/>
  <c r="C5117" i="1" a="1"/>
  <c r="C5117" i="1" s="1"/>
  <c r="C5116" i="1" a="1"/>
  <c r="C5116" i="1" s="1"/>
  <c r="C5115" i="1" a="1"/>
  <c r="C5115" i="1" s="1"/>
  <c r="C5114" i="1" a="1"/>
  <c r="C5114" i="1" s="1"/>
  <c r="C5113" i="1" a="1"/>
  <c r="C5113" i="1" s="1"/>
  <c r="C5112" i="1" a="1"/>
  <c r="C5112" i="1" s="1"/>
  <c r="C5111" i="1" a="1"/>
  <c r="C5111" i="1" s="1"/>
  <c r="C5110" i="1" a="1"/>
  <c r="C5110" i="1" s="1"/>
  <c r="C5109" i="1" a="1"/>
  <c r="C5109" i="1" s="1"/>
  <c r="C5108" i="1" a="1"/>
  <c r="C5108" i="1" s="1"/>
  <c r="C5107" i="1" a="1"/>
  <c r="C5107" i="1" s="1"/>
  <c r="C5106" i="1" a="1"/>
  <c r="C5106" i="1" s="1"/>
  <c r="C5105" i="1" a="1"/>
  <c r="C5105" i="1" s="1"/>
  <c r="C5104" i="1" a="1"/>
  <c r="C5104" i="1" s="1"/>
  <c r="C5103" i="1" a="1"/>
  <c r="C5103" i="1" s="1"/>
  <c r="C5102" i="1" a="1"/>
  <c r="C5102" i="1" s="1"/>
  <c r="C5101" i="1" a="1"/>
  <c r="C5101" i="1" s="1"/>
  <c r="C5100" i="1" a="1"/>
  <c r="C5100" i="1" s="1"/>
  <c r="C5099" i="1" a="1"/>
  <c r="C5099" i="1" s="1"/>
  <c r="C5098" i="1" a="1"/>
  <c r="C5098" i="1" s="1"/>
  <c r="C5097" i="1" a="1"/>
  <c r="C5097" i="1" s="1"/>
  <c r="C5096" i="1" a="1"/>
  <c r="C5096" i="1" s="1"/>
  <c r="C5095" i="1"/>
  <c r="C5095" i="1" a="1"/>
  <c r="C5094" i="1" a="1"/>
  <c r="C5094" i="1" s="1"/>
  <c r="C5093" i="1" a="1"/>
  <c r="C5093" i="1" s="1"/>
  <c r="C5092" i="1" a="1"/>
  <c r="C5092" i="1" s="1"/>
  <c r="C5091" i="1" a="1"/>
  <c r="C5091" i="1" s="1"/>
  <c r="C5090" i="1" a="1"/>
  <c r="C5090" i="1" s="1"/>
  <c r="C5089" i="1" a="1"/>
  <c r="C5089" i="1" s="1"/>
  <c r="C5088" i="1" a="1"/>
  <c r="C5088" i="1" s="1"/>
  <c r="C5087" i="1" a="1"/>
  <c r="C5087" i="1" s="1"/>
  <c r="C5086" i="1" a="1"/>
  <c r="C5086" i="1" s="1"/>
  <c r="C5085" i="1" a="1"/>
  <c r="C5085" i="1" s="1"/>
  <c r="C5084" i="1" a="1"/>
  <c r="C5084" i="1" s="1"/>
  <c r="C5083" i="1" a="1"/>
  <c r="C5083" i="1" s="1"/>
  <c r="C5082" i="1" a="1"/>
  <c r="C5082" i="1" s="1"/>
  <c r="C5081" i="1" a="1"/>
  <c r="C5081" i="1" s="1"/>
  <c r="C5080" i="1" a="1"/>
  <c r="C5080" i="1" s="1"/>
  <c r="C5079" i="1" a="1"/>
  <c r="C5079" i="1" s="1"/>
  <c r="C5078" i="1" a="1"/>
  <c r="C5078" i="1" s="1"/>
  <c r="C5077" i="1" a="1"/>
  <c r="C5077" i="1" s="1"/>
  <c r="C5076" i="1" a="1"/>
  <c r="C5076" i="1" s="1"/>
  <c r="C5075" i="1" a="1"/>
  <c r="C5075" i="1" s="1"/>
  <c r="C5074" i="1" a="1"/>
  <c r="C5074" i="1" s="1"/>
  <c r="C5073" i="1" a="1"/>
  <c r="C5073" i="1" s="1"/>
  <c r="C5072" i="1" a="1"/>
  <c r="C5072" i="1" s="1"/>
  <c r="C5071" i="1" a="1"/>
  <c r="C5071" i="1" s="1"/>
  <c r="C5070" i="1" a="1"/>
  <c r="C5070" i="1" s="1"/>
  <c r="C5069" i="1" a="1"/>
  <c r="C5069" i="1" s="1"/>
  <c r="C5068" i="1" a="1"/>
  <c r="C5068" i="1" s="1"/>
  <c r="C5067" i="1" a="1"/>
  <c r="C5067" i="1" s="1"/>
  <c r="C5066" i="1" a="1"/>
  <c r="C5066" i="1" s="1"/>
  <c r="C5065" i="1" a="1"/>
  <c r="C5065" i="1" s="1"/>
  <c r="C5064" i="1" a="1"/>
  <c r="C5064" i="1" s="1"/>
  <c r="C5063" i="1" a="1"/>
  <c r="C5063" i="1" s="1"/>
  <c r="C5062" i="1" a="1"/>
  <c r="C5062" i="1" s="1"/>
  <c r="C5061" i="1" a="1"/>
  <c r="C5061" i="1" s="1"/>
  <c r="C5060" i="1" a="1"/>
  <c r="C5060" i="1" s="1"/>
  <c r="C5059" i="1" a="1"/>
  <c r="C5059" i="1" s="1"/>
  <c r="C5058" i="1" a="1"/>
  <c r="C5058" i="1" s="1"/>
  <c r="C5057" i="1" a="1"/>
  <c r="C5057" i="1" s="1"/>
  <c r="C5056" i="1" a="1"/>
  <c r="C5056" i="1" s="1"/>
  <c r="C5055" i="1" a="1"/>
  <c r="C5055" i="1" s="1"/>
  <c r="C5054" i="1" a="1"/>
  <c r="C5054" i="1" s="1"/>
  <c r="C5053" i="1" a="1"/>
  <c r="C5053" i="1" s="1"/>
  <c r="C5052" i="1" a="1"/>
  <c r="C5052" i="1" s="1"/>
  <c r="C5051" i="1" a="1"/>
  <c r="C5051" i="1" s="1"/>
  <c r="C5050" i="1" a="1"/>
  <c r="C5050" i="1" s="1"/>
  <c r="C5049" i="1" a="1"/>
  <c r="C5049" i="1" s="1"/>
  <c r="C5048" i="1" a="1"/>
  <c r="C5048" i="1" s="1"/>
  <c r="C5047" i="1" a="1"/>
  <c r="C5047" i="1" s="1"/>
  <c r="C5046" i="1" a="1"/>
  <c r="C5046" i="1" s="1"/>
  <c r="C5045" i="1" a="1"/>
  <c r="C5045" i="1" s="1"/>
  <c r="C5044" i="1" a="1"/>
  <c r="C5044" i="1" s="1"/>
  <c r="C5043" i="1" a="1"/>
  <c r="C5043" i="1" s="1"/>
  <c r="C5042" i="1" a="1"/>
  <c r="C5042" i="1" s="1"/>
  <c r="C5041" i="1" a="1"/>
  <c r="C5041" i="1" s="1"/>
  <c r="C5040" i="1" a="1"/>
  <c r="C5040" i="1" s="1"/>
  <c r="C5039" i="1" a="1"/>
  <c r="C5039" i="1" s="1"/>
  <c r="C5038" i="1" a="1"/>
  <c r="C5038" i="1" s="1"/>
  <c r="C5037" i="1" a="1"/>
  <c r="C5037" i="1" s="1"/>
  <c r="C5036" i="1" a="1"/>
  <c r="C5036" i="1" s="1"/>
  <c r="C5035" i="1" a="1"/>
  <c r="C5035" i="1" s="1"/>
  <c r="C5034" i="1" a="1"/>
  <c r="C5034" i="1" s="1"/>
  <c r="C5033" i="1" a="1"/>
  <c r="C5033" i="1" s="1"/>
  <c r="C5032" i="1" a="1"/>
  <c r="C5032" i="1" s="1"/>
  <c r="C5031" i="1" a="1"/>
  <c r="C5031" i="1" s="1"/>
  <c r="C5030" i="1" a="1"/>
  <c r="C5030" i="1" s="1"/>
  <c r="C5029" i="1" a="1"/>
  <c r="C5029" i="1" s="1"/>
  <c r="C5028" i="1" a="1"/>
  <c r="C5028" i="1" s="1"/>
  <c r="C5027" i="1" a="1"/>
  <c r="C5027" i="1" s="1"/>
  <c r="C5026" i="1" a="1"/>
  <c r="C5026" i="1" s="1"/>
  <c r="C5025" i="1" a="1"/>
  <c r="C5025" i="1" s="1"/>
  <c r="C5024" i="1" a="1"/>
  <c r="C5024" i="1" s="1"/>
  <c r="C5023" i="1" a="1"/>
  <c r="C5023" i="1" s="1"/>
  <c r="C5022" i="1" a="1"/>
  <c r="C5022" i="1" s="1"/>
  <c r="C5021" i="1" a="1"/>
  <c r="C5021" i="1" s="1"/>
  <c r="C5020" i="1" a="1"/>
  <c r="C5020" i="1" s="1"/>
  <c r="C5019" i="1" a="1"/>
  <c r="C5019" i="1" s="1"/>
  <c r="C5018" i="1" a="1"/>
  <c r="C5018" i="1" s="1"/>
  <c r="C5017" i="1" a="1"/>
  <c r="C5017" i="1" s="1"/>
  <c r="C5016" i="1" a="1"/>
  <c r="C5016" i="1" s="1"/>
  <c r="C5015" i="1" a="1"/>
  <c r="C5015" i="1" s="1"/>
  <c r="C5014" i="1" a="1"/>
  <c r="C5014" i="1" s="1"/>
  <c r="C5013" i="1" a="1"/>
  <c r="C5013" i="1" s="1"/>
  <c r="C5012" i="1" a="1"/>
  <c r="C5012" i="1" s="1"/>
  <c r="C5011" i="1" a="1"/>
  <c r="C5011" i="1" s="1"/>
  <c r="C5010" i="1" a="1"/>
  <c r="C5010" i="1" s="1"/>
  <c r="C5009" i="1" a="1"/>
  <c r="C5009" i="1" s="1"/>
  <c r="C5008" i="1" a="1"/>
  <c r="C5008" i="1" s="1"/>
  <c r="C5007" i="1" a="1"/>
  <c r="C5007" i="1" s="1"/>
  <c r="C5006" i="1" a="1"/>
  <c r="C5006" i="1" s="1"/>
  <c r="C5005" i="1" a="1"/>
  <c r="C5005" i="1" s="1"/>
  <c r="C5004" i="1" a="1"/>
  <c r="C5004" i="1" s="1"/>
  <c r="C5003" i="1" a="1"/>
  <c r="C5003" i="1" s="1"/>
  <c r="C5002" i="1" a="1"/>
  <c r="C5002" i="1" s="1"/>
  <c r="C5001" i="1" a="1"/>
  <c r="C5001" i="1" s="1"/>
  <c r="C5000" i="1" a="1"/>
  <c r="C5000" i="1" s="1"/>
  <c r="C4999" i="1" a="1"/>
  <c r="C4999" i="1" s="1"/>
  <c r="C4998" i="1" a="1"/>
  <c r="C4998" i="1" s="1"/>
  <c r="C4997" i="1" a="1"/>
  <c r="C4997" i="1" s="1"/>
  <c r="C4996" i="1" a="1"/>
  <c r="C4996" i="1" s="1"/>
  <c r="C4995" i="1" a="1"/>
  <c r="C4995" i="1" s="1"/>
  <c r="C4994" i="1" a="1"/>
  <c r="C4994" i="1" s="1"/>
  <c r="C4993" i="1" a="1"/>
  <c r="C4993" i="1" s="1"/>
  <c r="C4992" i="1" a="1"/>
  <c r="C4992" i="1" s="1"/>
  <c r="C4991" i="1" a="1"/>
  <c r="C4991" i="1" s="1"/>
  <c r="C4990" i="1" a="1"/>
  <c r="C4990" i="1" s="1"/>
  <c r="C4989" i="1" a="1"/>
  <c r="C4989" i="1" s="1"/>
  <c r="C4988" i="1" a="1"/>
  <c r="C4988" i="1" s="1"/>
  <c r="C4987" i="1" a="1"/>
  <c r="C4987" i="1" s="1"/>
  <c r="C4986" i="1" a="1"/>
  <c r="C4986" i="1" s="1"/>
  <c r="C4985" i="1" a="1"/>
  <c r="C4985" i="1" s="1"/>
  <c r="C4984" i="1" a="1"/>
  <c r="C4984" i="1" s="1"/>
  <c r="C4983" i="1" a="1"/>
  <c r="C4983" i="1" s="1"/>
  <c r="C4982" i="1" a="1"/>
  <c r="C4982" i="1" s="1"/>
  <c r="C4981" i="1" a="1"/>
  <c r="C4981" i="1" s="1"/>
  <c r="C4980" i="1" a="1"/>
  <c r="C4980" i="1" s="1"/>
  <c r="C4979" i="1" a="1"/>
  <c r="C4979" i="1" s="1"/>
  <c r="C4978" i="1" a="1"/>
  <c r="C4978" i="1" s="1"/>
  <c r="C4977" i="1" a="1"/>
  <c r="C4977" i="1" s="1"/>
  <c r="C4976" i="1" a="1"/>
  <c r="C4976" i="1" s="1"/>
  <c r="C4975" i="1" a="1"/>
  <c r="C4975" i="1" s="1"/>
  <c r="C4974" i="1" a="1"/>
  <c r="C4974" i="1" s="1"/>
  <c r="C4973" i="1" a="1"/>
  <c r="C4973" i="1" s="1"/>
  <c r="C4972" i="1" a="1"/>
  <c r="C4972" i="1" s="1"/>
  <c r="C4971" i="1" a="1"/>
  <c r="C4971" i="1" s="1"/>
  <c r="C4970" i="1" a="1"/>
  <c r="C4970" i="1" s="1"/>
  <c r="C4969" i="1" a="1"/>
  <c r="C4969" i="1" s="1"/>
  <c r="C4968" i="1" a="1"/>
  <c r="C4968" i="1" s="1"/>
  <c r="C4967" i="1" a="1"/>
  <c r="C4967" i="1" s="1"/>
  <c r="C4966" i="1" a="1"/>
  <c r="C4966" i="1" s="1"/>
  <c r="C4965" i="1" a="1"/>
  <c r="C4965" i="1" s="1"/>
  <c r="C4964" i="1" a="1"/>
  <c r="C4964" i="1" s="1"/>
  <c r="C4963" i="1" a="1"/>
  <c r="C4963" i="1" s="1"/>
  <c r="C4962" i="1" a="1"/>
  <c r="C4962" i="1" s="1"/>
  <c r="C4961" i="1" a="1"/>
  <c r="C4961" i="1" s="1"/>
  <c r="C4960" i="1" a="1"/>
  <c r="C4960" i="1" s="1"/>
  <c r="C4959" i="1" a="1"/>
  <c r="C4959" i="1" s="1"/>
  <c r="C4958" i="1" a="1"/>
  <c r="C4958" i="1" s="1"/>
  <c r="C4957" i="1" a="1"/>
  <c r="C4957" i="1" s="1"/>
  <c r="C4956" i="1" a="1"/>
  <c r="C4956" i="1" s="1"/>
  <c r="C4955" i="1" a="1"/>
  <c r="C4955" i="1" s="1"/>
  <c r="C4954" i="1" a="1"/>
  <c r="C4954" i="1" s="1"/>
  <c r="C4953" i="1" a="1"/>
  <c r="C4953" i="1" s="1"/>
  <c r="C4952" i="1" a="1"/>
  <c r="C4952" i="1" s="1"/>
  <c r="C4951" i="1" a="1"/>
  <c r="C4951" i="1" s="1"/>
  <c r="C4950" i="1" a="1"/>
  <c r="C4950" i="1" s="1"/>
  <c r="C4949" i="1" a="1"/>
  <c r="C4949" i="1" s="1"/>
  <c r="C4948" i="1" a="1"/>
  <c r="C4948" i="1" s="1"/>
  <c r="C4947" i="1" a="1"/>
  <c r="C4947" i="1" s="1"/>
  <c r="C4946" i="1" a="1"/>
  <c r="C4946" i="1" s="1"/>
  <c r="C4945" i="1" a="1"/>
  <c r="C4945" i="1" s="1"/>
  <c r="C4944" i="1" a="1"/>
  <c r="C4944" i="1" s="1"/>
  <c r="C4943" i="1" a="1"/>
  <c r="C4943" i="1" s="1"/>
  <c r="C4942" i="1" a="1"/>
  <c r="C4942" i="1" s="1"/>
  <c r="C4941" i="1" a="1"/>
  <c r="C4941" i="1" s="1"/>
  <c r="C4940" i="1" a="1"/>
  <c r="C4940" i="1" s="1"/>
  <c r="C4939" i="1" a="1"/>
  <c r="C4939" i="1" s="1"/>
  <c r="C4938" i="1" a="1"/>
  <c r="C4938" i="1" s="1"/>
  <c r="C4937" i="1" a="1"/>
  <c r="C4937" i="1" s="1"/>
  <c r="C4936" i="1" a="1"/>
  <c r="C4936" i="1" s="1"/>
  <c r="C4935" i="1" a="1"/>
  <c r="C4935" i="1" s="1"/>
  <c r="C4934" i="1" a="1"/>
  <c r="C4934" i="1" s="1"/>
  <c r="C4933" i="1" a="1"/>
  <c r="C4933" i="1" s="1"/>
  <c r="C4932" i="1" a="1"/>
  <c r="C4932" i="1" s="1"/>
  <c r="C4931" i="1" a="1"/>
  <c r="C4931" i="1" s="1"/>
  <c r="C4930" i="1" a="1"/>
  <c r="C4930" i="1" s="1"/>
  <c r="C4929" i="1" a="1"/>
  <c r="C4929" i="1" s="1"/>
  <c r="C4928" i="1" a="1"/>
  <c r="C4928" i="1" s="1"/>
  <c r="C4927" i="1" a="1"/>
  <c r="C4927" i="1" s="1"/>
  <c r="C4926" i="1" a="1"/>
  <c r="C4926" i="1" s="1"/>
  <c r="C4925" i="1" a="1"/>
  <c r="C4925" i="1" s="1"/>
  <c r="C4924" i="1" a="1"/>
  <c r="C4924" i="1" s="1"/>
  <c r="C4923" i="1" a="1"/>
  <c r="C4923" i="1" s="1"/>
  <c r="C4922" i="1" a="1"/>
  <c r="C4922" i="1" s="1"/>
  <c r="C4921" i="1" a="1"/>
  <c r="C4921" i="1" s="1"/>
  <c r="C4920" i="1" a="1"/>
  <c r="C4920" i="1" s="1"/>
  <c r="C4919" i="1" a="1"/>
  <c r="C4919" i="1" s="1"/>
  <c r="C4918" i="1" a="1"/>
  <c r="C4918" i="1" s="1"/>
  <c r="C4917" i="1" a="1"/>
  <c r="C4917" i="1" s="1"/>
  <c r="C4916" i="1" a="1"/>
  <c r="C4916" i="1" s="1"/>
  <c r="C4915" i="1" a="1"/>
  <c r="C4915" i="1" s="1"/>
  <c r="C4914" i="1" a="1"/>
  <c r="C4914" i="1" s="1"/>
  <c r="C4913" i="1" a="1"/>
  <c r="C4913" i="1" s="1"/>
  <c r="C4912" i="1" a="1"/>
  <c r="C4912" i="1" s="1"/>
  <c r="C4911" i="1" a="1"/>
  <c r="C4911" i="1" s="1"/>
  <c r="C4910" i="1" a="1"/>
  <c r="C4910" i="1" s="1"/>
  <c r="C4909" i="1" a="1"/>
  <c r="C4909" i="1" s="1"/>
  <c r="C4908" i="1" a="1"/>
  <c r="C4908" i="1" s="1"/>
  <c r="C4907" i="1" a="1"/>
  <c r="C4907" i="1" s="1"/>
  <c r="C4906" i="1" a="1"/>
  <c r="C4906" i="1" s="1"/>
  <c r="C4905" i="1" a="1"/>
  <c r="C4905" i="1" s="1"/>
  <c r="C4904" i="1" a="1"/>
  <c r="C4904" i="1" s="1"/>
  <c r="C4903" i="1" a="1"/>
  <c r="C4903" i="1" s="1"/>
  <c r="C4902" i="1" a="1"/>
  <c r="C4902" i="1" s="1"/>
  <c r="C4901" i="1" a="1"/>
  <c r="C4901" i="1" s="1"/>
  <c r="C4900" i="1" a="1"/>
  <c r="C4900" i="1" s="1"/>
  <c r="C4899" i="1" a="1"/>
  <c r="C4899" i="1" s="1"/>
  <c r="C4898" i="1" a="1"/>
  <c r="C4898" i="1" s="1"/>
  <c r="C4897" i="1" a="1"/>
  <c r="C4897" i="1" s="1"/>
  <c r="C4896" i="1" a="1"/>
  <c r="C4896" i="1" s="1"/>
  <c r="C4895" i="1" a="1"/>
  <c r="C4895" i="1" s="1"/>
  <c r="C4894" i="1" a="1"/>
  <c r="C4894" i="1" s="1"/>
  <c r="C4893" i="1" a="1"/>
  <c r="C4893" i="1" s="1"/>
  <c r="C4892" i="1" a="1"/>
  <c r="C4892" i="1" s="1"/>
  <c r="C4891" i="1" a="1"/>
  <c r="C4891" i="1" s="1"/>
  <c r="C4890" i="1" a="1"/>
  <c r="C4890" i="1" s="1"/>
  <c r="C4889" i="1" a="1"/>
  <c r="C4889" i="1" s="1"/>
  <c r="C4888" i="1" a="1"/>
  <c r="C4888" i="1" s="1"/>
  <c r="C4887" i="1" a="1"/>
  <c r="C4887" i="1" s="1"/>
  <c r="C4886" i="1" a="1"/>
  <c r="C4886" i="1" s="1"/>
  <c r="C4885" i="1" a="1"/>
  <c r="C4885" i="1" s="1"/>
  <c r="C4884" i="1" a="1"/>
  <c r="C4884" i="1" s="1"/>
  <c r="C4883" i="1" a="1"/>
  <c r="C4883" i="1" s="1"/>
  <c r="C4882" i="1" a="1"/>
  <c r="C4882" i="1" s="1"/>
  <c r="C4881" i="1" a="1"/>
  <c r="C4881" i="1" s="1"/>
  <c r="C4880" i="1" a="1"/>
  <c r="C4880" i="1" s="1"/>
  <c r="C4879" i="1" a="1"/>
  <c r="C4879" i="1" s="1"/>
  <c r="C4878" i="1" a="1"/>
  <c r="C4878" i="1" s="1"/>
  <c r="C4877" i="1" a="1"/>
  <c r="C4877" i="1" s="1"/>
  <c r="C4876" i="1" a="1"/>
  <c r="C4876" i="1" s="1"/>
  <c r="C4875" i="1" a="1"/>
  <c r="C4875" i="1" s="1"/>
  <c r="C4874" i="1" a="1"/>
  <c r="C4874" i="1" s="1"/>
  <c r="C4873" i="1" a="1"/>
  <c r="C4873" i="1" s="1"/>
  <c r="C4872" i="1" a="1"/>
  <c r="C4872" i="1" s="1"/>
  <c r="C4871" i="1" a="1"/>
  <c r="C4871" i="1" s="1"/>
  <c r="C4870" i="1" a="1"/>
  <c r="C4870" i="1" s="1"/>
  <c r="C4869" i="1" a="1"/>
  <c r="C4869" i="1" s="1"/>
  <c r="C4868" i="1" a="1"/>
  <c r="C4868" i="1" s="1"/>
  <c r="C4867" i="1" a="1"/>
  <c r="C4867" i="1" s="1"/>
  <c r="C4866" i="1" a="1"/>
  <c r="C4866" i="1" s="1"/>
  <c r="C4865" i="1" a="1"/>
  <c r="C4865" i="1" s="1"/>
  <c r="C4864" i="1" a="1"/>
  <c r="C4864" i="1" s="1"/>
  <c r="C4863" i="1" a="1"/>
  <c r="C4863" i="1" s="1"/>
  <c r="C4862" i="1" a="1"/>
  <c r="C4862" i="1" s="1"/>
  <c r="C4861" i="1" a="1"/>
  <c r="C4861" i="1" s="1"/>
  <c r="C4860" i="1" a="1"/>
  <c r="C4860" i="1" s="1"/>
  <c r="C4859" i="1" a="1"/>
  <c r="C4859" i="1" s="1"/>
  <c r="C4858" i="1" a="1"/>
  <c r="C4858" i="1" s="1"/>
  <c r="C4857" i="1" a="1"/>
  <c r="C4857" i="1" s="1"/>
  <c r="C4856" i="1" a="1"/>
  <c r="C4856" i="1" s="1"/>
  <c r="C4855" i="1" a="1"/>
  <c r="C4855" i="1" s="1"/>
  <c r="C4854" i="1" a="1"/>
  <c r="C4854" i="1" s="1"/>
  <c r="C4853" i="1" a="1"/>
  <c r="C4853" i="1" s="1"/>
  <c r="C4852" i="1" a="1"/>
  <c r="C4852" i="1" s="1"/>
  <c r="C4851" i="1" a="1"/>
  <c r="C4851" i="1" s="1"/>
  <c r="C4850" i="1" a="1"/>
  <c r="C4850" i="1" s="1"/>
  <c r="C4849" i="1" a="1"/>
  <c r="C4849" i="1" s="1"/>
  <c r="C4848" i="1" a="1"/>
  <c r="C4848" i="1" s="1"/>
  <c r="C4847" i="1" a="1"/>
  <c r="C4847" i="1" s="1"/>
  <c r="C4846" i="1" a="1"/>
  <c r="C4846" i="1" s="1"/>
  <c r="C4845" i="1" a="1"/>
  <c r="C4845" i="1" s="1"/>
  <c r="C4844" i="1" a="1"/>
  <c r="C4844" i="1" s="1"/>
  <c r="C4843" i="1" a="1"/>
  <c r="C4843" i="1" s="1"/>
  <c r="C4842" i="1" a="1"/>
  <c r="C4842" i="1" s="1"/>
  <c r="C4841" i="1" a="1"/>
  <c r="C4841" i="1" s="1"/>
  <c r="C4840" i="1" a="1"/>
  <c r="C4840" i="1" s="1"/>
  <c r="C4839" i="1" a="1"/>
  <c r="C4839" i="1" s="1"/>
  <c r="C4838" i="1" a="1"/>
  <c r="C4838" i="1" s="1"/>
  <c r="C4837" i="1" a="1"/>
  <c r="C4837" i="1" s="1"/>
  <c r="C4836" i="1" a="1"/>
  <c r="C4836" i="1" s="1"/>
  <c r="C4835" i="1" a="1"/>
  <c r="C4835" i="1" s="1"/>
  <c r="C4834" i="1" a="1"/>
  <c r="C4834" i="1" s="1"/>
  <c r="C4833" i="1" a="1"/>
  <c r="C4833" i="1" s="1"/>
  <c r="C4832" i="1" a="1"/>
  <c r="C4832" i="1" s="1"/>
  <c r="C4831" i="1" a="1"/>
  <c r="C4831" i="1" s="1"/>
  <c r="C4830" i="1" a="1"/>
  <c r="C4830" i="1" s="1"/>
  <c r="C4829" i="1" a="1"/>
  <c r="C4829" i="1" s="1"/>
  <c r="C4828" i="1" a="1"/>
  <c r="C4828" i="1" s="1"/>
  <c r="C4827" i="1" a="1"/>
  <c r="C4827" i="1" s="1"/>
  <c r="C4826" i="1" a="1"/>
  <c r="C4826" i="1" s="1"/>
  <c r="C4825" i="1" a="1"/>
  <c r="C4825" i="1" s="1"/>
  <c r="C4824" i="1" a="1"/>
  <c r="C4824" i="1" s="1"/>
  <c r="C4823" i="1" a="1"/>
  <c r="C4823" i="1" s="1"/>
  <c r="C4822" i="1" a="1"/>
  <c r="C4822" i="1" s="1"/>
  <c r="C4821" i="1" a="1"/>
  <c r="C4821" i="1" s="1"/>
  <c r="C4820" i="1" a="1"/>
  <c r="C4820" i="1" s="1"/>
  <c r="C4819" i="1" a="1"/>
  <c r="C4819" i="1" s="1"/>
  <c r="C4818" i="1" a="1"/>
  <c r="C4818" i="1" s="1"/>
  <c r="C4817" i="1" a="1"/>
  <c r="C4817" i="1" s="1"/>
  <c r="C4816" i="1" a="1"/>
  <c r="C4816" i="1" s="1"/>
  <c r="C4815" i="1" a="1"/>
  <c r="C4815" i="1" s="1"/>
  <c r="C4814" i="1" a="1"/>
  <c r="C4814" i="1" s="1"/>
  <c r="C4813" i="1" a="1"/>
  <c r="C4813" i="1" s="1"/>
  <c r="C4812" i="1" a="1"/>
  <c r="C4812" i="1" s="1"/>
  <c r="C4811" i="1" a="1"/>
  <c r="C4811" i="1" s="1"/>
  <c r="C4810" i="1" a="1"/>
  <c r="C4810" i="1" s="1"/>
  <c r="C4809" i="1" a="1"/>
  <c r="C4809" i="1" s="1"/>
  <c r="C4808" i="1" a="1"/>
  <c r="C4808" i="1" s="1"/>
  <c r="C4807" i="1" a="1"/>
  <c r="C4807" i="1" s="1"/>
  <c r="C4806" i="1" a="1"/>
  <c r="C4806" i="1" s="1"/>
  <c r="C4805" i="1" a="1"/>
  <c r="C4805" i="1" s="1"/>
  <c r="C4804" i="1" a="1"/>
  <c r="C4804" i="1" s="1"/>
  <c r="C4803" i="1" a="1"/>
  <c r="C4803" i="1" s="1"/>
  <c r="C4802" i="1" a="1"/>
  <c r="C4802" i="1" s="1"/>
  <c r="C4801" i="1" a="1"/>
  <c r="C4801" i="1" s="1"/>
  <c r="C4800" i="1" a="1"/>
  <c r="C4800" i="1" s="1"/>
  <c r="C4799" i="1" a="1"/>
  <c r="C4799" i="1" s="1"/>
  <c r="C4798" i="1" a="1"/>
  <c r="C4798" i="1" s="1"/>
  <c r="C4797" i="1" a="1"/>
  <c r="C4797" i="1" s="1"/>
  <c r="C4796" i="1" a="1"/>
  <c r="C4796" i="1" s="1"/>
  <c r="C4795" i="1" a="1"/>
  <c r="C4795" i="1" s="1"/>
  <c r="C4794" i="1" a="1"/>
  <c r="C4794" i="1" s="1"/>
  <c r="C4793" i="1" a="1"/>
  <c r="C4793" i="1" s="1"/>
  <c r="C4792" i="1" a="1"/>
  <c r="C4792" i="1" s="1"/>
  <c r="C4791" i="1" a="1"/>
  <c r="C4791" i="1" s="1"/>
  <c r="C4790" i="1" a="1"/>
  <c r="C4790" i="1" s="1"/>
  <c r="C4789" i="1" a="1"/>
  <c r="C4789" i="1" s="1"/>
  <c r="C4788" i="1" a="1"/>
  <c r="C4788" i="1" s="1"/>
  <c r="C4787" i="1" a="1"/>
  <c r="C4787" i="1" s="1"/>
  <c r="C4786" i="1" a="1"/>
  <c r="C4786" i="1" s="1"/>
  <c r="C4785" i="1" a="1"/>
  <c r="C4785" i="1" s="1"/>
  <c r="C4784" i="1" a="1"/>
  <c r="C4784" i="1" s="1"/>
  <c r="C4783" i="1" a="1"/>
  <c r="C4783" i="1" s="1"/>
  <c r="C4782" i="1" a="1"/>
  <c r="C4782" i="1" s="1"/>
  <c r="C4781" i="1" a="1"/>
  <c r="C4781" i="1" s="1"/>
  <c r="C4780" i="1" a="1"/>
  <c r="C4780" i="1" s="1"/>
  <c r="C4779" i="1" a="1"/>
  <c r="C4779" i="1" s="1"/>
  <c r="C4778" i="1" a="1"/>
  <c r="C4778" i="1" s="1"/>
  <c r="C4777" i="1" a="1"/>
  <c r="C4777" i="1" s="1"/>
  <c r="C4776" i="1" a="1"/>
  <c r="C4776" i="1" s="1"/>
  <c r="C4775" i="1" a="1"/>
  <c r="C4775" i="1" s="1"/>
  <c r="C4774" i="1" a="1"/>
  <c r="C4774" i="1" s="1"/>
  <c r="C4773" i="1" a="1"/>
  <c r="C4773" i="1" s="1"/>
  <c r="C4772" i="1" a="1"/>
  <c r="C4772" i="1" s="1"/>
  <c r="C4771" i="1" a="1"/>
  <c r="C4771" i="1" s="1"/>
  <c r="C4770" i="1" a="1"/>
  <c r="C4770" i="1" s="1"/>
  <c r="C4769" i="1" a="1"/>
  <c r="C4769" i="1" s="1"/>
  <c r="C4768" i="1" a="1"/>
  <c r="C4768" i="1" s="1"/>
  <c r="C4767" i="1" a="1"/>
  <c r="C4767" i="1" s="1"/>
  <c r="C4766" i="1" a="1"/>
  <c r="C4766" i="1" s="1"/>
  <c r="C4765" i="1" a="1"/>
  <c r="C4765" i="1" s="1"/>
  <c r="C4764" i="1" a="1"/>
  <c r="C4764" i="1" s="1"/>
  <c r="C4763" i="1" a="1"/>
  <c r="C4763" i="1" s="1"/>
  <c r="C4762" i="1" a="1"/>
  <c r="C4762" i="1" s="1"/>
  <c r="C4761" i="1" a="1"/>
  <c r="C4761" i="1" s="1"/>
  <c r="C4760" i="1" a="1"/>
  <c r="C4760" i="1" s="1"/>
  <c r="C4759" i="1" a="1"/>
  <c r="C4759" i="1" s="1"/>
  <c r="C4758" i="1" a="1"/>
  <c r="C4758" i="1" s="1"/>
  <c r="C4757" i="1" a="1"/>
  <c r="C4757" i="1" s="1"/>
  <c r="C4756" i="1" a="1"/>
  <c r="C4756" i="1" s="1"/>
  <c r="C4755" i="1" a="1"/>
  <c r="C4755" i="1" s="1"/>
  <c r="C4754" i="1" a="1"/>
  <c r="C4754" i="1" s="1"/>
  <c r="C4753" i="1" a="1"/>
  <c r="C4753" i="1" s="1"/>
  <c r="C4752" i="1" a="1"/>
  <c r="C4752" i="1" s="1"/>
  <c r="C4751" i="1" a="1"/>
  <c r="C4751" i="1" s="1"/>
  <c r="C4750" i="1" a="1"/>
  <c r="C4750" i="1" s="1"/>
  <c r="C4749" i="1" a="1"/>
  <c r="C4749" i="1" s="1"/>
  <c r="C4748" i="1" a="1"/>
  <c r="C4748" i="1" s="1"/>
  <c r="C4747" i="1" a="1"/>
  <c r="C4747" i="1" s="1"/>
  <c r="C4746" i="1" a="1"/>
  <c r="C4746" i="1" s="1"/>
  <c r="C4745" i="1" a="1"/>
  <c r="C4745" i="1" s="1"/>
  <c r="C4744" i="1" a="1"/>
  <c r="C4744" i="1" s="1"/>
  <c r="C4743" i="1" a="1"/>
  <c r="C4743" i="1" s="1"/>
  <c r="C4742" i="1" a="1"/>
  <c r="C4742" i="1" s="1"/>
  <c r="C4741" i="1" a="1"/>
  <c r="C4741" i="1" s="1"/>
  <c r="C4740" i="1" a="1"/>
  <c r="C4740" i="1" s="1"/>
  <c r="C4739" i="1" a="1"/>
  <c r="C4739" i="1" s="1"/>
  <c r="C4738" i="1" a="1"/>
  <c r="C4738" i="1" s="1"/>
  <c r="C4737" i="1" a="1"/>
  <c r="C4737" i="1" s="1"/>
  <c r="C4736" i="1" a="1"/>
  <c r="C4736" i="1" s="1"/>
  <c r="C4735" i="1" a="1"/>
  <c r="C4735" i="1" s="1"/>
  <c r="C4734" i="1" a="1"/>
  <c r="C4734" i="1" s="1"/>
  <c r="C4733" i="1" a="1"/>
  <c r="C4733" i="1" s="1"/>
  <c r="C4732" i="1" a="1"/>
  <c r="C4732" i="1" s="1"/>
  <c r="C4731" i="1" a="1"/>
  <c r="C4731" i="1" s="1"/>
  <c r="C4730" i="1" a="1"/>
  <c r="C4730" i="1" s="1"/>
  <c r="C4729" i="1" a="1"/>
  <c r="C4729" i="1" s="1"/>
  <c r="C4728" i="1" a="1"/>
  <c r="C4728" i="1" s="1"/>
  <c r="C4727" i="1" a="1"/>
  <c r="C4727" i="1" s="1"/>
  <c r="C4726" i="1" a="1"/>
  <c r="C4726" i="1" s="1"/>
  <c r="C4725" i="1" a="1"/>
  <c r="C4725" i="1" s="1"/>
  <c r="C4724" i="1" a="1"/>
  <c r="C4724" i="1" s="1"/>
  <c r="C4723" i="1" a="1"/>
  <c r="C4723" i="1" s="1"/>
  <c r="C4722" i="1" a="1"/>
  <c r="C4722" i="1" s="1"/>
  <c r="C4721" i="1" a="1"/>
  <c r="C4721" i="1" s="1"/>
  <c r="C4720" i="1" a="1"/>
  <c r="C4720" i="1" s="1"/>
  <c r="C4719" i="1" a="1"/>
  <c r="C4719" i="1" s="1"/>
  <c r="C4718" i="1" a="1"/>
  <c r="C4718" i="1" s="1"/>
  <c r="C4717" i="1" a="1"/>
  <c r="C4717" i="1" s="1"/>
  <c r="C4716" i="1" a="1"/>
  <c r="C4716" i="1" s="1"/>
  <c r="C4715" i="1" a="1"/>
  <c r="C4715" i="1" s="1"/>
  <c r="C4714" i="1" a="1"/>
  <c r="C4714" i="1" s="1"/>
  <c r="C4713" i="1" a="1"/>
  <c r="C4713" i="1" s="1"/>
  <c r="C4712" i="1" a="1"/>
  <c r="C4712" i="1" s="1"/>
  <c r="C4711" i="1" a="1"/>
  <c r="C4711" i="1" s="1"/>
  <c r="C4710" i="1" a="1"/>
  <c r="C4710" i="1" s="1"/>
  <c r="C4709" i="1" a="1"/>
  <c r="C4709" i="1" s="1"/>
  <c r="C4708" i="1" a="1"/>
  <c r="C4708" i="1" s="1"/>
  <c r="C4707" i="1" a="1"/>
  <c r="C4707" i="1" s="1"/>
  <c r="C4706" i="1" a="1"/>
  <c r="C4706" i="1" s="1"/>
  <c r="C4705" i="1" a="1"/>
  <c r="C4705" i="1" s="1"/>
  <c r="C4704" i="1" a="1"/>
  <c r="C4704" i="1" s="1"/>
  <c r="C4703" i="1" a="1"/>
  <c r="C4703" i="1" s="1"/>
  <c r="C4702" i="1" a="1"/>
  <c r="C4702" i="1" s="1"/>
  <c r="C4701" i="1" a="1"/>
  <c r="C4701" i="1" s="1"/>
  <c r="C4700" i="1" a="1"/>
  <c r="C4700" i="1" s="1"/>
  <c r="C4699" i="1" a="1"/>
  <c r="C4699" i="1" s="1"/>
  <c r="C4698" i="1" a="1"/>
  <c r="C4698" i="1" s="1"/>
  <c r="C4697" i="1" a="1"/>
  <c r="C4697" i="1" s="1"/>
  <c r="C4696" i="1" a="1"/>
  <c r="C4696" i="1" s="1"/>
  <c r="C4695" i="1" a="1"/>
  <c r="C4695" i="1" s="1"/>
  <c r="C4694" i="1" a="1"/>
  <c r="C4694" i="1" s="1"/>
  <c r="C4693" i="1" a="1"/>
  <c r="C4693" i="1" s="1"/>
  <c r="C4692" i="1" a="1"/>
  <c r="C4692" i="1" s="1"/>
  <c r="C4691" i="1" a="1"/>
  <c r="C4691" i="1" s="1"/>
  <c r="C4690" i="1" a="1"/>
  <c r="C4690" i="1" s="1"/>
  <c r="C4689" i="1" a="1"/>
  <c r="C4689" i="1" s="1"/>
  <c r="C4688" i="1" a="1"/>
  <c r="C4688" i="1" s="1"/>
  <c r="C4687" i="1" a="1"/>
  <c r="C4687" i="1" s="1"/>
  <c r="C4686" i="1" a="1"/>
  <c r="C4686" i="1" s="1"/>
  <c r="C4685" i="1" a="1"/>
  <c r="C4685" i="1" s="1"/>
  <c r="C4684" i="1" a="1"/>
  <c r="C4684" i="1" s="1"/>
  <c r="C4683" i="1" a="1"/>
  <c r="C4683" i="1" s="1"/>
  <c r="C4682" i="1" a="1"/>
  <c r="C4682" i="1" s="1"/>
  <c r="C4681" i="1" a="1"/>
  <c r="C4681" i="1" s="1"/>
  <c r="C4680" i="1" a="1"/>
  <c r="C4680" i="1" s="1"/>
  <c r="C4679" i="1" a="1"/>
  <c r="C4679" i="1" s="1"/>
  <c r="C4678" i="1" a="1"/>
  <c r="C4678" i="1" s="1"/>
  <c r="C4677" i="1" a="1"/>
  <c r="C4677" i="1" s="1"/>
  <c r="C4676" i="1" a="1"/>
  <c r="C4676" i="1" s="1"/>
  <c r="C4675" i="1" a="1"/>
  <c r="C4675" i="1" s="1"/>
  <c r="C4674" i="1" a="1"/>
  <c r="C4674" i="1" s="1"/>
  <c r="C4673" i="1" a="1"/>
  <c r="C4673" i="1" s="1"/>
  <c r="C4672" i="1" a="1"/>
  <c r="C4672" i="1" s="1"/>
  <c r="C4671" i="1" a="1"/>
  <c r="C4671" i="1" s="1"/>
  <c r="C4670" i="1" a="1"/>
  <c r="C4670" i="1" s="1"/>
  <c r="C4669" i="1" a="1"/>
  <c r="C4669" i="1" s="1"/>
  <c r="C4668" i="1" a="1"/>
  <c r="C4668" i="1" s="1"/>
  <c r="C4667" i="1" a="1"/>
  <c r="C4667" i="1" s="1"/>
  <c r="C4666" i="1" a="1"/>
  <c r="C4666" i="1" s="1"/>
  <c r="C4665" i="1" a="1"/>
  <c r="C4665" i="1" s="1"/>
  <c r="C4664" i="1" a="1"/>
  <c r="C4664" i="1" s="1"/>
  <c r="C4663" i="1" a="1"/>
  <c r="C4663" i="1" s="1"/>
  <c r="C4662" i="1" a="1"/>
  <c r="C4662" i="1" s="1"/>
  <c r="C4661" i="1" a="1"/>
  <c r="C4661" i="1" s="1"/>
  <c r="C4660" i="1" a="1"/>
  <c r="C4660" i="1" s="1"/>
  <c r="C4659" i="1" a="1"/>
  <c r="C4659" i="1" s="1"/>
  <c r="C4658" i="1" a="1"/>
  <c r="C4658" i="1" s="1"/>
  <c r="C4657" i="1" a="1"/>
  <c r="C4657" i="1" s="1"/>
  <c r="C4656" i="1" a="1"/>
  <c r="C4656" i="1" s="1"/>
  <c r="C4655" i="1" a="1"/>
  <c r="C4655" i="1" s="1"/>
  <c r="C4654" i="1" a="1"/>
  <c r="C4654" i="1" s="1"/>
  <c r="C4653" i="1" a="1"/>
  <c r="C4653" i="1" s="1"/>
  <c r="C4652" i="1" a="1"/>
  <c r="C4652" i="1" s="1"/>
  <c r="C4651" i="1" a="1"/>
  <c r="C4651" i="1" s="1"/>
  <c r="C4650" i="1" a="1"/>
  <c r="C4650" i="1" s="1"/>
  <c r="C4649" i="1" a="1"/>
  <c r="C4649" i="1" s="1"/>
  <c r="C4648" i="1" a="1"/>
  <c r="C4648" i="1" s="1"/>
  <c r="C4647" i="1" a="1"/>
  <c r="C4647" i="1" s="1"/>
  <c r="C4646" i="1" a="1"/>
  <c r="C4646" i="1" s="1"/>
  <c r="C4645" i="1" a="1"/>
  <c r="C4645" i="1" s="1"/>
  <c r="C4644" i="1" a="1"/>
  <c r="C4644" i="1" s="1"/>
  <c r="C4643" i="1" a="1"/>
  <c r="C4643" i="1" s="1"/>
  <c r="C4642" i="1" a="1"/>
  <c r="C4642" i="1" s="1"/>
  <c r="C4641" i="1" a="1"/>
  <c r="C4641" i="1" s="1"/>
  <c r="C4640" i="1" a="1"/>
  <c r="C4640" i="1" s="1"/>
  <c r="C4639" i="1" a="1"/>
  <c r="C4639" i="1" s="1"/>
  <c r="C4638" i="1" a="1"/>
  <c r="C4638" i="1" s="1"/>
  <c r="C4637" i="1" a="1"/>
  <c r="C4637" i="1" s="1"/>
  <c r="C4636" i="1" a="1"/>
  <c r="C4636" i="1" s="1"/>
  <c r="C4635" i="1" a="1"/>
  <c r="C4635" i="1" s="1"/>
  <c r="C4634" i="1" a="1"/>
  <c r="C4634" i="1" s="1"/>
  <c r="C4633" i="1" a="1"/>
  <c r="C4633" i="1" s="1"/>
  <c r="C4632" i="1" a="1"/>
  <c r="C4632" i="1" s="1"/>
  <c r="C4631" i="1" a="1"/>
  <c r="C4631" i="1" s="1"/>
  <c r="C4630" i="1" a="1"/>
  <c r="C4630" i="1" s="1"/>
  <c r="C4629" i="1" a="1"/>
  <c r="C4629" i="1" s="1"/>
  <c r="C4628" i="1" a="1"/>
  <c r="C4628" i="1" s="1"/>
  <c r="C4627" i="1" a="1"/>
  <c r="C4627" i="1" s="1"/>
  <c r="C4626" i="1" a="1"/>
  <c r="C4626" i="1" s="1"/>
  <c r="C4625" i="1" a="1"/>
  <c r="C4625" i="1" s="1"/>
  <c r="C4624" i="1" a="1"/>
  <c r="C4624" i="1" s="1"/>
  <c r="C4623" i="1" a="1"/>
  <c r="C4623" i="1" s="1"/>
  <c r="C4622" i="1" a="1"/>
  <c r="C4622" i="1" s="1"/>
  <c r="C4621" i="1" a="1"/>
  <c r="C4621" i="1" s="1"/>
  <c r="C4620" i="1" a="1"/>
  <c r="C4620" i="1" s="1"/>
  <c r="C4619" i="1" a="1"/>
  <c r="C4619" i="1" s="1"/>
  <c r="C4618" i="1" a="1"/>
  <c r="C4618" i="1" s="1"/>
  <c r="C4617" i="1" a="1"/>
  <c r="C4617" i="1" s="1"/>
  <c r="C4616" i="1" a="1"/>
  <c r="C4616" i="1" s="1"/>
  <c r="C4615" i="1" a="1"/>
  <c r="C4615" i="1" s="1"/>
  <c r="C4614" i="1" a="1"/>
  <c r="C4614" i="1" s="1"/>
  <c r="C4613" i="1" a="1"/>
  <c r="C4613" i="1" s="1"/>
  <c r="C4612" i="1" a="1"/>
  <c r="C4612" i="1" s="1"/>
  <c r="C4611" i="1" a="1"/>
  <c r="C4611" i="1" s="1"/>
  <c r="C4610" i="1" a="1"/>
  <c r="C4610" i="1" s="1"/>
  <c r="C4609" i="1"/>
  <c r="C4609" i="1" a="1"/>
  <c r="C4608" i="1" a="1"/>
  <c r="C4608" i="1" s="1"/>
  <c r="C4607" i="1" a="1"/>
  <c r="C4607" i="1" s="1"/>
  <c r="C4606" i="1" a="1"/>
  <c r="C4606" i="1" s="1"/>
  <c r="C4605" i="1" a="1"/>
  <c r="C4605" i="1" s="1"/>
  <c r="C4604" i="1" a="1"/>
  <c r="C4604" i="1" s="1"/>
  <c r="C4603" i="1" a="1"/>
  <c r="C4603" i="1" s="1"/>
  <c r="C4602" i="1" a="1"/>
  <c r="C4602" i="1" s="1"/>
  <c r="C4601" i="1" a="1"/>
  <c r="C4601" i="1" s="1"/>
  <c r="C4600" i="1" a="1"/>
  <c r="C4600" i="1" s="1"/>
  <c r="C4599" i="1" a="1"/>
  <c r="C4599" i="1" s="1"/>
  <c r="C4598" i="1" a="1"/>
  <c r="C4598" i="1" s="1"/>
  <c r="C4597" i="1" a="1"/>
  <c r="C4597" i="1" s="1"/>
  <c r="C4596" i="1" a="1"/>
  <c r="C4596" i="1" s="1"/>
  <c r="C4595" i="1" a="1"/>
  <c r="C4595" i="1" s="1"/>
  <c r="C4594" i="1" a="1"/>
  <c r="C4594" i="1" s="1"/>
  <c r="C4593" i="1" a="1"/>
  <c r="C4593" i="1" s="1"/>
  <c r="C4592" i="1" a="1"/>
  <c r="C4592" i="1" s="1"/>
  <c r="C4591" i="1" a="1"/>
  <c r="C4591" i="1" s="1"/>
  <c r="C4590" i="1" a="1"/>
  <c r="C4590" i="1" s="1"/>
  <c r="C4589" i="1" a="1"/>
  <c r="C4589" i="1" s="1"/>
  <c r="C4588" i="1" a="1"/>
  <c r="C4588" i="1" s="1"/>
  <c r="C4587" i="1" a="1"/>
  <c r="C4587" i="1" s="1"/>
  <c r="C4586" i="1" a="1"/>
  <c r="C4586" i="1" s="1"/>
  <c r="C4585" i="1" a="1"/>
  <c r="C4585" i="1" s="1"/>
  <c r="C4584" i="1" a="1"/>
  <c r="C4584" i="1" s="1"/>
  <c r="C4583" i="1" a="1"/>
  <c r="C4583" i="1" s="1"/>
  <c r="C4582" i="1" a="1"/>
  <c r="C4582" i="1" s="1"/>
  <c r="C4581" i="1" a="1"/>
  <c r="C4581" i="1" s="1"/>
  <c r="C4580" i="1" a="1"/>
  <c r="C4580" i="1" s="1"/>
  <c r="C4579" i="1" a="1"/>
  <c r="C4579" i="1" s="1"/>
  <c r="C4578" i="1" a="1"/>
  <c r="C4578" i="1" s="1"/>
  <c r="C4577" i="1" a="1"/>
  <c r="C4577" i="1" s="1"/>
  <c r="C4576" i="1" a="1"/>
  <c r="C4576" i="1" s="1"/>
  <c r="C4575" i="1" a="1"/>
  <c r="C4575" i="1" s="1"/>
  <c r="C4574" i="1" a="1"/>
  <c r="C4574" i="1" s="1"/>
  <c r="C4573" i="1" a="1"/>
  <c r="C4573" i="1" s="1"/>
  <c r="C4572" i="1" a="1"/>
  <c r="C4572" i="1" s="1"/>
  <c r="C4571" i="1" a="1"/>
  <c r="C4571" i="1" s="1"/>
  <c r="C4570" i="1" a="1"/>
  <c r="C4570" i="1" s="1"/>
  <c r="C4569" i="1" a="1"/>
  <c r="C4569" i="1" s="1"/>
  <c r="C4568" i="1" a="1"/>
  <c r="C4568" i="1" s="1"/>
  <c r="C4567" i="1" a="1"/>
  <c r="C4567" i="1" s="1"/>
  <c r="C4566" i="1" a="1"/>
  <c r="C4566" i="1" s="1"/>
  <c r="C4565" i="1" a="1"/>
  <c r="C4565" i="1" s="1"/>
  <c r="C4564" i="1" a="1"/>
  <c r="C4564" i="1" s="1"/>
  <c r="C4563" i="1" a="1"/>
  <c r="C4563" i="1" s="1"/>
  <c r="C4562" i="1" a="1"/>
  <c r="C4562" i="1" s="1"/>
  <c r="C4561" i="1" a="1"/>
  <c r="C4561" i="1" s="1"/>
  <c r="C4560" i="1" a="1"/>
  <c r="C4560" i="1" s="1"/>
  <c r="C4559" i="1" a="1"/>
  <c r="C4559" i="1" s="1"/>
  <c r="C4558" i="1" a="1"/>
  <c r="C4558" i="1" s="1"/>
  <c r="C4557" i="1" a="1"/>
  <c r="C4557" i="1" s="1"/>
  <c r="C4556" i="1" a="1"/>
  <c r="C4556" i="1" s="1"/>
  <c r="C4555" i="1" a="1"/>
  <c r="C4555" i="1" s="1"/>
  <c r="C4554" i="1" a="1"/>
  <c r="C4554" i="1" s="1"/>
  <c r="C4553" i="1" a="1"/>
  <c r="C4553" i="1" s="1"/>
  <c r="C4552" i="1" a="1"/>
  <c r="C4552" i="1" s="1"/>
  <c r="C4551" i="1" a="1"/>
  <c r="C4551" i="1" s="1"/>
  <c r="C4550" i="1" a="1"/>
  <c r="C4550" i="1" s="1"/>
  <c r="C4549" i="1" a="1"/>
  <c r="C4549" i="1" s="1"/>
  <c r="C4548" i="1" a="1"/>
  <c r="C4548" i="1" s="1"/>
  <c r="C4547" i="1" a="1"/>
  <c r="C4547" i="1" s="1"/>
  <c r="C4546" i="1" a="1"/>
  <c r="C4546" i="1" s="1"/>
  <c r="C4545" i="1" a="1"/>
  <c r="C4545" i="1" s="1"/>
  <c r="C4544" i="1" a="1"/>
  <c r="C4544" i="1" s="1"/>
  <c r="C4543" i="1" a="1"/>
  <c r="C4543" i="1" s="1"/>
  <c r="C4542" i="1" a="1"/>
  <c r="C4542" i="1" s="1"/>
  <c r="C4541" i="1" a="1"/>
  <c r="C4541" i="1" s="1"/>
  <c r="C4540" i="1" a="1"/>
  <c r="C4540" i="1" s="1"/>
  <c r="C4539" i="1" a="1"/>
  <c r="C4539" i="1" s="1"/>
  <c r="C4538" i="1" a="1"/>
  <c r="C4538" i="1" s="1"/>
  <c r="C4537" i="1" a="1"/>
  <c r="C4537" i="1" s="1"/>
  <c r="C4536" i="1" a="1"/>
  <c r="C4536" i="1" s="1"/>
  <c r="C4535" i="1" a="1"/>
  <c r="C4535" i="1" s="1"/>
  <c r="C4534" i="1" a="1"/>
  <c r="C4534" i="1" s="1"/>
  <c r="C4533" i="1" a="1"/>
  <c r="C4533" i="1" s="1"/>
  <c r="C4532" i="1" a="1"/>
  <c r="C4532" i="1" s="1"/>
  <c r="C4531" i="1" a="1"/>
  <c r="C4531" i="1" s="1"/>
  <c r="C4530" i="1" a="1"/>
  <c r="C4530" i="1" s="1"/>
  <c r="C4529" i="1" a="1"/>
  <c r="C4529" i="1" s="1"/>
  <c r="C4528" i="1" a="1"/>
  <c r="C4528" i="1" s="1"/>
  <c r="C4527" i="1" a="1"/>
  <c r="C4527" i="1" s="1"/>
  <c r="C4526" i="1" a="1"/>
  <c r="C4526" i="1" s="1"/>
  <c r="C4525" i="1" a="1"/>
  <c r="C4525" i="1" s="1"/>
  <c r="C4524" i="1" a="1"/>
  <c r="C4524" i="1" s="1"/>
  <c r="C4523" i="1" a="1"/>
  <c r="C4523" i="1" s="1"/>
  <c r="C4522" i="1" a="1"/>
  <c r="C4522" i="1" s="1"/>
  <c r="C4521" i="1" a="1"/>
  <c r="C4521" i="1" s="1"/>
  <c r="C4520" i="1" a="1"/>
  <c r="C4520" i="1" s="1"/>
  <c r="C4519" i="1" a="1"/>
  <c r="C4519" i="1" s="1"/>
  <c r="C4518" i="1" a="1"/>
  <c r="C4518" i="1" s="1"/>
  <c r="C4517" i="1" a="1"/>
  <c r="C4517" i="1" s="1"/>
  <c r="C4516" i="1" a="1"/>
  <c r="C4516" i="1" s="1"/>
  <c r="C4515" i="1" a="1"/>
  <c r="C4515" i="1" s="1"/>
  <c r="C4514" i="1" a="1"/>
  <c r="C4514" i="1" s="1"/>
  <c r="C4513" i="1" a="1"/>
  <c r="C4513" i="1" s="1"/>
  <c r="C4512" i="1" a="1"/>
  <c r="C4512" i="1" s="1"/>
  <c r="C4511" i="1" a="1"/>
  <c r="C4511" i="1" s="1"/>
  <c r="C4510" i="1" a="1"/>
  <c r="C4510" i="1" s="1"/>
  <c r="C4509" i="1" a="1"/>
  <c r="C4509" i="1" s="1"/>
  <c r="C4508" i="1" a="1"/>
  <c r="C4508" i="1" s="1"/>
  <c r="C4507" i="1" a="1"/>
  <c r="C4507" i="1" s="1"/>
  <c r="C4506" i="1" a="1"/>
  <c r="C4506" i="1" s="1"/>
  <c r="C4505" i="1" a="1"/>
  <c r="C4505" i="1" s="1"/>
  <c r="C4504" i="1" a="1"/>
  <c r="C4504" i="1" s="1"/>
  <c r="C4503" i="1" a="1"/>
  <c r="C4503" i="1" s="1"/>
  <c r="C4502" i="1" a="1"/>
  <c r="C4502" i="1" s="1"/>
  <c r="C4501" i="1" a="1"/>
  <c r="C4501" i="1" s="1"/>
  <c r="C4500" i="1" a="1"/>
  <c r="C4500" i="1" s="1"/>
  <c r="C4499" i="1" a="1"/>
  <c r="C4499" i="1" s="1"/>
  <c r="C4498" i="1" a="1"/>
  <c r="C4498" i="1" s="1"/>
  <c r="C4497" i="1" a="1"/>
  <c r="C4497" i="1" s="1"/>
  <c r="C4496" i="1" a="1"/>
  <c r="C4496" i="1" s="1"/>
  <c r="C4495" i="1" a="1"/>
  <c r="C4495" i="1" s="1"/>
  <c r="C4494" i="1" a="1"/>
  <c r="C4494" i="1" s="1"/>
  <c r="C4493" i="1" a="1"/>
  <c r="C4493" i="1" s="1"/>
  <c r="C4492" i="1" a="1"/>
  <c r="C4492" i="1" s="1"/>
  <c r="C4491" i="1" a="1"/>
  <c r="C4491" i="1" s="1"/>
  <c r="C4490" i="1" a="1"/>
  <c r="C4490" i="1" s="1"/>
  <c r="C4489" i="1" a="1"/>
  <c r="C4489" i="1" s="1"/>
  <c r="C4488" i="1" a="1"/>
  <c r="C4488" i="1" s="1"/>
  <c r="C4487" i="1" a="1"/>
  <c r="C4487" i="1" s="1"/>
  <c r="C4486" i="1" a="1"/>
  <c r="C4486" i="1" s="1"/>
  <c r="C4485" i="1" a="1"/>
  <c r="C4485" i="1" s="1"/>
  <c r="C4484" i="1" a="1"/>
  <c r="C4484" i="1" s="1"/>
  <c r="C4483" i="1" a="1"/>
  <c r="C4483" i="1" s="1"/>
  <c r="C4482" i="1" a="1"/>
  <c r="C4482" i="1" s="1"/>
  <c r="C4481" i="1" a="1"/>
  <c r="C4481" i="1" s="1"/>
  <c r="C4480" i="1" a="1"/>
  <c r="C4480" i="1" s="1"/>
  <c r="C4479" i="1" a="1"/>
  <c r="C4479" i="1" s="1"/>
  <c r="C4478" i="1" a="1"/>
  <c r="C4478" i="1" s="1"/>
  <c r="C4477" i="1" a="1"/>
  <c r="C4477" i="1" s="1"/>
  <c r="C4476" i="1" a="1"/>
  <c r="C4476" i="1" s="1"/>
  <c r="C4475" i="1" a="1"/>
  <c r="C4475" i="1" s="1"/>
  <c r="C4474" i="1" a="1"/>
  <c r="C4474" i="1" s="1"/>
  <c r="C4473" i="1" a="1"/>
  <c r="C4473" i="1" s="1"/>
  <c r="C4472" i="1" a="1"/>
  <c r="C4472" i="1" s="1"/>
  <c r="C4471" i="1" a="1"/>
  <c r="C4471" i="1" s="1"/>
  <c r="C4470" i="1" a="1"/>
  <c r="C4470" i="1" s="1"/>
  <c r="C4469" i="1" a="1"/>
  <c r="C4469" i="1" s="1"/>
  <c r="C4468" i="1" a="1"/>
  <c r="C4468" i="1" s="1"/>
  <c r="C4467" i="1" a="1"/>
  <c r="C4467" i="1" s="1"/>
  <c r="C4466" i="1" a="1"/>
  <c r="C4466" i="1" s="1"/>
  <c r="C4465" i="1" a="1"/>
  <c r="C4465" i="1" s="1"/>
  <c r="C4464" i="1" a="1"/>
  <c r="C4464" i="1" s="1"/>
  <c r="C4463" i="1" a="1"/>
  <c r="C4463" i="1" s="1"/>
  <c r="C4462" i="1" a="1"/>
  <c r="C4462" i="1" s="1"/>
  <c r="C4461" i="1" a="1"/>
  <c r="C4461" i="1" s="1"/>
  <c r="C4460" i="1" a="1"/>
  <c r="C4460" i="1" s="1"/>
  <c r="C4459" i="1" a="1"/>
  <c r="C4459" i="1" s="1"/>
  <c r="C4458" i="1" a="1"/>
  <c r="C4458" i="1" s="1"/>
  <c r="C4457" i="1" a="1"/>
  <c r="C4457" i="1" s="1"/>
  <c r="C4456" i="1" a="1"/>
  <c r="C4456" i="1" s="1"/>
  <c r="C4455" i="1" a="1"/>
  <c r="C4455" i="1" s="1"/>
  <c r="C4454" i="1" a="1"/>
  <c r="C4454" i="1" s="1"/>
  <c r="C4453" i="1" a="1"/>
  <c r="C4453" i="1" s="1"/>
  <c r="C4452" i="1" a="1"/>
  <c r="C4452" i="1" s="1"/>
  <c r="C4451" i="1" a="1"/>
  <c r="C4451" i="1" s="1"/>
  <c r="C4450" i="1" a="1"/>
  <c r="C4450" i="1" s="1"/>
  <c r="C4449" i="1" a="1"/>
  <c r="C4449" i="1" s="1"/>
  <c r="C4448" i="1" a="1"/>
  <c r="C4448" i="1" s="1"/>
  <c r="C4447" i="1" a="1"/>
  <c r="C4447" i="1" s="1"/>
  <c r="C4446" i="1" a="1"/>
  <c r="C4446" i="1" s="1"/>
  <c r="C4445" i="1" a="1"/>
  <c r="C4445" i="1" s="1"/>
  <c r="C4444" i="1" a="1"/>
  <c r="C4444" i="1" s="1"/>
  <c r="C4443" i="1" a="1"/>
  <c r="C4443" i="1" s="1"/>
  <c r="C4442" i="1" a="1"/>
  <c r="C4442" i="1" s="1"/>
  <c r="C4441" i="1" a="1"/>
  <c r="C4441" i="1" s="1"/>
  <c r="C4440" i="1" a="1"/>
  <c r="C4440" i="1" s="1"/>
  <c r="C4439" i="1" a="1"/>
  <c r="C4439" i="1" s="1"/>
  <c r="C4438" i="1" a="1"/>
  <c r="C4438" i="1" s="1"/>
  <c r="C4437" i="1" a="1"/>
  <c r="C4437" i="1" s="1"/>
  <c r="C4436" i="1" a="1"/>
  <c r="C4436" i="1" s="1"/>
  <c r="C4435" i="1" a="1"/>
  <c r="C4435" i="1" s="1"/>
  <c r="C4434" i="1" a="1"/>
  <c r="C4434" i="1" s="1"/>
  <c r="C4433" i="1" a="1"/>
  <c r="C4433" i="1" s="1"/>
  <c r="C4432" i="1" a="1"/>
  <c r="C4432" i="1" s="1"/>
  <c r="C4431" i="1" a="1"/>
  <c r="C4431" i="1" s="1"/>
  <c r="C4430" i="1" a="1"/>
  <c r="C4430" i="1" s="1"/>
  <c r="C4429" i="1" a="1"/>
  <c r="C4429" i="1" s="1"/>
  <c r="C4428" i="1" a="1"/>
  <c r="C4428" i="1" s="1"/>
  <c r="C4427" i="1" a="1"/>
  <c r="C4427" i="1" s="1"/>
  <c r="C4426" i="1" a="1"/>
  <c r="C4426" i="1" s="1"/>
  <c r="C4425" i="1" a="1"/>
  <c r="C4425" i="1" s="1"/>
  <c r="C4424" i="1" a="1"/>
  <c r="C4424" i="1" s="1"/>
  <c r="C4423" i="1" a="1"/>
  <c r="C4423" i="1" s="1"/>
  <c r="C4422" i="1" a="1"/>
  <c r="C4422" i="1" s="1"/>
  <c r="C4421" i="1" a="1"/>
  <c r="C4421" i="1" s="1"/>
  <c r="C4420" i="1" a="1"/>
  <c r="C4420" i="1" s="1"/>
  <c r="C4419" i="1" a="1"/>
  <c r="C4419" i="1" s="1"/>
  <c r="C4418" i="1" a="1"/>
  <c r="C4418" i="1" s="1"/>
  <c r="C4417" i="1" a="1"/>
  <c r="C4417" i="1" s="1"/>
  <c r="C4416" i="1" a="1"/>
  <c r="C4416" i="1" s="1"/>
  <c r="C4415" i="1" a="1"/>
  <c r="C4415" i="1" s="1"/>
  <c r="C4414" i="1" a="1"/>
  <c r="C4414" i="1" s="1"/>
  <c r="C4413" i="1" a="1"/>
  <c r="C4413" i="1" s="1"/>
  <c r="C4412" i="1" a="1"/>
  <c r="C4412" i="1" s="1"/>
  <c r="C4411" i="1" a="1"/>
  <c r="C4411" i="1" s="1"/>
  <c r="C4410" i="1" a="1"/>
  <c r="C4410" i="1" s="1"/>
  <c r="C4409" i="1" a="1"/>
  <c r="C4409" i="1" s="1"/>
  <c r="C4408" i="1" a="1"/>
  <c r="C4408" i="1" s="1"/>
  <c r="C4407" i="1" a="1"/>
  <c r="C4407" i="1" s="1"/>
  <c r="C4406" i="1" a="1"/>
  <c r="C4406" i="1" s="1"/>
  <c r="C4405" i="1" a="1"/>
  <c r="C4405" i="1" s="1"/>
  <c r="C4404" i="1" a="1"/>
  <c r="C4404" i="1" s="1"/>
  <c r="C4403" i="1" a="1"/>
  <c r="C4403" i="1" s="1"/>
  <c r="C4402" i="1" a="1"/>
  <c r="C4402" i="1" s="1"/>
  <c r="C4401" i="1" a="1"/>
  <c r="C4401" i="1" s="1"/>
  <c r="C4400" i="1" a="1"/>
  <c r="C4400" i="1" s="1"/>
  <c r="C4399" i="1" a="1"/>
  <c r="C4399" i="1" s="1"/>
  <c r="C4398" i="1" a="1"/>
  <c r="C4398" i="1" s="1"/>
  <c r="C4397" i="1" a="1"/>
  <c r="C4397" i="1" s="1"/>
  <c r="C4396" i="1" a="1"/>
  <c r="C4396" i="1" s="1"/>
  <c r="C4395" i="1" a="1"/>
  <c r="C4395" i="1" s="1"/>
  <c r="C4394" i="1" a="1"/>
  <c r="C4394" i="1" s="1"/>
  <c r="C4393" i="1" a="1"/>
  <c r="C4393" i="1" s="1"/>
  <c r="C4392" i="1" a="1"/>
  <c r="C4392" i="1" s="1"/>
  <c r="C4391" i="1" a="1"/>
  <c r="C4391" i="1" s="1"/>
  <c r="C4390" i="1" a="1"/>
  <c r="C4390" i="1" s="1"/>
  <c r="C4389" i="1" a="1"/>
  <c r="C4389" i="1" s="1"/>
  <c r="C4388" i="1" a="1"/>
  <c r="C4388" i="1" s="1"/>
  <c r="C4387" i="1" a="1"/>
  <c r="C4387" i="1" s="1"/>
  <c r="C4386" i="1" a="1"/>
  <c r="C4386" i="1" s="1"/>
  <c r="C4385" i="1" a="1"/>
  <c r="C4385" i="1" s="1"/>
  <c r="C4384" i="1" a="1"/>
  <c r="C4384" i="1" s="1"/>
  <c r="C4383" i="1" a="1"/>
  <c r="C4383" i="1" s="1"/>
  <c r="C4382" i="1" a="1"/>
  <c r="C4382" i="1" s="1"/>
  <c r="C4381" i="1" a="1"/>
  <c r="C4381" i="1" s="1"/>
  <c r="C4380" i="1" a="1"/>
  <c r="C4380" i="1" s="1"/>
  <c r="C4379" i="1" a="1"/>
  <c r="C4379" i="1" s="1"/>
  <c r="C4378" i="1" a="1"/>
  <c r="C4378" i="1" s="1"/>
  <c r="C4377" i="1" a="1"/>
  <c r="C4377" i="1" s="1"/>
  <c r="C4376" i="1" a="1"/>
  <c r="C4376" i="1" s="1"/>
  <c r="C4375" i="1" a="1"/>
  <c r="C4375" i="1" s="1"/>
  <c r="C4374" i="1" a="1"/>
  <c r="C4374" i="1" s="1"/>
  <c r="C4373" i="1" a="1"/>
  <c r="C4373" i="1" s="1"/>
  <c r="C4372" i="1" a="1"/>
  <c r="C4372" i="1" s="1"/>
  <c r="C4371" i="1" a="1"/>
  <c r="C4371" i="1" s="1"/>
  <c r="C4370" i="1" a="1"/>
  <c r="C4370" i="1" s="1"/>
  <c r="C4369" i="1" a="1"/>
  <c r="C4369" i="1" s="1"/>
  <c r="C4368" i="1" a="1"/>
  <c r="C4368" i="1" s="1"/>
  <c r="C4367" i="1" a="1"/>
  <c r="C4367" i="1" s="1"/>
  <c r="C4366" i="1" a="1"/>
  <c r="C4366" i="1" s="1"/>
  <c r="C4365" i="1" a="1"/>
  <c r="C4365" i="1" s="1"/>
  <c r="C4364" i="1" a="1"/>
  <c r="C4364" i="1" s="1"/>
  <c r="C4363" i="1" a="1"/>
  <c r="C4363" i="1" s="1"/>
  <c r="C4362" i="1" a="1"/>
  <c r="C4362" i="1" s="1"/>
  <c r="C4361" i="1" a="1"/>
  <c r="C4361" i="1" s="1"/>
  <c r="C4360" i="1" a="1"/>
  <c r="C4360" i="1" s="1"/>
  <c r="C4359" i="1" a="1"/>
  <c r="C4359" i="1" s="1"/>
  <c r="C4358" i="1" a="1"/>
  <c r="C4358" i="1" s="1"/>
  <c r="C4357" i="1" a="1"/>
  <c r="C4357" i="1" s="1"/>
  <c r="C4356" i="1" a="1"/>
  <c r="C4356" i="1" s="1"/>
  <c r="C4355" i="1" a="1"/>
  <c r="C4355" i="1" s="1"/>
  <c r="C4354" i="1" a="1"/>
  <c r="C4354" i="1" s="1"/>
  <c r="C4353" i="1" a="1"/>
  <c r="C4353" i="1" s="1"/>
  <c r="C4352" i="1" a="1"/>
  <c r="C4352" i="1" s="1"/>
  <c r="C4351" i="1" a="1"/>
  <c r="C4351" i="1" s="1"/>
  <c r="C4350" i="1" a="1"/>
  <c r="C4350" i="1" s="1"/>
  <c r="C4349" i="1" a="1"/>
  <c r="C4349" i="1" s="1"/>
  <c r="C4348" i="1" a="1"/>
  <c r="C4348" i="1" s="1"/>
  <c r="C4347" i="1" a="1"/>
  <c r="C4347" i="1" s="1"/>
  <c r="C4346" i="1" a="1"/>
  <c r="C4346" i="1" s="1"/>
  <c r="C4345" i="1" a="1"/>
  <c r="C4345" i="1" s="1"/>
  <c r="C4344" i="1" a="1"/>
  <c r="C4344" i="1" s="1"/>
  <c r="C4343" i="1" a="1"/>
  <c r="C4343" i="1" s="1"/>
  <c r="C4342" i="1" a="1"/>
  <c r="C4342" i="1" s="1"/>
  <c r="C4341" i="1" a="1"/>
  <c r="C4341" i="1" s="1"/>
  <c r="C4340" i="1" a="1"/>
  <c r="C4340" i="1" s="1"/>
  <c r="C4339" i="1" a="1"/>
  <c r="C4339" i="1" s="1"/>
  <c r="C4338" i="1" a="1"/>
  <c r="C4338" i="1" s="1"/>
  <c r="C4337" i="1" a="1"/>
  <c r="C4337" i="1" s="1"/>
  <c r="C4336" i="1" a="1"/>
  <c r="C4336" i="1" s="1"/>
  <c r="C4335" i="1" a="1"/>
  <c r="C4335" i="1" s="1"/>
  <c r="C4334" i="1" a="1"/>
  <c r="C4334" i="1" s="1"/>
  <c r="C4333" i="1" a="1"/>
  <c r="C4333" i="1" s="1"/>
  <c r="C4332" i="1" a="1"/>
  <c r="C4332" i="1" s="1"/>
  <c r="C4331" i="1" a="1"/>
  <c r="C4331" i="1" s="1"/>
  <c r="C4330" i="1" a="1"/>
  <c r="C4330" i="1" s="1"/>
  <c r="C4329" i="1" a="1"/>
  <c r="C4329" i="1" s="1"/>
  <c r="C4328" i="1" a="1"/>
  <c r="C4328" i="1" s="1"/>
  <c r="C4327" i="1" a="1"/>
  <c r="C4327" i="1" s="1"/>
  <c r="C4326" i="1" a="1"/>
  <c r="C4326" i="1" s="1"/>
  <c r="C4325" i="1" a="1"/>
  <c r="C4325" i="1" s="1"/>
  <c r="C4324" i="1" a="1"/>
  <c r="C4324" i="1" s="1"/>
  <c r="C4323" i="1" a="1"/>
  <c r="C4323" i="1" s="1"/>
  <c r="C4322" i="1" a="1"/>
  <c r="C4322" i="1" s="1"/>
  <c r="C4321" i="1" a="1"/>
  <c r="C4321" i="1" s="1"/>
  <c r="C4320" i="1" a="1"/>
  <c r="C4320" i="1" s="1"/>
  <c r="C4319" i="1" a="1"/>
  <c r="C4319" i="1" s="1"/>
  <c r="C4318" i="1" a="1"/>
  <c r="C4318" i="1" s="1"/>
  <c r="C4317" i="1" a="1"/>
  <c r="C4317" i="1" s="1"/>
  <c r="C4316" i="1" a="1"/>
  <c r="C4316" i="1" s="1"/>
  <c r="C4315" i="1" a="1"/>
  <c r="C4315" i="1" s="1"/>
  <c r="C4314" i="1" a="1"/>
  <c r="C4314" i="1" s="1"/>
  <c r="C4313" i="1" a="1"/>
  <c r="C4313" i="1" s="1"/>
  <c r="C4312" i="1" a="1"/>
  <c r="C4312" i="1" s="1"/>
  <c r="C4311" i="1" a="1"/>
  <c r="C4311" i="1" s="1"/>
  <c r="C4310" i="1" a="1"/>
  <c r="C4310" i="1" s="1"/>
  <c r="C4309" i="1" a="1"/>
  <c r="C4309" i="1" s="1"/>
  <c r="C4308" i="1" a="1"/>
  <c r="C4308" i="1" s="1"/>
  <c r="C4307" i="1" a="1"/>
  <c r="C4307" i="1" s="1"/>
  <c r="C4306" i="1" a="1"/>
  <c r="C4306" i="1" s="1"/>
  <c r="C4305" i="1" a="1"/>
  <c r="C4305" i="1" s="1"/>
  <c r="C4304" i="1" a="1"/>
  <c r="C4304" i="1" s="1"/>
  <c r="C4303" i="1" a="1"/>
  <c r="C4303" i="1" s="1"/>
  <c r="C4302" i="1" a="1"/>
  <c r="C4302" i="1" s="1"/>
  <c r="C4301" i="1" a="1"/>
  <c r="C4301" i="1" s="1"/>
  <c r="C4300" i="1" a="1"/>
  <c r="C4300" i="1" s="1"/>
  <c r="C4299" i="1" a="1"/>
  <c r="C4299" i="1" s="1"/>
  <c r="C4298" i="1" a="1"/>
  <c r="C4298" i="1" s="1"/>
  <c r="C4297" i="1" a="1"/>
  <c r="C4297" i="1" s="1"/>
  <c r="C4296" i="1" a="1"/>
  <c r="C4296" i="1" s="1"/>
  <c r="C4295" i="1" a="1"/>
  <c r="C4295" i="1" s="1"/>
  <c r="C4294" i="1" a="1"/>
  <c r="C4294" i="1" s="1"/>
  <c r="C4293" i="1" a="1"/>
  <c r="C4293" i="1" s="1"/>
  <c r="C4292" i="1" a="1"/>
  <c r="C4292" i="1" s="1"/>
  <c r="C4291" i="1" a="1"/>
  <c r="C4291" i="1" s="1"/>
  <c r="C4290" i="1" a="1"/>
  <c r="C4290" i="1" s="1"/>
  <c r="C4289" i="1" a="1"/>
  <c r="C4289" i="1" s="1"/>
  <c r="C4288" i="1" a="1"/>
  <c r="C4288" i="1" s="1"/>
  <c r="C4287" i="1" a="1"/>
  <c r="C4287" i="1" s="1"/>
  <c r="C4286" i="1" a="1"/>
  <c r="C4286" i="1" s="1"/>
  <c r="C4285" i="1" a="1"/>
  <c r="C4285" i="1" s="1"/>
  <c r="C4284" i="1" a="1"/>
  <c r="C4284" i="1" s="1"/>
  <c r="C4283" i="1" a="1"/>
  <c r="C4283" i="1" s="1"/>
  <c r="C4282" i="1" a="1"/>
  <c r="C4282" i="1" s="1"/>
  <c r="C4281" i="1" a="1"/>
  <c r="C4281" i="1" s="1"/>
  <c r="C4280" i="1" a="1"/>
  <c r="C4280" i="1" s="1"/>
  <c r="C4279" i="1" a="1"/>
  <c r="C4279" i="1" s="1"/>
  <c r="C4278" i="1" a="1"/>
  <c r="C4278" i="1" s="1"/>
  <c r="C4277" i="1" a="1"/>
  <c r="C4277" i="1" s="1"/>
  <c r="C4276" i="1" a="1"/>
  <c r="C4276" i="1" s="1"/>
  <c r="C4275" i="1" a="1"/>
  <c r="C4275" i="1" s="1"/>
  <c r="C4274" i="1" a="1"/>
  <c r="C4274" i="1" s="1"/>
  <c r="C4273" i="1" a="1"/>
  <c r="C4273" i="1" s="1"/>
  <c r="C4272" i="1" a="1"/>
  <c r="C4272" i="1" s="1"/>
  <c r="C4271" i="1" a="1"/>
  <c r="C4271" i="1" s="1"/>
  <c r="C4270" i="1" a="1"/>
  <c r="C4270" i="1" s="1"/>
  <c r="C4269" i="1" a="1"/>
  <c r="C4269" i="1" s="1"/>
  <c r="C4268" i="1" a="1"/>
  <c r="C4268" i="1" s="1"/>
  <c r="C4267" i="1" a="1"/>
  <c r="C4267" i="1" s="1"/>
  <c r="C4266" i="1" a="1"/>
  <c r="C4266" i="1" s="1"/>
  <c r="C4265" i="1" a="1"/>
  <c r="C4265" i="1" s="1"/>
  <c r="C4264" i="1" a="1"/>
  <c r="C4264" i="1" s="1"/>
  <c r="C4263" i="1" a="1"/>
  <c r="C4263" i="1" s="1"/>
  <c r="C4262" i="1" a="1"/>
  <c r="C4262" i="1" s="1"/>
  <c r="C4261" i="1" a="1"/>
  <c r="C4261" i="1" s="1"/>
  <c r="C4260" i="1" a="1"/>
  <c r="C4260" i="1" s="1"/>
  <c r="C4259" i="1" a="1"/>
  <c r="C4259" i="1" s="1"/>
  <c r="C4258" i="1" a="1"/>
  <c r="C4258" i="1" s="1"/>
  <c r="C4257" i="1" a="1"/>
  <c r="C4257" i="1" s="1"/>
  <c r="C4256" i="1" a="1"/>
  <c r="C4256" i="1" s="1"/>
  <c r="C4255" i="1" a="1"/>
  <c r="C4255" i="1" s="1"/>
  <c r="C4254" i="1" a="1"/>
  <c r="C4254" i="1" s="1"/>
  <c r="C4253" i="1" a="1"/>
  <c r="C4253" i="1" s="1"/>
  <c r="C4252" i="1" a="1"/>
  <c r="C4252" i="1" s="1"/>
  <c r="C4251" i="1" a="1"/>
  <c r="C4251" i="1" s="1"/>
  <c r="C4250" i="1" a="1"/>
  <c r="C4250" i="1" s="1"/>
  <c r="C4249" i="1" a="1"/>
  <c r="C4249" i="1" s="1"/>
  <c r="C4248" i="1" a="1"/>
  <c r="C4248" i="1" s="1"/>
  <c r="C4247" i="1" a="1"/>
  <c r="C4247" i="1" s="1"/>
  <c r="C4246" i="1" a="1"/>
  <c r="C4246" i="1" s="1"/>
  <c r="C4245" i="1" a="1"/>
  <c r="C4245" i="1" s="1"/>
  <c r="C4244" i="1" a="1"/>
  <c r="C4244" i="1" s="1"/>
  <c r="C4243" i="1" a="1"/>
  <c r="C4243" i="1" s="1"/>
  <c r="C4242" i="1" a="1"/>
  <c r="C4242" i="1" s="1"/>
  <c r="C4241" i="1" a="1"/>
  <c r="C4241" i="1" s="1"/>
  <c r="C4240" i="1" a="1"/>
  <c r="C4240" i="1" s="1"/>
  <c r="C4239" i="1" a="1"/>
  <c r="C4239" i="1" s="1"/>
  <c r="C4238" i="1" a="1"/>
  <c r="C4238" i="1" s="1"/>
  <c r="C4237" i="1" a="1"/>
  <c r="C4237" i="1" s="1"/>
  <c r="C4236" i="1" a="1"/>
  <c r="C4236" i="1" s="1"/>
  <c r="C4235" i="1" a="1"/>
  <c r="C4235" i="1" s="1"/>
  <c r="C4234" i="1" a="1"/>
  <c r="C4234" i="1" s="1"/>
  <c r="C4233" i="1" a="1"/>
  <c r="C4233" i="1" s="1"/>
  <c r="C4232" i="1" a="1"/>
  <c r="C4232" i="1" s="1"/>
  <c r="C4231" i="1" a="1"/>
  <c r="C4231" i="1" s="1"/>
  <c r="C4230" i="1" a="1"/>
  <c r="C4230" i="1" s="1"/>
  <c r="C4229" i="1" a="1"/>
  <c r="C4229" i="1" s="1"/>
  <c r="C4228" i="1" a="1"/>
  <c r="C4228" i="1" s="1"/>
  <c r="C4227" i="1" a="1"/>
  <c r="C4227" i="1" s="1"/>
  <c r="C4226" i="1" a="1"/>
  <c r="C4226" i="1" s="1"/>
  <c r="C4225" i="1" a="1"/>
  <c r="C4225" i="1" s="1"/>
  <c r="C4224" i="1" a="1"/>
  <c r="C4224" i="1" s="1"/>
  <c r="C4223" i="1" a="1"/>
  <c r="C4223" i="1" s="1"/>
  <c r="C4222" i="1" a="1"/>
  <c r="C4222" i="1" s="1"/>
  <c r="C4221" i="1" a="1"/>
  <c r="C4221" i="1" s="1"/>
  <c r="C4220" i="1" a="1"/>
  <c r="C4220" i="1" s="1"/>
  <c r="C4219" i="1" a="1"/>
  <c r="C4219" i="1" s="1"/>
  <c r="C4218" i="1" a="1"/>
  <c r="C4218" i="1" s="1"/>
  <c r="C4217" i="1" a="1"/>
  <c r="C4217" i="1" s="1"/>
  <c r="C4216" i="1" a="1"/>
  <c r="C4216" i="1" s="1"/>
  <c r="C4215" i="1" a="1"/>
  <c r="C4215" i="1" s="1"/>
  <c r="C4214" i="1" a="1"/>
  <c r="C4214" i="1" s="1"/>
  <c r="C4213" i="1" a="1"/>
  <c r="C4213" i="1" s="1"/>
  <c r="C4212" i="1" a="1"/>
  <c r="C4212" i="1" s="1"/>
  <c r="C4211" i="1" a="1"/>
  <c r="C4211" i="1" s="1"/>
  <c r="C4210" i="1" a="1"/>
  <c r="C4210" i="1" s="1"/>
  <c r="C4209" i="1" a="1"/>
  <c r="C4209" i="1" s="1"/>
  <c r="C4208" i="1" a="1"/>
  <c r="C4208" i="1" s="1"/>
  <c r="C4207" i="1" a="1"/>
  <c r="C4207" i="1" s="1"/>
  <c r="C4206" i="1" a="1"/>
  <c r="C4206" i="1" s="1"/>
  <c r="C4205" i="1" a="1"/>
  <c r="C4205" i="1" s="1"/>
  <c r="C4204" i="1" a="1"/>
  <c r="C4204" i="1" s="1"/>
  <c r="C4203" i="1" a="1"/>
  <c r="C4203" i="1" s="1"/>
  <c r="C4202" i="1" a="1"/>
  <c r="C4202" i="1" s="1"/>
  <c r="C4201" i="1" a="1"/>
  <c r="C4201" i="1" s="1"/>
  <c r="C4200" i="1" a="1"/>
  <c r="C4200" i="1" s="1"/>
  <c r="C4199" i="1" a="1"/>
  <c r="C4199" i="1" s="1"/>
  <c r="C4198" i="1" a="1"/>
  <c r="C4198" i="1" s="1"/>
  <c r="C4197" i="1" a="1"/>
  <c r="C4197" i="1" s="1"/>
  <c r="C4196" i="1" a="1"/>
  <c r="C4196" i="1" s="1"/>
  <c r="C4195" i="1" a="1"/>
  <c r="C4195" i="1" s="1"/>
  <c r="C4194" i="1" a="1"/>
  <c r="C4194" i="1" s="1"/>
  <c r="C4193" i="1" a="1"/>
  <c r="C4193" i="1" s="1"/>
  <c r="C4192" i="1" a="1"/>
  <c r="C4192" i="1" s="1"/>
  <c r="C4191" i="1" a="1"/>
  <c r="C4191" i="1" s="1"/>
  <c r="C4190" i="1" a="1"/>
  <c r="C4190" i="1" s="1"/>
  <c r="C4189" i="1" a="1"/>
  <c r="C4189" i="1" s="1"/>
  <c r="C4188" i="1" a="1"/>
  <c r="C4188" i="1" s="1"/>
  <c r="C4187" i="1" a="1"/>
  <c r="C4187" i="1" s="1"/>
  <c r="C4186" i="1" a="1"/>
  <c r="C4186" i="1" s="1"/>
  <c r="C4185" i="1" a="1"/>
  <c r="C4185" i="1" s="1"/>
  <c r="C4184" i="1" a="1"/>
  <c r="C4184" i="1" s="1"/>
  <c r="C4183" i="1" a="1"/>
  <c r="C4183" i="1" s="1"/>
  <c r="C4182" i="1" a="1"/>
  <c r="C4182" i="1" s="1"/>
  <c r="C4181" i="1" a="1"/>
  <c r="C4181" i="1" s="1"/>
  <c r="C4180" i="1" a="1"/>
  <c r="C4180" i="1" s="1"/>
  <c r="C4179" i="1" a="1"/>
  <c r="C4179" i="1" s="1"/>
  <c r="C4178" i="1" a="1"/>
  <c r="C4178" i="1" s="1"/>
  <c r="C4177" i="1" a="1"/>
  <c r="C4177" i="1" s="1"/>
  <c r="C4176" i="1" a="1"/>
  <c r="C4176" i="1" s="1"/>
  <c r="C4175" i="1" a="1"/>
  <c r="C4175" i="1" s="1"/>
  <c r="C4174" i="1" a="1"/>
  <c r="C4174" i="1" s="1"/>
  <c r="C4173" i="1" a="1"/>
  <c r="C4173" i="1" s="1"/>
  <c r="C4172" i="1" a="1"/>
  <c r="C4172" i="1" s="1"/>
  <c r="C4171" i="1" a="1"/>
  <c r="C4171" i="1" s="1"/>
  <c r="C4170" i="1" a="1"/>
  <c r="C4170" i="1" s="1"/>
  <c r="C4169" i="1" a="1"/>
  <c r="C4169" i="1" s="1"/>
  <c r="C4168" i="1" a="1"/>
  <c r="C4168" i="1" s="1"/>
  <c r="C4167" i="1" a="1"/>
  <c r="C4167" i="1" s="1"/>
  <c r="C4166" i="1" a="1"/>
  <c r="C4166" i="1" s="1"/>
  <c r="C4165" i="1" a="1"/>
  <c r="C4165" i="1" s="1"/>
  <c r="C4164" i="1" a="1"/>
  <c r="C4164" i="1" s="1"/>
  <c r="C4163" i="1" a="1"/>
  <c r="C4163" i="1" s="1"/>
  <c r="C4162" i="1" a="1"/>
  <c r="C4162" i="1" s="1"/>
  <c r="C4161" i="1" a="1"/>
  <c r="C4161" i="1" s="1"/>
  <c r="C4160" i="1" a="1"/>
  <c r="C4160" i="1" s="1"/>
  <c r="C4159" i="1" a="1"/>
  <c r="C4159" i="1" s="1"/>
  <c r="C4158" i="1" a="1"/>
  <c r="C4158" i="1" s="1"/>
  <c r="C4157" i="1" a="1"/>
  <c r="C4157" i="1" s="1"/>
  <c r="C4156" i="1" a="1"/>
  <c r="C4156" i="1" s="1"/>
  <c r="C4155" i="1" a="1"/>
  <c r="C4155" i="1" s="1"/>
  <c r="C4154" i="1" a="1"/>
  <c r="C4154" i="1" s="1"/>
  <c r="C4153" i="1" a="1"/>
  <c r="C4153" i="1" s="1"/>
  <c r="C4152" i="1" a="1"/>
  <c r="C4152" i="1" s="1"/>
  <c r="C4151" i="1" a="1"/>
  <c r="C4151" i="1" s="1"/>
  <c r="C4150" i="1" a="1"/>
  <c r="C4150" i="1" s="1"/>
  <c r="C4149" i="1" a="1"/>
  <c r="C4149" i="1" s="1"/>
  <c r="C4148" i="1" a="1"/>
  <c r="C4148" i="1" s="1"/>
  <c r="C4147" i="1" a="1"/>
  <c r="C4147" i="1" s="1"/>
  <c r="C4146" i="1" a="1"/>
  <c r="C4146" i="1" s="1"/>
  <c r="C4145" i="1" a="1"/>
  <c r="C4145" i="1" s="1"/>
  <c r="C4144" i="1" a="1"/>
  <c r="C4144" i="1" s="1"/>
  <c r="C4143" i="1" a="1"/>
  <c r="C4143" i="1" s="1"/>
  <c r="C4142" i="1" a="1"/>
  <c r="C4142" i="1" s="1"/>
  <c r="C4141" i="1" a="1"/>
  <c r="C4141" i="1" s="1"/>
  <c r="C4140" i="1" a="1"/>
  <c r="C4140" i="1" s="1"/>
  <c r="C4139" i="1" a="1"/>
  <c r="C4139" i="1" s="1"/>
  <c r="C4138" i="1" a="1"/>
  <c r="C4138" i="1" s="1"/>
  <c r="C4137" i="1" a="1"/>
  <c r="C4137" i="1" s="1"/>
  <c r="C4136" i="1" a="1"/>
  <c r="C4136" i="1" s="1"/>
  <c r="C4135" i="1" a="1"/>
  <c r="C4135" i="1" s="1"/>
  <c r="C4134" i="1" a="1"/>
  <c r="C4134" i="1" s="1"/>
  <c r="C4133" i="1" a="1"/>
  <c r="C4133" i="1" s="1"/>
  <c r="C4132" i="1" a="1"/>
  <c r="C4132" i="1" s="1"/>
  <c r="C4131" i="1" a="1"/>
  <c r="C4131" i="1" s="1"/>
  <c r="C4130" i="1" a="1"/>
  <c r="C4130" i="1" s="1"/>
  <c r="C4129" i="1" a="1"/>
  <c r="C4129" i="1" s="1"/>
  <c r="C4128" i="1" a="1"/>
  <c r="C4128" i="1" s="1"/>
  <c r="C4127" i="1" a="1"/>
  <c r="C4127" i="1" s="1"/>
  <c r="C4126" i="1" a="1"/>
  <c r="C4126" i="1" s="1"/>
  <c r="C4125" i="1" a="1"/>
  <c r="C4125" i="1" s="1"/>
  <c r="C4124" i="1" a="1"/>
  <c r="C4124" i="1" s="1"/>
  <c r="C4123" i="1" a="1"/>
  <c r="C4123" i="1" s="1"/>
  <c r="C4122" i="1" a="1"/>
  <c r="C4122" i="1" s="1"/>
  <c r="C4121" i="1" a="1"/>
  <c r="C4121" i="1" s="1"/>
  <c r="C4120" i="1" a="1"/>
  <c r="C4120" i="1" s="1"/>
  <c r="C4119" i="1" a="1"/>
  <c r="C4119" i="1" s="1"/>
  <c r="C4118" i="1" a="1"/>
  <c r="C4118" i="1" s="1"/>
  <c r="C4117" i="1" a="1"/>
  <c r="C4117" i="1" s="1"/>
  <c r="C4116" i="1"/>
  <c r="C4116" i="1" a="1"/>
  <c r="C4115" i="1" a="1"/>
  <c r="C4115" i="1" s="1"/>
  <c r="C4114" i="1" a="1"/>
  <c r="C4114" i="1" s="1"/>
  <c r="C4113" i="1" a="1"/>
  <c r="C4113" i="1" s="1"/>
  <c r="C4112" i="1" a="1"/>
  <c r="C4112" i="1" s="1"/>
  <c r="C4111" i="1" a="1"/>
  <c r="C4111" i="1" s="1"/>
  <c r="C4110" i="1" a="1"/>
  <c r="C4110" i="1" s="1"/>
  <c r="C4109" i="1" a="1"/>
  <c r="C4109" i="1" s="1"/>
  <c r="C4108" i="1" a="1"/>
  <c r="C4108" i="1" s="1"/>
  <c r="C4107" i="1" a="1"/>
  <c r="C4107" i="1" s="1"/>
  <c r="C4106" i="1" a="1"/>
  <c r="C4106" i="1" s="1"/>
  <c r="C4105" i="1" a="1"/>
  <c r="C4105" i="1" s="1"/>
  <c r="C4104" i="1" a="1"/>
  <c r="C4104" i="1" s="1"/>
  <c r="C4103" i="1" a="1"/>
  <c r="C4103" i="1" s="1"/>
  <c r="C4102" i="1" a="1"/>
  <c r="C4102" i="1" s="1"/>
  <c r="C4101" i="1" a="1"/>
  <c r="C4101" i="1" s="1"/>
  <c r="C4100" i="1" a="1"/>
  <c r="C4100" i="1" s="1"/>
  <c r="C4099" i="1" a="1"/>
  <c r="C4099" i="1" s="1"/>
  <c r="C4098" i="1" a="1"/>
  <c r="C4098" i="1" s="1"/>
  <c r="C4097" i="1" a="1"/>
  <c r="C4097" i="1" s="1"/>
  <c r="C4096" i="1" a="1"/>
  <c r="C4096" i="1" s="1"/>
  <c r="C4095" i="1" a="1"/>
  <c r="C4095" i="1" s="1"/>
  <c r="C4094" i="1" a="1"/>
  <c r="C4094" i="1" s="1"/>
  <c r="C4093" i="1" a="1"/>
  <c r="C4093" i="1" s="1"/>
  <c r="C4092" i="1" a="1"/>
  <c r="C4092" i="1" s="1"/>
  <c r="C4091" i="1" a="1"/>
  <c r="C4091" i="1" s="1"/>
  <c r="C4090" i="1" a="1"/>
  <c r="C4090" i="1" s="1"/>
  <c r="C4089" i="1" a="1"/>
  <c r="C4089" i="1" s="1"/>
  <c r="C4088" i="1" a="1"/>
  <c r="C4088" i="1" s="1"/>
  <c r="C4087" i="1" a="1"/>
  <c r="C4087" i="1" s="1"/>
  <c r="C4086" i="1" a="1"/>
  <c r="C4086" i="1" s="1"/>
  <c r="C4085" i="1" a="1"/>
  <c r="C4085" i="1" s="1"/>
  <c r="C4084" i="1"/>
  <c r="C4084" i="1" a="1"/>
  <c r="C4083" i="1" a="1"/>
  <c r="C4083" i="1" s="1"/>
  <c r="C4082" i="1" a="1"/>
  <c r="C4082" i="1" s="1"/>
  <c r="C4081" i="1" a="1"/>
  <c r="C4081" i="1" s="1"/>
  <c r="C4080" i="1" a="1"/>
  <c r="C4080" i="1" s="1"/>
  <c r="C4079" i="1" a="1"/>
  <c r="C4079" i="1" s="1"/>
  <c r="C4078" i="1" a="1"/>
  <c r="C4078" i="1" s="1"/>
  <c r="C4077" i="1" a="1"/>
  <c r="C4077" i="1" s="1"/>
  <c r="C4076" i="1" a="1"/>
  <c r="C4076" i="1" s="1"/>
  <c r="C4075" i="1" a="1"/>
  <c r="C4075" i="1" s="1"/>
  <c r="C4074" i="1" a="1"/>
  <c r="C4074" i="1" s="1"/>
  <c r="C4073" i="1" a="1"/>
  <c r="C4073" i="1" s="1"/>
  <c r="C4072" i="1" a="1"/>
  <c r="C4072" i="1" s="1"/>
  <c r="C4071" i="1" a="1"/>
  <c r="C4071" i="1" s="1"/>
  <c r="C4070" i="1" a="1"/>
  <c r="C4070" i="1" s="1"/>
  <c r="C4069" i="1" a="1"/>
  <c r="C4069" i="1" s="1"/>
  <c r="C4068" i="1" a="1"/>
  <c r="C4068" i="1" s="1"/>
  <c r="C4067" i="1" a="1"/>
  <c r="C4067" i="1" s="1"/>
  <c r="C4066" i="1" a="1"/>
  <c r="C4066" i="1" s="1"/>
  <c r="C4065" i="1" a="1"/>
  <c r="C4065" i="1" s="1"/>
  <c r="C4064" i="1" a="1"/>
  <c r="C4064" i="1" s="1"/>
  <c r="C4063" i="1" a="1"/>
  <c r="C4063" i="1" s="1"/>
  <c r="C4062" i="1" a="1"/>
  <c r="C4062" i="1" s="1"/>
  <c r="C4061" i="1" a="1"/>
  <c r="C4061" i="1" s="1"/>
  <c r="C4060" i="1" a="1"/>
  <c r="C4060" i="1" s="1"/>
  <c r="C4059" i="1" a="1"/>
  <c r="C4059" i="1" s="1"/>
  <c r="C4058" i="1" a="1"/>
  <c r="C4058" i="1" s="1"/>
  <c r="C4057" i="1" a="1"/>
  <c r="C4057" i="1" s="1"/>
  <c r="C4056" i="1" a="1"/>
  <c r="C4056" i="1" s="1"/>
  <c r="C4055" i="1" a="1"/>
  <c r="C4055" i="1" s="1"/>
  <c r="C4054" i="1" a="1"/>
  <c r="C4054" i="1" s="1"/>
  <c r="C4053" i="1" a="1"/>
  <c r="C4053" i="1" s="1"/>
  <c r="C4052" i="1" a="1"/>
  <c r="C4052" i="1" s="1"/>
  <c r="C4051" i="1" a="1"/>
  <c r="C4051" i="1" s="1"/>
  <c r="C4050" i="1" a="1"/>
  <c r="C4050" i="1" s="1"/>
  <c r="C4049" i="1" a="1"/>
  <c r="C4049" i="1" s="1"/>
  <c r="C4048" i="1" a="1"/>
  <c r="C4048" i="1" s="1"/>
  <c r="C4047" i="1" a="1"/>
  <c r="C4047" i="1" s="1"/>
  <c r="C4046" i="1" a="1"/>
  <c r="C4046" i="1" s="1"/>
  <c r="C4045" i="1" a="1"/>
  <c r="C4045" i="1" s="1"/>
  <c r="C4044" i="1" a="1"/>
  <c r="C4044" i="1" s="1"/>
  <c r="C4043" i="1" a="1"/>
  <c r="C4043" i="1" s="1"/>
  <c r="C4042" i="1" a="1"/>
  <c r="C4042" i="1" s="1"/>
  <c r="C4041" i="1" a="1"/>
  <c r="C4041" i="1" s="1"/>
  <c r="C4040" i="1" a="1"/>
  <c r="C4040" i="1" s="1"/>
  <c r="C4039" i="1" a="1"/>
  <c r="C4039" i="1" s="1"/>
  <c r="C4038" i="1" a="1"/>
  <c r="C4038" i="1" s="1"/>
  <c r="C4037" i="1" a="1"/>
  <c r="C4037" i="1" s="1"/>
  <c r="C4036" i="1" a="1"/>
  <c r="C4036" i="1" s="1"/>
  <c r="C4035" i="1" a="1"/>
  <c r="C4035" i="1" s="1"/>
  <c r="C4034" i="1" a="1"/>
  <c r="C4034" i="1" s="1"/>
  <c r="C4033" i="1" a="1"/>
  <c r="C4033" i="1" s="1"/>
  <c r="C4032" i="1" a="1"/>
  <c r="C4032" i="1" s="1"/>
  <c r="C4031" i="1" a="1"/>
  <c r="C4031" i="1" s="1"/>
  <c r="C4030" i="1" a="1"/>
  <c r="C4030" i="1" s="1"/>
  <c r="C4029" i="1" a="1"/>
  <c r="C4029" i="1" s="1"/>
  <c r="C4028" i="1" a="1"/>
  <c r="C4028" i="1" s="1"/>
  <c r="C4027" i="1" a="1"/>
  <c r="C4027" i="1" s="1"/>
  <c r="C4026" i="1" a="1"/>
  <c r="C4026" i="1" s="1"/>
  <c r="C4025" i="1" a="1"/>
  <c r="C4025" i="1" s="1"/>
  <c r="C4024" i="1" a="1"/>
  <c r="C4024" i="1" s="1"/>
  <c r="C4023" i="1" a="1"/>
  <c r="C4023" i="1" s="1"/>
  <c r="C4022" i="1" a="1"/>
  <c r="C4022" i="1" s="1"/>
  <c r="C4021" i="1" a="1"/>
  <c r="C4021" i="1" s="1"/>
  <c r="C4020" i="1" a="1"/>
  <c r="C4020" i="1" s="1"/>
  <c r="C4019" i="1" a="1"/>
  <c r="C4019" i="1" s="1"/>
  <c r="C4018" i="1" a="1"/>
  <c r="C4018" i="1" s="1"/>
  <c r="C4017" i="1" a="1"/>
  <c r="C4017" i="1" s="1"/>
  <c r="C4016" i="1" a="1"/>
  <c r="C4016" i="1" s="1"/>
  <c r="C4015" i="1" a="1"/>
  <c r="C4015" i="1" s="1"/>
  <c r="C4014" i="1" a="1"/>
  <c r="C4014" i="1" s="1"/>
  <c r="C4013" i="1" a="1"/>
  <c r="C4013" i="1" s="1"/>
  <c r="C4012" i="1" a="1"/>
  <c r="C4012" i="1" s="1"/>
  <c r="C4011" i="1" a="1"/>
  <c r="C4011" i="1" s="1"/>
  <c r="C4010" i="1" a="1"/>
  <c r="C4010" i="1" s="1"/>
  <c r="C4009" i="1" a="1"/>
  <c r="C4009" i="1" s="1"/>
  <c r="C4008" i="1" a="1"/>
  <c r="C4008" i="1" s="1"/>
  <c r="C4007" i="1" a="1"/>
  <c r="C4007" i="1" s="1"/>
  <c r="C4006" i="1" a="1"/>
  <c r="C4006" i="1" s="1"/>
  <c r="C4005" i="1" a="1"/>
  <c r="C4005" i="1" s="1"/>
  <c r="C4004" i="1" a="1"/>
  <c r="C4004" i="1" s="1"/>
  <c r="C4003" i="1" a="1"/>
  <c r="C4003" i="1" s="1"/>
  <c r="C4002" i="1" a="1"/>
  <c r="C4002" i="1" s="1"/>
  <c r="C4001" i="1" a="1"/>
  <c r="C4001" i="1" s="1"/>
  <c r="C4000" i="1" a="1"/>
  <c r="C4000" i="1" s="1"/>
  <c r="C3999" i="1" a="1"/>
  <c r="C3999" i="1" s="1"/>
  <c r="C3998" i="1" a="1"/>
  <c r="C3998" i="1" s="1"/>
  <c r="C3997" i="1" a="1"/>
  <c r="C3997" i="1" s="1"/>
  <c r="C3996" i="1" a="1"/>
  <c r="C3996" i="1" s="1"/>
  <c r="C3995" i="1" a="1"/>
  <c r="C3995" i="1" s="1"/>
  <c r="C3994" i="1" a="1"/>
  <c r="C3994" i="1" s="1"/>
  <c r="C3993" i="1" a="1"/>
  <c r="C3993" i="1" s="1"/>
  <c r="C3992" i="1" a="1"/>
  <c r="C3992" i="1" s="1"/>
  <c r="C3991" i="1" a="1"/>
  <c r="C3991" i="1" s="1"/>
  <c r="C3990" i="1" a="1"/>
  <c r="C3990" i="1" s="1"/>
  <c r="C3989" i="1" a="1"/>
  <c r="C3989" i="1" s="1"/>
  <c r="C3988" i="1" a="1"/>
  <c r="C3988" i="1" s="1"/>
  <c r="C3987" i="1" a="1"/>
  <c r="C3987" i="1" s="1"/>
  <c r="C3986" i="1" a="1"/>
  <c r="C3986" i="1" s="1"/>
  <c r="C3985" i="1" a="1"/>
  <c r="C3985" i="1" s="1"/>
  <c r="C3984" i="1" a="1"/>
  <c r="C3984" i="1" s="1"/>
  <c r="C3983" i="1" a="1"/>
  <c r="C3983" i="1" s="1"/>
  <c r="C3982" i="1" a="1"/>
  <c r="C3982" i="1" s="1"/>
  <c r="C3981" i="1" a="1"/>
  <c r="C3981" i="1" s="1"/>
  <c r="C3980" i="1" a="1"/>
  <c r="C3980" i="1" s="1"/>
  <c r="C3979" i="1" a="1"/>
  <c r="C3979" i="1" s="1"/>
  <c r="C3978" i="1" a="1"/>
  <c r="C3978" i="1" s="1"/>
  <c r="C3977" i="1" a="1"/>
  <c r="C3977" i="1" s="1"/>
  <c r="C3976" i="1" a="1"/>
  <c r="C3976" i="1" s="1"/>
  <c r="C3975" i="1" a="1"/>
  <c r="C3975" i="1" s="1"/>
  <c r="C3974" i="1" a="1"/>
  <c r="C3974" i="1" s="1"/>
  <c r="C3973" i="1" a="1"/>
  <c r="C3973" i="1" s="1"/>
  <c r="C3972" i="1" a="1"/>
  <c r="C3972" i="1" s="1"/>
  <c r="C3971" i="1" a="1"/>
  <c r="C3971" i="1" s="1"/>
  <c r="C3970" i="1" a="1"/>
  <c r="C3970" i="1" s="1"/>
  <c r="C3969" i="1" a="1"/>
  <c r="C3969" i="1" s="1"/>
  <c r="C3968" i="1" a="1"/>
  <c r="C3968" i="1" s="1"/>
  <c r="C3967" i="1" a="1"/>
  <c r="C3967" i="1" s="1"/>
  <c r="C3966" i="1" a="1"/>
  <c r="C3966" i="1" s="1"/>
  <c r="C3965" i="1" a="1"/>
  <c r="C3965" i="1" s="1"/>
  <c r="C3964" i="1" a="1"/>
  <c r="C3964" i="1" s="1"/>
  <c r="C3963" i="1" a="1"/>
  <c r="C3963" i="1" s="1"/>
  <c r="C3962" i="1" a="1"/>
  <c r="C3962" i="1" s="1"/>
  <c r="C3961" i="1" a="1"/>
  <c r="C3961" i="1" s="1"/>
  <c r="C3960" i="1" a="1"/>
  <c r="C3960" i="1" s="1"/>
  <c r="C3959" i="1" a="1"/>
  <c r="C3959" i="1" s="1"/>
  <c r="C3958" i="1" a="1"/>
  <c r="C3958" i="1" s="1"/>
  <c r="C3957" i="1" a="1"/>
  <c r="C3957" i="1" s="1"/>
  <c r="C3956" i="1" a="1"/>
  <c r="C3956" i="1" s="1"/>
  <c r="C3955" i="1" a="1"/>
  <c r="C3955" i="1" s="1"/>
  <c r="C3954" i="1" a="1"/>
  <c r="C3954" i="1" s="1"/>
  <c r="C3953" i="1" a="1"/>
  <c r="C3953" i="1" s="1"/>
  <c r="C3952" i="1" a="1"/>
  <c r="C3952" i="1" s="1"/>
  <c r="C3951" i="1" a="1"/>
  <c r="C3951" i="1" s="1"/>
  <c r="C3950" i="1" a="1"/>
  <c r="C3950" i="1" s="1"/>
  <c r="C3949" i="1" a="1"/>
  <c r="C3949" i="1" s="1"/>
  <c r="C3948" i="1" a="1"/>
  <c r="C3948" i="1" s="1"/>
  <c r="C3947" i="1" a="1"/>
  <c r="C3947" i="1" s="1"/>
  <c r="C3946" i="1" a="1"/>
  <c r="C3946" i="1" s="1"/>
  <c r="C3945" i="1" a="1"/>
  <c r="C3945" i="1" s="1"/>
  <c r="C3944" i="1" a="1"/>
  <c r="C3944" i="1" s="1"/>
  <c r="C3943" i="1" a="1"/>
  <c r="C3943" i="1" s="1"/>
  <c r="C3942" i="1" a="1"/>
  <c r="C3942" i="1" s="1"/>
  <c r="C3941" i="1" a="1"/>
  <c r="C3941" i="1" s="1"/>
  <c r="C3940" i="1" a="1"/>
  <c r="C3940" i="1" s="1"/>
  <c r="C3939" i="1" a="1"/>
  <c r="C3939" i="1" s="1"/>
  <c r="C3938" i="1" a="1"/>
  <c r="C3938" i="1" s="1"/>
  <c r="C3937" i="1" a="1"/>
  <c r="C3937" i="1" s="1"/>
  <c r="C3936" i="1" a="1"/>
  <c r="C3936" i="1" s="1"/>
  <c r="C3935" i="1" a="1"/>
  <c r="C3935" i="1" s="1"/>
  <c r="C3934" i="1" a="1"/>
  <c r="C3934" i="1" s="1"/>
  <c r="C3933" i="1" a="1"/>
  <c r="C3933" i="1" s="1"/>
  <c r="C3932" i="1" a="1"/>
  <c r="C3932" i="1" s="1"/>
  <c r="C3931" i="1" a="1"/>
  <c r="C3931" i="1" s="1"/>
  <c r="C3930" i="1" a="1"/>
  <c r="C3930" i="1" s="1"/>
  <c r="C3929" i="1" a="1"/>
  <c r="C3929" i="1" s="1"/>
  <c r="C3928" i="1" a="1"/>
  <c r="C3928" i="1" s="1"/>
  <c r="C3927" i="1" a="1"/>
  <c r="C3927" i="1" s="1"/>
  <c r="C3926" i="1" a="1"/>
  <c r="C3926" i="1" s="1"/>
  <c r="C3925" i="1" a="1"/>
  <c r="C3925" i="1" s="1"/>
  <c r="C3924" i="1" a="1"/>
  <c r="C3924" i="1" s="1"/>
  <c r="C3923" i="1" a="1"/>
  <c r="C3923" i="1" s="1"/>
  <c r="C3922" i="1" a="1"/>
  <c r="C3922" i="1" s="1"/>
  <c r="C3921" i="1" a="1"/>
  <c r="C3921" i="1" s="1"/>
  <c r="C3920" i="1" a="1"/>
  <c r="C3920" i="1" s="1"/>
  <c r="C3919" i="1" a="1"/>
  <c r="C3919" i="1" s="1"/>
  <c r="C3918" i="1" a="1"/>
  <c r="C3918" i="1" s="1"/>
  <c r="C3917" i="1" a="1"/>
  <c r="C3917" i="1" s="1"/>
  <c r="C3916" i="1" a="1"/>
  <c r="C3916" i="1" s="1"/>
  <c r="C3915" i="1" a="1"/>
  <c r="C3915" i="1" s="1"/>
  <c r="C3914" i="1" a="1"/>
  <c r="C3914" i="1" s="1"/>
  <c r="C3913" i="1" a="1"/>
  <c r="C3913" i="1" s="1"/>
  <c r="C3912" i="1" a="1"/>
  <c r="C3912" i="1" s="1"/>
  <c r="C3911" i="1" a="1"/>
  <c r="C3911" i="1" s="1"/>
  <c r="C3910" i="1" a="1"/>
  <c r="C3910" i="1" s="1"/>
  <c r="C3909" i="1" a="1"/>
  <c r="C3909" i="1" s="1"/>
  <c r="C3908" i="1" a="1"/>
  <c r="C3908" i="1" s="1"/>
  <c r="C3907" i="1" a="1"/>
  <c r="C3907" i="1" s="1"/>
  <c r="C3906" i="1" a="1"/>
  <c r="C3906" i="1" s="1"/>
  <c r="C3905" i="1" a="1"/>
  <c r="C3905" i="1" s="1"/>
  <c r="C3904" i="1" a="1"/>
  <c r="C3904" i="1" s="1"/>
  <c r="C3903" i="1" a="1"/>
  <c r="C3903" i="1" s="1"/>
  <c r="C3902" i="1" a="1"/>
  <c r="C3902" i="1" s="1"/>
  <c r="C3901" i="1" a="1"/>
  <c r="C3901" i="1" s="1"/>
  <c r="C3900" i="1" a="1"/>
  <c r="C3900" i="1" s="1"/>
  <c r="C3899" i="1" a="1"/>
  <c r="C3899" i="1" s="1"/>
  <c r="C3898" i="1" a="1"/>
  <c r="C3898" i="1" s="1"/>
  <c r="C3897" i="1" a="1"/>
  <c r="C3897" i="1" s="1"/>
  <c r="C3896" i="1" a="1"/>
  <c r="C3896" i="1" s="1"/>
  <c r="C3895" i="1" a="1"/>
  <c r="C3895" i="1" s="1"/>
  <c r="C3894" i="1" a="1"/>
  <c r="C3894" i="1" s="1"/>
  <c r="C3893" i="1" a="1"/>
  <c r="C3893" i="1" s="1"/>
  <c r="C3892" i="1" a="1"/>
  <c r="C3892" i="1" s="1"/>
  <c r="C3891" i="1" a="1"/>
  <c r="C3891" i="1" s="1"/>
  <c r="C3890" i="1" a="1"/>
  <c r="C3890" i="1" s="1"/>
  <c r="C3889" i="1" a="1"/>
  <c r="C3889" i="1" s="1"/>
  <c r="C3888" i="1" a="1"/>
  <c r="C3888" i="1" s="1"/>
  <c r="C3887" i="1" a="1"/>
  <c r="C3887" i="1" s="1"/>
  <c r="C3886" i="1" a="1"/>
  <c r="C3886" i="1" s="1"/>
  <c r="C3885" i="1" a="1"/>
  <c r="C3885" i="1" s="1"/>
  <c r="C3884" i="1" a="1"/>
  <c r="C3884" i="1" s="1"/>
  <c r="C3883" i="1" a="1"/>
  <c r="C3883" i="1" s="1"/>
  <c r="C3882" i="1" a="1"/>
  <c r="C3882" i="1" s="1"/>
  <c r="C3881" i="1" a="1"/>
  <c r="C3881" i="1" s="1"/>
  <c r="C3880" i="1" a="1"/>
  <c r="C3880" i="1" s="1"/>
  <c r="C3879" i="1" a="1"/>
  <c r="C3879" i="1" s="1"/>
  <c r="C3878" i="1" a="1"/>
  <c r="C3878" i="1" s="1"/>
  <c r="C3877" i="1" a="1"/>
  <c r="C3877" i="1" s="1"/>
  <c r="C3876" i="1" a="1"/>
  <c r="C3876" i="1" s="1"/>
  <c r="C3875" i="1" a="1"/>
  <c r="C3875" i="1" s="1"/>
  <c r="C3874" i="1" a="1"/>
  <c r="C3874" i="1" s="1"/>
  <c r="C3873" i="1" a="1"/>
  <c r="C3873" i="1" s="1"/>
  <c r="C3872" i="1" a="1"/>
  <c r="C3872" i="1" s="1"/>
  <c r="C3871" i="1" a="1"/>
  <c r="C3871" i="1" s="1"/>
  <c r="C3870" i="1" a="1"/>
  <c r="C3870" i="1" s="1"/>
  <c r="C3869" i="1" a="1"/>
  <c r="C3869" i="1" s="1"/>
  <c r="C3868" i="1" a="1"/>
  <c r="C3868" i="1" s="1"/>
  <c r="C3867" i="1" a="1"/>
  <c r="C3867" i="1" s="1"/>
  <c r="C3866" i="1" a="1"/>
  <c r="C3866" i="1" s="1"/>
  <c r="C3865" i="1" a="1"/>
  <c r="C3865" i="1" s="1"/>
  <c r="C3864" i="1" a="1"/>
  <c r="C3864" i="1" s="1"/>
  <c r="C3863" i="1" a="1"/>
  <c r="C3863" i="1" s="1"/>
  <c r="C3862" i="1" a="1"/>
  <c r="C3862" i="1" s="1"/>
  <c r="C3861" i="1" a="1"/>
  <c r="C3861" i="1" s="1"/>
  <c r="C3860" i="1" a="1"/>
  <c r="C3860" i="1" s="1"/>
  <c r="C3859" i="1" a="1"/>
  <c r="C3859" i="1" s="1"/>
  <c r="C3858" i="1" a="1"/>
  <c r="C3858" i="1" s="1"/>
  <c r="C3857" i="1" a="1"/>
  <c r="C3857" i="1" s="1"/>
  <c r="C3856" i="1" a="1"/>
  <c r="C3856" i="1" s="1"/>
  <c r="C3855" i="1" a="1"/>
  <c r="C3855" i="1" s="1"/>
  <c r="C3854" i="1" a="1"/>
  <c r="C3854" i="1" s="1"/>
  <c r="C3853" i="1" a="1"/>
  <c r="C3853" i="1" s="1"/>
  <c r="C3852" i="1" a="1"/>
  <c r="C3852" i="1" s="1"/>
  <c r="C3851" i="1" a="1"/>
  <c r="C3851" i="1" s="1"/>
  <c r="C3850" i="1" a="1"/>
  <c r="C3850" i="1" s="1"/>
  <c r="C3849" i="1" a="1"/>
  <c r="C3849" i="1" s="1"/>
  <c r="C3848" i="1" a="1"/>
  <c r="C3848" i="1" s="1"/>
  <c r="C3847" i="1" a="1"/>
  <c r="C3847" i="1" s="1"/>
  <c r="C3846" i="1" a="1"/>
  <c r="C3846" i="1" s="1"/>
  <c r="C3845" i="1" a="1"/>
  <c r="C3845" i="1" s="1"/>
  <c r="C3844" i="1" a="1"/>
  <c r="C3844" i="1" s="1"/>
  <c r="C3843" i="1" a="1"/>
  <c r="C3843" i="1" s="1"/>
  <c r="C3842" i="1" a="1"/>
  <c r="C3842" i="1" s="1"/>
  <c r="C3841" i="1" a="1"/>
  <c r="C3841" i="1" s="1"/>
  <c r="C3840" i="1" a="1"/>
  <c r="C3840" i="1" s="1"/>
  <c r="C3839" i="1" a="1"/>
  <c r="C3839" i="1" s="1"/>
  <c r="C3838" i="1" a="1"/>
  <c r="C3838" i="1" s="1"/>
  <c r="C3837" i="1" a="1"/>
  <c r="C3837" i="1" s="1"/>
  <c r="C3836" i="1" a="1"/>
  <c r="C3836" i="1" s="1"/>
  <c r="C3835" i="1" a="1"/>
  <c r="C3835" i="1" s="1"/>
  <c r="C3834" i="1" a="1"/>
  <c r="C3834" i="1" s="1"/>
  <c r="C3833" i="1" a="1"/>
  <c r="C3833" i="1" s="1"/>
  <c r="C3832" i="1" a="1"/>
  <c r="C3832" i="1" s="1"/>
  <c r="C3831" i="1" a="1"/>
  <c r="C3831" i="1" s="1"/>
  <c r="C3830" i="1" a="1"/>
  <c r="C3830" i="1" s="1"/>
  <c r="C3829" i="1" a="1"/>
  <c r="C3829" i="1" s="1"/>
  <c r="C3828" i="1" a="1"/>
  <c r="C3828" i="1" s="1"/>
  <c r="C3827" i="1" a="1"/>
  <c r="C3827" i="1" s="1"/>
  <c r="C3826" i="1" a="1"/>
  <c r="C3826" i="1" s="1"/>
  <c r="C3825" i="1" a="1"/>
  <c r="C3825" i="1" s="1"/>
  <c r="C3824" i="1" a="1"/>
  <c r="C3824" i="1" s="1"/>
  <c r="C3823" i="1" a="1"/>
  <c r="C3823" i="1" s="1"/>
  <c r="C3822" i="1" a="1"/>
  <c r="C3822" i="1" s="1"/>
  <c r="C3821" i="1" a="1"/>
  <c r="C3821" i="1" s="1"/>
  <c r="C3820" i="1" a="1"/>
  <c r="C3820" i="1" s="1"/>
  <c r="C3819" i="1" a="1"/>
  <c r="C3819" i="1" s="1"/>
  <c r="C3818" i="1" a="1"/>
  <c r="C3818" i="1" s="1"/>
  <c r="C3817" i="1" a="1"/>
  <c r="C3817" i="1" s="1"/>
  <c r="C3816" i="1" a="1"/>
  <c r="C3816" i="1" s="1"/>
  <c r="C3815" i="1" a="1"/>
  <c r="C3815" i="1" s="1"/>
  <c r="C3814" i="1" a="1"/>
  <c r="C3814" i="1" s="1"/>
  <c r="C3813" i="1" a="1"/>
  <c r="C3813" i="1" s="1"/>
  <c r="C3812" i="1" a="1"/>
  <c r="C3812" i="1" s="1"/>
  <c r="C3811" i="1" a="1"/>
  <c r="C3811" i="1" s="1"/>
  <c r="C3810" i="1" a="1"/>
  <c r="C3810" i="1" s="1"/>
  <c r="C3809" i="1" a="1"/>
  <c r="C3809" i="1" s="1"/>
  <c r="C3808" i="1" a="1"/>
  <c r="C3808" i="1" s="1"/>
  <c r="C3807" i="1" a="1"/>
  <c r="C3807" i="1" s="1"/>
  <c r="C3806" i="1" a="1"/>
  <c r="C3806" i="1" s="1"/>
  <c r="C3805" i="1" a="1"/>
  <c r="C3805" i="1" s="1"/>
  <c r="C3804" i="1" a="1"/>
  <c r="C3804" i="1" s="1"/>
  <c r="C3803" i="1" a="1"/>
  <c r="C3803" i="1" s="1"/>
  <c r="C3802" i="1" a="1"/>
  <c r="C3802" i="1" s="1"/>
  <c r="C3801" i="1" a="1"/>
  <c r="C3801" i="1" s="1"/>
  <c r="C3800" i="1" a="1"/>
  <c r="C3800" i="1" s="1"/>
  <c r="C3799" i="1" a="1"/>
  <c r="C3799" i="1" s="1"/>
  <c r="C3798" i="1" a="1"/>
  <c r="C3798" i="1" s="1"/>
  <c r="C3797" i="1" a="1"/>
  <c r="C3797" i="1" s="1"/>
  <c r="C3796" i="1" a="1"/>
  <c r="C3796" i="1" s="1"/>
  <c r="C3795" i="1" a="1"/>
  <c r="C3795" i="1" s="1"/>
  <c r="C3794" i="1" a="1"/>
  <c r="C3794" i="1" s="1"/>
  <c r="C3793" i="1" a="1"/>
  <c r="C3793" i="1" s="1"/>
  <c r="C3792" i="1" a="1"/>
  <c r="C3792" i="1" s="1"/>
  <c r="C3791" i="1" a="1"/>
  <c r="C3791" i="1" s="1"/>
  <c r="C3790" i="1" a="1"/>
  <c r="C3790" i="1" s="1"/>
  <c r="C3789" i="1" a="1"/>
  <c r="C3789" i="1" s="1"/>
  <c r="C3788" i="1" a="1"/>
  <c r="C3788" i="1" s="1"/>
  <c r="C3787" i="1" a="1"/>
  <c r="C3787" i="1" s="1"/>
  <c r="C3786" i="1" a="1"/>
  <c r="C3786" i="1" s="1"/>
  <c r="C3785" i="1" a="1"/>
  <c r="C3785" i="1" s="1"/>
  <c r="C3784" i="1" a="1"/>
  <c r="C3784" i="1" s="1"/>
  <c r="C3783" i="1" a="1"/>
  <c r="C3783" i="1" s="1"/>
  <c r="C3782" i="1" a="1"/>
  <c r="C3782" i="1" s="1"/>
  <c r="C3781" i="1" a="1"/>
  <c r="C3781" i="1" s="1"/>
  <c r="C3780" i="1" a="1"/>
  <c r="C3780" i="1" s="1"/>
  <c r="C3779" i="1" a="1"/>
  <c r="C3779" i="1" s="1"/>
  <c r="C3778" i="1" a="1"/>
  <c r="C3778" i="1" s="1"/>
  <c r="C3777" i="1" a="1"/>
  <c r="C3777" i="1" s="1"/>
  <c r="C3776" i="1" a="1"/>
  <c r="C3776" i="1" s="1"/>
  <c r="C3775" i="1" a="1"/>
  <c r="C3775" i="1" s="1"/>
  <c r="C3774" i="1" a="1"/>
  <c r="C3774" i="1" s="1"/>
  <c r="C3773" i="1" a="1"/>
  <c r="C3773" i="1" s="1"/>
  <c r="C3772" i="1" a="1"/>
  <c r="C3772" i="1" s="1"/>
  <c r="C3771" i="1" a="1"/>
  <c r="C3771" i="1" s="1"/>
  <c r="C3770" i="1" a="1"/>
  <c r="C3770" i="1" s="1"/>
  <c r="C3769" i="1" a="1"/>
  <c r="C3769" i="1" s="1"/>
  <c r="C3768" i="1" a="1"/>
  <c r="C3768" i="1" s="1"/>
  <c r="C3767" i="1" a="1"/>
  <c r="C3767" i="1" s="1"/>
  <c r="C3766" i="1" a="1"/>
  <c r="C3766" i="1" s="1"/>
  <c r="C3765" i="1" a="1"/>
  <c r="C3765" i="1" s="1"/>
  <c r="C3764" i="1" a="1"/>
  <c r="C3764" i="1" s="1"/>
  <c r="C3763" i="1" a="1"/>
  <c r="C3763" i="1" s="1"/>
  <c r="C3762" i="1" a="1"/>
  <c r="C3762" i="1" s="1"/>
  <c r="C3761" i="1" a="1"/>
  <c r="C3761" i="1" s="1"/>
  <c r="C3760" i="1" a="1"/>
  <c r="C3760" i="1" s="1"/>
  <c r="C3759" i="1" a="1"/>
  <c r="C3759" i="1" s="1"/>
  <c r="C3758" i="1" a="1"/>
  <c r="C3758" i="1" s="1"/>
  <c r="C3757" i="1" a="1"/>
  <c r="C3757" i="1" s="1"/>
  <c r="C3756" i="1" a="1"/>
  <c r="C3756" i="1" s="1"/>
  <c r="C3755" i="1" a="1"/>
  <c r="C3755" i="1" s="1"/>
  <c r="C3754" i="1" a="1"/>
  <c r="C3754" i="1" s="1"/>
  <c r="C3753" i="1" a="1"/>
  <c r="C3753" i="1" s="1"/>
  <c r="C3752" i="1" a="1"/>
  <c r="C3752" i="1" s="1"/>
  <c r="C3751" i="1" a="1"/>
  <c r="C3751" i="1" s="1"/>
  <c r="C3750" i="1" a="1"/>
  <c r="C3750" i="1" s="1"/>
  <c r="C3749" i="1" a="1"/>
  <c r="C3749" i="1" s="1"/>
  <c r="C3748" i="1" a="1"/>
  <c r="C3748" i="1" s="1"/>
  <c r="C3747" i="1" a="1"/>
  <c r="C3747" i="1" s="1"/>
  <c r="C3746" i="1" a="1"/>
  <c r="C3746" i="1" s="1"/>
  <c r="C3745" i="1" a="1"/>
  <c r="C3745" i="1" s="1"/>
  <c r="C3744" i="1" a="1"/>
  <c r="C3744" i="1" s="1"/>
  <c r="C3743" i="1" a="1"/>
  <c r="C3743" i="1" s="1"/>
  <c r="C3742" i="1" a="1"/>
  <c r="C3742" i="1" s="1"/>
  <c r="C3741" i="1" a="1"/>
  <c r="C3741" i="1" s="1"/>
  <c r="C3740" i="1" a="1"/>
  <c r="C3740" i="1" s="1"/>
  <c r="C3739" i="1" a="1"/>
  <c r="C3739" i="1" s="1"/>
  <c r="C3738" i="1" a="1"/>
  <c r="C3738" i="1" s="1"/>
  <c r="C3737" i="1" a="1"/>
  <c r="C3737" i="1" s="1"/>
  <c r="C3736" i="1" a="1"/>
  <c r="C3736" i="1" s="1"/>
  <c r="C3735" i="1" a="1"/>
  <c r="C3735" i="1" s="1"/>
  <c r="C3734" i="1" a="1"/>
  <c r="C3734" i="1" s="1"/>
  <c r="C3733" i="1" a="1"/>
  <c r="C3733" i="1" s="1"/>
  <c r="C3732" i="1" a="1"/>
  <c r="C3732" i="1" s="1"/>
  <c r="C3731" i="1" a="1"/>
  <c r="C3731" i="1" s="1"/>
  <c r="C3730" i="1" a="1"/>
  <c r="C3730" i="1" s="1"/>
  <c r="C3729" i="1" a="1"/>
  <c r="C3729" i="1" s="1"/>
  <c r="C3728" i="1" a="1"/>
  <c r="C3728" i="1" s="1"/>
  <c r="C3727" i="1" a="1"/>
  <c r="C3727" i="1" s="1"/>
  <c r="C3726" i="1" a="1"/>
  <c r="C3726" i="1" s="1"/>
  <c r="C3725" i="1" a="1"/>
  <c r="C3725" i="1" s="1"/>
  <c r="C3724" i="1" a="1"/>
  <c r="C3724" i="1" s="1"/>
  <c r="C3723" i="1" a="1"/>
  <c r="C3723" i="1" s="1"/>
  <c r="C3722" i="1" a="1"/>
  <c r="C3722" i="1" s="1"/>
  <c r="C3721" i="1" a="1"/>
  <c r="C3721" i="1" s="1"/>
  <c r="C3720" i="1" a="1"/>
  <c r="C3720" i="1" s="1"/>
  <c r="C3719" i="1" a="1"/>
  <c r="C3719" i="1" s="1"/>
  <c r="C3718" i="1" a="1"/>
  <c r="C3718" i="1" s="1"/>
  <c r="C3717" i="1" a="1"/>
  <c r="C3717" i="1" s="1"/>
  <c r="C3716" i="1" a="1"/>
  <c r="C3716" i="1" s="1"/>
  <c r="C3715" i="1" a="1"/>
  <c r="C3715" i="1" s="1"/>
  <c r="C3714" i="1" a="1"/>
  <c r="C3714" i="1" s="1"/>
  <c r="C3713" i="1" a="1"/>
  <c r="C3713" i="1" s="1"/>
  <c r="C3712" i="1" a="1"/>
  <c r="C3712" i="1" s="1"/>
  <c r="C3711" i="1" a="1"/>
  <c r="C3711" i="1" s="1"/>
  <c r="C3710" i="1" a="1"/>
  <c r="C3710" i="1" s="1"/>
  <c r="C3709" i="1" a="1"/>
  <c r="C3709" i="1" s="1"/>
  <c r="C3708" i="1" a="1"/>
  <c r="C3708" i="1" s="1"/>
  <c r="C3707" i="1" a="1"/>
  <c r="C3707" i="1" s="1"/>
  <c r="C3706" i="1" a="1"/>
  <c r="C3706" i="1" s="1"/>
  <c r="C3705" i="1" a="1"/>
  <c r="C3705" i="1" s="1"/>
  <c r="C3704" i="1" a="1"/>
  <c r="C3704" i="1" s="1"/>
  <c r="C3703" i="1" a="1"/>
  <c r="C3703" i="1" s="1"/>
  <c r="C3702" i="1" a="1"/>
  <c r="C3702" i="1" s="1"/>
  <c r="C3701" i="1" a="1"/>
  <c r="C3701" i="1" s="1"/>
  <c r="C3700" i="1" a="1"/>
  <c r="C3700" i="1" s="1"/>
  <c r="C3699" i="1" a="1"/>
  <c r="C3699" i="1" s="1"/>
  <c r="C3698" i="1" a="1"/>
  <c r="C3698" i="1" s="1"/>
  <c r="C3697" i="1" a="1"/>
  <c r="C3697" i="1" s="1"/>
  <c r="C3696" i="1" a="1"/>
  <c r="C3696" i="1" s="1"/>
  <c r="C3695" i="1" a="1"/>
  <c r="C3695" i="1" s="1"/>
  <c r="C3694" i="1" a="1"/>
  <c r="C3694" i="1" s="1"/>
  <c r="C3693" i="1" a="1"/>
  <c r="C3693" i="1" s="1"/>
  <c r="C3692" i="1" a="1"/>
  <c r="C3692" i="1" s="1"/>
  <c r="C3691" i="1" a="1"/>
  <c r="C3691" i="1" s="1"/>
  <c r="C3690" i="1" a="1"/>
  <c r="C3690" i="1" s="1"/>
  <c r="C3689" i="1" a="1"/>
  <c r="C3689" i="1" s="1"/>
  <c r="C3688" i="1" a="1"/>
  <c r="C3688" i="1" s="1"/>
  <c r="C3687" i="1" a="1"/>
  <c r="C3687" i="1" s="1"/>
  <c r="C3686" i="1" a="1"/>
  <c r="C3686" i="1" s="1"/>
  <c r="C3685" i="1" a="1"/>
  <c r="C3685" i="1" s="1"/>
  <c r="C3684" i="1" a="1"/>
  <c r="C3684" i="1" s="1"/>
  <c r="C3683" i="1" a="1"/>
  <c r="C3683" i="1" s="1"/>
  <c r="C3682" i="1" a="1"/>
  <c r="C3682" i="1" s="1"/>
  <c r="C3681" i="1" a="1"/>
  <c r="C3681" i="1" s="1"/>
  <c r="C3680" i="1" a="1"/>
  <c r="C3680" i="1" s="1"/>
  <c r="C3679" i="1" a="1"/>
  <c r="C3679" i="1" s="1"/>
  <c r="C3678" i="1" a="1"/>
  <c r="C3678" i="1" s="1"/>
  <c r="C3677" i="1" a="1"/>
  <c r="C3677" i="1" s="1"/>
  <c r="C3676" i="1" a="1"/>
  <c r="C3676" i="1" s="1"/>
  <c r="C3675" i="1" a="1"/>
  <c r="C3675" i="1" s="1"/>
  <c r="C3674" i="1" a="1"/>
  <c r="C3674" i="1" s="1"/>
  <c r="C3673" i="1" a="1"/>
  <c r="C3673" i="1" s="1"/>
  <c r="C3672" i="1" a="1"/>
  <c r="C3672" i="1" s="1"/>
  <c r="C3671" i="1" a="1"/>
  <c r="C3671" i="1" s="1"/>
  <c r="C3670" i="1" a="1"/>
  <c r="C3670" i="1" s="1"/>
  <c r="C3669" i="1" a="1"/>
  <c r="C3669" i="1" s="1"/>
  <c r="C3668" i="1" a="1"/>
  <c r="C3668" i="1" s="1"/>
  <c r="C3667" i="1" a="1"/>
  <c r="C3667" i="1" s="1"/>
  <c r="C3666" i="1" a="1"/>
  <c r="C3666" i="1" s="1"/>
  <c r="C3665" i="1" a="1"/>
  <c r="C3665" i="1" s="1"/>
  <c r="C3664" i="1" a="1"/>
  <c r="C3664" i="1" s="1"/>
  <c r="C3663" i="1" a="1"/>
  <c r="C3663" i="1" s="1"/>
  <c r="C3662" i="1" a="1"/>
  <c r="C3662" i="1" s="1"/>
  <c r="C3661" i="1" a="1"/>
  <c r="C3661" i="1" s="1"/>
  <c r="C3660" i="1" a="1"/>
  <c r="C3660" i="1" s="1"/>
  <c r="C3659" i="1" a="1"/>
  <c r="C3659" i="1" s="1"/>
  <c r="C3658" i="1" a="1"/>
  <c r="C3658" i="1" s="1"/>
  <c r="C3657" i="1" a="1"/>
  <c r="C3657" i="1" s="1"/>
  <c r="C3656" i="1" a="1"/>
  <c r="C3656" i="1" s="1"/>
  <c r="C3655" i="1" a="1"/>
  <c r="C3655" i="1" s="1"/>
  <c r="C3654" i="1" a="1"/>
  <c r="C3654" i="1" s="1"/>
  <c r="C3653" i="1" a="1"/>
  <c r="C3653" i="1" s="1"/>
  <c r="C3652" i="1" a="1"/>
  <c r="C3652" i="1" s="1"/>
  <c r="C3651" i="1" a="1"/>
  <c r="C3651" i="1" s="1"/>
  <c r="C3650" i="1" a="1"/>
  <c r="C3650" i="1" s="1"/>
  <c r="C3649" i="1" a="1"/>
  <c r="C3649" i="1" s="1"/>
  <c r="C3648" i="1" a="1"/>
  <c r="C3648" i="1" s="1"/>
  <c r="C3647" i="1" a="1"/>
  <c r="C3647" i="1" s="1"/>
  <c r="C3646" i="1" a="1"/>
  <c r="C3646" i="1" s="1"/>
  <c r="C3645" i="1" a="1"/>
  <c r="C3645" i="1" s="1"/>
  <c r="C3644" i="1" a="1"/>
  <c r="C3644" i="1" s="1"/>
  <c r="C3643" i="1" a="1"/>
  <c r="C3643" i="1" s="1"/>
  <c r="C3642" i="1" a="1"/>
  <c r="C3642" i="1" s="1"/>
  <c r="C3641" i="1" a="1"/>
  <c r="C3641" i="1" s="1"/>
  <c r="C3640" i="1" a="1"/>
  <c r="C3640" i="1" s="1"/>
  <c r="C3639" i="1" a="1"/>
  <c r="C3639" i="1" s="1"/>
  <c r="C3638" i="1" a="1"/>
  <c r="C3638" i="1" s="1"/>
  <c r="C3637" i="1" a="1"/>
  <c r="C3637" i="1" s="1"/>
  <c r="C3636" i="1" a="1"/>
  <c r="C3636" i="1" s="1"/>
  <c r="C3635" i="1" a="1"/>
  <c r="C3635" i="1" s="1"/>
  <c r="C3634" i="1" a="1"/>
  <c r="C3634" i="1" s="1"/>
  <c r="C3633" i="1" a="1"/>
  <c r="C3633" i="1" s="1"/>
  <c r="C3632" i="1" a="1"/>
  <c r="C3632" i="1" s="1"/>
  <c r="C3631" i="1" a="1"/>
  <c r="C3631" i="1" s="1"/>
  <c r="C3630" i="1" a="1"/>
  <c r="C3630" i="1" s="1"/>
  <c r="C3629" i="1" a="1"/>
  <c r="C3629" i="1" s="1"/>
  <c r="C3628" i="1" a="1"/>
  <c r="C3628" i="1" s="1"/>
  <c r="C3627" i="1" a="1"/>
  <c r="C3627" i="1" s="1"/>
  <c r="C3626" i="1" a="1"/>
  <c r="C3626" i="1" s="1"/>
  <c r="C3625" i="1" a="1"/>
  <c r="C3625" i="1" s="1"/>
  <c r="C3624" i="1" a="1"/>
  <c r="C3624" i="1" s="1"/>
  <c r="C3623" i="1" a="1"/>
  <c r="C3623" i="1" s="1"/>
  <c r="C3622" i="1" a="1"/>
  <c r="C3622" i="1" s="1"/>
  <c r="C3621" i="1" a="1"/>
  <c r="C3621" i="1" s="1"/>
  <c r="C3620" i="1" a="1"/>
  <c r="C3620" i="1" s="1"/>
  <c r="C3619" i="1" a="1"/>
  <c r="C3619" i="1" s="1"/>
  <c r="C3618" i="1" a="1"/>
  <c r="C3618" i="1" s="1"/>
  <c r="C3617" i="1" a="1"/>
  <c r="C3617" i="1" s="1"/>
  <c r="C3616" i="1" a="1"/>
  <c r="C3616" i="1" s="1"/>
  <c r="C3615" i="1" a="1"/>
  <c r="C3615" i="1" s="1"/>
  <c r="C3614" i="1" a="1"/>
  <c r="C3614" i="1" s="1"/>
  <c r="C3613" i="1" a="1"/>
  <c r="C3613" i="1" s="1"/>
  <c r="C3612" i="1" a="1"/>
  <c r="C3612" i="1" s="1"/>
  <c r="C3611" i="1" a="1"/>
  <c r="C3611" i="1" s="1"/>
  <c r="C3610" i="1" a="1"/>
  <c r="C3610" i="1" s="1"/>
  <c r="C3609" i="1" a="1"/>
  <c r="C3609" i="1" s="1"/>
  <c r="C3608" i="1"/>
  <c r="C3608" i="1" a="1"/>
  <c r="C3607" i="1" a="1"/>
  <c r="C3607" i="1" s="1"/>
  <c r="C3606" i="1" a="1"/>
  <c r="C3606" i="1" s="1"/>
  <c r="C3605" i="1" a="1"/>
  <c r="C3605" i="1" s="1"/>
  <c r="C3604" i="1" a="1"/>
  <c r="C3604" i="1" s="1"/>
  <c r="C3603" i="1" a="1"/>
  <c r="C3603" i="1" s="1"/>
  <c r="C3602" i="1" a="1"/>
  <c r="C3602" i="1" s="1"/>
  <c r="C3601" i="1" a="1"/>
  <c r="C3601" i="1" s="1"/>
  <c r="C3600" i="1" a="1"/>
  <c r="C3600" i="1" s="1"/>
  <c r="C3599" i="1" a="1"/>
  <c r="C3599" i="1" s="1"/>
  <c r="C3598" i="1" a="1"/>
  <c r="C3598" i="1" s="1"/>
  <c r="C3597" i="1" a="1"/>
  <c r="C3597" i="1" s="1"/>
  <c r="C3596" i="1" a="1"/>
  <c r="C3596" i="1" s="1"/>
  <c r="C3595" i="1" a="1"/>
  <c r="C3595" i="1" s="1"/>
  <c r="C3594" i="1" a="1"/>
  <c r="C3594" i="1" s="1"/>
  <c r="C3593" i="1" a="1"/>
  <c r="C3593" i="1" s="1"/>
  <c r="C3592" i="1" a="1"/>
  <c r="C3592" i="1" s="1"/>
  <c r="C3591" i="1" a="1"/>
  <c r="C3591" i="1" s="1"/>
  <c r="C3590" i="1" a="1"/>
  <c r="C3590" i="1" s="1"/>
  <c r="C3589" i="1" a="1"/>
  <c r="C3589" i="1" s="1"/>
  <c r="C3588" i="1" a="1"/>
  <c r="C3588" i="1" s="1"/>
  <c r="C3587" i="1" a="1"/>
  <c r="C3587" i="1" s="1"/>
  <c r="C3586" i="1" a="1"/>
  <c r="C3586" i="1" s="1"/>
  <c r="C3585" i="1" a="1"/>
  <c r="C3585" i="1" s="1"/>
  <c r="C3584" i="1" a="1"/>
  <c r="C3584" i="1" s="1"/>
  <c r="C3583" i="1" a="1"/>
  <c r="C3583" i="1" s="1"/>
  <c r="C3582" i="1" a="1"/>
  <c r="C3582" i="1" s="1"/>
  <c r="C3581" i="1" a="1"/>
  <c r="C3581" i="1" s="1"/>
  <c r="C3580" i="1" a="1"/>
  <c r="C3580" i="1" s="1"/>
  <c r="C3579" i="1" a="1"/>
  <c r="C3579" i="1" s="1"/>
  <c r="C3578" i="1" a="1"/>
  <c r="C3578" i="1" s="1"/>
  <c r="C3577" i="1" a="1"/>
  <c r="C3577" i="1" s="1"/>
  <c r="C3576" i="1"/>
  <c r="C3576" i="1" a="1"/>
  <c r="C3575" i="1" a="1"/>
  <c r="C3575" i="1" s="1"/>
  <c r="C3574" i="1" a="1"/>
  <c r="C3574" i="1" s="1"/>
  <c r="C3573" i="1" a="1"/>
  <c r="C3573" i="1" s="1"/>
  <c r="C3572" i="1" a="1"/>
  <c r="C3572" i="1" s="1"/>
  <c r="C3571" i="1" a="1"/>
  <c r="C3571" i="1" s="1"/>
  <c r="C3570" i="1" a="1"/>
  <c r="C3570" i="1" s="1"/>
  <c r="C3569" i="1" a="1"/>
  <c r="C3569" i="1" s="1"/>
  <c r="C3568" i="1" a="1"/>
  <c r="C3568" i="1" s="1"/>
  <c r="C3567" i="1" a="1"/>
  <c r="C3567" i="1" s="1"/>
  <c r="C3566" i="1" a="1"/>
  <c r="C3566" i="1" s="1"/>
  <c r="C3565" i="1" a="1"/>
  <c r="C3565" i="1" s="1"/>
  <c r="C3564" i="1" a="1"/>
  <c r="C3564" i="1" s="1"/>
  <c r="C3563" i="1" a="1"/>
  <c r="C3563" i="1" s="1"/>
  <c r="C3562" i="1" a="1"/>
  <c r="C3562" i="1" s="1"/>
  <c r="C3561" i="1" a="1"/>
  <c r="C3561" i="1" s="1"/>
  <c r="C3560" i="1" a="1"/>
  <c r="C3560" i="1" s="1"/>
  <c r="C3559" i="1" a="1"/>
  <c r="C3559" i="1" s="1"/>
  <c r="C3558" i="1" a="1"/>
  <c r="C3558" i="1" s="1"/>
  <c r="C3557" i="1" a="1"/>
  <c r="C3557" i="1" s="1"/>
  <c r="C3556" i="1" a="1"/>
  <c r="C3556" i="1" s="1"/>
  <c r="C3555" i="1" a="1"/>
  <c r="C3555" i="1" s="1"/>
  <c r="C3554" i="1" a="1"/>
  <c r="C3554" i="1" s="1"/>
  <c r="C3553" i="1" a="1"/>
  <c r="C3553" i="1" s="1"/>
  <c r="C3552" i="1" a="1"/>
  <c r="C3552" i="1" s="1"/>
  <c r="C3551" i="1" a="1"/>
  <c r="C3551" i="1" s="1"/>
  <c r="C3550" i="1" a="1"/>
  <c r="C3550" i="1" s="1"/>
  <c r="C3549" i="1" a="1"/>
  <c r="C3549" i="1" s="1"/>
  <c r="C3548" i="1" a="1"/>
  <c r="C3548" i="1" s="1"/>
  <c r="C3547" i="1" a="1"/>
  <c r="C3547" i="1" s="1"/>
  <c r="C3546" i="1" a="1"/>
  <c r="C3546" i="1" s="1"/>
  <c r="C3545" i="1" a="1"/>
  <c r="C3545" i="1" s="1"/>
  <c r="C3544" i="1"/>
  <c r="C3544" i="1" a="1"/>
  <c r="C3543" i="1" a="1"/>
  <c r="C3543" i="1" s="1"/>
  <c r="C3542" i="1" a="1"/>
  <c r="C3542" i="1" s="1"/>
  <c r="C3541" i="1" a="1"/>
  <c r="C3541" i="1" s="1"/>
  <c r="C3540" i="1" a="1"/>
  <c r="C3540" i="1" s="1"/>
  <c r="C3539" i="1" a="1"/>
  <c r="C3539" i="1" s="1"/>
  <c r="C3538" i="1" a="1"/>
  <c r="C3538" i="1" s="1"/>
  <c r="C3537" i="1" a="1"/>
  <c r="C3537" i="1" s="1"/>
  <c r="C3536" i="1" a="1"/>
  <c r="C3536" i="1" s="1"/>
  <c r="C3535" i="1" a="1"/>
  <c r="C3535" i="1" s="1"/>
  <c r="C3534" i="1" a="1"/>
  <c r="C3534" i="1" s="1"/>
  <c r="C3533" i="1" a="1"/>
  <c r="C3533" i="1" s="1"/>
  <c r="C3532" i="1" a="1"/>
  <c r="C3532" i="1" s="1"/>
  <c r="C3531" i="1" a="1"/>
  <c r="C3531" i="1" s="1"/>
  <c r="C3530" i="1" a="1"/>
  <c r="C3530" i="1" s="1"/>
  <c r="C3529" i="1" a="1"/>
  <c r="C3529" i="1" s="1"/>
  <c r="C3528" i="1" a="1"/>
  <c r="C3528" i="1" s="1"/>
  <c r="C3527" i="1" a="1"/>
  <c r="C3527" i="1" s="1"/>
  <c r="C3526" i="1" a="1"/>
  <c r="C3526" i="1" s="1"/>
  <c r="C3525" i="1" a="1"/>
  <c r="C3525" i="1" s="1"/>
  <c r="C3524" i="1" a="1"/>
  <c r="C3524" i="1" s="1"/>
  <c r="C3523" i="1" a="1"/>
  <c r="C3523" i="1" s="1"/>
  <c r="C3522" i="1" a="1"/>
  <c r="C3522" i="1" s="1"/>
  <c r="C3521" i="1" a="1"/>
  <c r="C3521" i="1" s="1"/>
  <c r="C3520" i="1" a="1"/>
  <c r="C3520" i="1" s="1"/>
  <c r="C3519" i="1" a="1"/>
  <c r="C3519" i="1" s="1"/>
  <c r="C3518" i="1" a="1"/>
  <c r="C3518" i="1" s="1"/>
  <c r="C3517" i="1" a="1"/>
  <c r="C3517" i="1" s="1"/>
  <c r="C3516" i="1" a="1"/>
  <c r="C3516" i="1" s="1"/>
  <c r="C3515" i="1" a="1"/>
  <c r="C3515" i="1" s="1"/>
  <c r="C3514" i="1" a="1"/>
  <c r="C3514" i="1" s="1"/>
  <c r="C3513" i="1" a="1"/>
  <c r="C3513" i="1" s="1"/>
  <c r="C3512" i="1"/>
  <c r="C3512" i="1" a="1"/>
  <c r="C3511" i="1" a="1"/>
  <c r="C3511" i="1" s="1"/>
  <c r="C3510" i="1" a="1"/>
  <c r="C3510" i="1" s="1"/>
  <c r="C3509" i="1" a="1"/>
  <c r="C3509" i="1" s="1"/>
  <c r="C3508" i="1" a="1"/>
  <c r="C3508" i="1" s="1"/>
  <c r="C3507" i="1" a="1"/>
  <c r="C3507" i="1" s="1"/>
  <c r="C3506" i="1" a="1"/>
  <c r="C3506" i="1" s="1"/>
  <c r="C3505" i="1" a="1"/>
  <c r="C3505" i="1" s="1"/>
  <c r="C3504" i="1" a="1"/>
  <c r="C3504" i="1" s="1"/>
  <c r="C3503" i="1" a="1"/>
  <c r="C3503" i="1" s="1"/>
  <c r="C3502" i="1" a="1"/>
  <c r="C3502" i="1" s="1"/>
  <c r="C3501" i="1" a="1"/>
  <c r="C3501" i="1" s="1"/>
  <c r="C3500" i="1" a="1"/>
  <c r="C3500" i="1" s="1"/>
  <c r="C3499" i="1" a="1"/>
  <c r="C3499" i="1" s="1"/>
  <c r="C3498" i="1" a="1"/>
  <c r="C3498" i="1" s="1"/>
  <c r="C3497" i="1" a="1"/>
  <c r="C3497" i="1" s="1"/>
  <c r="C3496" i="1" a="1"/>
  <c r="C3496" i="1" s="1"/>
  <c r="C3495" i="1" a="1"/>
  <c r="C3495" i="1" s="1"/>
  <c r="C3494" i="1" a="1"/>
  <c r="C3494" i="1" s="1"/>
  <c r="C3493" i="1" a="1"/>
  <c r="C3493" i="1" s="1"/>
  <c r="C3492" i="1" a="1"/>
  <c r="C3492" i="1" s="1"/>
  <c r="C3491" i="1" a="1"/>
  <c r="C3491" i="1" s="1"/>
  <c r="C3490" i="1" a="1"/>
  <c r="C3490" i="1" s="1"/>
  <c r="C3489" i="1" a="1"/>
  <c r="C3489" i="1" s="1"/>
  <c r="C3488" i="1" a="1"/>
  <c r="C3488" i="1" s="1"/>
  <c r="C3487" i="1" a="1"/>
  <c r="C3487" i="1" s="1"/>
  <c r="C3486" i="1" a="1"/>
  <c r="C3486" i="1" s="1"/>
  <c r="C3485" i="1" a="1"/>
  <c r="C3485" i="1" s="1"/>
  <c r="C3484" i="1" a="1"/>
  <c r="C3484" i="1" s="1"/>
  <c r="C3483" i="1" a="1"/>
  <c r="C3483" i="1" s="1"/>
  <c r="C3482" i="1" a="1"/>
  <c r="C3482" i="1" s="1"/>
  <c r="C3481" i="1" a="1"/>
  <c r="C3481" i="1" s="1"/>
  <c r="C3480" i="1"/>
  <c r="C3480" i="1" a="1"/>
  <c r="C3479" i="1" a="1"/>
  <c r="C3479" i="1" s="1"/>
  <c r="C3478" i="1" a="1"/>
  <c r="C3478" i="1" s="1"/>
  <c r="C3477" i="1" a="1"/>
  <c r="C3477" i="1" s="1"/>
  <c r="C3476" i="1" a="1"/>
  <c r="C3476" i="1" s="1"/>
  <c r="C3475" i="1" a="1"/>
  <c r="C3475" i="1" s="1"/>
  <c r="C3474" i="1" a="1"/>
  <c r="C3474" i="1" s="1"/>
  <c r="C3473" i="1" a="1"/>
  <c r="C3473" i="1" s="1"/>
  <c r="C3472" i="1" a="1"/>
  <c r="C3472" i="1" s="1"/>
  <c r="C3471" i="1" a="1"/>
  <c r="C3471" i="1" s="1"/>
  <c r="C3470" i="1" a="1"/>
  <c r="C3470" i="1" s="1"/>
  <c r="C3469" i="1" a="1"/>
  <c r="C3469" i="1" s="1"/>
  <c r="C3468" i="1" a="1"/>
  <c r="C3468" i="1" s="1"/>
  <c r="C3467" i="1" a="1"/>
  <c r="C3467" i="1" s="1"/>
  <c r="C3466" i="1" a="1"/>
  <c r="C3466" i="1" s="1"/>
  <c r="C3465" i="1" a="1"/>
  <c r="C3465" i="1" s="1"/>
  <c r="C3464" i="1" a="1"/>
  <c r="C3464" i="1" s="1"/>
  <c r="C3463" i="1" a="1"/>
  <c r="C3463" i="1" s="1"/>
  <c r="C3462" i="1" a="1"/>
  <c r="C3462" i="1" s="1"/>
  <c r="C3461" i="1" a="1"/>
  <c r="C3461" i="1" s="1"/>
  <c r="C3460" i="1" a="1"/>
  <c r="C3460" i="1" s="1"/>
  <c r="C3459" i="1" a="1"/>
  <c r="C3459" i="1" s="1"/>
  <c r="C3458" i="1" a="1"/>
  <c r="C3458" i="1" s="1"/>
  <c r="C3457" i="1" a="1"/>
  <c r="C3457" i="1" s="1"/>
  <c r="C3456" i="1" a="1"/>
  <c r="C3456" i="1" s="1"/>
  <c r="C3455" i="1" a="1"/>
  <c r="C3455" i="1" s="1"/>
  <c r="C3454" i="1" a="1"/>
  <c r="C3454" i="1" s="1"/>
  <c r="C3453" i="1" a="1"/>
  <c r="C3453" i="1" s="1"/>
  <c r="C3452" i="1" a="1"/>
  <c r="C3452" i="1" s="1"/>
  <c r="C3451" i="1" a="1"/>
  <c r="C3451" i="1" s="1"/>
  <c r="C3450" i="1" a="1"/>
  <c r="C3450" i="1" s="1"/>
  <c r="C3449" i="1" a="1"/>
  <c r="C3449" i="1" s="1"/>
  <c r="C3448" i="1"/>
  <c r="C3448" i="1" a="1"/>
  <c r="C3447" i="1" a="1"/>
  <c r="C3447" i="1" s="1"/>
  <c r="C3446" i="1" a="1"/>
  <c r="C3446" i="1" s="1"/>
  <c r="C3445" i="1" a="1"/>
  <c r="C3445" i="1" s="1"/>
  <c r="C3444" i="1" a="1"/>
  <c r="C3444" i="1" s="1"/>
  <c r="C3443" i="1" a="1"/>
  <c r="C3443" i="1" s="1"/>
  <c r="C3442" i="1" a="1"/>
  <c r="C3442" i="1" s="1"/>
  <c r="C3441" i="1" a="1"/>
  <c r="C3441" i="1" s="1"/>
  <c r="C3440" i="1" a="1"/>
  <c r="C3440" i="1" s="1"/>
  <c r="C3439" i="1" a="1"/>
  <c r="C3439" i="1" s="1"/>
  <c r="C3438" i="1" a="1"/>
  <c r="C3438" i="1" s="1"/>
  <c r="C3437" i="1" a="1"/>
  <c r="C3437" i="1" s="1"/>
  <c r="C3436" i="1" a="1"/>
  <c r="C3436" i="1" s="1"/>
  <c r="C3435" i="1" a="1"/>
  <c r="C3435" i="1" s="1"/>
  <c r="C3434" i="1" a="1"/>
  <c r="C3434" i="1" s="1"/>
  <c r="C3433" i="1" a="1"/>
  <c r="C3433" i="1" s="1"/>
  <c r="C3432" i="1" a="1"/>
  <c r="C3432" i="1" s="1"/>
  <c r="C3431" i="1" a="1"/>
  <c r="C3431" i="1" s="1"/>
  <c r="C3430" i="1" a="1"/>
  <c r="C3430" i="1" s="1"/>
  <c r="C3429" i="1" a="1"/>
  <c r="C3429" i="1" s="1"/>
  <c r="C3428" i="1" a="1"/>
  <c r="C3428" i="1" s="1"/>
  <c r="C3427" i="1" a="1"/>
  <c r="C3427" i="1" s="1"/>
  <c r="C3426" i="1" a="1"/>
  <c r="C3426" i="1" s="1"/>
  <c r="C3425" i="1" a="1"/>
  <c r="C3425" i="1" s="1"/>
  <c r="C3424" i="1" a="1"/>
  <c r="C3424" i="1" s="1"/>
  <c r="C3423" i="1" a="1"/>
  <c r="C3423" i="1" s="1"/>
  <c r="C3422" i="1" a="1"/>
  <c r="C3422" i="1" s="1"/>
  <c r="C3421" i="1" a="1"/>
  <c r="C3421" i="1" s="1"/>
  <c r="C3420" i="1" a="1"/>
  <c r="C3420" i="1" s="1"/>
  <c r="C3419" i="1" a="1"/>
  <c r="C3419" i="1" s="1"/>
  <c r="C3418" i="1" a="1"/>
  <c r="C3418" i="1" s="1"/>
  <c r="C3417" i="1" a="1"/>
  <c r="C3417" i="1" s="1"/>
  <c r="C3416" i="1"/>
  <c r="C3416" i="1" a="1"/>
  <c r="C3415" i="1" a="1"/>
  <c r="C3415" i="1" s="1"/>
  <c r="C3414" i="1" a="1"/>
  <c r="C3414" i="1" s="1"/>
  <c r="C3413" i="1" a="1"/>
  <c r="C3413" i="1" s="1"/>
  <c r="C3412" i="1" a="1"/>
  <c r="C3412" i="1" s="1"/>
  <c r="C3411" i="1" a="1"/>
  <c r="C3411" i="1" s="1"/>
  <c r="C3410" i="1" a="1"/>
  <c r="C3410" i="1" s="1"/>
  <c r="C3409" i="1" a="1"/>
  <c r="C3409" i="1" s="1"/>
  <c r="C3408" i="1" a="1"/>
  <c r="C3408" i="1" s="1"/>
  <c r="C3407" i="1" a="1"/>
  <c r="C3407" i="1" s="1"/>
  <c r="C3406" i="1" a="1"/>
  <c r="C3406" i="1" s="1"/>
  <c r="C3405" i="1" a="1"/>
  <c r="C3405" i="1" s="1"/>
  <c r="C3404" i="1" a="1"/>
  <c r="C3404" i="1" s="1"/>
  <c r="C3403" i="1" a="1"/>
  <c r="C3403" i="1" s="1"/>
  <c r="C3402" i="1" a="1"/>
  <c r="C3402" i="1" s="1"/>
  <c r="C3401" i="1" a="1"/>
  <c r="C3401" i="1" s="1"/>
  <c r="C3400" i="1" a="1"/>
  <c r="C3400" i="1" s="1"/>
  <c r="C3399" i="1" a="1"/>
  <c r="C3399" i="1" s="1"/>
  <c r="C3398" i="1" a="1"/>
  <c r="C3398" i="1" s="1"/>
  <c r="C3397" i="1" a="1"/>
  <c r="C3397" i="1" s="1"/>
  <c r="C3396" i="1" a="1"/>
  <c r="C3396" i="1" s="1"/>
  <c r="C3395" i="1" a="1"/>
  <c r="C3395" i="1" s="1"/>
  <c r="C3394" i="1" a="1"/>
  <c r="C3394" i="1" s="1"/>
  <c r="C3393" i="1" a="1"/>
  <c r="C3393" i="1" s="1"/>
  <c r="C3392" i="1" a="1"/>
  <c r="C3392" i="1" s="1"/>
  <c r="C3391" i="1" a="1"/>
  <c r="C3391" i="1" s="1"/>
  <c r="C3390" i="1" a="1"/>
  <c r="C3390" i="1" s="1"/>
  <c r="C3389" i="1" a="1"/>
  <c r="C3389" i="1" s="1"/>
  <c r="C3388" i="1" a="1"/>
  <c r="C3388" i="1" s="1"/>
  <c r="C3387" i="1" a="1"/>
  <c r="C3387" i="1" s="1"/>
  <c r="C3386" i="1" a="1"/>
  <c r="C3386" i="1" s="1"/>
  <c r="C3385" i="1" a="1"/>
  <c r="C3385" i="1" s="1"/>
  <c r="C3384" i="1"/>
  <c r="C3384" i="1" a="1"/>
  <c r="C3383" i="1" a="1"/>
  <c r="C3383" i="1" s="1"/>
  <c r="C3382" i="1" a="1"/>
  <c r="C3382" i="1" s="1"/>
  <c r="C3381" i="1" a="1"/>
  <c r="C3381" i="1" s="1"/>
  <c r="C3380" i="1" a="1"/>
  <c r="C3380" i="1" s="1"/>
  <c r="C3379" i="1" a="1"/>
  <c r="C3379" i="1" s="1"/>
  <c r="C3378" i="1" a="1"/>
  <c r="C3378" i="1" s="1"/>
  <c r="C3377" i="1" a="1"/>
  <c r="C3377" i="1" s="1"/>
  <c r="C3376" i="1" a="1"/>
  <c r="C3376" i="1" s="1"/>
  <c r="C3375" i="1" a="1"/>
  <c r="C3375" i="1" s="1"/>
  <c r="C3374" i="1" a="1"/>
  <c r="C3374" i="1" s="1"/>
  <c r="C3373" i="1" a="1"/>
  <c r="C3373" i="1" s="1"/>
  <c r="C3372" i="1" a="1"/>
  <c r="C3372" i="1" s="1"/>
  <c r="C3371" i="1" a="1"/>
  <c r="C3371" i="1" s="1"/>
  <c r="C3370" i="1" a="1"/>
  <c r="C3370" i="1" s="1"/>
  <c r="C3369" i="1" a="1"/>
  <c r="C3369" i="1" s="1"/>
  <c r="C3368" i="1" a="1"/>
  <c r="C3368" i="1" s="1"/>
  <c r="C3367" i="1" a="1"/>
  <c r="C3367" i="1" s="1"/>
  <c r="C3366" i="1" a="1"/>
  <c r="C3366" i="1" s="1"/>
  <c r="C3365" i="1" a="1"/>
  <c r="C3365" i="1" s="1"/>
  <c r="C3364" i="1" a="1"/>
  <c r="C3364" i="1" s="1"/>
  <c r="C3363" i="1" a="1"/>
  <c r="C3363" i="1" s="1"/>
  <c r="C3362" i="1" a="1"/>
  <c r="C3362" i="1" s="1"/>
  <c r="C3361" i="1" a="1"/>
  <c r="C3361" i="1" s="1"/>
  <c r="C3360" i="1" a="1"/>
  <c r="C3360" i="1" s="1"/>
  <c r="C3359" i="1" a="1"/>
  <c r="C3359" i="1" s="1"/>
  <c r="C3358" i="1" a="1"/>
  <c r="C3358" i="1" s="1"/>
  <c r="C3357" i="1" a="1"/>
  <c r="C3357" i="1" s="1"/>
  <c r="C3356" i="1" a="1"/>
  <c r="C3356" i="1" s="1"/>
  <c r="C3355" i="1" a="1"/>
  <c r="C3355" i="1" s="1"/>
  <c r="C3354" i="1" a="1"/>
  <c r="C3354" i="1" s="1"/>
  <c r="C3353" i="1" a="1"/>
  <c r="C3353" i="1" s="1"/>
  <c r="C3352" i="1"/>
  <c r="C3352" i="1" a="1"/>
  <c r="C3351" i="1" a="1"/>
  <c r="C3351" i="1" s="1"/>
  <c r="C3350" i="1" a="1"/>
  <c r="C3350" i="1" s="1"/>
  <c r="C3349" i="1" a="1"/>
  <c r="C3349" i="1" s="1"/>
  <c r="C3348" i="1" a="1"/>
  <c r="C3348" i="1" s="1"/>
  <c r="C3347" i="1" a="1"/>
  <c r="C3347" i="1" s="1"/>
  <c r="C3346" i="1" a="1"/>
  <c r="C3346" i="1" s="1"/>
  <c r="C3345" i="1" a="1"/>
  <c r="C3345" i="1" s="1"/>
  <c r="C3344" i="1" a="1"/>
  <c r="C3344" i="1" s="1"/>
  <c r="C3343" i="1" a="1"/>
  <c r="C3343" i="1" s="1"/>
  <c r="C3342" i="1" a="1"/>
  <c r="C3342" i="1" s="1"/>
  <c r="C3341" i="1" a="1"/>
  <c r="C3341" i="1" s="1"/>
  <c r="C3340" i="1" a="1"/>
  <c r="C3340" i="1" s="1"/>
  <c r="C3339" i="1" a="1"/>
  <c r="C3339" i="1" s="1"/>
  <c r="C3338" i="1" a="1"/>
  <c r="C3338" i="1" s="1"/>
  <c r="C3337" i="1" a="1"/>
  <c r="C3337" i="1" s="1"/>
  <c r="C3336" i="1" a="1"/>
  <c r="C3336" i="1" s="1"/>
  <c r="C3335" i="1" a="1"/>
  <c r="C3335" i="1" s="1"/>
  <c r="C3334" i="1" a="1"/>
  <c r="C3334" i="1" s="1"/>
  <c r="C3333" i="1" a="1"/>
  <c r="C3333" i="1" s="1"/>
  <c r="C3332" i="1" a="1"/>
  <c r="C3332" i="1" s="1"/>
  <c r="C3331" i="1" a="1"/>
  <c r="C3331" i="1" s="1"/>
  <c r="C3330" i="1" a="1"/>
  <c r="C3330" i="1" s="1"/>
  <c r="C3329" i="1" a="1"/>
  <c r="C3329" i="1" s="1"/>
  <c r="C3328" i="1" a="1"/>
  <c r="C3328" i="1" s="1"/>
  <c r="C3327" i="1" a="1"/>
  <c r="C3327" i="1" s="1"/>
  <c r="C3326" i="1" a="1"/>
  <c r="C3326" i="1" s="1"/>
  <c r="C3325" i="1" a="1"/>
  <c r="C3325" i="1" s="1"/>
  <c r="C3324" i="1" a="1"/>
  <c r="C3324" i="1" s="1"/>
  <c r="C3323" i="1" a="1"/>
  <c r="C3323" i="1" s="1"/>
  <c r="C3322" i="1" a="1"/>
  <c r="C3322" i="1" s="1"/>
  <c r="C3321" i="1" a="1"/>
  <c r="C3321" i="1" s="1"/>
  <c r="C3320" i="1"/>
  <c r="C3320" i="1" a="1"/>
  <c r="C3319" i="1" a="1"/>
  <c r="C3319" i="1" s="1"/>
  <c r="C3318" i="1" a="1"/>
  <c r="C3318" i="1" s="1"/>
  <c r="C3317" i="1" a="1"/>
  <c r="C3317" i="1" s="1"/>
  <c r="C3316" i="1" a="1"/>
  <c r="C3316" i="1" s="1"/>
  <c r="C3315" i="1" a="1"/>
  <c r="C3315" i="1" s="1"/>
  <c r="C3314" i="1" a="1"/>
  <c r="C3314" i="1" s="1"/>
  <c r="C3313" i="1" a="1"/>
  <c r="C3313" i="1" s="1"/>
  <c r="C3312" i="1" a="1"/>
  <c r="C3312" i="1" s="1"/>
  <c r="C3311" i="1" a="1"/>
  <c r="C3311" i="1" s="1"/>
  <c r="C3310" i="1" a="1"/>
  <c r="C3310" i="1" s="1"/>
  <c r="C3309" i="1" a="1"/>
  <c r="C3309" i="1" s="1"/>
  <c r="C3308" i="1" a="1"/>
  <c r="C3308" i="1" s="1"/>
  <c r="C3307" i="1" a="1"/>
  <c r="C3307" i="1" s="1"/>
  <c r="C3306" i="1" a="1"/>
  <c r="C3306" i="1" s="1"/>
  <c r="C3305" i="1" a="1"/>
  <c r="C3305" i="1" s="1"/>
  <c r="C3304" i="1" a="1"/>
  <c r="C3304" i="1" s="1"/>
  <c r="C3303" i="1" a="1"/>
  <c r="C3303" i="1" s="1"/>
  <c r="C3302" i="1" a="1"/>
  <c r="C3302" i="1" s="1"/>
  <c r="C3301" i="1" a="1"/>
  <c r="C3301" i="1" s="1"/>
  <c r="C3300" i="1" a="1"/>
  <c r="C3300" i="1" s="1"/>
  <c r="C3299" i="1" a="1"/>
  <c r="C3299" i="1" s="1"/>
  <c r="C3298" i="1" a="1"/>
  <c r="C3298" i="1" s="1"/>
  <c r="C3297" i="1" a="1"/>
  <c r="C3297" i="1" s="1"/>
  <c r="C3296" i="1" a="1"/>
  <c r="C3296" i="1" s="1"/>
  <c r="C3295" i="1" a="1"/>
  <c r="C3295" i="1" s="1"/>
  <c r="C3294" i="1" a="1"/>
  <c r="C3294" i="1" s="1"/>
  <c r="C3293" i="1" a="1"/>
  <c r="C3293" i="1" s="1"/>
  <c r="C3292" i="1" a="1"/>
  <c r="C3292" i="1" s="1"/>
  <c r="C3291" i="1" a="1"/>
  <c r="C3291" i="1" s="1"/>
  <c r="C3290" i="1" a="1"/>
  <c r="C3290" i="1" s="1"/>
  <c r="C3289" i="1" a="1"/>
  <c r="C3289" i="1" s="1"/>
  <c r="C3288" i="1"/>
  <c r="C3288" i="1" a="1"/>
  <c r="C3287" i="1" a="1"/>
  <c r="C3287" i="1" s="1"/>
  <c r="C3286" i="1" a="1"/>
  <c r="C3286" i="1" s="1"/>
  <c r="C3285" i="1" a="1"/>
  <c r="C3285" i="1" s="1"/>
  <c r="C3284" i="1" a="1"/>
  <c r="C3284" i="1" s="1"/>
  <c r="C3283" i="1" a="1"/>
  <c r="C3283" i="1" s="1"/>
  <c r="C3282" i="1" a="1"/>
  <c r="C3282" i="1" s="1"/>
  <c r="C3281" i="1" a="1"/>
  <c r="C3281" i="1" s="1"/>
  <c r="C3280" i="1" a="1"/>
  <c r="C3280" i="1" s="1"/>
  <c r="C3279" i="1" a="1"/>
  <c r="C3279" i="1" s="1"/>
  <c r="C3278" i="1" a="1"/>
  <c r="C3278" i="1" s="1"/>
  <c r="C3277" i="1" a="1"/>
  <c r="C3277" i="1" s="1"/>
  <c r="C3276" i="1" a="1"/>
  <c r="C3276" i="1" s="1"/>
  <c r="C3275" i="1" a="1"/>
  <c r="C3275" i="1" s="1"/>
  <c r="C3274" i="1" a="1"/>
  <c r="C3274" i="1" s="1"/>
  <c r="C3273" i="1" a="1"/>
  <c r="C3273" i="1" s="1"/>
  <c r="C3272" i="1" a="1"/>
  <c r="C3272" i="1" s="1"/>
  <c r="C3271" i="1" a="1"/>
  <c r="C3271" i="1" s="1"/>
  <c r="C3270" i="1" a="1"/>
  <c r="C3270" i="1" s="1"/>
  <c r="C3269" i="1" a="1"/>
  <c r="C3269" i="1" s="1"/>
  <c r="C3268" i="1" a="1"/>
  <c r="C3268" i="1" s="1"/>
  <c r="C3267" i="1" a="1"/>
  <c r="C3267" i="1" s="1"/>
  <c r="C3266" i="1" a="1"/>
  <c r="C3266" i="1" s="1"/>
  <c r="C3265" i="1" a="1"/>
  <c r="C3265" i="1" s="1"/>
  <c r="C3264" i="1" a="1"/>
  <c r="C3264" i="1" s="1"/>
  <c r="C3263" i="1" a="1"/>
  <c r="C3263" i="1" s="1"/>
  <c r="C3262" i="1" a="1"/>
  <c r="C3262" i="1" s="1"/>
  <c r="C3261" i="1" a="1"/>
  <c r="C3261" i="1" s="1"/>
  <c r="C3260" i="1" a="1"/>
  <c r="C3260" i="1" s="1"/>
  <c r="C3259" i="1" a="1"/>
  <c r="C3259" i="1" s="1"/>
  <c r="C3258" i="1" a="1"/>
  <c r="C3258" i="1" s="1"/>
  <c r="C3257" i="1" a="1"/>
  <c r="C3257" i="1" s="1"/>
  <c r="C3256" i="1"/>
  <c r="C3256" i="1" a="1"/>
  <c r="C3255" i="1" a="1"/>
  <c r="C3255" i="1" s="1"/>
  <c r="C3254" i="1" a="1"/>
  <c r="C3254" i="1" s="1"/>
  <c r="C3253" i="1" a="1"/>
  <c r="C3253" i="1" s="1"/>
  <c r="C3252" i="1" a="1"/>
  <c r="C3252" i="1" s="1"/>
  <c r="C3251" i="1" a="1"/>
  <c r="C3251" i="1" s="1"/>
  <c r="C3250" i="1" a="1"/>
  <c r="C3250" i="1" s="1"/>
  <c r="C3249" i="1" a="1"/>
  <c r="C3249" i="1" s="1"/>
  <c r="C3248" i="1" a="1"/>
  <c r="C3248" i="1" s="1"/>
  <c r="C3247" i="1" a="1"/>
  <c r="C3247" i="1" s="1"/>
  <c r="C3246" i="1" a="1"/>
  <c r="C3246" i="1" s="1"/>
  <c r="C3245" i="1" a="1"/>
  <c r="C3245" i="1" s="1"/>
  <c r="C3244" i="1" a="1"/>
  <c r="C3244" i="1" s="1"/>
  <c r="C3243" i="1" a="1"/>
  <c r="C3243" i="1" s="1"/>
  <c r="C3242" i="1" a="1"/>
  <c r="C3242" i="1" s="1"/>
  <c r="C3241" i="1" a="1"/>
  <c r="C3241" i="1" s="1"/>
  <c r="C3240" i="1" a="1"/>
  <c r="C3240" i="1" s="1"/>
  <c r="C3239" i="1" a="1"/>
  <c r="C3239" i="1" s="1"/>
  <c r="C3238" i="1" a="1"/>
  <c r="C3238" i="1" s="1"/>
  <c r="C3237" i="1" a="1"/>
  <c r="C3237" i="1" s="1"/>
  <c r="C3236" i="1" a="1"/>
  <c r="C3236" i="1" s="1"/>
  <c r="C3235" i="1" a="1"/>
  <c r="C3235" i="1" s="1"/>
  <c r="C3234" i="1" a="1"/>
  <c r="C3234" i="1" s="1"/>
  <c r="C3233" i="1" a="1"/>
  <c r="C3233" i="1" s="1"/>
  <c r="C3232" i="1" a="1"/>
  <c r="C3232" i="1" s="1"/>
  <c r="C3231" i="1" a="1"/>
  <c r="C3231" i="1" s="1"/>
  <c r="C3230" i="1" a="1"/>
  <c r="C3230" i="1" s="1"/>
  <c r="C3229" i="1" a="1"/>
  <c r="C3229" i="1" s="1"/>
  <c r="C3228" i="1" a="1"/>
  <c r="C3228" i="1" s="1"/>
  <c r="C3227" i="1" a="1"/>
  <c r="C3227" i="1" s="1"/>
  <c r="C3226" i="1" a="1"/>
  <c r="C3226" i="1" s="1"/>
  <c r="C3225" i="1" a="1"/>
  <c r="C3225" i="1" s="1"/>
  <c r="C3224" i="1"/>
  <c r="C3224" i="1" a="1"/>
  <c r="C3223" i="1" a="1"/>
  <c r="C3223" i="1" s="1"/>
  <c r="C3222" i="1" a="1"/>
  <c r="C3222" i="1" s="1"/>
  <c r="C3221" i="1" a="1"/>
  <c r="C3221" i="1" s="1"/>
  <c r="C3220" i="1" a="1"/>
  <c r="C3220" i="1" s="1"/>
  <c r="C3219" i="1" a="1"/>
  <c r="C3219" i="1" s="1"/>
  <c r="C3218" i="1" a="1"/>
  <c r="C3218" i="1" s="1"/>
  <c r="C3217" i="1" a="1"/>
  <c r="C3217" i="1" s="1"/>
  <c r="C3216" i="1" a="1"/>
  <c r="C3216" i="1" s="1"/>
  <c r="C3215" i="1" a="1"/>
  <c r="C3215" i="1" s="1"/>
  <c r="C3214" i="1" a="1"/>
  <c r="C3214" i="1" s="1"/>
  <c r="C3213" i="1" a="1"/>
  <c r="C3213" i="1" s="1"/>
  <c r="C3212" i="1" a="1"/>
  <c r="C3212" i="1" s="1"/>
  <c r="C3211" i="1" a="1"/>
  <c r="C3211" i="1" s="1"/>
  <c r="C3210" i="1" a="1"/>
  <c r="C3210" i="1" s="1"/>
  <c r="C3209" i="1" a="1"/>
  <c r="C3209" i="1" s="1"/>
  <c r="C3208" i="1" a="1"/>
  <c r="C3208" i="1" s="1"/>
  <c r="C3207" i="1" a="1"/>
  <c r="C3207" i="1" s="1"/>
  <c r="C3206" i="1" a="1"/>
  <c r="C3206" i="1" s="1"/>
  <c r="C3205" i="1" a="1"/>
  <c r="C3205" i="1" s="1"/>
  <c r="C3204" i="1" a="1"/>
  <c r="C3204" i="1" s="1"/>
  <c r="C3203" i="1" a="1"/>
  <c r="C3203" i="1" s="1"/>
  <c r="C3202" i="1" a="1"/>
  <c r="C3202" i="1" s="1"/>
  <c r="C3201" i="1" a="1"/>
  <c r="C3201" i="1" s="1"/>
  <c r="C3200" i="1" a="1"/>
  <c r="C3200" i="1" s="1"/>
  <c r="C3199" i="1" a="1"/>
  <c r="C3199" i="1" s="1"/>
  <c r="C3198" i="1" a="1"/>
  <c r="C3198" i="1" s="1"/>
  <c r="C3197" i="1" a="1"/>
  <c r="C3197" i="1" s="1"/>
  <c r="C3196" i="1" a="1"/>
  <c r="C3196" i="1" s="1"/>
  <c r="C3195" i="1" a="1"/>
  <c r="C3195" i="1" s="1"/>
  <c r="C3194" i="1" a="1"/>
  <c r="C3194" i="1" s="1"/>
  <c r="C3193" i="1" a="1"/>
  <c r="C3193" i="1" s="1"/>
  <c r="C3192" i="1"/>
  <c r="C3192" i="1" a="1"/>
  <c r="C3191" i="1" a="1"/>
  <c r="C3191" i="1" s="1"/>
  <c r="C3190" i="1" a="1"/>
  <c r="C3190" i="1" s="1"/>
  <c r="C3189" i="1" a="1"/>
  <c r="C3189" i="1" s="1"/>
  <c r="C3188" i="1" a="1"/>
  <c r="C3188" i="1" s="1"/>
  <c r="C3187" i="1" a="1"/>
  <c r="C3187" i="1" s="1"/>
  <c r="C3186" i="1" a="1"/>
  <c r="C3186" i="1" s="1"/>
  <c r="C3185" i="1" a="1"/>
  <c r="C3185" i="1" s="1"/>
  <c r="C3184" i="1" a="1"/>
  <c r="C3184" i="1" s="1"/>
  <c r="C3183" i="1" a="1"/>
  <c r="C3183" i="1" s="1"/>
  <c r="C3182" i="1" a="1"/>
  <c r="C3182" i="1" s="1"/>
  <c r="C3181" i="1" a="1"/>
  <c r="C3181" i="1" s="1"/>
  <c r="C3180" i="1" a="1"/>
  <c r="C3180" i="1" s="1"/>
  <c r="C3179" i="1" a="1"/>
  <c r="C3179" i="1" s="1"/>
  <c r="C3178" i="1" a="1"/>
  <c r="C3178" i="1" s="1"/>
  <c r="C3177" i="1" a="1"/>
  <c r="C3177" i="1" s="1"/>
  <c r="C3176" i="1" a="1"/>
  <c r="C3176" i="1" s="1"/>
  <c r="C3175" i="1" a="1"/>
  <c r="C3175" i="1" s="1"/>
  <c r="C3174" i="1" a="1"/>
  <c r="C3174" i="1" s="1"/>
  <c r="C3173" i="1" a="1"/>
  <c r="C3173" i="1" s="1"/>
  <c r="C3172" i="1" a="1"/>
  <c r="C3172" i="1" s="1"/>
  <c r="C3171" i="1" a="1"/>
  <c r="C3171" i="1" s="1"/>
  <c r="C3170" i="1" a="1"/>
  <c r="C3170" i="1" s="1"/>
  <c r="C3169" i="1" a="1"/>
  <c r="C3169" i="1" s="1"/>
  <c r="C3168" i="1" a="1"/>
  <c r="C3168" i="1" s="1"/>
  <c r="C3167" i="1" a="1"/>
  <c r="C3167" i="1" s="1"/>
  <c r="C3166" i="1" a="1"/>
  <c r="C3166" i="1" s="1"/>
  <c r="C3165" i="1" a="1"/>
  <c r="C3165" i="1" s="1"/>
  <c r="C3164" i="1" a="1"/>
  <c r="C3164" i="1" s="1"/>
  <c r="C3163" i="1" a="1"/>
  <c r="C3163" i="1" s="1"/>
  <c r="C3162" i="1" a="1"/>
  <c r="C3162" i="1" s="1"/>
  <c r="C3161" i="1" a="1"/>
  <c r="C3161" i="1" s="1"/>
  <c r="C3160" i="1"/>
  <c r="C3160" i="1" a="1"/>
  <c r="C3159" i="1" a="1"/>
  <c r="C3159" i="1" s="1"/>
  <c r="C3158" i="1" a="1"/>
  <c r="C3158" i="1" s="1"/>
  <c r="C3157" i="1" a="1"/>
  <c r="C3157" i="1" s="1"/>
  <c r="C3156" i="1" a="1"/>
  <c r="C3156" i="1" s="1"/>
  <c r="C3155" i="1" a="1"/>
  <c r="C3155" i="1" s="1"/>
  <c r="C3154" i="1" a="1"/>
  <c r="C3154" i="1" s="1"/>
  <c r="C3153" i="1" a="1"/>
  <c r="C3153" i="1" s="1"/>
  <c r="C3152" i="1" a="1"/>
  <c r="C3152" i="1" s="1"/>
  <c r="C3151" i="1" a="1"/>
  <c r="C3151" i="1" s="1"/>
  <c r="C3150" i="1" a="1"/>
  <c r="C3150" i="1" s="1"/>
  <c r="C3149" i="1" a="1"/>
  <c r="C3149" i="1" s="1"/>
  <c r="C3148" i="1" a="1"/>
  <c r="C3148" i="1" s="1"/>
  <c r="C3147" i="1" a="1"/>
  <c r="C3147" i="1" s="1"/>
  <c r="C3146" i="1" a="1"/>
  <c r="C3146" i="1" s="1"/>
  <c r="C3145" i="1" a="1"/>
  <c r="C3145" i="1" s="1"/>
  <c r="C3144" i="1" a="1"/>
  <c r="C3144" i="1" s="1"/>
  <c r="C3143" i="1" a="1"/>
  <c r="C3143" i="1" s="1"/>
  <c r="C3142" i="1" a="1"/>
  <c r="C3142" i="1" s="1"/>
  <c r="C3141" i="1" a="1"/>
  <c r="C3141" i="1" s="1"/>
  <c r="C3140" i="1" a="1"/>
  <c r="C3140" i="1" s="1"/>
  <c r="C3139" i="1" a="1"/>
  <c r="C3139" i="1" s="1"/>
  <c r="C3138" i="1" a="1"/>
  <c r="C3138" i="1" s="1"/>
  <c r="C3137" i="1" a="1"/>
  <c r="C3137" i="1" s="1"/>
  <c r="C3136" i="1" a="1"/>
  <c r="C3136" i="1" s="1"/>
  <c r="C3135" i="1" a="1"/>
  <c r="C3135" i="1" s="1"/>
  <c r="C3134" i="1" a="1"/>
  <c r="C3134" i="1" s="1"/>
  <c r="C3133" i="1" a="1"/>
  <c r="C3133" i="1" s="1"/>
  <c r="C3132" i="1" a="1"/>
  <c r="C3132" i="1" s="1"/>
  <c r="C3131" i="1" a="1"/>
  <c r="C3131" i="1" s="1"/>
  <c r="C3130" i="1" a="1"/>
  <c r="C3130" i="1" s="1"/>
  <c r="C3129" i="1" a="1"/>
  <c r="C3129" i="1" s="1"/>
  <c r="C3128" i="1"/>
  <c r="C3128" i="1" a="1"/>
  <c r="C3127" i="1" a="1"/>
  <c r="C3127" i="1" s="1"/>
  <c r="C3126" i="1" a="1"/>
  <c r="C3126" i="1" s="1"/>
  <c r="C3125" i="1" a="1"/>
  <c r="C3125" i="1" s="1"/>
  <c r="C3124" i="1" a="1"/>
  <c r="C3124" i="1" s="1"/>
  <c r="C3123" i="1" a="1"/>
  <c r="C3123" i="1" s="1"/>
  <c r="C3122" i="1" a="1"/>
  <c r="C3122" i="1" s="1"/>
  <c r="C3121" i="1" a="1"/>
  <c r="C3121" i="1" s="1"/>
  <c r="C3120" i="1" a="1"/>
  <c r="C3120" i="1" s="1"/>
  <c r="C3119" i="1" a="1"/>
  <c r="C3119" i="1" s="1"/>
  <c r="C3118" i="1" a="1"/>
  <c r="C3118" i="1" s="1"/>
  <c r="C3117" i="1" a="1"/>
  <c r="C3117" i="1" s="1"/>
  <c r="C3116" i="1" a="1"/>
  <c r="C3116" i="1" s="1"/>
  <c r="C3115" i="1" a="1"/>
  <c r="C3115" i="1" s="1"/>
  <c r="C3114" i="1" a="1"/>
  <c r="C3114" i="1" s="1"/>
  <c r="C3113" i="1" a="1"/>
  <c r="C3113" i="1" s="1"/>
  <c r="C3112" i="1" a="1"/>
  <c r="C3112" i="1" s="1"/>
  <c r="C3111" i="1" a="1"/>
  <c r="C3111" i="1" s="1"/>
  <c r="C3110" i="1" a="1"/>
  <c r="C3110" i="1" s="1"/>
  <c r="C3109" i="1" a="1"/>
  <c r="C3109" i="1" s="1"/>
  <c r="C3108" i="1" a="1"/>
  <c r="C3108" i="1" s="1"/>
  <c r="C3107" i="1" a="1"/>
  <c r="C3107" i="1" s="1"/>
  <c r="C3106" i="1" a="1"/>
  <c r="C3106" i="1" s="1"/>
  <c r="C3105" i="1" a="1"/>
  <c r="C3105" i="1" s="1"/>
  <c r="C3104" i="1" a="1"/>
  <c r="C3104" i="1" s="1"/>
  <c r="C3103" i="1" a="1"/>
  <c r="C3103" i="1" s="1"/>
  <c r="C3102" i="1" a="1"/>
  <c r="C3102" i="1" s="1"/>
  <c r="C3101" i="1" a="1"/>
  <c r="C3101" i="1" s="1"/>
  <c r="C3100" i="1" a="1"/>
  <c r="C3100" i="1" s="1"/>
  <c r="C3099" i="1" a="1"/>
  <c r="C3099" i="1" s="1"/>
  <c r="C3098" i="1" a="1"/>
  <c r="C3098" i="1" s="1"/>
  <c r="C3097" i="1" a="1"/>
  <c r="C3097" i="1" s="1"/>
  <c r="C3096" i="1"/>
  <c r="C3096" i="1" a="1"/>
  <c r="C3095" i="1" a="1"/>
  <c r="C3095" i="1" s="1"/>
  <c r="C3094" i="1" a="1"/>
  <c r="C3094" i="1" s="1"/>
  <c r="C3093" i="1" a="1"/>
  <c r="C3093" i="1" s="1"/>
  <c r="C3092" i="1" a="1"/>
  <c r="C3092" i="1" s="1"/>
  <c r="C3091" i="1" a="1"/>
  <c r="C3091" i="1" s="1"/>
  <c r="C3090" i="1" a="1"/>
  <c r="C3090" i="1" s="1"/>
  <c r="C3089" i="1" a="1"/>
  <c r="C3089" i="1" s="1"/>
  <c r="C3088" i="1" a="1"/>
  <c r="C3088" i="1" s="1"/>
  <c r="C3087" i="1" a="1"/>
  <c r="C3087" i="1" s="1"/>
  <c r="C3086" i="1" a="1"/>
  <c r="C3086" i="1" s="1"/>
  <c r="C3085" i="1" a="1"/>
  <c r="C3085" i="1" s="1"/>
  <c r="C3084" i="1" a="1"/>
  <c r="C3084" i="1" s="1"/>
  <c r="C3083" i="1" a="1"/>
  <c r="C3083" i="1" s="1"/>
  <c r="C3082" i="1" a="1"/>
  <c r="C3082" i="1" s="1"/>
  <c r="C3081" i="1" a="1"/>
  <c r="C3081" i="1" s="1"/>
  <c r="C3080" i="1" a="1"/>
  <c r="C3080" i="1" s="1"/>
  <c r="C3079" i="1" a="1"/>
  <c r="C3079" i="1" s="1"/>
  <c r="C3078" i="1" a="1"/>
  <c r="C3078" i="1" s="1"/>
  <c r="C3077" i="1" a="1"/>
  <c r="C3077" i="1" s="1"/>
  <c r="C3076" i="1" a="1"/>
  <c r="C3076" i="1" s="1"/>
  <c r="C3075" i="1" a="1"/>
  <c r="C3075" i="1" s="1"/>
  <c r="C3074" i="1" a="1"/>
  <c r="C3074" i="1" s="1"/>
  <c r="C3073" i="1" a="1"/>
  <c r="C3073" i="1" s="1"/>
  <c r="C3072" i="1" a="1"/>
  <c r="C3072" i="1" s="1"/>
  <c r="C3071" i="1" a="1"/>
  <c r="C3071" i="1" s="1"/>
  <c r="C3070" i="1" a="1"/>
  <c r="C3070" i="1" s="1"/>
  <c r="C3069" i="1" a="1"/>
  <c r="C3069" i="1" s="1"/>
  <c r="C3068" i="1" a="1"/>
  <c r="C3068" i="1" s="1"/>
  <c r="C3067" i="1" a="1"/>
  <c r="C3067" i="1" s="1"/>
  <c r="C3066" i="1" a="1"/>
  <c r="C3066" i="1" s="1"/>
  <c r="C3065" i="1" a="1"/>
  <c r="C3065" i="1" s="1"/>
  <c r="C3064" i="1"/>
  <c r="C3064" i="1" a="1"/>
  <c r="C3063" i="1" a="1"/>
  <c r="C3063" i="1" s="1"/>
  <c r="C3062" i="1" a="1"/>
  <c r="C3062" i="1" s="1"/>
  <c r="C3061" i="1" a="1"/>
  <c r="C3061" i="1" s="1"/>
  <c r="C3060" i="1" a="1"/>
  <c r="C3060" i="1" s="1"/>
  <c r="C3059" i="1" a="1"/>
  <c r="C3059" i="1" s="1"/>
  <c r="C3058" i="1" a="1"/>
  <c r="C3058" i="1" s="1"/>
  <c r="C3057" i="1" a="1"/>
  <c r="C3057" i="1" s="1"/>
  <c r="C3056" i="1" a="1"/>
  <c r="C3056" i="1" s="1"/>
  <c r="C3055" i="1" a="1"/>
  <c r="C3055" i="1" s="1"/>
  <c r="C3054" i="1" a="1"/>
  <c r="C3054" i="1" s="1"/>
  <c r="C3053" i="1" a="1"/>
  <c r="C3053" i="1" s="1"/>
  <c r="C3052" i="1" a="1"/>
  <c r="C3052" i="1" s="1"/>
  <c r="C3051" i="1" a="1"/>
  <c r="C3051" i="1" s="1"/>
  <c r="C3050" i="1" a="1"/>
  <c r="C3050" i="1" s="1"/>
  <c r="C3049" i="1" a="1"/>
  <c r="C3049" i="1" s="1"/>
  <c r="C3048" i="1" a="1"/>
  <c r="C3048" i="1" s="1"/>
  <c r="C3047" i="1" a="1"/>
  <c r="C3047" i="1" s="1"/>
  <c r="C3046" i="1" a="1"/>
  <c r="C3046" i="1" s="1"/>
  <c r="C3045" i="1" a="1"/>
  <c r="C3045" i="1" s="1"/>
  <c r="C3044" i="1" a="1"/>
  <c r="C3044" i="1" s="1"/>
  <c r="C3043" i="1" a="1"/>
  <c r="C3043" i="1" s="1"/>
  <c r="C3042" i="1" a="1"/>
  <c r="C3042" i="1" s="1"/>
  <c r="C3041" i="1" a="1"/>
  <c r="C3041" i="1" s="1"/>
  <c r="C3040" i="1" a="1"/>
  <c r="C3040" i="1" s="1"/>
  <c r="C3039" i="1" a="1"/>
  <c r="C3039" i="1" s="1"/>
  <c r="C3038" i="1" a="1"/>
  <c r="C3038" i="1" s="1"/>
  <c r="C3037" i="1" a="1"/>
  <c r="C3037" i="1" s="1"/>
  <c r="C3036" i="1" a="1"/>
  <c r="C3036" i="1" s="1"/>
  <c r="C3035" i="1" a="1"/>
  <c r="C3035" i="1" s="1"/>
  <c r="C3034" i="1" a="1"/>
  <c r="C3034" i="1" s="1"/>
  <c r="C3033" i="1" a="1"/>
  <c r="C3033" i="1" s="1"/>
  <c r="C3032" i="1"/>
  <c r="C3032" i="1" a="1"/>
  <c r="C3031" i="1" a="1"/>
  <c r="C3031" i="1" s="1"/>
  <c r="C3030" i="1" a="1"/>
  <c r="C3030" i="1" s="1"/>
  <c r="C3029" i="1" a="1"/>
  <c r="C3029" i="1" s="1"/>
  <c r="C3028" i="1" a="1"/>
  <c r="C3028" i="1" s="1"/>
  <c r="C3027" i="1" a="1"/>
  <c r="C3027" i="1" s="1"/>
  <c r="C3026" i="1" a="1"/>
  <c r="C3026" i="1" s="1"/>
  <c r="C3025" i="1" a="1"/>
  <c r="C3025" i="1" s="1"/>
  <c r="C3024" i="1" a="1"/>
  <c r="C3024" i="1" s="1"/>
  <c r="C3023" i="1" a="1"/>
  <c r="C3023" i="1" s="1"/>
  <c r="C3022" i="1" a="1"/>
  <c r="C3022" i="1" s="1"/>
  <c r="C3021" i="1" a="1"/>
  <c r="C3021" i="1" s="1"/>
  <c r="C3020" i="1" a="1"/>
  <c r="C3020" i="1" s="1"/>
  <c r="C3019" i="1" a="1"/>
  <c r="C3019" i="1" s="1"/>
  <c r="C3018" i="1" a="1"/>
  <c r="C3018" i="1" s="1"/>
  <c r="C3017" i="1" a="1"/>
  <c r="C3017" i="1" s="1"/>
  <c r="C3016" i="1" a="1"/>
  <c r="C3016" i="1" s="1"/>
  <c r="C3015" i="1" a="1"/>
  <c r="C3015" i="1" s="1"/>
  <c r="C3014" i="1" a="1"/>
  <c r="C3014" i="1" s="1"/>
  <c r="C3013" i="1" a="1"/>
  <c r="C3013" i="1" s="1"/>
  <c r="C3012" i="1" a="1"/>
  <c r="C3012" i="1" s="1"/>
  <c r="C3011" i="1" a="1"/>
  <c r="C3011" i="1" s="1"/>
  <c r="C3010" i="1" a="1"/>
  <c r="C3010" i="1" s="1"/>
  <c r="C3009" i="1" a="1"/>
  <c r="C3009" i="1" s="1"/>
  <c r="C3008" i="1" a="1"/>
  <c r="C3008" i="1" s="1"/>
  <c r="C3007" i="1" a="1"/>
  <c r="C3007" i="1" s="1"/>
  <c r="C3006" i="1" a="1"/>
  <c r="C3006" i="1" s="1"/>
  <c r="C3005" i="1" a="1"/>
  <c r="C3005" i="1" s="1"/>
  <c r="C3004" i="1" a="1"/>
  <c r="C3004" i="1" s="1"/>
  <c r="C3003" i="1" a="1"/>
  <c r="C3003" i="1" s="1"/>
  <c r="C3002" i="1" a="1"/>
  <c r="C3002" i="1" s="1"/>
  <c r="C3001" i="1" a="1"/>
  <c r="C3001" i="1" s="1"/>
  <c r="C3000" i="1"/>
  <c r="C3000" i="1" a="1"/>
  <c r="C2999" i="1" a="1"/>
  <c r="C2999" i="1" s="1"/>
  <c r="C2998" i="1" a="1"/>
  <c r="C2998" i="1" s="1"/>
  <c r="C2997" i="1" a="1"/>
  <c r="C2997" i="1" s="1"/>
  <c r="C2996" i="1" a="1"/>
  <c r="C2996" i="1" s="1"/>
  <c r="C2995" i="1" a="1"/>
  <c r="C2995" i="1" s="1"/>
  <c r="C2994" i="1" a="1"/>
  <c r="C2994" i="1" s="1"/>
  <c r="C2993" i="1" a="1"/>
  <c r="C2993" i="1" s="1"/>
  <c r="C2992" i="1" a="1"/>
  <c r="C2992" i="1" s="1"/>
  <c r="C2991" i="1" a="1"/>
  <c r="C2991" i="1" s="1"/>
  <c r="C2990" i="1" a="1"/>
  <c r="C2990" i="1" s="1"/>
  <c r="C2989" i="1" a="1"/>
  <c r="C2989" i="1" s="1"/>
  <c r="C2988" i="1" a="1"/>
  <c r="C2988" i="1" s="1"/>
  <c r="C2987" i="1" a="1"/>
  <c r="C2987" i="1" s="1"/>
  <c r="C2986" i="1" a="1"/>
  <c r="C2986" i="1" s="1"/>
  <c r="C2985" i="1" a="1"/>
  <c r="C2985" i="1" s="1"/>
  <c r="C2984" i="1" a="1"/>
  <c r="C2984" i="1" s="1"/>
  <c r="C2983" i="1" a="1"/>
  <c r="C2983" i="1" s="1"/>
  <c r="C2982" i="1" a="1"/>
  <c r="C2982" i="1" s="1"/>
  <c r="C2981" i="1" a="1"/>
  <c r="C2981" i="1" s="1"/>
  <c r="C2980" i="1" a="1"/>
  <c r="C2980" i="1" s="1"/>
  <c r="C2979" i="1" a="1"/>
  <c r="C2979" i="1" s="1"/>
  <c r="C2978" i="1" a="1"/>
  <c r="C2978" i="1" s="1"/>
  <c r="C2977" i="1" a="1"/>
  <c r="C2977" i="1" s="1"/>
  <c r="C2976" i="1" a="1"/>
  <c r="C2976" i="1" s="1"/>
  <c r="C2975" i="1" a="1"/>
  <c r="C2975" i="1" s="1"/>
  <c r="C2974" i="1" a="1"/>
  <c r="C2974" i="1" s="1"/>
  <c r="C2973" i="1" a="1"/>
  <c r="C2973" i="1" s="1"/>
  <c r="C2972" i="1" a="1"/>
  <c r="C2972" i="1" s="1"/>
  <c r="C2971" i="1" a="1"/>
  <c r="C2971" i="1" s="1"/>
  <c r="C2970" i="1" a="1"/>
  <c r="C2970" i="1" s="1"/>
  <c r="C2969" i="1" a="1"/>
  <c r="C2969" i="1" s="1"/>
  <c r="C2968" i="1"/>
  <c r="C2968" i="1" a="1"/>
  <c r="C2967" i="1" a="1"/>
  <c r="C2967" i="1" s="1"/>
  <c r="C2966" i="1" a="1"/>
  <c r="C2966" i="1" s="1"/>
  <c r="C2965" i="1" a="1"/>
  <c r="C2965" i="1" s="1"/>
  <c r="C2964" i="1" a="1"/>
  <c r="C2964" i="1" s="1"/>
  <c r="C2963" i="1" a="1"/>
  <c r="C2963" i="1" s="1"/>
  <c r="C2962" i="1" a="1"/>
  <c r="C2962" i="1" s="1"/>
  <c r="C2961" i="1" a="1"/>
  <c r="C2961" i="1" s="1"/>
  <c r="C2960" i="1" a="1"/>
  <c r="C2960" i="1" s="1"/>
  <c r="C2959" i="1" a="1"/>
  <c r="C2959" i="1" s="1"/>
  <c r="C2958" i="1" a="1"/>
  <c r="C2958" i="1" s="1"/>
  <c r="C2957" i="1" a="1"/>
  <c r="C2957" i="1" s="1"/>
  <c r="C2956" i="1" a="1"/>
  <c r="C2956" i="1" s="1"/>
  <c r="C2955" i="1" a="1"/>
  <c r="C2955" i="1" s="1"/>
  <c r="C2954" i="1" a="1"/>
  <c r="C2954" i="1" s="1"/>
  <c r="C2953" i="1" a="1"/>
  <c r="C2953" i="1" s="1"/>
  <c r="C2952" i="1" a="1"/>
  <c r="C2952" i="1" s="1"/>
  <c r="C2951" i="1" a="1"/>
  <c r="C2951" i="1" s="1"/>
  <c r="C2950" i="1" a="1"/>
  <c r="C2950" i="1" s="1"/>
  <c r="C2949" i="1" a="1"/>
  <c r="C2949" i="1" s="1"/>
  <c r="C2948" i="1" a="1"/>
  <c r="C2948" i="1" s="1"/>
  <c r="C2947" i="1" a="1"/>
  <c r="C2947" i="1" s="1"/>
  <c r="C2946" i="1" a="1"/>
  <c r="C2946" i="1" s="1"/>
  <c r="C2945" i="1" a="1"/>
  <c r="C2945" i="1" s="1"/>
  <c r="C2944" i="1" a="1"/>
  <c r="C2944" i="1" s="1"/>
  <c r="C2943" i="1" a="1"/>
  <c r="C2943" i="1" s="1"/>
  <c r="C2942" i="1" a="1"/>
  <c r="C2942" i="1" s="1"/>
  <c r="C2941" i="1" a="1"/>
  <c r="C2941" i="1" s="1"/>
  <c r="C2940" i="1" a="1"/>
  <c r="C2940" i="1" s="1"/>
  <c r="C2939" i="1" a="1"/>
  <c r="C2939" i="1" s="1"/>
  <c r="C2938" i="1" a="1"/>
  <c r="C2938" i="1" s="1"/>
  <c r="C2937" i="1" a="1"/>
  <c r="C2937" i="1" s="1"/>
  <c r="C2936" i="1"/>
  <c r="C2936" i="1" a="1"/>
  <c r="C2935" i="1" a="1"/>
  <c r="C2935" i="1" s="1"/>
  <c r="C2934" i="1" a="1"/>
  <c r="C2934" i="1" s="1"/>
  <c r="C2933" i="1" a="1"/>
  <c r="C2933" i="1" s="1"/>
  <c r="C2932" i="1" a="1"/>
  <c r="C2932" i="1" s="1"/>
  <c r="C2931" i="1" a="1"/>
  <c r="C2931" i="1" s="1"/>
  <c r="C2930" i="1" a="1"/>
  <c r="C2930" i="1" s="1"/>
  <c r="C2929" i="1" a="1"/>
  <c r="C2929" i="1" s="1"/>
  <c r="C2928" i="1" a="1"/>
  <c r="C2928" i="1" s="1"/>
  <c r="C2927" i="1" a="1"/>
  <c r="C2927" i="1" s="1"/>
  <c r="C2926" i="1" a="1"/>
  <c r="C2926" i="1" s="1"/>
  <c r="C2925" i="1" a="1"/>
  <c r="C2925" i="1" s="1"/>
  <c r="C2924" i="1" a="1"/>
  <c r="C2924" i="1" s="1"/>
  <c r="C2923" i="1" a="1"/>
  <c r="C2923" i="1" s="1"/>
  <c r="C2922" i="1" a="1"/>
  <c r="C2922" i="1" s="1"/>
  <c r="C2921" i="1" a="1"/>
  <c r="C2921" i="1" s="1"/>
  <c r="C2920" i="1" a="1"/>
  <c r="C2920" i="1" s="1"/>
  <c r="C2919" i="1" a="1"/>
  <c r="C2919" i="1" s="1"/>
  <c r="C2918" i="1" a="1"/>
  <c r="C2918" i="1" s="1"/>
  <c r="C2917" i="1" a="1"/>
  <c r="C2917" i="1" s="1"/>
  <c r="C2916" i="1" a="1"/>
  <c r="C2916" i="1" s="1"/>
  <c r="C2915" i="1" a="1"/>
  <c r="C2915" i="1" s="1"/>
  <c r="C2914" i="1" a="1"/>
  <c r="C2914" i="1" s="1"/>
  <c r="C2913" i="1" a="1"/>
  <c r="C2913" i="1" s="1"/>
  <c r="C2912" i="1" a="1"/>
  <c r="C2912" i="1" s="1"/>
  <c r="C2911" i="1" a="1"/>
  <c r="C2911" i="1" s="1"/>
  <c r="C2910" i="1" a="1"/>
  <c r="C2910" i="1" s="1"/>
  <c r="C2909" i="1" a="1"/>
  <c r="C2909" i="1" s="1"/>
  <c r="C2908" i="1" a="1"/>
  <c r="C2908" i="1" s="1"/>
  <c r="C2907" i="1" a="1"/>
  <c r="C2907" i="1" s="1"/>
  <c r="C2906" i="1" a="1"/>
  <c r="C2906" i="1" s="1"/>
  <c r="C2905" i="1" a="1"/>
  <c r="C2905" i="1" s="1"/>
  <c r="C2904" i="1"/>
  <c r="C2904" i="1" a="1"/>
  <c r="C2903" i="1" a="1"/>
  <c r="C2903" i="1" s="1"/>
  <c r="C2902" i="1" a="1"/>
  <c r="C2902" i="1" s="1"/>
  <c r="C2901" i="1" a="1"/>
  <c r="C2901" i="1" s="1"/>
  <c r="C2900" i="1" a="1"/>
  <c r="C2900" i="1" s="1"/>
  <c r="C2899" i="1" a="1"/>
  <c r="C2899" i="1" s="1"/>
  <c r="C2898" i="1" a="1"/>
  <c r="C2898" i="1" s="1"/>
  <c r="C2897" i="1" a="1"/>
  <c r="C2897" i="1" s="1"/>
  <c r="C2896" i="1" a="1"/>
  <c r="C2896" i="1" s="1"/>
  <c r="C2895" i="1" a="1"/>
  <c r="C2895" i="1" s="1"/>
  <c r="C2894" i="1" a="1"/>
  <c r="C2894" i="1" s="1"/>
  <c r="C2893" i="1" a="1"/>
  <c r="C2893" i="1" s="1"/>
  <c r="C2892" i="1" a="1"/>
  <c r="C2892" i="1" s="1"/>
  <c r="C2891" i="1" a="1"/>
  <c r="C2891" i="1" s="1"/>
  <c r="C2890" i="1" a="1"/>
  <c r="C2890" i="1" s="1"/>
  <c r="C2889" i="1" a="1"/>
  <c r="C2889" i="1" s="1"/>
  <c r="C2888" i="1" a="1"/>
  <c r="C2888" i="1" s="1"/>
  <c r="C2887" i="1" a="1"/>
  <c r="C2887" i="1" s="1"/>
  <c r="C2886" i="1" a="1"/>
  <c r="C2886" i="1" s="1"/>
  <c r="C2885" i="1" a="1"/>
  <c r="C2885" i="1" s="1"/>
  <c r="C2884" i="1" a="1"/>
  <c r="C2884" i="1" s="1"/>
  <c r="C2883" i="1" a="1"/>
  <c r="C2883" i="1" s="1"/>
  <c r="C2882" i="1" a="1"/>
  <c r="C2882" i="1" s="1"/>
  <c r="C2881" i="1" a="1"/>
  <c r="C2881" i="1" s="1"/>
  <c r="C2880" i="1" a="1"/>
  <c r="C2880" i="1" s="1"/>
  <c r="C2879" i="1" a="1"/>
  <c r="C2879" i="1" s="1"/>
  <c r="C2878" i="1" a="1"/>
  <c r="C2878" i="1" s="1"/>
  <c r="C2877" i="1" a="1"/>
  <c r="C2877" i="1" s="1"/>
  <c r="C2876" i="1" a="1"/>
  <c r="C2876" i="1" s="1"/>
  <c r="C2875" i="1" a="1"/>
  <c r="C2875" i="1" s="1"/>
  <c r="C2874" i="1" a="1"/>
  <c r="C2874" i="1" s="1"/>
  <c r="C2873" i="1" a="1"/>
  <c r="C2873" i="1" s="1"/>
  <c r="C2872" i="1"/>
  <c r="C2872" i="1" a="1"/>
  <c r="C2871" i="1" a="1"/>
  <c r="C2871" i="1" s="1"/>
  <c r="C2870" i="1" a="1"/>
  <c r="C2870" i="1" s="1"/>
  <c r="C2869" i="1" a="1"/>
  <c r="C2869" i="1" s="1"/>
  <c r="C2868" i="1" a="1"/>
  <c r="C2868" i="1" s="1"/>
  <c r="C2867" i="1" a="1"/>
  <c r="C2867" i="1" s="1"/>
  <c r="C2866" i="1" a="1"/>
  <c r="C2866" i="1" s="1"/>
  <c r="C2865" i="1" a="1"/>
  <c r="C2865" i="1" s="1"/>
  <c r="C2864" i="1" a="1"/>
  <c r="C2864" i="1" s="1"/>
  <c r="C2863" i="1" a="1"/>
  <c r="C2863" i="1" s="1"/>
  <c r="C2862" i="1" a="1"/>
  <c r="C2862" i="1" s="1"/>
  <c r="C2861" i="1" a="1"/>
  <c r="C2861" i="1" s="1"/>
  <c r="C2860" i="1" a="1"/>
  <c r="C2860" i="1" s="1"/>
  <c r="C2859" i="1" a="1"/>
  <c r="C2859" i="1" s="1"/>
  <c r="C2858" i="1" a="1"/>
  <c r="C2858" i="1" s="1"/>
  <c r="C2857" i="1" a="1"/>
  <c r="C2857" i="1" s="1"/>
  <c r="C2856" i="1" a="1"/>
  <c r="C2856" i="1" s="1"/>
  <c r="C2855" i="1" a="1"/>
  <c r="C2855" i="1" s="1"/>
  <c r="C2854" i="1" a="1"/>
  <c r="C2854" i="1" s="1"/>
  <c r="C2853" i="1" a="1"/>
  <c r="C2853" i="1" s="1"/>
  <c r="C2852" i="1" a="1"/>
  <c r="C2852" i="1" s="1"/>
  <c r="C2851" i="1" a="1"/>
  <c r="C2851" i="1" s="1"/>
  <c r="C2850" i="1" a="1"/>
  <c r="C2850" i="1" s="1"/>
  <c r="C2849" i="1" a="1"/>
  <c r="C2849" i="1" s="1"/>
  <c r="C2848" i="1" a="1"/>
  <c r="C2848" i="1" s="1"/>
  <c r="C2847" i="1" a="1"/>
  <c r="C2847" i="1" s="1"/>
  <c r="C2846" i="1" a="1"/>
  <c r="C2846" i="1" s="1"/>
  <c r="C2845" i="1" a="1"/>
  <c r="C2845" i="1" s="1"/>
  <c r="C2844" i="1" a="1"/>
  <c r="C2844" i="1" s="1"/>
  <c r="C2843" i="1" a="1"/>
  <c r="C2843" i="1" s="1"/>
  <c r="C2842" i="1" a="1"/>
  <c r="C2842" i="1" s="1"/>
  <c r="C2841" i="1" a="1"/>
  <c r="C2841" i="1" s="1"/>
  <c r="C2840" i="1"/>
  <c r="C2840" i="1" a="1"/>
  <c r="C2839" i="1" a="1"/>
  <c r="C2839" i="1" s="1"/>
  <c r="C2838" i="1" a="1"/>
  <c r="C2838" i="1" s="1"/>
  <c r="C2837" i="1" a="1"/>
  <c r="C2837" i="1" s="1"/>
  <c r="C2836" i="1" a="1"/>
  <c r="C2836" i="1" s="1"/>
  <c r="C2835" i="1" a="1"/>
  <c r="C2835" i="1" s="1"/>
  <c r="C2834" i="1" a="1"/>
  <c r="C2834" i="1" s="1"/>
  <c r="C2833" i="1" a="1"/>
  <c r="C2833" i="1" s="1"/>
  <c r="C2832" i="1" a="1"/>
  <c r="C2832" i="1" s="1"/>
  <c r="C2831" i="1" a="1"/>
  <c r="C2831" i="1" s="1"/>
  <c r="C2830" i="1" a="1"/>
  <c r="C2830" i="1" s="1"/>
  <c r="C2829" i="1" a="1"/>
  <c r="C2829" i="1" s="1"/>
  <c r="C2828" i="1" a="1"/>
  <c r="C2828" i="1" s="1"/>
  <c r="C2827" i="1" a="1"/>
  <c r="C2827" i="1" s="1"/>
  <c r="C2826" i="1" a="1"/>
  <c r="C2826" i="1" s="1"/>
  <c r="C2825" i="1" a="1"/>
  <c r="C2825" i="1" s="1"/>
  <c r="C2824" i="1" a="1"/>
  <c r="C2824" i="1" s="1"/>
  <c r="C2823" i="1" a="1"/>
  <c r="C2823" i="1" s="1"/>
  <c r="C2822" i="1" a="1"/>
  <c r="C2822" i="1" s="1"/>
  <c r="C2821" i="1" a="1"/>
  <c r="C2821" i="1" s="1"/>
  <c r="C2820" i="1" a="1"/>
  <c r="C2820" i="1" s="1"/>
  <c r="C2819" i="1" a="1"/>
  <c r="C2819" i="1" s="1"/>
  <c r="C2818" i="1" a="1"/>
  <c r="C2818" i="1" s="1"/>
  <c r="C2817" i="1" a="1"/>
  <c r="C2817" i="1" s="1"/>
  <c r="C2816" i="1" a="1"/>
  <c r="C2816" i="1" s="1"/>
  <c r="C2815" i="1" a="1"/>
  <c r="C2815" i="1" s="1"/>
  <c r="C2814" i="1" a="1"/>
  <c r="C2814" i="1" s="1"/>
  <c r="C2813" i="1" a="1"/>
  <c r="C2813" i="1" s="1"/>
  <c r="C2812" i="1" a="1"/>
  <c r="C2812" i="1" s="1"/>
  <c r="C2811" i="1" a="1"/>
  <c r="C2811" i="1" s="1"/>
  <c r="C2810" i="1" a="1"/>
  <c r="C2810" i="1" s="1"/>
  <c r="C2809" i="1" a="1"/>
  <c r="C2809" i="1" s="1"/>
  <c r="C2808" i="1"/>
  <c r="C2808" i="1" a="1"/>
  <c r="C2807" i="1" a="1"/>
  <c r="C2807" i="1" s="1"/>
  <c r="C2806" i="1" a="1"/>
  <c r="C2806" i="1" s="1"/>
  <c r="C2805" i="1" a="1"/>
  <c r="C2805" i="1" s="1"/>
  <c r="C2804" i="1" a="1"/>
  <c r="C2804" i="1" s="1"/>
  <c r="C2803" i="1" a="1"/>
  <c r="C2803" i="1" s="1"/>
  <c r="C2802" i="1" a="1"/>
  <c r="C2802" i="1" s="1"/>
  <c r="C2801" i="1" a="1"/>
  <c r="C2801" i="1" s="1"/>
  <c r="C2800" i="1" a="1"/>
  <c r="C2800" i="1" s="1"/>
  <c r="C2799" i="1" a="1"/>
  <c r="C2799" i="1" s="1"/>
  <c r="C2798" i="1" a="1"/>
  <c r="C2798" i="1" s="1"/>
  <c r="C2797" i="1" a="1"/>
  <c r="C2797" i="1" s="1"/>
  <c r="C2796" i="1" a="1"/>
  <c r="C2796" i="1" s="1"/>
  <c r="C2795" i="1" a="1"/>
  <c r="C2795" i="1" s="1"/>
  <c r="C2794" i="1" a="1"/>
  <c r="C2794" i="1" s="1"/>
  <c r="C2793" i="1" a="1"/>
  <c r="C2793" i="1" s="1"/>
  <c r="C2792" i="1" a="1"/>
  <c r="C2792" i="1" s="1"/>
  <c r="C2791" i="1" a="1"/>
  <c r="C2791" i="1" s="1"/>
  <c r="C2790" i="1" a="1"/>
  <c r="C2790" i="1" s="1"/>
  <c r="C2789" i="1" a="1"/>
  <c r="C2789" i="1" s="1"/>
  <c r="C2788" i="1" a="1"/>
  <c r="C2788" i="1" s="1"/>
  <c r="C2787" i="1" a="1"/>
  <c r="C2787" i="1" s="1"/>
  <c r="C2786" i="1" a="1"/>
  <c r="C2786" i="1" s="1"/>
  <c r="C2785" i="1" a="1"/>
  <c r="C2785" i="1" s="1"/>
  <c r="C2784" i="1" a="1"/>
  <c r="C2784" i="1" s="1"/>
  <c r="C2783" i="1" a="1"/>
  <c r="C2783" i="1" s="1"/>
  <c r="C2782" i="1" a="1"/>
  <c r="C2782" i="1" s="1"/>
  <c r="C2781" i="1" a="1"/>
  <c r="C2781" i="1" s="1"/>
  <c r="C2780" i="1" a="1"/>
  <c r="C2780" i="1" s="1"/>
  <c r="C2779" i="1" a="1"/>
  <c r="C2779" i="1" s="1"/>
  <c r="C2778" i="1" a="1"/>
  <c r="C2778" i="1" s="1"/>
  <c r="C2777" i="1" a="1"/>
  <c r="C2777" i="1" s="1"/>
  <c r="C2776" i="1"/>
  <c r="C2776" i="1" a="1"/>
  <c r="C2775" i="1" a="1"/>
  <c r="C2775" i="1" s="1"/>
  <c r="C2774" i="1" a="1"/>
  <c r="C2774" i="1" s="1"/>
  <c r="C2773" i="1" a="1"/>
  <c r="C2773" i="1" s="1"/>
  <c r="C2772" i="1" a="1"/>
  <c r="C2772" i="1" s="1"/>
  <c r="C2771" i="1" a="1"/>
  <c r="C2771" i="1" s="1"/>
  <c r="C2770" i="1" a="1"/>
  <c r="C2770" i="1" s="1"/>
  <c r="C2769" i="1" a="1"/>
  <c r="C2769" i="1" s="1"/>
  <c r="C2768" i="1" a="1"/>
  <c r="C2768" i="1" s="1"/>
  <c r="C2767" i="1" a="1"/>
  <c r="C2767" i="1" s="1"/>
  <c r="C2766" i="1" a="1"/>
  <c r="C2766" i="1" s="1"/>
  <c r="C2765" i="1" a="1"/>
  <c r="C2765" i="1" s="1"/>
  <c r="C2764" i="1" a="1"/>
  <c r="C2764" i="1" s="1"/>
  <c r="C2763" i="1" a="1"/>
  <c r="C2763" i="1" s="1"/>
  <c r="C2762" i="1" a="1"/>
  <c r="C2762" i="1" s="1"/>
  <c r="C2761" i="1" a="1"/>
  <c r="C2761" i="1" s="1"/>
  <c r="C2760" i="1" a="1"/>
  <c r="C2760" i="1" s="1"/>
  <c r="C2759" i="1" a="1"/>
  <c r="C2759" i="1" s="1"/>
  <c r="C2758" i="1" a="1"/>
  <c r="C2758" i="1" s="1"/>
  <c r="C2757" i="1" a="1"/>
  <c r="C2757" i="1" s="1"/>
  <c r="C2756" i="1" a="1"/>
  <c r="C2756" i="1" s="1"/>
  <c r="C2755" i="1" a="1"/>
  <c r="C2755" i="1" s="1"/>
  <c r="C2754" i="1" a="1"/>
  <c r="C2754" i="1" s="1"/>
  <c r="C2753" i="1" a="1"/>
  <c r="C2753" i="1" s="1"/>
  <c r="C2752" i="1" a="1"/>
  <c r="C2752" i="1" s="1"/>
  <c r="C2751" i="1" a="1"/>
  <c r="C2751" i="1" s="1"/>
  <c r="C2750" i="1" a="1"/>
  <c r="C2750" i="1" s="1"/>
  <c r="C2749" i="1" a="1"/>
  <c r="C2749" i="1" s="1"/>
  <c r="C2748" i="1" a="1"/>
  <c r="C2748" i="1" s="1"/>
  <c r="C2747" i="1" a="1"/>
  <c r="C2747" i="1" s="1"/>
  <c r="C2746" i="1" a="1"/>
  <c r="C2746" i="1" s="1"/>
  <c r="C2745" i="1" a="1"/>
  <c r="C2745" i="1" s="1"/>
  <c r="C2744" i="1"/>
  <c r="C2744" i="1" a="1"/>
  <c r="C2743" i="1" a="1"/>
  <c r="C2743" i="1" s="1"/>
  <c r="C2742" i="1" a="1"/>
  <c r="C2742" i="1" s="1"/>
  <c r="C2741" i="1" a="1"/>
  <c r="C2741" i="1" s="1"/>
  <c r="C2740" i="1" a="1"/>
  <c r="C2740" i="1" s="1"/>
  <c r="C2739" i="1" a="1"/>
  <c r="C2739" i="1" s="1"/>
  <c r="C2738" i="1" a="1"/>
  <c r="C2738" i="1" s="1"/>
  <c r="C2737" i="1" a="1"/>
  <c r="C2737" i="1" s="1"/>
  <c r="C2736" i="1" a="1"/>
  <c r="C2736" i="1" s="1"/>
  <c r="C2735" i="1" a="1"/>
  <c r="C2735" i="1" s="1"/>
  <c r="C2734" i="1" a="1"/>
  <c r="C2734" i="1" s="1"/>
  <c r="C2733" i="1" a="1"/>
  <c r="C2733" i="1" s="1"/>
  <c r="C2732" i="1" a="1"/>
  <c r="C2732" i="1" s="1"/>
  <c r="C2731" i="1" a="1"/>
  <c r="C2731" i="1" s="1"/>
  <c r="C2730" i="1" a="1"/>
  <c r="C2730" i="1" s="1"/>
  <c r="C2729" i="1" a="1"/>
  <c r="C2729" i="1" s="1"/>
  <c r="C2728" i="1" a="1"/>
  <c r="C2728" i="1" s="1"/>
  <c r="C2727" i="1" a="1"/>
  <c r="C2727" i="1" s="1"/>
  <c r="C2726" i="1" a="1"/>
  <c r="C2726" i="1" s="1"/>
  <c r="C2725" i="1" a="1"/>
  <c r="C2725" i="1" s="1"/>
  <c r="C2724" i="1" a="1"/>
  <c r="C2724" i="1" s="1"/>
  <c r="C2723" i="1" a="1"/>
  <c r="C2723" i="1" s="1"/>
  <c r="C2722" i="1" a="1"/>
  <c r="C2722" i="1" s="1"/>
  <c r="C2721" i="1" a="1"/>
  <c r="C2721" i="1" s="1"/>
  <c r="C2720" i="1" a="1"/>
  <c r="C2720" i="1" s="1"/>
  <c r="C2719" i="1" a="1"/>
  <c r="C2719" i="1" s="1"/>
  <c r="C2718" i="1" a="1"/>
  <c r="C2718" i="1" s="1"/>
  <c r="C2717" i="1" a="1"/>
  <c r="C2717" i="1" s="1"/>
  <c r="C2716" i="1" a="1"/>
  <c r="C2716" i="1" s="1"/>
  <c r="C2715" i="1" a="1"/>
  <c r="C2715" i="1" s="1"/>
  <c r="C2714" i="1" a="1"/>
  <c r="C2714" i="1" s="1"/>
  <c r="C2713" i="1" a="1"/>
  <c r="C2713" i="1" s="1"/>
  <c r="C2712" i="1"/>
  <c r="C2712" i="1" a="1"/>
  <c r="C2711" i="1" a="1"/>
  <c r="C2711" i="1" s="1"/>
  <c r="C2710" i="1" a="1"/>
  <c r="C2710" i="1" s="1"/>
  <c r="C2709" i="1" a="1"/>
  <c r="C2709" i="1" s="1"/>
  <c r="C2708" i="1" a="1"/>
  <c r="C2708" i="1" s="1"/>
  <c r="C2707" i="1" a="1"/>
  <c r="C2707" i="1" s="1"/>
  <c r="C2706" i="1" a="1"/>
  <c r="C2706" i="1" s="1"/>
  <c r="C2705" i="1" a="1"/>
  <c r="C2705" i="1" s="1"/>
  <c r="C2704" i="1" a="1"/>
  <c r="C2704" i="1" s="1"/>
  <c r="C2703" i="1" a="1"/>
  <c r="C2703" i="1" s="1"/>
  <c r="C2702" i="1" a="1"/>
  <c r="C2702" i="1" s="1"/>
  <c r="C2701" i="1" a="1"/>
  <c r="C2701" i="1" s="1"/>
  <c r="C2700" i="1" a="1"/>
  <c r="C2700" i="1" s="1"/>
  <c r="C2699" i="1" a="1"/>
  <c r="C2699" i="1" s="1"/>
  <c r="C2698" i="1" a="1"/>
  <c r="C2698" i="1" s="1"/>
  <c r="C2697" i="1" a="1"/>
  <c r="C2697" i="1" s="1"/>
  <c r="C2696" i="1" a="1"/>
  <c r="C2696" i="1" s="1"/>
  <c r="C2695" i="1" a="1"/>
  <c r="C2695" i="1" s="1"/>
  <c r="C2694" i="1" a="1"/>
  <c r="C2694" i="1" s="1"/>
  <c r="C2693" i="1" a="1"/>
  <c r="C2693" i="1" s="1"/>
  <c r="C2692" i="1" a="1"/>
  <c r="C2692" i="1" s="1"/>
  <c r="C2691" i="1" a="1"/>
  <c r="C2691" i="1" s="1"/>
  <c r="C2690" i="1" a="1"/>
  <c r="C2690" i="1" s="1"/>
  <c r="C2689" i="1" a="1"/>
  <c r="C2689" i="1" s="1"/>
  <c r="C2688" i="1" a="1"/>
  <c r="C2688" i="1" s="1"/>
  <c r="C2687" i="1" a="1"/>
  <c r="C2687" i="1" s="1"/>
  <c r="C2686" i="1" a="1"/>
  <c r="C2686" i="1" s="1"/>
  <c r="C2685" i="1" a="1"/>
  <c r="C2685" i="1" s="1"/>
  <c r="C2684" i="1" a="1"/>
  <c r="C2684" i="1" s="1"/>
  <c r="C2683" i="1" a="1"/>
  <c r="C2683" i="1" s="1"/>
  <c r="C2682" i="1" a="1"/>
  <c r="C2682" i="1" s="1"/>
  <c r="C2681" i="1" a="1"/>
  <c r="C2681" i="1" s="1"/>
  <c r="C2680" i="1"/>
  <c r="C2680" i="1" a="1"/>
  <c r="C2679" i="1" a="1"/>
  <c r="C2679" i="1" s="1"/>
  <c r="C2678" i="1" a="1"/>
  <c r="C2678" i="1" s="1"/>
  <c r="C2677" i="1" a="1"/>
  <c r="C2677" i="1" s="1"/>
  <c r="C2676" i="1" a="1"/>
  <c r="C2676" i="1" s="1"/>
  <c r="C2675" i="1" a="1"/>
  <c r="C2675" i="1" s="1"/>
  <c r="C2674" i="1" a="1"/>
  <c r="C2674" i="1" s="1"/>
  <c r="C2673" i="1" a="1"/>
  <c r="C2673" i="1" s="1"/>
  <c r="C2672" i="1" a="1"/>
  <c r="C2672" i="1" s="1"/>
  <c r="C2671" i="1" a="1"/>
  <c r="C2671" i="1" s="1"/>
  <c r="C2670" i="1" a="1"/>
  <c r="C2670" i="1" s="1"/>
  <c r="C2669" i="1" a="1"/>
  <c r="C2669" i="1" s="1"/>
  <c r="C2668" i="1" a="1"/>
  <c r="C2668" i="1" s="1"/>
  <c r="C2667" i="1" a="1"/>
  <c r="C2667" i="1" s="1"/>
  <c r="C2666" i="1" a="1"/>
  <c r="C2666" i="1" s="1"/>
  <c r="C2665" i="1" a="1"/>
  <c r="C2665" i="1" s="1"/>
  <c r="C2664" i="1" a="1"/>
  <c r="C2664" i="1" s="1"/>
  <c r="C2663" i="1" a="1"/>
  <c r="C2663" i="1" s="1"/>
  <c r="C2662" i="1" a="1"/>
  <c r="C2662" i="1" s="1"/>
  <c r="C2661" i="1" a="1"/>
  <c r="C2661" i="1" s="1"/>
  <c r="C2660" i="1" a="1"/>
  <c r="C2660" i="1" s="1"/>
  <c r="C2659" i="1" a="1"/>
  <c r="C2659" i="1" s="1"/>
  <c r="C2658" i="1" a="1"/>
  <c r="C2658" i="1" s="1"/>
  <c r="C2657" i="1" a="1"/>
  <c r="C2657" i="1" s="1"/>
  <c r="C2656" i="1" a="1"/>
  <c r="C2656" i="1" s="1"/>
  <c r="C2655" i="1" a="1"/>
  <c r="C2655" i="1" s="1"/>
  <c r="C2654" i="1" a="1"/>
  <c r="C2654" i="1" s="1"/>
  <c r="C2653" i="1" a="1"/>
  <c r="C2653" i="1" s="1"/>
  <c r="C2652" i="1" a="1"/>
  <c r="C2652" i="1" s="1"/>
  <c r="C2651" i="1" a="1"/>
  <c r="C2651" i="1" s="1"/>
  <c r="C2650" i="1" a="1"/>
  <c r="C2650" i="1" s="1"/>
  <c r="C2649" i="1" a="1"/>
  <c r="C2649" i="1" s="1"/>
  <c r="C2648" i="1"/>
  <c r="C2648" i="1" a="1"/>
  <c r="C2647" i="1" a="1"/>
  <c r="C2647" i="1" s="1"/>
  <c r="C2646" i="1" a="1"/>
  <c r="C2646" i="1" s="1"/>
  <c r="C2645" i="1" a="1"/>
  <c r="C2645" i="1" s="1"/>
  <c r="C2644" i="1" a="1"/>
  <c r="C2644" i="1" s="1"/>
  <c r="C2643" i="1" a="1"/>
  <c r="C2643" i="1" s="1"/>
  <c r="C2642" i="1" a="1"/>
  <c r="C2642" i="1" s="1"/>
  <c r="C2641" i="1" a="1"/>
  <c r="C2641" i="1" s="1"/>
  <c r="C2640" i="1" a="1"/>
  <c r="C2640" i="1" s="1"/>
  <c r="C2639" i="1" a="1"/>
  <c r="C2639" i="1" s="1"/>
  <c r="C2638" i="1" a="1"/>
  <c r="C2638" i="1" s="1"/>
  <c r="C2637" i="1" a="1"/>
  <c r="C2637" i="1" s="1"/>
  <c r="C2636" i="1" a="1"/>
  <c r="C2636" i="1" s="1"/>
  <c r="C2635" i="1" a="1"/>
  <c r="C2635" i="1" s="1"/>
  <c r="C2634" i="1" a="1"/>
  <c r="C2634" i="1" s="1"/>
  <c r="C2633" i="1" a="1"/>
  <c r="C2633" i="1" s="1"/>
  <c r="C2632" i="1" a="1"/>
  <c r="C2632" i="1" s="1"/>
  <c r="C2631" i="1" a="1"/>
  <c r="C2631" i="1" s="1"/>
  <c r="C2630" i="1" a="1"/>
  <c r="C2630" i="1" s="1"/>
  <c r="C2629" i="1" a="1"/>
  <c r="C2629" i="1" s="1"/>
  <c r="C2628" i="1" a="1"/>
  <c r="C2628" i="1" s="1"/>
  <c r="C2627" i="1" a="1"/>
  <c r="C2627" i="1" s="1"/>
  <c r="C2626" i="1" a="1"/>
  <c r="C2626" i="1" s="1"/>
  <c r="C2625" i="1" a="1"/>
  <c r="C2625" i="1" s="1"/>
  <c r="C2624" i="1" a="1"/>
  <c r="C2624" i="1" s="1"/>
  <c r="C2623" i="1" a="1"/>
  <c r="C2623" i="1" s="1"/>
  <c r="C2622" i="1" a="1"/>
  <c r="C2622" i="1" s="1"/>
  <c r="C2621" i="1" a="1"/>
  <c r="C2621" i="1" s="1"/>
  <c r="C2620" i="1" a="1"/>
  <c r="C2620" i="1" s="1"/>
  <c r="C2619" i="1" a="1"/>
  <c r="C2619" i="1" s="1"/>
  <c r="C2618" i="1" a="1"/>
  <c r="C2618" i="1" s="1"/>
  <c r="C2617" i="1" a="1"/>
  <c r="C2617" i="1" s="1"/>
  <c r="C2616" i="1" a="1"/>
  <c r="C2616" i="1" s="1"/>
  <c r="C2615" i="1" a="1"/>
  <c r="C2615" i="1" s="1"/>
  <c r="C2614" i="1" a="1"/>
  <c r="C2614" i="1" s="1"/>
  <c r="C2613" i="1" a="1"/>
  <c r="C2613" i="1" s="1"/>
  <c r="C2612" i="1" a="1"/>
  <c r="C2612" i="1" s="1"/>
  <c r="C2611" i="1" a="1"/>
  <c r="C2611" i="1" s="1"/>
  <c r="C2610" i="1" a="1"/>
  <c r="C2610" i="1" s="1"/>
  <c r="C2609" i="1" a="1"/>
  <c r="C2609" i="1" s="1"/>
  <c r="C2608" i="1" a="1"/>
  <c r="C2608" i="1" s="1"/>
  <c r="C2607" i="1" a="1"/>
  <c r="C2607" i="1" s="1"/>
  <c r="C2606" i="1" a="1"/>
  <c r="C2606" i="1" s="1"/>
  <c r="C2605" i="1" a="1"/>
  <c r="C2605" i="1" s="1"/>
  <c r="C2604" i="1" a="1"/>
  <c r="C2604" i="1" s="1"/>
  <c r="C2603" i="1" a="1"/>
  <c r="C2603" i="1" s="1"/>
  <c r="C2602" i="1" a="1"/>
  <c r="C2602" i="1" s="1"/>
  <c r="C2601" i="1" a="1"/>
  <c r="C2601" i="1" s="1"/>
  <c r="C2600" i="1" a="1"/>
  <c r="C2600" i="1" s="1"/>
  <c r="C2599" i="1" a="1"/>
  <c r="C2599" i="1" s="1"/>
  <c r="C2598" i="1" a="1"/>
  <c r="C2598" i="1" s="1"/>
  <c r="C2597" i="1" a="1"/>
  <c r="C2597" i="1" s="1"/>
  <c r="C2596" i="1" a="1"/>
  <c r="C2596" i="1" s="1"/>
  <c r="C2595" i="1" a="1"/>
  <c r="C2595" i="1" s="1"/>
  <c r="C2594" i="1" a="1"/>
  <c r="C2594" i="1" s="1"/>
  <c r="C2593" i="1" a="1"/>
  <c r="C2593" i="1" s="1"/>
  <c r="C2592" i="1" a="1"/>
  <c r="C2592" i="1" s="1"/>
  <c r="C2591" i="1" a="1"/>
  <c r="C2591" i="1" s="1"/>
  <c r="C2590" i="1" a="1"/>
  <c r="C2590" i="1" s="1"/>
  <c r="C2589" i="1" a="1"/>
  <c r="C2589" i="1" s="1"/>
  <c r="C2588" i="1" a="1"/>
  <c r="C2588" i="1" s="1"/>
  <c r="C2587" i="1" a="1"/>
  <c r="C2587" i="1" s="1"/>
  <c r="C2586" i="1" a="1"/>
  <c r="C2586" i="1" s="1"/>
  <c r="C2585" i="1" a="1"/>
  <c r="C2585" i="1" s="1"/>
  <c r="C2584" i="1"/>
  <c r="C2584" i="1" a="1"/>
  <c r="C2583" i="1" a="1"/>
  <c r="C2583" i="1" s="1"/>
  <c r="C2582" i="1" a="1"/>
  <c r="C2582" i="1" s="1"/>
  <c r="C2581" i="1" a="1"/>
  <c r="C2581" i="1" s="1"/>
  <c r="C2580" i="1" a="1"/>
  <c r="C2580" i="1" s="1"/>
  <c r="C2579" i="1" a="1"/>
  <c r="C2579" i="1" s="1"/>
  <c r="C2578" i="1" a="1"/>
  <c r="C2578" i="1" s="1"/>
  <c r="C2577" i="1" a="1"/>
  <c r="C2577" i="1" s="1"/>
  <c r="C2576" i="1" a="1"/>
  <c r="C2576" i="1" s="1"/>
  <c r="C2575" i="1" a="1"/>
  <c r="C2575" i="1" s="1"/>
  <c r="C2574" i="1" a="1"/>
  <c r="C2574" i="1" s="1"/>
  <c r="C2573" i="1" a="1"/>
  <c r="C2573" i="1" s="1"/>
  <c r="C2572" i="1" a="1"/>
  <c r="C2572" i="1" s="1"/>
  <c r="C2571" i="1" a="1"/>
  <c r="C2571" i="1" s="1"/>
  <c r="C2570" i="1" a="1"/>
  <c r="C2570" i="1" s="1"/>
  <c r="C2569" i="1" a="1"/>
  <c r="C2569" i="1" s="1"/>
  <c r="C2568" i="1" a="1"/>
  <c r="C2568" i="1" s="1"/>
  <c r="C2567" i="1" a="1"/>
  <c r="C2567" i="1" s="1"/>
  <c r="C2566" i="1" a="1"/>
  <c r="C2566" i="1" s="1"/>
  <c r="C2565" i="1" a="1"/>
  <c r="C2565" i="1" s="1"/>
  <c r="C2564" i="1" a="1"/>
  <c r="C2564" i="1" s="1"/>
  <c r="C2563" i="1" a="1"/>
  <c r="C2563" i="1" s="1"/>
  <c r="C2562" i="1" a="1"/>
  <c r="C2562" i="1" s="1"/>
  <c r="C2561" i="1" a="1"/>
  <c r="C2561" i="1" s="1"/>
  <c r="C2560" i="1" a="1"/>
  <c r="C2560" i="1" s="1"/>
  <c r="C2559" i="1" a="1"/>
  <c r="C2559" i="1" s="1"/>
  <c r="C2558" i="1" a="1"/>
  <c r="C2558" i="1" s="1"/>
  <c r="C2557" i="1" a="1"/>
  <c r="C2557" i="1" s="1"/>
  <c r="C2556" i="1" a="1"/>
  <c r="C2556" i="1" s="1"/>
  <c r="C2555" i="1" a="1"/>
  <c r="C2555" i="1" s="1"/>
  <c r="C2554" i="1" a="1"/>
  <c r="C2554" i="1" s="1"/>
  <c r="C2553" i="1" a="1"/>
  <c r="C2553" i="1" s="1"/>
  <c r="C2552" i="1" a="1"/>
  <c r="C2552" i="1" s="1"/>
  <c r="C2551" i="1" a="1"/>
  <c r="C2551" i="1" s="1"/>
  <c r="C2550" i="1" a="1"/>
  <c r="C2550" i="1" s="1"/>
  <c r="C2549" i="1" a="1"/>
  <c r="C2549" i="1" s="1"/>
  <c r="C2548" i="1" a="1"/>
  <c r="C2548" i="1" s="1"/>
  <c r="C2547" i="1" a="1"/>
  <c r="C2547" i="1" s="1"/>
  <c r="C2546" i="1" a="1"/>
  <c r="C2546" i="1" s="1"/>
  <c r="C2545" i="1" a="1"/>
  <c r="C2545" i="1" s="1"/>
  <c r="C2544" i="1" a="1"/>
  <c r="C2544" i="1" s="1"/>
  <c r="C2543" i="1" a="1"/>
  <c r="C2543" i="1" s="1"/>
  <c r="C2542" i="1" a="1"/>
  <c r="C2542" i="1" s="1"/>
  <c r="C2541" i="1" a="1"/>
  <c r="C2541" i="1" s="1"/>
  <c r="C2540" i="1" a="1"/>
  <c r="C2540" i="1" s="1"/>
  <c r="C2539" i="1" a="1"/>
  <c r="C2539" i="1" s="1"/>
  <c r="C2538" i="1" a="1"/>
  <c r="C2538" i="1" s="1"/>
  <c r="C2537" i="1" a="1"/>
  <c r="C2537" i="1" s="1"/>
  <c r="C2536" i="1" a="1"/>
  <c r="C2536" i="1" s="1"/>
  <c r="C2535" i="1" a="1"/>
  <c r="C2535" i="1" s="1"/>
  <c r="C2534" i="1" a="1"/>
  <c r="C2534" i="1" s="1"/>
  <c r="C2533" i="1" a="1"/>
  <c r="C2533" i="1" s="1"/>
  <c r="C2532" i="1" a="1"/>
  <c r="C2532" i="1" s="1"/>
  <c r="C2531" i="1" a="1"/>
  <c r="C2531" i="1" s="1"/>
  <c r="C2530" i="1" a="1"/>
  <c r="C2530" i="1" s="1"/>
  <c r="C2529" i="1" a="1"/>
  <c r="C2529" i="1" s="1"/>
  <c r="C2528" i="1" a="1"/>
  <c r="C2528" i="1" s="1"/>
  <c r="C2527" i="1" a="1"/>
  <c r="C2527" i="1" s="1"/>
  <c r="C2526" i="1" a="1"/>
  <c r="C2526" i="1" s="1"/>
  <c r="C2525" i="1" a="1"/>
  <c r="C2525" i="1" s="1"/>
  <c r="C2524" i="1" a="1"/>
  <c r="C2524" i="1" s="1"/>
  <c r="C2523" i="1" a="1"/>
  <c r="C2523" i="1" s="1"/>
  <c r="C2522" i="1" a="1"/>
  <c r="C2522" i="1" s="1"/>
  <c r="C2521" i="1" a="1"/>
  <c r="C2521" i="1" s="1"/>
  <c r="C2520" i="1"/>
  <c r="C2520" i="1" a="1"/>
  <c r="C2519" i="1" a="1"/>
  <c r="C2519" i="1" s="1"/>
  <c r="C2518" i="1" a="1"/>
  <c r="C2518" i="1" s="1"/>
  <c r="C2517" i="1" a="1"/>
  <c r="C2517" i="1" s="1"/>
  <c r="C2516" i="1" a="1"/>
  <c r="C2516" i="1" s="1"/>
  <c r="C2515" i="1" a="1"/>
  <c r="C2515" i="1" s="1"/>
  <c r="C2514" i="1" a="1"/>
  <c r="C2514" i="1" s="1"/>
  <c r="C2513" i="1" a="1"/>
  <c r="C2513" i="1" s="1"/>
  <c r="C2512" i="1" a="1"/>
  <c r="C2512" i="1" s="1"/>
  <c r="C2511" i="1" a="1"/>
  <c r="C2511" i="1" s="1"/>
  <c r="C2510" i="1" a="1"/>
  <c r="C2510" i="1" s="1"/>
  <c r="C2509" i="1" a="1"/>
  <c r="C2509" i="1" s="1"/>
  <c r="C2508" i="1" a="1"/>
  <c r="C2508" i="1" s="1"/>
  <c r="C2507" i="1" a="1"/>
  <c r="C2507" i="1" s="1"/>
  <c r="C2506" i="1" a="1"/>
  <c r="C2506" i="1" s="1"/>
  <c r="C2505" i="1" a="1"/>
  <c r="C2505" i="1" s="1"/>
  <c r="C2504" i="1" a="1"/>
  <c r="C2504" i="1" s="1"/>
  <c r="C2503" i="1" a="1"/>
  <c r="C2503" i="1" s="1"/>
  <c r="C2502" i="1" a="1"/>
  <c r="C2502" i="1" s="1"/>
  <c r="C2501" i="1" a="1"/>
  <c r="C2501" i="1" s="1"/>
  <c r="C2500" i="1" a="1"/>
  <c r="C2500" i="1" s="1"/>
  <c r="C2499" i="1" a="1"/>
  <c r="C2499" i="1" s="1"/>
  <c r="C2498" i="1" a="1"/>
  <c r="C2498" i="1" s="1"/>
  <c r="C2497" i="1" a="1"/>
  <c r="C2497" i="1" s="1"/>
  <c r="C2496" i="1" a="1"/>
  <c r="C2496" i="1" s="1"/>
  <c r="C2495" i="1" a="1"/>
  <c r="C2495" i="1" s="1"/>
  <c r="C2494" i="1" a="1"/>
  <c r="C2494" i="1" s="1"/>
  <c r="C2493" i="1" a="1"/>
  <c r="C2493" i="1" s="1"/>
  <c r="C2492" i="1" a="1"/>
  <c r="C2492" i="1" s="1"/>
  <c r="C2491" i="1" a="1"/>
  <c r="C2491" i="1" s="1"/>
  <c r="C2490" i="1" a="1"/>
  <c r="C2490" i="1" s="1"/>
  <c r="C2489" i="1" a="1"/>
  <c r="C2489" i="1" s="1"/>
  <c r="C2488" i="1" a="1"/>
  <c r="C2488" i="1" s="1"/>
  <c r="C2487" i="1" a="1"/>
  <c r="C2487" i="1" s="1"/>
  <c r="C2486" i="1" a="1"/>
  <c r="C2486" i="1" s="1"/>
  <c r="C2485" i="1" a="1"/>
  <c r="C2485" i="1" s="1"/>
  <c r="C2484" i="1" a="1"/>
  <c r="C2484" i="1" s="1"/>
  <c r="C2483" i="1" a="1"/>
  <c r="C2483" i="1" s="1"/>
  <c r="C2482" i="1" a="1"/>
  <c r="C2482" i="1" s="1"/>
  <c r="C2481" i="1" a="1"/>
  <c r="C2481" i="1" s="1"/>
  <c r="C2480" i="1" a="1"/>
  <c r="C2480" i="1" s="1"/>
  <c r="C2479" i="1" a="1"/>
  <c r="C2479" i="1" s="1"/>
  <c r="C2478" i="1" a="1"/>
  <c r="C2478" i="1" s="1"/>
  <c r="C2477" i="1" a="1"/>
  <c r="C2477" i="1" s="1"/>
  <c r="C2476" i="1" a="1"/>
  <c r="C2476" i="1" s="1"/>
  <c r="C2475" i="1" a="1"/>
  <c r="C2475" i="1" s="1"/>
  <c r="C2474" i="1" a="1"/>
  <c r="C2474" i="1" s="1"/>
  <c r="C2473" i="1" a="1"/>
  <c r="C2473" i="1" s="1"/>
  <c r="C2472" i="1" a="1"/>
  <c r="C2472" i="1" s="1"/>
  <c r="C2471" i="1" a="1"/>
  <c r="C2471" i="1" s="1"/>
  <c r="C2470" i="1" a="1"/>
  <c r="C2470" i="1" s="1"/>
  <c r="C2469" i="1" a="1"/>
  <c r="C2469" i="1" s="1"/>
  <c r="C2468" i="1" a="1"/>
  <c r="C2468" i="1" s="1"/>
  <c r="C2467" i="1" a="1"/>
  <c r="C2467" i="1" s="1"/>
  <c r="C2466" i="1" a="1"/>
  <c r="C2466" i="1" s="1"/>
  <c r="C2465" i="1" a="1"/>
  <c r="C2465" i="1" s="1"/>
  <c r="C2464" i="1" a="1"/>
  <c r="C2464" i="1" s="1"/>
  <c r="C2463" i="1" a="1"/>
  <c r="C2463" i="1" s="1"/>
  <c r="C2462" i="1" a="1"/>
  <c r="C2462" i="1" s="1"/>
  <c r="C2461" i="1" a="1"/>
  <c r="C2461" i="1" s="1"/>
  <c r="C2460" i="1" a="1"/>
  <c r="C2460" i="1" s="1"/>
  <c r="C2459" i="1" a="1"/>
  <c r="C2459" i="1" s="1"/>
  <c r="C2458" i="1" a="1"/>
  <c r="C2458" i="1" s="1"/>
  <c r="C2457" i="1" a="1"/>
  <c r="C2457" i="1" s="1"/>
  <c r="C2456" i="1" a="1"/>
  <c r="C2456" i="1" s="1"/>
  <c r="C2455" i="1" a="1"/>
  <c r="C2455" i="1" s="1"/>
  <c r="C2454" i="1" a="1"/>
  <c r="C2454" i="1" s="1"/>
  <c r="C2453" i="1" a="1"/>
  <c r="C2453" i="1" s="1"/>
  <c r="C2452" i="1" a="1"/>
  <c r="C2452" i="1" s="1"/>
  <c r="C2451" i="1" a="1"/>
  <c r="C2451" i="1" s="1"/>
  <c r="C2450" i="1" a="1"/>
  <c r="C2450" i="1" s="1"/>
  <c r="C2449" i="1" a="1"/>
  <c r="C2449" i="1" s="1"/>
  <c r="C2448" i="1" a="1"/>
  <c r="C2448" i="1" s="1"/>
  <c r="C2447" i="1" a="1"/>
  <c r="C2447" i="1" s="1"/>
  <c r="C2446" i="1" a="1"/>
  <c r="C2446" i="1" s="1"/>
  <c r="C2445" i="1" a="1"/>
  <c r="C2445" i="1" s="1"/>
  <c r="C2444" i="1" a="1"/>
  <c r="C2444" i="1" s="1"/>
  <c r="C2443" i="1" a="1"/>
  <c r="C2443" i="1" s="1"/>
  <c r="C2442" i="1" a="1"/>
  <c r="C2442" i="1" s="1"/>
  <c r="C2441" i="1" a="1"/>
  <c r="C2441" i="1" s="1"/>
  <c r="C2440" i="1" a="1"/>
  <c r="C2440" i="1" s="1"/>
  <c r="C2439" i="1" a="1"/>
  <c r="C2439" i="1" s="1"/>
  <c r="C2438" i="1" a="1"/>
  <c r="C2438" i="1" s="1"/>
  <c r="C2437" i="1" a="1"/>
  <c r="C2437" i="1" s="1"/>
  <c r="C2436" i="1" a="1"/>
  <c r="C2436" i="1" s="1"/>
  <c r="C2435" i="1" a="1"/>
  <c r="C2435" i="1" s="1"/>
  <c r="C2434" i="1" a="1"/>
  <c r="C2434" i="1" s="1"/>
  <c r="C2433" i="1" a="1"/>
  <c r="C2433" i="1" s="1"/>
  <c r="C2432" i="1" a="1"/>
  <c r="C2432" i="1" s="1"/>
  <c r="C2431" i="1" a="1"/>
  <c r="C2431" i="1" s="1"/>
  <c r="C2430" i="1" a="1"/>
  <c r="C2430" i="1" s="1"/>
  <c r="C2429" i="1" a="1"/>
  <c r="C2429" i="1" s="1"/>
  <c r="C2428" i="1" a="1"/>
  <c r="C2428" i="1" s="1"/>
  <c r="C2427" i="1" a="1"/>
  <c r="C2427" i="1" s="1"/>
  <c r="C2426" i="1" a="1"/>
  <c r="C2426" i="1" s="1"/>
  <c r="C2425" i="1" a="1"/>
  <c r="C2425" i="1" s="1"/>
  <c r="C2424" i="1" a="1"/>
  <c r="C2424" i="1" s="1"/>
  <c r="C2423" i="1" a="1"/>
  <c r="C2423" i="1" s="1"/>
  <c r="C2422" i="1" a="1"/>
  <c r="C2422" i="1" s="1"/>
  <c r="C2421" i="1" a="1"/>
  <c r="C2421" i="1" s="1"/>
  <c r="C2420" i="1" a="1"/>
  <c r="C2420" i="1" s="1"/>
  <c r="C2419" i="1" a="1"/>
  <c r="C2419" i="1" s="1"/>
  <c r="C2418" i="1" a="1"/>
  <c r="C2418" i="1" s="1"/>
  <c r="C2417" i="1" a="1"/>
  <c r="C2417" i="1" s="1"/>
  <c r="C2416" i="1" a="1"/>
  <c r="C2416" i="1" s="1"/>
  <c r="C2415" i="1" a="1"/>
  <c r="C2415" i="1" s="1"/>
  <c r="C2414" i="1" a="1"/>
  <c r="C2414" i="1" s="1"/>
  <c r="C2413" i="1" a="1"/>
  <c r="C2413" i="1" s="1"/>
  <c r="C2412" i="1" a="1"/>
  <c r="C2412" i="1" s="1"/>
  <c r="C2411" i="1" a="1"/>
  <c r="C2411" i="1" s="1"/>
  <c r="C2410" i="1" a="1"/>
  <c r="C2410" i="1" s="1"/>
  <c r="C2409" i="1" a="1"/>
  <c r="C2409" i="1" s="1"/>
  <c r="C2408" i="1" a="1"/>
  <c r="C2408" i="1" s="1"/>
  <c r="C2407" i="1" a="1"/>
  <c r="C2407" i="1" s="1"/>
  <c r="C2406" i="1" a="1"/>
  <c r="C2406" i="1" s="1"/>
  <c r="C2405" i="1" a="1"/>
  <c r="C2405" i="1" s="1"/>
  <c r="C2404" i="1" a="1"/>
  <c r="C2404" i="1" s="1"/>
  <c r="C2403" i="1" a="1"/>
  <c r="C2403" i="1" s="1"/>
  <c r="C2402" i="1" a="1"/>
  <c r="C2402" i="1" s="1"/>
  <c r="C2401" i="1" a="1"/>
  <c r="C2401" i="1" s="1"/>
  <c r="C2400" i="1" a="1"/>
  <c r="C2400" i="1" s="1"/>
  <c r="C2399" i="1" a="1"/>
  <c r="C2399" i="1" s="1"/>
  <c r="C2398" i="1" a="1"/>
  <c r="C2398" i="1" s="1"/>
  <c r="C2397" i="1" a="1"/>
  <c r="C2397" i="1" s="1"/>
  <c r="C2396" i="1" a="1"/>
  <c r="C2396" i="1" s="1"/>
  <c r="C2395" i="1" a="1"/>
  <c r="C2395" i="1" s="1"/>
  <c r="C2394" i="1" a="1"/>
  <c r="C2394" i="1" s="1"/>
  <c r="C2393" i="1" a="1"/>
  <c r="C2393" i="1" s="1"/>
  <c r="C2392" i="1" a="1"/>
  <c r="C2392" i="1" s="1"/>
  <c r="C2391" i="1" a="1"/>
  <c r="C2391" i="1" s="1"/>
  <c r="C2390" i="1" a="1"/>
  <c r="C2390" i="1" s="1"/>
  <c r="C2389" i="1" a="1"/>
  <c r="C2389" i="1" s="1"/>
  <c r="C2388" i="1" a="1"/>
  <c r="C2388" i="1" s="1"/>
  <c r="C2387" i="1" a="1"/>
  <c r="C2387" i="1" s="1"/>
  <c r="C2386" i="1" a="1"/>
  <c r="C2386" i="1" s="1"/>
  <c r="C2385" i="1" a="1"/>
  <c r="C2385" i="1" s="1"/>
  <c r="C2384" i="1" a="1"/>
  <c r="C2384" i="1" s="1"/>
  <c r="C2383" i="1" a="1"/>
  <c r="C2383" i="1" s="1"/>
  <c r="C2382" i="1" a="1"/>
  <c r="C2382" i="1" s="1"/>
  <c r="C2381" i="1" a="1"/>
  <c r="C2381" i="1" s="1"/>
  <c r="C2380" i="1" a="1"/>
  <c r="C2380" i="1" s="1"/>
  <c r="C2379" i="1" a="1"/>
  <c r="C2379" i="1" s="1"/>
  <c r="C2378" i="1" a="1"/>
  <c r="C2378" i="1" s="1"/>
  <c r="C2377" i="1" a="1"/>
  <c r="C2377" i="1" s="1"/>
  <c r="C2376" i="1" a="1"/>
  <c r="C2376" i="1" s="1"/>
  <c r="C2375" i="1" a="1"/>
  <c r="C2375" i="1" s="1"/>
  <c r="C2374" i="1" a="1"/>
  <c r="C2374" i="1" s="1"/>
  <c r="C2373" i="1" a="1"/>
  <c r="C2373" i="1" s="1"/>
  <c r="C2372" i="1" a="1"/>
  <c r="C2372" i="1" s="1"/>
  <c r="C2371" i="1" a="1"/>
  <c r="C2371" i="1" s="1"/>
  <c r="C2370" i="1" a="1"/>
  <c r="C2370" i="1" s="1"/>
  <c r="C2369" i="1" a="1"/>
  <c r="C2369" i="1" s="1"/>
  <c r="C2368" i="1" a="1"/>
  <c r="C2368" i="1" s="1"/>
  <c r="C2367" i="1" a="1"/>
  <c r="C2367" i="1" s="1"/>
  <c r="C2366" i="1" a="1"/>
  <c r="C2366" i="1" s="1"/>
  <c r="C2365" i="1" a="1"/>
  <c r="C2365" i="1" s="1"/>
  <c r="C2364" i="1" a="1"/>
  <c r="C2364" i="1" s="1"/>
  <c r="C2363" i="1" a="1"/>
  <c r="C2363" i="1" s="1"/>
  <c r="C2362" i="1" a="1"/>
  <c r="C2362" i="1" s="1"/>
  <c r="C2361" i="1" a="1"/>
  <c r="C2361" i="1" s="1"/>
  <c r="C2360" i="1" a="1"/>
  <c r="C2360" i="1" s="1"/>
  <c r="C2359" i="1" a="1"/>
  <c r="C2359" i="1" s="1"/>
  <c r="C2358" i="1" a="1"/>
  <c r="C2358" i="1" s="1"/>
  <c r="C2357" i="1" a="1"/>
  <c r="C2357" i="1" s="1"/>
  <c r="C2356" i="1" a="1"/>
  <c r="C2356" i="1" s="1"/>
  <c r="C2355" i="1" a="1"/>
  <c r="C2355" i="1" s="1"/>
  <c r="C2354" i="1" a="1"/>
  <c r="C2354" i="1" s="1"/>
  <c r="C2353" i="1" a="1"/>
  <c r="C2353" i="1" s="1"/>
  <c r="C2352" i="1" a="1"/>
  <c r="C2352" i="1" s="1"/>
  <c r="C2351" i="1" a="1"/>
  <c r="C2351" i="1" s="1"/>
  <c r="C2350" i="1" a="1"/>
  <c r="C2350" i="1" s="1"/>
  <c r="C2349" i="1" a="1"/>
  <c r="C2349" i="1" s="1"/>
  <c r="C2348" i="1" a="1"/>
  <c r="C2348" i="1" s="1"/>
  <c r="C2347" i="1" a="1"/>
  <c r="C2347" i="1" s="1"/>
  <c r="C2346" i="1" a="1"/>
  <c r="C2346" i="1" s="1"/>
  <c r="C2345" i="1" a="1"/>
  <c r="C2345" i="1" s="1"/>
  <c r="C2344" i="1" a="1"/>
  <c r="C2344" i="1" s="1"/>
  <c r="C2343" i="1" a="1"/>
  <c r="C2343" i="1" s="1"/>
  <c r="C2342" i="1" a="1"/>
  <c r="C2342" i="1" s="1"/>
  <c r="C2341" i="1" a="1"/>
  <c r="C2341" i="1" s="1"/>
  <c r="C2340" i="1" a="1"/>
  <c r="C2340" i="1" s="1"/>
  <c r="C2339" i="1" a="1"/>
  <c r="C2339" i="1" s="1"/>
  <c r="C2338" i="1" a="1"/>
  <c r="C2338" i="1" s="1"/>
  <c r="C2337" i="1" a="1"/>
  <c r="C2337" i="1" s="1"/>
  <c r="C2336" i="1" a="1"/>
  <c r="C2336" i="1" s="1"/>
  <c r="C2335" i="1" a="1"/>
  <c r="C2335" i="1" s="1"/>
  <c r="C2334" i="1" a="1"/>
  <c r="C2334" i="1" s="1"/>
  <c r="C2333" i="1" a="1"/>
  <c r="C2333" i="1" s="1"/>
  <c r="C2332" i="1" a="1"/>
  <c r="C2332" i="1" s="1"/>
  <c r="C2331" i="1" a="1"/>
  <c r="C2331" i="1" s="1"/>
  <c r="C2330" i="1" a="1"/>
  <c r="C2330" i="1" s="1"/>
  <c r="C2329" i="1" a="1"/>
  <c r="C2329" i="1" s="1"/>
  <c r="C2328" i="1" a="1"/>
  <c r="C2328" i="1" s="1"/>
  <c r="C2327" i="1" a="1"/>
  <c r="C2327" i="1" s="1"/>
  <c r="C2326" i="1" a="1"/>
  <c r="C2326" i="1" s="1"/>
  <c r="C2325" i="1" a="1"/>
  <c r="C2325" i="1" s="1"/>
  <c r="C2324" i="1" a="1"/>
  <c r="C2324" i="1" s="1"/>
  <c r="C2323" i="1" a="1"/>
  <c r="C2323" i="1" s="1"/>
  <c r="C2322" i="1" a="1"/>
  <c r="C2322" i="1" s="1"/>
  <c r="C2321" i="1" a="1"/>
  <c r="C2321" i="1" s="1"/>
  <c r="C2320" i="1" a="1"/>
  <c r="C2320" i="1" s="1"/>
  <c r="C2319" i="1" a="1"/>
  <c r="C2319" i="1" s="1"/>
  <c r="C2318" i="1" a="1"/>
  <c r="C2318" i="1" s="1"/>
  <c r="C2317" i="1" a="1"/>
  <c r="C2317" i="1" s="1"/>
  <c r="C2316" i="1" a="1"/>
  <c r="C2316" i="1" s="1"/>
  <c r="C2315" i="1" a="1"/>
  <c r="C2315" i="1" s="1"/>
  <c r="C2314" i="1" a="1"/>
  <c r="C2314" i="1" s="1"/>
  <c r="C2313" i="1" a="1"/>
  <c r="C2313" i="1" s="1"/>
  <c r="C2312" i="1" a="1"/>
  <c r="C2312" i="1" s="1"/>
  <c r="C2311" i="1" a="1"/>
  <c r="C2311" i="1" s="1"/>
  <c r="C2310" i="1" a="1"/>
  <c r="C2310" i="1" s="1"/>
  <c r="C2309" i="1" a="1"/>
  <c r="C2309" i="1" s="1"/>
  <c r="C2308" i="1" a="1"/>
  <c r="C2308" i="1" s="1"/>
  <c r="C2307" i="1" a="1"/>
  <c r="C2307" i="1" s="1"/>
  <c r="C2306" i="1" a="1"/>
  <c r="C2306" i="1" s="1"/>
  <c r="C2305" i="1" a="1"/>
  <c r="C2305" i="1" s="1"/>
  <c r="C2304" i="1" a="1"/>
  <c r="C2304" i="1" s="1"/>
  <c r="C2303" i="1" a="1"/>
  <c r="C2303" i="1" s="1"/>
  <c r="C2302" i="1" a="1"/>
  <c r="C2302" i="1" s="1"/>
  <c r="C2301" i="1" a="1"/>
  <c r="C2301" i="1" s="1"/>
  <c r="C2300" i="1" a="1"/>
  <c r="C2300" i="1" s="1"/>
  <c r="C2299" i="1" a="1"/>
  <c r="C2299" i="1" s="1"/>
  <c r="C2298" i="1" a="1"/>
  <c r="C2298" i="1" s="1"/>
  <c r="C2297" i="1" a="1"/>
  <c r="C2297" i="1" s="1"/>
  <c r="C2296" i="1" a="1"/>
  <c r="C2296" i="1" s="1"/>
  <c r="C2295" i="1" a="1"/>
  <c r="C2295" i="1" s="1"/>
  <c r="C2294" i="1" a="1"/>
  <c r="C2294" i="1" s="1"/>
  <c r="C2293" i="1" a="1"/>
  <c r="C2293" i="1" s="1"/>
  <c r="C2292" i="1" a="1"/>
  <c r="C2292" i="1" s="1"/>
  <c r="C2291" i="1" a="1"/>
  <c r="C2291" i="1" s="1"/>
  <c r="C2290" i="1" a="1"/>
  <c r="C2290" i="1" s="1"/>
  <c r="C2289" i="1" a="1"/>
  <c r="C2289" i="1" s="1"/>
  <c r="C2288" i="1" a="1"/>
  <c r="C2288" i="1" s="1"/>
  <c r="C2287" i="1" a="1"/>
  <c r="C2287" i="1" s="1"/>
  <c r="C2286" i="1" a="1"/>
  <c r="C2286" i="1" s="1"/>
  <c r="C2285" i="1" a="1"/>
  <c r="C2285" i="1" s="1"/>
  <c r="C2284" i="1" a="1"/>
  <c r="C2284" i="1" s="1"/>
  <c r="C2283" i="1" a="1"/>
  <c r="C2283" i="1" s="1"/>
  <c r="C2282" i="1" a="1"/>
  <c r="C2282" i="1" s="1"/>
  <c r="C2281" i="1" a="1"/>
  <c r="C2281" i="1" s="1"/>
  <c r="C2280" i="1" a="1"/>
  <c r="C2280" i="1" s="1"/>
  <c r="C2279" i="1" a="1"/>
  <c r="C2279" i="1" s="1"/>
  <c r="C2278" i="1" a="1"/>
  <c r="C2278" i="1" s="1"/>
  <c r="C2277" i="1" a="1"/>
  <c r="C2277" i="1" s="1"/>
  <c r="C2276" i="1" a="1"/>
  <c r="C2276" i="1" s="1"/>
  <c r="C2275" i="1" a="1"/>
  <c r="C2275" i="1" s="1"/>
  <c r="C2274" i="1" a="1"/>
  <c r="C2274" i="1" s="1"/>
  <c r="C2273" i="1" a="1"/>
  <c r="C2273" i="1" s="1"/>
  <c r="C2272" i="1" a="1"/>
  <c r="C2272" i="1" s="1"/>
  <c r="C2271" i="1" a="1"/>
  <c r="C2271" i="1" s="1"/>
  <c r="C2270" i="1" a="1"/>
  <c r="C2270" i="1" s="1"/>
  <c r="C2269" i="1" a="1"/>
  <c r="C2269" i="1" s="1"/>
  <c r="C2268" i="1" a="1"/>
  <c r="C2268" i="1" s="1"/>
  <c r="C2267" i="1" a="1"/>
  <c r="C2267" i="1" s="1"/>
  <c r="C2266" i="1" a="1"/>
  <c r="C2266" i="1" s="1"/>
  <c r="C2265" i="1" a="1"/>
  <c r="C2265" i="1" s="1"/>
  <c r="C2264" i="1" a="1"/>
  <c r="C2264" i="1" s="1"/>
  <c r="C2263" i="1" a="1"/>
  <c r="C2263" i="1" s="1"/>
  <c r="C2262" i="1" a="1"/>
  <c r="C2262" i="1" s="1"/>
  <c r="C2261" i="1" a="1"/>
  <c r="C2261" i="1" s="1"/>
  <c r="C2260" i="1" a="1"/>
  <c r="C2260" i="1" s="1"/>
  <c r="C2259" i="1" a="1"/>
  <c r="C2259" i="1" s="1"/>
  <c r="C2258" i="1" a="1"/>
  <c r="C2258" i="1" s="1"/>
  <c r="C2257" i="1" a="1"/>
  <c r="C2257" i="1" s="1"/>
  <c r="C2256" i="1" a="1"/>
  <c r="C2256" i="1" s="1"/>
  <c r="C2255" i="1" a="1"/>
  <c r="C2255" i="1" s="1"/>
  <c r="C2254" i="1" a="1"/>
  <c r="C2254" i="1" s="1"/>
  <c r="C2253" i="1" a="1"/>
  <c r="C2253" i="1" s="1"/>
  <c r="C2252" i="1" a="1"/>
  <c r="C2252" i="1" s="1"/>
  <c r="C2251" i="1" a="1"/>
  <c r="C2251" i="1" s="1"/>
  <c r="C2250" i="1" a="1"/>
  <c r="C2250" i="1" s="1"/>
  <c r="C2249" i="1" a="1"/>
  <c r="C2249" i="1" s="1"/>
  <c r="C2248" i="1" a="1"/>
  <c r="C2248" i="1" s="1"/>
  <c r="C2247" i="1" a="1"/>
  <c r="C2247" i="1" s="1"/>
  <c r="C2246" i="1" a="1"/>
  <c r="C2246" i="1" s="1"/>
  <c r="C2245" i="1" a="1"/>
  <c r="C2245" i="1" s="1"/>
  <c r="C2244" i="1" a="1"/>
  <c r="C2244" i="1" s="1"/>
  <c r="C2243" i="1" a="1"/>
  <c r="C2243" i="1" s="1"/>
  <c r="C2242" i="1" a="1"/>
  <c r="C2242" i="1" s="1"/>
  <c r="C2241" i="1" a="1"/>
  <c r="C2241" i="1" s="1"/>
  <c r="C2240" i="1" a="1"/>
  <c r="C2240" i="1" s="1"/>
  <c r="C2239" i="1" a="1"/>
  <c r="C2239" i="1" s="1"/>
  <c r="C2238" i="1" a="1"/>
  <c r="C2238" i="1" s="1"/>
  <c r="C2237" i="1" a="1"/>
  <c r="C2237" i="1" s="1"/>
  <c r="C2236" i="1" a="1"/>
  <c r="C2236" i="1" s="1"/>
  <c r="C2235" i="1" a="1"/>
  <c r="C2235" i="1" s="1"/>
  <c r="C2234" i="1" a="1"/>
  <c r="C2234" i="1" s="1"/>
  <c r="C2233" i="1" a="1"/>
  <c r="C2233" i="1" s="1"/>
  <c r="C2232" i="1" a="1"/>
  <c r="C2232" i="1" s="1"/>
  <c r="C2231" i="1" a="1"/>
  <c r="C2231" i="1" s="1"/>
  <c r="C2230" i="1" a="1"/>
  <c r="C2230" i="1" s="1"/>
  <c r="C2229" i="1" a="1"/>
  <c r="C2229" i="1" s="1"/>
  <c r="C2228" i="1" a="1"/>
  <c r="C2228" i="1" s="1"/>
  <c r="C2227" i="1" a="1"/>
  <c r="C2227" i="1" s="1"/>
  <c r="C2226" i="1" a="1"/>
  <c r="C2226" i="1" s="1"/>
  <c r="C2225" i="1" a="1"/>
  <c r="C2225" i="1" s="1"/>
  <c r="C2224" i="1" a="1"/>
  <c r="C2224" i="1" s="1"/>
  <c r="C2223" i="1" a="1"/>
  <c r="C2223" i="1" s="1"/>
  <c r="C2222" i="1" a="1"/>
  <c r="C2222" i="1" s="1"/>
  <c r="C2221" i="1" a="1"/>
  <c r="C2221" i="1" s="1"/>
  <c r="C2220" i="1" a="1"/>
  <c r="C2220" i="1" s="1"/>
  <c r="C2219" i="1" a="1"/>
  <c r="C2219" i="1" s="1"/>
  <c r="C2218" i="1" a="1"/>
  <c r="C2218" i="1" s="1"/>
  <c r="C2217" i="1" a="1"/>
  <c r="C2217" i="1" s="1"/>
  <c r="C2216" i="1" a="1"/>
  <c r="C2216" i="1" s="1"/>
  <c r="C2215" i="1" a="1"/>
  <c r="C2215" i="1" s="1"/>
  <c r="C2214" i="1" a="1"/>
  <c r="C2214" i="1" s="1"/>
  <c r="C2213" i="1" a="1"/>
  <c r="C2213" i="1" s="1"/>
  <c r="C2212" i="1" a="1"/>
  <c r="C2212" i="1" s="1"/>
  <c r="C2211" i="1" a="1"/>
  <c r="C2211" i="1" s="1"/>
  <c r="C2210" i="1" a="1"/>
  <c r="C2210" i="1" s="1"/>
  <c r="C2209" i="1" a="1"/>
  <c r="C2209" i="1" s="1"/>
  <c r="C2208" i="1" a="1"/>
  <c r="C2208" i="1" s="1"/>
  <c r="C2207" i="1" a="1"/>
  <c r="C2207" i="1" s="1"/>
  <c r="C2206" i="1" a="1"/>
  <c r="C2206" i="1" s="1"/>
  <c r="C2205" i="1" a="1"/>
  <c r="C2205" i="1" s="1"/>
  <c r="C2204" i="1" a="1"/>
  <c r="C2204" i="1" s="1"/>
  <c r="C2203" i="1" a="1"/>
  <c r="C2203" i="1" s="1"/>
  <c r="C2202" i="1" a="1"/>
  <c r="C2202" i="1" s="1"/>
  <c r="C2201" i="1" a="1"/>
  <c r="C2201" i="1" s="1"/>
  <c r="C2200" i="1" a="1"/>
  <c r="C2200" i="1" s="1"/>
  <c r="C2199" i="1" a="1"/>
  <c r="C2199" i="1" s="1"/>
  <c r="C2198" i="1" a="1"/>
  <c r="C2198" i="1" s="1"/>
  <c r="C2197" i="1" a="1"/>
  <c r="C2197" i="1" s="1"/>
  <c r="C2196" i="1" a="1"/>
  <c r="C2196" i="1" s="1"/>
  <c r="C2195" i="1" a="1"/>
  <c r="C2195" i="1" s="1"/>
  <c r="C2194" i="1" a="1"/>
  <c r="C2194" i="1" s="1"/>
  <c r="C2193" i="1" a="1"/>
  <c r="C2193" i="1" s="1"/>
  <c r="C2192" i="1" a="1"/>
  <c r="C2192" i="1" s="1"/>
  <c r="C2191" i="1" a="1"/>
  <c r="C2191" i="1" s="1"/>
  <c r="C2190" i="1" a="1"/>
  <c r="C2190" i="1" s="1"/>
  <c r="C2189" i="1" a="1"/>
  <c r="C2189" i="1" s="1"/>
  <c r="C2188" i="1" a="1"/>
  <c r="C2188" i="1" s="1"/>
  <c r="C2187" i="1" a="1"/>
  <c r="C2187" i="1" s="1"/>
  <c r="C2186" i="1" a="1"/>
  <c r="C2186" i="1" s="1"/>
  <c r="C2185" i="1" a="1"/>
  <c r="C2185" i="1" s="1"/>
  <c r="C2184" i="1" a="1"/>
  <c r="C2184" i="1" s="1"/>
  <c r="C2183" i="1" a="1"/>
  <c r="C2183" i="1" s="1"/>
  <c r="C2182" i="1" a="1"/>
  <c r="C2182" i="1" s="1"/>
  <c r="C2181" i="1" a="1"/>
  <c r="C2181" i="1" s="1"/>
  <c r="C2180" i="1" a="1"/>
  <c r="C2180" i="1" s="1"/>
  <c r="C2179" i="1" a="1"/>
  <c r="C2179" i="1" s="1"/>
  <c r="C2178" i="1" a="1"/>
  <c r="C2178" i="1" s="1"/>
  <c r="C2177" i="1" a="1"/>
  <c r="C2177" i="1" s="1"/>
  <c r="C2176" i="1" a="1"/>
  <c r="C2176" i="1" s="1"/>
  <c r="C2175" i="1" a="1"/>
  <c r="C2175" i="1" s="1"/>
  <c r="C2174" i="1" a="1"/>
  <c r="C2174" i="1" s="1"/>
  <c r="C2173" i="1" a="1"/>
  <c r="C2173" i="1" s="1"/>
  <c r="C2172" i="1" a="1"/>
  <c r="C2172" i="1" s="1"/>
  <c r="C2171" i="1" a="1"/>
  <c r="C2171" i="1" s="1"/>
  <c r="C2170" i="1" a="1"/>
  <c r="C2170" i="1" s="1"/>
  <c r="C2169" i="1" a="1"/>
  <c r="C2169" i="1" s="1"/>
  <c r="C2168" i="1" a="1"/>
  <c r="C2168" i="1" s="1"/>
  <c r="C2167" i="1" a="1"/>
  <c r="C2167" i="1" s="1"/>
  <c r="C2166" i="1" a="1"/>
  <c r="C2166" i="1" s="1"/>
  <c r="C2165" i="1" a="1"/>
  <c r="C2165" i="1" s="1"/>
  <c r="C2164" i="1" a="1"/>
  <c r="C2164" i="1" s="1"/>
  <c r="C2163" i="1" a="1"/>
  <c r="C2163" i="1" s="1"/>
  <c r="C2162" i="1" a="1"/>
  <c r="C2162" i="1" s="1"/>
  <c r="C2161" i="1" a="1"/>
  <c r="C2161" i="1" s="1"/>
  <c r="C2160" i="1" a="1"/>
  <c r="C2160" i="1" s="1"/>
  <c r="C2159" i="1" a="1"/>
  <c r="C2159" i="1" s="1"/>
  <c r="C2158" i="1" a="1"/>
  <c r="C2158" i="1" s="1"/>
  <c r="C2157" i="1" a="1"/>
  <c r="C2157" i="1" s="1"/>
  <c r="C2156" i="1" a="1"/>
  <c r="C2156" i="1" s="1"/>
  <c r="C2155" i="1" a="1"/>
  <c r="C2155" i="1" s="1"/>
  <c r="C2154" i="1" a="1"/>
  <c r="C2154" i="1" s="1"/>
  <c r="C2153" i="1" a="1"/>
  <c r="C2153" i="1" s="1"/>
  <c r="C2152" i="1" a="1"/>
  <c r="C2152" i="1" s="1"/>
  <c r="C2151" i="1" a="1"/>
  <c r="C2151" i="1" s="1"/>
  <c r="C2150" i="1" a="1"/>
  <c r="C2150" i="1" s="1"/>
  <c r="C2149" i="1" a="1"/>
  <c r="C2149" i="1" s="1"/>
  <c r="C2148" i="1" a="1"/>
  <c r="C2148" i="1" s="1"/>
  <c r="C2147" i="1" a="1"/>
  <c r="C2147" i="1" s="1"/>
  <c r="C2146" i="1" a="1"/>
  <c r="C2146" i="1" s="1"/>
  <c r="C2145" i="1" a="1"/>
  <c r="C2145" i="1" s="1"/>
  <c r="C2144" i="1" a="1"/>
  <c r="C2144" i="1" s="1"/>
  <c r="C2143" i="1" a="1"/>
  <c r="C2143" i="1" s="1"/>
  <c r="C2142" i="1" a="1"/>
  <c r="C2142" i="1" s="1"/>
  <c r="C2141" i="1" a="1"/>
  <c r="C2141" i="1" s="1"/>
  <c r="C2140" i="1" a="1"/>
  <c r="C2140" i="1" s="1"/>
  <c r="C2139" i="1" a="1"/>
  <c r="C2139" i="1" s="1"/>
  <c r="C2138" i="1" a="1"/>
  <c r="C2138" i="1" s="1"/>
  <c r="C2137" i="1" a="1"/>
  <c r="C2137" i="1" s="1"/>
  <c r="C2136" i="1" a="1"/>
  <c r="C2136" i="1" s="1"/>
  <c r="C2135" i="1" a="1"/>
  <c r="C2135" i="1" s="1"/>
  <c r="C2134" i="1" a="1"/>
  <c r="C2134" i="1" s="1"/>
  <c r="C2133" i="1" a="1"/>
  <c r="C2133" i="1" s="1"/>
  <c r="C2132" i="1" a="1"/>
  <c r="C2132" i="1" s="1"/>
  <c r="C2131" i="1" a="1"/>
  <c r="C2131" i="1" s="1"/>
  <c r="C2130" i="1" a="1"/>
  <c r="C2130" i="1" s="1"/>
  <c r="C2129" i="1" a="1"/>
  <c r="C2129" i="1" s="1"/>
  <c r="C2128" i="1" a="1"/>
  <c r="C2128" i="1" s="1"/>
  <c r="C2127" i="1" a="1"/>
  <c r="C2127" i="1" s="1"/>
  <c r="C2126" i="1" a="1"/>
  <c r="C2126" i="1" s="1"/>
  <c r="C2125" i="1" a="1"/>
  <c r="C2125" i="1" s="1"/>
  <c r="C2124" i="1" a="1"/>
  <c r="C2124" i="1" s="1"/>
  <c r="C2123" i="1" a="1"/>
  <c r="C2123" i="1" s="1"/>
  <c r="C2122" i="1" a="1"/>
  <c r="C2122" i="1" s="1"/>
  <c r="C2121" i="1" a="1"/>
  <c r="C2121" i="1" s="1"/>
  <c r="C2120" i="1" a="1"/>
  <c r="C2120" i="1" s="1"/>
  <c r="C2119" i="1" a="1"/>
  <c r="C2119" i="1" s="1"/>
  <c r="C2118" i="1" a="1"/>
  <c r="C2118" i="1" s="1"/>
  <c r="C2117" i="1" a="1"/>
  <c r="C2117" i="1" s="1"/>
  <c r="C2116" i="1" a="1"/>
  <c r="C2116" i="1" s="1"/>
  <c r="C2115" i="1" a="1"/>
  <c r="C2115" i="1" s="1"/>
  <c r="C2114" i="1" a="1"/>
  <c r="C2114" i="1" s="1"/>
  <c r="C2113" i="1" a="1"/>
  <c r="C2113" i="1" s="1"/>
  <c r="C2112" i="1" a="1"/>
  <c r="C2112" i="1" s="1"/>
  <c r="C2111" i="1" a="1"/>
  <c r="C2111" i="1" s="1"/>
  <c r="C2110" i="1" a="1"/>
  <c r="C2110" i="1" s="1"/>
  <c r="C2109" i="1" a="1"/>
  <c r="C2109" i="1" s="1"/>
  <c r="C2108" i="1" a="1"/>
  <c r="C2108" i="1" s="1"/>
  <c r="C2107" i="1" a="1"/>
  <c r="C2107" i="1" s="1"/>
  <c r="C2106" i="1" a="1"/>
  <c r="C2106" i="1" s="1"/>
  <c r="C2105" i="1" a="1"/>
  <c r="C2105" i="1" s="1"/>
  <c r="C2104" i="1" a="1"/>
  <c r="C2104" i="1" s="1"/>
  <c r="C2103" i="1" a="1"/>
  <c r="C2103" i="1" s="1"/>
  <c r="C2102" i="1" a="1"/>
  <c r="C2102" i="1" s="1"/>
  <c r="C2101" i="1" a="1"/>
  <c r="C2101" i="1" s="1"/>
  <c r="C2100" i="1" a="1"/>
  <c r="C2100" i="1" s="1"/>
  <c r="C2099" i="1" a="1"/>
  <c r="C2099" i="1" s="1"/>
  <c r="C2098" i="1" a="1"/>
  <c r="C2098" i="1" s="1"/>
  <c r="C2097" i="1" a="1"/>
  <c r="C2097" i="1" s="1"/>
  <c r="C2096" i="1" a="1"/>
  <c r="C2096" i="1" s="1"/>
  <c r="C2095" i="1" a="1"/>
  <c r="C2095" i="1" s="1"/>
  <c r="C2094" i="1" a="1"/>
  <c r="C2094" i="1" s="1"/>
  <c r="C2093" i="1" a="1"/>
  <c r="C2093" i="1" s="1"/>
  <c r="C2092" i="1" a="1"/>
  <c r="C2092" i="1" s="1"/>
  <c r="C2091" i="1" a="1"/>
  <c r="C2091" i="1" s="1"/>
  <c r="C2090" i="1" a="1"/>
  <c r="C2090" i="1" s="1"/>
  <c r="C2089" i="1" a="1"/>
  <c r="C2089" i="1" s="1"/>
  <c r="C2088" i="1" a="1"/>
  <c r="C2088" i="1" s="1"/>
  <c r="C2087" i="1" a="1"/>
  <c r="C2087" i="1" s="1"/>
  <c r="C2086" i="1" a="1"/>
  <c r="C2086" i="1" s="1"/>
  <c r="C2085" i="1" a="1"/>
  <c r="C2085" i="1" s="1"/>
  <c r="C2084" i="1" a="1"/>
  <c r="C2084" i="1" s="1"/>
  <c r="C2083" i="1" a="1"/>
  <c r="C2083" i="1" s="1"/>
  <c r="C2082" i="1" a="1"/>
  <c r="C2082" i="1" s="1"/>
  <c r="C2081" i="1" a="1"/>
  <c r="C2081" i="1" s="1"/>
  <c r="C2080" i="1" a="1"/>
  <c r="C2080" i="1" s="1"/>
  <c r="C2079" i="1" a="1"/>
  <c r="C2079" i="1" s="1"/>
  <c r="C2078" i="1" a="1"/>
  <c r="C2078" i="1" s="1"/>
  <c r="C2077" i="1" a="1"/>
  <c r="C2077" i="1" s="1"/>
  <c r="C2076" i="1" a="1"/>
  <c r="C2076" i="1" s="1"/>
  <c r="C2075" i="1" a="1"/>
  <c r="C2075" i="1" s="1"/>
  <c r="C2074" i="1" a="1"/>
  <c r="C2074" i="1" s="1"/>
  <c r="C2073" i="1" a="1"/>
  <c r="C2073" i="1" s="1"/>
  <c r="C2072" i="1" a="1"/>
  <c r="C2072" i="1" s="1"/>
  <c r="C2071" i="1" a="1"/>
  <c r="C2071" i="1" s="1"/>
  <c r="C2070" i="1" a="1"/>
  <c r="C2070" i="1" s="1"/>
  <c r="C2069" i="1" a="1"/>
  <c r="C2069" i="1" s="1"/>
  <c r="C2068" i="1" a="1"/>
  <c r="C2068" i="1" s="1"/>
  <c r="C2067" i="1" a="1"/>
  <c r="C2067" i="1" s="1"/>
  <c r="C2066" i="1" a="1"/>
  <c r="C2066" i="1" s="1"/>
  <c r="C2065" i="1" a="1"/>
  <c r="C2065" i="1" s="1"/>
  <c r="C2064" i="1" a="1"/>
  <c r="C2064" i="1" s="1"/>
  <c r="C2063" i="1" a="1"/>
  <c r="C2063" i="1" s="1"/>
  <c r="C2062" i="1" a="1"/>
  <c r="C2062" i="1" s="1"/>
  <c r="C2061" i="1" a="1"/>
  <c r="C2061" i="1" s="1"/>
  <c r="C2060" i="1" a="1"/>
  <c r="C2060" i="1" s="1"/>
  <c r="C2059" i="1" a="1"/>
  <c r="C2059" i="1" s="1"/>
  <c r="C2058" i="1" a="1"/>
  <c r="C2058" i="1" s="1"/>
  <c r="C2057" i="1" a="1"/>
  <c r="C2057" i="1" s="1"/>
  <c r="C2056" i="1" a="1"/>
  <c r="C2056" i="1" s="1"/>
  <c r="C2055" i="1" a="1"/>
  <c r="C2055" i="1" s="1"/>
  <c r="C2054" i="1" a="1"/>
  <c r="C2054" i="1" s="1"/>
  <c r="C2053" i="1" a="1"/>
  <c r="C2053" i="1" s="1"/>
  <c r="C2052" i="1" a="1"/>
  <c r="C2052" i="1" s="1"/>
  <c r="C2051" i="1" a="1"/>
  <c r="C2051" i="1" s="1"/>
  <c r="C2050" i="1" a="1"/>
  <c r="C2050" i="1" s="1"/>
  <c r="C2049" i="1" a="1"/>
  <c r="C2049" i="1" s="1"/>
  <c r="C2048" i="1" a="1"/>
  <c r="C2048" i="1" s="1"/>
  <c r="C2047" i="1" a="1"/>
  <c r="C2047" i="1" s="1"/>
  <c r="C2046" i="1" a="1"/>
  <c r="C2046" i="1" s="1"/>
  <c r="C2045" i="1" a="1"/>
  <c r="C2045" i="1" s="1"/>
  <c r="C2044" i="1" a="1"/>
  <c r="C2044" i="1" s="1"/>
  <c r="C2043" i="1" a="1"/>
  <c r="C2043" i="1" s="1"/>
  <c r="C2042" i="1" a="1"/>
  <c r="C2042" i="1" s="1"/>
  <c r="C2041" i="1" a="1"/>
  <c r="C2041" i="1" s="1"/>
  <c r="C2040" i="1" a="1"/>
  <c r="C2040" i="1" s="1"/>
  <c r="C2039" i="1" a="1"/>
  <c r="C2039" i="1" s="1"/>
  <c r="C2038" i="1" a="1"/>
  <c r="C2038" i="1" s="1"/>
  <c r="C2037" i="1" a="1"/>
  <c r="C2037" i="1" s="1"/>
  <c r="C2036" i="1" a="1"/>
  <c r="C2036" i="1" s="1"/>
  <c r="C2035" i="1" a="1"/>
  <c r="C2035" i="1" s="1"/>
  <c r="C2034" i="1" a="1"/>
  <c r="C2034" i="1" s="1"/>
  <c r="C2033" i="1" a="1"/>
  <c r="C2033" i="1" s="1"/>
  <c r="C2032" i="1" a="1"/>
  <c r="C2032" i="1" s="1"/>
  <c r="C2031" i="1" a="1"/>
  <c r="C2031" i="1" s="1"/>
  <c r="C2030" i="1" a="1"/>
  <c r="C2030" i="1" s="1"/>
  <c r="C2029" i="1" a="1"/>
  <c r="C2029" i="1" s="1"/>
  <c r="C2028" i="1" a="1"/>
  <c r="C2028" i="1" s="1"/>
  <c r="C2027" i="1" a="1"/>
  <c r="C2027" i="1" s="1"/>
  <c r="C2026" i="1" a="1"/>
  <c r="C2026" i="1" s="1"/>
  <c r="C2025" i="1" a="1"/>
  <c r="C2025" i="1" s="1"/>
  <c r="C2024" i="1" a="1"/>
  <c r="C2024" i="1" s="1"/>
  <c r="C2023" i="1" a="1"/>
  <c r="C2023" i="1" s="1"/>
  <c r="C2022" i="1" a="1"/>
  <c r="C2022" i="1" s="1"/>
  <c r="C2021" i="1" a="1"/>
  <c r="C2021" i="1" s="1"/>
  <c r="C2020" i="1" a="1"/>
  <c r="C2020" i="1" s="1"/>
  <c r="C2019" i="1" a="1"/>
  <c r="C2019" i="1" s="1"/>
  <c r="C2018" i="1" a="1"/>
  <c r="C2018" i="1" s="1"/>
  <c r="C2017" i="1" a="1"/>
  <c r="C2017" i="1" s="1"/>
  <c r="C2016" i="1" a="1"/>
  <c r="C2016" i="1" s="1"/>
  <c r="C2015" i="1" a="1"/>
  <c r="C2015" i="1" s="1"/>
  <c r="C2014" i="1" a="1"/>
  <c r="C2014" i="1" s="1"/>
  <c r="C2013" i="1" a="1"/>
  <c r="C2013" i="1" s="1"/>
  <c r="C2012" i="1" a="1"/>
  <c r="C2012" i="1" s="1"/>
  <c r="C2011" i="1" a="1"/>
  <c r="C2011" i="1" s="1"/>
  <c r="C2010" i="1" a="1"/>
  <c r="C2010" i="1" s="1"/>
  <c r="C2009" i="1" a="1"/>
  <c r="C2009" i="1" s="1"/>
  <c r="C2008" i="1" a="1"/>
  <c r="C2008" i="1" s="1"/>
  <c r="C2007" i="1" a="1"/>
  <c r="C2007" i="1" s="1"/>
  <c r="C2006" i="1" a="1"/>
  <c r="C2006" i="1" s="1"/>
  <c r="C2005" i="1" a="1"/>
  <c r="C2005" i="1" s="1"/>
  <c r="C2004" i="1" a="1"/>
  <c r="C2004" i="1" s="1"/>
  <c r="C2003" i="1" a="1"/>
  <c r="C2003" i="1" s="1"/>
  <c r="C2002" i="1" a="1"/>
  <c r="C2002" i="1" s="1"/>
  <c r="C2001" i="1" a="1"/>
  <c r="C2001" i="1" s="1"/>
  <c r="C2000" i="1" a="1"/>
  <c r="C2000" i="1" s="1"/>
  <c r="C1999" i="1" a="1"/>
  <c r="C1999" i="1" s="1"/>
  <c r="C1998" i="1" a="1"/>
  <c r="C1998" i="1" s="1"/>
  <c r="C1997" i="1" a="1"/>
  <c r="C1997" i="1" s="1"/>
  <c r="C1996" i="1" a="1"/>
  <c r="C1996" i="1" s="1"/>
  <c r="C1995" i="1" a="1"/>
  <c r="C1995" i="1" s="1"/>
  <c r="C1994" i="1" a="1"/>
  <c r="C1994" i="1" s="1"/>
  <c r="C1993" i="1" a="1"/>
  <c r="C1993" i="1" s="1"/>
  <c r="C1992" i="1" a="1"/>
  <c r="C1992" i="1" s="1"/>
  <c r="C1991" i="1" a="1"/>
  <c r="C1991" i="1" s="1"/>
  <c r="C1990" i="1" a="1"/>
  <c r="C1990" i="1" s="1"/>
  <c r="C1989" i="1" a="1"/>
  <c r="C1989" i="1" s="1"/>
  <c r="C1988" i="1" a="1"/>
  <c r="C1988" i="1" s="1"/>
  <c r="C1987" i="1" a="1"/>
  <c r="C1987" i="1" s="1"/>
  <c r="C1986" i="1" a="1"/>
  <c r="C1986" i="1" s="1"/>
  <c r="C1985" i="1" a="1"/>
  <c r="C1985" i="1" s="1"/>
  <c r="C1984" i="1" a="1"/>
  <c r="C1984" i="1" s="1"/>
  <c r="C1983" i="1" a="1"/>
  <c r="C1983" i="1" s="1"/>
  <c r="C1982" i="1" a="1"/>
  <c r="C1982" i="1" s="1"/>
  <c r="C1981" i="1" a="1"/>
  <c r="C1981" i="1" s="1"/>
  <c r="C1980" i="1" a="1"/>
  <c r="C1980" i="1" s="1"/>
  <c r="C1979" i="1" a="1"/>
  <c r="C1979" i="1" s="1"/>
  <c r="C1978" i="1" a="1"/>
  <c r="C1978" i="1" s="1"/>
  <c r="C1977" i="1" a="1"/>
  <c r="C1977" i="1" s="1"/>
  <c r="C1976" i="1"/>
  <c r="C1976" i="1" a="1"/>
  <c r="C1975" i="1" a="1"/>
  <c r="C1975" i="1" s="1"/>
  <c r="C1974" i="1" a="1"/>
  <c r="C1974" i="1" s="1"/>
  <c r="C1973" i="1" a="1"/>
  <c r="C1973" i="1" s="1"/>
  <c r="C1972" i="1" a="1"/>
  <c r="C1972" i="1" s="1"/>
  <c r="C1971" i="1" a="1"/>
  <c r="C1971" i="1" s="1"/>
  <c r="C1970" i="1" a="1"/>
  <c r="C1970" i="1" s="1"/>
  <c r="C1969" i="1" a="1"/>
  <c r="C1969" i="1" s="1"/>
  <c r="C1968" i="1" a="1"/>
  <c r="C1968" i="1" s="1"/>
  <c r="C1967" i="1" a="1"/>
  <c r="C1967" i="1" s="1"/>
  <c r="C1966" i="1" a="1"/>
  <c r="C1966" i="1" s="1"/>
  <c r="C1965" i="1" a="1"/>
  <c r="C1965" i="1" s="1"/>
  <c r="C1964" i="1" a="1"/>
  <c r="C1964" i="1" s="1"/>
  <c r="C1963" i="1" a="1"/>
  <c r="C1963" i="1" s="1"/>
  <c r="C1962" i="1" a="1"/>
  <c r="C1962" i="1" s="1"/>
  <c r="C1961" i="1" a="1"/>
  <c r="C1961" i="1" s="1"/>
  <c r="C1960" i="1" a="1"/>
  <c r="C1960" i="1" s="1"/>
  <c r="C1959" i="1" a="1"/>
  <c r="C1959" i="1" s="1"/>
  <c r="C1958" i="1" a="1"/>
  <c r="C1958" i="1" s="1"/>
  <c r="C1957" i="1" a="1"/>
  <c r="C1957" i="1" s="1"/>
  <c r="C1956" i="1" a="1"/>
  <c r="C1956" i="1" s="1"/>
  <c r="C1955" i="1" a="1"/>
  <c r="C1955" i="1" s="1"/>
  <c r="C1954" i="1" a="1"/>
  <c r="C1954" i="1" s="1"/>
  <c r="C1953" i="1" a="1"/>
  <c r="C1953" i="1" s="1"/>
  <c r="C1952" i="1" a="1"/>
  <c r="C1952" i="1" s="1"/>
  <c r="C1951" i="1" a="1"/>
  <c r="C1951" i="1" s="1"/>
  <c r="C1950" i="1" a="1"/>
  <c r="C1950" i="1" s="1"/>
  <c r="C1949" i="1" a="1"/>
  <c r="C1949" i="1" s="1"/>
  <c r="C1948" i="1" a="1"/>
  <c r="C1948" i="1" s="1"/>
  <c r="C1947" i="1" a="1"/>
  <c r="C1947" i="1" s="1"/>
  <c r="C1946" i="1" a="1"/>
  <c r="C1946" i="1" s="1"/>
  <c r="C1945" i="1" a="1"/>
  <c r="C1945" i="1" s="1"/>
  <c r="C1944" i="1"/>
  <c r="C1944" i="1" a="1"/>
  <c r="C1943" i="1" a="1"/>
  <c r="C1943" i="1" s="1"/>
  <c r="C1942" i="1" a="1"/>
  <c r="C1942" i="1" s="1"/>
  <c r="C1941" i="1" a="1"/>
  <c r="C1941" i="1" s="1"/>
  <c r="C1940" i="1" a="1"/>
  <c r="C1940" i="1" s="1"/>
  <c r="C1939" i="1" a="1"/>
  <c r="C1939" i="1" s="1"/>
  <c r="C1938" i="1" a="1"/>
  <c r="C1938" i="1" s="1"/>
  <c r="C1937" i="1" a="1"/>
  <c r="C1937" i="1" s="1"/>
  <c r="C1936" i="1" a="1"/>
  <c r="C1936" i="1" s="1"/>
  <c r="C1935" i="1" a="1"/>
  <c r="C1935" i="1" s="1"/>
  <c r="C1934" i="1" a="1"/>
  <c r="C1934" i="1" s="1"/>
  <c r="C1933" i="1" a="1"/>
  <c r="C1933" i="1" s="1"/>
  <c r="C1932" i="1" a="1"/>
  <c r="C1932" i="1" s="1"/>
  <c r="C1931" i="1" a="1"/>
  <c r="C1931" i="1" s="1"/>
  <c r="C1930" i="1" a="1"/>
  <c r="C1930" i="1" s="1"/>
  <c r="C1929" i="1" a="1"/>
  <c r="C1929" i="1" s="1"/>
  <c r="C1928" i="1" a="1"/>
  <c r="C1928" i="1" s="1"/>
  <c r="C1927" i="1" a="1"/>
  <c r="C1927" i="1" s="1"/>
  <c r="C1926" i="1" a="1"/>
  <c r="C1926" i="1" s="1"/>
  <c r="C1925" i="1" a="1"/>
  <c r="C1925" i="1" s="1"/>
  <c r="C1924" i="1" a="1"/>
  <c r="C1924" i="1" s="1"/>
  <c r="C1923" i="1" a="1"/>
  <c r="C1923" i="1" s="1"/>
  <c r="C1922" i="1" a="1"/>
  <c r="C1922" i="1" s="1"/>
  <c r="C1921" i="1" a="1"/>
  <c r="C1921" i="1" s="1"/>
  <c r="C1920" i="1" a="1"/>
  <c r="C1920" i="1" s="1"/>
  <c r="C1919" i="1" a="1"/>
  <c r="C1919" i="1" s="1"/>
  <c r="C1918" i="1" a="1"/>
  <c r="C1918" i="1" s="1"/>
  <c r="C1917" i="1" a="1"/>
  <c r="C1917" i="1" s="1"/>
  <c r="C1916" i="1" a="1"/>
  <c r="C1916" i="1" s="1"/>
  <c r="C1915" i="1" a="1"/>
  <c r="C1915" i="1" s="1"/>
  <c r="C1914" i="1" a="1"/>
  <c r="C1914" i="1" s="1"/>
  <c r="C1913" i="1" a="1"/>
  <c r="C1913" i="1" s="1"/>
  <c r="C1912" i="1"/>
  <c r="C1912" i="1" a="1"/>
  <c r="C1911" i="1" a="1"/>
  <c r="C1911" i="1" s="1"/>
  <c r="C1910" i="1" a="1"/>
  <c r="C1910" i="1" s="1"/>
  <c r="C1909" i="1" a="1"/>
  <c r="C1909" i="1" s="1"/>
  <c r="C1908" i="1" a="1"/>
  <c r="C1908" i="1" s="1"/>
  <c r="C1907" i="1" a="1"/>
  <c r="C1907" i="1" s="1"/>
  <c r="C1906" i="1" a="1"/>
  <c r="C1906" i="1" s="1"/>
  <c r="C1905" i="1" a="1"/>
  <c r="C1905" i="1" s="1"/>
  <c r="C1904" i="1" a="1"/>
  <c r="C1904" i="1" s="1"/>
  <c r="C1903" i="1" a="1"/>
  <c r="C1903" i="1" s="1"/>
  <c r="C1902" i="1" a="1"/>
  <c r="C1902" i="1" s="1"/>
  <c r="C1901" i="1" a="1"/>
  <c r="C1901" i="1" s="1"/>
  <c r="C1900" i="1" a="1"/>
  <c r="C1900" i="1" s="1"/>
  <c r="C1899" i="1" a="1"/>
  <c r="C1899" i="1" s="1"/>
  <c r="C1898" i="1" a="1"/>
  <c r="C1898" i="1" s="1"/>
  <c r="C1897" i="1" a="1"/>
  <c r="C1897" i="1" s="1"/>
  <c r="C1896" i="1" a="1"/>
  <c r="C1896" i="1" s="1"/>
  <c r="C1895" i="1" a="1"/>
  <c r="C1895" i="1" s="1"/>
  <c r="C1894" i="1" a="1"/>
  <c r="C1894" i="1" s="1"/>
  <c r="C1893" i="1" a="1"/>
  <c r="C1893" i="1" s="1"/>
  <c r="C1892" i="1" a="1"/>
  <c r="C1892" i="1" s="1"/>
  <c r="C1891" i="1" a="1"/>
  <c r="C1891" i="1" s="1"/>
  <c r="C1890" i="1" a="1"/>
  <c r="C1890" i="1" s="1"/>
  <c r="C1889" i="1" a="1"/>
  <c r="C1889" i="1" s="1"/>
  <c r="C1888" i="1" a="1"/>
  <c r="C1888" i="1" s="1"/>
  <c r="C1887" i="1" a="1"/>
  <c r="C1887" i="1" s="1"/>
  <c r="C1886" i="1" a="1"/>
  <c r="C1886" i="1" s="1"/>
  <c r="C1885" i="1" a="1"/>
  <c r="C1885" i="1" s="1"/>
  <c r="C1884" i="1" a="1"/>
  <c r="C1884" i="1" s="1"/>
  <c r="C1883" i="1" a="1"/>
  <c r="C1883" i="1" s="1"/>
  <c r="C1882" i="1" a="1"/>
  <c r="C1882" i="1" s="1"/>
  <c r="C1881" i="1" a="1"/>
  <c r="C1881" i="1" s="1"/>
  <c r="C1880" i="1"/>
  <c r="C1880" i="1" a="1"/>
  <c r="C1879" i="1" a="1"/>
  <c r="C1879" i="1" s="1"/>
  <c r="C1878" i="1" a="1"/>
  <c r="C1878" i="1" s="1"/>
  <c r="C1877" i="1" a="1"/>
  <c r="C1877" i="1" s="1"/>
  <c r="C1876" i="1" a="1"/>
  <c r="C1876" i="1" s="1"/>
  <c r="C1875" i="1" a="1"/>
  <c r="C1875" i="1" s="1"/>
  <c r="C1874" i="1" a="1"/>
  <c r="C1874" i="1" s="1"/>
  <c r="C1873" i="1" a="1"/>
  <c r="C1873" i="1" s="1"/>
  <c r="C1872" i="1" a="1"/>
  <c r="C1872" i="1" s="1"/>
  <c r="C1871" i="1" a="1"/>
  <c r="C1871" i="1" s="1"/>
  <c r="C1870" i="1" a="1"/>
  <c r="C1870" i="1" s="1"/>
  <c r="C1869" i="1" a="1"/>
  <c r="C1869" i="1" s="1"/>
  <c r="C1868" i="1" a="1"/>
  <c r="C1868" i="1" s="1"/>
  <c r="C1867" i="1" a="1"/>
  <c r="C1867" i="1" s="1"/>
  <c r="C1866" i="1" a="1"/>
  <c r="C1866" i="1" s="1"/>
  <c r="C1865" i="1" a="1"/>
  <c r="C1865" i="1" s="1"/>
  <c r="C1864" i="1" a="1"/>
  <c r="C1864" i="1" s="1"/>
  <c r="C1863" i="1" a="1"/>
  <c r="C1863" i="1" s="1"/>
  <c r="C1862" i="1" a="1"/>
  <c r="C1862" i="1" s="1"/>
  <c r="C1861" i="1" a="1"/>
  <c r="C1861" i="1" s="1"/>
  <c r="C1860" i="1" a="1"/>
  <c r="C1860" i="1" s="1"/>
  <c r="C1859" i="1" a="1"/>
  <c r="C1859" i="1" s="1"/>
  <c r="C1858" i="1" a="1"/>
  <c r="C1858" i="1" s="1"/>
  <c r="C1857" i="1" a="1"/>
  <c r="C1857" i="1" s="1"/>
  <c r="C1856" i="1" a="1"/>
  <c r="C1856" i="1" s="1"/>
  <c r="C1855" i="1" a="1"/>
  <c r="C1855" i="1" s="1"/>
  <c r="C1854" i="1" a="1"/>
  <c r="C1854" i="1" s="1"/>
  <c r="C1853" i="1" a="1"/>
  <c r="C1853" i="1" s="1"/>
  <c r="C1852" i="1" a="1"/>
  <c r="C1852" i="1" s="1"/>
  <c r="C1851" i="1" a="1"/>
  <c r="C1851" i="1" s="1"/>
  <c r="C1850" i="1" a="1"/>
  <c r="C1850" i="1" s="1"/>
  <c r="C1849" i="1" a="1"/>
  <c r="C1849" i="1" s="1"/>
  <c r="C1848" i="1"/>
  <c r="C1848" i="1" a="1"/>
  <c r="C1847" i="1" a="1"/>
  <c r="C1847" i="1" s="1"/>
  <c r="C1846" i="1" a="1"/>
  <c r="C1846" i="1" s="1"/>
  <c r="C1845" i="1" a="1"/>
  <c r="C1845" i="1" s="1"/>
  <c r="C1844" i="1" a="1"/>
  <c r="C1844" i="1" s="1"/>
  <c r="C1843" i="1" a="1"/>
  <c r="C1843" i="1" s="1"/>
  <c r="C1842" i="1" a="1"/>
  <c r="C1842" i="1" s="1"/>
  <c r="C1841" i="1" a="1"/>
  <c r="C1841" i="1" s="1"/>
  <c r="C1840" i="1" a="1"/>
  <c r="C1840" i="1" s="1"/>
  <c r="C1839" i="1" a="1"/>
  <c r="C1839" i="1" s="1"/>
  <c r="C1838" i="1" a="1"/>
  <c r="C1838" i="1" s="1"/>
  <c r="C1837" i="1" a="1"/>
  <c r="C1837" i="1" s="1"/>
  <c r="C1836" i="1" a="1"/>
  <c r="C1836" i="1" s="1"/>
  <c r="C1835" i="1" a="1"/>
  <c r="C1835" i="1" s="1"/>
  <c r="C1834" i="1" a="1"/>
  <c r="C1834" i="1" s="1"/>
  <c r="C1833" i="1" a="1"/>
  <c r="C1833" i="1" s="1"/>
  <c r="C1832" i="1" a="1"/>
  <c r="C1832" i="1" s="1"/>
  <c r="C1831" i="1" a="1"/>
  <c r="C1831" i="1" s="1"/>
  <c r="C1830" i="1" a="1"/>
  <c r="C1830" i="1" s="1"/>
  <c r="C1829" i="1" a="1"/>
  <c r="C1829" i="1" s="1"/>
  <c r="C1828" i="1" a="1"/>
  <c r="C1828" i="1" s="1"/>
  <c r="C1827" i="1" a="1"/>
  <c r="C1827" i="1" s="1"/>
  <c r="C1826" i="1" a="1"/>
  <c r="C1826" i="1" s="1"/>
  <c r="C1825" i="1" a="1"/>
  <c r="C1825" i="1" s="1"/>
  <c r="C1824" i="1" a="1"/>
  <c r="C1824" i="1" s="1"/>
  <c r="C1823" i="1" a="1"/>
  <c r="C1823" i="1" s="1"/>
  <c r="C1822" i="1" a="1"/>
  <c r="C1822" i="1" s="1"/>
  <c r="C1821" i="1" a="1"/>
  <c r="C1821" i="1" s="1"/>
  <c r="C1820" i="1" a="1"/>
  <c r="C1820" i="1" s="1"/>
  <c r="C1819" i="1" a="1"/>
  <c r="C1819" i="1" s="1"/>
  <c r="C1818" i="1" a="1"/>
  <c r="C1818" i="1" s="1"/>
  <c r="C1817" i="1" a="1"/>
  <c r="C1817" i="1" s="1"/>
  <c r="C1816" i="1"/>
  <c r="C1816" i="1" a="1"/>
  <c r="C1815" i="1" a="1"/>
  <c r="C1815" i="1" s="1"/>
  <c r="C1814" i="1" a="1"/>
  <c r="C1814" i="1" s="1"/>
  <c r="C1813" i="1" a="1"/>
  <c r="C1813" i="1" s="1"/>
  <c r="C1812" i="1" a="1"/>
  <c r="C1812" i="1" s="1"/>
  <c r="C1811" i="1" a="1"/>
  <c r="C1811" i="1" s="1"/>
  <c r="C1810" i="1" a="1"/>
  <c r="C1810" i="1" s="1"/>
  <c r="C1809" i="1" a="1"/>
  <c r="C1809" i="1" s="1"/>
  <c r="C1808" i="1" a="1"/>
  <c r="C1808" i="1" s="1"/>
  <c r="C1807" i="1" a="1"/>
  <c r="C1807" i="1" s="1"/>
  <c r="C1806" i="1" a="1"/>
  <c r="C1806" i="1" s="1"/>
  <c r="C1805" i="1" a="1"/>
  <c r="C1805" i="1" s="1"/>
  <c r="C1804" i="1" a="1"/>
  <c r="C1804" i="1" s="1"/>
  <c r="C1803" i="1" a="1"/>
  <c r="C1803" i="1" s="1"/>
  <c r="C1802" i="1" a="1"/>
  <c r="C1802" i="1" s="1"/>
  <c r="C1801" i="1" a="1"/>
  <c r="C1801" i="1" s="1"/>
  <c r="C1800" i="1" a="1"/>
  <c r="C1800" i="1" s="1"/>
  <c r="C1799" i="1" a="1"/>
  <c r="C1799" i="1" s="1"/>
  <c r="C1798" i="1" a="1"/>
  <c r="C1798" i="1" s="1"/>
  <c r="C1797" i="1" a="1"/>
  <c r="C1797" i="1" s="1"/>
  <c r="C1796" i="1" a="1"/>
  <c r="C1796" i="1" s="1"/>
  <c r="C1795" i="1" a="1"/>
  <c r="C1795" i="1" s="1"/>
  <c r="C1794" i="1" a="1"/>
  <c r="C1794" i="1" s="1"/>
  <c r="C1793" i="1" a="1"/>
  <c r="C1793" i="1" s="1"/>
  <c r="C1792" i="1" a="1"/>
  <c r="C1792" i="1" s="1"/>
  <c r="C1791" i="1" a="1"/>
  <c r="C1791" i="1" s="1"/>
  <c r="C1790" i="1" a="1"/>
  <c r="C1790" i="1" s="1"/>
  <c r="C1789" i="1" a="1"/>
  <c r="C1789" i="1" s="1"/>
  <c r="C1788" i="1" a="1"/>
  <c r="C1788" i="1" s="1"/>
  <c r="C1787" i="1" a="1"/>
  <c r="C1787" i="1" s="1"/>
  <c r="C1786" i="1" a="1"/>
  <c r="C1786" i="1" s="1"/>
  <c r="C1785" i="1" a="1"/>
  <c r="C1785" i="1" s="1"/>
  <c r="C1784" i="1"/>
  <c r="C1784" i="1" a="1"/>
  <c r="C1783" i="1" a="1"/>
  <c r="C1783" i="1" s="1"/>
  <c r="C1782" i="1" a="1"/>
  <c r="C1782" i="1" s="1"/>
  <c r="C1781" i="1" a="1"/>
  <c r="C1781" i="1" s="1"/>
  <c r="C1780" i="1" a="1"/>
  <c r="C1780" i="1" s="1"/>
  <c r="C1779" i="1" a="1"/>
  <c r="C1779" i="1" s="1"/>
  <c r="C1778" i="1" a="1"/>
  <c r="C1778" i="1" s="1"/>
  <c r="C1777" i="1" a="1"/>
  <c r="C1777" i="1" s="1"/>
  <c r="C1776" i="1" a="1"/>
  <c r="C1776" i="1" s="1"/>
  <c r="C1775" i="1" a="1"/>
  <c r="C1775" i="1" s="1"/>
  <c r="C1774" i="1" a="1"/>
  <c r="C1774" i="1" s="1"/>
  <c r="C1773" i="1" a="1"/>
  <c r="C1773" i="1" s="1"/>
  <c r="C1772" i="1" a="1"/>
  <c r="C1772" i="1" s="1"/>
  <c r="C1771" i="1" a="1"/>
  <c r="C1771" i="1" s="1"/>
  <c r="C1770" i="1" a="1"/>
  <c r="C1770" i="1" s="1"/>
  <c r="C1769" i="1" a="1"/>
  <c r="C1769" i="1" s="1"/>
  <c r="C1768" i="1" a="1"/>
  <c r="C1768" i="1" s="1"/>
  <c r="C1767" i="1" a="1"/>
  <c r="C1767" i="1" s="1"/>
  <c r="C1766" i="1" a="1"/>
  <c r="C1766" i="1" s="1"/>
  <c r="C1765" i="1" a="1"/>
  <c r="C1765" i="1" s="1"/>
  <c r="C1764" i="1" a="1"/>
  <c r="C1764" i="1" s="1"/>
  <c r="C1763" i="1" a="1"/>
  <c r="C1763" i="1" s="1"/>
  <c r="C1762" i="1" a="1"/>
  <c r="C1762" i="1" s="1"/>
  <c r="C1761" i="1" a="1"/>
  <c r="C1761" i="1" s="1"/>
  <c r="C1760" i="1" a="1"/>
  <c r="C1760" i="1" s="1"/>
  <c r="C1759" i="1" a="1"/>
  <c r="C1759" i="1" s="1"/>
  <c r="C1758" i="1" a="1"/>
  <c r="C1758" i="1" s="1"/>
  <c r="C1757" i="1" a="1"/>
  <c r="C1757" i="1" s="1"/>
  <c r="C1756" i="1" a="1"/>
  <c r="C1756" i="1" s="1"/>
  <c r="C1755" i="1" a="1"/>
  <c r="C1755" i="1" s="1"/>
  <c r="C1754" i="1" a="1"/>
  <c r="C1754" i="1" s="1"/>
  <c r="C1753" i="1" a="1"/>
  <c r="C1753" i="1" s="1"/>
  <c r="C1752" i="1"/>
  <c r="C1752" i="1" a="1"/>
  <c r="C1751" i="1" a="1"/>
  <c r="C1751" i="1" s="1"/>
  <c r="C1750" i="1" a="1"/>
  <c r="C1750" i="1" s="1"/>
  <c r="C1749" i="1" a="1"/>
  <c r="C1749" i="1" s="1"/>
  <c r="C1748" i="1" a="1"/>
  <c r="C1748" i="1" s="1"/>
  <c r="C1747" i="1" a="1"/>
  <c r="C1747" i="1" s="1"/>
  <c r="C1746" i="1" a="1"/>
  <c r="C1746" i="1" s="1"/>
  <c r="C1745" i="1" a="1"/>
  <c r="C1745" i="1" s="1"/>
  <c r="C1744" i="1" a="1"/>
  <c r="C1744" i="1" s="1"/>
  <c r="C1743" i="1" a="1"/>
  <c r="C1743" i="1" s="1"/>
  <c r="C1742" i="1" a="1"/>
  <c r="C1742" i="1" s="1"/>
  <c r="C1741" i="1" a="1"/>
  <c r="C1741" i="1" s="1"/>
  <c r="C1740" i="1" a="1"/>
  <c r="C1740" i="1" s="1"/>
  <c r="C1739" i="1" a="1"/>
  <c r="C1739" i="1" s="1"/>
  <c r="C1738" i="1" a="1"/>
  <c r="C1738" i="1" s="1"/>
  <c r="C1737" i="1" a="1"/>
  <c r="C1737" i="1" s="1"/>
  <c r="C1736" i="1" a="1"/>
  <c r="C1736" i="1" s="1"/>
  <c r="C1735" i="1" a="1"/>
  <c r="C1735" i="1" s="1"/>
  <c r="C1734" i="1" a="1"/>
  <c r="C1734" i="1" s="1"/>
  <c r="C1733" i="1" a="1"/>
  <c r="C1733" i="1" s="1"/>
  <c r="C1732" i="1" a="1"/>
  <c r="C1732" i="1" s="1"/>
  <c r="C1731" i="1" a="1"/>
  <c r="C1731" i="1" s="1"/>
  <c r="C1730" i="1" a="1"/>
  <c r="C1730" i="1" s="1"/>
  <c r="C1729" i="1" a="1"/>
  <c r="C1729" i="1" s="1"/>
  <c r="C1728" i="1" a="1"/>
  <c r="C1728" i="1" s="1"/>
  <c r="C1727" i="1" a="1"/>
  <c r="C1727" i="1" s="1"/>
  <c r="C1726" i="1" a="1"/>
  <c r="C1726" i="1" s="1"/>
  <c r="C1725" i="1" a="1"/>
  <c r="C1725" i="1" s="1"/>
  <c r="C1724" i="1" a="1"/>
  <c r="C1724" i="1" s="1"/>
  <c r="C1723" i="1" a="1"/>
  <c r="C1723" i="1" s="1"/>
  <c r="C1722" i="1" a="1"/>
  <c r="C1722" i="1" s="1"/>
  <c r="C1721" i="1" a="1"/>
  <c r="C1721" i="1" s="1"/>
  <c r="C1720" i="1"/>
  <c r="C1720" i="1" a="1"/>
  <c r="C1719" i="1" a="1"/>
  <c r="C1719" i="1" s="1"/>
  <c r="C1718" i="1" a="1"/>
  <c r="C1718" i="1" s="1"/>
  <c r="C1717" i="1" a="1"/>
  <c r="C1717" i="1" s="1"/>
  <c r="C1716" i="1" a="1"/>
  <c r="C1716" i="1" s="1"/>
  <c r="C1715" i="1" a="1"/>
  <c r="C1715" i="1" s="1"/>
  <c r="C1714" i="1" a="1"/>
  <c r="C1714" i="1" s="1"/>
  <c r="C1713" i="1" a="1"/>
  <c r="C1713" i="1" s="1"/>
  <c r="C1712" i="1" a="1"/>
  <c r="C1712" i="1" s="1"/>
  <c r="C1711" i="1" a="1"/>
  <c r="C1711" i="1" s="1"/>
  <c r="C1710" i="1" a="1"/>
  <c r="C1710" i="1" s="1"/>
  <c r="C1709" i="1" a="1"/>
  <c r="C1709" i="1" s="1"/>
  <c r="C1708" i="1" a="1"/>
  <c r="C1708" i="1" s="1"/>
  <c r="C1707" i="1" a="1"/>
  <c r="C1707" i="1" s="1"/>
  <c r="C1706" i="1" a="1"/>
  <c r="C1706" i="1" s="1"/>
  <c r="C1705" i="1" a="1"/>
  <c r="C1705" i="1" s="1"/>
  <c r="C1704" i="1" a="1"/>
  <c r="C1704" i="1" s="1"/>
  <c r="C1703" i="1" a="1"/>
  <c r="C1703" i="1" s="1"/>
  <c r="C1702" i="1" a="1"/>
  <c r="C1702" i="1" s="1"/>
  <c r="C1701" i="1" a="1"/>
  <c r="C1701" i="1" s="1"/>
  <c r="C1700" i="1" a="1"/>
  <c r="C1700" i="1" s="1"/>
  <c r="C1699" i="1" a="1"/>
  <c r="C1699" i="1" s="1"/>
  <c r="C1698" i="1" a="1"/>
  <c r="C1698" i="1" s="1"/>
  <c r="C1697" i="1" a="1"/>
  <c r="C1697" i="1" s="1"/>
  <c r="C1696" i="1" a="1"/>
  <c r="C1696" i="1" s="1"/>
  <c r="C1695" i="1" a="1"/>
  <c r="C1695" i="1" s="1"/>
  <c r="C1694" i="1" a="1"/>
  <c r="C1694" i="1" s="1"/>
  <c r="C1693" i="1" a="1"/>
  <c r="C1693" i="1" s="1"/>
  <c r="C1692" i="1" a="1"/>
  <c r="C1692" i="1" s="1"/>
  <c r="C1691" i="1" a="1"/>
  <c r="C1691" i="1" s="1"/>
  <c r="C1690" i="1" a="1"/>
  <c r="C1690" i="1" s="1"/>
  <c r="C1689" i="1" a="1"/>
  <c r="C1689" i="1" s="1"/>
  <c r="C1688" i="1" a="1"/>
  <c r="C1688" i="1" s="1"/>
  <c r="C1687" i="1" a="1"/>
  <c r="C1687" i="1" s="1"/>
  <c r="C1686" i="1" a="1"/>
  <c r="C1686" i="1" s="1"/>
  <c r="C1685" i="1" a="1"/>
  <c r="C1685" i="1" s="1"/>
  <c r="C1684" i="1" a="1"/>
  <c r="C1684" i="1" s="1"/>
  <c r="C1683" i="1" a="1"/>
  <c r="C1683" i="1" s="1"/>
  <c r="C1682" i="1" a="1"/>
  <c r="C1682" i="1" s="1"/>
  <c r="C1681" i="1" a="1"/>
  <c r="C1681" i="1" s="1"/>
  <c r="C1680" i="1" a="1"/>
  <c r="C1680" i="1" s="1"/>
  <c r="C1679" i="1" a="1"/>
  <c r="C1679" i="1" s="1"/>
  <c r="C1678" i="1" a="1"/>
  <c r="C1678" i="1" s="1"/>
  <c r="C1677" i="1" a="1"/>
  <c r="C1677" i="1" s="1"/>
  <c r="C1676" i="1" a="1"/>
  <c r="C1676" i="1" s="1"/>
  <c r="C1675" i="1" a="1"/>
  <c r="C1675" i="1" s="1"/>
  <c r="C1674" i="1" a="1"/>
  <c r="C1674" i="1" s="1"/>
  <c r="C1673" i="1" a="1"/>
  <c r="C1673" i="1" s="1"/>
  <c r="C1672" i="1" a="1"/>
  <c r="C1672" i="1" s="1"/>
  <c r="C1671" i="1" a="1"/>
  <c r="C1671" i="1" s="1"/>
  <c r="C1670" i="1" a="1"/>
  <c r="C1670" i="1" s="1"/>
  <c r="C1669" i="1" a="1"/>
  <c r="C1669" i="1" s="1"/>
  <c r="C1668" i="1" a="1"/>
  <c r="C1668" i="1" s="1"/>
  <c r="C1667" i="1" a="1"/>
  <c r="C1667" i="1" s="1"/>
  <c r="C1666" i="1" a="1"/>
  <c r="C1666" i="1" s="1"/>
  <c r="C1665" i="1" a="1"/>
  <c r="C1665" i="1" s="1"/>
  <c r="C1664" i="1" a="1"/>
  <c r="C1664" i="1" s="1"/>
  <c r="C1663" i="1" a="1"/>
  <c r="C1663" i="1" s="1"/>
  <c r="C1662" i="1" a="1"/>
  <c r="C1662" i="1" s="1"/>
  <c r="C1661" i="1" a="1"/>
  <c r="C1661" i="1" s="1"/>
  <c r="C1660" i="1" a="1"/>
  <c r="C1660" i="1" s="1"/>
  <c r="C1659" i="1" a="1"/>
  <c r="C1659" i="1" s="1"/>
  <c r="C1658" i="1" a="1"/>
  <c r="C1658" i="1" s="1"/>
  <c r="C1657" i="1" a="1"/>
  <c r="C1657" i="1" s="1"/>
  <c r="C1656" i="1" a="1"/>
  <c r="C1656" i="1" s="1"/>
  <c r="C1655" i="1" a="1"/>
  <c r="C1655" i="1" s="1"/>
  <c r="C1654" i="1" a="1"/>
  <c r="C1654" i="1" s="1"/>
  <c r="C1653" i="1" a="1"/>
  <c r="C1653" i="1" s="1"/>
  <c r="C1652" i="1" a="1"/>
  <c r="C1652" i="1" s="1"/>
  <c r="C1651" i="1" a="1"/>
  <c r="C1651" i="1" s="1"/>
  <c r="C1650" i="1" a="1"/>
  <c r="C1650" i="1" s="1"/>
  <c r="C1649" i="1" a="1"/>
  <c r="C1649" i="1" s="1"/>
  <c r="C1648" i="1" a="1"/>
  <c r="C1648" i="1" s="1"/>
  <c r="C1647" i="1" a="1"/>
  <c r="C1647" i="1" s="1"/>
  <c r="C1646" i="1" a="1"/>
  <c r="C1646" i="1" s="1"/>
  <c r="C1645" i="1" a="1"/>
  <c r="C1645" i="1" s="1"/>
  <c r="C1644" i="1" a="1"/>
  <c r="C1644" i="1" s="1"/>
  <c r="C1643" i="1" a="1"/>
  <c r="C1643" i="1" s="1"/>
  <c r="C1642" i="1" a="1"/>
  <c r="C1642" i="1" s="1"/>
  <c r="C1641" i="1" a="1"/>
  <c r="C1641" i="1" s="1"/>
  <c r="C1640" i="1" a="1"/>
  <c r="C1640" i="1" s="1"/>
  <c r="C1639" i="1" a="1"/>
  <c r="C1639" i="1" s="1"/>
  <c r="C1638" i="1" a="1"/>
  <c r="C1638" i="1" s="1"/>
  <c r="C1637" i="1" a="1"/>
  <c r="C1637" i="1" s="1"/>
  <c r="C1636" i="1" a="1"/>
  <c r="C1636" i="1" s="1"/>
  <c r="C1635" i="1" a="1"/>
  <c r="C1635" i="1" s="1"/>
  <c r="C1634" i="1" a="1"/>
  <c r="C1634" i="1" s="1"/>
  <c r="C1633" i="1" a="1"/>
  <c r="C1633" i="1" s="1"/>
  <c r="C1632" i="1" a="1"/>
  <c r="C1632" i="1" s="1"/>
  <c r="C1631" i="1" a="1"/>
  <c r="C1631" i="1" s="1"/>
  <c r="C1630" i="1" a="1"/>
  <c r="C1630" i="1" s="1"/>
  <c r="C1629" i="1" a="1"/>
  <c r="C1629" i="1" s="1"/>
  <c r="C1628" i="1" a="1"/>
  <c r="C1628" i="1" s="1"/>
  <c r="C1627" i="1" a="1"/>
  <c r="C1627" i="1" s="1"/>
  <c r="C1626" i="1" a="1"/>
  <c r="C1626" i="1" s="1"/>
  <c r="C1625" i="1" a="1"/>
  <c r="C1625" i="1" s="1"/>
  <c r="C1624" i="1" a="1"/>
  <c r="C1624" i="1" s="1"/>
  <c r="C1623" i="1" a="1"/>
  <c r="C1623" i="1" s="1"/>
  <c r="C1622" i="1" a="1"/>
  <c r="C1622" i="1" s="1"/>
  <c r="C1621" i="1" a="1"/>
  <c r="C1621" i="1" s="1"/>
  <c r="C1620" i="1" a="1"/>
  <c r="C1620" i="1" s="1"/>
  <c r="C1619" i="1" a="1"/>
  <c r="C1619" i="1" s="1"/>
  <c r="C1618" i="1" a="1"/>
  <c r="C1618" i="1" s="1"/>
  <c r="C1617" i="1" a="1"/>
  <c r="C1617" i="1" s="1"/>
  <c r="C1616" i="1" a="1"/>
  <c r="C1616" i="1" s="1"/>
  <c r="C1615" i="1" a="1"/>
  <c r="C1615" i="1" s="1"/>
  <c r="C1614" i="1" a="1"/>
  <c r="C1614" i="1" s="1"/>
  <c r="C1613" i="1" a="1"/>
  <c r="C1613" i="1" s="1"/>
  <c r="C1612" i="1" a="1"/>
  <c r="C1612" i="1" s="1"/>
  <c r="C1611" i="1" a="1"/>
  <c r="C1611" i="1" s="1"/>
  <c r="C1610" i="1" a="1"/>
  <c r="C1610" i="1" s="1"/>
  <c r="C1609" i="1" a="1"/>
  <c r="C1609" i="1" s="1"/>
  <c r="C1608" i="1" a="1"/>
  <c r="C1608" i="1" s="1"/>
  <c r="C1607" i="1" a="1"/>
  <c r="C1607" i="1" s="1"/>
  <c r="C1606" i="1" a="1"/>
  <c r="C1606" i="1" s="1"/>
  <c r="C1605" i="1" a="1"/>
  <c r="C1605" i="1" s="1"/>
  <c r="C1604" i="1" a="1"/>
  <c r="C1604" i="1" s="1"/>
  <c r="C1603" i="1" a="1"/>
  <c r="C1603" i="1" s="1"/>
  <c r="C1602" i="1" a="1"/>
  <c r="C1602" i="1" s="1"/>
  <c r="C1601" i="1" a="1"/>
  <c r="C1601" i="1" s="1"/>
  <c r="C1600" i="1" a="1"/>
  <c r="C1600" i="1" s="1"/>
  <c r="C1599" i="1" a="1"/>
  <c r="C1599" i="1" s="1"/>
  <c r="C1598" i="1" a="1"/>
  <c r="C1598" i="1" s="1"/>
  <c r="C1597" i="1" a="1"/>
  <c r="C1597" i="1" s="1"/>
  <c r="C1596" i="1" a="1"/>
  <c r="C1596" i="1" s="1"/>
  <c r="C1595" i="1" a="1"/>
  <c r="C1595" i="1" s="1"/>
  <c r="C1594" i="1" a="1"/>
  <c r="C1594" i="1" s="1"/>
  <c r="C1593" i="1" a="1"/>
  <c r="C1593" i="1" s="1"/>
  <c r="C1592" i="1" a="1"/>
  <c r="C1592" i="1" s="1"/>
  <c r="C1591" i="1" a="1"/>
  <c r="C1591" i="1" s="1"/>
  <c r="C1590" i="1" a="1"/>
  <c r="C1590" i="1" s="1"/>
  <c r="C1589" i="1" a="1"/>
  <c r="C1589" i="1" s="1"/>
  <c r="C1588" i="1" a="1"/>
  <c r="C1588" i="1" s="1"/>
  <c r="C1587" i="1" a="1"/>
  <c r="C1587" i="1" s="1"/>
  <c r="C1586" i="1" a="1"/>
  <c r="C1586" i="1" s="1"/>
  <c r="C1585" i="1" a="1"/>
  <c r="C1585" i="1" s="1"/>
  <c r="C1584" i="1" a="1"/>
  <c r="C1584" i="1" s="1"/>
  <c r="C1583" i="1" a="1"/>
  <c r="C1583" i="1" s="1"/>
  <c r="C1582" i="1" a="1"/>
  <c r="C1582" i="1" s="1"/>
  <c r="C1581" i="1" a="1"/>
  <c r="C1581" i="1" s="1"/>
  <c r="C1580" i="1" a="1"/>
  <c r="C1580" i="1" s="1"/>
  <c r="C1579" i="1" a="1"/>
  <c r="C1579" i="1" s="1"/>
  <c r="C1578" i="1" a="1"/>
  <c r="C1578" i="1" s="1"/>
  <c r="C1577" i="1" a="1"/>
  <c r="C1577" i="1" s="1"/>
  <c r="C1576" i="1" a="1"/>
  <c r="C1576" i="1" s="1"/>
  <c r="C1575" i="1" a="1"/>
  <c r="C1575" i="1" s="1"/>
  <c r="C1574" i="1" a="1"/>
  <c r="C1574" i="1" s="1"/>
  <c r="C1573" i="1" a="1"/>
  <c r="C1573" i="1" s="1"/>
  <c r="C1572" i="1" a="1"/>
  <c r="C1572" i="1" s="1"/>
  <c r="C1571" i="1" a="1"/>
  <c r="C1571" i="1" s="1"/>
  <c r="C1570" i="1" a="1"/>
  <c r="C1570" i="1" s="1"/>
  <c r="C1569" i="1" a="1"/>
  <c r="C1569" i="1" s="1"/>
  <c r="C1568" i="1" a="1"/>
  <c r="C1568" i="1" s="1"/>
  <c r="C1567" i="1" a="1"/>
  <c r="C1567" i="1" s="1"/>
  <c r="C1566" i="1" a="1"/>
  <c r="C1566" i="1" s="1"/>
  <c r="C1565" i="1" a="1"/>
  <c r="C1565" i="1" s="1"/>
  <c r="C1564" i="1" a="1"/>
  <c r="C1564" i="1" s="1"/>
  <c r="C1563" i="1" a="1"/>
  <c r="C1563" i="1" s="1"/>
  <c r="C1562" i="1" a="1"/>
  <c r="C1562" i="1" s="1"/>
  <c r="C1561" i="1" a="1"/>
  <c r="C1561" i="1" s="1"/>
  <c r="C1560" i="1" a="1"/>
  <c r="C1560" i="1" s="1"/>
  <c r="C1559" i="1" a="1"/>
  <c r="C1559" i="1" s="1"/>
  <c r="C1558" i="1" a="1"/>
  <c r="C1558" i="1" s="1"/>
  <c r="C1557" i="1" a="1"/>
  <c r="C1557" i="1" s="1"/>
  <c r="C1556" i="1" a="1"/>
  <c r="C1556" i="1" s="1"/>
  <c r="C1555" i="1" a="1"/>
  <c r="C1555" i="1" s="1"/>
  <c r="C1554" i="1" a="1"/>
  <c r="C1554" i="1" s="1"/>
  <c r="C1553" i="1" a="1"/>
  <c r="C1553" i="1" s="1"/>
  <c r="C1552" i="1" a="1"/>
  <c r="C1552" i="1" s="1"/>
  <c r="C1551" i="1" a="1"/>
  <c r="C1551" i="1" s="1"/>
  <c r="C1550" i="1" a="1"/>
  <c r="C1550" i="1" s="1"/>
  <c r="C1549" i="1" a="1"/>
  <c r="C1549" i="1" s="1"/>
  <c r="C1548" i="1" a="1"/>
  <c r="C1548" i="1" s="1"/>
  <c r="C1547" i="1" a="1"/>
  <c r="C1547" i="1" s="1"/>
  <c r="C1546" i="1" a="1"/>
  <c r="C1546" i="1" s="1"/>
  <c r="C1545" i="1" a="1"/>
  <c r="C1545" i="1" s="1"/>
  <c r="C1544" i="1" a="1"/>
  <c r="C1544" i="1" s="1"/>
  <c r="C1543" i="1" a="1"/>
  <c r="C1543" i="1" s="1"/>
  <c r="C1542" i="1" a="1"/>
  <c r="C1542" i="1" s="1"/>
  <c r="C1541" i="1" a="1"/>
  <c r="C1541" i="1" s="1"/>
  <c r="C1540" i="1" a="1"/>
  <c r="C1540" i="1" s="1"/>
  <c r="C1539" i="1" a="1"/>
  <c r="C1539" i="1" s="1"/>
  <c r="C1538" i="1" a="1"/>
  <c r="C1538" i="1" s="1"/>
  <c r="C1537" i="1" a="1"/>
  <c r="C1537" i="1" s="1"/>
  <c r="C1536" i="1" a="1"/>
  <c r="C1536" i="1" s="1"/>
  <c r="C1535" i="1" a="1"/>
  <c r="C1535" i="1" s="1"/>
  <c r="C1534" i="1" a="1"/>
  <c r="C1534" i="1" s="1"/>
  <c r="C1533" i="1" a="1"/>
  <c r="C1533" i="1" s="1"/>
  <c r="C1532" i="1" a="1"/>
  <c r="C1532" i="1" s="1"/>
  <c r="C1531" i="1" a="1"/>
  <c r="C1531" i="1" s="1"/>
  <c r="C1530" i="1" a="1"/>
  <c r="C1530" i="1" s="1"/>
  <c r="C1529" i="1" a="1"/>
  <c r="C1529" i="1" s="1"/>
  <c r="C1528" i="1" a="1"/>
  <c r="C1528" i="1" s="1"/>
  <c r="C1527" i="1" a="1"/>
  <c r="C1527" i="1" s="1"/>
  <c r="C1526" i="1" a="1"/>
  <c r="C1526" i="1" s="1"/>
  <c r="C1525" i="1" a="1"/>
  <c r="C1525" i="1" s="1"/>
  <c r="C1524" i="1" a="1"/>
  <c r="C1524" i="1" s="1"/>
  <c r="C1523" i="1" a="1"/>
  <c r="C1523" i="1" s="1"/>
  <c r="C1522" i="1" a="1"/>
  <c r="C1522" i="1" s="1"/>
  <c r="C1521" i="1" a="1"/>
  <c r="C1521" i="1" s="1"/>
  <c r="C1520" i="1" a="1"/>
  <c r="C1520" i="1" s="1"/>
  <c r="C1519" i="1" a="1"/>
  <c r="C1519" i="1" s="1"/>
  <c r="C1518" i="1" a="1"/>
  <c r="C1518" i="1" s="1"/>
  <c r="C1517" i="1" a="1"/>
  <c r="C1517" i="1" s="1"/>
  <c r="C1516" i="1" a="1"/>
  <c r="C1516" i="1" s="1"/>
  <c r="C1515" i="1" a="1"/>
  <c r="C1515" i="1" s="1"/>
  <c r="C1514" i="1" a="1"/>
  <c r="C1514" i="1" s="1"/>
  <c r="C1513" i="1" a="1"/>
  <c r="C1513" i="1" s="1"/>
  <c r="C1512" i="1" a="1"/>
  <c r="C1512" i="1" s="1"/>
  <c r="C1511" i="1" a="1"/>
  <c r="C1511" i="1" s="1"/>
  <c r="C1510" i="1" a="1"/>
  <c r="C1510" i="1" s="1"/>
  <c r="C1509" i="1" a="1"/>
  <c r="C1509" i="1" s="1"/>
  <c r="C1508" i="1" a="1"/>
  <c r="C1508" i="1" s="1"/>
  <c r="C1507" i="1" a="1"/>
  <c r="C1507" i="1" s="1"/>
  <c r="C1506" i="1" a="1"/>
  <c r="C1506" i="1" s="1"/>
  <c r="C1505" i="1" a="1"/>
  <c r="C1505" i="1" s="1"/>
  <c r="C1504" i="1" a="1"/>
  <c r="C1504" i="1" s="1"/>
  <c r="C1503" i="1" a="1"/>
  <c r="C1503" i="1" s="1"/>
  <c r="C1502" i="1" a="1"/>
  <c r="C1502" i="1" s="1"/>
  <c r="C1501" i="1" a="1"/>
  <c r="C1501" i="1" s="1"/>
  <c r="C1500" i="1" a="1"/>
  <c r="C1500" i="1" s="1"/>
  <c r="C1499" i="1" a="1"/>
  <c r="C1499" i="1" s="1"/>
  <c r="C1498" i="1" a="1"/>
  <c r="C1498" i="1" s="1"/>
  <c r="C1497" i="1" a="1"/>
  <c r="C1497" i="1" s="1"/>
  <c r="C1496" i="1" a="1"/>
  <c r="C1496" i="1" s="1"/>
  <c r="C1495" i="1" a="1"/>
  <c r="C1495" i="1" s="1"/>
  <c r="C1494" i="1" a="1"/>
  <c r="C1494" i="1" s="1"/>
  <c r="C1493" i="1" a="1"/>
  <c r="C1493" i="1" s="1"/>
  <c r="C1492" i="1" a="1"/>
  <c r="C1492" i="1" s="1"/>
  <c r="C1491" i="1" a="1"/>
  <c r="C1491" i="1" s="1"/>
  <c r="C1490" i="1" a="1"/>
  <c r="C1490" i="1" s="1"/>
  <c r="C1489" i="1" a="1"/>
  <c r="C1489" i="1" s="1"/>
  <c r="C1488" i="1" a="1"/>
  <c r="C1488" i="1" s="1"/>
  <c r="C1487" i="1" a="1"/>
  <c r="C1487" i="1" s="1"/>
  <c r="C1486" i="1" a="1"/>
  <c r="C1486" i="1" s="1"/>
  <c r="C1485" i="1" a="1"/>
  <c r="C1485" i="1" s="1"/>
  <c r="C1484" i="1" a="1"/>
  <c r="C1484" i="1" s="1"/>
  <c r="C1483" i="1" a="1"/>
  <c r="C1483" i="1" s="1"/>
  <c r="C1482" i="1" a="1"/>
  <c r="C1482" i="1" s="1"/>
  <c r="C1481" i="1" a="1"/>
  <c r="C1481" i="1" s="1"/>
  <c r="C1480" i="1" a="1"/>
  <c r="C1480" i="1" s="1"/>
  <c r="C1479" i="1" a="1"/>
  <c r="C1479" i="1" s="1"/>
  <c r="C1478" i="1" a="1"/>
  <c r="C1478" i="1" s="1"/>
  <c r="C1477" i="1" a="1"/>
  <c r="C1477" i="1" s="1"/>
  <c r="C1476" i="1" a="1"/>
  <c r="C1476" i="1" s="1"/>
  <c r="C1475" i="1" a="1"/>
  <c r="C1475" i="1" s="1"/>
  <c r="C1474" i="1" a="1"/>
  <c r="C1474" i="1" s="1"/>
  <c r="C1473" i="1" a="1"/>
  <c r="C1473" i="1" s="1"/>
  <c r="C1472" i="1" a="1"/>
  <c r="C1472" i="1" s="1"/>
  <c r="C1471" i="1" a="1"/>
  <c r="C1471" i="1" s="1"/>
  <c r="C1470" i="1" a="1"/>
  <c r="C1470" i="1" s="1"/>
  <c r="C1469" i="1" a="1"/>
  <c r="C1469" i="1" s="1"/>
  <c r="C1468" i="1" a="1"/>
  <c r="C1468" i="1" s="1"/>
  <c r="C1467" i="1" a="1"/>
  <c r="C1467" i="1" s="1"/>
  <c r="C1466" i="1" a="1"/>
  <c r="C1466" i="1" s="1"/>
  <c r="C1465" i="1" a="1"/>
  <c r="C1465" i="1" s="1"/>
  <c r="C1464" i="1" a="1"/>
  <c r="C1464" i="1" s="1"/>
  <c r="C1463" i="1" a="1"/>
  <c r="C1463" i="1" s="1"/>
  <c r="C1462" i="1" a="1"/>
  <c r="C1462" i="1" s="1"/>
  <c r="C1461" i="1" a="1"/>
  <c r="C1461" i="1" s="1"/>
  <c r="C1460" i="1" a="1"/>
  <c r="C1460" i="1" s="1"/>
  <c r="C1459" i="1" a="1"/>
  <c r="C1459" i="1" s="1"/>
  <c r="C1458" i="1" a="1"/>
  <c r="C1458" i="1" s="1"/>
  <c r="C1457" i="1" a="1"/>
  <c r="C1457" i="1" s="1"/>
  <c r="C1456" i="1" a="1"/>
  <c r="C1456" i="1" s="1"/>
  <c r="C1455" i="1" a="1"/>
  <c r="C1455" i="1" s="1"/>
  <c r="C1454" i="1" a="1"/>
  <c r="C1454" i="1" s="1"/>
  <c r="C1453" i="1" a="1"/>
  <c r="C1453" i="1" s="1"/>
  <c r="C1452" i="1" a="1"/>
  <c r="C1452" i="1" s="1"/>
  <c r="C1451" i="1" a="1"/>
  <c r="C1451" i="1" s="1"/>
  <c r="C1450" i="1" a="1"/>
  <c r="C1450" i="1" s="1"/>
  <c r="C1449" i="1" a="1"/>
  <c r="C1449" i="1" s="1"/>
  <c r="C1448" i="1" a="1"/>
  <c r="C1448" i="1" s="1"/>
  <c r="C1447" i="1" a="1"/>
  <c r="C1447" i="1" s="1"/>
  <c r="C1446" i="1" a="1"/>
  <c r="C1446" i="1" s="1"/>
  <c r="C1445" i="1" a="1"/>
  <c r="C1445" i="1" s="1"/>
  <c r="C1444" i="1" a="1"/>
  <c r="C1444" i="1" s="1"/>
  <c r="C1443" i="1" a="1"/>
  <c r="C1443" i="1" s="1"/>
  <c r="C1442" i="1" a="1"/>
  <c r="C1442" i="1" s="1"/>
  <c r="C1441" i="1" a="1"/>
  <c r="C1441" i="1" s="1"/>
  <c r="C1440" i="1" a="1"/>
  <c r="C1440" i="1" s="1"/>
  <c r="C1439" i="1" a="1"/>
  <c r="C1439" i="1" s="1"/>
  <c r="C1438" i="1" a="1"/>
  <c r="C1438" i="1" s="1"/>
  <c r="C1437" i="1" a="1"/>
  <c r="C1437" i="1" s="1"/>
  <c r="C1436" i="1" a="1"/>
  <c r="C1436" i="1" s="1"/>
  <c r="C1435" i="1" a="1"/>
  <c r="C1435" i="1" s="1"/>
  <c r="C1434" i="1" a="1"/>
  <c r="C1434" i="1" s="1"/>
  <c r="C1433" i="1" a="1"/>
  <c r="C1433" i="1" s="1"/>
  <c r="C1432" i="1" a="1"/>
  <c r="C1432" i="1" s="1"/>
  <c r="C1431" i="1" a="1"/>
  <c r="C1431" i="1" s="1"/>
  <c r="C1430" i="1" a="1"/>
  <c r="C1430" i="1" s="1"/>
  <c r="C1429" i="1" a="1"/>
  <c r="C1429" i="1" s="1"/>
  <c r="C1428" i="1" a="1"/>
  <c r="C1428" i="1" s="1"/>
  <c r="C1427" i="1" a="1"/>
  <c r="C1427" i="1" s="1"/>
  <c r="C1426" i="1" a="1"/>
  <c r="C1426" i="1" s="1"/>
  <c r="C1425" i="1" a="1"/>
  <c r="C1425" i="1" s="1"/>
  <c r="C1424" i="1" a="1"/>
  <c r="C1424" i="1" s="1"/>
  <c r="C1423" i="1" a="1"/>
  <c r="C1423" i="1" s="1"/>
  <c r="C1422" i="1" a="1"/>
  <c r="C1422" i="1" s="1"/>
  <c r="C1421" i="1" a="1"/>
  <c r="C1421" i="1" s="1"/>
  <c r="C1420" i="1" a="1"/>
  <c r="C1420" i="1" s="1"/>
  <c r="C1419" i="1" a="1"/>
  <c r="C1419" i="1" s="1"/>
  <c r="C1418" i="1" a="1"/>
  <c r="C1418" i="1" s="1"/>
  <c r="C1417" i="1" a="1"/>
  <c r="C1417" i="1" s="1"/>
  <c r="C1416" i="1" a="1"/>
  <c r="C1416" i="1" s="1"/>
  <c r="C1415" i="1" a="1"/>
  <c r="C1415" i="1" s="1"/>
  <c r="C1414" i="1" a="1"/>
  <c r="C1414" i="1" s="1"/>
  <c r="C1413" i="1" a="1"/>
  <c r="C1413" i="1" s="1"/>
  <c r="C1412" i="1" a="1"/>
  <c r="C1412" i="1" s="1"/>
  <c r="C1411" i="1" a="1"/>
  <c r="C1411" i="1" s="1"/>
  <c r="C1410" i="1" a="1"/>
  <c r="C1410" i="1" s="1"/>
  <c r="C1409" i="1" a="1"/>
  <c r="C1409" i="1" s="1"/>
  <c r="C1408" i="1" a="1"/>
  <c r="C1408" i="1" s="1"/>
  <c r="C1407" i="1" a="1"/>
  <c r="C1407" i="1" s="1"/>
  <c r="C1406" i="1" a="1"/>
  <c r="C1406" i="1" s="1"/>
  <c r="C1405" i="1" a="1"/>
  <c r="C1405" i="1" s="1"/>
  <c r="C1404" i="1" a="1"/>
  <c r="C1404" i="1" s="1"/>
  <c r="C1403" i="1" a="1"/>
  <c r="C1403" i="1" s="1"/>
  <c r="C1402" i="1" a="1"/>
  <c r="C1402" i="1" s="1"/>
  <c r="C1401" i="1" a="1"/>
  <c r="C1401" i="1" s="1"/>
  <c r="C1400" i="1" a="1"/>
  <c r="C1400" i="1" s="1"/>
  <c r="C1399" i="1" a="1"/>
  <c r="C1399" i="1" s="1"/>
  <c r="C1398" i="1" a="1"/>
  <c r="C1398" i="1" s="1"/>
  <c r="C1397" i="1" a="1"/>
  <c r="C1397" i="1" s="1"/>
  <c r="C1396" i="1" a="1"/>
  <c r="C1396" i="1" s="1"/>
  <c r="C1395" i="1" a="1"/>
  <c r="C1395" i="1" s="1"/>
  <c r="C1394" i="1" a="1"/>
  <c r="C1394" i="1" s="1"/>
  <c r="C1393" i="1" a="1"/>
  <c r="C1393" i="1" s="1"/>
  <c r="C1392" i="1" a="1"/>
  <c r="C1392" i="1" s="1"/>
  <c r="C1391" i="1" a="1"/>
  <c r="C1391" i="1" s="1"/>
  <c r="C1390" i="1" a="1"/>
  <c r="C1390" i="1" s="1"/>
  <c r="C1389" i="1" a="1"/>
  <c r="C1389" i="1" s="1"/>
  <c r="C1388" i="1" a="1"/>
  <c r="C1388" i="1" s="1"/>
  <c r="C1387" i="1" a="1"/>
  <c r="C1387" i="1" s="1"/>
  <c r="C1386" i="1" a="1"/>
  <c r="C1386" i="1" s="1"/>
  <c r="C1385" i="1" a="1"/>
  <c r="C1385" i="1" s="1"/>
  <c r="C1384" i="1" a="1"/>
  <c r="C1384" i="1" s="1"/>
  <c r="C1383" i="1" a="1"/>
  <c r="C1383" i="1" s="1"/>
  <c r="C1382" i="1" a="1"/>
  <c r="C1382" i="1" s="1"/>
  <c r="C1381" i="1" a="1"/>
  <c r="C1381" i="1" s="1"/>
  <c r="C1380" i="1" a="1"/>
  <c r="C1380" i="1" s="1"/>
  <c r="C1379" i="1" a="1"/>
  <c r="C1379" i="1" s="1"/>
  <c r="C1378" i="1" a="1"/>
  <c r="C1378" i="1" s="1"/>
  <c r="C1377" i="1" a="1"/>
  <c r="C1377" i="1" s="1"/>
  <c r="C1376" i="1" a="1"/>
  <c r="C1376" i="1" s="1"/>
  <c r="C1375" i="1" a="1"/>
  <c r="C1375" i="1" s="1"/>
  <c r="C1374" i="1" a="1"/>
  <c r="C1374" i="1" s="1"/>
  <c r="C1373" i="1" a="1"/>
  <c r="C1373" i="1" s="1"/>
  <c r="C1372" i="1" a="1"/>
  <c r="C1372" i="1" s="1"/>
  <c r="C1371" i="1" a="1"/>
  <c r="C1371" i="1" s="1"/>
  <c r="C1370" i="1" a="1"/>
  <c r="C1370" i="1" s="1"/>
  <c r="C1369" i="1" a="1"/>
  <c r="C1369" i="1" s="1"/>
  <c r="C1368" i="1" a="1"/>
  <c r="C1368" i="1" s="1"/>
  <c r="C1367" i="1" a="1"/>
  <c r="C1367" i="1" s="1"/>
  <c r="C1366" i="1" a="1"/>
  <c r="C1366" i="1" s="1"/>
  <c r="C1365" i="1" a="1"/>
  <c r="C1365" i="1" s="1"/>
  <c r="C1364" i="1" a="1"/>
  <c r="C1364" i="1" s="1"/>
  <c r="C1363" i="1" a="1"/>
  <c r="C1363" i="1" s="1"/>
  <c r="C1362" i="1" a="1"/>
  <c r="C1362" i="1" s="1"/>
  <c r="C1361" i="1" a="1"/>
  <c r="C1361" i="1" s="1"/>
  <c r="C1360" i="1" a="1"/>
  <c r="C1360" i="1" s="1"/>
  <c r="C1359" i="1" a="1"/>
  <c r="C1359" i="1" s="1"/>
  <c r="C1358" i="1" a="1"/>
  <c r="C1358" i="1" s="1"/>
  <c r="C1357" i="1" a="1"/>
  <c r="C1357" i="1" s="1"/>
  <c r="C1356" i="1" a="1"/>
  <c r="C1356" i="1" s="1"/>
  <c r="C1355" i="1" a="1"/>
  <c r="C1355" i="1" s="1"/>
  <c r="C1354" i="1" a="1"/>
  <c r="C1354" i="1" s="1"/>
  <c r="C1353" i="1" a="1"/>
  <c r="C1353" i="1" s="1"/>
  <c r="C1352" i="1" a="1"/>
  <c r="C1352" i="1" s="1"/>
  <c r="C1351" i="1" a="1"/>
  <c r="C1351" i="1" s="1"/>
  <c r="C1350" i="1" a="1"/>
  <c r="C1350" i="1" s="1"/>
  <c r="C1349" i="1" a="1"/>
  <c r="C1349" i="1" s="1"/>
  <c r="C1348" i="1" a="1"/>
  <c r="C1348" i="1" s="1"/>
  <c r="C1347" i="1" a="1"/>
  <c r="C1347" i="1" s="1"/>
  <c r="C1346" i="1" a="1"/>
  <c r="C1346" i="1" s="1"/>
  <c r="C1345" i="1" a="1"/>
  <c r="C1345" i="1" s="1"/>
  <c r="C1344" i="1" a="1"/>
  <c r="C1344" i="1" s="1"/>
  <c r="C1343" i="1" a="1"/>
  <c r="C1343" i="1" s="1"/>
  <c r="C1342" i="1" a="1"/>
  <c r="C1342" i="1" s="1"/>
  <c r="C1341" i="1" a="1"/>
  <c r="C1341" i="1" s="1"/>
  <c r="C1340" i="1" a="1"/>
  <c r="C1340" i="1" s="1"/>
  <c r="C1339" i="1" a="1"/>
  <c r="C1339" i="1" s="1"/>
  <c r="C1338" i="1" a="1"/>
  <c r="C1338" i="1" s="1"/>
  <c r="C1337" i="1" a="1"/>
  <c r="C1337" i="1" s="1"/>
  <c r="C1336" i="1" a="1"/>
  <c r="C1336" i="1" s="1"/>
  <c r="C1335" i="1" a="1"/>
  <c r="C1335" i="1" s="1"/>
  <c r="C1334" i="1" a="1"/>
  <c r="C1334" i="1" s="1"/>
  <c r="C1333" i="1" a="1"/>
  <c r="C1333" i="1" s="1"/>
  <c r="C1332" i="1" a="1"/>
  <c r="C1332" i="1" s="1"/>
  <c r="C1331" i="1" a="1"/>
  <c r="C1331" i="1" s="1"/>
  <c r="C1330" i="1" a="1"/>
  <c r="C1330" i="1" s="1"/>
  <c r="C1329" i="1" a="1"/>
  <c r="C1329" i="1" s="1"/>
  <c r="C1328" i="1" a="1"/>
  <c r="C1328" i="1" s="1"/>
  <c r="C1327" i="1" a="1"/>
  <c r="C1327" i="1" s="1"/>
  <c r="C1326" i="1" a="1"/>
  <c r="C1326" i="1" s="1"/>
  <c r="C1325" i="1" a="1"/>
  <c r="C1325" i="1" s="1"/>
  <c r="C1324" i="1" a="1"/>
  <c r="C1324" i="1" s="1"/>
  <c r="C1323" i="1" a="1"/>
  <c r="C1323" i="1" s="1"/>
  <c r="C1322" i="1" a="1"/>
  <c r="C1322" i="1" s="1"/>
  <c r="C1321" i="1" a="1"/>
  <c r="C1321" i="1" s="1"/>
  <c r="C1320" i="1" a="1"/>
  <c r="C1320" i="1" s="1"/>
  <c r="C1319" i="1" a="1"/>
  <c r="C1319" i="1" s="1"/>
  <c r="C1318" i="1" a="1"/>
  <c r="C1318" i="1" s="1"/>
  <c r="C1317" i="1" a="1"/>
  <c r="C1317" i="1" s="1"/>
  <c r="C1316" i="1" a="1"/>
  <c r="C1316" i="1" s="1"/>
  <c r="C1315" i="1" a="1"/>
  <c r="C1315" i="1" s="1"/>
  <c r="C1314" i="1" a="1"/>
  <c r="C1314" i="1" s="1"/>
  <c r="C1313" i="1" a="1"/>
  <c r="C1313" i="1" s="1"/>
  <c r="C1312" i="1" a="1"/>
  <c r="C1312" i="1" s="1"/>
  <c r="C1311" i="1" a="1"/>
  <c r="C1311" i="1" s="1"/>
  <c r="C1310" i="1" a="1"/>
  <c r="C1310" i="1" s="1"/>
  <c r="C1309" i="1" a="1"/>
  <c r="C1309" i="1" s="1"/>
  <c r="C1308" i="1" a="1"/>
  <c r="C1308" i="1" s="1"/>
  <c r="C1307" i="1" a="1"/>
  <c r="C1307" i="1" s="1"/>
  <c r="C1306" i="1" a="1"/>
  <c r="C1306" i="1" s="1"/>
  <c r="C1305" i="1" a="1"/>
  <c r="C1305" i="1" s="1"/>
  <c r="C1304" i="1" a="1"/>
  <c r="C1304" i="1" s="1"/>
  <c r="C1303" i="1" a="1"/>
  <c r="C1303" i="1" s="1"/>
  <c r="C1302" i="1" a="1"/>
  <c r="C1302" i="1" s="1"/>
  <c r="C1301" i="1" a="1"/>
  <c r="C1301" i="1" s="1"/>
  <c r="C1300" i="1" a="1"/>
  <c r="C1300" i="1" s="1"/>
  <c r="C1299" i="1" a="1"/>
  <c r="C1299" i="1" s="1"/>
  <c r="C1298" i="1" a="1"/>
  <c r="C1298" i="1" s="1"/>
  <c r="C1297" i="1" a="1"/>
  <c r="C1297" i="1" s="1"/>
  <c r="C1296" i="1" a="1"/>
  <c r="C1296" i="1" s="1"/>
  <c r="C1295" i="1" a="1"/>
  <c r="C1295" i="1" s="1"/>
  <c r="C1294" i="1" a="1"/>
  <c r="C1294" i="1" s="1"/>
  <c r="C1293" i="1" a="1"/>
  <c r="C1293" i="1" s="1"/>
  <c r="C1292" i="1" a="1"/>
  <c r="C1292" i="1" s="1"/>
  <c r="C1291" i="1" a="1"/>
  <c r="C1291" i="1" s="1"/>
  <c r="C1290" i="1" a="1"/>
  <c r="C1290" i="1" s="1"/>
  <c r="C1289" i="1" a="1"/>
  <c r="C1289" i="1" s="1"/>
  <c r="C1288" i="1" a="1"/>
  <c r="C1288" i="1" s="1"/>
  <c r="C1287" i="1" a="1"/>
  <c r="C1287" i="1" s="1"/>
  <c r="C1286" i="1" a="1"/>
  <c r="C1286" i="1" s="1"/>
  <c r="C1285" i="1" a="1"/>
  <c r="C1285" i="1" s="1"/>
  <c r="C1284" i="1" a="1"/>
  <c r="C1284" i="1" s="1"/>
  <c r="C1283" i="1" a="1"/>
  <c r="C1283" i="1" s="1"/>
  <c r="C1282" i="1" a="1"/>
  <c r="C1282" i="1" s="1"/>
  <c r="C1281" i="1" a="1"/>
  <c r="C1281" i="1" s="1"/>
  <c r="C1280" i="1" a="1"/>
  <c r="C1280" i="1" s="1"/>
  <c r="C1279" i="1" a="1"/>
  <c r="C1279" i="1" s="1"/>
  <c r="C1278" i="1" a="1"/>
  <c r="C1278" i="1" s="1"/>
  <c r="C1277" i="1" a="1"/>
  <c r="C1277" i="1" s="1"/>
  <c r="C1276" i="1" a="1"/>
  <c r="C1276" i="1" s="1"/>
  <c r="C1275" i="1" a="1"/>
  <c r="C1275" i="1" s="1"/>
  <c r="C1274" i="1" a="1"/>
  <c r="C1274" i="1" s="1"/>
  <c r="C1273" i="1" a="1"/>
  <c r="C1273" i="1" s="1"/>
  <c r="C1272" i="1" a="1"/>
  <c r="C1272" i="1" s="1"/>
  <c r="C1271" i="1" a="1"/>
  <c r="C1271" i="1" s="1"/>
  <c r="C1270" i="1" a="1"/>
  <c r="C1270" i="1" s="1"/>
  <c r="C1269" i="1" a="1"/>
  <c r="C1269" i="1" s="1"/>
  <c r="C1268" i="1" a="1"/>
  <c r="C1268" i="1" s="1"/>
  <c r="C1267" i="1" a="1"/>
  <c r="C1267" i="1" s="1"/>
  <c r="C1266" i="1" a="1"/>
  <c r="C1266" i="1" s="1"/>
  <c r="C1265" i="1" a="1"/>
  <c r="C1265" i="1" s="1"/>
  <c r="C1264" i="1" a="1"/>
  <c r="C1264" i="1" s="1"/>
  <c r="C1263" i="1" a="1"/>
  <c r="C1263" i="1" s="1"/>
  <c r="C1262" i="1" a="1"/>
  <c r="C1262" i="1" s="1"/>
  <c r="C1261" i="1" a="1"/>
  <c r="C1261" i="1" s="1"/>
  <c r="C1260" i="1" a="1"/>
  <c r="C1260" i="1" s="1"/>
  <c r="C1259" i="1" a="1"/>
  <c r="C1259" i="1" s="1"/>
  <c r="C1258" i="1" a="1"/>
  <c r="C1258" i="1" s="1"/>
  <c r="C1257" i="1" a="1"/>
  <c r="C1257" i="1" s="1"/>
  <c r="C1256" i="1" a="1"/>
  <c r="C1256" i="1" s="1"/>
  <c r="C1255" i="1" a="1"/>
  <c r="C1255" i="1" s="1"/>
  <c r="C1254" i="1" a="1"/>
  <c r="C1254" i="1" s="1"/>
  <c r="C1253" i="1" a="1"/>
  <c r="C1253" i="1" s="1"/>
  <c r="C1252" i="1" a="1"/>
  <c r="C1252" i="1" s="1"/>
  <c r="C1251" i="1" a="1"/>
  <c r="C1251" i="1" s="1"/>
  <c r="C1250" i="1" a="1"/>
  <c r="C1250" i="1" s="1"/>
  <c r="C1249" i="1" a="1"/>
  <c r="C1249" i="1" s="1"/>
  <c r="C1248" i="1" a="1"/>
  <c r="C1248" i="1" s="1"/>
  <c r="C1247" i="1" a="1"/>
  <c r="C1247" i="1" s="1"/>
  <c r="C1246" i="1" a="1"/>
  <c r="C1246" i="1" s="1"/>
  <c r="C1245" i="1" a="1"/>
  <c r="C1245" i="1" s="1"/>
  <c r="C1244" i="1" a="1"/>
  <c r="C1244" i="1" s="1"/>
  <c r="C1243" i="1" a="1"/>
  <c r="C1243" i="1" s="1"/>
  <c r="C1242" i="1" a="1"/>
  <c r="C1242" i="1" s="1"/>
  <c r="C1241" i="1" a="1"/>
  <c r="C1241" i="1" s="1"/>
  <c r="C1240" i="1" a="1"/>
  <c r="C1240" i="1" s="1"/>
  <c r="C1239" i="1" a="1"/>
  <c r="C1239" i="1" s="1"/>
  <c r="C1238" i="1" a="1"/>
  <c r="C1238" i="1" s="1"/>
  <c r="C1237" i="1" a="1"/>
  <c r="C1237" i="1" s="1"/>
  <c r="C1236" i="1" a="1"/>
  <c r="C1236" i="1" s="1"/>
  <c r="C1235" i="1" a="1"/>
  <c r="C1235" i="1" s="1"/>
  <c r="C1234" i="1" a="1"/>
  <c r="C1234" i="1" s="1"/>
  <c r="C1233" i="1" a="1"/>
  <c r="C1233" i="1" s="1"/>
  <c r="C1232" i="1" a="1"/>
  <c r="C1232" i="1" s="1"/>
  <c r="C1231" i="1" a="1"/>
  <c r="C1231" i="1" s="1"/>
  <c r="C1230" i="1" a="1"/>
  <c r="C1230" i="1" s="1"/>
  <c r="C1229" i="1" a="1"/>
  <c r="C1229" i="1" s="1"/>
  <c r="C1228" i="1" a="1"/>
  <c r="C1228" i="1" s="1"/>
  <c r="C1227" i="1" a="1"/>
  <c r="C1227" i="1" s="1"/>
  <c r="C1226" i="1" a="1"/>
  <c r="C1226" i="1" s="1"/>
  <c r="C1225" i="1" a="1"/>
  <c r="C1225" i="1" s="1"/>
  <c r="C1224" i="1" a="1"/>
  <c r="C1224" i="1" s="1"/>
  <c r="C1223" i="1" a="1"/>
  <c r="C1223" i="1" s="1"/>
  <c r="C1222" i="1" a="1"/>
  <c r="C1222" i="1" s="1"/>
  <c r="C1221" i="1" a="1"/>
  <c r="C1221" i="1" s="1"/>
  <c r="C1220" i="1" a="1"/>
  <c r="C1220" i="1" s="1"/>
  <c r="C1219" i="1" a="1"/>
  <c r="C1219" i="1" s="1"/>
  <c r="C1218" i="1" a="1"/>
  <c r="C1218" i="1" s="1"/>
  <c r="C1217" i="1" a="1"/>
  <c r="C1217" i="1" s="1"/>
  <c r="C1216" i="1" a="1"/>
  <c r="C1216" i="1" s="1"/>
  <c r="C1215" i="1" a="1"/>
  <c r="C1215" i="1" s="1"/>
  <c r="C1214" i="1" a="1"/>
  <c r="C1214" i="1" s="1"/>
  <c r="C1213" i="1" a="1"/>
  <c r="C1213" i="1" s="1"/>
  <c r="C1212" i="1" a="1"/>
  <c r="C1212" i="1" s="1"/>
  <c r="C1211" i="1" a="1"/>
  <c r="C1211" i="1" s="1"/>
  <c r="C1210" i="1" a="1"/>
  <c r="C1210" i="1" s="1"/>
  <c r="C1209" i="1" a="1"/>
  <c r="C1209" i="1" s="1"/>
  <c r="C1208" i="1" a="1"/>
  <c r="C1208" i="1" s="1"/>
  <c r="C1207" i="1" a="1"/>
  <c r="C1207" i="1" s="1"/>
  <c r="C1206" i="1" a="1"/>
  <c r="C1206" i="1" s="1"/>
  <c r="C1205" i="1" a="1"/>
  <c r="C1205" i="1" s="1"/>
  <c r="C1204" i="1" a="1"/>
  <c r="C1204" i="1" s="1"/>
  <c r="C1203" i="1" a="1"/>
  <c r="C1203" i="1" s="1"/>
  <c r="C1202" i="1" a="1"/>
  <c r="C1202" i="1" s="1"/>
  <c r="C1201" i="1" a="1"/>
  <c r="C1201" i="1" s="1"/>
  <c r="C1200" i="1" a="1"/>
  <c r="C1200" i="1" s="1"/>
  <c r="C1199" i="1" a="1"/>
  <c r="C1199" i="1" s="1"/>
  <c r="C1198" i="1" a="1"/>
  <c r="C1198" i="1" s="1"/>
  <c r="C1197" i="1" a="1"/>
  <c r="C1197" i="1" s="1"/>
  <c r="C1196" i="1" a="1"/>
  <c r="C1196" i="1" s="1"/>
  <c r="C1195" i="1" a="1"/>
  <c r="C1195" i="1" s="1"/>
  <c r="C1194" i="1" a="1"/>
  <c r="C1194" i="1" s="1"/>
  <c r="C1193" i="1" a="1"/>
  <c r="C1193" i="1" s="1"/>
  <c r="C1192" i="1" a="1"/>
  <c r="C1192" i="1" s="1"/>
  <c r="C1191" i="1" a="1"/>
  <c r="C1191" i="1" s="1"/>
  <c r="C1190" i="1" a="1"/>
  <c r="C1190" i="1" s="1"/>
  <c r="C1189" i="1" a="1"/>
  <c r="C1189" i="1" s="1"/>
  <c r="C1188" i="1" a="1"/>
  <c r="C1188" i="1" s="1"/>
  <c r="C1187" i="1" a="1"/>
  <c r="C1187" i="1" s="1"/>
  <c r="C1186" i="1" a="1"/>
  <c r="C1186" i="1" s="1"/>
  <c r="C1185" i="1" a="1"/>
  <c r="C1185" i="1" s="1"/>
  <c r="C1184" i="1" a="1"/>
  <c r="C1184" i="1" s="1"/>
  <c r="C1183" i="1" a="1"/>
  <c r="C1183" i="1" s="1"/>
  <c r="C1182" i="1" a="1"/>
  <c r="C1182" i="1" s="1"/>
  <c r="C1181" i="1" a="1"/>
  <c r="C1181" i="1" s="1"/>
  <c r="C1180" i="1" a="1"/>
  <c r="C1180" i="1" s="1"/>
  <c r="C1179" i="1" a="1"/>
  <c r="C1179" i="1" s="1"/>
  <c r="C1178" i="1" a="1"/>
  <c r="C1178" i="1" s="1"/>
  <c r="C1177" i="1" a="1"/>
  <c r="C1177" i="1" s="1"/>
  <c r="C1176" i="1" a="1"/>
  <c r="C1176" i="1" s="1"/>
  <c r="C1175" i="1" a="1"/>
  <c r="C1175" i="1" s="1"/>
  <c r="C1174" i="1" a="1"/>
  <c r="C1174" i="1" s="1"/>
  <c r="C1173" i="1" a="1"/>
  <c r="C1173" i="1" s="1"/>
  <c r="C1172" i="1" a="1"/>
  <c r="C1172" i="1" s="1"/>
  <c r="C1171" i="1" a="1"/>
  <c r="C1171" i="1" s="1"/>
  <c r="C1170" i="1" a="1"/>
  <c r="C1170" i="1" s="1"/>
  <c r="C1169" i="1" a="1"/>
  <c r="C1169" i="1" s="1"/>
  <c r="C1168" i="1" a="1"/>
  <c r="C1168" i="1" s="1"/>
  <c r="C1167" i="1" a="1"/>
  <c r="C1167" i="1" s="1"/>
  <c r="C1166" i="1" a="1"/>
  <c r="C1166" i="1" s="1"/>
  <c r="C1165" i="1" a="1"/>
  <c r="C1165" i="1" s="1"/>
  <c r="C1164" i="1" a="1"/>
  <c r="C1164" i="1" s="1"/>
  <c r="C1163" i="1" a="1"/>
  <c r="C1163" i="1" s="1"/>
  <c r="C1162" i="1" a="1"/>
  <c r="C1162" i="1" s="1"/>
  <c r="C1161" i="1" a="1"/>
  <c r="C1161" i="1" s="1"/>
  <c r="C1160" i="1" a="1"/>
  <c r="C1160" i="1" s="1"/>
  <c r="C1159" i="1" a="1"/>
  <c r="C1159" i="1" s="1"/>
  <c r="C1158" i="1" a="1"/>
  <c r="C1158" i="1" s="1"/>
  <c r="C1157" i="1" a="1"/>
  <c r="C1157" i="1" s="1"/>
  <c r="C1156" i="1" a="1"/>
  <c r="C1156" i="1" s="1"/>
  <c r="C1155" i="1" a="1"/>
  <c r="C1155" i="1" s="1"/>
  <c r="C1154" i="1" a="1"/>
  <c r="C1154" i="1" s="1"/>
  <c r="C1153" i="1" a="1"/>
  <c r="C1153" i="1" s="1"/>
  <c r="C1152" i="1" a="1"/>
  <c r="C1152" i="1" s="1"/>
  <c r="C1151" i="1" a="1"/>
  <c r="C1151" i="1" s="1"/>
  <c r="C1150" i="1" a="1"/>
  <c r="C1150" i="1" s="1"/>
  <c r="C1149" i="1" a="1"/>
  <c r="C1149" i="1" s="1"/>
  <c r="C1148" i="1" a="1"/>
  <c r="C1148" i="1" s="1"/>
  <c r="C1147" i="1" a="1"/>
  <c r="C1147" i="1" s="1"/>
  <c r="C1146" i="1" a="1"/>
  <c r="C1146" i="1" s="1"/>
  <c r="C1145" i="1" a="1"/>
  <c r="C1145" i="1" s="1"/>
  <c r="C1144" i="1" a="1"/>
  <c r="C1144" i="1" s="1"/>
  <c r="C1143" i="1" a="1"/>
  <c r="C1143" i="1" s="1"/>
  <c r="C1142" i="1" a="1"/>
  <c r="C1142" i="1" s="1"/>
  <c r="C1141" i="1" a="1"/>
  <c r="C1141" i="1" s="1"/>
  <c r="C1140" i="1" a="1"/>
  <c r="C1140" i="1" s="1"/>
  <c r="C1139" i="1" a="1"/>
  <c r="C1139" i="1" s="1"/>
  <c r="C1138" i="1" a="1"/>
  <c r="C1138" i="1" s="1"/>
  <c r="C1137" i="1" a="1"/>
  <c r="C1137" i="1" s="1"/>
  <c r="C1136" i="1" a="1"/>
  <c r="C1136" i="1" s="1"/>
  <c r="C1135" i="1" a="1"/>
  <c r="C1135" i="1" s="1"/>
  <c r="C1134" i="1" a="1"/>
  <c r="C1134" i="1" s="1"/>
  <c r="C1133" i="1" a="1"/>
  <c r="C1133" i="1" s="1"/>
  <c r="C1132" i="1" a="1"/>
  <c r="C1132" i="1" s="1"/>
  <c r="C1131" i="1" a="1"/>
  <c r="C1131" i="1" s="1"/>
  <c r="C1130" i="1" a="1"/>
  <c r="C1130" i="1" s="1"/>
  <c r="C1129" i="1" a="1"/>
  <c r="C1129" i="1" s="1"/>
  <c r="C1128" i="1" a="1"/>
  <c r="C1128" i="1" s="1"/>
  <c r="C1127" i="1" a="1"/>
  <c r="C1127" i="1" s="1"/>
  <c r="C1126" i="1" a="1"/>
  <c r="C1126" i="1" s="1"/>
  <c r="C1125" i="1" a="1"/>
  <c r="C1125" i="1" s="1"/>
  <c r="C1124" i="1" a="1"/>
  <c r="C1124" i="1" s="1"/>
  <c r="C1123" i="1" a="1"/>
  <c r="C1123" i="1" s="1"/>
  <c r="C1122" i="1" a="1"/>
  <c r="C1122" i="1" s="1"/>
  <c r="C1121" i="1" a="1"/>
  <c r="C1121" i="1" s="1"/>
  <c r="C1120" i="1" a="1"/>
  <c r="C1120" i="1" s="1"/>
  <c r="C1119" i="1" a="1"/>
  <c r="C1119" i="1" s="1"/>
  <c r="C1118" i="1" a="1"/>
  <c r="C1118" i="1" s="1"/>
  <c r="C1117" i="1" a="1"/>
  <c r="C1117" i="1" s="1"/>
  <c r="C1116" i="1" a="1"/>
  <c r="C1116" i="1" s="1"/>
  <c r="C1115" i="1" a="1"/>
  <c r="C1115" i="1" s="1"/>
  <c r="C1114" i="1" a="1"/>
  <c r="C1114" i="1" s="1"/>
  <c r="C1113" i="1" a="1"/>
  <c r="C1113" i="1" s="1"/>
  <c r="C1112" i="1" a="1"/>
  <c r="C1112" i="1" s="1"/>
  <c r="C1111" i="1" a="1"/>
  <c r="C1111" i="1" s="1"/>
  <c r="C1110" i="1" a="1"/>
  <c r="C1110" i="1" s="1"/>
  <c r="C1109" i="1" a="1"/>
  <c r="C1109" i="1" s="1"/>
  <c r="C1108" i="1" a="1"/>
  <c r="C1108" i="1" s="1"/>
  <c r="C1107" i="1" a="1"/>
  <c r="C1107" i="1" s="1"/>
  <c r="C1106" i="1" a="1"/>
  <c r="C1106" i="1" s="1"/>
  <c r="C1105" i="1" a="1"/>
  <c r="C1105" i="1" s="1"/>
  <c r="C1104" i="1" a="1"/>
  <c r="C1104" i="1" s="1"/>
  <c r="C1103" i="1" a="1"/>
  <c r="C1103" i="1" s="1"/>
  <c r="C1102" i="1" a="1"/>
  <c r="C1102" i="1" s="1"/>
  <c r="C1101" i="1" a="1"/>
  <c r="C1101" i="1" s="1"/>
  <c r="C1100" i="1" a="1"/>
  <c r="C1100" i="1" s="1"/>
  <c r="C1099" i="1" a="1"/>
  <c r="C1099" i="1" s="1"/>
  <c r="C1098" i="1" a="1"/>
  <c r="C1098" i="1" s="1"/>
  <c r="C1097" i="1" a="1"/>
  <c r="C1097" i="1" s="1"/>
  <c r="C1096" i="1" a="1"/>
  <c r="C1096" i="1" s="1"/>
  <c r="C1095" i="1" a="1"/>
  <c r="C1095" i="1" s="1"/>
  <c r="C1094" i="1" a="1"/>
  <c r="C1094" i="1" s="1"/>
  <c r="C1093" i="1" a="1"/>
  <c r="C1093" i="1" s="1"/>
  <c r="C1092" i="1" a="1"/>
  <c r="C1092" i="1" s="1"/>
  <c r="C1091" i="1" a="1"/>
  <c r="C1091" i="1" s="1"/>
  <c r="C1090" i="1" a="1"/>
  <c r="C1090" i="1" s="1"/>
  <c r="C1089" i="1" a="1"/>
  <c r="C1089" i="1" s="1"/>
  <c r="C1088" i="1" a="1"/>
  <c r="C1088" i="1" s="1"/>
  <c r="C1087" i="1" a="1"/>
  <c r="C1087" i="1" s="1"/>
  <c r="C1086" i="1" a="1"/>
  <c r="C1086" i="1" s="1"/>
  <c r="C1085" i="1" a="1"/>
  <c r="C1085" i="1" s="1"/>
  <c r="C1084" i="1" a="1"/>
  <c r="C1084" i="1" s="1"/>
  <c r="C1083" i="1" a="1"/>
  <c r="C1083" i="1" s="1"/>
  <c r="C1082" i="1" a="1"/>
  <c r="C1082" i="1" s="1"/>
  <c r="C1081" i="1" a="1"/>
  <c r="C1081" i="1" s="1"/>
  <c r="C1080" i="1" a="1"/>
  <c r="C1080" i="1" s="1"/>
  <c r="C1079" i="1" a="1"/>
  <c r="C1079" i="1" s="1"/>
  <c r="C1078" i="1" a="1"/>
  <c r="C1078" i="1" s="1"/>
  <c r="C1077" i="1" a="1"/>
  <c r="C1077" i="1" s="1"/>
  <c r="C1076" i="1" a="1"/>
  <c r="C1076" i="1" s="1"/>
  <c r="C1075" i="1" a="1"/>
  <c r="C1075" i="1" s="1"/>
  <c r="C1074" i="1" a="1"/>
  <c r="C1074" i="1" s="1"/>
  <c r="C1073" i="1" a="1"/>
  <c r="C1073" i="1" s="1"/>
  <c r="C1072" i="1" a="1"/>
  <c r="C1072" i="1" s="1"/>
  <c r="C1071" i="1" a="1"/>
  <c r="C1071" i="1" s="1"/>
  <c r="C1070" i="1" a="1"/>
  <c r="C1070" i="1" s="1"/>
  <c r="C1069" i="1" a="1"/>
  <c r="C1069" i="1" s="1"/>
  <c r="C1068" i="1" a="1"/>
  <c r="C1068" i="1" s="1"/>
  <c r="C1067" i="1" a="1"/>
  <c r="C1067" i="1" s="1"/>
  <c r="C1066" i="1" a="1"/>
  <c r="C1066" i="1" s="1"/>
  <c r="C1065" i="1" a="1"/>
  <c r="C1065" i="1" s="1"/>
  <c r="C1064" i="1" a="1"/>
  <c r="C1064" i="1" s="1"/>
  <c r="C1063" i="1" a="1"/>
  <c r="C1063" i="1" s="1"/>
  <c r="C1062" i="1" a="1"/>
  <c r="C1062" i="1" s="1"/>
  <c r="C1061" i="1" a="1"/>
  <c r="C1061" i="1" s="1"/>
  <c r="C1060" i="1" a="1"/>
  <c r="C1060" i="1" s="1"/>
  <c r="C1059" i="1" a="1"/>
  <c r="C1059" i="1" s="1"/>
  <c r="C1058" i="1" a="1"/>
  <c r="C1058" i="1" s="1"/>
  <c r="C1057" i="1" a="1"/>
  <c r="C1057" i="1" s="1"/>
  <c r="C1056" i="1" a="1"/>
  <c r="C1056" i="1" s="1"/>
  <c r="C1055" i="1" a="1"/>
  <c r="C1055" i="1" s="1"/>
  <c r="C1054" i="1" a="1"/>
  <c r="C1054" i="1" s="1"/>
  <c r="C1053" i="1" a="1"/>
  <c r="C1053" i="1" s="1"/>
  <c r="C1052" i="1" a="1"/>
  <c r="C1052" i="1" s="1"/>
  <c r="C1051" i="1" a="1"/>
  <c r="C1051" i="1" s="1"/>
  <c r="C1050" i="1" a="1"/>
  <c r="C1050" i="1" s="1"/>
  <c r="C1049" i="1" a="1"/>
  <c r="C1049" i="1" s="1"/>
  <c r="C1048" i="1" a="1"/>
  <c r="C1048" i="1" s="1"/>
  <c r="C1047" i="1" a="1"/>
  <c r="C1047" i="1" s="1"/>
  <c r="C1046" i="1" a="1"/>
  <c r="C1046" i="1" s="1"/>
  <c r="C1045" i="1" a="1"/>
  <c r="C1045" i="1" s="1"/>
  <c r="C1044" i="1" a="1"/>
  <c r="C1044" i="1" s="1"/>
  <c r="C1043" i="1" a="1"/>
  <c r="C1043" i="1" s="1"/>
  <c r="C1042" i="1" a="1"/>
  <c r="C1042" i="1" s="1"/>
  <c r="C1041" i="1" a="1"/>
  <c r="C1041" i="1" s="1"/>
  <c r="C1040" i="1" a="1"/>
  <c r="C1040" i="1" s="1"/>
  <c r="C1039" i="1" a="1"/>
  <c r="C1039" i="1" s="1"/>
  <c r="C1038" i="1" a="1"/>
  <c r="C1038" i="1" s="1"/>
  <c r="C1037" i="1" a="1"/>
  <c r="C1037" i="1" s="1"/>
  <c r="C1036" i="1" a="1"/>
  <c r="C1036" i="1" s="1"/>
  <c r="C1035" i="1" a="1"/>
  <c r="C1035" i="1" s="1"/>
  <c r="C1034" i="1" a="1"/>
  <c r="C1034" i="1" s="1"/>
  <c r="C1033" i="1" a="1"/>
  <c r="C1033" i="1" s="1"/>
  <c r="C1032" i="1" a="1"/>
  <c r="C1032" i="1" s="1"/>
  <c r="C1031" i="1" a="1"/>
  <c r="C1031" i="1" s="1"/>
  <c r="C1030" i="1" a="1"/>
  <c r="C1030" i="1" s="1"/>
  <c r="C1029" i="1" a="1"/>
  <c r="C1029" i="1" s="1"/>
  <c r="C1028" i="1" a="1"/>
  <c r="C1028" i="1" s="1"/>
  <c r="C1027" i="1" a="1"/>
  <c r="C1027" i="1" s="1"/>
  <c r="C1026" i="1" a="1"/>
  <c r="C1026" i="1" s="1"/>
  <c r="C1025" i="1" a="1"/>
  <c r="C1025" i="1" s="1"/>
  <c r="C1024" i="1" a="1"/>
  <c r="C1024" i="1" s="1"/>
  <c r="C1023" i="1" a="1"/>
  <c r="C1023" i="1" s="1"/>
  <c r="C1022" i="1" a="1"/>
  <c r="C1022" i="1" s="1"/>
  <c r="C1021" i="1" a="1"/>
  <c r="C1021" i="1" s="1"/>
  <c r="C1020" i="1" a="1"/>
  <c r="C1020" i="1" s="1"/>
  <c r="C1019" i="1" a="1"/>
  <c r="C1019" i="1" s="1"/>
  <c r="C1018" i="1" a="1"/>
  <c r="C1018" i="1" s="1"/>
  <c r="C1017" i="1" a="1"/>
  <c r="C1017" i="1" s="1"/>
  <c r="C1016" i="1" a="1"/>
  <c r="C1016" i="1" s="1"/>
  <c r="C1015" i="1" a="1"/>
  <c r="C1015" i="1" s="1"/>
  <c r="C1014" i="1" a="1"/>
  <c r="C1014" i="1" s="1"/>
  <c r="C1013" i="1" a="1"/>
  <c r="C1013" i="1" s="1"/>
  <c r="C1012" i="1" a="1"/>
  <c r="C1012" i="1" s="1"/>
  <c r="C1011" i="1" a="1"/>
  <c r="C1011" i="1" s="1"/>
  <c r="C1010" i="1" a="1"/>
  <c r="C1010" i="1" s="1"/>
  <c r="C1009" i="1" a="1"/>
  <c r="C1009" i="1" s="1"/>
  <c r="C1008" i="1" a="1"/>
  <c r="C1008" i="1" s="1"/>
  <c r="C1007" i="1" a="1"/>
  <c r="C1007" i="1" s="1"/>
  <c r="C1006" i="1" a="1"/>
  <c r="C1006" i="1" s="1"/>
  <c r="C1005" i="1" a="1"/>
  <c r="C1005" i="1" s="1"/>
  <c r="C1004" i="1" a="1"/>
  <c r="C1004" i="1" s="1"/>
  <c r="C1003" i="1" a="1"/>
  <c r="C1003" i="1" s="1"/>
  <c r="C1002" i="1" a="1"/>
  <c r="C1002" i="1" s="1"/>
  <c r="C1001" i="1" a="1"/>
  <c r="C1001" i="1" s="1"/>
  <c r="C1000" i="1" a="1"/>
  <c r="C1000" i="1" s="1"/>
  <c r="C999" i="1" a="1"/>
  <c r="C999" i="1" s="1"/>
  <c r="C998" i="1" a="1"/>
  <c r="C998" i="1" s="1"/>
  <c r="C997" i="1" a="1"/>
  <c r="C997" i="1" s="1"/>
  <c r="C996" i="1" a="1"/>
  <c r="C996" i="1" s="1"/>
  <c r="C995" i="1" a="1"/>
  <c r="C995" i="1" s="1"/>
  <c r="C994" i="1" a="1"/>
  <c r="C994" i="1" s="1"/>
  <c r="C993" i="1" a="1"/>
  <c r="C993" i="1" s="1"/>
  <c r="C992" i="1" a="1"/>
  <c r="C992" i="1" s="1"/>
  <c r="C991" i="1" a="1"/>
  <c r="C991" i="1" s="1"/>
  <c r="C990" i="1" a="1"/>
  <c r="C990" i="1" s="1"/>
  <c r="C989" i="1" a="1"/>
  <c r="C989" i="1" s="1"/>
  <c r="C988" i="1" a="1"/>
  <c r="C988" i="1" s="1"/>
  <c r="C987" i="1" a="1"/>
  <c r="C987" i="1" s="1"/>
  <c r="C986" i="1" a="1"/>
  <c r="C986" i="1" s="1"/>
  <c r="C985" i="1" a="1"/>
  <c r="C985" i="1" s="1"/>
  <c r="C984" i="1" a="1"/>
  <c r="C984" i="1" s="1"/>
  <c r="C983" i="1" a="1"/>
  <c r="C983" i="1" s="1"/>
  <c r="C982" i="1" a="1"/>
  <c r="C982" i="1" s="1"/>
  <c r="C981" i="1" a="1"/>
  <c r="C981" i="1" s="1"/>
  <c r="C980" i="1" a="1"/>
  <c r="C980" i="1" s="1"/>
  <c r="C979" i="1" a="1"/>
  <c r="C979" i="1" s="1"/>
  <c r="C978" i="1" a="1"/>
  <c r="C978" i="1" s="1"/>
  <c r="C977" i="1" a="1"/>
  <c r="C977" i="1" s="1"/>
  <c r="C976" i="1" a="1"/>
  <c r="C976" i="1" s="1"/>
  <c r="C975" i="1" a="1"/>
  <c r="C975" i="1" s="1"/>
  <c r="C974" i="1" a="1"/>
  <c r="C974" i="1" s="1"/>
  <c r="C973" i="1" a="1"/>
  <c r="C973" i="1" s="1"/>
  <c r="C972" i="1" a="1"/>
  <c r="C972" i="1" s="1"/>
  <c r="C971" i="1" a="1"/>
  <c r="C971" i="1" s="1"/>
  <c r="C970" i="1" a="1"/>
  <c r="C970" i="1" s="1"/>
  <c r="C969" i="1" a="1"/>
  <c r="C969" i="1" s="1"/>
  <c r="C968" i="1" a="1"/>
  <c r="C968" i="1" s="1"/>
  <c r="C967" i="1" a="1"/>
  <c r="C967" i="1" s="1"/>
  <c r="C966" i="1" a="1"/>
  <c r="C966" i="1" s="1"/>
  <c r="C965" i="1" a="1"/>
  <c r="C965" i="1" s="1"/>
  <c r="C964" i="1" a="1"/>
  <c r="C964" i="1" s="1"/>
  <c r="C963" i="1" a="1"/>
  <c r="C963" i="1" s="1"/>
  <c r="C962" i="1" a="1"/>
  <c r="C962" i="1" s="1"/>
  <c r="C961" i="1" a="1"/>
  <c r="C961" i="1" s="1"/>
  <c r="C960" i="1" a="1"/>
  <c r="C960" i="1" s="1"/>
  <c r="C959" i="1" a="1"/>
  <c r="C959" i="1" s="1"/>
  <c r="C958" i="1" a="1"/>
  <c r="C958" i="1" s="1"/>
  <c r="C957" i="1" a="1"/>
  <c r="C957" i="1" s="1"/>
  <c r="C956" i="1" a="1"/>
  <c r="C956" i="1" s="1"/>
  <c r="C955" i="1" a="1"/>
  <c r="C955" i="1" s="1"/>
  <c r="C954" i="1" a="1"/>
  <c r="C954" i="1" s="1"/>
  <c r="C953" i="1" a="1"/>
  <c r="C953" i="1" s="1"/>
  <c r="C952" i="1" a="1"/>
  <c r="C952" i="1" s="1"/>
  <c r="C951" i="1" a="1"/>
  <c r="C951" i="1" s="1"/>
  <c r="C950" i="1" a="1"/>
  <c r="C950" i="1" s="1"/>
  <c r="C949" i="1" a="1"/>
  <c r="C949" i="1" s="1"/>
  <c r="C948" i="1" a="1"/>
  <c r="C948" i="1" s="1"/>
  <c r="C947" i="1" a="1"/>
  <c r="C947" i="1" s="1"/>
  <c r="C946" i="1" a="1"/>
  <c r="C946" i="1" s="1"/>
  <c r="C945" i="1" a="1"/>
  <c r="C945" i="1" s="1"/>
  <c r="C944" i="1" a="1"/>
  <c r="C944" i="1" s="1"/>
  <c r="C943" i="1" a="1"/>
  <c r="C943" i="1" s="1"/>
  <c r="C942" i="1" a="1"/>
  <c r="C942" i="1" s="1"/>
  <c r="C941" i="1" a="1"/>
  <c r="C941" i="1" s="1"/>
  <c r="C940" i="1" a="1"/>
  <c r="C940" i="1" s="1"/>
  <c r="C939" i="1" a="1"/>
  <c r="C939" i="1" s="1"/>
  <c r="C938" i="1" a="1"/>
  <c r="C938" i="1" s="1"/>
  <c r="C937" i="1" a="1"/>
  <c r="C937" i="1" s="1"/>
  <c r="C936" i="1" a="1"/>
  <c r="C936" i="1" s="1"/>
  <c r="C935" i="1" a="1"/>
  <c r="C935" i="1" s="1"/>
  <c r="C934" i="1" a="1"/>
  <c r="C934" i="1" s="1"/>
  <c r="C933" i="1" a="1"/>
  <c r="C933" i="1" s="1"/>
  <c r="C932" i="1" a="1"/>
  <c r="C932" i="1" s="1"/>
  <c r="C931" i="1" a="1"/>
  <c r="C931" i="1" s="1"/>
  <c r="C930" i="1" a="1"/>
  <c r="C930" i="1" s="1"/>
  <c r="C929" i="1" a="1"/>
  <c r="C929" i="1" s="1"/>
  <c r="C928" i="1" a="1"/>
  <c r="C928" i="1" s="1"/>
  <c r="C927" i="1" a="1"/>
  <c r="C927" i="1" s="1"/>
  <c r="C926" i="1" a="1"/>
  <c r="C926" i="1" s="1"/>
  <c r="C925" i="1" a="1"/>
  <c r="C925" i="1" s="1"/>
  <c r="C924" i="1" a="1"/>
  <c r="C924" i="1" s="1"/>
  <c r="C923" i="1" a="1"/>
  <c r="C923" i="1" s="1"/>
  <c r="C922" i="1" a="1"/>
  <c r="C922" i="1" s="1"/>
  <c r="C921" i="1" a="1"/>
  <c r="C921" i="1" s="1"/>
  <c r="C920" i="1" a="1"/>
  <c r="C920" i="1" s="1"/>
  <c r="C919" i="1" a="1"/>
  <c r="C919" i="1" s="1"/>
  <c r="C918" i="1" a="1"/>
  <c r="C918" i="1" s="1"/>
  <c r="C917" i="1" a="1"/>
  <c r="C917" i="1" s="1"/>
  <c r="C916" i="1" a="1"/>
  <c r="C916" i="1" s="1"/>
  <c r="C915" i="1" a="1"/>
  <c r="C915" i="1" s="1"/>
  <c r="C914" i="1" a="1"/>
  <c r="C914" i="1" s="1"/>
  <c r="C913" i="1" a="1"/>
  <c r="C913" i="1" s="1"/>
  <c r="C912" i="1" a="1"/>
  <c r="C912" i="1" s="1"/>
  <c r="C911" i="1" a="1"/>
  <c r="C911" i="1" s="1"/>
  <c r="C910" i="1" a="1"/>
  <c r="C910" i="1" s="1"/>
  <c r="C909" i="1" a="1"/>
  <c r="C909" i="1" s="1"/>
  <c r="C908" i="1" a="1"/>
  <c r="C908" i="1" s="1"/>
  <c r="C907" i="1" a="1"/>
  <c r="C907" i="1" s="1"/>
  <c r="C906" i="1" a="1"/>
  <c r="C906" i="1" s="1"/>
  <c r="C905" i="1" a="1"/>
  <c r="C905" i="1" s="1"/>
  <c r="C904" i="1" a="1"/>
  <c r="C904" i="1" s="1"/>
  <c r="C903" i="1" a="1"/>
  <c r="C903" i="1" s="1"/>
  <c r="C902" i="1" a="1"/>
  <c r="C902" i="1" s="1"/>
  <c r="C901" i="1" a="1"/>
  <c r="C901" i="1" s="1"/>
  <c r="C900" i="1" a="1"/>
  <c r="C900" i="1" s="1"/>
  <c r="C899" i="1" a="1"/>
  <c r="C899" i="1" s="1"/>
  <c r="C898" i="1" a="1"/>
  <c r="C898" i="1" s="1"/>
  <c r="C897" i="1" a="1"/>
  <c r="C897" i="1" s="1"/>
  <c r="C896" i="1" a="1"/>
  <c r="C896" i="1" s="1"/>
  <c r="C895" i="1" a="1"/>
  <c r="C895" i="1" s="1"/>
  <c r="C894" i="1" a="1"/>
  <c r="C894" i="1" s="1"/>
  <c r="C893" i="1" a="1"/>
  <c r="C893" i="1" s="1"/>
  <c r="C892" i="1" a="1"/>
  <c r="C892" i="1" s="1"/>
  <c r="C891" i="1" a="1"/>
  <c r="C891" i="1" s="1"/>
  <c r="C890" i="1" a="1"/>
  <c r="C890" i="1" s="1"/>
  <c r="C889" i="1" a="1"/>
  <c r="C889" i="1" s="1"/>
  <c r="C888" i="1" a="1"/>
  <c r="C888" i="1" s="1"/>
  <c r="C887" i="1" a="1"/>
  <c r="C887" i="1" s="1"/>
  <c r="C886" i="1" a="1"/>
  <c r="C886" i="1" s="1"/>
  <c r="C885" i="1" a="1"/>
  <c r="C885" i="1" s="1"/>
  <c r="C884" i="1" a="1"/>
  <c r="C884" i="1" s="1"/>
  <c r="C883" i="1" a="1"/>
  <c r="C883" i="1" s="1"/>
  <c r="C882" i="1" a="1"/>
  <c r="C882" i="1" s="1"/>
  <c r="C881" i="1" a="1"/>
  <c r="C881" i="1" s="1"/>
  <c r="C880" i="1" a="1"/>
  <c r="C880" i="1" s="1"/>
  <c r="C879" i="1" a="1"/>
  <c r="C879" i="1" s="1"/>
  <c r="C878" i="1" a="1"/>
  <c r="C878" i="1" s="1"/>
  <c r="C877" i="1" a="1"/>
  <c r="C877" i="1" s="1"/>
  <c r="C876" i="1" a="1"/>
  <c r="C876" i="1" s="1"/>
  <c r="C875" i="1" a="1"/>
  <c r="C875" i="1" s="1"/>
  <c r="C874" i="1" a="1"/>
  <c r="C874" i="1" s="1"/>
  <c r="C873" i="1" a="1"/>
  <c r="C873" i="1" s="1"/>
  <c r="C872" i="1" a="1"/>
  <c r="C872" i="1" s="1"/>
  <c r="C871" i="1" a="1"/>
  <c r="C871" i="1" s="1"/>
  <c r="C870" i="1" a="1"/>
  <c r="C870" i="1" s="1"/>
  <c r="C869" i="1" a="1"/>
  <c r="C869" i="1" s="1"/>
  <c r="C868" i="1" a="1"/>
  <c r="C868" i="1" s="1"/>
  <c r="C867" i="1" a="1"/>
  <c r="C867" i="1" s="1"/>
  <c r="C866" i="1" a="1"/>
  <c r="C866" i="1" s="1"/>
  <c r="C865" i="1" a="1"/>
  <c r="C865" i="1" s="1"/>
  <c r="C864" i="1" a="1"/>
  <c r="C864" i="1" s="1"/>
  <c r="C863" i="1" a="1"/>
  <c r="C863" i="1" s="1"/>
  <c r="C862" i="1" a="1"/>
  <c r="C862" i="1" s="1"/>
  <c r="C861" i="1" a="1"/>
  <c r="C861" i="1" s="1"/>
  <c r="C860" i="1" a="1"/>
  <c r="C860" i="1" s="1"/>
  <c r="C859" i="1" a="1"/>
  <c r="C859" i="1" s="1"/>
  <c r="C858" i="1" a="1"/>
  <c r="C858" i="1" s="1"/>
  <c r="C857" i="1" a="1"/>
  <c r="C857" i="1" s="1"/>
  <c r="C856" i="1" a="1"/>
  <c r="C856" i="1" s="1"/>
  <c r="C855" i="1" a="1"/>
  <c r="C855" i="1" s="1"/>
  <c r="C854" i="1" a="1"/>
  <c r="C854" i="1" s="1"/>
  <c r="C853" i="1" a="1"/>
  <c r="C853" i="1" s="1"/>
  <c r="C852" i="1" a="1"/>
  <c r="C852" i="1" s="1"/>
  <c r="C851" i="1" a="1"/>
  <c r="C851" i="1" s="1"/>
  <c r="C850" i="1" a="1"/>
  <c r="C850" i="1" s="1"/>
  <c r="C849" i="1" a="1"/>
  <c r="C849" i="1" s="1"/>
  <c r="C848" i="1" a="1"/>
  <c r="C848" i="1" s="1"/>
  <c r="C847" i="1" a="1"/>
  <c r="C847" i="1" s="1"/>
  <c r="C846" i="1" a="1"/>
  <c r="C846" i="1" s="1"/>
  <c r="C845" i="1" a="1"/>
  <c r="C845" i="1" s="1"/>
  <c r="C844" i="1" a="1"/>
  <c r="C844" i="1" s="1"/>
  <c r="C843" i="1" a="1"/>
  <c r="C843" i="1" s="1"/>
  <c r="C842" i="1" a="1"/>
  <c r="C842" i="1" s="1"/>
  <c r="C841" i="1" a="1"/>
  <c r="C841" i="1" s="1"/>
  <c r="C840" i="1" a="1"/>
  <c r="C840" i="1" s="1"/>
  <c r="C839" i="1" a="1"/>
  <c r="C839" i="1" s="1"/>
  <c r="C838" i="1" a="1"/>
  <c r="C838" i="1" s="1"/>
  <c r="C837" i="1" a="1"/>
  <c r="C837" i="1" s="1"/>
  <c r="C836" i="1" a="1"/>
  <c r="C836" i="1" s="1"/>
  <c r="C835" i="1" a="1"/>
  <c r="C835" i="1" s="1"/>
  <c r="C834" i="1" a="1"/>
  <c r="C834" i="1" s="1"/>
  <c r="C833" i="1" a="1"/>
  <c r="C833" i="1" s="1"/>
  <c r="C832" i="1" a="1"/>
  <c r="C832" i="1" s="1"/>
  <c r="C831" i="1" a="1"/>
  <c r="C831" i="1" s="1"/>
  <c r="C830" i="1" a="1"/>
  <c r="C830" i="1" s="1"/>
  <c r="C829" i="1" a="1"/>
  <c r="C829" i="1" s="1"/>
  <c r="C828" i="1" a="1"/>
  <c r="C828" i="1" s="1"/>
  <c r="C827" i="1" a="1"/>
  <c r="C827" i="1" s="1"/>
  <c r="C826" i="1" a="1"/>
  <c r="C826" i="1" s="1"/>
  <c r="C825" i="1" a="1"/>
  <c r="C825" i="1" s="1"/>
  <c r="C824" i="1" a="1"/>
  <c r="C824" i="1" s="1"/>
  <c r="C823" i="1" a="1"/>
  <c r="C823" i="1" s="1"/>
  <c r="C822" i="1" a="1"/>
  <c r="C822" i="1" s="1"/>
  <c r="C821" i="1" a="1"/>
  <c r="C821" i="1" s="1"/>
  <c r="C820" i="1" a="1"/>
  <c r="C820" i="1" s="1"/>
  <c r="C819" i="1" a="1"/>
  <c r="C819" i="1" s="1"/>
  <c r="C818" i="1" a="1"/>
  <c r="C818" i="1" s="1"/>
  <c r="C817" i="1" a="1"/>
  <c r="C817" i="1" s="1"/>
  <c r="C816" i="1" a="1"/>
  <c r="C816" i="1" s="1"/>
  <c r="C815" i="1" a="1"/>
  <c r="C815" i="1" s="1"/>
  <c r="C814" i="1" a="1"/>
  <c r="C814" i="1" s="1"/>
  <c r="C813" i="1" a="1"/>
  <c r="C813" i="1" s="1"/>
  <c r="C812" i="1" a="1"/>
  <c r="C812" i="1" s="1"/>
  <c r="C811" i="1" a="1"/>
  <c r="C811" i="1" s="1"/>
  <c r="C810" i="1" a="1"/>
  <c r="C810" i="1" s="1"/>
  <c r="C809" i="1" a="1"/>
  <c r="C809" i="1" s="1"/>
  <c r="C808" i="1" a="1"/>
  <c r="C808" i="1" s="1"/>
  <c r="C807" i="1" a="1"/>
  <c r="C807" i="1" s="1"/>
  <c r="C806" i="1" a="1"/>
  <c r="C806" i="1" s="1"/>
  <c r="C805" i="1" a="1"/>
  <c r="C805" i="1" s="1"/>
  <c r="C804" i="1" a="1"/>
  <c r="C804" i="1" s="1"/>
  <c r="C803" i="1" a="1"/>
  <c r="C803" i="1" s="1"/>
  <c r="C802" i="1" a="1"/>
  <c r="C802" i="1" s="1"/>
  <c r="C801" i="1" a="1"/>
  <c r="C801" i="1" s="1"/>
  <c r="C800" i="1" a="1"/>
  <c r="C800" i="1" s="1"/>
  <c r="C799" i="1" a="1"/>
  <c r="C799" i="1" s="1"/>
  <c r="C798" i="1" a="1"/>
  <c r="C798" i="1" s="1"/>
  <c r="C797" i="1" a="1"/>
  <c r="C797" i="1" s="1"/>
  <c r="C796" i="1" a="1"/>
  <c r="C796" i="1" s="1"/>
  <c r="C795" i="1" a="1"/>
  <c r="C795" i="1" s="1"/>
  <c r="C794" i="1" a="1"/>
  <c r="C794" i="1" s="1"/>
  <c r="C793" i="1" a="1"/>
  <c r="C793" i="1" s="1"/>
  <c r="C792" i="1" a="1"/>
  <c r="C792" i="1" s="1"/>
  <c r="C791" i="1" a="1"/>
  <c r="C791" i="1" s="1"/>
  <c r="C790" i="1" a="1"/>
  <c r="C790" i="1" s="1"/>
  <c r="C789" i="1" a="1"/>
  <c r="C789" i="1" s="1"/>
  <c r="C788" i="1" a="1"/>
  <c r="C788" i="1" s="1"/>
  <c r="C787" i="1" a="1"/>
  <c r="C787" i="1" s="1"/>
  <c r="C786" i="1" a="1"/>
  <c r="C786" i="1" s="1"/>
  <c r="C785" i="1" a="1"/>
  <c r="C785" i="1" s="1"/>
  <c r="C784" i="1" a="1"/>
  <c r="C784" i="1" s="1"/>
  <c r="C783" i="1" a="1"/>
  <c r="C783" i="1" s="1"/>
  <c r="C782" i="1" a="1"/>
  <c r="C782" i="1" s="1"/>
  <c r="C781" i="1" a="1"/>
  <c r="C781" i="1" s="1"/>
  <c r="C780" i="1" a="1"/>
  <c r="C780" i="1" s="1"/>
  <c r="C779" i="1" a="1"/>
  <c r="C779" i="1" s="1"/>
  <c r="C778" i="1" a="1"/>
  <c r="C778" i="1" s="1"/>
  <c r="C777" i="1" a="1"/>
  <c r="C777" i="1" s="1"/>
  <c r="C776" i="1" a="1"/>
  <c r="C776" i="1" s="1"/>
  <c r="C775" i="1" a="1"/>
  <c r="C775" i="1" s="1"/>
  <c r="C774" i="1" a="1"/>
  <c r="C774" i="1" s="1"/>
  <c r="C773" i="1" a="1"/>
  <c r="C773" i="1" s="1"/>
  <c r="C772" i="1" a="1"/>
  <c r="C772" i="1" s="1"/>
  <c r="C771" i="1" a="1"/>
  <c r="C771" i="1" s="1"/>
  <c r="C770" i="1" a="1"/>
  <c r="C770" i="1" s="1"/>
  <c r="C769" i="1" a="1"/>
  <c r="C769" i="1" s="1"/>
  <c r="C768" i="1" a="1"/>
  <c r="C768" i="1" s="1"/>
  <c r="C767" i="1" a="1"/>
  <c r="C767" i="1" s="1"/>
  <c r="C766" i="1" a="1"/>
  <c r="C766" i="1" s="1"/>
  <c r="C765" i="1" a="1"/>
  <c r="C765" i="1" s="1"/>
  <c r="C764" i="1" a="1"/>
  <c r="C764" i="1" s="1"/>
  <c r="C763" i="1" a="1"/>
  <c r="C763" i="1" s="1"/>
  <c r="C762" i="1" a="1"/>
  <c r="C762" i="1" s="1"/>
  <c r="C761" i="1" a="1"/>
  <c r="C761" i="1" s="1"/>
  <c r="C760" i="1" a="1"/>
  <c r="C760" i="1" s="1"/>
  <c r="C759" i="1" a="1"/>
  <c r="C759" i="1" s="1"/>
  <c r="C758" i="1" a="1"/>
  <c r="C758" i="1" s="1"/>
  <c r="C757" i="1" a="1"/>
  <c r="C757" i="1" s="1"/>
  <c r="C756" i="1" a="1"/>
  <c r="C756" i="1" s="1"/>
  <c r="C755" i="1" a="1"/>
  <c r="C755" i="1" s="1"/>
  <c r="C754" i="1" a="1"/>
  <c r="C754" i="1" s="1"/>
  <c r="C753" i="1" a="1"/>
  <c r="C753" i="1" s="1"/>
  <c r="C752" i="1" a="1"/>
  <c r="C752" i="1" s="1"/>
  <c r="C751" i="1" a="1"/>
  <c r="C751" i="1" s="1"/>
  <c r="C750" i="1" a="1"/>
  <c r="C750" i="1" s="1"/>
  <c r="C749" i="1" a="1"/>
  <c r="C749" i="1" s="1"/>
  <c r="C748" i="1" a="1"/>
  <c r="C748" i="1" s="1"/>
  <c r="C747" i="1" a="1"/>
  <c r="C747" i="1" s="1"/>
  <c r="C746" i="1" a="1"/>
  <c r="C746" i="1" s="1"/>
  <c r="C745" i="1" a="1"/>
  <c r="C745" i="1" s="1"/>
  <c r="C744" i="1" a="1"/>
  <c r="C744" i="1" s="1"/>
  <c r="C743" i="1" a="1"/>
  <c r="C743" i="1" s="1"/>
  <c r="C742" i="1" a="1"/>
  <c r="C742" i="1" s="1"/>
  <c r="C741" i="1" a="1"/>
  <c r="C741" i="1" s="1"/>
  <c r="C740" i="1" a="1"/>
  <c r="C740" i="1" s="1"/>
  <c r="C739" i="1" a="1"/>
  <c r="C739" i="1" s="1"/>
  <c r="C738" i="1" a="1"/>
  <c r="C738" i="1" s="1"/>
  <c r="C737" i="1" a="1"/>
  <c r="C737" i="1" s="1"/>
  <c r="C736" i="1" a="1"/>
  <c r="C736" i="1" s="1"/>
  <c r="C735" i="1" a="1"/>
  <c r="C735" i="1" s="1"/>
  <c r="C734" i="1" a="1"/>
  <c r="C734" i="1" s="1"/>
  <c r="C733" i="1" a="1"/>
  <c r="C733" i="1" s="1"/>
  <c r="C732" i="1" a="1"/>
  <c r="C732" i="1" s="1"/>
  <c r="C731" i="1" a="1"/>
  <c r="C731" i="1" s="1"/>
  <c r="C730" i="1" a="1"/>
  <c r="C730" i="1" s="1"/>
  <c r="C729" i="1" a="1"/>
  <c r="C729" i="1" s="1"/>
  <c r="C728" i="1" a="1"/>
  <c r="C728" i="1" s="1"/>
  <c r="C727" i="1" a="1"/>
  <c r="C727" i="1" s="1"/>
  <c r="C726" i="1" a="1"/>
  <c r="C726" i="1" s="1"/>
  <c r="C725" i="1" a="1"/>
  <c r="C725" i="1" s="1"/>
  <c r="C724" i="1" a="1"/>
  <c r="C724" i="1" s="1"/>
  <c r="C723" i="1" a="1"/>
  <c r="C723" i="1" s="1"/>
  <c r="C722" i="1" a="1"/>
  <c r="C722" i="1" s="1"/>
  <c r="C721" i="1" a="1"/>
  <c r="C721" i="1" s="1"/>
  <c r="C720" i="1" a="1"/>
  <c r="C720" i="1" s="1"/>
  <c r="C719" i="1" a="1"/>
  <c r="C719" i="1" s="1"/>
  <c r="C718" i="1" a="1"/>
  <c r="C718" i="1" s="1"/>
  <c r="C717" i="1" a="1"/>
  <c r="C717" i="1" s="1"/>
  <c r="C716" i="1" a="1"/>
  <c r="C716" i="1" s="1"/>
  <c r="C715" i="1" a="1"/>
  <c r="C715" i="1" s="1"/>
  <c r="C714" i="1" a="1"/>
  <c r="C714" i="1" s="1"/>
  <c r="C713" i="1" a="1"/>
  <c r="C713" i="1" s="1"/>
  <c r="C712" i="1" a="1"/>
  <c r="C712" i="1" s="1"/>
  <c r="C711" i="1" a="1"/>
  <c r="C711" i="1" s="1"/>
  <c r="C710" i="1" a="1"/>
  <c r="C710" i="1" s="1"/>
  <c r="C709" i="1" a="1"/>
  <c r="C709" i="1" s="1"/>
  <c r="C708" i="1" a="1"/>
  <c r="C708" i="1" s="1"/>
  <c r="C707" i="1" a="1"/>
  <c r="C707" i="1" s="1"/>
  <c r="C706" i="1" a="1"/>
  <c r="C706" i="1" s="1"/>
  <c r="C705" i="1" a="1"/>
  <c r="C705" i="1" s="1"/>
  <c r="C704" i="1" a="1"/>
  <c r="C704" i="1" s="1"/>
  <c r="C703" i="1" a="1"/>
  <c r="C703" i="1" s="1"/>
  <c r="C702" i="1" a="1"/>
  <c r="C702" i="1" s="1"/>
  <c r="C701" i="1" a="1"/>
  <c r="C701" i="1" s="1"/>
  <c r="C700" i="1" a="1"/>
  <c r="C700" i="1" s="1"/>
  <c r="C699" i="1" a="1"/>
  <c r="C699" i="1" s="1"/>
  <c r="C698" i="1" a="1"/>
  <c r="C698" i="1" s="1"/>
  <c r="C697" i="1" a="1"/>
  <c r="C697" i="1" s="1"/>
  <c r="C696" i="1" a="1"/>
  <c r="C696" i="1" s="1"/>
  <c r="C695" i="1" a="1"/>
  <c r="C695" i="1" s="1"/>
  <c r="C694" i="1" a="1"/>
  <c r="C694" i="1" s="1"/>
  <c r="C693" i="1" a="1"/>
  <c r="C693" i="1" s="1"/>
  <c r="C692" i="1" a="1"/>
  <c r="C692" i="1" s="1"/>
  <c r="C691" i="1" a="1"/>
  <c r="C691" i="1" s="1"/>
  <c r="C690" i="1" a="1"/>
  <c r="C690" i="1" s="1"/>
  <c r="C689" i="1" a="1"/>
  <c r="C689" i="1" s="1"/>
  <c r="C688" i="1" a="1"/>
  <c r="C688" i="1" s="1"/>
  <c r="C687" i="1" a="1"/>
  <c r="C687" i="1" s="1"/>
  <c r="C686" i="1" a="1"/>
  <c r="C686" i="1" s="1"/>
  <c r="C685" i="1" a="1"/>
  <c r="C685" i="1" s="1"/>
  <c r="C684" i="1" a="1"/>
  <c r="C684" i="1" s="1"/>
  <c r="C683" i="1" a="1"/>
  <c r="C683" i="1" s="1"/>
  <c r="C682" i="1" a="1"/>
  <c r="C682" i="1" s="1"/>
  <c r="C681" i="1" a="1"/>
  <c r="C681" i="1" s="1"/>
  <c r="C680" i="1" a="1"/>
  <c r="C680" i="1" s="1"/>
  <c r="C679" i="1" a="1"/>
  <c r="C679" i="1" s="1"/>
  <c r="C678" i="1" a="1"/>
  <c r="C678" i="1" s="1"/>
  <c r="C677" i="1" a="1"/>
  <c r="C677" i="1" s="1"/>
  <c r="C676" i="1" a="1"/>
  <c r="C676" i="1" s="1"/>
  <c r="C675" i="1" a="1"/>
  <c r="C675" i="1" s="1"/>
  <c r="C674" i="1" a="1"/>
  <c r="C674" i="1" s="1"/>
  <c r="C673" i="1" a="1"/>
  <c r="C673" i="1" s="1"/>
  <c r="C672" i="1" a="1"/>
  <c r="C672" i="1" s="1"/>
  <c r="C671" i="1" a="1"/>
  <c r="C671" i="1" s="1"/>
  <c r="C670" i="1" a="1"/>
  <c r="C670" i="1" s="1"/>
  <c r="C669" i="1" a="1"/>
  <c r="C669" i="1" s="1"/>
  <c r="C668" i="1" a="1"/>
  <c r="C668" i="1" s="1"/>
  <c r="C667" i="1" a="1"/>
  <c r="C667" i="1" s="1"/>
  <c r="C666" i="1" a="1"/>
  <c r="C666" i="1" s="1"/>
  <c r="C665" i="1" a="1"/>
  <c r="C665" i="1" s="1"/>
  <c r="C664" i="1" a="1"/>
  <c r="C664" i="1" s="1"/>
  <c r="C663" i="1" a="1"/>
  <c r="C663" i="1" s="1"/>
  <c r="C662" i="1" a="1"/>
  <c r="C662" i="1" s="1"/>
  <c r="C661" i="1" a="1"/>
  <c r="C661" i="1" s="1"/>
  <c r="C660" i="1" a="1"/>
  <c r="C660" i="1" s="1"/>
  <c r="C659" i="1" a="1"/>
  <c r="C659" i="1" s="1"/>
  <c r="C658" i="1" a="1"/>
  <c r="C658" i="1" s="1"/>
  <c r="C657" i="1" a="1"/>
  <c r="C657" i="1" s="1"/>
  <c r="C656" i="1" a="1"/>
  <c r="C656" i="1" s="1"/>
  <c r="C655" i="1" a="1"/>
  <c r="C655" i="1" s="1"/>
  <c r="C654" i="1" a="1"/>
  <c r="C654" i="1" s="1"/>
  <c r="C653" i="1" a="1"/>
  <c r="C653" i="1" s="1"/>
  <c r="C652" i="1" a="1"/>
  <c r="C652" i="1" s="1"/>
  <c r="C651" i="1" a="1"/>
  <c r="C651" i="1" s="1"/>
  <c r="C650" i="1" a="1"/>
  <c r="C650" i="1" s="1"/>
  <c r="C649" i="1" a="1"/>
  <c r="C649" i="1" s="1"/>
  <c r="C648" i="1" a="1"/>
  <c r="C648" i="1" s="1"/>
  <c r="C647" i="1" a="1"/>
  <c r="C647" i="1" s="1"/>
  <c r="C646" i="1" a="1"/>
  <c r="C646" i="1" s="1"/>
  <c r="C645" i="1" a="1"/>
  <c r="C645" i="1" s="1"/>
  <c r="C644" i="1" a="1"/>
  <c r="C644" i="1" s="1"/>
  <c r="C643" i="1" a="1"/>
  <c r="C643" i="1" s="1"/>
  <c r="C642" i="1" a="1"/>
  <c r="C642" i="1" s="1"/>
  <c r="C641" i="1" a="1"/>
  <c r="C641" i="1" s="1"/>
  <c r="C640" i="1" a="1"/>
  <c r="C640" i="1" s="1"/>
  <c r="C639" i="1" a="1"/>
  <c r="C639" i="1" s="1"/>
  <c r="C638" i="1" a="1"/>
  <c r="C638" i="1" s="1"/>
  <c r="C637" i="1" a="1"/>
  <c r="C637" i="1" s="1"/>
  <c r="C636" i="1" a="1"/>
  <c r="C636" i="1" s="1"/>
  <c r="C635" i="1" a="1"/>
  <c r="C635" i="1" s="1"/>
  <c r="C634" i="1" a="1"/>
  <c r="C634" i="1" s="1"/>
  <c r="C633" i="1" a="1"/>
  <c r="C633" i="1" s="1"/>
  <c r="C632" i="1" a="1"/>
  <c r="C632" i="1" s="1"/>
  <c r="C631" i="1" a="1"/>
  <c r="C631" i="1" s="1"/>
  <c r="C630" i="1" a="1"/>
  <c r="C630" i="1" s="1"/>
  <c r="C629" i="1" a="1"/>
  <c r="C629" i="1" s="1"/>
  <c r="C628" i="1" a="1"/>
  <c r="C628" i="1" s="1"/>
  <c r="C627" i="1" a="1"/>
  <c r="C627" i="1" s="1"/>
  <c r="C626" i="1" a="1"/>
  <c r="C626" i="1" s="1"/>
  <c r="C625" i="1" a="1"/>
  <c r="C625" i="1" s="1"/>
  <c r="C624" i="1" a="1"/>
  <c r="C624" i="1" s="1"/>
  <c r="C623" i="1" a="1"/>
  <c r="C623" i="1" s="1"/>
  <c r="C622" i="1" a="1"/>
  <c r="C622" i="1" s="1"/>
  <c r="C621" i="1" a="1"/>
  <c r="C621" i="1" s="1"/>
  <c r="C620" i="1" a="1"/>
  <c r="C620" i="1" s="1"/>
  <c r="C619" i="1" a="1"/>
  <c r="C619" i="1" s="1"/>
  <c r="C618" i="1" a="1"/>
  <c r="C618" i="1" s="1"/>
  <c r="C617" i="1" a="1"/>
  <c r="C617" i="1" s="1"/>
  <c r="C616" i="1" a="1"/>
  <c r="C616" i="1" s="1"/>
  <c r="C615" i="1" a="1"/>
  <c r="C615" i="1" s="1"/>
  <c r="C614" i="1" a="1"/>
  <c r="C614" i="1" s="1"/>
  <c r="C613" i="1" a="1"/>
  <c r="C613" i="1" s="1"/>
  <c r="C612" i="1" a="1"/>
  <c r="C612" i="1" s="1"/>
  <c r="C611" i="1" a="1"/>
  <c r="C611" i="1" s="1"/>
  <c r="C610" i="1" a="1"/>
  <c r="C610" i="1" s="1"/>
  <c r="C609" i="1" a="1"/>
  <c r="C609" i="1" s="1"/>
  <c r="C608" i="1" a="1"/>
  <c r="C608" i="1" s="1"/>
  <c r="C607" i="1" a="1"/>
  <c r="C607" i="1" s="1"/>
  <c r="C606" i="1" a="1"/>
  <c r="C606" i="1" s="1"/>
  <c r="C605" i="1" a="1"/>
  <c r="C605" i="1" s="1"/>
  <c r="C604" i="1" a="1"/>
  <c r="C604" i="1" s="1"/>
  <c r="C603" i="1" a="1"/>
  <c r="C603" i="1" s="1"/>
  <c r="C602" i="1" a="1"/>
  <c r="C602" i="1" s="1"/>
  <c r="C601" i="1" a="1"/>
  <c r="C601" i="1" s="1"/>
  <c r="C600" i="1" a="1"/>
  <c r="C600" i="1" s="1"/>
  <c r="C599" i="1" a="1"/>
  <c r="C599" i="1" s="1"/>
  <c r="C598" i="1" a="1"/>
  <c r="C598" i="1" s="1"/>
  <c r="C597" i="1" a="1"/>
  <c r="C597" i="1" s="1"/>
  <c r="C596" i="1" a="1"/>
  <c r="C596" i="1" s="1"/>
  <c r="C595" i="1" a="1"/>
  <c r="C595" i="1" s="1"/>
  <c r="C594" i="1" a="1"/>
  <c r="C594" i="1" s="1"/>
  <c r="C593" i="1" a="1"/>
  <c r="C593" i="1" s="1"/>
  <c r="C592" i="1" a="1"/>
  <c r="C592" i="1" s="1"/>
  <c r="C591" i="1" a="1"/>
  <c r="C591" i="1" s="1"/>
  <c r="C590" i="1" a="1"/>
  <c r="C590" i="1" s="1"/>
  <c r="C589" i="1" a="1"/>
  <c r="C589" i="1" s="1"/>
  <c r="C588" i="1" a="1"/>
  <c r="C588" i="1" s="1"/>
  <c r="C587" i="1" a="1"/>
  <c r="C587" i="1" s="1"/>
  <c r="C586" i="1" a="1"/>
  <c r="C586" i="1" s="1"/>
  <c r="C585" i="1" a="1"/>
  <c r="C585" i="1" s="1"/>
  <c r="C584" i="1" a="1"/>
  <c r="C584" i="1" s="1"/>
  <c r="C583" i="1" a="1"/>
  <c r="C583" i="1" s="1"/>
  <c r="C582" i="1" a="1"/>
  <c r="C582" i="1" s="1"/>
  <c r="C581" i="1" a="1"/>
  <c r="C581" i="1" s="1"/>
  <c r="C580" i="1" a="1"/>
  <c r="C580" i="1" s="1"/>
  <c r="C579" i="1" a="1"/>
  <c r="C579" i="1" s="1"/>
  <c r="C578" i="1" a="1"/>
  <c r="C578" i="1" s="1"/>
  <c r="C577" i="1" a="1"/>
  <c r="C577" i="1" s="1"/>
  <c r="C576" i="1" a="1"/>
  <c r="C576" i="1" s="1"/>
  <c r="C575" i="1" a="1"/>
  <c r="C575" i="1" s="1"/>
  <c r="C574" i="1" a="1"/>
  <c r="C574" i="1" s="1"/>
  <c r="C573" i="1" a="1"/>
  <c r="C573" i="1" s="1"/>
  <c r="C572" i="1" a="1"/>
  <c r="C572" i="1" s="1"/>
  <c r="C571" i="1" a="1"/>
  <c r="C571" i="1" s="1"/>
  <c r="C570" i="1" a="1"/>
  <c r="C570" i="1" s="1"/>
  <c r="C569" i="1" a="1"/>
  <c r="C569" i="1" s="1"/>
  <c r="C568" i="1" a="1"/>
  <c r="C568" i="1" s="1"/>
  <c r="C567" i="1" a="1"/>
  <c r="C567" i="1" s="1"/>
  <c r="C566" i="1" a="1"/>
  <c r="C566" i="1" s="1"/>
  <c r="C565" i="1" a="1"/>
  <c r="C565" i="1" s="1"/>
  <c r="C564" i="1" a="1"/>
  <c r="C564" i="1" s="1"/>
  <c r="C563" i="1" a="1"/>
  <c r="C563" i="1" s="1"/>
  <c r="C562" i="1" a="1"/>
  <c r="C562" i="1" s="1"/>
  <c r="C561" i="1" a="1"/>
  <c r="C561" i="1" s="1"/>
  <c r="C560" i="1" a="1"/>
  <c r="C560" i="1" s="1"/>
  <c r="C559" i="1" a="1"/>
  <c r="C559" i="1" s="1"/>
  <c r="C558" i="1" a="1"/>
  <c r="C558" i="1" s="1"/>
  <c r="C557" i="1" a="1"/>
  <c r="C557" i="1" s="1"/>
  <c r="C556" i="1" a="1"/>
  <c r="C556" i="1" s="1"/>
  <c r="C555" i="1" a="1"/>
  <c r="C555" i="1" s="1"/>
  <c r="C554" i="1" a="1"/>
  <c r="C554" i="1" s="1"/>
  <c r="C553" i="1" a="1"/>
  <c r="C553" i="1" s="1"/>
  <c r="C552" i="1" a="1"/>
  <c r="C552" i="1" s="1"/>
  <c r="C551" i="1" a="1"/>
  <c r="C551" i="1" s="1"/>
  <c r="C550" i="1" a="1"/>
  <c r="C550" i="1" s="1"/>
  <c r="C549" i="1" a="1"/>
  <c r="C549" i="1" s="1"/>
  <c r="C548" i="1" a="1"/>
  <c r="C548" i="1" s="1"/>
  <c r="C547" i="1" a="1"/>
  <c r="C547" i="1" s="1"/>
  <c r="C546" i="1" a="1"/>
  <c r="C546" i="1" s="1"/>
  <c r="C545" i="1" a="1"/>
  <c r="C545" i="1" s="1"/>
  <c r="C544" i="1" a="1"/>
  <c r="C544" i="1" s="1"/>
  <c r="C543" i="1" a="1"/>
  <c r="C543" i="1" s="1"/>
  <c r="C542" i="1" a="1"/>
  <c r="C542" i="1" s="1"/>
  <c r="C541" i="1" a="1"/>
  <c r="C541" i="1" s="1"/>
  <c r="C540" i="1" a="1"/>
  <c r="C540" i="1" s="1"/>
  <c r="C539" i="1" a="1"/>
  <c r="C539" i="1" s="1"/>
  <c r="C538" i="1" a="1"/>
  <c r="C538" i="1" s="1"/>
  <c r="C537" i="1" a="1"/>
  <c r="C537" i="1" s="1"/>
  <c r="C536" i="1" a="1"/>
  <c r="C536" i="1" s="1"/>
  <c r="C535" i="1" a="1"/>
  <c r="C535" i="1" s="1"/>
  <c r="C534" i="1" a="1"/>
  <c r="C534" i="1" s="1"/>
  <c r="C533" i="1" a="1"/>
  <c r="C533" i="1" s="1"/>
  <c r="C532" i="1" a="1"/>
  <c r="C532" i="1" s="1"/>
  <c r="C531" i="1" a="1"/>
  <c r="C531" i="1" s="1"/>
  <c r="C530" i="1" a="1"/>
  <c r="C530" i="1" s="1"/>
  <c r="C529" i="1" a="1"/>
  <c r="C529" i="1" s="1"/>
  <c r="C528" i="1" a="1"/>
  <c r="C528" i="1" s="1"/>
  <c r="C527" i="1" a="1"/>
  <c r="C527" i="1" s="1"/>
  <c r="C526" i="1" a="1"/>
  <c r="C526" i="1" s="1"/>
  <c r="C525" i="1" a="1"/>
  <c r="C525" i="1" s="1"/>
  <c r="C524" i="1" a="1"/>
  <c r="C524" i="1" s="1"/>
  <c r="C523" i="1" a="1"/>
  <c r="C523" i="1" s="1"/>
  <c r="C522" i="1" a="1"/>
  <c r="C522" i="1" s="1"/>
  <c r="C521" i="1" a="1"/>
  <c r="C521" i="1" s="1"/>
  <c r="C520" i="1" a="1"/>
  <c r="C520" i="1" s="1"/>
  <c r="C519" i="1" a="1"/>
  <c r="C519" i="1" s="1"/>
  <c r="C518" i="1" a="1"/>
  <c r="C518" i="1" s="1"/>
  <c r="C517" i="1" a="1"/>
  <c r="C517" i="1" s="1"/>
  <c r="C516" i="1" a="1"/>
  <c r="C516" i="1" s="1"/>
  <c r="C515" i="1" a="1"/>
  <c r="C515" i="1" s="1"/>
  <c r="C514" i="1" a="1"/>
  <c r="C514" i="1" s="1"/>
  <c r="C513" i="1" a="1"/>
  <c r="C513" i="1" s="1"/>
  <c r="C512" i="1" a="1"/>
  <c r="C512" i="1" s="1"/>
  <c r="C511" i="1" a="1"/>
  <c r="C511" i="1" s="1"/>
  <c r="C510" i="1" a="1"/>
  <c r="C510" i="1" s="1"/>
  <c r="C509" i="1" a="1"/>
  <c r="C509" i="1" s="1"/>
  <c r="C508" i="1" a="1"/>
  <c r="C508" i="1" s="1"/>
  <c r="C507" i="1" a="1"/>
  <c r="C507" i="1" s="1"/>
  <c r="C506" i="1" a="1"/>
  <c r="C506" i="1" s="1"/>
  <c r="C505" i="1" a="1"/>
  <c r="C505" i="1" s="1"/>
  <c r="C504" i="1" a="1"/>
  <c r="C504" i="1" s="1"/>
  <c r="C503" i="1" a="1"/>
  <c r="C503" i="1" s="1"/>
  <c r="C502" i="1" a="1"/>
  <c r="C502" i="1" s="1"/>
  <c r="C501" i="1" a="1"/>
  <c r="C501" i="1" s="1"/>
  <c r="C500" i="1" a="1"/>
  <c r="C500" i="1" s="1"/>
  <c r="C499" i="1" a="1"/>
  <c r="C499" i="1" s="1"/>
  <c r="C498" i="1" a="1"/>
  <c r="C498" i="1" s="1"/>
  <c r="C497" i="1" a="1"/>
  <c r="C497" i="1" s="1"/>
  <c r="C496" i="1" a="1"/>
  <c r="C496" i="1" s="1"/>
  <c r="C495" i="1" a="1"/>
  <c r="C495" i="1" s="1"/>
  <c r="C494" i="1" a="1"/>
  <c r="C494" i="1" s="1"/>
  <c r="C493" i="1" a="1"/>
  <c r="C493" i="1" s="1"/>
  <c r="C492" i="1" a="1"/>
  <c r="C492" i="1" s="1"/>
  <c r="C491" i="1" a="1"/>
  <c r="C491" i="1" s="1"/>
  <c r="C490" i="1" a="1"/>
  <c r="C490" i="1" s="1"/>
  <c r="C489" i="1" a="1"/>
  <c r="C489" i="1" s="1"/>
  <c r="C488" i="1" a="1"/>
  <c r="C488" i="1" s="1"/>
  <c r="C487" i="1" a="1"/>
  <c r="C487" i="1" s="1"/>
  <c r="C486" i="1" a="1"/>
  <c r="C486" i="1" s="1"/>
  <c r="C485" i="1" a="1"/>
  <c r="C485" i="1" s="1"/>
  <c r="C484" i="1" a="1"/>
  <c r="C484" i="1" s="1"/>
  <c r="C483" i="1" a="1"/>
  <c r="C483" i="1" s="1"/>
  <c r="C482" i="1" a="1"/>
  <c r="C482" i="1" s="1"/>
  <c r="C481" i="1" a="1"/>
  <c r="C481" i="1" s="1"/>
  <c r="C480" i="1" a="1"/>
  <c r="C480" i="1" s="1"/>
  <c r="C479" i="1" a="1"/>
  <c r="C479" i="1" s="1"/>
  <c r="C478" i="1" a="1"/>
  <c r="C478" i="1" s="1"/>
  <c r="C477" i="1" a="1"/>
  <c r="C477" i="1" s="1"/>
  <c r="C476" i="1" a="1"/>
  <c r="C476" i="1" s="1"/>
  <c r="C475" i="1" a="1"/>
  <c r="C475" i="1" s="1"/>
  <c r="C474" i="1" a="1"/>
  <c r="C474" i="1" s="1"/>
  <c r="C473" i="1" a="1"/>
  <c r="C473" i="1" s="1"/>
  <c r="C472" i="1" a="1"/>
  <c r="C472" i="1" s="1"/>
  <c r="C471" i="1" a="1"/>
  <c r="C471" i="1" s="1"/>
  <c r="C470" i="1" a="1"/>
  <c r="C470" i="1" s="1"/>
  <c r="C469" i="1" a="1"/>
  <c r="C469" i="1" s="1"/>
  <c r="C468" i="1" a="1"/>
  <c r="C468" i="1" s="1"/>
  <c r="C467" i="1" a="1"/>
  <c r="C467" i="1" s="1"/>
  <c r="C466" i="1" a="1"/>
  <c r="C466" i="1" s="1"/>
  <c r="C465" i="1" a="1"/>
  <c r="C465" i="1" s="1"/>
  <c r="C464" i="1" a="1"/>
  <c r="C464" i="1" s="1"/>
  <c r="C463" i="1" a="1"/>
  <c r="C463" i="1" s="1"/>
  <c r="C462" i="1" a="1"/>
  <c r="C462" i="1" s="1"/>
  <c r="C461" i="1" a="1"/>
  <c r="C461" i="1" s="1"/>
  <c r="C460" i="1" a="1"/>
  <c r="C460" i="1" s="1"/>
  <c r="C459" i="1" a="1"/>
  <c r="C459" i="1" s="1"/>
  <c r="C458" i="1" a="1"/>
  <c r="C458" i="1" s="1"/>
  <c r="C457" i="1" a="1"/>
  <c r="C457" i="1" s="1"/>
  <c r="C456" i="1" a="1"/>
  <c r="C456" i="1" s="1"/>
  <c r="C455" i="1" a="1"/>
  <c r="C455" i="1" s="1"/>
  <c r="C454" i="1" a="1"/>
  <c r="C454" i="1" s="1"/>
  <c r="C453" i="1" a="1"/>
  <c r="C453" i="1" s="1"/>
  <c r="C452" i="1" a="1"/>
  <c r="C452" i="1" s="1"/>
  <c r="C451" i="1" a="1"/>
  <c r="C451" i="1" s="1"/>
  <c r="C450" i="1" a="1"/>
  <c r="C450" i="1" s="1"/>
  <c r="C449" i="1" a="1"/>
  <c r="C449" i="1" s="1"/>
  <c r="C448" i="1" a="1"/>
  <c r="C448" i="1" s="1"/>
  <c r="C447" i="1" a="1"/>
  <c r="C447" i="1" s="1"/>
  <c r="C446" i="1" a="1"/>
  <c r="C446" i="1" s="1"/>
  <c r="C445" i="1" a="1"/>
  <c r="C445" i="1" s="1"/>
  <c r="C444" i="1" a="1"/>
  <c r="C444" i="1" s="1"/>
  <c r="C443" i="1" a="1"/>
  <c r="C443" i="1" s="1"/>
  <c r="C442" i="1" a="1"/>
  <c r="C442" i="1" s="1"/>
  <c r="C441" i="1" a="1"/>
  <c r="C441" i="1" s="1"/>
  <c r="C440" i="1" a="1"/>
  <c r="C440" i="1" s="1"/>
  <c r="C439" i="1" a="1"/>
  <c r="C439" i="1" s="1"/>
  <c r="C438" i="1" a="1"/>
  <c r="C438" i="1" s="1"/>
  <c r="C437" i="1" a="1"/>
  <c r="C437" i="1" s="1"/>
  <c r="C436" i="1" a="1"/>
  <c r="C436" i="1" s="1"/>
  <c r="C435" i="1" a="1"/>
  <c r="C435" i="1" s="1"/>
  <c r="C434" i="1" a="1"/>
  <c r="C434" i="1" s="1"/>
  <c r="C433" i="1" a="1"/>
  <c r="C433" i="1" s="1"/>
  <c r="C432" i="1" a="1"/>
  <c r="C432" i="1" s="1"/>
  <c r="C431" i="1" a="1"/>
  <c r="C431" i="1" s="1"/>
  <c r="C430" i="1" a="1"/>
  <c r="C430" i="1" s="1"/>
  <c r="C429" i="1" a="1"/>
  <c r="C429" i="1" s="1"/>
  <c r="C428" i="1" a="1"/>
  <c r="C428" i="1" s="1"/>
  <c r="C427" i="1" a="1"/>
  <c r="C427" i="1" s="1"/>
  <c r="C426" i="1" a="1"/>
  <c r="C426" i="1" s="1"/>
  <c r="C425" i="1" a="1"/>
  <c r="C425" i="1" s="1"/>
  <c r="C424" i="1" a="1"/>
  <c r="C424" i="1" s="1"/>
  <c r="C423" i="1" a="1"/>
  <c r="C423" i="1" s="1"/>
  <c r="C422" i="1" a="1"/>
  <c r="C422" i="1" s="1"/>
  <c r="C421" i="1" a="1"/>
  <c r="C421" i="1" s="1"/>
  <c r="C420" i="1" a="1"/>
  <c r="C420" i="1" s="1"/>
  <c r="C419" i="1" a="1"/>
  <c r="C419" i="1" s="1"/>
  <c r="C418" i="1" a="1"/>
  <c r="C418" i="1" s="1"/>
  <c r="C417" i="1" a="1"/>
  <c r="C417" i="1" s="1"/>
  <c r="C416" i="1" a="1"/>
  <c r="C416" i="1" s="1"/>
  <c r="C415" i="1" a="1"/>
  <c r="C415" i="1" s="1"/>
  <c r="C414" i="1" a="1"/>
  <c r="C414" i="1" s="1"/>
  <c r="C413" i="1" a="1"/>
  <c r="C413" i="1" s="1"/>
  <c r="C412" i="1" a="1"/>
  <c r="C412" i="1" s="1"/>
  <c r="C411" i="1" a="1"/>
  <c r="C411" i="1" s="1"/>
  <c r="C410" i="1" a="1"/>
  <c r="C410" i="1" s="1"/>
  <c r="C409" i="1" a="1"/>
  <c r="C409" i="1" s="1"/>
  <c r="C408" i="1" a="1"/>
  <c r="C408" i="1" s="1"/>
  <c r="C407" i="1" a="1"/>
  <c r="C407" i="1" s="1"/>
  <c r="C406" i="1" a="1"/>
  <c r="C406" i="1" s="1"/>
  <c r="C405" i="1" a="1"/>
  <c r="C405" i="1" s="1"/>
  <c r="C404" i="1" a="1"/>
  <c r="C404" i="1" s="1"/>
  <c r="C403" i="1" a="1"/>
  <c r="C403" i="1" s="1"/>
  <c r="C402" i="1" a="1"/>
  <c r="C402" i="1" s="1"/>
  <c r="C401" i="1" a="1"/>
  <c r="C401" i="1" s="1"/>
  <c r="C400" i="1" a="1"/>
  <c r="C400" i="1" s="1"/>
  <c r="C399" i="1" a="1"/>
  <c r="C399" i="1" s="1"/>
  <c r="C398" i="1" a="1"/>
  <c r="C398" i="1" s="1"/>
  <c r="C397" i="1" a="1"/>
  <c r="C397" i="1" s="1"/>
  <c r="C396" i="1" a="1"/>
  <c r="C396" i="1" s="1"/>
  <c r="C395" i="1" a="1"/>
  <c r="C395" i="1" s="1"/>
  <c r="C394" i="1" a="1"/>
  <c r="C394" i="1" s="1"/>
  <c r="C393" i="1" a="1"/>
  <c r="C393" i="1" s="1"/>
  <c r="C392" i="1" a="1"/>
  <c r="C392" i="1" s="1"/>
  <c r="C391" i="1" a="1"/>
  <c r="C391" i="1" s="1"/>
  <c r="C390" i="1" a="1"/>
  <c r="C390" i="1" s="1"/>
  <c r="C389" i="1" a="1"/>
  <c r="C389" i="1" s="1"/>
  <c r="C388" i="1" a="1"/>
  <c r="C388" i="1" s="1"/>
  <c r="C387" i="1" a="1"/>
  <c r="C387" i="1" s="1"/>
  <c r="C386" i="1" a="1"/>
  <c r="C386" i="1" s="1"/>
  <c r="C385" i="1" a="1"/>
  <c r="C385" i="1" s="1"/>
  <c r="C384" i="1" a="1"/>
  <c r="C384" i="1" s="1"/>
  <c r="C383" i="1" a="1"/>
  <c r="C383" i="1" s="1"/>
  <c r="C382" i="1" a="1"/>
  <c r="C382" i="1" s="1"/>
  <c r="C381" i="1" a="1"/>
  <c r="C381" i="1" s="1"/>
  <c r="C380" i="1" a="1"/>
  <c r="C380" i="1" s="1"/>
  <c r="C379" i="1" a="1"/>
  <c r="C379" i="1" s="1"/>
  <c r="C378" i="1" a="1"/>
  <c r="C378" i="1" s="1"/>
  <c r="C377" i="1" a="1"/>
  <c r="C377" i="1" s="1"/>
  <c r="C376" i="1" a="1"/>
  <c r="C376" i="1" s="1"/>
  <c r="C375" i="1" a="1"/>
  <c r="C375" i="1" s="1"/>
  <c r="C374" i="1" a="1"/>
  <c r="C374" i="1" s="1"/>
  <c r="C373" i="1" a="1"/>
  <c r="C373" i="1" s="1"/>
  <c r="C372" i="1" a="1"/>
  <c r="C372" i="1" s="1"/>
  <c r="C371" i="1" a="1"/>
  <c r="C371" i="1" s="1"/>
  <c r="C370" i="1" a="1"/>
  <c r="C370" i="1" s="1"/>
  <c r="C369" i="1" a="1"/>
  <c r="C369" i="1" s="1"/>
  <c r="C368" i="1" a="1"/>
  <c r="C368" i="1" s="1"/>
  <c r="C367" i="1" a="1"/>
  <c r="C367" i="1" s="1"/>
  <c r="C366" i="1" a="1"/>
  <c r="C366" i="1" s="1"/>
  <c r="C365" i="1" a="1"/>
  <c r="C365" i="1" s="1"/>
  <c r="C364" i="1" a="1"/>
  <c r="C364" i="1" s="1"/>
  <c r="C363" i="1" a="1"/>
  <c r="C363" i="1" s="1"/>
  <c r="C362" i="1" a="1"/>
  <c r="C362" i="1" s="1"/>
  <c r="C361" i="1" a="1"/>
  <c r="C361" i="1" s="1"/>
  <c r="C360" i="1" a="1"/>
  <c r="C360" i="1" s="1"/>
  <c r="C359" i="1" a="1"/>
  <c r="C359" i="1" s="1"/>
  <c r="C358" i="1" a="1"/>
  <c r="C358" i="1" s="1"/>
  <c r="C357" i="1" a="1"/>
  <c r="C357" i="1" s="1"/>
  <c r="C356" i="1" a="1"/>
  <c r="C356" i="1" s="1"/>
  <c r="C355" i="1" a="1"/>
  <c r="C355" i="1" s="1"/>
  <c r="C354" i="1" a="1"/>
  <c r="C354" i="1" s="1"/>
  <c r="C353" i="1" a="1"/>
  <c r="C353" i="1" s="1"/>
  <c r="C352" i="1" a="1"/>
  <c r="C352" i="1" s="1"/>
  <c r="C351" i="1" a="1"/>
  <c r="C351" i="1" s="1"/>
  <c r="C350" i="1" a="1"/>
  <c r="C350" i="1" s="1"/>
  <c r="C349" i="1" a="1"/>
  <c r="C349" i="1" s="1"/>
  <c r="C348" i="1" a="1"/>
  <c r="C348" i="1" s="1"/>
  <c r="C347" i="1" a="1"/>
  <c r="C347" i="1" s="1"/>
  <c r="C346" i="1" a="1"/>
  <c r="C346" i="1" s="1"/>
  <c r="C345" i="1" a="1"/>
  <c r="C345" i="1" s="1"/>
  <c r="C344" i="1" a="1"/>
  <c r="C344" i="1" s="1"/>
  <c r="C343" i="1" a="1"/>
  <c r="C343" i="1" s="1"/>
  <c r="C342" i="1" a="1"/>
  <c r="C342" i="1" s="1"/>
  <c r="C341" i="1" a="1"/>
  <c r="C341" i="1" s="1"/>
  <c r="C340" i="1" a="1"/>
  <c r="C340" i="1" s="1"/>
  <c r="C339" i="1" a="1"/>
  <c r="C339" i="1" s="1"/>
  <c r="C338" i="1" a="1"/>
  <c r="C338" i="1" s="1"/>
  <c r="C337" i="1" a="1"/>
  <c r="C337" i="1" s="1"/>
  <c r="C336" i="1" a="1"/>
  <c r="C336" i="1" s="1"/>
  <c r="C335" i="1" a="1"/>
  <c r="C335" i="1" s="1"/>
  <c r="C334" i="1" a="1"/>
  <c r="C334" i="1" s="1"/>
  <c r="C333" i="1" a="1"/>
  <c r="C333" i="1" s="1"/>
  <c r="C332" i="1" a="1"/>
  <c r="C332" i="1" s="1"/>
  <c r="C331" i="1" a="1"/>
  <c r="C331" i="1" s="1"/>
  <c r="C330" i="1" a="1"/>
  <c r="C330" i="1" s="1"/>
  <c r="C329" i="1" a="1"/>
  <c r="C329" i="1" s="1"/>
  <c r="C328" i="1" a="1"/>
  <c r="C328" i="1" s="1"/>
  <c r="C327" i="1" a="1"/>
  <c r="C327" i="1" s="1"/>
  <c r="C326" i="1" a="1"/>
  <c r="C326" i="1" s="1"/>
  <c r="C325" i="1" a="1"/>
  <c r="C325" i="1" s="1"/>
  <c r="C324" i="1" a="1"/>
  <c r="C324" i="1" s="1"/>
  <c r="C323" i="1" a="1"/>
  <c r="C323" i="1" s="1"/>
  <c r="C322" i="1" a="1"/>
  <c r="C322" i="1" s="1"/>
  <c r="C321" i="1" a="1"/>
  <c r="C321" i="1" s="1"/>
  <c r="C320" i="1" a="1"/>
  <c r="C320" i="1" s="1"/>
  <c r="C319" i="1" a="1"/>
  <c r="C319" i="1" s="1"/>
  <c r="C318" i="1" a="1"/>
  <c r="C318" i="1" s="1"/>
  <c r="C317" i="1" a="1"/>
  <c r="C317" i="1" s="1"/>
  <c r="C316" i="1" a="1"/>
  <c r="C316" i="1" s="1"/>
  <c r="C315" i="1" a="1"/>
  <c r="C315" i="1" s="1"/>
  <c r="C314" i="1" a="1"/>
  <c r="C314" i="1" s="1"/>
  <c r="C313" i="1" a="1"/>
  <c r="C313" i="1" s="1"/>
  <c r="C312" i="1" a="1"/>
  <c r="C312" i="1" s="1"/>
  <c r="C311" i="1" a="1"/>
  <c r="C311" i="1" s="1"/>
  <c r="C310" i="1" a="1"/>
  <c r="C310" i="1" s="1"/>
  <c r="C309" i="1" a="1"/>
  <c r="C309" i="1" s="1"/>
  <c r="C308" i="1" a="1"/>
  <c r="C308" i="1" s="1"/>
  <c r="C307" i="1" a="1"/>
  <c r="C307" i="1" s="1"/>
  <c r="C306" i="1" a="1"/>
  <c r="C306" i="1" s="1"/>
  <c r="C305" i="1" a="1"/>
  <c r="C305" i="1" s="1"/>
  <c r="C304" i="1" a="1"/>
  <c r="C304" i="1" s="1"/>
  <c r="C303" i="1" a="1"/>
  <c r="C303" i="1" s="1"/>
  <c r="C302" i="1" a="1"/>
  <c r="C302" i="1" s="1"/>
  <c r="C301" i="1" a="1"/>
  <c r="C301" i="1" s="1"/>
  <c r="C300" i="1" a="1"/>
  <c r="C300" i="1" s="1"/>
  <c r="C299" i="1" a="1"/>
  <c r="C299" i="1" s="1"/>
  <c r="C298" i="1" a="1"/>
  <c r="C298" i="1" s="1"/>
  <c r="C297" i="1" a="1"/>
  <c r="C297" i="1" s="1"/>
  <c r="C296" i="1" a="1"/>
  <c r="C296" i="1" s="1"/>
  <c r="C295" i="1" a="1"/>
  <c r="C295" i="1" s="1"/>
  <c r="C294" i="1" a="1"/>
  <c r="C294" i="1" s="1"/>
  <c r="C293" i="1" a="1"/>
  <c r="C293" i="1" s="1"/>
  <c r="C292" i="1" a="1"/>
  <c r="C292" i="1" s="1"/>
  <c r="C291" i="1" a="1"/>
  <c r="C291" i="1" s="1"/>
  <c r="C290" i="1" a="1"/>
  <c r="C290" i="1" s="1"/>
  <c r="C289" i="1" a="1"/>
  <c r="C289" i="1" s="1"/>
  <c r="C288" i="1" a="1"/>
  <c r="C288" i="1" s="1"/>
  <c r="C287" i="1" a="1"/>
  <c r="C287" i="1" s="1"/>
  <c r="C286" i="1" a="1"/>
  <c r="C286" i="1" s="1"/>
  <c r="C285" i="1" a="1"/>
  <c r="C285" i="1" s="1"/>
  <c r="C284" i="1" a="1"/>
  <c r="C284" i="1" s="1"/>
  <c r="C283" i="1" a="1"/>
  <c r="C283" i="1" s="1"/>
  <c r="C282" i="1" a="1"/>
  <c r="C282" i="1" s="1"/>
  <c r="C281" i="1" a="1"/>
  <c r="C281" i="1" s="1"/>
  <c r="C280" i="1" a="1"/>
  <c r="C280" i="1" s="1"/>
  <c r="C279" i="1" a="1"/>
  <c r="C279" i="1" s="1"/>
  <c r="C278" i="1" a="1"/>
  <c r="C278" i="1" s="1"/>
  <c r="C277" i="1" a="1"/>
  <c r="C277" i="1" s="1"/>
  <c r="C276" i="1" a="1"/>
  <c r="C276" i="1" s="1"/>
  <c r="C275" i="1" a="1"/>
  <c r="C275" i="1" s="1"/>
  <c r="C274" i="1" a="1"/>
  <c r="C274" i="1" s="1"/>
  <c r="C273" i="1" a="1"/>
  <c r="C273" i="1" s="1"/>
  <c r="C272" i="1" a="1"/>
  <c r="C272" i="1" s="1"/>
  <c r="C271" i="1" a="1"/>
  <c r="C271" i="1" s="1"/>
  <c r="C270" i="1" a="1"/>
  <c r="C270" i="1" s="1"/>
  <c r="C269" i="1" a="1"/>
  <c r="C269" i="1" s="1"/>
  <c r="C268" i="1" a="1"/>
  <c r="C268" i="1" s="1"/>
  <c r="C267" i="1" a="1"/>
  <c r="C267" i="1" s="1"/>
  <c r="C266" i="1" a="1"/>
  <c r="C266" i="1" s="1"/>
  <c r="C265" i="1" a="1"/>
  <c r="C265" i="1" s="1"/>
  <c r="C264" i="1" a="1"/>
  <c r="C264" i="1" s="1"/>
  <c r="C263" i="1" a="1"/>
  <c r="C263" i="1" s="1"/>
  <c r="C262" i="1" a="1"/>
  <c r="C262" i="1" s="1"/>
  <c r="C261" i="1" a="1"/>
  <c r="C261" i="1" s="1"/>
  <c r="C260" i="1" a="1"/>
  <c r="C260" i="1" s="1"/>
  <c r="C259" i="1" a="1"/>
  <c r="C259" i="1" s="1"/>
  <c r="C258" i="1" a="1"/>
  <c r="C258" i="1" s="1"/>
  <c r="C257" i="1" a="1"/>
  <c r="C257" i="1" s="1"/>
  <c r="C256" i="1" a="1"/>
  <c r="C256" i="1" s="1"/>
  <c r="C255" i="1" a="1"/>
  <c r="C255" i="1" s="1"/>
  <c r="C254" i="1" a="1"/>
  <c r="C254" i="1" s="1"/>
  <c r="C253" i="1" a="1"/>
  <c r="C253" i="1" s="1"/>
  <c r="C252" i="1" a="1"/>
  <c r="C252" i="1" s="1"/>
  <c r="C251" i="1" a="1"/>
  <c r="C251" i="1" s="1"/>
  <c r="C250" i="1" a="1"/>
  <c r="C250" i="1" s="1"/>
  <c r="C249" i="1" a="1"/>
  <c r="C249" i="1" s="1"/>
  <c r="C248" i="1" a="1"/>
  <c r="C248" i="1" s="1"/>
  <c r="C247" i="1" a="1"/>
  <c r="C247" i="1" s="1"/>
  <c r="C246" i="1" a="1"/>
  <c r="C246" i="1" s="1"/>
  <c r="C245" i="1" a="1"/>
  <c r="C245" i="1" s="1"/>
  <c r="C244" i="1" a="1"/>
  <c r="C244" i="1" s="1"/>
  <c r="C243" i="1" a="1"/>
  <c r="C243" i="1" s="1"/>
  <c r="C242" i="1" a="1"/>
  <c r="C242" i="1" s="1"/>
  <c r="C241" i="1" a="1"/>
  <c r="C241" i="1" s="1"/>
  <c r="C240" i="1" a="1"/>
  <c r="C240" i="1" s="1"/>
  <c r="C239" i="1" a="1"/>
  <c r="C239" i="1" s="1"/>
  <c r="C238" i="1" a="1"/>
  <c r="C238" i="1" s="1"/>
  <c r="C237" i="1" a="1"/>
  <c r="C237" i="1" s="1"/>
  <c r="C236" i="1" a="1"/>
  <c r="C236" i="1" s="1"/>
  <c r="C235" i="1" a="1"/>
  <c r="C235" i="1" s="1"/>
  <c r="C234" i="1" a="1"/>
  <c r="C234" i="1" s="1"/>
  <c r="C233" i="1" a="1"/>
  <c r="C233" i="1" s="1"/>
  <c r="C232" i="1" a="1"/>
  <c r="C232" i="1" s="1"/>
  <c r="C231" i="1" a="1"/>
  <c r="C231" i="1" s="1"/>
  <c r="C230" i="1" a="1"/>
  <c r="C230" i="1" s="1"/>
  <c r="C229" i="1" a="1"/>
  <c r="C229" i="1" s="1"/>
  <c r="C228" i="1" a="1"/>
  <c r="C228" i="1" s="1"/>
  <c r="C227" i="1" a="1"/>
  <c r="C227" i="1" s="1"/>
  <c r="C226" i="1" a="1"/>
  <c r="C226" i="1" s="1"/>
  <c r="C225" i="1" a="1"/>
  <c r="C225" i="1" s="1"/>
  <c r="C224" i="1" a="1"/>
  <c r="C224" i="1" s="1"/>
  <c r="C223" i="1" a="1"/>
  <c r="C223" i="1" s="1"/>
  <c r="C222" i="1" a="1"/>
  <c r="C222" i="1" s="1"/>
  <c r="C221" i="1" a="1"/>
  <c r="C221" i="1" s="1"/>
  <c r="C220" i="1" a="1"/>
  <c r="C220" i="1" s="1"/>
  <c r="C219" i="1" a="1"/>
  <c r="C219" i="1" s="1"/>
  <c r="C218" i="1" a="1"/>
  <c r="C218" i="1" s="1"/>
  <c r="C217" i="1" a="1"/>
  <c r="C217" i="1" s="1"/>
  <c r="C216" i="1" a="1"/>
  <c r="C216" i="1" s="1"/>
  <c r="C215" i="1" a="1"/>
  <c r="C215" i="1" s="1"/>
  <c r="C214" i="1" a="1"/>
  <c r="C214" i="1" s="1"/>
  <c r="C213" i="1" a="1"/>
  <c r="C213" i="1" s="1"/>
  <c r="C212" i="1" a="1"/>
  <c r="C212" i="1" s="1"/>
  <c r="C211" i="1" a="1"/>
  <c r="C211" i="1" s="1"/>
  <c r="C210" i="1" a="1"/>
  <c r="C210" i="1" s="1"/>
  <c r="C209" i="1" a="1"/>
  <c r="C209" i="1" s="1"/>
  <c r="C208" i="1" a="1"/>
  <c r="C208" i="1" s="1"/>
  <c r="C207" i="1" a="1"/>
  <c r="C207" i="1" s="1"/>
  <c r="C206" i="1" a="1"/>
  <c r="C206" i="1" s="1"/>
  <c r="C205" i="1" a="1"/>
  <c r="C205" i="1" s="1"/>
  <c r="C204" i="1" a="1"/>
  <c r="C204" i="1" s="1"/>
  <c r="C203" i="1" a="1"/>
  <c r="C203" i="1" s="1"/>
  <c r="C202" i="1" a="1"/>
  <c r="C202" i="1" s="1"/>
  <c r="C201" i="1" a="1"/>
  <c r="C201" i="1" s="1"/>
  <c r="C200" i="1" a="1"/>
  <c r="C200" i="1" s="1"/>
  <c r="C199" i="1" a="1"/>
  <c r="C199" i="1" s="1"/>
  <c r="C198" i="1" a="1"/>
  <c r="C198" i="1" s="1"/>
  <c r="C197" i="1" a="1"/>
  <c r="C197" i="1" s="1"/>
  <c r="C196" i="1" a="1"/>
  <c r="C196" i="1" s="1"/>
  <c r="C195" i="1" a="1"/>
  <c r="C195" i="1" s="1"/>
  <c r="C194" i="1" a="1"/>
  <c r="C194" i="1" s="1"/>
  <c r="C193" i="1" a="1"/>
  <c r="C193" i="1" s="1"/>
  <c r="C192" i="1" a="1"/>
  <c r="C192" i="1" s="1"/>
  <c r="C191" i="1" a="1"/>
  <c r="C191" i="1" s="1"/>
  <c r="C190" i="1" a="1"/>
  <c r="C190" i="1" s="1"/>
  <c r="C189" i="1" a="1"/>
  <c r="C189" i="1" s="1"/>
  <c r="C188" i="1" a="1"/>
  <c r="C188" i="1" s="1"/>
  <c r="C187" i="1" a="1"/>
  <c r="C187" i="1" s="1"/>
  <c r="C186" i="1" a="1"/>
  <c r="C186" i="1" s="1"/>
  <c r="C185" i="1" a="1"/>
  <c r="C185" i="1" s="1"/>
  <c r="C184" i="1" a="1"/>
  <c r="C184" i="1" s="1"/>
  <c r="C183" i="1" a="1"/>
  <c r="C183" i="1" s="1"/>
  <c r="C182" i="1" a="1"/>
  <c r="C182" i="1" s="1"/>
  <c r="C181" i="1" a="1"/>
  <c r="C181" i="1" s="1"/>
  <c r="C180" i="1" a="1"/>
  <c r="C180" i="1" s="1"/>
  <c r="C179" i="1" a="1"/>
  <c r="C179" i="1" s="1"/>
  <c r="C178" i="1" a="1"/>
  <c r="C178" i="1" s="1"/>
  <c r="C177" i="1" a="1"/>
  <c r="C177" i="1" s="1"/>
  <c r="C176" i="1" a="1"/>
  <c r="C176" i="1" s="1"/>
  <c r="C175" i="1" a="1"/>
  <c r="C175" i="1" s="1"/>
  <c r="C174" i="1" a="1"/>
  <c r="C174" i="1" s="1"/>
  <c r="C173" i="1" a="1"/>
  <c r="C173" i="1" s="1"/>
  <c r="C172" i="1" a="1"/>
  <c r="C172" i="1" s="1"/>
  <c r="C171" i="1" a="1"/>
  <c r="C171" i="1" s="1"/>
  <c r="C170" i="1" a="1"/>
  <c r="C170" i="1" s="1"/>
  <c r="C169" i="1" a="1"/>
  <c r="C169" i="1" s="1"/>
  <c r="C168" i="1" a="1"/>
  <c r="C168" i="1" s="1"/>
  <c r="C167" i="1" a="1"/>
  <c r="C167" i="1" s="1"/>
  <c r="C166" i="1" a="1"/>
  <c r="C166" i="1" s="1"/>
  <c r="C165" i="1" a="1"/>
  <c r="C165" i="1" s="1"/>
  <c r="C164" i="1" a="1"/>
  <c r="C164" i="1" s="1"/>
  <c r="C163" i="1" a="1"/>
  <c r="C163" i="1" s="1"/>
  <c r="C162" i="1" a="1"/>
  <c r="C162" i="1" s="1"/>
  <c r="C161" i="1" a="1"/>
  <c r="C161" i="1" s="1"/>
  <c r="C160" i="1" a="1"/>
  <c r="C160" i="1" s="1"/>
  <c r="C159" i="1" a="1"/>
  <c r="C159" i="1" s="1"/>
  <c r="C158" i="1" a="1"/>
  <c r="C158" i="1" s="1"/>
  <c r="C157" i="1" a="1"/>
  <c r="C157" i="1" s="1"/>
  <c r="C156" i="1" a="1"/>
  <c r="C156" i="1" s="1"/>
  <c r="C155" i="1" a="1"/>
  <c r="C155" i="1" s="1"/>
  <c r="C154" i="1" a="1"/>
  <c r="C154" i="1" s="1"/>
  <c r="C153" i="1" a="1"/>
  <c r="C153" i="1" s="1"/>
  <c r="C152" i="1" a="1"/>
  <c r="C152" i="1" s="1"/>
  <c r="C151" i="1" a="1"/>
  <c r="C151" i="1" s="1"/>
  <c r="C150" i="1" a="1"/>
  <c r="C150" i="1" s="1"/>
  <c r="C149" i="1" a="1"/>
  <c r="C149" i="1" s="1"/>
  <c r="C148" i="1" a="1"/>
  <c r="C148" i="1" s="1"/>
  <c r="C147" i="1" a="1"/>
  <c r="C147" i="1" s="1"/>
  <c r="C146" i="1" a="1"/>
  <c r="C146" i="1" s="1"/>
  <c r="C145" i="1" a="1"/>
  <c r="C145" i="1" s="1"/>
  <c r="C144" i="1" a="1"/>
  <c r="C144" i="1" s="1"/>
  <c r="C143" i="1" a="1"/>
  <c r="C143" i="1" s="1"/>
  <c r="C142" i="1" a="1"/>
  <c r="C142" i="1" s="1"/>
  <c r="C141" i="1" a="1"/>
  <c r="C141" i="1" s="1"/>
  <c r="C140" i="1" a="1"/>
  <c r="C140" i="1" s="1"/>
  <c r="C139" i="1" a="1"/>
  <c r="C139" i="1" s="1"/>
  <c r="C138" i="1" a="1"/>
  <c r="C138" i="1" s="1"/>
  <c r="C137" i="1" a="1"/>
  <c r="C137" i="1" s="1"/>
  <c r="C136" i="1" a="1"/>
  <c r="C136" i="1" s="1"/>
  <c r="C135" i="1" a="1"/>
  <c r="C135" i="1" s="1"/>
  <c r="C134" i="1" a="1"/>
  <c r="C134" i="1" s="1"/>
  <c r="C133" i="1" a="1"/>
  <c r="C133" i="1" s="1"/>
  <c r="C132" i="1" a="1"/>
  <c r="C132" i="1" s="1"/>
  <c r="C131" i="1" a="1"/>
  <c r="C131" i="1" s="1"/>
  <c r="C130" i="1" a="1"/>
  <c r="C130" i="1" s="1"/>
  <c r="C129" i="1" a="1"/>
  <c r="C129" i="1" s="1"/>
  <c r="C128" i="1" a="1"/>
  <c r="C128" i="1" s="1"/>
  <c r="C127" i="1" a="1"/>
  <c r="C127" i="1" s="1"/>
  <c r="C126" i="1" a="1"/>
  <c r="C126" i="1" s="1"/>
  <c r="C125" i="1" a="1"/>
  <c r="C125" i="1" s="1"/>
  <c r="C124" i="1" a="1"/>
  <c r="C124" i="1" s="1"/>
  <c r="C123" i="1" a="1"/>
  <c r="C123" i="1" s="1"/>
  <c r="C122" i="1" a="1"/>
  <c r="C122" i="1" s="1"/>
  <c r="C121" i="1" a="1"/>
  <c r="C121" i="1" s="1"/>
  <c r="C120" i="1" a="1"/>
  <c r="C120" i="1" s="1"/>
  <c r="C119" i="1" a="1"/>
  <c r="C119" i="1" s="1"/>
  <c r="C118" i="1" a="1"/>
  <c r="C118" i="1" s="1"/>
  <c r="C117" i="1" a="1"/>
  <c r="C117" i="1" s="1"/>
  <c r="C116" i="1" a="1"/>
  <c r="C116" i="1" s="1"/>
  <c r="C115" i="1" a="1"/>
  <c r="C115" i="1" s="1"/>
  <c r="C114" i="1" a="1"/>
  <c r="C114" i="1" s="1"/>
  <c r="C113" i="1" a="1"/>
  <c r="C113" i="1" s="1"/>
  <c r="C112" i="1" a="1"/>
  <c r="C112" i="1" s="1"/>
  <c r="C111" i="1" a="1"/>
  <c r="C111" i="1" s="1"/>
  <c r="C110" i="1" a="1"/>
  <c r="C110" i="1" s="1"/>
  <c r="C109" i="1" a="1"/>
  <c r="C109" i="1" s="1"/>
  <c r="C108" i="1" a="1"/>
  <c r="C108" i="1" s="1"/>
  <c r="C107" i="1" a="1"/>
  <c r="C107" i="1" s="1"/>
  <c r="C106" i="1" a="1"/>
  <c r="C106" i="1" s="1"/>
  <c r="C105" i="1" a="1"/>
  <c r="C105" i="1" s="1"/>
  <c r="C104" i="1" a="1"/>
  <c r="C104" i="1" s="1"/>
  <c r="C103" i="1" a="1"/>
  <c r="C103" i="1" s="1"/>
  <c r="C102" i="1" a="1"/>
  <c r="C102" i="1" s="1"/>
  <c r="C101" i="1" a="1"/>
  <c r="C101" i="1" s="1"/>
  <c r="C100" i="1" a="1"/>
  <c r="C100" i="1" s="1"/>
  <c r="C99" i="1" a="1"/>
  <c r="C99" i="1" s="1"/>
  <c r="C98" i="1" a="1"/>
  <c r="C98" i="1" s="1"/>
  <c r="C97" i="1" a="1"/>
  <c r="C97" i="1" s="1"/>
  <c r="C96" i="1" a="1"/>
  <c r="C96" i="1" s="1"/>
  <c r="C95" i="1" a="1"/>
  <c r="C95" i="1" s="1"/>
  <c r="C94" i="1" a="1"/>
  <c r="C94" i="1" s="1"/>
  <c r="C93" i="1" a="1"/>
  <c r="C93" i="1" s="1"/>
  <c r="C92" i="1" a="1"/>
  <c r="C92" i="1" s="1"/>
  <c r="C91" i="1" a="1"/>
  <c r="C91" i="1" s="1"/>
  <c r="C90" i="1" a="1"/>
  <c r="C90" i="1" s="1"/>
  <c r="C89" i="1" a="1"/>
  <c r="C89" i="1" s="1"/>
  <c r="C88" i="1" a="1"/>
  <c r="C88" i="1" s="1"/>
  <c r="C87" i="1" a="1"/>
  <c r="C87" i="1" s="1"/>
  <c r="C86" i="1" a="1"/>
  <c r="C86" i="1" s="1"/>
  <c r="C85" i="1" a="1"/>
  <c r="C85" i="1" s="1"/>
  <c r="C84" i="1" a="1"/>
  <c r="C84" i="1" s="1"/>
  <c r="C83" i="1" a="1"/>
  <c r="C83" i="1" s="1"/>
  <c r="C82" i="1" a="1"/>
  <c r="C82" i="1" s="1"/>
  <c r="C81" i="1" a="1"/>
  <c r="C81" i="1" s="1"/>
  <c r="C80" i="1" a="1"/>
  <c r="C80" i="1" s="1"/>
  <c r="C79" i="1" a="1"/>
  <c r="C79" i="1" s="1"/>
  <c r="C78" i="1" a="1"/>
  <c r="C78" i="1" s="1"/>
  <c r="C77" i="1" a="1"/>
  <c r="C77" i="1" s="1"/>
  <c r="C76" i="1" a="1"/>
  <c r="C76" i="1" s="1"/>
  <c r="C75" i="1" a="1"/>
  <c r="C75" i="1" s="1"/>
  <c r="C74" i="1" a="1"/>
  <c r="C74" i="1" s="1"/>
  <c r="C73" i="1" a="1"/>
  <c r="C73" i="1" s="1"/>
  <c r="C72" i="1" a="1"/>
  <c r="C72" i="1" s="1"/>
  <c r="C71" i="1" a="1"/>
  <c r="C71" i="1" s="1"/>
  <c r="C70" i="1" a="1"/>
  <c r="C70" i="1" s="1"/>
  <c r="C69" i="1" a="1"/>
  <c r="C69" i="1" s="1"/>
  <c r="C68" i="1" a="1"/>
  <c r="C68" i="1" s="1"/>
  <c r="C67" i="1" a="1"/>
  <c r="C67" i="1" s="1"/>
  <c r="C66" i="1" a="1"/>
  <c r="C66" i="1" s="1"/>
  <c r="C65" i="1" a="1"/>
  <c r="C65" i="1" s="1"/>
  <c r="C64" i="1" a="1"/>
  <c r="C64" i="1" s="1"/>
  <c r="C63" i="1" a="1"/>
  <c r="C63" i="1" s="1"/>
  <c r="C62" i="1" a="1"/>
  <c r="C62" i="1" s="1"/>
  <c r="C61" i="1" a="1"/>
  <c r="C61" i="1" s="1"/>
  <c r="C60" i="1" a="1"/>
  <c r="C60" i="1" s="1"/>
  <c r="C59" i="1" a="1"/>
  <c r="C59" i="1" s="1"/>
  <c r="C58" i="1" a="1"/>
  <c r="C58" i="1" s="1"/>
  <c r="C57" i="1" a="1"/>
  <c r="C57" i="1" s="1"/>
  <c r="C56" i="1" a="1"/>
  <c r="C56" i="1" s="1"/>
  <c r="C55" i="1" a="1"/>
  <c r="C55" i="1" s="1"/>
  <c r="C54" i="1" a="1"/>
  <c r="C54" i="1" s="1"/>
  <c r="C53" i="1" a="1"/>
  <c r="C53" i="1" s="1"/>
  <c r="C52" i="1" a="1"/>
  <c r="C52" i="1" s="1"/>
  <c r="C51" i="1" a="1"/>
  <c r="C51" i="1" s="1"/>
  <c r="C50" i="1" a="1"/>
  <c r="C50" i="1" s="1"/>
  <c r="C49" i="1" a="1"/>
  <c r="C49" i="1" s="1"/>
  <c r="C48" i="1" a="1"/>
  <c r="C48" i="1" s="1"/>
  <c r="C47" i="1" a="1"/>
  <c r="C47" i="1" s="1"/>
  <c r="C46" i="1" a="1"/>
  <c r="C46" i="1" s="1"/>
  <c r="C45" i="1" a="1"/>
  <c r="C45" i="1" s="1"/>
  <c r="C44" i="1" a="1"/>
  <c r="C44" i="1" s="1"/>
  <c r="C43" i="1" a="1"/>
  <c r="C43" i="1" s="1"/>
  <c r="C42" i="1" a="1"/>
  <c r="C42" i="1" s="1"/>
  <c r="C41" i="1" a="1"/>
  <c r="C41" i="1" s="1"/>
  <c r="C40" i="1" a="1"/>
  <c r="C40" i="1" s="1"/>
  <c r="C39" i="1" a="1"/>
  <c r="C39" i="1" s="1"/>
  <c r="C38" i="1" a="1"/>
  <c r="C38" i="1" s="1"/>
  <c r="C37" i="1" a="1"/>
  <c r="C37" i="1" s="1"/>
  <c r="C36" i="1" a="1"/>
  <c r="C36" i="1" s="1"/>
  <c r="C35" i="1" a="1"/>
  <c r="C35" i="1" s="1"/>
  <c r="C34" i="1" a="1"/>
  <c r="C34" i="1" s="1"/>
  <c r="C33" i="1" a="1"/>
  <c r="C33" i="1" s="1"/>
  <c r="C32" i="1" a="1"/>
  <c r="C32" i="1" s="1"/>
  <c r="C31" i="1" a="1"/>
  <c r="C31" i="1" s="1"/>
  <c r="C30" i="1" a="1"/>
  <c r="C30" i="1" s="1"/>
  <c r="C29" i="1" a="1"/>
  <c r="C29" i="1" s="1"/>
  <c r="C28" i="1" a="1"/>
  <c r="C28" i="1" s="1"/>
  <c r="C27" i="1" a="1"/>
  <c r="C27" i="1" s="1"/>
  <c r="C26" i="1" a="1"/>
  <c r="C26" i="1" s="1"/>
  <c r="C25" i="1" a="1"/>
  <c r="C25" i="1" s="1"/>
  <c r="C24" i="1" a="1"/>
  <c r="C24" i="1" s="1"/>
  <c r="C23" i="1" a="1"/>
  <c r="C23" i="1" s="1"/>
  <c r="C22" i="1" a="1"/>
  <c r="C22" i="1" s="1"/>
  <c r="C21" i="1" a="1"/>
  <c r="C21" i="1" s="1"/>
  <c r="C20" i="1" a="1"/>
  <c r="C20" i="1" s="1"/>
  <c r="C19" i="1" a="1"/>
  <c r="C19" i="1" s="1"/>
  <c r="C18" i="1" a="1"/>
  <c r="C18" i="1" s="1"/>
  <c r="C17" i="1" a="1"/>
  <c r="C17" i="1" s="1"/>
  <c r="C16" i="1" a="1"/>
  <c r="C16" i="1" s="1"/>
  <c r="C15" i="1" a="1"/>
  <c r="C15" i="1" s="1"/>
  <c r="C14" i="1" a="1"/>
  <c r="C14" i="1" s="1"/>
  <c r="C13" i="1" a="1"/>
  <c r="C13" i="1" s="1"/>
  <c r="C12" i="1" a="1"/>
  <c r="C12" i="1" s="1"/>
  <c r="C11" i="1" a="1"/>
  <c r="C11" i="1" s="1"/>
  <c r="C10" i="1" a="1"/>
  <c r="C10" i="1" s="1"/>
  <c r="C9" i="1" a="1"/>
  <c r="C9" i="1" s="1"/>
  <c r="C8" i="1" a="1"/>
  <c r="C8" i="1" s="1"/>
  <c r="C7" i="1" a="1"/>
  <c r="C7" i="1" s="1"/>
  <c r="C6" i="1" a="1"/>
  <c r="C6" i="1" s="1"/>
  <c r="C5" i="1" a="1"/>
  <c r="C5" i="1" s="1"/>
  <c r="C4" i="1" a="1"/>
  <c r="C4" i="1" s="1"/>
  <c r="C3" i="1" a="1"/>
  <c r="C3" i="1" s="1"/>
  <c r="C2" i="1" a="1"/>
  <c r="C2" i="1" s="1"/>
  <c r="C33" i="15" l="1"/>
  <c r="C34" i="15" s="1"/>
  <c r="A3" i="1" l="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2" i="1"/>
  <c r="B3" i="1" l="1"/>
  <c r="B2"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 i="19"/>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2" i="19"/>
  <c r="A3000" i="9" l="1"/>
  <c r="A3000" i="19" s="1"/>
  <c r="B3000" i="9"/>
  <c r="A3001" i="9"/>
  <c r="A3001" i="19" s="1"/>
  <c r="B3001" i="9"/>
  <c r="B3000" i="19" l="1"/>
  <c r="C3000" i="19"/>
  <c r="C3001" i="19"/>
  <c r="B3001" i="19"/>
  <c r="C3001" i="9"/>
  <c r="C3000" i="9"/>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2" i="9"/>
  <c r="A3" i="9"/>
  <c r="A3" i="19" s="1"/>
  <c r="A4" i="9"/>
  <c r="A4" i="19" s="1"/>
  <c r="A5" i="9"/>
  <c r="A5" i="19" s="1"/>
  <c r="A6" i="9"/>
  <c r="A6" i="19" s="1"/>
  <c r="A7" i="9"/>
  <c r="A7" i="19" s="1"/>
  <c r="A8" i="9"/>
  <c r="A8" i="19" s="1"/>
  <c r="A9" i="9"/>
  <c r="A9" i="19" s="1"/>
  <c r="A10" i="9"/>
  <c r="A10" i="19" s="1"/>
  <c r="A11" i="9"/>
  <c r="A11" i="19" s="1"/>
  <c r="A12" i="9"/>
  <c r="A12" i="19" s="1"/>
  <c r="A13" i="9"/>
  <c r="A13" i="19" s="1"/>
  <c r="A14" i="9"/>
  <c r="A14" i="19" s="1"/>
  <c r="A15" i="9"/>
  <c r="A15" i="19" s="1"/>
  <c r="B15" i="19" s="1"/>
  <c r="A16" i="9"/>
  <c r="A16" i="19" s="1"/>
  <c r="A17" i="9"/>
  <c r="A17" i="19" s="1"/>
  <c r="A18" i="9"/>
  <c r="A18" i="19" s="1"/>
  <c r="A19" i="9"/>
  <c r="A19" i="19" s="1"/>
  <c r="A20" i="9"/>
  <c r="A20" i="19" s="1"/>
  <c r="A21" i="9"/>
  <c r="A21" i="19" s="1"/>
  <c r="A22" i="9"/>
  <c r="A22" i="19" s="1"/>
  <c r="A23" i="9"/>
  <c r="A23" i="19" s="1"/>
  <c r="A24" i="9"/>
  <c r="A24" i="19" s="1"/>
  <c r="A25" i="9"/>
  <c r="A25" i="19" s="1"/>
  <c r="A26" i="9"/>
  <c r="A26" i="19" s="1"/>
  <c r="A27" i="9"/>
  <c r="A27" i="19" s="1"/>
  <c r="A28" i="9"/>
  <c r="A28" i="19" s="1"/>
  <c r="A29" i="9"/>
  <c r="A29" i="19" s="1"/>
  <c r="A30" i="9"/>
  <c r="A30" i="19" s="1"/>
  <c r="A31" i="9"/>
  <c r="A31" i="19" s="1"/>
  <c r="A32" i="9"/>
  <c r="A32" i="19" s="1"/>
  <c r="A33" i="9"/>
  <c r="A33" i="19" s="1"/>
  <c r="A34" i="9"/>
  <c r="A34" i="19" s="1"/>
  <c r="A35" i="9"/>
  <c r="A35" i="19" s="1"/>
  <c r="A36" i="9"/>
  <c r="A36" i="19" s="1"/>
  <c r="A37" i="9"/>
  <c r="A37" i="19" s="1"/>
  <c r="A38" i="9"/>
  <c r="A38" i="19" s="1"/>
  <c r="A39" i="9"/>
  <c r="A39" i="19" s="1"/>
  <c r="A40" i="9"/>
  <c r="A40" i="19" s="1"/>
  <c r="A41" i="9"/>
  <c r="A41" i="19" s="1"/>
  <c r="A42" i="9"/>
  <c r="A42" i="19" s="1"/>
  <c r="A43" i="9"/>
  <c r="A43" i="19" s="1"/>
  <c r="A44" i="9"/>
  <c r="A44" i="19" s="1"/>
  <c r="A45" i="9"/>
  <c r="A45" i="19" s="1"/>
  <c r="A46" i="9"/>
  <c r="A46" i="19" s="1"/>
  <c r="A47" i="9"/>
  <c r="A47" i="19" s="1"/>
  <c r="A48" i="9"/>
  <c r="A48" i="19" s="1"/>
  <c r="A49" i="9"/>
  <c r="A49" i="19" s="1"/>
  <c r="A50" i="9"/>
  <c r="A50" i="19" s="1"/>
  <c r="A51" i="9"/>
  <c r="A51" i="19" s="1"/>
  <c r="A52" i="9"/>
  <c r="A52" i="19" s="1"/>
  <c r="A53" i="9"/>
  <c r="A53" i="19" s="1"/>
  <c r="A54" i="9"/>
  <c r="A54" i="19" s="1"/>
  <c r="A55" i="9"/>
  <c r="A55" i="19" s="1"/>
  <c r="A56" i="9"/>
  <c r="A56" i="19" s="1"/>
  <c r="A57" i="9"/>
  <c r="A57" i="19" s="1"/>
  <c r="A58" i="9"/>
  <c r="A58" i="19" s="1"/>
  <c r="A59" i="9"/>
  <c r="A59" i="19" s="1"/>
  <c r="A60" i="9"/>
  <c r="A60" i="19" s="1"/>
  <c r="A61" i="9"/>
  <c r="A61" i="19" s="1"/>
  <c r="A62" i="9"/>
  <c r="A62" i="19" s="1"/>
  <c r="A63" i="9"/>
  <c r="A63" i="19" s="1"/>
  <c r="A64" i="9"/>
  <c r="A64" i="19" s="1"/>
  <c r="A65" i="9"/>
  <c r="A65" i="19" s="1"/>
  <c r="A66" i="9"/>
  <c r="A66" i="19" s="1"/>
  <c r="A67" i="9"/>
  <c r="A67" i="19" s="1"/>
  <c r="A68" i="9"/>
  <c r="A68" i="19" s="1"/>
  <c r="A69" i="9"/>
  <c r="A69" i="19" s="1"/>
  <c r="A70" i="9"/>
  <c r="A70" i="19" s="1"/>
  <c r="A71" i="9"/>
  <c r="A71" i="19" s="1"/>
  <c r="A72" i="9"/>
  <c r="A72" i="19" s="1"/>
  <c r="A73" i="9"/>
  <c r="A73" i="19" s="1"/>
  <c r="A74" i="9"/>
  <c r="A74" i="19" s="1"/>
  <c r="A75" i="9"/>
  <c r="A75" i="19" s="1"/>
  <c r="A76" i="9"/>
  <c r="A76" i="19" s="1"/>
  <c r="A77" i="9"/>
  <c r="A77" i="19" s="1"/>
  <c r="A78" i="9"/>
  <c r="A78" i="19" s="1"/>
  <c r="A79" i="9"/>
  <c r="A79" i="19" s="1"/>
  <c r="A80" i="9"/>
  <c r="A80" i="19" s="1"/>
  <c r="A81" i="9"/>
  <c r="A81" i="19" s="1"/>
  <c r="A82" i="9"/>
  <c r="A82" i="19" s="1"/>
  <c r="A83" i="9"/>
  <c r="A83" i="19" s="1"/>
  <c r="A84" i="9"/>
  <c r="A84" i="19" s="1"/>
  <c r="A85" i="9"/>
  <c r="A85" i="19" s="1"/>
  <c r="A86" i="9"/>
  <c r="A86" i="19" s="1"/>
  <c r="A87" i="9"/>
  <c r="A87" i="19" s="1"/>
  <c r="A88" i="9"/>
  <c r="A88" i="19" s="1"/>
  <c r="A89" i="9"/>
  <c r="A89" i="19" s="1"/>
  <c r="A90" i="9"/>
  <c r="A90" i="19" s="1"/>
  <c r="A91" i="9"/>
  <c r="A91" i="19" s="1"/>
  <c r="A92" i="9"/>
  <c r="A92" i="19" s="1"/>
  <c r="A93" i="9"/>
  <c r="A93" i="19" s="1"/>
  <c r="A94" i="9"/>
  <c r="A94" i="19" s="1"/>
  <c r="A95" i="9"/>
  <c r="A95" i="19" s="1"/>
  <c r="A96" i="9"/>
  <c r="A96" i="19" s="1"/>
  <c r="A97" i="9"/>
  <c r="A97" i="19" s="1"/>
  <c r="A98" i="9"/>
  <c r="A98" i="19" s="1"/>
  <c r="A99" i="9"/>
  <c r="A99" i="19" s="1"/>
  <c r="A100" i="9"/>
  <c r="A100" i="19" s="1"/>
  <c r="A101" i="9"/>
  <c r="A101" i="19" s="1"/>
  <c r="A102" i="9"/>
  <c r="A102" i="19" s="1"/>
  <c r="A103" i="9"/>
  <c r="A103" i="19" s="1"/>
  <c r="A104" i="9"/>
  <c r="A104" i="19" s="1"/>
  <c r="A105" i="9"/>
  <c r="A105" i="19" s="1"/>
  <c r="A106" i="9"/>
  <c r="A106" i="19" s="1"/>
  <c r="A107" i="9"/>
  <c r="A107" i="19" s="1"/>
  <c r="A108" i="9"/>
  <c r="A108" i="19" s="1"/>
  <c r="A109" i="9"/>
  <c r="A109" i="19" s="1"/>
  <c r="A110" i="9"/>
  <c r="A110" i="19" s="1"/>
  <c r="A111" i="9"/>
  <c r="A111" i="19" s="1"/>
  <c r="A112" i="9"/>
  <c r="A112" i="19" s="1"/>
  <c r="A113" i="9"/>
  <c r="A113" i="19" s="1"/>
  <c r="A114" i="9"/>
  <c r="A114" i="19" s="1"/>
  <c r="A115" i="9"/>
  <c r="A115" i="19" s="1"/>
  <c r="A116" i="9"/>
  <c r="A116" i="19" s="1"/>
  <c r="A117" i="9"/>
  <c r="A117" i="19" s="1"/>
  <c r="A118" i="9"/>
  <c r="A118" i="19" s="1"/>
  <c r="A119" i="9"/>
  <c r="A119" i="19" s="1"/>
  <c r="A120" i="9"/>
  <c r="A120" i="19" s="1"/>
  <c r="A121" i="9"/>
  <c r="A121" i="19" s="1"/>
  <c r="A122" i="9"/>
  <c r="A122" i="19" s="1"/>
  <c r="A123" i="9"/>
  <c r="A123" i="19" s="1"/>
  <c r="A124" i="9"/>
  <c r="A124" i="19" s="1"/>
  <c r="A125" i="9"/>
  <c r="A125" i="19" s="1"/>
  <c r="A126" i="9"/>
  <c r="A126" i="19" s="1"/>
  <c r="A127" i="9"/>
  <c r="A127" i="19" s="1"/>
  <c r="A128" i="9"/>
  <c r="A128" i="19" s="1"/>
  <c r="A129" i="9"/>
  <c r="A129" i="19" s="1"/>
  <c r="A130" i="9"/>
  <c r="A130" i="19" s="1"/>
  <c r="A131" i="9"/>
  <c r="A131" i="19" s="1"/>
  <c r="A132" i="9"/>
  <c r="A132" i="19" s="1"/>
  <c r="A133" i="9"/>
  <c r="A133" i="19" s="1"/>
  <c r="A134" i="9"/>
  <c r="A134" i="19" s="1"/>
  <c r="A135" i="9"/>
  <c r="A135" i="19" s="1"/>
  <c r="A136" i="9"/>
  <c r="A136" i="19" s="1"/>
  <c r="A137" i="9"/>
  <c r="A137" i="19" s="1"/>
  <c r="A138" i="9"/>
  <c r="A138" i="19" s="1"/>
  <c r="A139" i="9"/>
  <c r="A139" i="19" s="1"/>
  <c r="A140" i="9"/>
  <c r="A140" i="19" s="1"/>
  <c r="A141" i="9"/>
  <c r="A141" i="19" s="1"/>
  <c r="A142" i="9"/>
  <c r="A142" i="19" s="1"/>
  <c r="A143" i="9"/>
  <c r="A143" i="19" s="1"/>
  <c r="A144" i="9"/>
  <c r="A144" i="19" s="1"/>
  <c r="A145" i="9"/>
  <c r="A145" i="19" s="1"/>
  <c r="A146" i="9"/>
  <c r="A146" i="19" s="1"/>
  <c r="A147" i="9"/>
  <c r="A147" i="19" s="1"/>
  <c r="A148" i="9"/>
  <c r="A148" i="19" s="1"/>
  <c r="A149" i="9"/>
  <c r="A149" i="19" s="1"/>
  <c r="A150" i="9"/>
  <c r="A150" i="19" s="1"/>
  <c r="A151" i="9"/>
  <c r="A151" i="19" s="1"/>
  <c r="A152" i="9"/>
  <c r="A152" i="19" s="1"/>
  <c r="A153" i="9"/>
  <c r="A153" i="19" s="1"/>
  <c r="A154" i="9"/>
  <c r="A154" i="19" s="1"/>
  <c r="A155" i="9"/>
  <c r="A155" i="19" s="1"/>
  <c r="A156" i="9"/>
  <c r="A156" i="19" s="1"/>
  <c r="A157" i="9"/>
  <c r="A157" i="19" s="1"/>
  <c r="A158" i="9"/>
  <c r="A158" i="19" s="1"/>
  <c r="A159" i="9"/>
  <c r="A159" i="19" s="1"/>
  <c r="A160" i="9"/>
  <c r="A160" i="19" s="1"/>
  <c r="A161" i="9"/>
  <c r="A161" i="19" s="1"/>
  <c r="A162" i="9"/>
  <c r="A162" i="19" s="1"/>
  <c r="A163" i="9"/>
  <c r="A163" i="19" s="1"/>
  <c r="A164" i="9"/>
  <c r="A164" i="19" s="1"/>
  <c r="A165" i="9"/>
  <c r="A165" i="19" s="1"/>
  <c r="A166" i="9"/>
  <c r="A166" i="19" s="1"/>
  <c r="A167" i="9"/>
  <c r="A167" i="19" s="1"/>
  <c r="A168" i="9"/>
  <c r="A168" i="19" s="1"/>
  <c r="A169" i="9"/>
  <c r="A169" i="19" s="1"/>
  <c r="A170" i="9"/>
  <c r="A170" i="19" s="1"/>
  <c r="A171" i="9"/>
  <c r="A171" i="19" s="1"/>
  <c r="A172" i="9"/>
  <c r="A172" i="19" s="1"/>
  <c r="A173" i="9"/>
  <c r="A173" i="19" s="1"/>
  <c r="A174" i="9"/>
  <c r="A174" i="19" s="1"/>
  <c r="A175" i="9"/>
  <c r="A175" i="19" s="1"/>
  <c r="A176" i="9"/>
  <c r="A176" i="19" s="1"/>
  <c r="A177" i="9"/>
  <c r="A177" i="19" s="1"/>
  <c r="A178" i="9"/>
  <c r="A178" i="19" s="1"/>
  <c r="A179" i="9"/>
  <c r="A179" i="19" s="1"/>
  <c r="A180" i="9"/>
  <c r="A180" i="19" s="1"/>
  <c r="A181" i="9"/>
  <c r="A181" i="19" s="1"/>
  <c r="A182" i="9"/>
  <c r="A182" i="19" s="1"/>
  <c r="A183" i="9"/>
  <c r="A183" i="19" s="1"/>
  <c r="A184" i="9"/>
  <c r="A184" i="19" s="1"/>
  <c r="A185" i="9"/>
  <c r="A185" i="19" s="1"/>
  <c r="A186" i="9"/>
  <c r="A186" i="19" s="1"/>
  <c r="A187" i="9"/>
  <c r="A187" i="19" s="1"/>
  <c r="A188" i="9"/>
  <c r="A188" i="19" s="1"/>
  <c r="A189" i="9"/>
  <c r="A189" i="19" s="1"/>
  <c r="A190" i="9"/>
  <c r="A190" i="19" s="1"/>
  <c r="A191" i="9"/>
  <c r="A191" i="19" s="1"/>
  <c r="A192" i="9"/>
  <c r="A192" i="19" s="1"/>
  <c r="A193" i="9"/>
  <c r="A193" i="19" s="1"/>
  <c r="A194" i="9"/>
  <c r="A194" i="19" s="1"/>
  <c r="A195" i="9"/>
  <c r="A195" i="19" s="1"/>
  <c r="A196" i="9"/>
  <c r="A196" i="19" s="1"/>
  <c r="A197" i="9"/>
  <c r="A197" i="19" s="1"/>
  <c r="A198" i="9"/>
  <c r="A198" i="19" s="1"/>
  <c r="A199" i="9"/>
  <c r="A199" i="19" s="1"/>
  <c r="A200" i="9"/>
  <c r="A200" i="19" s="1"/>
  <c r="A201" i="9"/>
  <c r="A201" i="19" s="1"/>
  <c r="A202" i="9"/>
  <c r="A202" i="19" s="1"/>
  <c r="A203" i="9"/>
  <c r="A203" i="19" s="1"/>
  <c r="A204" i="9"/>
  <c r="A204" i="19" s="1"/>
  <c r="A205" i="9"/>
  <c r="A205" i="19" s="1"/>
  <c r="A206" i="9"/>
  <c r="A206" i="19" s="1"/>
  <c r="A207" i="9"/>
  <c r="A207" i="19" s="1"/>
  <c r="A208" i="9"/>
  <c r="A208" i="19" s="1"/>
  <c r="A209" i="9"/>
  <c r="A209" i="19" s="1"/>
  <c r="A210" i="9"/>
  <c r="A210" i="19" s="1"/>
  <c r="A211" i="9"/>
  <c r="A211" i="19" s="1"/>
  <c r="A212" i="9"/>
  <c r="A212" i="19" s="1"/>
  <c r="A213" i="9"/>
  <c r="A213" i="19" s="1"/>
  <c r="A214" i="9"/>
  <c r="A214" i="19" s="1"/>
  <c r="A215" i="9"/>
  <c r="A215" i="19" s="1"/>
  <c r="A216" i="9"/>
  <c r="A216" i="19" s="1"/>
  <c r="A217" i="9"/>
  <c r="A217" i="19" s="1"/>
  <c r="A218" i="9"/>
  <c r="A218" i="19" s="1"/>
  <c r="A219" i="9"/>
  <c r="A219" i="19" s="1"/>
  <c r="A220" i="9"/>
  <c r="A220" i="19" s="1"/>
  <c r="A221" i="9"/>
  <c r="A221" i="19" s="1"/>
  <c r="A222" i="9"/>
  <c r="A222" i="19" s="1"/>
  <c r="A223" i="9"/>
  <c r="A223" i="19" s="1"/>
  <c r="A224" i="9"/>
  <c r="A224" i="19" s="1"/>
  <c r="A225" i="9"/>
  <c r="A225" i="19" s="1"/>
  <c r="A226" i="9"/>
  <c r="A226" i="19" s="1"/>
  <c r="A227" i="9"/>
  <c r="A227" i="19" s="1"/>
  <c r="A228" i="9"/>
  <c r="A228" i="19" s="1"/>
  <c r="A229" i="9"/>
  <c r="A229" i="19" s="1"/>
  <c r="A230" i="9"/>
  <c r="A230" i="19" s="1"/>
  <c r="A231" i="9"/>
  <c r="A231" i="19" s="1"/>
  <c r="A232" i="9"/>
  <c r="A232" i="19" s="1"/>
  <c r="A233" i="9"/>
  <c r="A233" i="19" s="1"/>
  <c r="A234" i="9"/>
  <c r="A234" i="19" s="1"/>
  <c r="A235" i="9"/>
  <c r="A235" i="19" s="1"/>
  <c r="A236" i="9"/>
  <c r="A236" i="19" s="1"/>
  <c r="A237" i="9"/>
  <c r="A237" i="19" s="1"/>
  <c r="A238" i="9"/>
  <c r="A238" i="19" s="1"/>
  <c r="A239" i="9"/>
  <c r="A239" i="19" s="1"/>
  <c r="A240" i="9"/>
  <c r="A240" i="19" s="1"/>
  <c r="A241" i="9"/>
  <c r="A241" i="19" s="1"/>
  <c r="A242" i="9"/>
  <c r="A242" i="19" s="1"/>
  <c r="A243" i="9"/>
  <c r="A243" i="19" s="1"/>
  <c r="A244" i="9"/>
  <c r="A244" i="19" s="1"/>
  <c r="A245" i="9"/>
  <c r="A245" i="19" s="1"/>
  <c r="A246" i="9"/>
  <c r="A246" i="19" s="1"/>
  <c r="A247" i="9"/>
  <c r="A247" i="19" s="1"/>
  <c r="A248" i="9"/>
  <c r="A248" i="19" s="1"/>
  <c r="A249" i="9"/>
  <c r="A249" i="19" s="1"/>
  <c r="A250" i="9"/>
  <c r="A250" i="19" s="1"/>
  <c r="A251" i="9"/>
  <c r="A251" i="19" s="1"/>
  <c r="A252" i="9"/>
  <c r="A252" i="19" s="1"/>
  <c r="A253" i="9"/>
  <c r="A253" i="19" s="1"/>
  <c r="A254" i="9"/>
  <c r="A254" i="19" s="1"/>
  <c r="A255" i="9"/>
  <c r="A255" i="19" s="1"/>
  <c r="A256" i="9"/>
  <c r="A256" i="19" s="1"/>
  <c r="A257" i="9"/>
  <c r="A257" i="19" s="1"/>
  <c r="A258" i="9"/>
  <c r="A258" i="19" s="1"/>
  <c r="A259" i="9"/>
  <c r="A259" i="19" s="1"/>
  <c r="A260" i="9"/>
  <c r="A260" i="19" s="1"/>
  <c r="A261" i="9"/>
  <c r="A261" i="19" s="1"/>
  <c r="A262" i="9"/>
  <c r="A262" i="19" s="1"/>
  <c r="A263" i="9"/>
  <c r="A263" i="19" s="1"/>
  <c r="A264" i="9"/>
  <c r="A264" i="19" s="1"/>
  <c r="A265" i="9"/>
  <c r="A265" i="19" s="1"/>
  <c r="A266" i="9"/>
  <c r="A266" i="19" s="1"/>
  <c r="A267" i="9"/>
  <c r="A267" i="19" s="1"/>
  <c r="A268" i="9"/>
  <c r="A268" i="19" s="1"/>
  <c r="A269" i="9"/>
  <c r="A269" i="19" s="1"/>
  <c r="A270" i="9"/>
  <c r="A270" i="19" s="1"/>
  <c r="A271" i="9"/>
  <c r="A271" i="19" s="1"/>
  <c r="A272" i="9"/>
  <c r="A272" i="19" s="1"/>
  <c r="A273" i="9"/>
  <c r="A273" i="19" s="1"/>
  <c r="A274" i="9"/>
  <c r="A274" i="19" s="1"/>
  <c r="A275" i="9"/>
  <c r="A275" i="19" s="1"/>
  <c r="A276" i="9"/>
  <c r="A276" i="19" s="1"/>
  <c r="A277" i="9"/>
  <c r="A277" i="19" s="1"/>
  <c r="A278" i="9"/>
  <c r="A278" i="19" s="1"/>
  <c r="A279" i="9"/>
  <c r="A279" i="19" s="1"/>
  <c r="A280" i="9"/>
  <c r="A280" i="19" s="1"/>
  <c r="A281" i="9"/>
  <c r="A281" i="19" s="1"/>
  <c r="A282" i="9"/>
  <c r="A282" i="19" s="1"/>
  <c r="A283" i="9"/>
  <c r="A283" i="19" s="1"/>
  <c r="A284" i="9"/>
  <c r="A284" i="19" s="1"/>
  <c r="A285" i="9"/>
  <c r="A285" i="19" s="1"/>
  <c r="A286" i="9"/>
  <c r="A286" i="19" s="1"/>
  <c r="A287" i="9"/>
  <c r="A287" i="19" s="1"/>
  <c r="A288" i="9"/>
  <c r="A288" i="19" s="1"/>
  <c r="A289" i="9"/>
  <c r="A289" i="19" s="1"/>
  <c r="A290" i="9"/>
  <c r="A290" i="19" s="1"/>
  <c r="A291" i="9"/>
  <c r="A291" i="19" s="1"/>
  <c r="A292" i="9"/>
  <c r="A292" i="19" s="1"/>
  <c r="A293" i="9"/>
  <c r="A293" i="19" s="1"/>
  <c r="A294" i="9"/>
  <c r="A294" i="19" s="1"/>
  <c r="A295" i="9"/>
  <c r="A295" i="19" s="1"/>
  <c r="A296" i="9"/>
  <c r="A296" i="19" s="1"/>
  <c r="A297" i="9"/>
  <c r="A297" i="19" s="1"/>
  <c r="A298" i="9"/>
  <c r="A298" i="19" s="1"/>
  <c r="A299" i="9"/>
  <c r="A299" i="19" s="1"/>
  <c r="A300" i="9"/>
  <c r="A300" i="19" s="1"/>
  <c r="A301" i="9"/>
  <c r="A301" i="19" s="1"/>
  <c r="A302" i="9"/>
  <c r="A302" i="19" s="1"/>
  <c r="A303" i="9"/>
  <c r="A303" i="19" s="1"/>
  <c r="A304" i="9"/>
  <c r="A304" i="19" s="1"/>
  <c r="A305" i="9"/>
  <c r="A305" i="19" s="1"/>
  <c r="A306" i="9"/>
  <c r="A306" i="19" s="1"/>
  <c r="A307" i="9"/>
  <c r="A307" i="19" s="1"/>
  <c r="A308" i="9"/>
  <c r="A308" i="19" s="1"/>
  <c r="A309" i="9"/>
  <c r="A309" i="19" s="1"/>
  <c r="A310" i="9"/>
  <c r="A310" i="19" s="1"/>
  <c r="A311" i="9"/>
  <c r="A311" i="19" s="1"/>
  <c r="A312" i="9"/>
  <c r="A312" i="19" s="1"/>
  <c r="A313" i="9"/>
  <c r="A313" i="19" s="1"/>
  <c r="A314" i="9"/>
  <c r="A314" i="19" s="1"/>
  <c r="A315" i="9"/>
  <c r="A315" i="19" s="1"/>
  <c r="A316" i="9"/>
  <c r="A316" i="19" s="1"/>
  <c r="A317" i="9"/>
  <c r="A317" i="19" s="1"/>
  <c r="A318" i="9"/>
  <c r="A318" i="19" s="1"/>
  <c r="A319" i="9"/>
  <c r="A319" i="19" s="1"/>
  <c r="A320" i="9"/>
  <c r="A320" i="19" s="1"/>
  <c r="A321" i="9"/>
  <c r="A321" i="19" s="1"/>
  <c r="A322" i="9"/>
  <c r="A322" i="19" s="1"/>
  <c r="A323" i="9"/>
  <c r="A323" i="19" s="1"/>
  <c r="A324" i="9"/>
  <c r="A324" i="19" s="1"/>
  <c r="A325" i="9"/>
  <c r="A325" i="19" s="1"/>
  <c r="A326" i="9"/>
  <c r="A326" i="19" s="1"/>
  <c r="A327" i="9"/>
  <c r="A327" i="19" s="1"/>
  <c r="A328" i="9"/>
  <c r="A328" i="19" s="1"/>
  <c r="A329" i="9"/>
  <c r="A329" i="19" s="1"/>
  <c r="A330" i="9"/>
  <c r="A330" i="19" s="1"/>
  <c r="A331" i="9"/>
  <c r="A331" i="19" s="1"/>
  <c r="A332" i="9"/>
  <c r="A332" i="19" s="1"/>
  <c r="A333" i="9"/>
  <c r="A333" i="19" s="1"/>
  <c r="A334" i="9"/>
  <c r="A334" i="19" s="1"/>
  <c r="A335" i="9"/>
  <c r="A335" i="19" s="1"/>
  <c r="A336" i="9"/>
  <c r="A336" i="19" s="1"/>
  <c r="A337" i="9"/>
  <c r="A337" i="19" s="1"/>
  <c r="A338" i="9"/>
  <c r="A338" i="19" s="1"/>
  <c r="A339" i="9"/>
  <c r="A339" i="19" s="1"/>
  <c r="A340" i="9"/>
  <c r="A340" i="19" s="1"/>
  <c r="A341" i="9"/>
  <c r="A341" i="19" s="1"/>
  <c r="A342" i="9"/>
  <c r="A342" i="19" s="1"/>
  <c r="A343" i="9"/>
  <c r="A343" i="19" s="1"/>
  <c r="A344" i="9"/>
  <c r="A344" i="19" s="1"/>
  <c r="A345" i="9"/>
  <c r="A345" i="19" s="1"/>
  <c r="A346" i="9"/>
  <c r="A346" i="19" s="1"/>
  <c r="A347" i="9"/>
  <c r="A347" i="19" s="1"/>
  <c r="A348" i="9"/>
  <c r="A348" i="19" s="1"/>
  <c r="A349" i="9"/>
  <c r="A349" i="19" s="1"/>
  <c r="A350" i="9"/>
  <c r="A350" i="19" s="1"/>
  <c r="A351" i="9"/>
  <c r="A351" i="19" s="1"/>
  <c r="A352" i="9"/>
  <c r="A352" i="19" s="1"/>
  <c r="A353" i="9"/>
  <c r="A353" i="19" s="1"/>
  <c r="A354" i="9"/>
  <c r="A354" i="19" s="1"/>
  <c r="A355" i="9"/>
  <c r="A355" i="19" s="1"/>
  <c r="A356" i="9"/>
  <c r="A356" i="19" s="1"/>
  <c r="A357" i="9"/>
  <c r="A357" i="19" s="1"/>
  <c r="A358" i="9"/>
  <c r="A358" i="19" s="1"/>
  <c r="A359" i="9"/>
  <c r="A359" i="19" s="1"/>
  <c r="A360" i="9"/>
  <c r="A360" i="19" s="1"/>
  <c r="A361" i="9"/>
  <c r="A361" i="19" s="1"/>
  <c r="A362" i="9"/>
  <c r="A362" i="19" s="1"/>
  <c r="A363" i="9"/>
  <c r="A363" i="19" s="1"/>
  <c r="A364" i="9"/>
  <c r="A364" i="19" s="1"/>
  <c r="A365" i="9"/>
  <c r="A365" i="19" s="1"/>
  <c r="A366" i="9"/>
  <c r="A366" i="19" s="1"/>
  <c r="A367" i="9"/>
  <c r="A367" i="19" s="1"/>
  <c r="A368" i="9"/>
  <c r="A368" i="19" s="1"/>
  <c r="A369" i="9"/>
  <c r="A369" i="19" s="1"/>
  <c r="A370" i="9"/>
  <c r="A370" i="19" s="1"/>
  <c r="A371" i="9"/>
  <c r="A371" i="19" s="1"/>
  <c r="A372" i="9"/>
  <c r="A372" i="19" s="1"/>
  <c r="A373" i="9"/>
  <c r="A373" i="19" s="1"/>
  <c r="A374" i="9"/>
  <c r="A374" i="19" s="1"/>
  <c r="A375" i="9"/>
  <c r="A375" i="19" s="1"/>
  <c r="A376" i="9"/>
  <c r="A376" i="19" s="1"/>
  <c r="A377" i="9"/>
  <c r="A377" i="19" s="1"/>
  <c r="A378" i="9"/>
  <c r="A378" i="19" s="1"/>
  <c r="A379" i="9"/>
  <c r="A379" i="19" s="1"/>
  <c r="A380" i="9"/>
  <c r="A380" i="19" s="1"/>
  <c r="A381" i="9"/>
  <c r="A381" i="19" s="1"/>
  <c r="A382" i="9"/>
  <c r="A382" i="19" s="1"/>
  <c r="A383" i="9"/>
  <c r="A383" i="19" s="1"/>
  <c r="A384" i="9"/>
  <c r="A384" i="19" s="1"/>
  <c r="A385" i="9"/>
  <c r="A385" i="19" s="1"/>
  <c r="A386" i="9"/>
  <c r="A386" i="19" s="1"/>
  <c r="A387" i="9"/>
  <c r="A387" i="19" s="1"/>
  <c r="A388" i="9"/>
  <c r="A388" i="19" s="1"/>
  <c r="A389" i="9"/>
  <c r="A389" i="19" s="1"/>
  <c r="A390" i="9"/>
  <c r="A390" i="19" s="1"/>
  <c r="A391" i="9"/>
  <c r="A391" i="19" s="1"/>
  <c r="A392" i="9"/>
  <c r="A392" i="19" s="1"/>
  <c r="A393" i="9"/>
  <c r="A393" i="19" s="1"/>
  <c r="A394" i="9"/>
  <c r="A394" i="19" s="1"/>
  <c r="A395" i="9"/>
  <c r="A395" i="19" s="1"/>
  <c r="A396" i="9"/>
  <c r="A396" i="19" s="1"/>
  <c r="A397" i="9"/>
  <c r="A397" i="19" s="1"/>
  <c r="A398" i="9"/>
  <c r="A398" i="19" s="1"/>
  <c r="A399" i="9"/>
  <c r="A399" i="19" s="1"/>
  <c r="A400" i="9"/>
  <c r="A400" i="19" s="1"/>
  <c r="A401" i="9"/>
  <c r="A401" i="19" s="1"/>
  <c r="A402" i="9"/>
  <c r="A402" i="19" s="1"/>
  <c r="A403" i="9"/>
  <c r="A403" i="19" s="1"/>
  <c r="A404" i="9"/>
  <c r="A404" i="19" s="1"/>
  <c r="A405" i="9"/>
  <c r="A405" i="19" s="1"/>
  <c r="A406" i="9"/>
  <c r="A406" i="19" s="1"/>
  <c r="A407" i="9"/>
  <c r="A407" i="19" s="1"/>
  <c r="A408" i="9"/>
  <c r="A408" i="19" s="1"/>
  <c r="A409" i="9"/>
  <c r="A409" i="19" s="1"/>
  <c r="A410" i="9"/>
  <c r="A410" i="19" s="1"/>
  <c r="A411" i="9"/>
  <c r="A411" i="19" s="1"/>
  <c r="A412" i="9"/>
  <c r="A412" i="19" s="1"/>
  <c r="A413" i="9"/>
  <c r="A413" i="19" s="1"/>
  <c r="A414" i="9"/>
  <c r="A414" i="19" s="1"/>
  <c r="A415" i="9"/>
  <c r="A415" i="19" s="1"/>
  <c r="A416" i="9"/>
  <c r="A416" i="19" s="1"/>
  <c r="A417" i="9"/>
  <c r="A417" i="19" s="1"/>
  <c r="A418" i="9"/>
  <c r="A418" i="19" s="1"/>
  <c r="A419" i="9"/>
  <c r="A419" i="19" s="1"/>
  <c r="A420" i="9"/>
  <c r="A420" i="19" s="1"/>
  <c r="A421" i="9"/>
  <c r="A421" i="19" s="1"/>
  <c r="A422" i="9"/>
  <c r="A422" i="19" s="1"/>
  <c r="A423" i="9"/>
  <c r="A423" i="19" s="1"/>
  <c r="A424" i="9"/>
  <c r="A424" i="19" s="1"/>
  <c r="A425" i="9"/>
  <c r="A425" i="19" s="1"/>
  <c r="A426" i="9"/>
  <c r="A426" i="19" s="1"/>
  <c r="A427" i="9"/>
  <c r="A427" i="19" s="1"/>
  <c r="A428" i="9"/>
  <c r="A428" i="19" s="1"/>
  <c r="A429" i="9"/>
  <c r="A429" i="19" s="1"/>
  <c r="A430" i="9"/>
  <c r="A430" i="19" s="1"/>
  <c r="A431" i="9"/>
  <c r="A431" i="19" s="1"/>
  <c r="A432" i="9"/>
  <c r="A432" i="19" s="1"/>
  <c r="A433" i="9"/>
  <c r="A433" i="19" s="1"/>
  <c r="A434" i="9"/>
  <c r="A434" i="19" s="1"/>
  <c r="A435" i="9"/>
  <c r="A435" i="19" s="1"/>
  <c r="A436" i="9"/>
  <c r="A436" i="19" s="1"/>
  <c r="A437" i="9"/>
  <c r="A437" i="19" s="1"/>
  <c r="A438" i="9"/>
  <c r="A438" i="19" s="1"/>
  <c r="A439" i="9"/>
  <c r="A439" i="19" s="1"/>
  <c r="A440" i="9"/>
  <c r="A440" i="19" s="1"/>
  <c r="A441" i="9"/>
  <c r="A441" i="19" s="1"/>
  <c r="A442" i="9"/>
  <c r="A442" i="19" s="1"/>
  <c r="A443" i="9"/>
  <c r="A443" i="19" s="1"/>
  <c r="A444" i="9"/>
  <c r="A444" i="19" s="1"/>
  <c r="A445" i="9"/>
  <c r="A445" i="19" s="1"/>
  <c r="A446" i="9"/>
  <c r="A446" i="19" s="1"/>
  <c r="A447" i="9"/>
  <c r="A447" i="19" s="1"/>
  <c r="A448" i="9"/>
  <c r="A448" i="19" s="1"/>
  <c r="A449" i="9"/>
  <c r="A449" i="19" s="1"/>
  <c r="A450" i="9"/>
  <c r="A450" i="19" s="1"/>
  <c r="A451" i="9"/>
  <c r="A451" i="19" s="1"/>
  <c r="A452" i="9"/>
  <c r="A452" i="19" s="1"/>
  <c r="A453" i="9"/>
  <c r="A453" i="19" s="1"/>
  <c r="A454" i="9"/>
  <c r="A454" i="19" s="1"/>
  <c r="A455" i="9"/>
  <c r="A455" i="19" s="1"/>
  <c r="A456" i="9"/>
  <c r="A456" i="19" s="1"/>
  <c r="A457" i="9"/>
  <c r="A457" i="19" s="1"/>
  <c r="A458" i="9"/>
  <c r="A458" i="19" s="1"/>
  <c r="A459" i="9"/>
  <c r="A459" i="19" s="1"/>
  <c r="A460" i="9"/>
  <c r="A460" i="19" s="1"/>
  <c r="A461" i="9"/>
  <c r="A461" i="19" s="1"/>
  <c r="A462" i="9"/>
  <c r="A462" i="19" s="1"/>
  <c r="A463" i="9"/>
  <c r="A463" i="19" s="1"/>
  <c r="A464" i="9"/>
  <c r="A464" i="19" s="1"/>
  <c r="A465" i="9"/>
  <c r="A465" i="19" s="1"/>
  <c r="A466" i="9"/>
  <c r="A466" i="19" s="1"/>
  <c r="A467" i="9"/>
  <c r="A467" i="19" s="1"/>
  <c r="A468" i="9"/>
  <c r="A468" i="19" s="1"/>
  <c r="A469" i="9"/>
  <c r="A469" i="19" s="1"/>
  <c r="A470" i="9"/>
  <c r="A470" i="19" s="1"/>
  <c r="A471" i="9"/>
  <c r="A471" i="19" s="1"/>
  <c r="A472" i="9"/>
  <c r="A472" i="19" s="1"/>
  <c r="A473" i="9"/>
  <c r="A473" i="19" s="1"/>
  <c r="A474" i="9"/>
  <c r="A474" i="19" s="1"/>
  <c r="A475" i="9"/>
  <c r="A475" i="19" s="1"/>
  <c r="A476" i="9"/>
  <c r="A476" i="19" s="1"/>
  <c r="A477" i="9"/>
  <c r="A477" i="19" s="1"/>
  <c r="A478" i="9"/>
  <c r="A478" i="19" s="1"/>
  <c r="A479" i="9"/>
  <c r="A479" i="19" s="1"/>
  <c r="A480" i="9"/>
  <c r="A480" i="19" s="1"/>
  <c r="A481" i="9"/>
  <c r="A481" i="19" s="1"/>
  <c r="A482" i="9"/>
  <c r="A482" i="19" s="1"/>
  <c r="A483" i="9"/>
  <c r="A483" i="19" s="1"/>
  <c r="A484" i="9"/>
  <c r="A484" i="19" s="1"/>
  <c r="A485" i="9"/>
  <c r="A485" i="19" s="1"/>
  <c r="A486" i="9"/>
  <c r="A486" i="19" s="1"/>
  <c r="A487" i="9"/>
  <c r="A487" i="19" s="1"/>
  <c r="A488" i="9"/>
  <c r="A488" i="19" s="1"/>
  <c r="A489" i="9"/>
  <c r="A489" i="19" s="1"/>
  <c r="A490" i="9"/>
  <c r="A490" i="19" s="1"/>
  <c r="A491" i="9"/>
  <c r="A491" i="19" s="1"/>
  <c r="A492" i="9"/>
  <c r="A492" i="19" s="1"/>
  <c r="A493" i="9"/>
  <c r="A493" i="19" s="1"/>
  <c r="A494" i="9"/>
  <c r="A494" i="19" s="1"/>
  <c r="A495" i="9"/>
  <c r="A495" i="19" s="1"/>
  <c r="A496" i="9"/>
  <c r="A496" i="19" s="1"/>
  <c r="A497" i="9"/>
  <c r="A497" i="19" s="1"/>
  <c r="A498" i="9"/>
  <c r="A498" i="19" s="1"/>
  <c r="A499" i="9"/>
  <c r="A499" i="19" s="1"/>
  <c r="A500" i="9"/>
  <c r="A500" i="19" s="1"/>
  <c r="A501" i="9"/>
  <c r="A501" i="19" s="1"/>
  <c r="A502" i="9"/>
  <c r="A502" i="19" s="1"/>
  <c r="A503" i="9"/>
  <c r="A503" i="19" s="1"/>
  <c r="A504" i="9"/>
  <c r="A504" i="19" s="1"/>
  <c r="A505" i="9"/>
  <c r="A505" i="19" s="1"/>
  <c r="A506" i="9"/>
  <c r="A506" i="19" s="1"/>
  <c r="A507" i="9"/>
  <c r="A507" i="19" s="1"/>
  <c r="A508" i="9"/>
  <c r="A508" i="19" s="1"/>
  <c r="A509" i="9"/>
  <c r="A509" i="19" s="1"/>
  <c r="A510" i="9"/>
  <c r="A510" i="19" s="1"/>
  <c r="A511" i="9"/>
  <c r="A511" i="19" s="1"/>
  <c r="A512" i="9"/>
  <c r="A512" i="19" s="1"/>
  <c r="A513" i="9"/>
  <c r="A513" i="19" s="1"/>
  <c r="A514" i="9"/>
  <c r="A514" i="19" s="1"/>
  <c r="A515" i="9"/>
  <c r="A515" i="19" s="1"/>
  <c r="A516" i="9"/>
  <c r="A516" i="19" s="1"/>
  <c r="A517" i="9"/>
  <c r="A517" i="19" s="1"/>
  <c r="A518" i="9"/>
  <c r="A518" i="19" s="1"/>
  <c r="A519" i="9"/>
  <c r="A519" i="19" s="1"/>
  <c r="A520" i="9"/>
  <c r="A520" i="19" s="1"/>
  <c r="A521" i="9"/>
  <c r="A521" i="19" s="1"/>
  <c r="A522" i="9"/>
  <c r="A522" i="19" s="1"/>
  <c r="A523" i="9"/>
  <c r="A523" i="19" s="1"/>
  <c r="A524" i="9"/>
  <c r="A524" i="19" s="1"/>
  <c r="A525" i="9"/>
  <c r="A525" i="19" s="1"/>
  <c r="A526" i="9"/>
  <c r="A526" i="19" s="1"/>
  <c r="A527" i="9"/>
  <c r="A527" i="19" s="1"/>
  <c r="A528" i="9"/>
  <c r="A528" i="19" s="1"/>
  <c r="A529" i="9"/>
  <c r="A529" i="19" s="1"/>
  <c r="A530" i="9"/>
  <c r="A530" i="19" s="1"/>
  <c r="A531" i="9"/>
  <c r="A531" i="19" s="1"/>
  <c r="A532" i="9"/>
  <c r="A532" i="19" s="1"/>
  <c r="A533" i="9"/>
  <c r="A533" i="19" s="1"/>
  <c r="A534" i="9"/>
  <c r="A534" i="19" s="1"/>
  <c r="A535" i="9"/>
  <c r="A535" i="19" s="1"/>
  <c r="A536" i="9"/>
  <c r="A536" i="19" s="1"/>
  <c r="A537" i="9"/>
  <c r="A537" i="19" s="1"/>
  <c r="A538" i="9"/>
  <c r="A538" i="19" s="1"/>
  <c r="A539" i="9"/>
  <c r="A539" i="19" s="1"/>
  <c r="A540" i="9"/>
  <c r="A540" i="19" s="1"/>
  <c r="A541" i="9"/>
  <c r="A541" i="19" s="1"/>
  <c r="A542" i="9"/>
  <c r="A542" i="19" s="1"/>
  <c r="A543" i="9"/>
  <c r="A543" i="19" s="1"/>
  <c r="A544" i="9"/>
  <c r="A544" i="19" s="1"/>
  <c r="A545" i="9"/>
  <c r="A545" i="19" s="1"/>
  <c r="A546" i="9"/>
  <c r="A546" i="19" s="1"/>
  <c r="A547" i="9"/>
  <c r="A547" i="19" s="1"/>
  <c r="A548" i="9"/>
  <c r="A548" i="19" s="1"/>
  <c r="A549" i="9"/>
  <c r="A549" i="19" s="1"/>
  <c r="A550" i="9"/>
  <c r="A550" i="19" s="1"/>
  <c r="A551" i="9"/>
  <c r="A551" i="19" s="1"/>
  <c r="A552" i="9"/>
  <c r="A552" i="19" s="1"/>
  <c r="A553" i="9"/>
  <c r="A553" i="19" s="1"/>
  <c r="A554" i="9"/>
  <c r="A554" i="19" s="1"/>
  <c r="A555" i="9"/>
  <c r="A555" i="19" s="1"/>
  <c r="A556" i="9"/>
  <c r="A556" i="19" s="1"/>
  <c r="A557" i="9"/>
  <c r="A557" i="19" s="1"/>
  <c r="A558" i="9"/>
  <c r="A558" i="19" s="1"/>
  <c r="A559" i="9"/>
  <c r="A559" i="19" s="1"/>
  <c r="A560" i="9"/>
  <c r="A560" i="19" s="1"/>
  <c r="A561" i="9"/>
  <c r="A561" i="19" s="1"/>
  <c r="A562" i="9"/>
  <c r="A562" i="19" s="1"/>
  <c r="A563" i="9"/>
  <c r="A563" i="19" s="1"/>
  <c r="A564" i="9"/>
  <c r="A564" i="19" s="1"/>
  <c r="A565" i="9"/>
  <c r="A565" i="19" s="1"/>
  <c r="A566" i="9"/>
  <c r="A566" i="19" s="1"/>
  <c r="A567" i="9"/>
  <c r="A567" i="19" s="1"/>
  <c r="A568" i="9"/>
  <c r="A568" i="19" s="1"/>
  <c r="A569" i="9"/>
  <c r="A569" i="19" s="1"/>
  <c r="A570" i="9"/>
  <c r="A570" i="19" s="1"/>
  <c r="A571" i="9"/>
  <c r="A571" i="19" s="1"/>
  <c r="A572" i="9"/>
  <c r="A572" i="19" s="1"/>
  <c r="A573" i="9"/>
  <c r="A573" i="19" s="1"/>
  <c r="A574" i="9"/>
  <c r="A574" i="19" s="1"/>
  <c r="A575" i="9"/>
  <c r="A575" i="19" s="1"/>
  <c r="A576" i="9"/>
  <c r="A576" i="19" s="1"/>
  <c r="A577" i="9"/>
  <c r="A577" i="19" s="1"/>
  <c r="A578" i="9"/>
  <c r="A578" i="19" s="1"/>
  <c r="A579" i="9"/>
  <c r="A579" i="19" s="1"/>
  <c r="A580" i="9"/>
  <c r="A580" i="19" s="1"/>
  <c r="A581" i="9"/>
  <c r="A581" i="19" s="1"/>
  <c r="A582" i="9"/>
  <c r="A582" i="19" s="1"/>
  <c r="A583" i="9"/>
  <c r="A583" i="19" s="1"/>
  <c r="A584" i="9"/>
  <c r="A584" i="19" s="1"/>
  <c r="A585" i="9"/>
  <c r="A585" i="19" s="1"/>
  <c r="A586" i="9"/>
  <c r="A586" i="19" s="1"/>
  <c r="A587" i="9"/>
  <c r="A587" i="19" s="1"/>
  <c r="A588" i="9"/>
  <c r="A588" i="19" s="1"/>
  <c r="A589" i="9"/>
  <c r="A589" i="19" s="1"/>
  <c r="A590" i="9"/>
  <c r="A590" i="19" s="1"/>
  <c r="A591" i="9"/>
  <c r="A591" i="19" s="1"/>
  <c r="A592" i="9"/>
  <c r="A592" i="19" s="1"/>
  <c r="A593" i="9"/>
  <c r="A593" i="19" s="1"/>
  <c r="A594" i="9"/>
  <c r="A594" i="19" s="1"/>
  <c r="A595" i="9"/>
  <c r="A595" i="19" s="1"/>
  <c r="A596" i="9"/>
  <c r="A596" i="19" s="1"/>
  <c r="A597" i="9"/>
  <c r="A597" i="19" s="1"/>
  <c r="A598" i="9"/>
  <c r="A598" i="19" s="1"/>
  <c r="A599" i="9"/>
  <c r="A599" i="19" s="1"/>
  <c r="A600" i="9"/>
  <c r="A600" i="19" s="1"/>
  <c r="A601" i="9"/>
  <c r="A601" i="19" s="1"/>
  <c r="A602" i="9"/>
  <c r="A602" i="19" s="1"/>
  <c r="A603" i="9"/>
  <c r="A603" i="19" s="1"/>
  <c r="A604" i="9"/>
  <c r="A604" i="19" s="1"/>
  <c r="A605" i="9"/>
  <c r="A605" i="19" s="1"/>
  <c r="A606" i="9"/>
  <c r="A606" i="19" s="1"/>
  <c r="A607" i="9"/>
  <c r="A607" i="19" s="1"/>
  <c r="A608" i="9"/>
  <c r="A608" i="19" s="1"/>
  <c r="A609" i="9"/>
  <c r="A609" i="19" s="1"/>
  <c r="A610" i="9"/>
  <c r="A610" i="19" s="1"/>
  <c r="A611" i="9"/>
  <c r="A611" i="19" s="1"/>
  <c r="A612" i="9"/>
  <c r="A612" i="19" s="1"/>
  <c r="A613" i="9"/>
  <c r="A613" i="19" s="1"/>
  <c r="A614" i="9"/>
  <c r="A614" i="19" s="1"/>
  <c r="A615" i="9"/>
  <c r="A615" i="19" s="1"/>
  <c r="A616" i="9"/>
  <c r="A616" i="19" s="1"/>
  <c r="A617" i="9"/>
  <c r="A617" i="19" s="1"/>
  <c r="A618" i="9"/>
  <c r="A618" i="19" s="1"/>
  <c r="A619" i="9"/>
  <c r="A619" i="19" s="1"/>
  <c r="A620" i="9"/>
  <c r="A620" i="19" s="1"/>
  <c r="A621" i="9"/>
  <c r="A621" i="19" s="1"/>
  <c r="A622" i="9"/>
  <c r="A622" i="19" s="1"/>
  <c r="A623" i="9"/>
  <c r="A623" i="19" s="1"/>
  <c r="A624" i="9"/>
  <c r="A624" i="19" s="1"/>
  <c r="A625" i="9"/>
  <c r="A625" i="19" s="1"/>
  <c r="A626" i="9"/>
  <c r="A626" i="19" s="1"/>
  <c r="A627" i="9"/>
  <c r="A627" i="19" s="1"/>
  <c r="A628" i="9"/>
  <c r="A628" i="19" s="1"/>
  <c r="A629" i="9"/>
  <c r="A629" i="19" s="1"/>
  <c r="A630" i="9"/>
  <c r="A630" i="19" s="1"/>
  <c r="A631" i="9"/>
  <c r="A631" i="19" s="1"/>
  <c r="A632" i="9"/>
  <c r="A632" i="19" s="1"/>
  <c r="A633" i="9"/>
  <c r="A633" i="19" s="1"/>
  <c r="A634" i="9"/>
  <c r="A634" i="19" s="1"/>
  <c r="A635" i="9"/>
  <c r="A635" i="19" s="1"/>
  <c r="A636" i="9"/>
  <c r="A636" i="19" s="1"/>
  <c r="A637" i="9"/>
  <c r="A637" i="19" s="1"/>
  <c r="A638" i="9"/>
  <c r="A638" i="19" s="1"/>
  <c r="A639" i="9"/>
  <c r="A639" i="19" s="1"/>
  <c r="A640" i="9"/>
  <c r="A640" i="19" s="1"/>
  <c r="A641" i="9"/>
  <c r="A641" i="19" s="1"/>
  <c r="A642" i="9"/>
  <c r="A642" i="19" s="1"/>
  <c r="A643" i="9"/>
  <c r="A643" i="19" s="1"/>
  <c r="A644" i="9"/>
  <c r="A644" i="19" s="1"/>
  <c r="A645" i="9"/>
  <c r="A645" i="19" s="1"/>
  <c r="A646" i="9"/>
  <c r="A646" i="19" s="1"/>
  <c r="A647" i="9"/>
  <c r="A647" i="19" s="1"/>
  <c r="A648" i="9"/>
  <c r="A648" i="19" s="1"/>
  <c r="A649" i="9"/>
  <c r="A649" i="19" s="1"/>
  <c r="A650" i="9"/>
  <c r="A650" i="19" s="1"/>
  <c r="A651" i="9"/>
  <c r="A651" i="19" s="1"/>
  <c r="A652" i="9"/>
  <c r="A652" i="19" s="1"/>
  <c r="A653" i="9"/>
  <c r="A653" i="19" s="1"/>
  <c r="A654" i="9"/>
  <c r="A654" i="19" s="1"/>
  <c r="A655" i="9"/>
  <c r="A655" i="19" s="1"/>
  <c r="A656" i="9"/>
  <c r="A656" i="19" s="1"/>
  <c r="A657" i="9"/>
  <c r="A657" i="19" s="1"/>
  <c r="A658" i="9"/>
  <c r="A658" i="19" s="1"/>
  <c r="A659" i="9"/>
  <c r="A659" i="19" s="1"/>
  <c r="A660" i="9"/>
  <c r="A660" i="19" s="1"/>
  <c r="A661" i="9"/>
  <c r="A661" i="19" s="1"/>
  <c r="A662" i="9"/>
  <c r="A662" i="19" s="1"/>
  <c r="A663" i="9"/>
  <c r="A663" i="19" s="1"/>
  <c r="A664" i="9"/>
  <c r="A664" i="19" s="1"/>
  <c r="A665" i="9"/>
  <c r="A665" i="19" s="1"/>
  <c r="A666" i="9"/>
  <c r="A666" i="19" s="1"/>
  <c r="A667" i="9"/>
  <c r="A667" i="19" s="1"/>
  <c r="A668" i="9"/>
  <c r="A668" i="19" s="1"/>
  <c r="A669" i="9"/>
  <c r="A669" i="19" s="1"/>
  <c r="A670" i="9"/>
  <c r="A670" i="19" s="1"/>
  <c r="A671" i="9"/>
  <c r="A671" i="19" s="1"/>
  <c r="A672" i="9"/>
  <c r="A672" i="19" s="1"/>
  <c r="A673" i="9"/>
  <c r="A673" i="19" s="1"/>
  <c r="A674" i="9"/>
  <c r="A674" i="19" s="1"/>
  <c r="A675" i="9"/>
  <c r="A675" i="19" s="1"/>
  <c r="A676" i="9"/>
  <c r="A676" i="19" s="1"/>
  <c r="A677" i="9"/>
  <c r="A677" i="19" s="1"/>
  <c r="A678" i="9"/>
  <c r="A678" i="19" s="1"/>
  <c r="A679" i="9"/>
  <c r="A679" i="19" s="1"/>
  <c r="A680" i="9"/>
  <c r="A680" i="19" s="1"/>
  <c r="A681" i="9"/>
  <c r="A681" i="19" s="1"/>
  <c r="A682" i="9"/>
  <c r="A682" i="19" s="1"/>
  <c r="A683" i="9"/>
  <c r="A683" i="19" s="1"/>
  <c r="A684" i="9"/>
  <c r="A684" i="19" s="1"/>
  <c r="A685" i="9"/>
  <c r="A685" i="19" s="1"/>
  <c r="A686" i="9"/>
  <c r="A686" i="19" s="1"/>
  <c r="A687" i="9"/>
  <c r="A687" i="19" s="1"/>
  <c r="A688" i="9"/>
  <c r="A688" i="19" s="1"/>
  <c r="A689" i="9"/>
  <c r="A689" i="19" s="1"/>
  <c r="A690" i="9"/>
  <c r="A690" i="19" s="1"/>
  <c r="A691" i="9"/>
  <c r="A691" i="19" s="1"/>
  <c r="A692" i="9"/>
  <c r="A692" i="19" s="1"/>
  <c r="A693" i="9"/>
  <c r="A693" i="19" s="1"/>
  <c r="A694" i="9"/>
  <c r="A694" i="19" s="1"/>
  <c r="A695" i="9"/>
  <c r="A695" i="19" s="1"/>
  <c r="A696" i="9"/>
  <c r="A696" i="19" s="1"/>
  <c r="A697" i="9"/>
  <c r="A697" i="19" s="1"/>
  <c r="A698" i="9"/>
  <c r="A698" i="19" s="1"/>
  <c r="A699" i="9"/>
  <c r="A699" i="19" s="1"/>
  <c r="A700" i="9"/>
  <c r="A700" i="19" s="1"/>
  <c r="A701" i="9"/>
  <c r="A701" i="19" s="1"/>
  <c r="A702" i="9"/>
  <c r="A702" i="19" s="1"/>
  <c r="A703" i="9"/>
  <c r="A703" i="19" s="1"/>
  <c r="A704" i="9"/>
  <c r="A704" i="19" s="1"/>
  <c r="A705" i="9"/>
  <c r="A705" i="19" s="1"/>
  <c r="A706" i="9"/>
  <c r="A706" i="19" s="1"/>
  <c r="A707" i="9"/>
  <c r="A707" i="19" s="1"/>
  <c r="A708" i="9"/>
  <c r="A708" i="19" s="1"/>
  <c r="A709" i="9"/>
  <c r="A709" i="19" s="1"/>
  <c r="A710" i="9"/>
  <c r="A710" i="19" s="1"/>
  <c r="A711" i="9"/>
  <c r="A711" i="19" s="1"/>
  <c r="A712" i="9"/>
  <c r="A712" i="19" s="1"/>
  <c r="A713" i="9"/>
  <c r="A713" i="19" s="1"/>
  <c r="A714" i="9"/>
  <c r="A714" i="19" s="1"/>
  <c r="A715" i="9"/>
  <c r="A715" i="19" s="1"/>
  <c r="A716" i="9"/>
  <c r="A716" i="19" s="1"/>
  <c r="A717" i="9"/>
  <c r="A717" i="19" s="1"/>
  <c r="A718" i="9"/>
  <c r="A718" i="19" s="1"/>
  <c r="A719" i="9"/>
  <c r="A719" i="19" s="1"/>
  <c r="A720" i="9"/>
  <c r="A720" i="19" s="1"/>
  <c r="A721" i="9"/>
  <c r="A721" i="19" s="1"/>
  <c r="A722" i="9"/>
  <c r="A722" i="19" s="1"/>
  <c r="A723" i="9"/>
  <c r="A723" i="19" s="1"/>
  <c r="A724" i="9"/>
  <c r="A724" i="19" s="1"/>
  <c r="A725" i="9"/>
  <c r="A725" i="19" s="1"/>
  <c r="A726" i="9"/>
  <c r="A726" i="19" s="1"/>
  <c r="A727" i="9"/>
  <c r="A727" i="19" s="1"/>
  <c r="A728" i="9"/>
  <c r="A728" i="19" s="1"/>
  <c r="A729" i="9"/>
  <c r="A729" i="19" s="1"/>
  <c r="A730" i="9"/>
  <c r="A730" i="19" s="1"/>
  <c r="A731" i="9"/>
  <c r="A731" i="19" s="1"/>
  <c r="A732" i="9"/>
  <c r="A732" i="19" s="1"/>
  <c r="A733" i="9"/>
  <c r="A733" i="19" s="1"/>
  <c r="A734" i="9"/>
  <c r="A734" i="19" s="1"/>
  <c r="A735" i="9"/>
  <c r="A735" i="19" s="1"/>
  <c r="A736" i="9"/>
  <c r="A736" i="19" s="1"/>
  <c r="A737" i="9"/>
  <c r="A737" i="19" s="1"/>
  <c r="A738" i="9"/>
  <c r="A738" i="19" s="1"/>
  <c r="A739" i="9"/>
  <c r="A739" i="19" s="1"/>
  <c r="A740" i="9"/>
  <c r="A740" i="19" s="1"/>
  <c r="A741" i="9"/>
  <c r="A741" i="19" s="1"/>
  <c r="A742" i="9"/>
  <c r="A742" i="19" s="1"/>
  <c r="A743" i="9"/>
  <c r="A743" i="19" s="1"/>
  <c r="A744" i="9"/>
  <c r="A744" i="19" s="1"/>
  <c r="A745" i="9"/>
  <c r="A745" i="19" s="1"/>
  <c r="A746" i="9"/>
  <c r="A746" i="19" s="1"/>
  <c r="A747" i="9"/>
  <c r="A747" i="19" s="1"/>
  <c r="A748" i="9"/>
  <c r="A748" i="19" s="1"/>
  <c r="A749" i="9"/>
  <c r="A749" i="19" s="1"/>
  <c r="A750" i="9"/>
  <c r="A750" i="19" s="1"/>
  <c r="A751" i="9"/>
  <c r="A751" i="19" s="1"/>
  <c r="A752" i="9"/>
  <c r="A752" i="19" s="1"/>
  <c r="A753" i="9"/>
  <c r="A753" i="19" s="1"/>
  <c r="A754" i="9"/>
  <c r="A754" i="19" s="1"/>
  <c r="A755" i="9"/>
  <c r="A755" i="19" s="1"/>
  <c r="A756" i="9"/>
  <c r="A756" i="19" s="1"/>
  <c r="A757" i="9"/>
  <c r="A757" i="19" s="1"/>
  <c r="A758" i="9"/>
  <c r="A758" i="19" s="1"/>
  <c r="A759" i="9"/>
  <c r="A759" i="19" s="1"/>
  <c r="A760" i="9"/>
  <c r="A760" i="19" s="1"/>
  <c r="A761" i="9"/>
  <c r="A761" i="19" s="1"/>
  <c r="A762" i="9"/>
  <c r="A762" i="19" s="1"/>
  <c r="A763" i="9"/>
  <c r="A763" i="19" s="1"/>
  <c r="A764" i="9"/>
  <c r="A764" i="19" s="1"/>
  <c r="A765" i="9"/>
  <c r="A765" i="19" s="1"/>
  <c r="A766" i="9"/>
  <c r="A766" i="19" s="1"/>
  <c r="A767" i="9"/>
  <c r="A767" i="19" s="1"/>
  <c r="A768" i="9"/>
  <c r="A768" i="19" s="1"/>
  <c r="A769" i="9"/>
  <c r="A769" i="19" s="1"/>
  <c r="A770" i="9"/>
  <c r="A770" i="19" s="1"/>
  <c r="A771" i="9"/>
  <c r="A771" i="19" s="1"/>
  <c r="A772" i="9"/>
  <c r="A772" i="19" s="1"/>
  <c r="A773" i="9"/>
  <c r="A773" i="19" s="1"/>
  <c r="A774" i="9"/>
  <c r="A774" i="19" s="1"/>
  <c r="A775" i="9"/>
  <c r="A775" i="19" s="1"/>
  <c r="A776" i="9"/>
  <c r="A776" i="19" s="1"/>
  <c r="A777" i="9"/>
  <c r="A777" i="19" s="1"/>
  <c r="A778" i="9"/>
  <c r="A778" i="19" s="1"/>
  <c r="A779" i="9"/>
  <c r="A779" i="19" s="1"/>
  <c r="A780" i="9"/>
  <c r="A780" i="19" s="1"/>
  <c r="A781" i="9"/>
  <c r="A781" i="19" s="1"/>
  <c r="A782" i="9"/>
  <c r="A782" i="19" s="1"/>
  <c r="A783" i="9"/>
  <c r="A783" i="19" s="1"/>
  <c r="A784" i="9"/>
  <c r="A784" i="19" s="1"/>
  <c r="A785" i="9"/>
  <c r="A785" i="19" s="1"/>
  <c r="A786" i="9"/>
  <c r="A786" i="19" s="1"/>
  <c r="A787" i="9"/>
  <c r="A787" i="19" s="1"/>
  <c r="A788" i="9"/>
  <c r="A788" i="19" s="1"/>
  <c r="A789" i="9"/>
  <c r="A789" i="19" s="1"/>
  <c r="A790" i="9"/>
  <c r="A790" i="19" s="1"/>
  <c r="A791" i="9"/>
  <c r="A791" i="19" s="1"/>
  <c r="A792" i="9"/>
  <c r="A792" i="19" s="1"/>
  <c r="A793" i="9"/>
  <c r="A793" i="19" s="1"/>
  <c r="A794" i="9"/>
  <c r="A794" i="19" s="1"/>
  <c r="A795" i="9"/>
  <c r="A795" i="19" s="1"/>
  <c r="A796" i="9"/>
  <c r="A796" i="19" s="1"/>
  <c r="A797" i="9"/>
  <c r="A797" i="19" s="1"/>
  <c r="A798" i="9"/>
  <c r="A798" i="19" s="1"/>
  <c r="A799" i="9"/>
  <c r="A799" i="19" s="1"/>
  <c r="A800" i="9"/>
  <c r="A800" i="19" s="1"/>
  <c r="A801" i="9"/>
  <c r="A801" i="19" s="1"/>
  <c r="A802" i="9"/>
  <c r="A802" i="19" s="1"/>
  <c r="A803" i="9"/>
  <c r="A803" i="19" s="1"/>
  <c r="A804" i="9"/>
  <c r="A804" i="19" s="1"/>
  <c r="A805" i="9"/>
  <c r="A805" i="19" s="1"/>
  <c r="A806" i="9"/>
  <c r="A806" i="19" s="1"/>
  <c r="A807" i="9"/>
  <c r="A807" i="19" s="1"/>
  <c r="A808" i="9"/>
  <c r="A808" i="19" s="1"/>
  <c r="A809" i="9"/>
  <c r="A809" i="19" s="1"/>
  <c r="A810" i="9"/>
  <c r="A810" i="19" s="1"/>
  <c r="A811" i="9"/>
  <c r="A811" i="19" s="1"/>
  <c r="A812" i="9"/>
  <c r="A812" i="19" s="1"/>
  <c r="A813" i="9"/>
  <c r="A813" i="19" s="1"/>
  <c r="A814" i="9"/>
  <c r="A814" i="19" s="1"/>
  <c r="A815" i="9"/>
  <c r="A815" i="19" s="1"/>
  <c r="A816" i="9"/>
  <c r="A816" i="19" s="1"/>
  <c r="A817" i="9"/>
  <c r="A817" i="19" s="1"/>
  <c r="A818" i="9"/>
  <c r="A818" i="19" s="1"/>
  <c r="A819" i="9"/>
  <c r="A819" i="19" s="1"/>
  <c r="A820" i="9"/>
  <c r="A820" i="19" s="1"/>
  <c r="A821" i="9"/>
  <c r="A821" i="19" s="1"/>
  <c r="A822" i="9"/>
  <c r="A822" i="19" s="1"/>
  <c r="A823" i="9"/>
  <c r="A823" i="19" s="1"/>
  <c r="A824" i="9"/>
  <c r="A824" i="19" s="1"/>
  <c r="A825" i="9"/>
  <c r="A825" i="19" s="1"/>
  <c r="A826" i="9"/>
  <c r="A826" i="19" s="1"/>
  <c r="A827" i="9"/>
  <c r="A827" i="19" s="1"/>
  <c r="A828" i="9"/>
  <c r="A828" i="19" s="1"/>
  <c r="A829" i="9"/>
  <c r="A829" i="19" s="1"/>
  <c r="A830" i="9"/>
  <c r="A830" i="19" s="1"/>
  <c r="A831" i="9"/>
  <c r="A831" i="19" s="1"/>
  <c r="A832" i="9"/>
  <c r="A832" i="19" s="1"/>
  <c r="A833" i="9"/>
  <c r="A833" i="19" s="1"/>
  <c r="A834" i="9"/>
  <c r="A834" i="19" s="1"/>
  <c r="A835" i="9"/>
  <c r="A835" i="19" s="1"/>
  <c r="A836" i="9"/>
  <c r="A836" i="19" s="1"/>
  <c r="A837" i="9"/>
  <c r="A837" i="19" s="1"/>
  <c r="A838" i="9"/>
  <c r="A838" i="19" s="1"/>
  <c r="A839" i="9"/>
  <c r="A839" i="19" s="1"/>
  <c r="A840" i="9"/>
  <c r="A840" i="19" s="1"/>
  <c r="A841" i="9"/>
  <c r="A841" i="19" s="1"/>
  <c r="A842" i="9"/>
  <c r="A842" i="19" s="1"/>
  <c r="A843" i="9"/>
  <c r="A843" i="19" s="1"/>
  <c r="A844" i="9"/>
  <c r="A844" i="19" s="1"/>
  <c r="A845" i="9"/>
  <c r="A845" i="19" s="1"/>
  <c r="A846" i="9"/>
  <c r="A846" i="19" s="1"/>
  <c r="A847" i="9"/>
  <c r="A847" i="19" s="1"/>
  <c r="A848" i="9"/>
  <c r="A848" i="19" s="1"/>
  <c r="A849" i="9"/>
  <c r="A849" i="19" s="1"/>
  <c r="A850" i="9"/>
  <c r="A850" i="19" s="1"/>
  <c r="A851" i="9"/>
  <c r="A851" i="19" s="1"/>
  <c r="A852" i="9"/>
  <c r="A852" i="19" s="1"/>
  <c r="A853" i="9"/>
  <c r="A853" i="19" s="1"/>
  <c r="A854" i="9"/>
  <c r="A854" i="19" s="1"/>
  <c r="A855" i="9"/>
  <c r="A855" i="19" s="1"/>
  <c r="A856" i="9"/>
  <c r="A856" i="19" s="1"/>
  <c r="A857" i="9"/>
  <c r="A857" i="19" s="1"/>
  <c r="A858" i="9"/>
  <c r="A858" i="19" s="1"/>
  <c r="A859" i="9"/>
  <c r="A859" i="19" s="1"/>
  <c r="A860" i="9"/>
  <c r="A860" i="19" s="1"/>
  <c r="A861" i="9"/>
  <c r="A861" i="19" s="1"/>
  <c r="A862" i="9"/>
  <c r="A862" i="19" s="1"/>
  <c r="A863" i="9"/>
  <c r="A863" i="19" s="1"/>
  <c r="A864" i="9"/>
  <c r="A864" i="19" s="1"/>
  <c r="A865" i="9"/>
  <c r="A865" i="19" s="1"/>
  <c r="A866" i="9"/>
  <c r="A866" i="19" s="1"/>
  <c r="A867" i="9"/>
  <c r="A867" i="19" s="1"/>
  <c r="A868" i="9"/>
  <c r="A868" i="19" s="1"/>
  <c r="A869" i="9"/>
  <c r="A869" i="19" s="1"/>
  <c r="A870" i="9"/>
  <c r="A870" i="19" s="1"/>
  <c r="A871" i="9"/>
  <c r="A871" i="19" s="1"/>
  <c r="A872" i="9"/>
  <c r="A872" i="19" s="1"/>
  <c r="A873" i="9"/>
  <c r="A873" i="19" s="1"/>
  <c r="A874" i="9"/>
  <c r="A874" i="19" s="1"/>
  <c r="A875" i="9"/>
  <c r="A875" i="19" s="1"/>
  <c r="A876" i="9"/>
  <c r="A876" i="19" s="1"/>
  <c r="A877" i="9"/>
  <c r="A877" i="19" s="1"/>
  <c r="A878" i="9"/>
  <c r="A878" i="19" s="1"/>
  <c r="A879" i="9"/>
  <c r="A879" i="19" s="1"/>
  <c r="A880" i="9"/>
  <c r="A880" i="19" s="1"/>
  <c r="A881" i="9"/>
  <c r="A881" i="19" s="1"/>
  <c r="A882" i="9"/>
  <c r="A882" i="19" s="1"/>
  <c r="A883" i="9"/>
  <c r="A883" i="19" s="1"/>
  <c r="A884" i="9"/>
  <c r="A884" i="19" s="1"/>
  <c r="A885" i="9"/>
  <c r="A885" i="19" s="1"/>
  <c r="A886" i="9"/>
  <c r="A886" i="19" s="1"/>
  <c r="A887" i="9"/>
  <c r="A887" i="19" s="1"/>
  <c r="A888" i="9"/>
  <c r="A888" i="19" s="1"/>
  <c r="A889" i="9"/>
  <c r="A889" i="19" s="1"/>
  <c r="A890" i="9"/>
  <c r="A890" i="19" s="1"/>
  <c r="A891" i="9"/>
  <c r="A891" i="19" s="1"/>
  <c r="A892" i="9"/>
  <c r="A892" i="19" s="1"/>
  <c r="A893" i="9"/>
  <c r="A893" i="19" s="1"/>
  <c r="A894" i="9"/>
  <c r="A894" i="19" s="1"/>
  <c r="A895" i="9"/>
  <c r="A895" i="19" s="1"/>
  <c r="A896" i="9"/>
  <c r="A896" i="19" s="1"/>
  <c r="A897" i="9"/>
  <c r="A897" i="19" s="1"/>
  <c r="A898" i="9"/>
  <c r="A898" i="19" s="1"/>
  <c r="A899" i="9"/>
  <c r="A899" i="19" s="1"/>
  <c r="A900" i="9"/>
  <c r="A900" i="19" s="1"/>
  <c r="A901" i="9"/>
  <c r="A901" i="19" s="1"/>
  <c r="A902" i="9"/>
  <c r="A902" i="19" s="1"/>
  <c r="A903" i="9"/>
  <c r="A903" i="19" s="1"/>
  <c r="A904" i="9"/>
  <c r="A904" i="19" s="1"/>
  <c r="A905" i="9"/>
  <c r="A905" i="19" s="1"/>
  <c r="A906" i="9"/>
  <c r="A906" i="19" s="1"/>
  <c r="A907" i="9"/>
  <c r="A907" i="19" s="1"/>
  <c r="A908" i="9"/>
  <c r="A908" i="19" s="1"/>
  <c r="A909" i="9"/>
  <c r="A909" i="19" s="1"/>
  <c r="A910" i="9"/>
  <c r="A910" i="19" s="1"/>
  <c r="A911" i="9"/>
  <c r="A911" i="19" s="1"/>
  <c r="A912" i="9"/>
  <c r="A912" i="19" s="1"/>
  <c r="A913" i="9"/>
  <c r="A913" i="19" s="1"/>
  <c r="A914" i="9"/>
  <c r="A914" i="19" s="1"/>
  <c r="A915" i="9"/>
  <c r="A915" i="19" s="1"/>
  <c r="A916" i="9"/>
  <c r="A916" i="19" s="1"/>
  <c r="A917" i="9"/>
  <c r="A917" i="19" s="1"/>
  <c r="A918" i="9"/>
  <c r="A918" i="19" s="1"/>
  <c r="A919" i="9"/>
  <c r="A919" i="19" s="1"/>
  <c r="A920" i="9"/>
  <c r="A920" i="19" s="1"/>
  <c r="A921" i="9"/>
  <c r="A921" i="19" s="1"/>
  <c r="A922" i="9"/>
  <c r="A922" i="19" s="1"/>
  <c r="A923" i="9"/>
  <c r="A923" i="19" s="1"/>
  <c r="A924" i="9"/>
  <c r="A924" i="19" s="1"/>
  <c r="A925" i="9"/>
  <c r="A925" i="19" s="1"/>
  <c r="A926" i="9"/>
  <c r="A926" i="19" s="1"/>
  <c r="A927" i="9"/>
  <c r="A927" i="19" s="1"/>
  <c r="A928" i="9"/>
  <c r="A928" i="19" s="1"/>
  <c r="A929" i="9"/>
  <c r="A929" i="19" s="1"/>
  <c r="A930" i="9"/>
  <c r="A930" i="19" s="1"/>
  <c r="A931" i="9"/>
  <c r="A931" i="19" s="1"/>
  <c r="A932" i="9"/>
  <c r="A932" i="19" s="1"/>
  <c r="A933" i="9"/>
  <c r="A933" i="19" s="1"/>
  <c r="A934" i="9"/>
  <c r="A934" i="19" s="1"/>
  <c r="A935" i="9"/>
  <c r="A935" i="19" s="1"/>
  <c r="A936" i="9"/>
  <c r="A936" i="19" s="1"/>
  <c r="A937" i="9"/>
  <c r="A937" i="19" s="1"/>
  <c r="A938" i="9"/>
  <c r="A938" i="19" s="1"/>
  <c r="A939" i="9"/>
  <c r="A939" i="19" s="1"/>
  <c r="A940" i="9"/>
  <c r="A940" i="19" s="1"/>
  <c r="A941" i="9"/>
  <c r="A941" i="19" s="1"/>
  <c r="A942" i="9"/>
  <c r="A942" i="19" s="1"/>
  <c r="A943" i="9"/>
  <c r="A943" i="19" s="1"/>
  <c r="A944" i="9"/>
  <c r="A944" i="19" s="1"/>
  <c r="A945" i="9"/>
  <c r="A945" i="19" s="1"/>
  <c r="A946" i="9"/>
  <c r="A946" i="19" s="1"/>
  <c r="A947" i="9"/>
  <c r="A947" i="19" s="1"/>
  <c r="A948" i="9"/>
  <c r="A948" i="19" s="1"/>
  <c r="A949" i="9"/>
  <c r="A949" i="19" s="1"/>
  <c r="A950" i="9"/>
  <c r="A950" i="19" s="1"/>
  <c r="A951" i="9"/>
  <c r="A951" i="19" s="1"/>
  <c r="A952" i="9"/>
  <c r="A952" i="19" s="1"/>
  <c r="A953" i="9"/>
  <c r="A953" i="19" s="1"/>
  <c r="A954" i="9"/>
  <c r="A954" i="19" s="1"/>
  <c r="A955" i="9"/>
  <c r="A955" i="19" s="1"/>
  <c r="A956" i="9"/>
  <c r="A956" i="19" s="1"/>
  <c r="A957" i="9"/>
  <c r="A957" i="19" s="1"/>
  <c r="A958" i="9"/>
  <c r="A958" i="19" s="1"/>
  <c r="A959" i="9"/>
  <c r="A959" i="19" s="1"/>
  <c r="A960" i="9"/>
  <c r="A960" i="19" s="1"/>
  <c r="A961" i="9"/>
  <c r="A961" i="19" s="1"/>
  <c r="A962" i="9"/>
  <c r="A962" i="19" s="1"/>
  <c r="A963" i="9"/>
  <c r="A963" i="19" s="1"/>
  <c r="A964" i="9"/>
  <c r="A964" i="19" s="1"/>
  <c r="A965" i="9"/>
  <c r="A965" i="19" s="1"/>
  <c r="A966" i="9"/>
  <c r="A966" i="19" s="1"/>
  <c r="A967" i="9"/>
  <c r="A967" i="19" s="1"/>
  <c r="A968" i="9"/>
  <c r="A968" i="19" s="1"/>
  <c r="A969" i="9"/>
  <c r="A969" i="19" s="1"/>
  <c r="A970" i="9"/>
  <c r="A970" i="19" s="1"/>
  <c r="A971" i="9"/>
  <c r="A971" i="19" s="1"/>
  <c r="A972" i="9"/>
  <c r="A972" i="19" s="1"/>
  <c r="A973" i="9"/>
  <c r="A973" i="19" s="1"/>
  <c r="A974" i="9"/>
  <c r="A974" i="19" s="1"/>
  <c r="A975" i="9"/>
  <c r="A975" i="19" s="1"/>
  <c r="A976" i="9"/>
  <c r="A976" i="19" s="1"/>
  <c r="A977" i="9"/>
  <c r="A977" i="19" s="1"/>
  <c r="A978" i="9"/>
  <c r="A978" i="19" s="1"/>
  <c r="A979" i="9"/>
  <c r="A979" i="19" s="1"/>
  <c r="A980" i="9"/>
  <c r="A980" i="19" s="1"/>
  <c r="A981" i="9"/>
  <c r="A981" i="19" s="1"/>
  <c r="A982" i="9"/>
  <c r="A982" i="19" s="1"/>
  <c r="A983" i="9"/>
  <c r="A983" i="19" s="1"/>
  <c r="A984" i="9"/>
  <c r="A984" i="19" s="1"/>
  <c r="A985" i="9"/>
  <c r="A985" i="19" s="1"/>
  <c r="A986" i="9"/>
  <c r="A986" i="19" s="1"/>
  <c r="A987" i="9"/>
  <c r="A987" i="19" s="1"/>
  <c r="A988" i="9"/>
  <c r="A988" i="19" s="1"/>
  <c r="A989" i="9"/>
  <c r="A989" i="19" s="1"/>
  <c r="A990" i="9"/>
  <c r="A990" i="19" s="1"/>
  <c r="A991" i="9"/>
  <c r="A991" i="19" s="1"/>
  <c r="A992" i="9"/>
  <c r="A992" i="19" s="1"/>
  <c r="A993" i="9"/>
  <c r="A993" i="19" s="1"/>
  <c r="A994" i="9"/>
  <c r="A994" i="19" s="1"/>
  <c r="A995" i="9"/>
  <c r="A995" i="19" s="1"/>
  <c r="A996" i="9"/>
  <c r="A996" i="19" s="1"/>
  <c r="A997" i="9"/>
  <c r="A997" i="19" s="1"/>
  <c r="A998" i="9"/>
  <c r="A998" i="19" s="1"/>
  <c r="A999" i="9"/>
  <c r="A999" i="19" s="1"/>
  <c r="A1000" i="9"/>
  <c r="A1000" i="19" s="1"/>
  <c r="A1001" i="9"/>
  <c r="A1001" i="19" s="1"/>
  <c r="A1002" i="9"/>
  <c r="A1002" i="19" s="1"/>
  <c r="A1003" i="9"/>
  <c r="A1003" i="19" s="1"/>
  <c r="A1004" i="9"/>
  <c r="A1004" i="19" s="1"/>
  <c r="A1005" i="9"/>
  <c r="A1005" i="19" s="1"/>
  <c r="A1006" i="9"/>
  <c r="A1006" i="19" s="1"/>
  <c r="A1007" i="9"/>
  <c r="A1007" i="19" s="1"/>
  <c r="A1008" i="9"/>
  <c r="A1008" i="19" s="1"/>
  <c r="A1009" i="9"/>
  <c r="A1009" i="19" s="1"/>
  <c r="A1010" i="9"/>
  <c r="A1010" i="19" s="1"/>
  <c r="A1011" i="9"/>
  <c r="A1011" i="19" s="1"/>
  <c r="A1012" i="9"/>
  <c r="A1012" i="19" s="1"/>
  <c r="A1013" i="9"/>
  <c r="A1013" i="19" s="1"/>
  <c r="A1014" i="9"/>
  <c r="A1014" i="19" s="1"/>
  <c r="A1015" i="9"/>
  <c r="A1015" i="19" s="1"/>
  <c r="A1016" i="9"/>
  <c r="A1016" i="19" s="1"/>
  <c r="A1017" i="9"/>
  <c r="A1017" i="19" s="1"/>
  <c r="A1018" i="9"/>
  <c r="A1018" i="19" s="1"/>
  <c r="A1019" i="9"/>
  <c r="A1019" i="19" s="1"/>
  <c r="A1020" i="9"/>
  <c r="A1020" i="19" s="1"/>
  <c r="A1021" i="9"/>
  <c r="A1021" i="19" s="1"/>
  <c r="A1022" i="9"/>
  <c r="A1022" i="19" s="1"/>
  <c r="A1023" i="9"/>
  <c r="A1023" i="19" s="1"/>
  <c r="A1024" i="9"/>
  <c r="A1024" i="19" s="1"/>
  <c r="A1025" i="9"/>
  <c r="A1025" i="19" s="1"/>
  <c r="A1026" i="9"/>
  <c r="A1026" i="19" s="1"/>
  <c r="A1027" i="9"/>
  <c r="A1027" i="19" s="1"/>
  <c r="A1028" i="9"/>
  <c r="A1028" i="19" s="1"/>
  <c r="A1029" i="9"/>
  <c r="A1029" i="19" s="1"/>
  <c r="A1030" i="9"/>
  <c r="A1030" i="19" s="1"/>
  <c r="A1031" i="9"/>
  <c r="A1031" i="19" s="1"/>
  <c r="A1032" i="9"/>
  <c r="A1032" i="19" s="1"/>
  <c r="A1033" i="9"/>
  <c r="A1033" i="19" s="1"/>
  <c r="A1034" i="9"/>
  <c r="A1034" i="19" s="1"/>
  <c r="A1035" i="9"/>
  <c r="A1035" i="19" s="1"/>
  <c r="A1036" i="9"/>
  <c r="A1036" i="19" s="1"/>
  <c r="A1037" i="9"/>
  <c r="A1037" i="19" s="1"/>
  <c r="A1038" i="9"/>
  <c r="A1038" i="19" s="1"/>
  <c r="A1039" i="9"/>
  <c r="A1039" i="19" s="1"/>
  <c r="A1040" i="9"/>
  <c r="A1040" i="19" s="1"/>
  <c r="A1041" i="9"/>
  <c r="A1041" i="19" s="1"/>
  <c r="A1042" i="9"/>
  <c r="A1042" i="19" s="1"/>
  <c r="A1043" i="9"/>
  <c r="A1043" i="19" s="1"/>
  <c r="A1044" i="9"/>
  <c r="A1044" i="19" s="1"/>
  <c r="A1045" i="9"/>
  <c r="A1045" i="19" s="1"/>
  <c r="A1046" i="9"/>
  <c r="A1046" i="19" s="1"/>
  <c r="A1047" i="9"/>
  <c r="A1047" i="19" s="1"/>
  <c r="A1048" i="9"/>
  <c r="A1048" i="19" s="1"/>
  <c r="A1049" i="9"/>
  <c r="A1049" i="19" s="1"/>
  <c r="A1050" i="9"/>
  <c r="A1050" i="19" s="1"/>
  <c r="A1051" i="9"/>
  <c r="A1051" i="19" s="1"/>
  <c r="A1052" i="9"/>
  <c r="A1052" i="19" s="1"/>
  <c r="A1053" i="9"/>
  <c r="A1053" i="19" s="1"/>
  <c r="A1054" i="9"/>
  <c r="A1054" i="19" s="1"/>
  <c r="A1055" i="9"/>
  <c r="A1055" i="19" s="1"/>
  <c r="A1056" i="9"/>
  <c r="A1056" i="19" s="1"/>
  <c r="A1057" i="9"/>
  <c r="A1057" i="19" s="1"/>
  <c r="A1058" i="9"/>
  <c r="A1058" i="19" s="1"/>
  <c r="A1059" i="9"/>
  <c r="A1059" i="19" s="1"/>
  <c r="A1060" i="9"/>
  <c r="A1060" i="19" s="1"/>
  <c r="A1061" i="9"/>
  <c r="A1061" i="19" s="1"/>
  <c r="A1062" i="9"/>
  <c r="A1062" i="19" s="1"/>
  <c r="A1063" i="9"/>
  <c r="A1063" i="19" s="1"/>
  <c r="A1064" i="9"/>
  <c r="A1064" i="19" s="1"/>
  <c r="A1065" i="9"/>
  <c r="A1065" i="19" s="1"/>
  <c r="A1066" i="9"/>
  <c r="A1066" i="19" s="1"/>
  <c r="A1067" i="9"/>
  <c r="A1067" i="19" s="1"/>
  <c r="A1068" i="9"/>
  <c r="A1068" i="19" s="1"/>
  <c r="A1069" i="9"/>
  <c r="A1069" i="19" s="1"/>
  <c r="A1070" i="9"/>
  <c r="A1070" i="19" s="1"/>
  <c r="A1071" i="9"/>
  <c r="A1071" i="19" s="1"/>
  <c r="A1072" i="9"/>
  <c r="A1072" i="19" s="1"/>
  <c r="A1073" i="9"/>
  <c r="A1073" i="19" s="1"/>
  <c r="A1074" i="9"/>
  <c r="A1074" i="19" s="1"/>
  <c r="A1075" i="9"/>
  <c r="A1075" i="19" s="1"/>
  <c r="A1076" i="9"/>
  <c r="A1076" i="19" s="1"/>
  <c r="A1077" i="9"/>
  <c r="A1077" i="19" s="1"/>
  <c r="A1078" i="9"/>
  <c r="A1078" i="19" s="1"/>
  <c r="A1079" i="9"/>
  <c r="A1079" i="19" s="1"/>
  <c r="A1080" i="9"/>
  <c r="A1080" i="19" s="1"/>
  <c r="A1081" i="9"/>
  <c r="A1081" i="19" s="1"/>
  <c r="A1082" i="9"/>
  <c r="A1082" i="19" s="1"/>
  <c r="A1083" i="9"/>
  <c r="A1083" i="19" s="1"/>
  <c r="A1084" i="9"/>
  <c r="A1084" i="19" s="1"/>
  <c r="A1085" i="9"/>
  <c r="A1085" i="19" s="1"/>
  <c r="A1086" i="9"/>
  <c r="A1086" i="19" s="1"/>
  <c r="A1087" i="9"/>
  <c r="A1087" i="19" s="1"/>
  <c r="A1088" i="9"/>
  <c r="A1088" i="19" s="1"/>
  <c r="A1089" i="9"/>
  <c r="A1089" i="19" s="1"/>
  <c r="A1090" i="9"/>
  <c r="A1090" i="19" s="1"/>
  <c r="A1091" i="9"/>
  <c r="A1091" i="19" s="1"/>
  <c r="A1092" i="9"/>
  <c r="A1092" i="19" s="1"/>
  <c r="A1093" i="9"/>
  <c r="A1093" i="19" s="1"/>
  <c r="A1094" i="9"/>
  <c r="A1094" i="19" s="1"/>
  <c r="A1095" i="9"/>
  <c r="A1095" i="19" s="1"/>
  <c r="A1096" i="9"/>
  <c r="A1096" i="19" s="1"/>
  <c r="A1097" i="9"/>
  <c r="A1097" i="19" s="1"/>
  <c r="A1098" i="9"/>
  <c r="A1098" i="19" s="1"/>
  <c r="A1099" i="9"/>
  <c r="A1099" i="19" s="1"/>
  <c r="A1100" i="9"/>
  <c r="A1100" i="19" s="1"/>
  <c r="A1101" i="9"/>
  <c r="A1101" i="19" s="1"/>
  <c r="A1102" i="9"/>
  <c r="A1102" i="19" s="1"/>
  <c r="A1103" i="9"/>
  <c r="A1103" i="19" s="1"/>
  <c r="A1104" i="9"/>
  <c r="A1104" i="19" s="1"/>
  <c r="A1105" i="9"/>
  <c r="A1105" i="19" s="1"/>
  <c r="A1106" i="9"/>
  <c r="A1106" i="19" s="1"/>
  <c r="A1107" i="9"/>
  <c r="A1107" i="19" s="1"/>
  <c r="A1108" i="9"/>
  <c r="A1108" i="19" s="1"/>
  <c r="A1109" i="9"/>
  <c r="A1109" i="19" s="1"/>
  <c r="A1110" i="9"/>
  <c r="A1110" i="19" s="1"/>
  <c r="A1111" i="9"/>
  <c r="A1111" i="19" s="1"/>
  <c r="A1112" i="9"/>
  <c r="A1112" i="19" s="1"/>
  <c r="A1113" i="9"/>
  <c r="A1113" i="19" s="1"/>
  <c r="A1114" i="9"/>
  <c r="A1114" i="19" s="1"/>
  <c r="A1115" i="9"/>
  <c r="A1115" i="19" s="1"/>
  <c r="A1116" i="9"/>
  <c r="A1116" i="19" s="1"/>
  <c r="A1117" i="9"/>
  <c r="A1117" i="19" s="1"/>
  <c r="A1118" i="9"/>
  <c r="A1118" i="19" s="1"/>
  <c r="A1119" i="9"/>
  <c r="A1119" i="19" s="1"/>
  <c r="A1120" i="9"/>
  <c r="A1120" i="19" s="1"/>
  <c r="A1121" i="9"/>
  <c r="A1121" i="19" s="1"/>
  <c r="A1122" i="9"/>
  <c r="A1122" i="19" s="1"/>
  <c r="A1123" i="9"/>
  <c r="A1123" i="19" s="1"/>
  <c r="A1124" i="9"/>
  <c r="A1124" i="19" s="1"/>
  <c r="A1125" i="9"/>
  <c r="A1125" i="19" s="1"/>
  <c r="A1126" i="9"/>
  <c r="A1126" i="19" s="1"/>
  <c r="A1127" i="9"/>
  <c r="A1127" i="19" s="1"/>
  <c r="A1128" i="9"/>
  <c r="A1128" i="19" s="1"/>
  <c r="A1129" i="9"/>
  <c r="A1129" i="19" s="1"/>
  <c r="A1130" i="9"/>
  <c r="A1130" i="19" s="1"/>
  <c r="A1131" i="9"/>
  <c r="A1131" i="19" s="1"/>
  <c r="A1132" i="9"/>
  <c r="A1132" i="19" s="1"/>
  <c r="A1133" i="9"/>
  <c r="A1133" i="19" s="1"/>
  <c r="A1134" i="9"/>
  <c r="A1134" i="19" s="1"/>
  <c r="A1135" i="9"/>
  <c r="A1135" i="19" s="1"/>
  <c r="A1136" i="9"/>
  <c r="A1136" i="19" s="1"/>
  <c r="A1137" i="9"/>
  <c r="A1137" i="19" s="1"/>
  <c r="A1138" i="9"/>
  <c r="A1138" i="19" s="1"/>
  <c r="A1139" i="9"/>
  <c r="A1139" i="19" s="1"/>
  <c r="A1140" i="9"/>
  <c r="A1140" i="19" s="1"/>
  <c r="A1141" i="9"/>
  <c r="A1141" i="19" s="1"/>
  <c r="A1142" i="9"/>
  <c r="A1142" i="19" s="1"/>
  <c r="A1143" i="9"/>
  <c r="A1143" i="19" s="1"/>
  <c r="A1144" i="9"/>
  <c r="A1144" i="19" s="1"/>
  <c r="A1145" i="9"/>
  <c r="A1145" i="19" s="1"/>
  <c r="A1146" i="9"/>
  <c r="A1146" i="19" s="1"/>
  <c r="A1147" i="9"/>
  <c r="A1147" i="19" s="1"/>
  <c r="A1148" i="9"/>
  <c r="A1148" i="19" s="1"/>
  <c r="A1149" i="9"/>
  <c r="A1149" i="19" s="1"/>
  <c r="A1150" i="9"/>
  <c r="A1150" i="19" s="1"/>
  <c r="A1151" i="9"/>
  <c r="A1151" i="19" s="1"/>
  <c r="A1152" i="9"/>
  <c r="A1152" i="19" s="1"/>
  <c r="A1153" i="9"/>
  <c r="A1153" i="19" s="1"/>
  <c r="A1154" i="9"/>
  <c r="A1154" i="19" s="1"/>
  <c r="A1155" i="9"/>
  <c r="A1155" i="19" s="1"/>
  <c r="A1156" i="9"/>
  <c r="A1156" i="19" s="1"/>
  <c r="A1157" i="9"/>
  <c r="A1157" i="19" s="1"/>
  <c r="A1158" i="9"/>
  <c r="A1158" i="19" s="1"/>
  <c r="A1159" i="9"/>
  <c r="A1159" i="19" s="1"/>
  <c r="A1160" i="9"/>
  <c r="A1160" i="19" s="1"/>
  <c r="A1161" i="9"/>
  <c r="A1161" i="19" s="1"/>
  <c r="A1162" i="9"/>
  <c r="A1162" i="19" s="1"/>
  <c r="A1163" i="9"/>
  <c r="A1163" i="19" s="1"/>
  <c r="A1164" i="9"/>
  <c r="A1164" i="19" s="1"/>
  <c r="A1165" i="9"/>
  <c r="A1165" i="19" s="1"/>
  <c r="A1166" i="9"/>
  <c r="A1166" i="19" s="1"/>
  <c r="A1167" i="9"/>
  <c r="A1167" i="19" s="1"/>
  <c r="A1168" i="9"/>
  <c r="A1168" i="19" s="1"/>
  <c r="A1169" i="9"/>
  <c r="A1169" i="19" s="1"/>
  <c r="A1170" i="9"/>
  <c r="A1170" i="19" s="1"/>
  <c r="A1171" i="9"/>
  <c r="A1171" i="19" s="1"/>
  <c r="A1172" i="9"/>
  <c r="A1172" i="19" s="1"/>
  <c r="A1173" i="9"/>
  <c r="A1173" i="19" s="1"/>
  <c r="A1174" i="9"/>
  <c r="A1174" i="19" s="1"/>
  <c r="A1175" i="9"/>
  <c r="A1175" i="19" s="1"/>
  <c r="A1176" i="9"/>
  <c r="A1176" i="19" s="1"/>
  <c r="A1177" i="9"/>
  <c r="A1177" i="19" s="1"/>
  <c r="A1178" i="9"/>
  <c r="A1178" i="19" s="1"/>
  <c r="A1179" i="9"/>
  <c r="A1179" i="19" s="1"/>
  <c r="A1180" i="9"/>
  <c r="A1180" i="19" s="1"/>
  <c r="A1181" i="9"/>
  <c r="A1181" i="19" s="1"/>
  <c r="A1182" i="9"/>
  <c r="A1182" i="19" s="1"/>
  <c r="A1183" i="9"/>
  <c r="A1183" i="19" s="1"/>
  <c r="A1184" i="9"/>
  <c r="A1184" i="19" s="1"/>
  <c r="A1185" i="9"/>
  <c r="A1185" i="19" s="1"/>
  <c r="A1186" i="9"/>
  <c r="A1186" i="19" s="1"/>
  <c r="A1187" i="9"/>
  <c r="A1187" i="19" s="1"/>
  <c r="A1188" i="9"/>
  <c r="A1188" i="19" s="1"/>
  <c r="A1189" i="9"/>
  <c r="A1189" i="19" s="1"/>
  <c r="A1190" i="9"/>
  <c r="A1190" i="19" s="1"/>
  <c r="A1191" i="9"/>
  <c r="A1191" i="19" s="1"/>
  <c r="A1192" i="9"/>
  <c r="A1192" i="19" s="1"/>
  <c r="A1193" i="9"/>
  <c r="A1193" i="19" s="1"/>
  <c r="A1194" i="9"/>
  <c r="A1194" i="19" s="1"/>
  <c r="A1195" i="9"/>
  <c r="A1195" i="19" s="1"/>
  <c r="A1196" i="9"/>
  <c r="A1196" i="19" s="1"/>
  <c r="A1197" i="9"/>
  <c r="A1197" i="19" s="1"/>
  <c r="A1198" i="9"/>
  <c r="A1198" i="19" s="1"/>
  <c r="A1199" i="9"/>
  <c r="A1199" i="19" s="1"/>
  <c r="A1200" i="9"/>
  <c r="A1200" i="19" s="1"/>
  <c r="A1201" i="9"/>
  <c r="A1201" i="19" s="1"/>
  <c r="A1202" i="9"/>
  <c r="A1202" i="19" s="1"/>
  <c r="A1203" i="9"/>
  <c r="A1203" i="19" s="1"/>
  <c r="A1204" i="9"/>
  <c r="A1204" i="19" s="1"/>
  <c r="A1205" i="9"/>
  <c r="A1205" i="19" s="1"/>
  <c r="A1206" i="9"/>
  <c r="A1206" i="19" s="1"/>
  <c r="A1207" i="9"/>
  <c r="A1207" i="19" s="1"/>
  <c r="A1208" i="9"/>
  <c r="A1208" i="19" s="1"/>
  <c r="A1209" i="9"/>
  <c r="A1209" i="19" s="1"/>
  <c r="A1210" i="9"/>
  <c r="A1210" i="19" s="1"/>
  <c r="A1211" i="9"/>
  <c r="A1211" i="19" s="1"/>
  <c r="A1212" i="9"/>
  <c r="A1212" i="19" s="1"/>
  <c r="A1213" i="9"/>
  <c r="A1213" i="19" s="1"/>
  <c r="A1214" i="9"/>
  <c r="A1214" i="19" s="1"/>
  <c r="A1215" i="9"/>
  <c r="A1215" i="19" s="1"/>
  <c r="A1216" i="9"/>
  <c r="A1216" i="19" s="1"/>
  <c r="A1217" i="9"/>
  <c r="A1217" i="19" s="1"/>
  <c r="A1218" i="9"/>
  <c r="A1218" i="19" s="1"/>
  <c r="A1219" i="9"/>
  <c r="A1219" i="19" s="1"/>
  <c r="A1220" i="9"/>
  <c r="A1220" i="19" s="1"/>
  <c r="A1221" i="9"/>
  <c r="A1221" i="19" s="1"/>
  <c r="A1222" i="9"/>
  <c r="A1222" i="19" s="1"/>
  <c r="A1223" i="9"/>
  <c r="A1223" i="19" s="1"/>
  <c r="A1224" i="9"/>
  <c r="A1224" i="19" s="1"/>
  <c r="A1225" i="9"/>
  <c r="A1225" i="19" s="1"/>
  <c r="A1226" i="9"/>
  <c r="A1226" i="19" s="1"/>
  <c r="A1227" i="9"/>
  <c r="A1227" i="19" s="1"/>
  <c r="A1228" i="9"/>
  <c r="A1228" i="19" s="1"/>
  <c r="A1229" i="9"/>
  <c r="A1229" i="19" s="1"/>
  <c r="A1230" i="9"/>
  <c r="A1230" i="19" s="1"/>
  <c r="A1231" i="9"/>
  <c r="A1231" i="19" s="1"/>
  <c r="A1232" i="9"/>
  <c r="A1232" i="19" s="1"/>
  <c r="A1233" i="9"/>
  <c r="A1233" i="19" s="1"/>
  <c r="A1234" i="9"/>
  <c r="A1234" i="19" s="1"/>
  <c r="A1235" i="9"/>
  <c r="A1235" i="19" s="1"/>
  <c r="A1236" i="9"/>
  <c r="A1236" i="19" s="1"/>
  <c r="A1237" i="9"/>
  <c r="A1237" i="19" s="1"/>
  <c r="A1238" i="9"/>
  <c r="A1238" i="19" s="1"/>
  <c r="A1239" i="9"/>
  <c r="A1239" i="19" s="1"/>
  <c r="A1240" i="9"/>
  <c r="A1240" i="19" s="1"/>
  <c r="A1241" i="9"/>
  <c r="A1241" i="19" s="1"/>
  <c r="A1242" i="9"/>
  <c r="A1242" i="19" s="1"/>
  <c r="A1243" i="9"/>
  <c r="A1243" i="19" s="1"/>
  <c r="A1244" i="9"/>
  <c r="A1244" i="19" s="1"/>
  <c r="A1245" i="9"/>
  <c r="A1245" i="19" s="1"/>
  <c r="A1246" i="9"/>
  <c r="A1246" i="19" s="1"/>
  <c r="A1247" i="9"/>
  <c r="A1247" i="19" s="1"/>
  <c r="A1248" i="9"/>
  <c r="A1248" i="19" s="1"/>
  <c r="A1249" i="9"/>
  <c r="A1249" i="19" s="1"/>
  <c r="A1250" i="9"/>
  <c r="A1250" i="19" s="1"/>
  <c r="A1251" i="9"/>
  <c r="A1251" i="19" s="1"/>
  <c r="A1252" i="9"/>
  <c r="A1252" i="19" s="1"/>
  <c r="A1253" i="9"/>
  <c r="A1253" i="19" s="1"/>
  <c r="A1254" i="9"/>
  <c r="A1254" i="19" s="1"/>
  <c r="A1255" i="9"/>
  <c r="A1255" i="19" s="1"/>
  <c r="A1256" i="9"/>
  <c r="A1256" i="19" s="1"/>
  <c r="A1257" i="9"/>
  <c r="A1257" i="19" s="1"/>
  <c r="A1258" i="9"/>
  <c r="A1258" i="19" s="1"/>
  <c r="A1259" i="9"/>
  <c r="A1259" i="19" s="1"/>
  <c r="A1260" i="9"/>
  <c r="A1260" i="19" s="1"/>
  <c r="A1261" i="9"/>
  <c r="A1261" i="19" s="1"/>
  <c r="A1262" i="9"/>
  <c r="A1262" i="19" s="1"/>
  <c r="A1263" i="9"/>
  <c r="A1263" i="19" s="1"/>
  <c r="A1264" i="9"/>
  <c r="A1264" i="19" s="1"/>
  <c r="A1265" i="9"/>
  <c r="A1265" i="19" s="1"/>
  <c r="A1266" i="9"/>
  <c r="A1266" i="19" s="1"/>
  <c r="A1267" i="9"/>
  <c r="A1267" i="19" s="1"/>
  <c r="A1268" i="9"/>
  <c r="A1268" i="19" s="1"/>
  <c r="A1269" i="9"/>
  <c r="A1269" i="19" s="1"/>
  <c r="A1270" i="9"/>
  <c r="A1270" i="19" s="1"/>
  <c r="A1271" i="9"/>
  <c r="A1271" i="19" s="1"/>
  <c r="A1272" i="9"/>
  <c r="A1272" i="19" s="1"/>
  <c r="A1273" i="9"/>
  <c r="A1273" i="19" s="1"/>
  <c r="A1274" i="9"/>
  <c r="A1274" i="19" s="1"/>
  <c r="A1275" i="9"/>
  <c r="A1275" i="19" s="1"/>
  <c r="A1276" i="9"/>
  <c r="A1276" i="19" s="1"/>
  <c r="A1277" i="9"/>
  <c r="A1277" i="19" s="1"/>
  <c r="A1278" i="9"/>
  <c r="A1278" i="19" s="1"/>
  <c r="A1279" i="9"/>
  <c r="A1279" i="19" s="1"/>
  <c r="A1280" i="9"/>
  <c r="A1280" i="19" s="1"/>
  <c r="A1281" i="9"/>
  <c r="A1281" i="19" s="1"/>
  <c r="A1282" i="9"/>
  <c r="A1282" i="19" s="1"/>
  <c r="A1283" i="9"/>
  <c r="A1283" i="19" s="1"/>
  <c r="A1284" i="9"/>
  <c r="A1284" i="19" s="1"/>
  <c r="A1285" i="9"/>
  <c r="A1285" i="19" s="1"/>
  <c r="A1286" i="9"/>
  <c r="A1286" i="19" s="1"/>
  <c r="A1287" i="9"/>
  <c r="A1287" i="19" s="1"/>
  <c r="A1288" i="9"/>
  <c r="A1288" i="19" s="1"/>
  <c r="A1289" i="9"/>
  <c r="A1289" i="19" s="1"/>
  <c r="A1290" i="9"/>
  <c r="A1290" i="19" s="1"/>
  <c r="A1291" i="9"/>
  <c r="A1291" i="19" s="1"/>
  <c r="A1292" i="9"/>
  <c r="A1292" i="19" s="1"/>
  <c r="A1293" i="9"/>
  <c r="A1293" i="19" s="1"/>
  <c r="A1294" i="9"/>
  <c r="A1294" i="19" s="1"/>
  <c r="A1295" i="9"/>
  <c r="A1295" i="19" s="1"/>
  <c r="A1296" i="9"/>
  <c r="A1296" i="19" s="1"/>
  <c r="A1297" i="9"/>
  <c r="A1297" i="19" s="1"/>
  <c r="A1298" i="9"/>
  <c r="A1298" i="19" s="1"/>
  <c r="A1299" i="9"/>
  <c r="A1299" i="19" s="1"/>
  <c r="A1300" i="9"/>
  <c r="A1300" i="19" s="1"/>
  <c r="A1301" i="9"/>
  <c r="A1301" i="19" s="1"/>
  <c r="A1302" i="9"/>
  <c r="A1302" i="19" s="1"/>
  <c r="A1303" i="9"/>
  <c r="A1303" i="19" s="1"/>
  <c r="A1304" i="9"/>
  <c r="A1304" i="19" s="1"/>
  <c r="A1305" i="9"/>
  <c r="A1305" i="19" s="1"/>
  <c r="A1306" i="9"/>
  <c r="A1306" i="19" s="1"/>
  <c r="A1307" i="9"/>
  <c r="A1307" i="19" s="1"/>
  <c r="A1308" i="9"/>
  <c r="A1308" i="19" s="1"/>
  <c r="A1309" i="9"/>
  <c r="A1309" i="19" s="1"/>
  <c r="A1310" i="9"/>
  <c r="A1310" i="19" s="1"/>
  <c r="A1311" i="9"/>
  <c r="A1311" i="19" s="1"/>
  <c r="A1312" i="9"/>
  <c r="A1312" i="19" s="1"/>
  <c r="A1313" i="9"/>
  <c r="A1313" i="19" s="1"/>
  <c r="A1314" i="9"/>
  <c r="A1314" i="19" s="1"/>
  <c r="A1315" i="9"/>
  <c r="A1315" i="19" s="1"/>
  <c r="A1316" i="9"/>
  <c r="A1316" i="19" s="1"/>
  <c r="A1317" i="9"/>
  <c r="A1317" i="19" s="1"/>
  <c r="A1318" i="9"/>
  <c r="A1318" i="19" s="1"/>
  <c r="A1319" i="9"/>
  <c r="A1319" i="19" s="1"/>
  <c r="A1320" i="9"/>
  <c r="A1320" i="19" s="1"/>
  <c r="A1321" i="9"/>
  <c r="A1321" i="19" s="1"/>
  <c r="A1322" i="9"/>
  <c r="A1322" i="19" s="1"/>
  <c r="A1323" i="9"/>
  <c r="A1323" i="19" s="1"/>
  <c r="A1324" i="9"/>
  <c r="A1324" i="19" s="1"/>
  <c r="A1325" i="9"/>
  <c r="A1325" i="19" s="1"/>
  <c r="A1326" i="9"/>
  <c r="A1326" i="19" s="1"/>
  <c r="A1327" i="9"/>
  <c r="A1327" i="19" s="1"/>
  <c r="A1328" i="9"/>
  <c r="A1328" i="19" s="1"/>
  <c r="A1329" i="9"/>
  <c r="A1329" i="19" s="1"/>
  <c r="A1330" i="9"/>
  <c r="A1330" i="19" s="1"/>
  <c r="A1331" i="9"/>
  <c r="A1331" i="19" s="1"/>
  <c r="A1332" i="9"/>
  <c r="A1332" i="19" s="1"/>
  <c r="A1333" i="9"/>
  <c r="A1333" i="19" s="1"/>
  <c r="A1334" i="9"/>
  <c r="A1334" i="19" s="1"/>
  <c r="A1335" i="9"/>
  <c r="A1335" i="19" s="1"/>
  <c r="A1336" i="9"/>
  <c r="A1336" i="19" s="1"/>
  <c r="A1337" i="9"/>
  <c r="A1337" i="19" s="1"/>
  <c r="A1338" i="9"/>
  <c r="A1338" i="19" s="1"/>
  <c r="A1339" i="9"/>
  <c r="A1339" i="19" s="1"/>
  <c r="A1340" i="9"/>
  <c r="A1340" i="19" s="1"/>
  <c r="A1341" i="9"/>
  <c r="A1341" i="19" s="1"/>
  <c r="A1342" i="9"/>
  <c r="A1342" i="19" s="1"/>
  <c r="A1343" i="9"/>
  <c r="A1343" i="19" s="1"/>
  <c r="A1344" i="9"/>
  <c r="A1344" i="19" s="1"/>
  <c r="A1345" i="9"/>
  <c r="A1345" i="19" s="1"/>
  <c r="A1346" i="9"/>
  <c r="A1346" i="19" s="1"/>
  <c r="A1347" i="9"/>
  <c r="A1347" i="19" s="1"/>
  <c r="A1348" i="9"/>
  <c r="A1348" i="19" s="1"/>
  <c r="A1349" i="9"/>
  <c r="A1349" i="19" s="1"/>
  <c r="A1350" i="9"/>
  <c r="A1350" i="19" s="1"/>
  <c r="A1351" i="9"/>
  <c r="A1351" i="19" s="1"/>
  <c r="A1352" i="9"/>
  <c r="A1352" i="19" s="1"/>
  <c r="A1353" i="9"/>
  <c r="A1353" i="19" s="1"/>
  <c r="A1354" i="9"/>
  <c r="A1354" i="19" s="1"/>
  <c r="A1355" i="9"/>
  <c r="A1355" i="19" s="1"/>
  <c r="A1356" i="9"/>
  <c r="A1356" i="19" s="1"/>
  <c r="A1357" i="9"/>
  <c r="A1357" i="19" s="1"/>
  <c r="A1358" i="9"/>
  <c r="A1358" i="19" s="1"/>
  <c r="A1359" i="9"/>
  <c r="A1359" i="19" s="1"/>
  <c r="A1360" i="9"/>
  <c r="A1360" i="19" s="1"/>
  <c r="A1361" i="9"/>
  <c r="A1361" i="19" s="1"/>
  <c r="A1362" i="9"/>
  <c r="A1362" i="19" s="1"/>
  <c r="A1363" i="9"/>
  <c r="A1363" i="19" s="1"/>
  <c r="A1364" i="9"/>
  <c r="A1364" i="19" s="1"/>
  <c r="A1365" i="9"/>
  <c r="A1365" i="19" s="1"/>
  <c r="A1366" i="9"/>
  <c r="A1366" i="19" s="1"/>
  <c r="A1367" i="9"/>
  <c r="A1367" i="19" s="1"/>
  <c r="A1368" i="9"/>
  <c r="A1368" i="19" s="1"/>
  <c r="A1369" i="9"/>
  <c r="A1369" i="19" s="1"/>
  <c r="A1370" i="9"/>
  <c r="A1370" i="19" s="1"/>
  <c r="A1371" i="9"/>
  <c r="A1371" i="19" s="1"/>
  <c r="A1372" i="9"/>
  <c r="A1372" i="19" s="1"/>
  <c r="A1373" i="9"/>
  <c r="A1373" i="19" s="1"/>
  <c r="A1374" i="9"/>
  <c r="A1374" i="19" s="1"/>
  <c r="A1375" i="9"/>
  <c r="A1375" i="19" s="1"/>
  <c r="A1376" i="9"/>
  <c r="A1376" i="19" s="1"/>
  <c r="A1377" i="9"/>
  <c r="A1377" i="19" s="1"/>
  <c r="A1378" i="9"/>
  <c r="A1378" i="19" s="1"/>
  <c r="A1379" i="9"/>
  <c r="A1379" i="19" s="1"/>
  <c r="A1380" i="9"/>
  <c r="A1380" i="19" s="1"/>
  <c r="A1381" i="9"/>
  <c r="A1381" i="19" s="1"/>
  <c r="A1382" i="9"/>
  <c r="A1382" i="19" s="1"/>
  <c r="A1383" i="9"/>
  <c r="A1383" i="19" s="1"/>
  <c r="A1384" i="9"/>
  <c r="A1384" i="19" s="1"/>
  <c r="A1385" i="9"/>
  <c r="A1385" i="19" s="1"/>
  <c r="A1386" i="9"/>
  <c r="A1386" i="19" s="1"/>
  <c r="A1387" i="9"/>
  <c r="A1387" i="19" s="1"/>
  <c r="A1388" i="9"/>
  <c r="A1388" i="19" s="1"/>
  <c r="A1389" i="9"/>
  <c r="A1389" i="19" s="1"/>
  <c r="A1390" i="9"/>
  <c r="A1390" i="19" s="1"/>
  <c r="A1391" i="9"/>
  <c r="A1391" i="19" s="1"/>
  <c r="A1392" i="9"/>
  <c r="A1392" i="19" s="1"/>
  <c r="A1393" i="9"/>
  <c r="A1393" i="19" s="1"/>
  <c r="A1394" i="9"/>
  <c r="A1394" i="19" s="1"/>
  <c r="A1395" i="9"/>
  <c r="A1395" i="19" s="1"/>
  <c r="A1396" i="9"/>
  <c r="A1396" i="19" s="1"/>
  <c r="A1397" i="9"/>
  <c r="A1397" i="19" s="1"/>
  <c r="A1398" i="9"/>
  <c r="A1398" i="19" s="1"/>
  <c r="A1399" i="9"/>
  <c r="A1399" i="19" s="1"/>
  <c r="A1400" i="9"/>
  <c r="A1400" i="19" s="1"/>
  <c r="A1401" i="9"/>
  <c r="A1401" i="19" s="1"/>
  <c r="A1402" i="9"/>
  <c r="A1402" i="19" s="1"/>
  <c r="A1403" i="9"/>
  <c r="A1403" i="19" s="1"/>
  <c r="A1404" i="9"/>
  <c r="A1404" i="19" s="1"/>
  <c r="A1405" i="9"/>
  <c r="A1405" i="19" s="1"/>
  <c r="A1406" i="9"/>
  <c r="A1406" i="19" s="1"/>
  <c r="A1407" i="9"/>
  <c r="A1407" i="19" s="1"/>
  <c r="A1408" i="9"/>
  <c r="A1408" i="19" s="1"/>
  <c r="A1409" i="9"/>
  <c r="A1409" i="19" s="1"/>
  <c r="A1410" i="9"/>
  <c r="A1410" i="19" s="1"/>
  <c r="A1411" i="9"/>
  <c r="A1411" i="19" s="1"/>
  <c r="A1412" i="9"/>
  <c r="A1412" i="19" s="1"/>
  <c r="A1413" i="9"/>
  <c r="A1413" i="19" s="1"/>
  <c r="A1414" i="9"/>
  <c r="A1414" i="19" s="1"/>
  <c r="A1415" i="9"/>
  <c r="A1415" i="19" s="1"/>
  <c r="A1416" i="9"/>
  <c r="A1416" i="19" s="1"/>
  <c r="A1417" i="9"/>
  <c r="A1417" i="19" s="1"/>
  <c r="A1418" i="9"/>
  <c r="A1418" i="19" s="1"/>
  <c r="A1419" i="9"/>
  <c r="A1419" i="19" s="1"/>
  <c r="A1420" i="9"/>
  <c r="A1420" i="19" s="1"/>
  <c r="A1421" i="9"/>
  <c r="A1421" i="19" s="1"/>
  <c r="A1422" i="9"/>
  <c r="A1422" i="19" s="1"/>
  <c r="A1423" i="9"/>
  <c r="A1423" i="19" s="1"/>
  <c r="A1424" i="9"/>
  <c r="A1424" i="19" s="1"/>
  <c r="A1425" i="9"/>
  <c r="A1425" i="19" s="1"/>
  <c r="A1426" i="9"/>
  <c r="A1426" i="19" s="1"/>
  <c r="A1427" i="9"/>
  <c r="A1427" i="19" s="1"/>
  <c r="A1428" i="9"/>
  <c r="A1428" i="19" s="1"/>
  <c r="A1429" i="9"/>
  <c r="A1429" i="19" s="1"/>
  <c r="A1430" i="9"/>
  <c r="A1430" i="19" s="1"/>
  <c r="A1431" i="9"/>
  <c r="A1431" i="19" s="1"/>
  <c r="A1432" i="9"/>
  <c r="A1432" i="19" s="1"/>
  <c r="A1433" i="9"/>
  <c r="A1433" i="19" s="1"/>
  <c r="A1434" i="9"/>
  <c r="A1434" i="19" s="1"/>
  <c r="A1435" i="9"/>
  <c r="A1435" i="19" s="1"/>
  <c r="A1436" i="9"/>
  <c r="A1436" i="19" s="1"/>
  <c r="A1437" i="9"/>
  <c r="A1437" i="19" s="1"/>
  <c r="A1438" i="9"/>
  <c r="A1438" i="19" s="1"/>
  <c r="A1439" i="9"/>
  <c r="A1439" i="19" s="1"/>
  <c r="A1440" i="9"/>
  <c r="A1440" i="19" s="1"/>
  <c r="A1441" i="9"/>
  <c r="A1441" i="19" s="1"/>
  <c r="A1442" i="9"/>
  <c r="A1442" i="19" s="1"/>
  <c r="A1443" i="9"/>
  <c r="A1443" i="19" s="1"/>
  <c r="A1444" i="9"/>
  <c r="A1444" i="19" s="1"/>
  <c r="A1445" i="9"/>
  <c r="A1445" i="19" s="1"/>
  <c r="A1446" i="9"/>
  <c r="A1446" i="19" s="1"/>
  <c r="A1447" i="9"/>
  <c r="A1447" i="19" s="1"/>
  <c r="A1448" i="9"/>
  <c r="A1448" i="19" s="1"/>
  <c r="A1449" i="9"/>
  <c r="A1449" i="19" s="1"/>
  <c r="A1450" i="9"/>
  <c r="A1450" i="19" s="1"/>
  <c r="A1451" i="9"/>
  <c r="A1451" i="19" s="1"/>
  <c r="A1452" i="9"/>
  <c r="A1452" i="19" s="1"/>
  <c r="A1453" i="9"/>
  <c r="A1453" i="19" s="1"/>
  <c r="A1454" i="9"/>
  <c r="A1454" i="19" s="1"/>
  <c r="A1455" i="9"/>
  <c r="A1455" i="19" s="1"/>
  <c r="A1456" i="9"/>
  <c r="A1456" i="19" s="1"/>
  <c r="A1457" i="9"/>
  <c r="A1457" i="19" s="1"/>
  <c r="A1458" i="9"/>
  <c r="A1458" i="19" s="1"/>
  <c r="A1459" i="9"/>
  <c r="A1459" i="19" s="1"/>
  <c r="A1460" i="9"/>
  <c r="A1460" i="19" s="1"/>
  <c r="A1461" i="9"/>
  <c r="A1461" i="19" s="1"/>
  <c r="A1462" i="9"/>
  <c r="A1462" i="19" s="1"/>
  <c r="A1463" i="9"/>
  <c r="A1463" i="19" s="1"/>
  <c r="A1464" i="9"/>
  <c r="A1464" i="19" s="1"/>
  <c r="A1465" i="9"/>
  <c r="A1465" i="19" s="1"/>
  <c r="A1466" i="9"/>
  <c r="A1466" i="19" s="1"/>
  <c r="A1467" i="9"/>
  <c r="A1467" i="19" s="1"/>
  <c r="A1468" i="9"/>
  <c r="A1468" i="19" s="1"/>
  <c r="A1469" i="9"/>
  <c r="A1469" i="19" s="1"/>
  <c r="A1470" i="9"/>
  <c r="A1470" i="19" s="1"/>
  <c r="A1471" i="9"/>
  <c r="A1471" i="19" s="1"/>
  <c r="A1472" i="9"/>
  <c r="A1472" i="19" s="1"/>
  <c r="A1473" i="9"/>
  <c r="A1473" i="19" s="1"/>
  <c r="A1474" i="9"/>
  <c r="A1474" i="19" s="1"/>
  <c r="A1475" i="9"/>
  <c r="A1475" i="19" s="1"/>
  <c r="A1476" i="9"/>
  <c r="A1476" i="19" s="1"/>
  <c r="A1477" i="9"/>
  <c r="A1477" i="19" s="1"/>
  <c r="A1478" i="9"/>
  <c r="A1478" i="19" s="1"/>
  <c r="A1479" i="9"/>
  <c r="A1479" i="19" s="1"/>
  <c r="A1480" i="9"/>
  <c r="A1480" i="19" s="1"/>
  <c r="A1481" i="9"/>
  <c r="A1481" i="19" s="1"/>
  <c r="A1482" i="9"/>
  <c r="A1482" i="19" s="1"/>
  <c r="A1483" i="9"/>
  <c r="A1483" i="19" s="1"/>
  <c r="A1484" i="9"/>
  <c r="A1484" i="19" s="1"/>
  <c r="A1485" i="9"/>
  <c r="A1485" i="19" s="1"/>
  <c r="A1486" i="9"/>
  <c r="A1486" i="19" s="1"/>
  <c r="A1487" i="9"/>
  <c r="A1487" i="19" s="1"/>
  <c r="A1488" i="9"/>
  <c r="A1488" i="19" s="1"/>
  <c r="A1489" i="9"/>
  <c r="A1489" i="19" s="1"/>
  <c r="A1490" i="9"/>
  <c r="A1490" i="19" s="1"/>
  <c r="A1491" i="9"/>
  <c r="A1491" i="19" s="1"/>
  <c r="A1492" i="9"/>
  <c r="A1492" i="19" s="1"/>
  <c r="A1493" i="9"/>
  <c r="A1493" i="19" s="1"/>
  <c r="A1494" i="9"/>
  <c r="A1494" i="19" s="1"/>
  <c r="A1495" i="9"/>
  <c r="A1495" i="19" s="1"/>
  <c r="A1496" i="9"/>
  <c r="A1496" i="19" s="1"/>
  <c r="A1497" i="9"/>
  <c r="A1497" i="19" s="1"/>
  <c r="A1498" i="9"/>
  <c r="A1498" i="19" s="1"/>
  <c r="A1499" i="9"/>
  <c r="A1499" i="19" s="1"/>
  <c r="A1500" i="9"/>
  <c r="A1500" i="19" s="1"/>
  <c r="A1501" i="9"/>
  <c r="A1501" i="19" s="1"/>
  <c r="A1502" i="9"/>
  <c r="A1502" i="19" s="1"/>
  <c r="A1503" i="9"/>
  <c r="A1503" i="19" s="1"/>
  <c r="A1504" i="9"/>
  <c r="A1504" i="19" s="1"/>
  <c r="A1505" i="9"/>
  <c r="A1505" i="19" s="1"/>
  <c r="A1506" i="9"/>
  <c r="A1506" i="19" s="1"/>
  <c r="A1507" i="9"/>
  <c r="A1507" i="19" s="1"/>
  <c r="A1508" i="9"/>
  <c r="A1508" i="19" s="1"/>
  <c r="A1509" i="9"/>
  <c r="A1509" i="19" s="1"/>
  <c r="A1510" i="9"/>
  <c r="A1510" i="19" s="1"/>
  <c r="A1511" i="9"/>
  <c r="A1511" i="19" s="1"/>
  <c r="A1512" i="9"/>
  <c r="A1512" i="19" s="1"/>
  <c r="A1513" i="9"/>
  <c r="A1513" i="19" s="1"/>
  <c r="A1514" i="9"/>
  <c r="A1514" i="19" s="1"/>
  <c r="A1515" i="9"/>
  <c r="A1515" i="19" s="1"/>
  <c r="A1516" i="9"/>
  <c r="A1516" i="19" s="1"/>
  <c r="A1517" i="9"/>
  <c r="A1517" i="19" s="1"/>
  <c r="A1518" i="9"/>
  <c r="A1518" i="19" s="1"/>
  <c r="A1519" i="9"/>
  <c r="A1519" i="19" s="1"/>
  <c r="A1520" i="9"/>
  <c r="A1520" i="19" s="1"/>
  <c r="A1521" i="9"/>
  <c r="A1521" i="19" s="1"/>
  <c r="A1522" i="9"/>
  <c r="A1522" i="19" s="1"/>
  <c r="A1523" i="9"/>
  <c r="A1523" i="19" s="1"/>
  <c r="A1524" i="9"/>
  <c r="A1524" i="19" s="1"/>
  <c r="A1525" i="9"/>
  <c r="A1525" i="19" s="1"/>
  <c r="A1526" i="9"/>
  <c r="A1526" i="19" s="1"/>
  <c r="A1527" i="9"/>
  <c r="A1527" i="19" s="1"/>
  <c r="A1528" i="9"/>
  <c r="A1528" i="19" s="1"/>
  <c r="A1529" i="9"/>
  <c r="A1529" i="19" s="1"/>
  <c r="A1530" i="9"/>
  <c r="A1530" i="19" s="1"/>
  <c r="A1531" i="9"/>
  <c r="A1531" i="19" s="1"/>
  <c r="A1532" i="9"/>
  <c r="A1532" i="19" s="1"/>
  <c r="A1533" i="9"/>
  <c r="A1533" i="19" s="1"/>
  <c r="A1534" i="9"/>
  <c r="A1534" i="19" s="1"/>
  <c r="A1535" i="9"/>
  <c r="A1535" i="19" s="1"/>
  <c r="A1536" i="9"/>
  <c r="A1536" i="19" s="1"/>
  <c r="A1537" i="9"/>
  <c r="A1537" i="19" s="1"/>
  <c r="A1538" i="9"/>
  <c r="A1538" i="19" s="1"/>
  <c r="A1539" i="9"/>
  <c r="A1539" i="19" s="1"/>
  <c r="A1540" i="9"/>
  <c r="A1540" i="19" s="1"/>
  <c r="A1541" i="9"/>
  <c r="A1541" i="19" s="1"/>
  <c r="A1542" i="9"/>
  <c r="A1542" i="19" s="1"/>
  <c r="A1543" i="9"/>
  <c r="A1543" i="19" s="1"/>
  <c r="A1544" i="9"/>
  <c r="A1544" i="19" s="1"/>
  <c r="A1545" i="9"/>
  <c r="A1545" i="19" s="1"/>
  <c r="A1546" i="9"/>
  <c r="A1546" i="19" s="1"/>
  <c r="A1547" i="9"/>
  <c r="A1547" i="19" s="1"/>
  <c r="A1548" i="9"/>
  <c r="A1548" i="19" s="1"/>
  <c r="A1549" i="9"/>
  <c r="A1549" i="19" s="1"/>
  <c r="A1550" i="9"/>
  <c r="A1550" i="19" s="1"/>
  <c r="A1551" i="9"/>
  <c r="A1551" i="19" s="1"/>
  <c r="A1552" i="9"/>
  <c r="A1552" i="19" s="1"/>
  <c r="A1553" i="9"/>
  <c r="A1553" i="19" s="1"/>
  <c r="A1554" i="9"/>
  <c r="A1554" i="19" s="1"/>
  <c r="A1555" i="9"/>
  <c r="A1555" i="19" s="1"/>
  <c r="A1556" i="9"/>
  <c r="A1556" i="19" s="1"/>
  <c r="A1557" i="9"/>
  <c r="A1557" i="19" s="1"/>
  <c r="A1558" i="9"/>
  <c r="A1558" i="19" s="1"/>
  <c r="A1559" i="9"/>
  <c r="A1559" i="19" s="1"/>
  <c r="A1560" i="9"/>
  <c r="A1560" i="19" s="1"/>
  <c r="A1561" i="9"/>
  <c r="A1561" i="19" s="1"/>
  <c r="A1562" i="9"/>
  <c r="A1562" i="19" s="1"/>
  <c r="A1563" i="9"/>
  <c r="A1563" i="19" s="1"/>
  <c r="A1564" i="9"/>
  <c r="A1564" i="19" s="1"/>
  <c r="A1565" i="9"/>
  <c r="A1565" i="19" s="1"/>
  <c r="A1566" i="9"/>
  <c r="A1566" i="19" s="1"/>
  <c r="A1567" i="9"/>
  <c r="A1567" i="19" s="1"/>
  <c r="A1568" i="9"/>
  <c r="A1568" i="19" s="1"/>
  <c r="A1569" i="9"/>
  <c r="A1569" i="19" s="1"/>
  <c r="A1570" i="9"/>
  <c r="A1570" i="19" s="1"/>
  <c r="A1571" i="9"/>
  <c r="A1571" i="19" s="1"/>
  <c r="A1572" i="9"/>
  <c r="A1572" i="19" s="1"/>
  <c r="A1573" i="9"/>
  <c r="A1573" i="19" s="1"/>
  <c r="A1574" i="9"/>
  <c r="A1574" i="19" s="1"/>
  <c r="A1575" i="9"/>
  <c r="A1575" i="19" s="1"/>
  <c r="A1576" i="9"/>
  <c r="A1576" i="19" s="1"/>
  <c r="A1577" i="9"/>
  <c r="A1577" i="19" s="1"/>
  <c r="A1578" i="9"/>
  <c r="A1578" i="19" s="1"/>
  <c r="A1579" i="9"/>
  <c r="A1579" i="19" s="1"/>
  <c r="A1580" i="9"/>
  <c r="A1580" i="19" s="1"/>
  <c r="A1581" i="9"/>
  <c r="A1581" i="19" s="1"/>
  <c r="A1582" i="9"/>
  <c r="A1582" i="19" s="1"/>
  <c r="A1583" i="9"/>
  <c r="A1583" i="19" s="1"/>
  <c r="A1584" i="9"/>
  <c r="A1584" i="19" s="1"/>
  <c r="A1585" i="9"/>
  <c r="A1585" i="19" s="1"/>
  <c r="A1586" i="9"/>
  <c r="A1586" i="19" s="1"/>
  <c r="A1587" i="9"/>
  <c r="A1587" i="19" s="1"/>
  <c r="A1588" i="9"/>
  <c r="A1588" i="19" s="1"/>
  <c r="A1589" i="9"/>
  <c r="A1589" i="19" s="1"/>
  <c r="A1590" i="9"/>
  <c r="A1590" i="19" s="1"/>
  <c r="A1591" i="9"/>
  <c r="A1591" i="19" s="1"/>
  <c r="A1592" i="9"/>
  <c r="A1592" i="19" s="1"/>
  <c r="A1593" i="9"/>
  <c r="A1593" i="19" s="1"/>
  <c r="A1594" i="9"/>
  <c r="A1594" i="19" s="1"/>
  <c r="A1595" i="9"/>
  <c r="A1595" i="19" s="1"/>
  <c r="A1596" i="9"/>
  <c r="A1596" i="19" s="1"/>
  <c r="A1597" i="9"/>
  <c r="A1597" i="19" s="1"/>
  <c r="A1598" i="9"/>
  <c r="A1598" i="19" s="1"/>
  <c r="A1599" i="9"/>
  <c r="A1599" i="19" s="1"/>
  <c r="A1600" i="9"/>
  <c r="A1600" i="19" s="1"/>
  <c r="A1601" i="9"/>
  <c r="A1601" i="19" s="1"/>
  <c r="A1602" i="9"/>
  <c r="A1602" i="19" s="1"/>
  <c r="A1603" i="9"/>
  <c r="A1603" i="19" s="1"/>
  <c r="A1604" i="9"/>
  <c r="A1604" i="19" s="1"/>
  <c r="A1605" i="9"/>
  <c r="A1605" i="19" s="1"/>
  <c r="A1606" i="9"/>
  <c r="A1606" i="19" s="1"/>
  <c r="A1607" i="9"/>
  <c r="A1607" i="19" s="1"/>
  <c r="A1608" i="9"/>
  <c r="A1608" i="19" s="1"/>
  <c r="A1609" i="9"/>
  <c r="A1609" i="19" s="1"/>
  <c r="A1610" i="9"/>
  <c r="A1610" i="19" s="1"/>
  <c r="A1611" i="9"/>
  <c r="A1611" i="19" s="1"/>
  <c r="A1612" i="9"/>
  <c r="A1612" i="19" s="1"/>
  <c r="A1613" i="9"/>
  <c r="A1613" i="19" s="1"/>
  <c r="A1614" i="9"/>
  <c r="A1614" i="19" s="1"/>
  <c r="A1615" i="9"/>
  <c r="A1615" i="19" s="1"/>
  <c r="A1616" i="9"/>
  <c r="A1616" i="19" s="1"/>
  <c r="A1617" i="9"/>
  <c r="A1617" i="19" s="1"/>
  <c r="A1618" i="9"/>
  <c r="A1618" i="19" s="1"/>
  <c r="A1619" i="9"/>
  <c r="A1619" i="19" s="1"/>
  <c r="A1620" i="9"/>
  <c r="A1620" i="19" s="1"/>
  <c r="A1621" i="9"/>
  <c r="A1621" i="19" s="1"/>
  <c r="A1622" i="9"/>
  <c r="A1622" i="19" s="1"/>
  <c r="A1623" i="9"/>
  <c r="A1623" i="19" s="1"/>
  <c r="A1624" i="9"/>
  <c r="A1624" i="19" s="1"/>
  <c r="A1625" i="9"/>
  <c r="A1625" i="19" s="1"/>
  <c r="A1626" i="9"/>
  <c r="A1626" i="19" s="1"/>
  <c r="A1627" i="9"/>
  <c r="A1627" i="19" s="1"/>
  <c r="A1628" i="9"/>
  <c r="A1628" i="19" s="1"/>
  <c r="A1629" i="9"/>
  <c r="A1629" i="19" s="1"/>
  <c r="A1630" i="9"/>
  <c r="A1630" i="19" s="1"/>
  <c r="A1631" i="9"/>
  <c r="A1631" i="19" s="1"/>
  <c r="A1632" i="9"/>
  <c r="A1632" i="19" s="1"/>
  <c r="A1633" i="9"/>
  <c r="A1633" i="19" s="1"/>
  <c r="A1634" i="9"/>
  <c r="A1634" i="19" s="1"/>
  <c r="A1635" i="9"/>
  <c r="A1635" i="19" s="1"/>
  <c r="A1636" i="9"/>
  <c r="A1636" i="19" s="1"/>
  <c r="A1637" i="9"/>
  <c r="A1637" i="19" s="1"/>
  <c r="A1638" i="9"/>
  <c r="A1638" i="19" s="1"/>
  <c r="A1639" i="9"/>
  <c r="A1639" i="19" s="1"/>
  <c r="A1640" i="9"/>
  <c r="A1640" i="19" s="1"/>
  <c r="A1641" i="9"/>
  <c r="A1641" i="19" s="1"/>
  <c r="A1642" i="9"/>
  <c r="A1642" i="19" s="1"/>
  <c r="A1643" i="9"/>
  <c r="A1643" i="19" s="1"/>
  <c r="A1644" i="9"/>
  <c r="A1644" i="19" s="1"/>
  <c r="A1645" i="9"/>
  <c r="A1645" i="19" s="1"/>
  <c r="A1646" i="9"/>
  <c r="A1646" i="19" s="1"/>
  <c r="A1647" i="9"/>
  <c r="A1647" i="19" s="1"/>
  <c r="A1648" i="9"/>
  <c r="A1648" i="19" s="1"/>
  <c r="A1649" i="9"/>
  <c r="A1649" i="19" s="1"/>
  <c r="A1650" i="9"/>
  <c r="A1650" i="19" s="1"/>
  <c r="A1651" i="9"/>
  <c r="A1651" i="19" s="1"/>
  <c r="A1652" i="9"/>
  <c r="A1652" i="19" s="1"/>
  <c r="A1653" i="9"/>
  <c r="A1653" i="19" s="1"/>
  <c r="A1654" i="9"/>
  <c r="A1654" i="19" s="1"/>
  <c r="A1655" i="9"/>
  <c r="A1655" i="19" s="1"/>
  <c r="A1656" i="9"/>
  <c r="A1656" i="19" s="1"/>
  <c r="A1657" i="9"/>
  <c r="A1657" i="19" s="1"/>
  <c r="A1658" i="9"/>
  <c r="A1658" i="19" s="1"/>
  <c r="A1659" i="9"/>
  <c r="A1659" i="19" s="1"/>
  <c r="A1660" i="9"/>
  <c r="A1660" i="19" s="1"/>
  <c r="A1661" i="9"/>
  <c r="A1661" i="19" s="1"/>
  <c r="A1662" i="9"/>
  <c r="A1662" i="19" s="1"/>
  <c r="A1663" i="9"/>
  <c r="A1663" i="19" s="1"/>
  <c r="A1664" i="9"/>
  <c r="A1664" i="19" s="1"/>
  <c r="A1665" i="9"/>
  <c r="A1665" i="19" s="1"/>
  <c r="A1666" i="9"/>
  <c r="A1666" i="19" s="1"/>
  <c r="A1667" i="9"/>
  <c r="A1667" i="19" s="1"/>
  <c r="A1668" i="9"/>
  <c r="A1668" i="19" s="1"/>
  <c r="A1669" i="9"/>
  <c r="A1669" i="19" s="1"/>
  <c r="A1670" i="9"/>
  <c r="A1670" i="19" s="1"/>
  <c r="A1671" i="9"/>
  <c r="A1671" i="19" s="1"/>
  <c r="A1672" i="9"/>
  <c r="A1672" i="19" s="1"/>
  <c r="A1673" i="9"/>
  <c r="A1673" i="19" s="1"/>
  <c r="A1674" i="9"/>
  <c r="A1674" i="19" s="1"/>
  <c r="A1675" i="9"/>
  <c r="A1675" i="19" s="1"/>
  <c r="A1676" i="9"/>
  <c r="A1676" i="19" s="1"/>
  <c r="A1677" i="9"/>
  <c r="A1677" i="19" s="1"/>
  <c r="A1678" i="9"/>
  <c r="A1678" i="19" s="1"/>
  <c r="A1679" i="9"/>
  <c r="A1679" i="19" s="1"/>
  <c r="A1680" i="9"/>
  <c r="A1680" i="19" s="1"/>
  <c r="A1681" i="9"/>
  <c r="A1681" i="19" s="1"/>
  <c r="A1682" i="9"/>
  <c r="A1682" i="19" s="1"/>
  <c r="A1683" i="9"/>
  <c r="A1683" i="19" s="1"/>
  <c r="A1684" i="9"/>
  <c r="A1684" i="19" s="1"/>
  <c r="A1685" i="9"/>
  <c r="A1685" i="19" s="1"/>
  <c r="A1686" i="9"/>
  <c r="A1686" i="19" s="1"/>
  <c r="A1687" i="9"/>
  <c r="A1687" i="19" s="1"/>
  <c r="A1688" i="9"/>
  <c r="A1688" i="19" s="1"/>
  <c r="A1689" i="9"/>
  <c r="A1689" i="19" s="1"/>
  <c r="A1690" i="9"/>
  <c r="A1690" i="19" s="1"/>
  <c r="A1691" i="9"/>
  <c r="A1691" i="19" s="1"/>
  <c r="A1692" i="9"/>
  <c r="A1692" i="19" s="1"/>
  <c r="A1693" i="9"/>
  <c r="A1693" i="19" s="1"/>
  <c r="A1694" i="9"/>
  <c r="A1694" i="19" s="1"/>
  <c r="A1695" i="9"/>
  <c r="A1695" i="19" s="1"/>
  <c r="A1696" i="9"/>
  <c r="A1696" i="19" s="1"/>
  <c r="A1697" i="9"/>
  <c r="A1697" i="19" s="1"/>
  <c r="A1698" i="9"/>
  <c r="A1698" i="19" s="1"/>
  <c r="A1699" i="9"/>
  <c r="A1699" i="19" s="1"/>
  <c r="A1700" i="9"/>
  <c r="A1700" i="19" s="1"/>
  <c r="A1701" i="9"/>
  <c r="A1701" i="19" s="1"/>
  <c r="A1702" i="9"/>
  <c r="A1702" i="19" s="1"/>
  <c r="A1703" i="9"/>
  <c r="A1703" i="19" s="1"/>
  <c r="A1704" i="9"/>
  <c r="A1704" i="19" s="1"/>
  <c r="A1705" i="9"/>
  <c r="A1705" i="19" s="1"/>
  <c r="A1706" i="9"/>
  <c r="A1706" i="19" s="1"/>
  <c r="A1707" i="9"/>
  <c r="A1707" i="19" s="1"/>
  <c r="A1708" i="9"/>
  <c r="A1708" i="19" s="1"/>
  <c r="A1709" i="9"/>
  <c r="A1709" i="19" s="1"/>
  <c r="A1710" i="9"/>
  <c r="A1710" i="19" s="1"/>
  <c r="A1711" i="9"/>
  <c r="A1711" i="19" s="1"/>
  <c r="A1712" i="9"/>
  <c r="A1712" i="19" s="1"/>
  <c r="A1713" i="9"/>
  <c r="A1713" i="19" s="1"/>
  <c r="A1714" i="9"/>
  <c r="A1714" i="19" s="1"/>
  <c r="A1715" i="9"/>
  <c r="A1715" i="19" s="1"/>
  <c r="A1716" i="9"/>
  <c r="A1716" i="19" s="1"/>
  <c r="A1717" i="9"/>
  <c r="A1717" i="19" s="1"/>
  <c r="A1718" i="9"/>
  <c r="A1718" i="19" s="1"/>
  <c r="A1719" i="9"/>
  <c r="A1719" i="19" s="1"/>
  <c r="A1720" i="9"/>
  <c r="A1720" i="19" s="1"/>
  <c r="A1721" i="9"/>
  <c r="A1721" i="19" s="1"/>
  <c r="A1722" i="9"/>
  <c r="A1722" i="19" s="1"/>
  <c r="A1723" i="9"/>
  <c r="A1723" i="19" s="1"/>
  <c r="A1724" i="9"/>
  <c r="A1724" i="19" s="1"/>
  <c r="A1725" i="9"/>
  <c r="A1725" i="19" s="1"/>
  <c r="A1726" i="9"/>
  <c r="A1726" i="19" s="1"/>
  <c r="A1727" i="9"/>
  <c r="A1727" i="19" s="1"/>
  <c r="A1728" i="9"/>
  <c r="A1728" i="19" s="1"/>
  <c r="A1729" i="9"/>
  <c r="A1729" i="19" s="1"/>
  <c r="A1730" i="9"/>
  <c r="A1730" i="19" s="1"/>
  <c r="A1731" i="9"/>
  <c r="A1731" i="19" s="1"/>
  <c r="A1732" i="9"/>
  <c r="A1732" i="19" s="1"/>
  <c r="A1733" i="9"/>
  <c r="A1733" i="19" s="1"/>
  <c r="A1734" i="9"/>
  <c r="A1734" i="19" s="1"/>
  <c r="A1735" i="9"/>
  <c r="A1735" i="19" s="1"/>
  <c r="A1736" i="9"/>
  <c r="A1736" i="19" s="1"/>
  <c r="A1737" i="9"/>
  <c r="A1737" i="19" s="1"/>
  <c r="A1738" i="9"/>
  <c r="A1738" i="19" s="1"/>
  <c r="A1739" i="9"/>
  <c r="A1739" i="19" s="1"/>
  <c r="A1740" i="9"/>
  <c r="A1740" i="19" s="1"/>
  <c r="A1741" i="9"/>
  <c r="A1741" i="19" s="1"/>
  <c r="A1742" i="9"/>
  <c r="A1742" i="19" s="1"/>
  <c r="A1743" i="9"/>
  <c r="A1743" i="19" s="1"/>
  <c r="A1744" i="9"/>
  <c r="A1744" i="19" s="1"/>
  <c r="A1745" i="9"/>
  <c r="A1745" i="19" s="1"/>
  <c r="A1746" i="9"/>
  <c r="A1746" i="19" s="1"/>
  <c r="A1747" i="9"/>
  <c r="A1747" i="19" s="1"/>
  <c r="A1748" i="9"/>
  <c r="A1748" i="19" s="1"/>
  <c r="A1749" i="9"/>
  <c r="A1749" i="19" s="1"/>
  <c r="A1750" i="9"/>
  <c r="A1750" i="19" s="1"/>
  <c r="A1751" i="9"/>
  <c r="A1751" i="19" s="1"/>
  <c r="A1752" i="9"/>
  <c r="A1752" i="19" s="1"/>
  <c r="A1753" i="9"/>
  <c r="A1753" i="19" s="1"/>
  <c r="A1754" i="9"/>
  <c r="A1754" i="19" s="1"/>
  <c r="A1755" i="9"/>
  <c r="A1755" i="19" s="1"/>
  <c r="A1756" i="9"/>
  <c r="A1756" i="19" s="1"/>
  <c r="A1757" i="9"/>
  <c r="A1757" i="19" s="1"/>
  <c r="A1758" i="9"/>
  <c r="A1758" i="19" s="1"/>
  <c r="A1759" i="9"/>
  <c r="A1759" i="19" s="1"/>
  <c r="A1760" i="9"/>
  <c r="A1760" i="19" s="1"/>
  <c r="A1761" i="9"/>
  <c r="A1761" i="19" s="1"/>
  <c r="A1762" i="9"/>
  <c r="A1762" i="19" s="1"/>
  <c r="A1763" i="9"/>
  <c r="A1763" i="19" s="1"/>
  <c r="A1764" i="9"/>
  <c r="A1764" i="19" s="1"/>
  <c r="A1765" i="9"/>
  <c r="A1765" i="19" s="1"/>
  <c r="A1766" i="9"/>
  <c r="A1766" i="19" s="1"/>
  <c r="A1767" i="9"/>
  <c r="A1767" i="19" s="1"/>
  <c r="A1768" i="9"/>
  <c r="A1768" i="19" s="1"/>
  <c r="A1769" i="9"/>
  <c r="A1769" i="19" s="1"/>
  <c r="A1770" i="9"/>
  <c r="A1770" i="19" s="1"/>
  <c r="A1771" i="9"/>
  <c r="A1771" i="19" s="1"/>
  <c r="A1772" i="9"/>
  <c r="A1772" i="19" s="1"/>
  <c r="A1773" i="9"/>
  <c r="A1773" i="19" s="1"/>
  <c r="A1774" i="9"/>
  <c r="A1774" i="19" s="1"/>
  <c r="A1775" i="9"/>
  <c r="A1775" i="19" s="1"/>
  <c r="A1776" i="9"/>
  <c r="A1776" i="19" s="1"/>
  <c r="A1777" i="9"/>
  <c r="A1777" i="19" s="1"/>
  <c r="A1778" i="9"/>
  <c r="A1778" i="19" s="1"/>
  <c r="A1779" i="9"/>
  <c r="A1779" i="19" s="1"/>
  <c r="A1780" i="9"/>
  <c r="A1780" i="19" s="1"/>
  <c r="A1781" i="9"/>
  <c r="A1781" i="19" s="1"/>
  <c r="A1782" i="9"/>
  <c r="A1782" i="19" s="1"/>
  <c r="A1783" i="9"/>
  <c r="A1783" i="19" s="1"/>
  <c r="A1784" i="9"/>
  <c r="A1784" i="19" s="1"/>
  <c r="A1785" i="9"/>
  <c r="A1785" i="19" s="1"/>
  <c r="A1786" i="9"/>
  <c r="A1786" i="19" s="1"/>
  <c r="A1787" i="9"/>
  <c r="A1787" i="19" s="1"/>
  <c r="A1788" i="9"/>
  <c r="A1788" i="19" s="1"/>
  <c r="A1789" i="9"/>
  <c r="A1789" i="19" s="1"/>
  <c r="A1790" i="9"/>
  <c r="A1790" i="19" s="1"/>
  <c r="A1791" i="9"/>
  <c r="A1791" i="19" s="1"/>
  <c r="A1792" i="9"/>
  <c r="A1792" i="19" s="1"/>
  <c r="A1793" i="9"/>
  <c r="A1793" i="19" s="1"/>
  <c r="A1794" i="9"/>
  <c r="A1794" i="19" s="1"/>
  <c r="A1795" i="9"/>
  <c r="A1795" i="19" s="1"/>
  <c r="A1796" i="9"/>
  <c r="A1796" i="19" s="1"/>
  <c r="A1797" i="9"/>
  <c r="A1797" i="19" s="1"/>
  <c r="A1798" i="9"/>
  <c r="A1798" i="19" s="1"/>
  <c r="A1799" i="9"/>
  <c r="A1799" i="19" s="1"/>
  <c r="A1800" i="9"/>
  <c r="A1800" i="19" s="1"/>
  <c r="A1801" i="9"/>
  <c r="A1801" i="19" s="1"/>
  <c r="A1802" i="9"/>
  <c r="A1802" i="19" s="1"/>
  <c r="A1803" i="9"/>
  <c r="A1803" i="19" s="1"/>
  <c r="A1804" i="9"/>
  <c r="A1804" i="19" s="1"/>
  <c r="A1805" i="9"/>
  <c r="A1805" i="19" s="1"/>
  <c r="A1806" i="9"/>
  <c r="A1806" i="19" s="1"/>
  <c r="A1807" i="9"/>
  <c r="A1807" i="19" s="1"/>
  <c r="A1808" i="9"/>
  <c r="A1808" i="19" s="1"/>
  <c r="A1809" i="9"/>
  <c r="A1809" i="19" s="1"/>
  <c r="A1810" i="9"/>
  <c r="A1810" i="19" s="1"/>
  <c r="A1811" i="9"/>
  <c r="A1811" i="19" s="1"/>
  <c r="A1812" i="9"/>
  <c r="A1812" i="19" s="1"/>
  <c r="A1813" i="9"/>
  <c r="A1813" i="19" s="1"/>
  <c r="A1814" i="9"/>
  <c r="A1814" i="19" s="1"/>
  <c r="A1815" i="9"/>
  <c r="A1815" i="19" s="1"/>
  <c r="A1816" i="9"/>
  <c r="A1816" i="19" s="1"/>
  <c r="A1817" i="9"/>
  <c r="A1817" i="19" s="1"/>
  <c r="A1818" i="9"/>
  <c r="A1818" i="19" s="1"/>
  <c r="A1819" i="9"/>
  <c r="A1819" i="19" s="1"/>
  <c r="A1820" i="9"/>
  <c r="A1820" i="19" s="1"/>
  <c r="A1821" i="9"/>
  <c r="A1821" i="19" s="1"/>
  <c r="A1822" i="9"/>
  <c r="A1822" i="19" s="1"/>
  <c r="A1823" i="9"/>
  <c r="A1823" i="19" s="1"/>
  <c r="A1824" i="9"/>
  <c r="A1824" i="19" s="1"/>
  <c r="A1825" i="9"/>
  <c r="A1825" i="19" s="1"/>
  <c r="A1826" i="9"/>
  <c r="A1826" i="19" s="1"/>
  <c r="A1827" i="9"/>
  <c r="A1827" i="19" s="1"/>
  <c r="A1828" i="9"/>
  <c r="A1828" i="19" s="1"/>
  <c r="A1829" i="9"/>
  <c r="A1829" i="19" s="1"/>
  <c r="A1830" i="9"/>
  <c r="A1830" i="19" s="1"/>
  <c r="A1831" i="9"/>
  <c r="A1831" i="19" s="1"/>
  <c r="A1832" i="9"/>
  <c r="A1832" i="19" s="1"/>
  <c r="A1833" i="9"/>
  <c r="A1833" i="19" s="1"/>
  <c r="A1834" i="9"/>
  <c r="A1834" i="19" s="1"/>
  <c r="A1835" i="9"/>
  <c r="A1835" i="19" s="1"/>
  <c r="A1836" i="9"/>
  <c r="A1836" i="19" s="1"/>
  <c r="A1837" i="9"/>
  <c r="A1837" i="19" s="1"/>
  <c r="A1838" i="9"/>
  <c r="A1838" i="19" s="1"/>
  <c r="A1839" i="9"/>
  <c r="A1839" i="19" s="1"/>
  <c r="A1840" i="9"/>
  <c r="A1840" i="19" s="1"/>
  <c r="A1841" i="9"/>
  <c r="A1841" i="19" s="1"/>
  <c r="A1842" i="9"/>
  <c r="A1842" i="19" s="1"/>
  <c r="A1843" i="9"/>
  <c r="A1843" i="19" s="1"/>
  <c r="A1844" i="9"/>
  <c r="A1844" i="19" s="1"/>
  <c r="A1845" i="9"/>
  <c r="A1845" i="19" s="1"/>
  <c r="A1846" i="9"/>
  <c r="A1846" i="19" s="1"/>
  <c r="A1847" i="9"/>
  <c r="A1847" i="19" s="1"/>
  <c r="A1848" i="9"/>
  <c r="A1848" i="19" s="1"/>
  <c r="A1849" i="9"/>
  <c r="A1849" i="19" s="1"/>
  <c r="A1850" i="9"/>
  <c r="A1850" i="19" s="1"/>
  <c r="A1851" i="9"/>
  <c r="A1851" i="19" s="1"/>
  <c r="A1852" i="9"/>
  <c r="A1852" i="19" s="1"/>
  <c r="A1853" i="9"/>
  <c r="A1853" i="19" s="1"/>
  <c r="A1854" i="9"/>
  <c r="A1854" i="19" s="1"/>
  <c r="A1855" i="9"/>
  <c r="A1855" i="19" s="1"/>
  <c r="A1856" i="9"/>
  <c r="A1856" i="19" s="1"/>
  <c r="A1857" i="9"/>
  <c r="A1857" i="19" s="1"/>
  <c r="A1858" i="9"/>
  <c r="A1858" i="19" s="1"/>
  <c r="A1859" i="9"/>
  <c r="A1859" i="19" s="1"/>
  <c r="A1860" i="9"/>
  <c r="A1860" i="19" s="1"/>
  <c r="A1861" i="9"/>
  <c r="A1861" i="19" s="1"/>
  <c r="A1862" i="9"/>
  <c r="A1862" i="19" s="1"/>
  <c r="A1863" i="9"/>
  <c r="A1863" i="19" s="1"/>
  <c r="A1864" i="9"/>
  <c r="A1864" i="19" s="1"/>
  <c r="A1865" i="9"/>
  <c r="A1865" i="19" s="1"/>
  <c r="A1866" i="9"/>
  <c r="A1866" i="19" s="1"/>
  <c r="A1867" i="9"/>
  <c r="A1867" i="19" s="1"/>
  <c r="A1868" i="9"/>
  <c r="A1868" i="19" s="1"/>
  <c r="A1869" i="9"/>
  <c r="A1869" i="19" s="1"/>
  <c r="A1870" i="9"/>
  <c r="A1870" i="19" s="1"/>
  <c r="A1871" i="9"/>
  <c r="A1871" i="19" s="1"/>
  <c r="A1872" i="9"/>
  <c r="A1872" i="19" s="1"/>
  <c r="A1873" i="9"/>
  <c r="A1873" i="19" s="1"/>
  <c r="A1874" i="9"/>
  <c r="A1874" i="19" s="1"/>
  <c r="A1875" i="9"/>
  <c r="A1875" i="19" s="1"/>
  <c r="A1876" i="9"/>
  <c r="A1876" i="19" s="1"/>
  <c r="A1877" i="9"/>
  <c r="A1877" i="19" s="1"/>
  <c r="A1878" i="9"/>
  <c r="A1878" i="19" s="1"/>
  <c r="A1879" i="9"/>
  <c r="A1879" i="19" s="1"/>
  <c r="A1880" i="9"/>
  <c r="A1880" i="19" s="1"/>
  <c r="A1881" i="9"/>
  <c r="A1881" i="19" s="1"/>
  <c r="A1882" i="9"/>
  <c r="A1882" i="19" s="1"/>
  <c r="A1883" i="9"/>
  <c r="A1883" i="19" s="1"/>
  <c r="A1884" i="9"/>
  <c r="A1884" i="19" s="1"/>
  <c r="A1885" i="9"/>
  <c r="A1885" i="19" s="1"/>
  <c r="A1886" i="9"/>
  <c r="A1886" i="19" s="1"/>
  <c r="A1887" i="9"/>
  <c r="A1887" i="19" s="1"/>
  <c r="A1888" i="9"/>
  <c r="A1888" i="19" s="1"/>
  <c r="A1889" i="9"/>
  <c r="A1889" i="19" s="1"/>
  <c r="A1890" i="9"/>
  <c r="A1890" i="19" s="1"/>
  <c r="A1891" i="9"/>
  <c r="A1891" i="19" s="1"/>
  <c r="A1892" i="9"/>
  <c r="A1892" i="19" s="1"/>
  <c r="A1893" i="9"/>
  <c r="A1893" i="19" s="1"/>
  <c r="A1894" i="9"/>
  <c r="A1894" i="19" s="1"/>
  <c r="A1895" i="9"/>
  <c r="A1895" i="19" s="1"/>
  <c r="A1896" i="9"/>
  <c r="A1896" i="19" s="1"/>
  <c r="A1897" i="9"/>
  <c r="A1897" i="19" s="1"/>
  <c r="A1898" i="9"/>
  <c r="A1898" i="19" s="1"/>
  <c r="A1899" i="9"/>
  <c r="A1899" i="19" s="1"/>
  <c r="A1900" i="9"/>
  <c r="A1900" i="19" s="1"/>
  <c r="A1901" i="9"/>
  <c r="A1901" i="19" s="1"/>
  <c r="A1902" i="9"/>
  <c r="A1902" i="19" s="1"/>
  <c r="A1903" i="9"/>
  <c r="A1903" i="19" s="1"/>
  <c r="A1904" i="9"/>
  <c r="A1904" i="19" s="1"/>
  <c r="A1905" i="9"/>
  <c r="A1905" i="19" s="1"/>
  <c r="A1906" i="9"/>
  <c r="A1906" i="19" s="1"/>
  <c r="A1907" i="9"/>
  <c r="A1907" i="19" s="1"/>
  <c r="A1908" i="9"/>
  <c r="A1908" i="19" s="1"/>
  <c r="A1909" i="9"/>
  <c r="A1909" i="19" s="1"/>
  <c r="A1910" i="9"/>
  <c r="A1910" i="19" s="1"/>
  <c r="A1911" i="9"/>
  <c r="A1911" i="19" s="1"/>
  <c r="A1912" i="9"/>
  <c r="A1912" i="19" s="1"/>
  <c r="A1913" i="9"/>
  <c r="A1913" i="19" s="1"/>
  <c r="A1914" i="9"/>
  <c r="A1914" i="19" s="1"/>
  <c r="A1915" i="9"/>
  <c r="A1915" i="19" s="1"/>
  <c r="A1916" i="9"/>
  <c r="A1916" i="19" s="1"/>
  <c r="A1917" i="9"/>
  <c r="A1917" i="19" s="1"/>
  <c r="A1918" i="9"/>
  <c r="A1918" i="19" s="1"/>
  <c r="A1919" i="9"/>
  <c r="A1919" i="19" s="1"/>
  <c r="A1920" i="9"/>
  <c r="A1920" i="19" s="1"/>
  <c r="A1921" i="9"/>
  <c r="A1921" i="19" s="1"/>
  <c r="A1922" i="9"/>
  <c r="A1922" i="19" s="1"/>
  <c r="A1923" i="9"/>
  <c r="A1923" i="19" s="1"/>
  <c r="A1924" i="9"/>
  <c r="A1924" i="19" s="1"/>
  <c r="A1925" i="9"/>
  <c r="A1925" i="19" s="1"/>
  <c r="A1926" i="9"/>
  <c r="A1926" i="19" s="1"/>
  <c r="A1927" i="9"/>
  <c r="A1927" i="19" s="1"/>
  <c r="A1928" i="9"/>
  <c r="A1928" i="19" s="1"/>
  <c r="A1929" i="9"/>
  <c r="A1929" i="19" s="1"/>
  <c r="A1930" i="9"/>
  <c r="A1930" i="19" s="1"/>
  <c r="A1931" i="9"/>
  <c r="A1931" i="19" s="1"/>
  <c r="A1932" i="9"/>
  <c r="A1932" i="19" s="1"/>
  <c r="A1933" i="9"/>
  <c r="A1933" i="19" s="1"/>
  <c r="A1934" i="9"/>
  <c r="A1934" i="19" s="1"/>
  <c r="A1935" i="9"/>
  <c r="A1935" i="19" s="1"/>
  <c r="A1936" i="9"/>
  <c r="A1936" i="19" s="1"/>
  <c r="A1937" i="9"/>
  <c r="A1937" i="19" s="1"/>
  <c r="A1938" i="9"/>
  <c r="A1938" i="19" s="1"/>
  <c r="A1939" i="9"/>
  <c r="A1939" i="19" s="1"/>
  <c r="A1940" i="9"/>
  <c r="A1940" i="19" s="1"/>
  <c r="A1941" i="9"/>
  <c r="A1941" i="19" s="1"/>
  <c r="A1942" i="9"/>
  <c r="A1942" i="19" s="1"/>
  <c r="A1943" i="9"/>
  <c r="A1943" i="19" s="1"/>
  <c r="A1944" i="9"/>
  <c r="A1944" i="19" s="1"/>
  <c r="A1945" i="9"/>
  <c r="A1945" i="19" s="1"/>
  <c r="A1946" i="9"/>
  <c r="A1946" i="19" s="1"/>
  <c r="A1947" i="9"/>
  <c r="A1947" i="19" s="1"/>
  <c r="A1948" i="9"/>
  <c r="A1948" i="19" s="1"/>
  <c r="A1949" i="9"/>
  <c r="A1949" i="19" s="1"/>
  <c r="A1950" i="9"/>
  <c r="A1950" i="19" s="1"/>
  <c r="A1951" i="9"/>
  <c r="A1951" i="19" s="1"/>
  <c r="A1952" i="9"/>
  <c r="A1952" i="19" s="1"/>
  <c r="A1953" i="9"/>
  <c r="A1953" i="19" s="1"/>
  <c r="A1954" i="9"/>
  <c r="A1954" i="19" s="1"/>
  <c r="A1955" i="9"/>
  <c r="A1955" i="19" s="1"/>
  <c r="A1956" i="9"/>
  <c r="A1956" i="19" s="1"/>
  <c r="A1957" i="9"/>
  <c r="A1957" i="19" s="1"/>
  <c r="A1958" i="9"/>
  <c r="A1958" i="19" s="1"/>
  <c r="A1959" i="9"/>
  <c r="A1959" i="19" s="1"/>
  <c r="A1960" i="9"/>
  <c r="A1960" i="19" s="1"/>
  <c r="A1961" i="9"/>
  <c r="A1961" i="19" s="1"/>
  <c r="A1962" i="9"/>
  <c r="A1962" i="19" s="1"/>
  <c r="A1963" i="9"/>
  <c r="A1963" i="19" s="1"/>
  <c r="A1964" i="9"/>
  <c r="A1964" i="19" s="1"/>
  <c r="A1965" i="9"/>
  <c r="A1965" i="19" s="1"/>
  <c r="A1966" i="9"/>
  <c r="A1966" i="19" s="1"/>
  <c r="A1967" i="9"/>
  <c r="A1967" i="19" s="1"/>
  <c r="A1968" i="9"/>
  <c r="A1968" i="19" s="1"/>
  <c r="A1969" i="9"/>
  <c r="A1969" i="19" s="1"/>
  <c r="A1970" i="9"/>
  <c r="A1970" i="19" s="1"/>
  <c r="A1971" i="9"/>
  <c r="A1971" i="19" s="1"/>
  <c r="A1972" i="9"/>
  <c r="A1972" i="19" s="1"/>
  <c r="A1973" i="9"/>
  <c r="A1973" i="19" s="1"/>
  <c r="A1974" i="9"/>
  <c r="A1974" i="19" s="1"/>
  <c r="A1975" i="9"/>
  <c r="A1975" i="19" s="1"/>
  <c r="A1976" i="9"/>
  <c r="A1976" i="19" s="1"/>
  <c r="A1977" i="9"/>
  <c r="A1977" i="19" s="1"/>
  <c r="A1978" i="9"/>
  <c r="A1978" i="19" s="1"/>
  <c r="A1979" i="9"/>
  <c r="A1979" i="19" s="1"/>
  <c r="A1980" i="9"/>
  <c r="A1980" i="19" s="1"/>
  <c r="A1981" i="9"/>
  <c r="A1981" i="19" s="1"/>
  <c r="A1982" i="9"/>
  <c r="A1982" i="19" s="1"/>
  <c r="A1983" i="9"/>
  <c r="A1983" i="19" s="1"/>
  <c r="A1984" i="9"/>
  <c r="A1984" i="19" s="1"/>
  <c r="A1985" i="9"/>
  <c r="A1985" i="19" s="1"/>
  <c r="A1986" i="9"/>
  <c r="A1986" i="19" s="1"/>
  <c r="A1987" i="9"/>
  <c r="A1987" i="19" s="1"/>
  <c r="A1988" i="9"/>
  <c r="A1988" i="19" s="1"/>
  <c r="A1989" i="9"/>
  <c r="A1989" i="19" s="1"/>
  <c r="A1990" i="9"/>
  <c r="A1990" i="19" s="1"/>
  <c r="A1991" i="9"/>
  <c r="A1991" i="19" s="1"/>
  <c r="A1992" i="9"/>
  <c r="A1992" i="19" s="1"/>
  <c r="A1993" i="9"/>
  <c r="A1993" i="19" s="1"/>
  <c r="A1994" i="9"/>
  <c r="A1994" i="19" s="1"/>
  <c r="A1995" i="9"/>
  <c r="A1995" i="19" s="1"/>
  <c r="A1996" i="9"/>
  <c r="A1996" i="19" s="1"/>
  <c r="A1997" i="9"/>
  <c r="A1997" i="19" s="1"/>
  <c r="A1998" i="9"/>
  <c r="A1998" i="19" s="1"/>
  <c r="A1999" i="9"/>
  <c r="A1999" i="19" s="1"/>
  <c r="A2000" i="9"/>
  <c r="A2000" i="19" s="1"/>
  <c r="A2001" i="9"/>
  <c r="A2001" i="19" s="1"/>
  <c r="A2002" i="9"/>
  <c r="A2002" i="19" s="1"/>
  <c r="A2003" i="9"/>
  <c r="A2003" i="19" s="1"/>
  <c r="A2004" i="9"/>
  <c r="A2004" i="19" s="1"/>
  <c r="A2005" i="9"/>
  <c r="A2005" i="19" s="1"/>
  <c r="A2006" i="9"/>
  <c r="A2006" i="19" s="1"/>
  <c r="A2007" i="9"/>
  <c r="A2007" i="19" s="1"/>
  <c r="A2008" i="9"/>
  <c r="A2008" i="19" s="1"/>
  <c r="A2009" i="9"/>
  <c r="A2009" i="19" s="1"/>
  <c r="A2010" i="9"/>
  <c r="A2010" i="19" s="1"/>
  <c r="A2011" i="9"/>
  <c r="A2011" i="19" s="1"/>
  <c r="A2012" i="9"/>
  <c r="A2012" i="19" s="1"/>
  <c r="A2013" i="9"/>
  <c r="A2013" i="19" s="1"/>
  <c r="A2014" i="9"/>
  <c r="A2014" i="19" s="1"/>
  <c r="A2015" i="9"/>
  <c r="A2015" i="19" s="1"/>
  <c r="A2016" i="9"/>
  <c r="A2016" i="19" s="1"/>
  <c r="A2017" i="9"/>
  <c r="A2017" i="19" s="1"/>
  <c r="A2018" i="9"/>
  <c r="A2018" i="19" s="1"/>
  <c r="A2019" i="9"/>
  <c r="A2019" i="19" s="1"/>
  <c r="A2020" i="9"/>
  <c r="A2020" i="19" s="1"/>
  <c r="A2021" i="9"/>
  <c r="A2021" i="19" s="1"/>
  <c r="A2022" i="9"/>
  <c r="A2022" i="19" s="1"/>
  <c r="A2023" i="9"/>
  <c r="A2023" i="19" s="1"/>
  <c r="A2024" i="9"/>
  <c r="A2024" i="19" s="1"/>
  <c r="A2025" i="9"/>
  <c r="A2025" i="19" s="1"/>
  <c r="A2026" i="9"/>
  <c r="A2026" i="19" s="1"/>
  <c r="A2027" i="9"/>
  <c r="A2027" i="19" s="1"/>
  <c r="A2028" i="9"/>
  <c r="A2028" i="19" s="1"/>
  <c r="A2029" i="9"/>
  <c r="A2029" i="19" s="1"/>
  <c r="A2030" i="9"/>
  <c r="A2030" i="19" s="1"/>
  <c r="A2031" i="9"/>
  <c r="A2031" i="19" s="1"/>
  <c r="A2032" i="9"/>
  <c r="A2032" i="19" s="1"/>
  <c r="A2033" i="9"/>
  <c r="A2033" i="19" s="1"/>
  <c r="A2034" i="9"/>
  <c r="A2034" i="19" s="1"/>
  <c r="A2035" i="9"/>
  <c r="A2035" i="19" s="1"/>
  <c r="A2036" i="9"/>
  <c r="A2036" i="19" s="1"/>
  <c r="A2037" i="9"/>
  <c r="A2037" i="19" s="1"/>
  <c r="A2038" i="9"/>
  <c r="A2038" i="19" s="1"/>
  <c r="A2039" i="9"/>
  <c r="A2039" i="19" s="1"/>
  <c r="A2040" i="9"/>
  <c r="A2040" i="19" s="1"/>
  <c r="A2041" i="9"/>
  <c r="A2041" i="19" s="1"/>
  <c r="A2042" i="9"/>
  <c r="A2042" i="19" s="1"/>
  <c r="A2043" i="9"/>
  <c r="A2043" i="19" s="1"/>
  <c r="A2044" i="9"/>
  <c r="A2044" i="19" s="1"/>
  <c r="A2045" i="9"/>
  <c r="A2045" i="19" s="1"/>
  <c r="A2046" i="9"/>
  <c r="A2046" i="19" s="1"/>
  <c r="A2047" i="9"/>
  <c r="A2047" i="19" s="1"/>
  <c r="A2048" i="9"/>
  <c r="A2048" i="19" s="1"/>
  <c r="A2049" i="9"/>
  <c r="A2049" i="19" s="1"/>
  <c r="A2050" i="9"/>
  <c r="A2050" i="19" s="1"/>
  <c r="A2051" i="9"/>
  <c r="A2051" i="19" s="1"/>
  <c r="A2052" i="9"/>
  <c r="A2052" i="19" s="1"/>
  <c r="A2053" i="9"/>
  <c r="A2053" i="19" s="1"/>
  <c r="A2054" i="9"/>
  <c r="A2054" i="19" s="1"/>
  <c r="A2055" i="9"/>
  <c r="A2055" i="19" s="1"/>
  <c r="A2056" i="9"/>
  <c r="A2056" i="19" s="1"/>
  <c r="A2057" i="9"/>
  <c r="A2057" i="19" s="1"/>
  <c r="A2058" i="9"/>
  <c r="A2058" i="19" s="1"/>
  <c r="A2059" i="9"/>
  <c r="A2059" i="19" s="1"/>
  <c r="A2060" i="9"/>
  <c r="A2060" i="19" s="1"/>
  <c r="A2061" i="9"/>
  <c r="A2061" i="19" s="1"/>
  <c r="A2062" i="9"/>
  <c r="A2062" i="19" s="1"/>
  <c r="A2063" i="9"/>
  <c r="A2063" i="19" s="1"/>
  <c r="A2064" i="9"/>
  <c r="A2064" i="19" s="1"/>
  <c r="A2065" i="9"/>
  <c r="A2065" i="19" s="1"/>
  <c r="A2066" i="9"/>
  <c r="A2066" i="19" s="1"/>
  <c r="A2067" i="9"/>
  <c r="A2067" i="19" s="1"/>
  <c r="A2068" i="9"/>
  <c r="A2068" i="19" s="1"/>
  <c r="A2069" i="9"/>
  <c r="A2069" i="19" s="1"/>
  <c r="A2070" i="9"/>
  <c r="A2070" i="19" s="1"/>
  <c r="A2071" i="9"/>
  <c r="A2071" i="19" s="1"/>
  <c r="A2072" i="9"/>
  <c r="A2072" i="19" s="1"/>
  <c r="A2073" i="9"/>
  <c r="A2073" i="19" s="1"/>
  <c r="A2074" i="9"/>
  <c r="A2074" i="19" s="1"/>
  <c r="A2075" i="9"/>
  <c r="A2075" i="19" s="1"/>
  <c r="A2076" i="9"/>
  <c r="A2076" i="19" s="1"/>
  <c r="A2077" i="9"/>
  <c r="A2077" i="19" s="1"/>
  <c r="A2078" i="9"/>
  <c r="A2078" i="19" s="1"/>
  <c r="A2079" i="9"/>
  <c r="A2079" i="19" s="1"/>
  <c r="A2080" i="9"/>
  <c r="A2080" i="19" s="1"/>
  <c r="A2081" i="9"/>
  <c r="A2081" i="19" s="1"/>
  <c r="A2082" i="9"/>
  <c r="A2082" i="19" s="1"/>
  <c r="A2083" i="9"/>
  <c r="A2083" i="19" s="1"/>
  <c r="A2084" i="9"/>
  <c r="A2084" i="19" s="1"/>
  <c r="A2085" i="9"/>
  <c r="A2085" i="19" s="1"/>
  <c r="A2086" i="9"/>
  <c r="A2086" i="19" s="1"/>
  <c r="A2087" i="9"/>
  <c r="A2087" i="19" s="1"/>
  <c r="A2088" i="9"/>
  <c r="A2088" i="19" s="1"/>
  <c r="A2089" i="9"/>
  <c r="A2089" i="19" s="1"/>
  <c r="A2090" i="9"/>
  <c r="A2090" i="19" s="1"/>
  <c r="A2091" i="9"/>
  <c r="A2091" i="19" s="1"/>
  <c r="A2092" i="9"/>
  <c r="A2092" i="19" s="1"/>
  <c r="A2093" i="9"/>
  <c r="A2093" i="19" s="1"/>
  <c r="A2094" i="9"/>
  <c r="A2094" i="19" s="1"/>
  <c r="A2095" i="9"/>
  <c r="A2095" i="19" s="1"/>
  <c r="A2096" i="9"/>
  <c r="A2096" i="19" s="1"/>
  <c r="A2097" i="9"/>
  <c r="A2097" i="19" s="1"/>
  <c r="A2098" i="9"/>
  <c r="A2098" i="19" s="1"/>
  <c r="A2099" i="9"/>
  <c r="A2099" i="19" s="1"/>
  <c r="A2100" i="9"/>
  <c r="A2100" i="19" s="1"/>
  <c r="A2101" i="9"/>
  <c r="A2101" i="19" s="1"/>
  <c r="A2102" i="9"/>
  <c r="A2102" i="19" s="1"/>
  <c r="A2103" i="9"/>
  <c r="A2103" i="19" s="1"/>
  <c r="A2104" i="9"/>
  <c r="A2104" i="19" s="1"/>
  <c r="A2105" i="9"/>
  <c r="A2105" i="19" s="1"/>
  <c r="A2106" i="9"/>
  <c r="A2106" i="19" s="1"/>
  <c r="A2107" i="9"/>
  <c r="A2107" i="19" s="1"/>
  <c r="A2108" i="9"/>
  <c r="A2108" i="19" s="1"/>
  <c r="A2109" i="9"/>
  <c r="A2109" i="19" s="1"/>
  <c r="A2110" i="9"/>
  <c r="A2110" i="19" s="1"/>
  <c r="A2111" i="9"/>
  <c r="A2111" i="19" s="1"/>
  <c r="A2112" i="9"/>
  <c r="A2112" i="19" s="1"/>
  <c r="A2113" i="9"/>
  <c r="A2113" i="19" s="1"/>
  <c r="A2114" i="9"/>
  <c r="A2114" i="19" s="1"/>
  <c r="A2115" i="9"/>
  <c r="A2115" i="19" s="1"/>
  <c r="A2116" i="9"/>
  <c r="A2116" i="19" s="1"/>
  <c r="A2117" i="9"/>
  <c r="A2117" i="19" s="1"/>
  <c r="A2118" i="9"/>
  <c r="A2118" i="19" s="1"/>
  <c r="A2119" i="9"/>
  <c r="A2119" i="19" s="1"/>
  <c r="A2120" i="9"/>
  <c r="A2120" i="19" s="1"/>
  <c r="A2121" i="9"/>
  <c r="A2121" i="19" s="1"/>
  <c r="A2122" i="9"/>
  <c r="A2122" i="19" s="1"/>
  <c r="A2123" i="9"/>
  <c r="A2123" i="19" s="1"/>
  <c r="A2124" i="9"/>
  <c r="A2124" i="19" s="1"/>
  <c r="A2125" i="9"/>
  <c r="A2125" i="19" s="1"/>
  <c r="A2126" i="9"/>
  <c r="A2126" i="19" s="1"/>
  <c r="A2127" i="9"/>
  <c r="A2127" i="19" s="1"/>
  <c r="A2128" i="9"/>
  <c r="A2128" i="19" s="1"/>
  <c r="A2129" i="9"/>
  <c r="A2129" i="19" s="1"/>
  <c r="A2130" i="9"/>
  <c r="A2130" i="19" s="1"/>
  <c r="A2131" i="9"/>
  <c r="A2131" i="19" s="1"/>
  <c r="A2132" i="9"/>
  <c r="A2132" i="19" s="1"/>
  <c r="A2133" i="9"/>
  <c r="A2133" i="19" s="1"/>
  <c r="A2134" i="9"/>
  <c r="A2134" i="19" s="1"/>
  <c r="A2135" i="9"/>
  <c r="A2135" i="19" s="1"/>
  <c r="A2136" i="9"/>
  <c r="A2136" i="19" s="1"/>
  <c r="A2137" i="9"/>
  <c r="A2137" i="19" s="1"/>
  <c r="A2138" i="9"/>
  <c r="A2138" i="19" s="1"/>
  <c r="A2139" i="9"/>
  <c r="A2139" i="19" s="1"/>
  <c r="A2140" i="9"/>
  <c r="A2140" i="19" s="1"/>
  <c r="A2141" i="9"/>
  <c r="A2141" i="19" s="1"/>
  <c r="A2142" i="9"/>
  <c r="A2142" i="19" s="1"/>
  <c r="A2143" i="9"/>
  <c r="A2143" i="19" s="1"/>
  <c r="A2144" i="9"/>
  <c r="A2144" i="19" s="1"/>
  <c r="A2145" i="9"/>
  <c r="A2145" i="19" s="1"/>
  <c r="A2146" i="9"/>
  <c r="A2146" i="19" s="1"/>
  <c r="A2147" i="9"/>
  <c r="A2147" i="19" s="1"/>
  <c r="A2148" i="9"/>
  <c r="A2148" i="19" s="1"/>
  <c r="A2149" i="9"/>
  <c r="A2149" i="19" s="1"/>
  <c r="A2150" i="9"/>
  <c r="A2150" i="19" s="1"/>
  <c r="A2151" i="9"/>
  <c r="A2151" i="19" s="1"/>
  <c r="A2152" i="9"/>
  <c r="A2152" i="19" s="1"/>
  <c r="A2153" i="9"/>
  <c r="A2153" i="19" s="1"/>
  <c r="A2154" i="9"/>
  <c r="A2154" i="19" s="1"/>
  <c r="A2155" i="9"/>
  <c r="A2155" i="19" s="1"/>
  <c r="A2156" i="9"/>
  <c r="A2156" i="19" s="1"/>
  <c r="A2157" i="9"/>
  <c r="A2157" i="19" s="1"/>
  <c r="A2158" i="9"/>
  <c r="A2158" i="19" s="1"/>
  <c r="A2159" i="9"/>
  <c r="A2159" i="19" s="1"/>
  <c r="A2160" i="9"/>
  <c r="A2160" i="19" s="1"/>
  <c r="A2161" i="9"/>
  <c r="A2161" i="19" s="1"/>
  <c r="A2162" i="9"/>
  <c r="A2162" i="19" s="1"/>
  <c r="A2163" i="9"/>
  <c r="A2163" i="19" s="1"/>
  <c r="A2164" i="9"/>
  <c r="A2164" i="19" s="1"/>
  <c r="A2165" i="9"/>
  <c r="A2165" i="19" s="1"/>
  <c r="A2166" i="9"/>
  <c r="A2166" i="19" s="1"/>
  <c r="A2167" i="9"/>
  <c r="A2167" i="19" s="1"/>
  <c r="A2168" i="9"/>
  <c r="A2168" i="19" s="1"/>
  <c r="A2169" i="9"/>
  <c r="A2169" i="19" s="1"/>
  <c r="A2170" i="9"/>
  <c r="A2170" i="19" s="1"/>
  <c r="A2171" i="9"/>
  <c r="A2171" i="19" s="1"/>
  <c r="A2172" i="9"/>
  <c r="A2172" i="19" s="1"/>
  <c r="A2173" i="9"/>
  <c r="A2173" i="19" s="1"/>
  <c r="A2174" i="9"/>
  <c r="A2174" i="19" s="1"/>
  <c r="A2175" i="9"/>
  <c r="A2175" i="19" s="1"/>
  <c r="A2176" i="9"/>
  <c r="A2176" i="19" s="1"/>
  <c r="A2177" i="9"/>
  <c r="A2177" i="19" s="1"/>
  <c r="A2178" i="9"/>
  <c r="A2178" i="19" s="1"/>
  <c r="A2179" i="9"/>
  <c r="A2179" i="19" s="1"/>
  <c r="A2180" i="9"/>
  <c r="A2180" i="19" s="1"/>
  <c r="A2181" i="9"/>
  <c r="A2181" i="19" s="1"/>
  <c r="A2182" i="9"/>
  <c r="A2182" i="19" s="1"/>
  <c r="A2183" i="9"/>
  <c r="A2183" i="19" s="1"/>
  <c r="A2184" i="9"/>
  <c r="A2184" i="19" s="1"/>
  <c r="A2185" i="9"/>
  <c r="A2185" i="19" s="1"/>
  <c r="A2186" i="9"/>
  <c r="A2186" i="19" s="1"/>
  <c r="A2187" i="9"/>
  <c r="A2187" i="19" s="1"/>
  <c r="A2188" i="9"/>
  <c r="A2188" i="19" s="1"/>
  <c r="A2189" i="9"/>
  <c r="A2189" i="19" s="1"/>
  <c r="A2190" i="9"/>
  <c r="A2190" i="19" s="1"/>
  <c r="A2191" i="9"/>
  <c r="A2191" i="19" s="1"/>
  <c r="A2192" i="9"/>
  <c r="A2192" i="19" s="1"/>
  <c r="A2193" i="9"/>
  <c r="A2193" i="19" s="1"/>
  <c r="A2194" i="9"/>
  <c r="A2194" i="19" s="1"/>
  <c r="A2195" i="9"/>
  <c r="A2195" i="19" s="1"/>
  <c r="A2196" i="9"/>
  <c r="A2196" i="19" s="1"/>
  <c r="A2197" i="9"/>
  <c r="A2197" i="19" s="1"/>
  <c r="A2198" i="9"/>
  <c r="A2198" i="19" s="1"/>
  <c r="A2199" i="9"/>
  <c r="A2199" i="19" s="1"/>
  <c r="A2200" i="9"/>
  <c r="A2200" i="19" s="1"/>
  <c r="A2201" i="9"/>
  <c r="A2201" i="19" s="1"/>
  <c r="A2202" i="9"/>
  <c r="A2202" i="19" s="1"/>
  <c r="A2203" i="9"/>
  <c r="A2203" i="19" s="1"/>
  <c r="A2204" i="9"/>
  <c r="A2204" i="19" s="1"/>
  <c r="A2205" i="9"/>
  <c r="A2205" i="19" s="1"/>
  <c r="A2206" i="9"/>
  <c r="A2206" i="19" s="1"/>
  <c r="A2207" i="9"/>
  <c r="A2207" i="19" s="1"/>
  <c r="A2208" i="9"/>
  <c r="A2208" i="19" s="1"/>
  <c r="A2209" i="9"/>
  <c r="A2209" i="19" s="1"/>
  <c r="A2210" i="9"/>
  <c r="A2210" i="19" s="1"/>
  <c r="A2211" i="9"/>
  <c r="A2211" i="19" s="1"/>
  <c r="A2212" i="9"/>
  <c r="A2212" i="19" s="1"/>
  <c r="A2213" i="9"/>
  <c r="A2213" i="19" s="1"/>
  <c r="A2214" i="9"/>
  <c r="A2214" i="19" s="1"/>
  <c r="A2215" i="9"/>
  <c r="A2215" i="19" s="1"/>
  <c r="A2216" i="9"/>
  <c r="A2216" i="19" s="1"/>
  <c r="A2217" i="9"/>
  <c r="A2217" i="19" s="1"/>
  <c r="A2218" i="9"/>
  <c r="A2218" i="19" s="1"/>
  <c r="A2219" i="9"/>
  <c r="A2219" i="19" s="1"/>
  <c r="A2220" i="9"/>
  <c r="A2220" i="19" s="1"/>
  <c r="A2221" i="9"/>
  <c r="A2221" i="19" s="1"/>
  <c r="A2222" i="9"/>
  <c r="A2222" i="19" s="1"/>
  <c r="A2223" i="9"/>
  <c r="A2223" i="19" s="1"/>
  <c r="A2224" i="9"/>
  <c r="A2224" i="19" s="1"/>
  <c r="A2225" i="9"/>
  <c r="A2225" i="19" s="1"/>
  <c r="A2226" i="9"/>
  <c r="A2226" i="19" s="1"/>
  <c r="A2227" i="9"/>
  <c r="A2227" i="19" s="1"/>
  <c r="A2228" i="9"/>
  <c r="A2228" i="19" s="1"/>
  <c r="A2229" i="9"/>
  <c r="A2229" i="19" s="1"/>
  <c r="A2230" i="9"/>
  <c r="A2230" i="19" s="1"/>
  <c r="A2231" i="9"/>
  <c r="A2231" i="19" s="1"/>
  <c r="A2232" i="9"/>
  <c r="A2232" i="19" s="1"/>
  <c r="A2233" i="9"/>
  <c r="A2233" i="19" s="1"/>
  <c r="A2234" i="9"/>
  <c r="A2234" i="19" s="1"/>
  <c r="A2235" i="9"/>
  <c r="A2235" i="19" s="1"/>
  <c r="A2236" i="9"/>
  <c r="A2236" i="19" s="1"/>
  <c r="A2237" i="9"/>
  <c r="A2237" i="19" s="1"/>
  <c r="A2238" i="9"/>
  <c r="A2238" i="19" s="1"/>
  <c r="A2239" i="9"/>
  <c r="A2239" i="19" s="1"/>
  <c r="A2240" i="9"/>
  <c r="A2240" i="19" s="1"/>
  <c r="A2241" i="9"/>
  <c r="A2241" i="19" s="1"/>
  <c r="A2242" i="9"/>
  <c r="A2242" i="19" s="1"/>
  <c r="A2243" i="9"/>
  <c r="A2243" i="19" s="1"/>
  <c r="A2244" i="9"/>
  <c r="A2244" i="19" s="1"/>
  <c r="A2245" i="9"/>
  <c r="A2245" i="19" s="1"/>
  <c r="A2246" i="9"/>
  <c r="A2246" i="19" s="1"/>
  <c r="A2247" i="9"/>
  <c r="A2247" i="19" s="1"/>
  <c r="A2248" i="9"/>
  <c r="A2248" i="19" s="1"/>
  <c r="A2249" i="9"/>
  <c r="A2249" i="19" s="1"/>
  <c r="A2250" i="9"/>
  <c r="A2250" i="19" s="1"/>
  <c r="A2251" i="9"/>
  <c r="A2251" i="19" s="1"/>
  <c r="A2252" i="9"/>
  <c r="A2252" i="19" s="1"/>
  <c r="A2253" i="9"/>
  <c r="A2253" i="19" s="1"/>
  <c r="A2254" i="9"/>
  <c r="A2254" i="19" s="1"/>
  <c r="A2255" i="9"/>
  <c r="A2255" i="19" s="1"/>
  <c r="A2256" i="9"/>
  <c r="A2256" i="19" s="1"/>
  <c r="A2257" i="9"/>
  <c r="A2257" i="19" s="1"/>
  <c r="A2258" i="9"/>
  <c r="A2258" i="19" s="1"/>
  <c r="A2259" i="9"/>
  <c r="A2259" i="19" s="1"/>
  <c r="A2260" i="9"/>
  <c r="A2260" i="19" s="1"/>
  <c r="A2261" i="9"/>
  <c r="A2261" i="19" s="1"/>
  <c r="A2262" i="9"/>
  <c r="A2262" i="19" s="1"/>
  <c r="A2263" i="9"/>
  <c r="A2263" i="19" s="1"/>
  <c r="A2264" i="9"/>
  <c r="A2264" i="19" s="1"/>
  <c r="A2265" i="9"/>
  <c r="A2265" i="19" s="1"/>
  <c r="A2266" i="9"/>
  <c r="A2266" i="19" s="1"/>
  <c r="A2267" i="9"/>
  <c r="A2267" i="19" s="1"/>
  <c r="A2268" i="9"/>
  <c r="A2268" i="19" s="1"/>
  <c r="A2269" i="9"/>
  <c r="A2269" i="19" s="1"/>
  <c r="A2270" i="9"/>
  <c r="A2270" i="19" s="1"/>
  <c r="A2271" i="9"/>
  <c r="A2271" i="19" s="1"/>
  <c r="A2272" i="9"/>
  <c r="A2272" i="19" s="1"/>
  <c r="A2273" i="9"/>
  <c r="A2273" i="19" s="1"/>
  <c r="A2274" i="9"/>
  <c r="A2274" i="19" s="1"/>
  <c r="A2275" i="9"/>
  <c r="A2275" i="19" s="1"/>
  <c r="A2276" i="9"/>
  <c r="A2276" i="19" s="1"/>
  <c r="A2277" i="9"/>
  <c r="A2277" i="19" s="1"/>
  <c r="A2278" i="9"/>
  <c r="A2278" i="19" s="1"/>
  <c r="A2279" i="9"/>
  <c r="A2279" i="19" s="1"/>
  <c r="A2280" i="9"/>
  <c r="A2280" i="19" s="1"/>
  <c r="A2281" i="9"/>
  <c r="A2281" i="19" s="1"/>
  <c r="A2282" i="9"/>
  <c r="A2282" i="19" s="1"/>
  <c r="A2283" i="9"/>
  <c r="A2283" i="19" s="1"/>
  <c r="A2284" i="9"/>
  <c r="A2284" i="19" s="1"/>
  <c r="A2285" i="9"/>
  <c r="A2285" i="19" s="1"/>
  <c r="A2286" i="9"/>
  <c r="A2286" i="19" s="1"/>
  <c r="A2287" i="9"/>
  <c r="A2287" i="19" s="1"/>
  <c r="A2288" i="9"/>
  <c r="A2288" i="19" s="1"/>
  <c r="A2289" i="9"/>
  <c r="A2289" i="19" s="1"/>
  <c r="A2290" i="9"/>
  <c r="A2290" i="19" s="1"/>
  <c r="A2291" i="9"/>
  <c r="A2291" i="19" s="1"/>
  <c r="A2292" i="9"/>
  <c r="A2292" i="19" s="1"/>
  <c r="A2293" i="9"/>
  <c r="A2293" i="19" s="1"/>
  <c r="A2294" i="9"/>
  <c r="A2294" i="19" s="1"/>
  <c r="A2295" i="9"/>
  <c r="A2295" i="19" s="1"/>
  <c r="A2296" i="9"/>
  <c r="A2296" i="19" s="1"/>
  <c r="A2297" i="9"/>
  <c r="A2297" i="19" s="1"/>
  <c r="A2298" i="9"/>
  <c r="A2298" i="19" s="1"/>
  <c r="A2299" i="9"/>
  <c r="A2299" i="19" s="1"/>
  <c r="A2300" i="9"/>
  <c r="A2300" i="19" s="1"/>
  <c r="A2301" i="9"/>
  <c r="A2301" i="19" s="1"/>
  <c r="A2302" i="9"/>
  <c r="A2302" i="19" s="1"/>
  <c r="A2303" i="9"/>
  <c r="A2303" i="19" s="1"/>
  <c r="A2304" i="9"/>
  <c r="A2304" i="19" s="1"/>
  <c r="A2305" i="9"/>
  <c r="A2305" i="19" s="1"/>
  <c r="A2306" i="9"/>
  <c r="A2306" i="19" s="1"/>
  <c r="A2307" i="9"/>
  <c r="A2307" i="19" s="1"/>
  <c r="A2308" i="9"/>
  <c r="A2308" i="19" s="1"/>
  <c r="A2309" i="9"/>
  <c r="A2309" i="19" s="1"/>
  <c r="A2310" i="9"/>
  <c r="A2310" i="19" s="1"/>
  <c r="A2311" i="9"/>
  <c r="A2311" i="19" s="1"/>
  <c r="A2312" i="9"/>
  <c r="A2312" i="19" s="1"/>
  <c r="A2313" i="9"/>
  <c r="A2313" i="19" s="1"/>
  <c r="A2314" i="9"/>
  <c r="A2314" i="19" s="1"/>
  <c r="A2315" i="9"/>
  <c r="A2315" i="19" s="1"/>
  <c r="A2316" i="9"/>
  <c r="A2316" i="19" s="1"/>
  <c r="A2317" i="9"/>
  <c r="A2317" i="19" s="1"/>
  <c r="A2318" i="9"/>
  <c r="A2318" i="19" s="1"/>
  <c r="A2319" i="9"/>
  <c r="A2319" i="19" s="1"/>
  <c r="A2320" i="9"/>
  <c r="A2320" i="19" s="1"/>
  <c r="A2321" i="9"/>
  <c r="A2321" i="19" s="1"/>
  <c r="A2322" i="9"/>
  <c r="A2322" i="19" s="1"/>
  <c r="A2323" i="9"/>
  <c r="A2323" i="19" s="1"/>
  <c r="A2324" i="9"/>
  <c r="A2324" i="19" s="1"/>
  <c r="A2325" i="9"/>
  <c r="A2325" i="19" s="1"/>
  <c r="A2326" i="9"/>
  <c r="A2326" i="19" s="1"/>
  <c r="A2327" i="9"/>
  <c r="A2327" i="19" s="1"/>
  <c r="A2328" i="9"/>
  <c r="A2328" i="19" s="1"/>
  <c r="A2329" i="9"/>
  <c r="A2329" i="19" s="1"/>
  <c r="A2330" i="9"/>
  <c r="A2330" i="19" s="1"/>
  <c r="A2331" i="9"/>
  <c r="A2331" i="19" s="1"/>
  <c r="A2332" i="9"/>
  <c r="A2332" i="19" s="1"/>
  <c r="A2333" i="9"/>
  <c r="A2333" i="19" s="1"/>
  <c r="A2334" i="9"/>
  <c r="A2334" i="19" s="1"/>
  <c r="A2335" i="9"/>
  <c r="A2335" i="19" s="1"/>
  <c r="A2336" i="9"/>
  <c r="A2336" i="19" s="1"/>
  <c r="A2337" i="9"/>
  <c r="A2337" i="19" s="1"/>
  <c r="A2338" i="9"/>
  <c r="A2338" i="19" s="1"/>
  <c r="A2339" i="9"/>
  <c r="A2339" i="19" s="1"/>
  <c r="A2340" i="9"/>
  <c r="A2340" i="19" s="1"/>
  <c r="A2341" i="9"/>
  <c r="A2341" i="19" s="1"/>
  <c r="A2342" i="9"/>
  <c r="A2342" i="19" s="1"/>
  <c r="A2343" i="9"/>
  <c r="A2343" i="19" s="1"/>
  <c r="A2344" i="9"/>
  <c r="A2344" i="19" s="1"/>
  <c r="A2345" i="9"/>
  <c r="A2345" i="19" s="1"/>
  <c r="A2346" i="9"/>
  <c r="A2346" i="19" s="1"/>
  <c r="A2347" i="9"/>
  <c r="A2347" i="19" s="1"/>
  <c r="A2348" i="9"/>
  <c r="A2348" i="19" s="1"/>
  <c r="A2349" i="9"/>
  <c r="A2349" i="19" s="1"/>
  <c r="A2350" i="9"/>
  <c r="A2350" i="19" s="1"/>
  <c r="A2351" i="9"/>
  <c r="A2351" i="19" s="1"/>
  <c r="A2352" i="9"/>
  <c r="A2352" i="19" s="1"/>
  <c r="A2353" i="9"/>
  <c r="A2353" i="19" s="1"/>
  <c r="A2354" i="9"/>
  <c r="A2354" i="19" s="1"/>
  <c r="A2355" i="9"/>
  <c r="A2355" i="19" s="1"/>
  <c r="A2356" i="9"/>
  <c r="A2356" i="19" s="1"/>
  <c r="A2357" i="9"/>
  <c r="A2357" i="19" s="1"/>
  <c r="A2358" i="9"/>
  <c r="A2358" i="19" s="1"/>
  <c r="A2359" i="9"/>
  <c r="A2359" i="19" s="1"/>
  <c r="A2360" i="9"/>
  <c r="A2360" i="19" s="1"/>
  <c r="A2361" i="9"/>
  <c r="A2361" i="19" s="1"/>
  <c r="A2362" i="9"/>
  <c r="A2362" i="19" s="1"/>
  <c r="A2363" i="9"/>
  <c r="A2363" i="19" s="1"/>
  <c r="A2364" i="9"/>
  <c r="A2364" i="19" s="1"/>
  <c r="A2365" i="9"/>
  <c r="A2365" i="19" s="1"/>
  <c r="A2366" i="9"/>
  <c r="A2366" i="19" s="1"/>
  <c r="A2367" i="9"/>
  <c r="A2367" i="19" s="1"/>
  <c r="A2368" i="9"/>
  <c r="A2368" i="19" s="1"/>
  <c r="A2369" i="9"/>
  <c r="A2369" i="19" s="1"/>
  <c r="A2370" i="9"/>
  <c r="A2370" i="19" s="1"/>
  <c r="A2371" i="9"/>
  <c r="A2371" i="19" s="1"/>
  <c r="A2372" i="9"/>
  <c r="A2372" i="19" s="1"/>
  <c r="A2373" i="9"/>
  <c r="A2373" i="19" s="1"/>
  <c r="A2374" i="9"/>
  <c r="A2374" i="19" s="1"/>
  <c r="A2375" i="9"/>
  <c r="A2375" i="19" s="1"/>
  <c r="A2376" i="9"/>
  <c r="A2376" i="19" s="1"/>
  <c r="A2377" i="9"/>
  <c r="A2377" i="19" s="1"/>
  <c r="A2378" i="9"/>
  <c r="A2378" i="19" s="1"/>
  <c r="A2379" i="9"/>
  <c r="A2379" i="19" s="1"/>
  <c r="A2380" i="9"/>
  <c r="A2380" i="19" s="1"/>
  <c r="A2381" i="9"/>
  <c r="A2381" i="19" s="1"/>
  <c r="A2382" i="9"/>
  <c r="A2382" i="19" s="1"/>
  <c r="A2383" i="9"/>
  <c r="A2383" i="19" s="1"/>
  <c r="A2384" i="9"/>
  <c r="A2384" i="19" s="1"/>
  <c r="A2385" i="9"/>
  <c r="A2385" i="19" s="1"/>
  <c r="A2386" i="9"/>
  <c r="A2386" i="19" s="1"/>
  <c r="A2387" i="9"/>
  <c r="A2387" i="19" s="1"/>
  <c r="A2388" i="9"/>
  <c r="A2388" i="19" s="1"/>
  <c r="A2389" i="9"/>
  <c r="A2389" i="19" s="1"/>
  <c r="A2390" i="9"/>
  <c r="A2390" i="19" s="1"/>
  <c r="A2391" i="9"/>
  <c r="A2391" i="19" s="1"/>
  <c r="A2392" i="9"/>
  <c r="A2392" i="19" s="1"/>
  <c r="A2393" i="9"/>
  <c r="A2393" i="19" s="1"/>
  <c r="A2394" i="9"/>
  <c r="A2394" i="19" s="1"/>
  <c r="A2395" i="9"/>
  <c r="A2395" i="19" s="1"/>
  <c r="A2396" i="9"/>
  <c r="A2396" i="19" s="1"/>
  <c r="A2397" i="9"/>
  <c r="A2397" i="19" s="1"/>
  <c r="A2398" i="9"/>
  <c r="A2398" i="19" s="1"/>
  <c r="A2399" i="9"/>
  <c r="A2399" i="19" s="1"/>
  <c r="A2400" i="9"/>
  <c r="A2400" i="19" s="1"/>
  <c r="A2401" i="9"/>
  <c r="A2401" i="19" s="1"/>
  <c r="A2402" i="9"/>
  <c r="A2402" i="19" s="1"/>
  <c r="A2403" i="9"/>
  <c r="A2403" i="19" s="1"/>
  <c r="A2404" i="9"/>
  <c r="A2404" i="19" s="1"/>
  <c r="A2405" i="9"/>
  <c r="A2405" i="19" s="1"/>
  <c r="A2406" i="9"/>
  <c r="A2406" i="19" s="1"/>
  <c r="A2407" i="9"/>
  <c r="A2407" i="19" s="1"/>
  <c r="A2408" i="9"/>
  <c r="A2408" i="19" s="1"/>
  <c r="A2409" i="9"/>
  <c r="A2409" i="19" s="1"/>
  <c r="A2410" i="9"/>
  <c r="A2410" i="19" s="1"/>
  <c r="A2411" i="9"/>
  <c r="A2411" i="19" s="1"/>
  <c r="A2412" i="9"/>
  <c r="A2412" i="19" s="1"/>
  <c r="A2413" i="9"/>
  <c r="A2413" i="19" s="1"/>
  <c r="A2414" i="9"/>
  <c r="A2414" i="19" s="1"/>
  <c r="A2415" i="9"/>
  <c r="A2415" i="19" s="1"/>
  <c r="A2416" i="9"/>
  <c r="A2416" i="19" s="1"/>
  <c r="A2417" i="9"/>
  <c r="A2417" i="19" s="1"/>
  <c r="A2418" i="9"/>
  <c r="A2418" i="19" s="1"/>
  <c r="A2419" i="9"/>
  <c r="A2419" i="19" s="1"/>
  <c r="A2420" i="9"/>
  <c r="A2420" i="19" s="1"/>
  <c r="A2421" i="9"/>
  <c r="A2421" i="19" s="1"/>
  <c r="A2422" i="9"/>
  <c r="A2422" i="19" s="1"/>
  <c r="A2423" i="9"/>
  <c r="A2423" i="19" s="1"/>
  <c r="A2424" i="9"/>
  <c r="A2424" i="19" s="1"/>
  <c r="A2425" i="9"/>
  <c r="A2425" i="19" s="1"/>
  <c r="A2426" i="9"/>
  <c r="A2426" i="19" s="1"/>
  <c r="A2427" i="9"/>
  <c r="A2427" i="19" s="1"/>
  <c r="A2428" i="9"/>
  <c r="A2428" i="19" s="1"/>
  <c r="A2429" i="9"/>
  <c r="A2429" i="19" s="1"/>
  <c r="A2430" i="9"/>
  <c r="A2430" i="19" s="1"/>
  <c r="A2431" i="9"/>
  <c r="A2431" i="19" s="1"/>
  <c r="A2432" i="9"/>
  <c r="A2432" i="19" s="1"/>
  <c r="A2433" i="9"/>
  <c r="A2433" i="19" s="1"/>
  <c r="A2434" i="9"/>
  <c r="A2434" i="19" s="1"/>
  <c r="A2435" i="9"/>
  <c r="A2435" i="19" s="1"/>
  <c r="A2436" i="9"/>
  <c r="A2436" i="19" s="1"/>
  <c r="A2437" i="9"/>
  <c r="A2437" i="19" s="1"/>
  <c r="A2438" i="9"/>
  <c r="A2438" i="19" s="1"/>
  <c r="A2439" i="9"/>
  <c r="A2439" i="19" s="1"/>
  <c r="A2440" i="9"/>
  <c r="A2440" i="19" s="1"/>
  <c r="A2441" i="9"/>
  <c r="A2441" i="19" s="1"/>
  <c r="A2442" i="9"/>
  <c r="A2442" i="19" s="1"/>
  <c r="A2443" i="9"/>
  <c r="A2443" i="19" s="1"/>
  <c r="A2444" i="9"/>
  <c r="A2444" i="19" s="1"/>
  <c r="A2445" i="9"/>
  <c r="A2445" i="19" s="1"/>
  <c r="A2446" i="9"/>
  <c r="A2446" i="19" s="1"/>
  <c r="A2447" i="9"/>
  <c r="A2447" i="19" s="1"/>
  <c r="A2448" i="9"/>
  <c r="A2448" i="19" s="1"/>
  <c r="A2449" i="9"/>
  <c r="A2449" i="19" s="1"/>
  <c r="A2450" i="9"/>
  <c r="A2450" i="19" s="1"/>
  <c r="A2451" i="9"/>
  <c r="A2451" i="19" s="1"/>
  <c r="A2452" i="9"/>
  <c r="A2452" i="19" s="1"/>
  <c r="A2453" i="9"/>
  <c r="A2453" i="19" s="1"/>
  <c r="A2454" i="9"/>
  <c r="A2454" i="19" s="1"/>
  <c r="A2455" i="9"/>
  <c r="A2455" i="19" s="1"/>
  <c r="A2456" i="9"/>
  <c r="A2456" i="19" s="1"/>
  <c r="A2457" i="9"/>
  <c r="A2457" i="19" s="1"/>
  <c r="A2458" i="9"/>
  <c r="A2458" i="19" s="1"/>
  <c r="A2459" i="9"/>
  <c r="A2459" i="19" s="1"/>
  <c r="A2460" i="9"/>
  <c r="A2460" i="19" s="1"/>
  <c r="A2461" i="9"/>
  <c r="A2461" i="19" s="1"/>
  <c r="A2462" i="9"/>
  <c r="A2462" i="19" s="1"/>
  <c r="A2463" i="9"/>
  <c r="A2463" i="19" s="1"/>
  <c r="A2464" i="9"/>
  <c r="A2464" i="19" s="1"/>
  <c r="A2465" i="9"/>
  <c r="A2465" i="19" s="1"/>
  <c r="A2466" i="9"/>
  <c r="A2466" i="19" s="1"/>
  <c r="A2467" i="9"/>
  <c r="A2467" i="19" s="1"/>
  <c r="A2468" i="9"/>
  <c r="A2468" i="19" s="1"/>
  <c r="A2469" i="9"/>
  <c r="A2469" i="19" s="1"/>
  <c r="A2470" i="9"/>
  <c r="A2470" i="19" s="1"/>
  <c r="A2471" i="9"/>
  <c r="A2471" i="19" s="1"/>
  <c r="A2472" i="9"/>
  <c r="A2472" i="19" s="1"/>
  <c r="A2473" i="9"/>
  <c r="A2473" i="19" s="1"/>
  <c r="A2474" i="9"/>
  <c r="A2474" i="19" s="1"/>
  <c r="A2475" i="9"/>
  <c r="A2475" i="19" s="1"/>
  <c r="A2476" i="9"/>
  <c r="A2476" i="19" s="1"/>
  <c r="A2477" i="9"/>
  <c r="A2477" i="19" s="1"/>
  <c r="A2478" i="9"/>
  <c r="A2478" i="19" s="1"/>
  <c r="A2479" i="9"/>
  <c r="A2479" i="19" s="1"/>
  <c r="A2480" i="9"/>
  <c r="A2480" i="19" s="1"/>
  <c r="A2481" i="9"/>
  <c r="A2481" i="19" s="1"/>
  <c r="A2482" i="9"/>
  <c r="A2482" i="19" s="1"/>
  <c r="A2483" i="9"/>
  <c r="A2483" i="19" s="1"/>
  <c r="A2484" i="9"/>
  <c r="A2484" i="19" s="1"/>
  <c r="A2485" i="9"/>
  <c r="A2485" i="19" s="1"/>
  <c r="A2486" i="9"/>
  <c r="A2486" i="19" s="1"/>
  <c r="A2487" i="9"/>
  <c r="A2487" i="19" s="1"/>
  <c r="A2488" i="9"/>
  <c r="A2488" i="19" s="1"/>
  <c r="A2489" i="9"/>
  <c r="A2489" i="19" s="1"/>
  <c r="A2490" i="9"/>
  <c r="A2490" i="19" s="1"/>
  <c r="A2491" i="9"/>
  <c r="A2491" i="19" s="1"/>
  <c r="A2492" i="9"/>
  <c r="A2492" i="19" s="1"/>
  <c r="A2493" i="9"/>
  <c r="A2493" i="19" s="1"/>
  <c r="A2494" i="9"/>
  <c r="A2494" i="19" s="1"/>
  <c r="A2495" i="9"/>
  <c r="A2495" i="19" s="1"/>
  <c r="A2496" i="9"/>
  <c r="A2496" i="19" s="1"/>
  <c r="A2497" i="9"/>
  <c r="A2497" i="19" s="1"/>
  <c r="A2498" i="9"/>
  <c r="A2498" i="19" s="1"/>
  <c r="A2499" i="9"/>
  <c r="A2499" i="19" s="1"/>
  <c r="A2500" i="9"/>
  <c r="A2500" i="19" s="1"/>
  <c r="A2501" i="9"/>
  <c r="A2501" i="19" s="1"/>
  <c r="A2502" i="9"/>
  <c r="A2502" i="19" s="1"/>
  <c r="A2503" i="9"/>
  <c r="A2503" i="19" s="1"/>
  <c r="A2504" i="9"/>
  <c r="A2504" i="19" s="1"/>
  <c r="A2505" i="9"/>
  <c r="A2505" i="19" s="1"/>
  <c r="A2506" i="9"/>
  <c r="A2506" i="19" s="1"/>
  <c r="A2507" i="9"/>
  <c r="A2507" i="19" s="1"/>
  <c r="A2508" i="9"/>
  <c r="A2508" i="19" s="1"/>
  <c r="A2509" i="9"/>
  <c r="A2509" i="19" s="1"/>
  <c r="A2510" i="9"/>
  <c r="A2510" i="19" s="1"/>
  <c r="A2511" i="9"/>
  <c r="A2511" i="19" s="1"/>
  <c r="A2512" i="9"/>
  <c r="A2512" i="19" s="1"/>
  <c r="A2513" i="9"/>
  <c r="A2513" i="19" s="1"/>
  <c r="A2514" i="9"/>
  <c r="A2514" i="19" s="1"/>
  <c r="A2515" i="9"/>
  <c r="A2515" i="19" s="1"/>
  <c r="A2516" i="9"/>
  <c r="A2516" i="19" s="1"/>
  <c r="A2517" i="9"/>
  <c r="A2517" i="19" s="1"/>
  <c r="A2518" i="9"/>
  <c r="A2518" i="19" s="1"/>
  <c r="A2519" i="9"/>
  <c r="A2519" i="19" s="1"/>
  <c r="A2520" i="9"/>
  <c r="A2520" i="19" s="1"/>
  <c r="A2521" i="9"/>
  <c r="A2521" i="19" s="1"/>
  <c r="A2522" i="9"/>
  <c r="A2522" i="19" s="1"/>
  <c r="A2523" i="9"/>
  <c r="A2523" i="19" s="1"/>
  <c r="A2524" i="9"/>
  <c r="A2524" i="19" s="1"/>
  <c r="A2525" i="9"/>
  <c r="A2525" i="19" s="1"/>
  <c r="A2526" i="9"/>
  <c r="A2526" i="19" s="1"/>
  <c r="A2527" i="9"/>
  <c r="A2527" i="19" s="1"/>
  <c r="A2528" i="9"/>
  <c r="A2528" i="19" s="1"/>
  <c r="A2529" i="9"/>
  <c r="A2529" i="19" s="1"/>
  <c r="A2530" i="9"/>
  <c r="A2530" i="19" s="1"/>
  <c r="A2531" i="9"/>
  <c r="A2531" i="19" s="1"/>
  <c r="A2532" i="9"/>
  <c r="A2532" i="19" s="1"/>
  <c r="A2533" i="9"/>
  <c r="A2533" i="19" s="1"/>
  <c r="A2534" i="9"/>
  <c r="A2534" i="19" s="1"/>
  <c r="A2535" i="9"/>
  <c r="A2535" i="19" s="1"/>
  <c r="A2536" i="9"/>
  <c r="A2536" i="19" s="1"/>
  <c r="A2537" i="9"/>
  <c r="A2537" i="19" s="1"/>
  <c r="A2538" i="9"/>
  <c r="A2538" i="19" s="1"/>
  <c r="A2539" i="9"/>
  <c r="A2539" i="19" s="1"/>
  <c r="A2540" i="9"/>
  <c r="A2540" i="19" s="1"/>
  <c r="A2541" i="9"/>
  <c r="A2541" i="19" s="1"/>
  <c r="A2542" i="9"/>
  <c r="A2542" i="19" s="1"/>
  <c r="A2543" i="9"/>
  <c r="A2543" i="19" s="1"/>
  <c r="A2544" i="9"/>
  <c r="A2544" i="19" s="1"/>
  <c r="A2545" i="9"/>
  <c r="A2545" i="19" s="1"/>
  <c r="A2546" i="9"/>
  <c r="A2546" i="19" s="1"/>
  <c r="A2547" i="9"/>
  <c r="A2547" i="19" s="1"/>
  <c r="A2548" i="9"/>
  <c r="A2548" i="19" s="1"/>
  <c r="A2549" i="9"/>
  <c r="A2549" i="19" s="1"/>
  <c r="A2550" i="9"/>
  <c r="A2550" i="19" s="1"/>
  <c r="A2551" i="9"/>
  <c r="A2551" i="19" s="1"/>
  <c r="A2552" i="9"/>
  <c r="A2552" i="19" s="1"/>
  <c r="A2553" i="9"/>
  <c r="A2553" i="19" s="1"/>
  <c r="A2554" i="9"/>
  <c r="A2554" i="19" s="1"/>
  <c r="A2555" i="9"/>
  <c r="A2555" i="19" s="1"/>
  <c r="A2556" i="9"/>
  <c r="A2556" i="19" s="1"/>
  <c r="A2557" i="9"/>
  <c r="A2557" i="19" s="1"/>
  <c r="A2558" i="9"/>
  <c r="A2558" i="19" s="1"/>
  <c r="A2559" i="9"/>
  <c r="A2559" i="19" s="1"/>
  <c r="A2560" i="9"/>
  <c r="A2560" i="19" s="1"/>
  <c r="A2561" i="9"/>
  <c r="A2561" i="19" s="1"/>
  <c r="A2562" i="9"/>
  <c r="A2562" i="19" s="1"/>
  <c r="A2563" i="9"/>
  <c r="A2563" i="19" s="1"/>
  <c r="A2564" i="9"/>
  <c r="A2564" i="19" s="1"/>
  <c r="A2565" i="9"/>
  <c r="A2565" i="19" s="1"/>
  <c r="A2566" i="9"/>
  <c r="A2566" i="19" s="1"/>
  <c r="A2567" i="9"/>
  <c r="A2567" i="19" s="1"/>
  <c r="A2568" i="9"/>
  <c r="A2568" i="19" s="1"/>
  <c r="A2569" i="9"/>
  <c r="A2569" i="19" s="1"/>
  <c r="A2570" i="9"/>
  <c r="A2570" i="19" s="1"/>
  <c r="A2571" i="9"/>
  <c r="A2571" i="19" s="1"/>
  <c r="A2572" i="9"/>
  <c r="A2572" i="19" s="1"/>
  <c r="A2573" i="9"/>
  <c r="A2573" i="19" s="1"/>
  <c r="A2574" i="9"/>
  <c r="A2574" i="19" s="1"/>
  <c r="A2575" i="9"/>
  <c r="A2575" i="19" s="1"/>
  <c r="A2576" i="9"/>
  <c r="A2576" i="19" s="1"/>
  <c r="A2577" i="9"/>
  <c r="A2577" i="19" s="1"/>
  <c r="A2578" i="9"/>
  <c r="A2578" i="19" s="1"/>
  <c r="A2579" i="9"/>
  <c r="A2579" i="19" s="1"/>
  <c r="A2580" i="9"/>
  <c r="A2580" i="19" s="1"/>
  <c r="A2581" i="9"/>
  <c r="A2581" i="19" s="1"/>
  <c r="A2582" i="9"/>
  <c r="A2582" i="19" s="1"/>
  <c r="A2583" i="9"/>
  <c r="A2583" i="19" s="1"/>
  <c r="A2584" i="9"/>
  <c r="A2584" i="19" s="1"/>
  <c r="A2585" i="9"/>
  <c r="A2585" i="19" s="1"/>
  <c r="A2586" i="9"/>
  <c r="A2586" i="19" s="1"/>
  <c r="A2587" i="9"/>
  <c r="A2587" i="19" s="1"/>
  <c r="A2588" i="9"/>
  <c r="A2588" i="19" s="1"/>
  <c r="A2589" i="9"/>
  <c r="A2589" i="19" s="1"/>
  <c r="A2590" i="9"/>
  <c r="A2590" i="19" s="1"/>
  <c r="A2591" i="9"/>
  <c r="A2591" i="19" s="1"/>
  <c r="A2592" i="9"/>
  <c r="A2592" i="19" s="1"/>
  <c r="A2593" i="9"/>
  <c r="A2593" i="19" s="1"/>
  <c r="A2594" i="9"/>
  <c r="A2594" i="19" s="1"/>
  <c r="A2595" i="9"/>
  <c r="A2595" i="19" s="1"/>
  <c r="A2596" i="9"/>
  <c r="A2596" i="19" s="1"/>
  <c r="A2597" i="9"/>
  <c r="A2597" i="19" s="1"/>
  <c r="A2598" i="9"/>
  <c r="A2598" i="19" s="1"/>
  <c r="A2599" i="9"/>
  <c r="A2599" i="19" s="1"/>
  <c r="A2600" i="9"/>
  <c r="A2600" i="19" s="1"/>
  <c r="A2601" i="9"/>
  <c r="A2601" i="19" s="1"/>
  <c r="A2602" i="9"/>
  <c r="A2602" i="19" s="1"/>
  <c r="A2603" i="9"/>
  <c r="A2603" i="19" s="1"/>
  <c r="A2604" i="9"/>
  <c r="A2604" i="19" s="1"/>
  <c r="A2605" i="9"/>
  <c r="A2605" i="19" s="1"/>
  <c r="A2606" i="9"/>
  <c r="A2606" i="19" s="1"/>
  <c r="A2607" i="9"/>
  <c r="A2607" i="19" s="1"/>
  <c r="A2608" i="9"/>
  <c r="A2608" i="19" s="1"/>
  <c r="A2609" i="9"/>
  <c r="A2609" i="19" s="1"/>
  <c r="A2610" i="9"/>
  <c r="A2610" i="19" s="1"/>
  <c r="A2611" i="9"/>
  <c r="A2611" i="19" s="1"/>
  <c r="A2612" i="9"/>
  <c r="A2612" i="19" s="1"/>
  <c r="A2613" i="9"/>
  <c r="A2613" i="19" s="1"/>
  <c r="A2614" i="9"/>
  <c r="A2614" i="19" s="1"/>
  <c r="A2615" i="9"/>
  <c r="A2615" i="19" s="1"/>
  <c r="A2616" i="9"/>
  <c r="A2616" i="19" s="1"/>
  <c r="A2617" i="9"/>
  <c r="A2617" i="19" s="1"/>
  <c r="A2618" i="9"/>
  <c r="A2618" i="19" s="1"/>
  <c r="A2619" i="9"/>
  <c r="A2619" i="19" s="1"/>
  <c r="A2620" i="9"/>
  <c r="A2620" i="19" s="1"/>
  <c r="A2621" i="9"/>
  <c r="A2621" i="19" s="1"/>
  <c r="A2622" i="9"/>
  <c r="A2622" i="19" s="1"/>
  <c r="A2623" i="9"/>
  <c r="A2623" i="19" s="1"/>
  <c r="A2624" i="9"/>
  <c r="A2624" i="19" s="1"/>
  <c r="A2625" i="9"/>
  <c r="A2625" i="19" s="1"/>
  <c r="A2626" i="9"/>
  <c r="A2626" i="19" s="1"/>
  <c r="A2627" i="9"/>
  <c r="A2627" i="19" s="1"/>
  <c r="A2628" i="9"/>
  <c r="A2628" i="19" s="1"/>
  <c r="A2629" i="9"/>
  <c r="A2629" i="19" s="1"/>
  <c r="A2630" i="9"/>
  <c r="A2630" i="19" s="1"/>
  <c r="A2631" i="9"/>
  <c r="A2631" i="19" s="1"/>
  <c r="A2632" i="9"/>
  <c r="A2632" i="19" s="1"/>
  <c r="A2633" i="9"/>
  <c r="A2633" i="19" s="1"/>
  <c r="A2634" i="9"/>
  <c r="A2634" i="19" s="1"/>
  <c r="A2635" i="9"/>
  <c r="A2635" i="19" s="1"/>
  <c r="A2636" i="9"/>
  <c r="A2636" i="19" s="1"/>
  <c r="A2637" i="9"/>
  <c r="A2637" i="19" s="1"/>
  <c r="A2638" i="9"/>
  <c r="A2638" i="19" s="1"/>
  <c r="A2639" i="9"/>
  <c r="A2639" i="19" s="1"/>
  <c r="A2640" i="9"/>
  <c r="A2640" i="19" s="1"/>
  <c r="A2641" i="9"/>
  <c r="A2641" i="19" s="1"/>
  <c r="A2642" i="9"/>
  <c r="A2642" i="19" s="1"/>
  <c r="A2643" i="9"/>
  <c r="A2643" i="19" s="1"/>
  <c r="A2644" i="9"/>
  <c r="A2644" i="19" s="1"/>
  <c r="A2645" i="9"/>
  <c r="A2645" i="19" s="1"/>
  <c r="A2646" i="9"/>
  <c r="A2646" i="19" s="1"/>
  <c r="A2647" i="9"/>
  <c r="A2647" i="19" s="1"/>
  <c r="A2648" i="9"/>
  <c r="A2648" i="19" s="1"/>
  <c r="A2649" i="9"/>
  <c r="A2649" i="19" s="1"/>
  <c r="A2650" i="9"/>
  <c r="A2650" i="19" s="1"/>
  <c r="A2651" i="9"/>
  <c r="A2651" i="19" s="1"/>
  <c r="A2652" i="9"/>
  <c r="A2652" i="19" s="1"/>
  <c r="A2653" i="9"/>
  <c r="A2653" i="19" s="1"/>
  <c r="A2654" i="9"/>
  <c r="A2654" i="19" s="1"/>
  <c r="A2655" i="9"/>
  <c r="A2655" i="19" s="1"/>
  <c r="A2656" i="9"/>
  <c r="A2656" i="19" s="1"/>
  <c r="A2657" i="9"/>
  <c r="A2657" i="19" s="1"/>
  <c r="A2658" i="9"/>
  <c r="A2658" i="19" s="1"/>
  <c r="A2659" i="9"/>
  <c r="A2659" i="19" s="1"/>
  <c r="A2660" i="9"/>
  <c r="A2660" i="19" s="1"/>
  <c r="A2661" i="9"/>
  <c r="A2661" i="19" s="1"/>
  <c r="A2662" i="9"/>
  <c r="A2662" i="19" s="1"/>
  <c r="A2663" i="9"/>
  <c r="A2663" i="19" s="1"/>
  <c r="A2664" i="9"/>
  <c r="A2664" i="19" s="1"/>
  <c r="A2665" i="9"/>
  <c r="A2665" i="19" s="1"/>
  <c r="A2666" i="9"/>
  <c r="A2666" i="19" s="1"/>
  <c r="A2667" i="9"/>
  <c r="A2667" i="19" s="1"/>
  <c r="A2668" i="9"/>
  <c r="A2668" i="19" s="1"/>
  <c r="A2669" i="9"/>
  <c r="A2669" i="19" s="1"/>
  <c r="A2670" i="9"/>
  <c r="A2670" i="19" s="1"/>
  <c r="A2671" i="9"/>
  <c r="A2671" i="19" s="1"/>
  <c r="A2672" i="9"/>
  <c r="A2672" i="19" s="1"/>
  <c r="A2673" i="9"/>
  <c r="A2673" i="19" s="1"/>
  <c r="A2674" i="9"/>
  <c r="A2674" i="19" s="1"/>
  <c r="A2675" i="9"/>
  <c r="A2675" i="19" s="1"/>
  <c r="A2676" i="9"/>
  <c r="A2676" i="19" s="1"/>
  <c r="A2677" i="9"/>
  <c r="A2677" i="19" s="1"/>
  <c r="A2678" i="9"/>
  <c r="A2678" i="19" s="1"/>
  <c r="A2679" i="9"/>
  <c r="A2679" i="19" s="1"/>
  <c r="A2680" i="9"/>
  <c r="A2680" i="19" s="1"/>
  <c r="A2681" i="9"/>
  <c r="A2681" i="19" s="1"/>
  <c r="A2682" i="9"/>
  <c r="A2682" i="19" s="1"/>
  <c r="A2683" i="9"/>
  <c r="A2683" i="19" s="1"/>
  <c r="A2684" i="9"/>
  <c r="A2684" i="19" s="1"/>
  <c r="A2685" i="9"/>
  <c r="A2685" i="19" s="1"/>
  <c r="A2686" i="9"/>
  <c r="A2686" i="19" s="1"/>
  <c r="A2687" i="9"/>
  <c r="A2687" i="19" s="1"/>
  <c r="A2688" i="9"/>
  <c r="A2688" i="19" s="1"/>
  <c r="A2689" i="9"/>
  <c r="A2689" i="19" s="1"/>
  <c r="A2690" i="9"/>
  <c r="A2690" i="19" s="1"/>
  <c r="A2691" i="9"/>
  <c r="A2691" i="19" s="1"/>
  <c r="A2692" i="9"/>
  <c r="A2692" i="19" s="1"/>
  <c r="A2693" i="9"/>
  <c r="A2693" i="19" s="1"/>
  <c r="A2694" i="9"/>
  <c r="A2694" i="19" s="1"/>
  <c r="A2695" i="9"/>
  <c r="A2695" i="19" s="1"/>
  <c r="A2696" i="9"/>
  <c r="A2696" i="19" s="1"/>
  <c r="A2697" i="9"/>
  <c r="A2697" i="19" s="1"/>
  <c r="A2698" i="9"/>
  <c r="A2698" i="19" s="1"/>
  <c r="A2699" i="9"/>
  <c r="A2699" i="19" s="1"/>
  <c r="A2700" i="9"/>
  <c r="A2700" i="19" s="1"/>
  <c r="A2701" i="9"/>
  <c r="A2701" i="19" s="1"/>
  <c r="A2702" i="9"/>
  <c r="A2702" i="19" s="1"/>
  <c r="A2703" i="9"/>
  <c r="A2703" i="19" s="1"/>
  <c r="A2704" i="9"/>
  <c r="A2704" i="19" s="1"/>
  <c r="A2705" i="9"/>
  <c r="A2705" i="19" s="1"/>
  <c r="A2706" i="9"/>
  <c r="A2706" i="19" s="1"/>
  <c r="A2707" i="9"/>
  <c r="A2707" i="19" s="1"/>
  <c r="A2708" i="9"/>
  <c r="A2708" i="19" s="1"/>
  <c r="A2709" i="9"/>
  <c r="A2709" i="19" s="1"/>
  <c r="A2710" i="9"/>
  <c r="A2710" i="19" s="1"/>
  <c r="A2711" i="9"/>
  <c r="A2711" i="19" s="1"/>
  <c r="A2712" i="9"/>
  <c r="A2712" i="19" s="1"/>
  <c r="A2713" i="9"/>
  <c r="A2713" i="19" s="1"/>
  <c r="A2714" i="9"/>
  <c r="A2714" i="19" s="1"/>
  <c r="A2715" i="9"/>
  <c r="A2715" i="19" s="1"/>
  <c r="A2716" i="9"/>
  <c r="A2716" i="19" s="1"/>
  <c r="A2717" i="9"/>
  <c r="A2717" i="19" s="1"/>
  <c r="A2718" i="9"/>
  <c r="A2718" i="19" s="1"/>
  <c r="A2719" i="9"/>
  <c r="A2719" i="19" s="1"/>
  <c r="A2720" i="9"/>
  <c r="A2720" i="19" s="1"/>
  <c r="A2721" i="9"/>
  <c r="A2721" i="19" s="1"/>
  <c r="A2722" i="9"/>
  <c r="A2722" i="19" s="1"/>
  <c r="A2723" i="9"/>
  <c r="A2723" i="19" s="1"/>
  <c r="A2724" i="9"/>
  <c r="A2724" i="19" s="1"/>
  <c r="A2725" i="9"/>
  <c r="A2725" i="19" s="1"/>
  <c r="A2726" i="9"/>
  <c r="A2726" i="19" s="1"/>
  <c r="A2727" i="9"/>
  <c r="A2727" i="19" s="1"/>
  <c r="A2728" i="9"/>
  <c r="A2728" i="19" s="1"/>
  <c r="A2729" i="9"/>
  <c r="A2729" i="19" s="1"/>
  <c r="A2730" i="9"/>
  <c r="A2730" i="19" s="1"/>
  <c r="A2731" i="9"/>
  <c r="A2731" i="19" s="1"/>
  <c r="A2732" i="9"/>
  <c r="A2732" i="19" s="1"/>
  <c r="A2733" i="9"/>
  <c r="A2733" i="19" s="1"/>
  <c r="A2734" i="9"/>
  <c r="A2734" i="19" s="1"/>
  <c r="A2735" i="9"/>
  <c r="A2735" i="19" s="1"/>
  <c r="A2736" i="9"/>
  <c r="A2736" i="19" s="1"/>
  <c r="A2737" i="9"/>
  <c r="A2737" i="19" s="1"/>
  <c r="A2738" i="9"/>
  <c r="A2738" i="19" s="1"/>
  <c r="A2739" i="9"/>
  <c r="A2739" i="19" s="1"/>
  <c r="A2740" i="9"/>
  <c r="A2740" i="19" s="1"/>
  <c r="A2741" i="9"/>
  <c r="A2741" i="19" s="1"/>
  <c r="A2742" i="9"/>
  <c r="A2742" i="19" s="1"/>
  <c r="A2743" i="9"/>
  <c r="A2743" i="19" s="1"/>
  <c r="A2744" i="9"/>
  <c r="A2744" i="19" s="1"/>
  <c r="A2745" i="9"/>
  <c r="A2745" i="19" s="1"/>
  <c r="A2746" i="9"/>
  <c r="A2746" i="19" s="1"/>
  <c r="A2747" i="9"/>
  <c r="A2747" i="19" s="1"/>
  <c r="A2748" i="9"/>
  <c r="A2748" i="19" s="1"/>
  <c r="A2749" i="9"/>
  <c r="A2749" i="19" s="1"/>
  <c r="A2750" i="9"/>
  <c r="A2750" i="19" s="1"/>
  <c r="A2751" i="9"/>
  <c r="A2751" i="19" s="1"/>
  <c r="A2752" i="9"/>
  <c r="A2752" i="19" s="1"/>
  <c r="A2753" i="9"/>
  <c r="A2753" i="19" s="1"/>
  <c r="A2754" i="9"/>
  <c r="A2754" i="19" s="1"/>
  <c r="A2755" i="9"/>
  <c r="A2755" i="19" s="1"/>
  <c r="A2756" i="9"/>
  <c r="A2756" i="19" s="1"/>
  <c r="A2757" i="9"/>
  <c r="A2757" i="19" s="1"/>
  <c r="A2758" i="9"/>
  <c r="A2758" i="19" s="1"/>
  <c r="A2759" i="9"/>
  <c r="A2759" i="19" s="1"/>
  <c r="A2760" i="9"/>
  <c r="A2760" i="19" s="1"/>
  <c r="A2761" i="9"/>
  <c r="A2761" i="19" s="1"/>
  <c r="A2762" i="9"/>
  <c r="A2762" i="19" s="1"/>
  <c r="A2763" i="9"/>
  <c r="A2763" i="19" s="1"/>
  <c r="A2764" i="9"/>
  <c r="A2764" i="19" s="1"/>
  <c r="A2765" i="9"/>
  <c r="A2765" i="19" s="1"/>
  <c r="A2766" i="9"/>
  <c r="A2766" i="19" s="1"/>
  <c r="A2767" i="9"/>
  <c r="A2767" i="19" s="1"/>
  <c r="A2768" i="9"/>
  <c r="A2768" i="19" s="1"/>
  <c r="A2769" i="9"/>
  <c r="A2769" i="19" s="1"/>
  <c r="A2770" i="9"/>
  <c r="A2770" i="19" s="1"/>
  <c r="A2771" i="9"/>
  <c r="A2771" i="19" s="1"/>
  <c r="A2772" i="9"/>
  <c r="A2772" i="19" s="1"/>
  <c r="A2773" i="9"/>
  <c r="A2773" i="19" s="1"/>
  <c r="A2774" i="9"/>
  <c r="A2774" i="19" s="1"/>
  <c r="A2775" i="9"/>
  <c r="A2775" i="19" s="1"/>
  <c r="A2776" i="9"/>
  <c r="A2776" i="19" s="1"/>
  <c r="A2777" i="9"/>
  <c r="A2777" i="19" s="1"/>
  <c r="A2778" i="9"/>
  <c r="A2778" i="19" s="1"/>
  <c r="A2779" i="9"/>
  <c r="A2779" i="19" s="1"/>
  <c r="A2780" i="9"/>
  <c r="A2780" i="19" s="1"/>
  <c r="A2781" i="9"/>
  <c r="A2781" i="19" s="1"/>
  <c r="A2782" i="9"/>
  <c r="A2782" i="19" s="1"/>
  <c r="A2783" i="9"/>
  <c r="A2783" i="19" s="1"/>
  <c r="A2784" i="9"/>
  <c r="A2784" i="19" s="1"/>
  <c r="A2785" i="9"/>
  <c r="A2785" i="19" s="1"/>
  <c r="A2786" i="9"/>
  <c r="A2786" i="19" s="1"/>
  <c r="A2787" i="9"/>
  <c r="A2787" i="19" s="1"/>
  <c r="A2788" i="9"/>
  <c r="A2788" i="19" s="1"/>
  <c r="A2789" i="9"/>
  <c r="A2789" i="19" s="1"/>
  <c r="A2790" i="9"/>
  <c r="A2790" i="19" s="1"/>
  <c r="A2791" i="9"/>
  <c r="A2791" i="19" s="1"/>
  <c r="A2792" i="9"/>
  <c r="A2792" i="19" s="1"/>
  <c r="A2793" i="9"/>
  <c r="A2793" i="19" s="1"/>
  <c r="A2794" i="9"/>
  <c r="A2794" i="19" s="1"/>
  <c r="A2795" i="9"/>
  <c r="A2795" i="19" s="1"/>
  <c r="A2796" i="9"/>
  <c r="A2796" i="19" s="1"/>
  <c r="A2797" i="9"/>
  <c r="A2797" i="19" s="1"/>
  <c r="A2798" i="9"/>
  <c r="A2798" i="19" s="1"/>
  <c r="A2799" i="9"/>
  <c r="A2799" i="19" s="1"/>
  <c r="A2800" i="9"/>
  <c r="A2800" i="19" s="1"/>
  <c r="A2801" i="9"/>
  <c r="A2801" i="19" s="1"/>
  <c r="A2802" i="9"/>
  <c r="A2802" i="19" s="1"/>
  <c r="A2803" i="9"/>
  <c r="A2803" i="19" s="1"/>
  <c r="A2804" i="9"/>
  <c r="A2804" i="19" s="1"/>
  <c r="A2805" i="9"/>
  <c r="A2805" i="19" s="1"/>
  <c r="A2806" i="9"/>
  <c r="A2806" i="19" s="1"/>
  <c r="A2807" i="9"/>
  <c r="A2807" i="19" s="1"/>
  <c r="A2808" i="9"/>
  <c r="A2808" i="19" s="1"/>
  <c r="A2809" i="9"/>
  <c r="A2809" i="19" s="1"/>
  <c r="A2810" i="9"/>
  <c r="A2810" i="19" s="1"/>
  <c r="A2811" i="9"/>
  <c r="A2811" i="19" s="1"/>
  <c r="A2812" i="9"/>
  <c r="A2812" i="19" s="1"/>
  <c r="A2813" i="9"/>
  <c r="A2813" i="19" s="1"/>
  <c r="A2814" i="9"/>
  <c r="A2814" i="19" s="1"/>
  <c r="A2815" i="9"/>
  <c r="A2815" i="19" s="1"/>
  <c r="A2816" i="9"/>
  <c r="A2816" i="19" s="1"/>
  <c r="A2817" i="9"/>
  <c r="A2817" i="19" s="1"/>
  <c r="A2818" i="9"/>
  <c r="A2818" i="19" s="1"/>
  <c r="A2819" i="9"/>
  <c r="A2819" i="19" s="1"/>
  <c r="A2820" i="9"/>
  <c r="A2820" i="19" s="1"/>
  <c r="A2821" i="9"/>
  <c r="A2821" i="19" s="1"/>
  <c r="A2822" i="9"/>
  <c r="A2822" i="19" s="1"/>
  <c r="A2823" i="9"/>
  <c r="A2823" i="19" s="1"/>
  <c r="A2824" i="9"/>
  <c r="A2824" i="19" s="1"/>
  <c r="A2825" i="9"/>
  <c r="A2825" i="19" s="1"/>
  <c r="A2826" i="9"/>
  <c r="A2826" i="19" s="1"/>
  <c r="A2827" i="9"/>
  <c r="A2827" i="19" s="1"/>
  <c r="A2828" i="9"/>
  <c r="A2828" i="19" s="1"/>
  <c r="A2829" i="9"/>
  <c r="A2829" i="19" s="1"/>
  <c r="A2830" i="9"/>
  <c r="A2830" i="19" s="1"/>
  <c r="A2831" i="9"/>
  <c r="A2831" i="19" s="1"/>
  <c r="A2832" i="9"/>
  <c r="A2832" i="19" s="1"/>
  <c r="A2833" i="9"/>
  <c r="A2833" i="19" s="1"/>
  <c r="A2834" i="9"/>
  <c r="A2834" i="19" s="1"/>
  <c r="A2835" i="9"/>
  <c r="A2835" i="19" s="1"/>
  <c r="A2836" i="9"/>
  <c r="A2836" i="19" s="1"/>
  <c r="A2837" i="9"/>
  <c r="A2837" i="19" s="1"/>
  <c r="A2838" i="9"/>
  <c r="A2838" i="19" s="1"/>
  <c r="A2839" i="9"/>
  <c r="A2839" i="19" s="1"/>
  <c r="A2840" i="9"/>
  <c r="A2840" i="19" s="1"/>
  <c r="A2841" i="9"/>
  <c r="A2841" i="19" s="1"/>
  <c r="A2842" i="9"/>
  <c r="A2842" i="19" s="1"/>
  <c r="A2843" i="9"/>
  <c r="A2843" i="19" s="1"/>
  <c r="A2844" i="9"/>
  <c r="A2844" i="19" s="1"/>
  <c r="A2845" i="9"/>
  <c r="A2845" i="19" s="1"/>
  <c r="A2846" i="9"/>
  <c r="A2846" i="19" s="1"/>
  <c r="A2847" i="9"/>
  <c r="A2847" i="19" s="1"/>
  <c r="A2848" i="9"/>
  <c r="A2848" i="19" s="1"/>
  <c r="A2849" i="9"/>
  <c r="A2849" i="19" s="1"/>
  <c r="A2850" i="9"/>
  <c r="A2850" i="19" s="1"/>
  <c r="A2851" i="9"/>
  <c r="A2851" i="19" s="1"/>
  <c r="A2852" i="9"/>
  <c r="A2852" i="19" s="1"/>
  <c r="A2853" i="9"/>
  <c r="A2853" i="19" s="1"/>
  <c r="A2854" i="9"/>
  <c r="A2854" i="19" s="1"/>
  <c r="A2855" i="9"/>
  <c r="A2855" i="19" s="1"/>
  <c r="A2856" i="9"/>
  <c r="A2856" i="19" s="1"/>
  <c r="A2857" i="9"/>
  <c r="A2857" i="19" s="1"/>
  <c r="A2858" i="9"/>
  <c r="A2858" i="19" s="1"/>
  <c r="A2859" i="9"/>
  <c r="A2859" i="19" s="1"/>
  <c r="A2860" i="9"/>
  <c r="A2860" i="19" s="1"/>
  <c r="A2861" i="9"/>
  <c r="A2861" i="19" s="1"/>
  <c r="A2862" i="9"/>
  <c r="A2862" i="19" s="1"/>
  <c r="A2863" i="9"/>
  <c r="A2863" i="19" s="1"/>
  <c r="A2864" i="9"/>
  <c r="A2864" i="19" s="1"/>
  <c r="A2865" i="9"/>
  <c r="A2865" i="19" s="1"/>
  <c r="A2866" i="9"/>
  <c r="A2866" i="19" s="1"/>
  <c r="A2867" i="9"/>
  <c r="A2867" i="19" s="1"/>
  <c r="A2868" i="9"/>
  <c r="A2868" i="19" s="1"/>
  <c r="A2869" i="9"/>
  <c r="A2869" i="19" s="1"/>
  <c r="A2870" i="9"/>
  <c r="A2870" i="19" s="1"/>
  <c r="A2871" i="9"/>
  <c r="A2871" i="19" s="1"/>
  <c r="A2872" i="9"/>
  <c r="A2872" i="19" s="1"/>
  <c r="A2873" i="9"/>
  <c r="A2873" i="19" s="1"/>
  <c r="A2874" i="9"/>
  <c r="A2874" i="19" s="1"/>
  <c r="A2875" i="9"/>
  <c r="A2875" i="19" s="1"/>
  <c r="A2876" i="9"/>
  <c r="A2876" i="19" s="1"/>
  <c r="A2877" i="9"/>
  <c r="A2877" i="19" s="1"/>
  <c r="A2878" i="9"/>
  <c r="A2878" i="19" s="1"/>
  <c r="A2879" i="9"/>
  <c r="A2879" i="19" s="1"/>
  <c r="A2880" i="9"/>
  <c r="A2880" i="19" s="1"/>
  <c r="A2881" i="9"/>
  <c r="A2881" i="19" s="1"/>
  <c r="A2882" i="9"/>
  <c r="A2882" i="19" s="1"/>
  <c r="A2883" i="9"/>
  <c r="A2883" i="19" s="1"/>
  <c r="A2884" i="9"/>
  <c r="A2884" i="19" s="1"/>
  <c r="A2885" i="9"/>
  <c r="A2885" i="19" s="1"/>
  <c r="A2886" i="9"/>
  <c r="A2886" i="19" s="1"/>
  <c r="A2887" i="9"/>
  <c r="A2887" i="19" s="1"/>
  <c r="A2888" i="9"/>
  <c r="A2888" i="19" s="1"/>
  <c r="A2889" i="9"/>
  <c r="A2889" i="19" s="1"/>
  <c r="A2890" i="9"/>
  <c r="A2890" i="19" s="1"/>
  <c r="A2891" i="9"/>
  <c r="A2891" i="19" s="1"/>
  <c r="A2892" i="9"/>
  <c r="A2892" i="19" s="1"/>
  <c r="A2893" i="9"/>
  <c r="A2893" i="19" s="1"/>
  <c r="A2894" i="9"/>
  <c r="A2894" i="19" s="1"/>
  <c r="A2895" i="9"/>
  <c r="A2895" i="19" s="1"/>
  <c r="A2896" i="9"/>
  <c r="A2896" i="19" s="1"/>
  <c r="A2897" i="9"/>
  <c r="A2897" i="19" s="1"/>
  <c r="A2898" i="9"/>
  <c r="A2898" i="19" s="1"/>
  <c r="A2899" i="9"/>
  <c r="A2899" i="19" s="1"/>
  <c r="A2900" i="9"/>
  <c r="A2900" i="19" s="1"/>
  <c r="A2901" i="9"/>
  <c r="A2901" i="19" s="1"/>
  <c r="A2902" i="9"/>
  <c r="A2902" i="19" s="1"/>
  <c r="A2903" i="9"/>
  <c r="A2903" i="19" s="1"/>
  <c r="A2904" i="9"/>
  <c r="A2904" i="19" s="1"/>
  <c r="A2905" i="9"/>
  <c r="A2905" i="19" s="1"/>
  <c r="A2906" i="9"/>
  <c r="A2906" i="19" s="1"/>
  <c r="A2907" i="9"/>
  <c r="A2907" i="19" s="1"/>
  <c r="A2908" i="9"/>
  <c r="A2908" i="19" s="1"/>
  <c r="A2909" i="9"/>
  <c r="A2909" i="19" s="1"/>
  <c r="A2910" i="9"/>
  <c r="A2910" i="19" s="1"/>
  <c r="A2911" i="9"/>
  <c r="A2911" i="19" s="1"/>
  <c r="A2912" i="9"/>
  <c r="A2912" i="19" s="1"/>
  <c r="A2913" i="9"/>
  <c r="A2913" i="19" s="1"/>
  <c r="A2914" i="9"/>
  <c r="A2914" i="19" s="1"/>
  <c r="A2915" i="9"/>
  <c r="A2915" i="19" s="1"/>
  <c r="A2916" i="9"/>
  <c r="A2916" i="19" s="1"/>
  <c r="A2917" i="9"/>
  <c r="A2917" i="19" s="1"/>
  <c r="A2918" i="9"/>
  <c r="A2918" i="19" s="1"/>
  <c r="A2919" i="9"/>
  <c r="A2919" i="19" s="1"/>
  <c r="A2920" i="9"/>
  <c r="A2920" i="19" s="1"/>
  <c r="A2921" i="9"/>
  <c r="A2921" i="19" s="1"/>
  <c r="A2922" i="9"/>
  <c r="A2922" i="19" s="1"/>
  <c r="A2923" i="9"/>
  <c r="A2923" i="19" s="1"/>
  <c r="A2924" i="9"/>
  <c r="A2924" i="19" s="1"/>
  <c r="A2925" i="9"/>
  <c r="A2925" i="19" s="1"/>
  <c r="A2926" i="9"/>
  <c r="A2926" i="19" s="1"/>
  <c r="A2927" i="9"/>
  <c r="A2927" i="19" s="1"/>
  <c r="A2928" i="9"/>
  <c r="A2928" i="19" s="1"/>
  <c r="A2929" i="9"/>
  <c r="A2929" i="19" s="1"/>
  <c r="A2930" i="9"/>
  <c r="A2930" i="19" s="1"/>
  <c r="A2931" i="9"/>
  <c r="A2931" i="19" s="1"/>
  <c r="A2932" i="9"/>
  <c r="A2932" i="19" s="1"/>
  <c r="A2933" i="9"/>
  <c r="A2933" i="19" s="1"/>
  <c r="A2934" i="9"/>
  <c r="A2934" i="19" s="1"/>
  <c r="A2935" i="9"/>
  <c r="A2935" i="19" s="1"/>
  <c r="A2936" i="9"/>
  <c r="A2936" i="19" s="1"/>
  <c r="A2937" i="9"/>
  <c r="A2937" i="19" s="1"/>
  <c r="A2938" i="9"/>
  <c r="A2938" i="19" s="1"/>
  <c r="A2939" i="9"/>
  <c r="A2939" i="19" s="1"/>
  <c r="A2940" i="9"/>
  <c r="A2940" i="19" s="1"/>
  <c r="A2941" i="9"/>
  <c r="A2941" i="19" s="1"/>
  <c r="A2942" i="9"/>
  <c r="A2942" i="19" s="1"/>
  <c r="A2943" i="9"/>
  <c r="A2943" i="19" s="1"/>
  <c r="A2944" i="9"/>
  <c r="A2944" i="19" s="1"/>
  <c r="A2945" i="9"/>
  <c r="A2945" i="19" s="1"/>
  <c r="A2946" i="9"/>
  <c r="A2946" i="19" s="1"/>
  <c r="A2947" i="9"/>
  <c r="A2947" i="19" s="1"/>
  <c r="A2948" i="9"/>
  <c r="A2948" i="19" s="1"/>
  <c r="A2949" i="9"/>
  <c r="A2949" i="19" s="1"/>
  <c r="A2950" i="9"/>
  <c r="A2950" i="19" s="1"/>
  <c r="A2951" i="9"/>
  <c r="A2951" i="19" s="1"/>
  <c r="A2952" i="9"/>
  <c r="A2952" i="19" s="1"/>
  <c r="A2953" i="9"/>
  <c r="A2953" i="19" s="1"/>
  <c r="A2954" i="9"/>
  <c r="A2954" i="19" s="1"/>
  <c r="A2955" i="9"/>
  <c r="A2955" i="19" s="1"/>
  <c r="A2956" i="9"/>
  <c r="A2956" i="19" s="1"/>
  <c r="A2957" i="9"/>
  <c r="A2957" i="19" s="1"/>
  <c r="A2958" i="9"/>
  <c r="A2958" i="19" s="1"/>
  <c r="A2959" i="9"/>
  <c r="A2959" i="19" s="1"/>
  <c r="A2960" i="9"/>
  <c r="A2960" i="19" s="1"/>
  <c r="A2961" i="9"/>
  <c r="A2961" i="19" s="1"/>
  <c r="A2962" i="9"/>
  <c r="A2962" i="19" s="1"/>
  <c r="A2963" i="9"/>
  <c r="A2963" i="19" s="1"/>
  <c r="A2964" i="9"/>
  <c r="A2964" i="19" s="1"/>
  <c r="A2965" i="9"/>
  <c r="A2965" i="19" s="1"/>
  <c r="A2966" i="9"/>
  <c r="A2966" i="19" s="1"/>
  <c r="A2967" i="9"/>
  <c r="A2967" i="19" s="1"/>
  <c r="A2968" i="9"/>
  <c r="A2968" i="19" s="1"/>
  <c r="A2969" i="9"/>
  <c r="A2969" i="19" s="1"/>
  <c r="A2970" i="9"/>
  <c r="A2970" i="19" s="1"/>
  <c r="A2971" i="9"/>
  <c r="A2971" i="19" s="1"/>
  <c r="A2972" i="9"/>
  <c r="A2972" i="19" s="1"/>
  <c r="A2973" i="9"/>
  <c r="A2973" i="19" s="1"/>
  <c r="A2974" i="9"/>
  <c r="A2974" i="19" s="1"/>
  <c r="A2975" i="9"/>
  <c r="A2975" i="19" s="1"/>
  <c r="A2976" i="9"/>
  <c r="A2976" i="19" s="1"/>
  <c r="A2977" i="9"/>
  <c r="A2977" i="19" s="1"/>
  <c r="A2978" i="9"/>
  <c r="A2978" i="19" s="1"/>
  <c r="A2979" i="9"/>
  <c r="A2979" i="19" s="1"/>
  <c r="A2980" i="9"/>
  <c r="A2980" i="19" s="1"/>
  <c r="A2981" i="9"/>
  <c r="A2981" i="19" s="1"/>
  <c r="A2982" i="9"/>
  <c r="A2982" i="19" s="1"/>
  <c r="A2983" i="9"/>
  <c r="A2983" i="19" s="1"/>
  <c r="A2984" i="9"/>
  <c r="A2984" i="19" s="1"/>
  <c r="A2985" i="9"/>
  <c r="A2985" i="19" s="1"/>
  <c r="A2986" i="9"/>
  <c r="A2986" i="19" s="1"/>
  <c r="A2987" i="9"/>
  <c r="A2987" i="19" s="1"/>
  <c r="A2988" i="9"/>
  <c r="A2988" i="19" s="1"/>
  <c r="A2989" i="9"/>
  <c r="A2989" i="19" s="1"/>
  <c r="A2990" i="9"/>
  <c r="A2990" i="19" s="1"/>
  <c r="A2991" i="9"/>
  <c r="A2991" i="19" s="1"/>
  <c r="A2992" i="9"/>
  <c r="A2992" i="19" s="1"/>
  <c r="A2993" i="9"/>
  <c r="A2993" i="19" s="1"/>
  <c r="A2994" i="9"/>
  <c r="A2994" i="19" s="1"/>
  <c r="A2995" i="9"/>
  <c r="A2995" i="19" s="1"/>
  <c r="A2996" i="9"/>
  <c r="A2996" i="19" s="1"/>
  <c r="A2997" i="9"/>
  <c r="A2997" i="19" s="1"/>
  <c r="A2998" i="9"/>
  <c r="A2998" i="19" s="1"/>
  <c r="A2999" i="9"/>
  <c r="A2999" i="19" s="1"/>
  <c r="A2" i="9"/>
  <c r="C2998" i="19" l="1"/>
  <c r="B2998" i="19"/>
  <c r="C2986" i="19"/>
  <c r="B2986" i="19"/>
  <c r="C2974" i="19"/>
  <c r="B2974" i="19"/>
  <c r="C2966" i="19"/>
  <c r="B2966" i="19"/>
  <c r="C2954" i="19"/>
  <c r="B2954" i="19"/>
  <c r="C2942" i="19"/>
  <c r="B2942" i="19"/>
  <c r="C2934" i="19"/>
  <c r="B2934" i="19"/>
  <c r="C2922" i="19"/>
  <c r="B2922" i="19"/>
  <c r="B2996" i="19"/>
  <c r="C2996" i="19"/>
  <c r="B2992" i="19"/>
  <c r="C2992" i="19"/>
  <c r="B2988" i="19"/>
  <c r="C2988" i="19"/>
  <c r="B2984" i="19"/>
  <c r="C2984" i="19"/>
  <c r="B2980" i="19"/>
  <c r="C2980" i="19"/>
  <c r="B2976" i="19"/>
  <c r="C2976" i="19"/>
  <c r="B2972" i="19"/>
  <c r="C2972" i="19"/>
  <c r="B2968" i="19"/>
  <c r="C2968" i="19"/>
  <c r="B2964" i="19"/>
  <c r="C2964" i="19"/>
  <c r="B2960" i="19"/>
  <c r="C2960" i="19"/>
  <c r="B2956" i="19"/>
  <c r="C2956" i="19"/>
  <c r="B2952" i="19"/>
  <c r="C2952" i="19"/>
  <c r="B2948" i="19"/>
  <c r="C2948" i="19"/>
  <c r="B2944" i="19"/>
  <c r="C2944" i="19"/>
  <c r="B2940" i="19"/>
  <c r="C2940" i="19"/>
  <c r="B2932" i="19"/>
  <c r="C2932" i="19"/>
  <c r="B2924" i="19"/>
  <c r="C2924" i="19"/>
  <c r="B2920" i="19"/>
  <c r="C2920" i="19"/>
  <c r="B2912" i="19"/>
  <c r="C2912" i="19"/>
  <c r="B2904" i="19"/>
  <c r="C2904" i="19"/>
  <c r="B2896" i="19"/>
  <c r="C2896" i="19"/>
  <c r="B2892" i="19"/>
  <c r="C2892" i="19"/>
  <c r="B2884" i="19"/>
  <c r="C2884" i="19"/>
  <c r="B2876" i="19"/>
  <c r="C2876" i="19"/>
  <c r="B2868" i="19"/>
  <c r="C2868" i="19"/>
  <c r="B2864" i="19"/>
  <c r="C2864" i="19"/>
  <c r="B2856" i="19"/>
  <c r="C2856" i="19"/>
  <c r="B2848" i="19"/>
  <c r="C2848" i="19"/>
  <c r="B2844" i="19"/>
  <c r="C2844" i="19"/>
  <c r="B2836" i="19"/>
  <c r="C2836" i="19"/>
  <c r="B2828" i="19"/>
  <c r="C2828" i="19"/>
  <c r="B2820" i="19"/>
  <c r="C2820" i="19"/>
  <c r="B2816" i="19"/>
  <c r="C2816" i="19"/>
  <c r="B2808" i="19"/>
  <c r="C2808" i="19"/>
  <c r="B2800" i="19"/>
  <c r="C2800" i="19"/>
  <c r="B2792" i="19"/>
  <c r="C2792" i="19"/>
  <c r="B2788" i="19"/>
  <c r="C2788" i="19"/>
  <c r="B2780" i="19"/>
  <c r="C2780" i="19"/>
  <c r="B2772" i="19"/>
  <c r="C2772" i="19"/>
  <c r="B2764" i="19"/>
  <c r="C2764" i="19"/>
  <c r="B2760" i="19"/>
  <c r="C2760" i="19"/>
  <c r="B2752" i="19"/>
  <c r="C2752" i="19"/>
  <c r="B2744" i="19"/>
  <c r="C2744" i="19"/>
  <c r="B2740" i="19"/>
  <c r="C2740" i="19"/>
  <c r="B2732" i="19"/>
  <c r="C2732" i="19"/>
  <c r="B2724" i="19"/>
  <c r="C2724" i="19"/>
  <c r="B2716" i="19"/>
  <c r="C2716" i="19"/>
  <c r="C2712" i="19"/>
  <c r="B2712" i="19"/>
  <c r="B2704" i="19"/>
  <c r="C2704" i="19"/>
  <c r="C2696" i="19"/>
  <c r="B2696" i="19"/>
  <c r="B2692" i="19"/>
  <c r="C2692" i="19"/>
  <c r="B2684" i="19"/>
  <c r="C2684" i="19"/>
  <c r="B2676" i="19"/>
  <c r="C2676" i="19"/>
  <c r="C2672" i="19"/>
  <c r="B2672" i="19"/>
  <c r="B2664" i="19"/>
  <c r="C2664" i="19"/>
  <c r="B2656" i="19"/>
  <c r="C2656" i="19"/>
  <c r="C2648" i="19"/>
  <c r="B2648" i="19"/>
  <c r="B2644" i="19"/>
  <c r="C2644" i="19"/>
  <c r="B2636" i="19"/>
  <c r="C2636" i="19"/>
  <c r="B2628" i="19"/>
  <c r="C2628" i="19"/>
  <c r="B2624" i="19"/>
  <c r="C2624" i="19"/>
  <c r="B2616" i="19"/>
  <c r="C2616" i="19"/>
  <c r="B2608" i="19"/>
  <c r="C2608" i="19"/>
  <c r="B2604" i="19"/>
  <c r="C2604" i="19"/>
  <c r="B2596" i="19"/>
  <c r="C2596" i="19"/>
  <c r="B2588" i="19"/>
  <c r="C2588" i="19"/>
  <c r="B2580" i="19"/>
  <c r="C2580" i="19"/>
  <c r="B2576" i="19"/>
  <c r="C2576" i="19"/>
  <c r="B2568" i="19"/>
  <c r="C2568" i="19"/>
  <c r="B2560" i="19"/>
  <c r="C2560" i="19"/>
  <c r="B2556" i="19"/>
  <c r="C2556" i="19"/>
  <c r="B2548" i="19"/>
  <c r="C2548" i="19"/>
  <c r="B2540" i="19"/>
  <c r="C2540" i="19"/>
  <c r="B2532" i="19"/>
  <c r="C2532" i="19"/>
  <c r="B2528" i="19"/>
  <c r="C2528" i="19"/>
  <c r="B2520" i="19"/>
  <c r="C2520" i="19"/>
  <c r="B2512" i="19"/>
  <c r="C2512" i="19"/>
  <c r="B2508" i="19"/>
  <c r="C2508" i="19"/>
  <c r="B2500" i="19"/>
  <c r="C2500" i="19"/>
  <c r="B2492" i="19"/>
  <c r="C2492" i="19"/>
  <c r="B2484" i="19"/>
  <c r="C2484" i="19"/>
  <c r="B2480" i="19"/>
  <c r="C2480" i="19"/>
  <c r="B2472" i="19"/>
  <c r="C2472" i="19"/>
  <c r="B2464" i="19"/>
  <c r="C2464" i="19"/>
  <c r="B2456" i="19"/>
  <c r="C2456" i="19"/>
  <c r="B2452" i="19"/>
  <c r="C2452" i="19"/>
  <c r="C2444" i="19"/>
  <c r="B2444" i="19"/>
  <c r="C2436" i="19"/>
  <c r="B2436" i="19"/>
  <c r="B2432" i="19"/>
  <c r="C2432" i="19"/>
  <c r="B2424" i="19"/>
  <c r="C2424" i="19"/>
  <c r="B2416" i="19"/>
  <c r="C2416" i="19"/>
  <c r="B2412" i="19"/>
  <c r="C2412" i="19"/>
  <c r="B2404" i="19"/>
  <c r="C2404" i="19"/>
  <c r="B2396" i="19"/>
  <c r="C2396" i="19"/>
  <c r="B2392" i="19"/>
  <c r="C2392" i="19"/>
  <c r="B2388" i="19"/>
  <c r="C2388" i="19"/>
  <c r="B2384" i="19"/>
  <c r="C2384" i="19"/>
  <c r="B2376" i="19"/>
  <c r="C2376" i="19"/>
  <c r="B2372" i="19"/>
  <c r="C2372" i="19"/>
  <c r="B2368" i="19"/>
  <c r="C2368" i="19"/>
  <c r="B2364" i="19"/>
  <c r="C2364" i="19"/>
  <c r="B2360" i="19"/>
  <c r="C2360" i="19"/>
  <c r="B2356" i="19"/>
  <c r="C2356" i="19"/>
  <c r="B2352" i="19"/>
  <c r="C2352" i="19"/>
  <c r="B2348" i="19"/>
  <c r="C2348" i="19"/>
  <c r="B2344" i="19"/>
  <c r="C2344" i="19"/>
  <c r="B2340" i="19"/>
  <c r="C2340" i="19"/>
  <c r="B2336" i="19"/>
  <c r="C2336" i="19"/>
  <c r="B2332" i="19"/>
  <c r="C2332" i="19"/>
  <c r="B2328" i="19"/>
  <c r="C2328" i="19"/>
  <c r="B2324" i="19"/>
  <c r="C2324" i="19"/>
  <c r="B2320" i="19"/>
  <c r="C2320" i="19"/>
  <c r="B2312" i="19"/>
  <c r="C2312" i="19"/>
  <c r="B2308" i="19"/>
  <c r="C2308" i="19"/>
  <c r="C2300" i="19"/>
  <c r="B2300" i="19"/>
  <c r="C2296" i="19"/>
  <c r="B2296" i="19"/>
  <c r="C2288" i="19"/>
  <c r="B2288" i="19"/>
  <c r="C2280" i="19"/>
  <c r="B2280" i="19"/>
  <c r="C2272" i="19"/>
  <c r="B2272" i="19"/>
  <c r="C2264" i="19"/>
  <c r="B2264" i="19"/>
  <c r="C2256" i="19"/>
  <c r="B2256" i="19"/>
  <c r="C2248" i="19"/>
  <c r="B2248" i="19"/>
  <c r="C2240" i="19"/>
  <c r="B2240" i="19"/>
  <c r="C2232" i="19"/>
  <c r="B2232" i="19"/>
  <c r="C2224" i="19"/>
  <c r="B2224" i="19"/>
  <c r="B2220" i="19"/>
  <c r="C2220" i="19"/>
  <c r="C2212" i="19"/>
  <c r="B2212" i="19"/>
  <c r="C2208" i="19"/>
  <c r="B2208" i="19"/>
  <c r="B2204" i="19"/>
  <c r="C2204" i="19"/>
  <c r="C2200" i="19"/>
  <c r="B2200" i="19"/>
  <c r="C2192" i="19"/>
  <c r="B2192" i="19"/>
  <c r="C2188" i="19"/>
  <c r="B2188" i="19"/>
  <c r="C2184" i="19"/>
  <c r="B2184" i="19"/>
  <c r="C2180" i="19"/>
  <c r="B2180" i="19"/>
  <c r="C2176" i="19"/>
  <c r="B2176" i="19"/>
  <c r="C2172" i="19"/>
  <c r="B2172" i="19"/>
  <c r="C2168" i="19"/>
  <c r="B2168" i="19"/>
  <c r="C2164" i="19"/>
  <c r="B2164" i="19"/>
  <c r="C2160" i="19"/>
  <c r="B2160" i="19"/>
  <c r="C2156" i="19"/>
  <c r="B2156" i="19"/>
  <c r="C2152" i="19"/>
  <c r="B2152" i="19"/>
  <c r="C2148" i="19"/>
  <c r="B2148" i="19"/>
  <c r="C2144" i="19"/>
  <c r="B2144" i="19"/>
  <c r="C2140" i="19"/>
  <c r="B2140" i="19"/>
  <c r="C2136" i="19"/>
  <c r="B2136" i="19"/>
  <c r="C2132" i="19"/>
  <c r="B2132" i="19"/>
  <c r="C2128" i="19"/>
  <c r="B2128" i="19"/>
  <c r="C2124" i="19"/>
  <c r="B2124" i="19"/>
  <c r="C2120" i="19"/>
  <c r="B2120" i="19"/>
  <c r="B2116" i="19"/>
  <c r="C2116" i="19"/>
  <c r="C2112" i="19"/>
  <c r="B2112" i="19"/>
  <c r="B2108" i="19"/>
  <c r="C2108" i="19"/>
  <c r="C2104" i="19"/>
  <c r="B2104" i="19"/>
  <c r="C2100" i="19"/>
  <c r="B2100" i="19"/>
  <c r="C2096" i="19"/>
  <c r="B2096" i="19"/>
  <c r="C2092" i="19"/>
  <c r="B2092" i="19"/>
  <c r="C2088" i="19"/>
  <c r="B2088" i="19"/>
  <c r="C2084" i="19"/>
  <c r="B2084" i="19"/>
  <c r="C2080" i="19"/>
  <c r="B2080" i="19"/>
  <c r="B2076" i="19"/>
  <c r="C2076" i="19"/>
  <c r="C2068" i="19"/>
  <c r="B2068" i="19"/>
  <c r="C2060" i="19"/>
  <c r="B2060" i="19"/>
  <c r="C2052" i="19"/>
  <c r="B2052" i="19"/>
  <c r="C2048" i="19"/>
  <c r="B2048" i="19"/>
  <c r="C2040" i="19"/>
  <c r="B2040" i="19"/>
  <c r="C2032" i="19"/>
  <c r="B2032" i="19"/>
  <c r="B2024" i="19"/>
  <c r="C2024" i="19"/>
  <c r="B2016" i="19"/>
  <c r="C2016" i="19"/>
  <c r="B2008" i="19"/>
  <c r="C2008" i="19"/>
  <c r="C2000" i="19"/>
  <c r="B2000" i="19"/>
  <c r="C1996" i="19"/>
  <c r="B1996" i="19"/>
  <c r="C1988" i="19"/>
  <c r="B1988" i="19"/>
  <c r="C1980" i="19"/>
  <c r="B1980" i="19"/>
  <c r="C1972" i="19"/>
  <c r="B1972" i="19"/>
  <c r="C1964" i="19"/>
  <c r="B1964" i="19"/>
  <c r="C1960" i="19"/>
  <c r="B1960" i="19"/>
  <c r="C1952" i="19"/>
  <c r="B1952" i="19"/>
  <c r="C1944" i="19"/>
  <c r="B1944" i="19"/>
  <c r="C1940" i="19"/>
  <c r="B1940" i="19"/>
  <c r="C1932" i="19"/>
  <c r="B1932" i="19"/>
  <c r="C1924" i="19"/>
  <c r="B1924" i="19"/>
  <c r="C1916" i="19"/>
  <c r="B1916" i="19"/>
  <c r="C1908" i="19"/>
  <c r="B1908" i="19"/>
  <c r="C1900" i="19"/>
  <c r="B1900" i="19"/>
  <c r="C1896" i="19"/>
  <c r="B1896" i="19"/>
  <c r="B1888" i="19"/>
  <c r="C1888" i="19"/>
  <c r="C1880" i="19"/>
  <c r="B1880" i="19"/>
  <c r="B1872" i="19"/>
  <c r="C1872" i="19"/>
  <c r="C1864" i="19"/>
  <c r="B1864" i="19"/>
  <c r="C1852" i="19"/>
  <c r="B1852" i="19"/>
  <c r="C1848" i="19"/>
  <c r="B1848" i="19"/>
  <c r="B1840" i="19"/>
  <c r="C1840" i="19"/>
  <c r="C1832" i="19"/>
  <c r="B1832" i="19"/>
  <c r="B1824" i="19"/>
  <c r="C1824" i="19"/>
  <c r="C1820" i="19"/>
  <c r="B1820" i="19"/>
  <c r="C1812" i="19"/>
  <c r="B1812" i="19"/>
  <c r="C1804" i="19"/>
  <c r="B1804" i="19"/>
  <c r="C1800" i="19"/>
  <c r="B1800" i="19"/>
  <c r="B1792" i="19"/>
  <c r="C1792" i="19"/>
  <c r="C1784" i="19"/>
  <c r="B1784" i="19"/>
  <c r="B1776" i="19"/>
  <c r="C1776" i="19"/>
  <c r="C1768" i="19"/>
  <c r="B1768" i="19"/>
  <c r="B1764" i="19"/>
  <c r="C1764" i="19"/>
  <c r="B1756" i="19"/>
  <c r="C1756" i="19"/>
  <c r="B1748" i="19"/>
  <c r="C1748" i="19"/>
  <c r="B1740" i="19"/>
  <c r="C1740" i="19"/>
  <c r="B1736" i="19"/>
  <c r="C1736" i="19"/>
  <c r="C1728" i="19"/>
  <c r="B1728" i="19"/>
  <c r="C1720" i="19"/>
  <c r="B1720" i="19"/>
  <c r="B1716" i="19"/>
  <c r="C1716" i="19"/>
  <c r="B1708" i="19"/>
  <c r="C1708" i="19"/>
  <c r="B1700" i="19"/>
  <c r="C1700" i="19"/>
  <c r="B1692" i="19"/>
  <c r="C1692" i="19"/>
  <c r="B1688" i="19"/>
  <c r="C1688" i="19"/>
  <c r="B1680" i="19"/>
  <c r="C1680" i="19"/>
  <c r="B1672" i="19"/>
  <c r="C1672" i="19"/>
  <c r="B1664" i="19"/>
  <c r="C1664" i="19"/>
  <c r="B1660" i="19"/>
  <c r="C1660" i="19"/>
  <c r="B1652" i="19"/>
  <c r="C1652" i="19"/>
  <c r="B1644" i="19"/>
  <c r="C1644" i="19"/>
  <c r="B1636" i="19"/>
  <c r="C1636" i="19"/>
  <c r="B1632" i="19"/>
  <c r="C1632" i="19"/>
  <c r="B1624" i="19"/>
  <c r="C1624" i="19"/>
  <c r="B1616" i="19"/>
  <c r="C1616" i="19"/>
  <c r="B1612" i="19"/>
  <c r="C1612" i="19"/>
  <c r="B1604" i="19"/>
  <c r="C1604" i="19"/>
  <c r="C1596" i="19"/>
  <c r="B1596" i="19"/>
  <c r="C1588" i="19"/>
  <c r="B1588" i="19"/>
  <c r="B1584" i="19"/>
  <c r="C1584" i="19"/>
  <c r="B1576" i="19"/>
  <c r="C1576" i="19"/>
  <c r="B1568" i="19"/>
  <c r="C1568" i="19"/>
  <c r="B1560" i="19"/>
  <c r="C1560" i="19"/>
  <c r="B1552" i="19"/>
  <c r="C1552" i="19"/>
  <c r="C1548" i="19"/>
  <c r="B1548" i="19"/>
  <c r="C1540" i="19"/>
  <c r="B1540" i="19"/>
  <c r="C1536" i="19"/>
  <c r="B1536" i="19"/>
  <c r="C1532" i="19"/>
  <c r="B1532" i="19"/>
  <c r="C1528" i="19"/>
  <c r="B1528" i="19"/>
  <c r="B1520" i="19"/>
  <c r="C1520" i="19"/>
  <c r="B1516" i="19"/>
  <c r="C1516" i="19"/>
  <c r="B1512" i="19"/>
  <c r="C1512" i="19"/>
  <c r="B1508" i="19"/>
  <c r="C1508" i="19"/>
  <c r="C1504" i="19"/>
  <c r="B1504" i="19"/>
  <c r="B1500" i="19"/>
  <c r="C1500" i="19"/>
  <c r="B1496" i="19"/>
  <c r="C1496" i="19"/>
  <c r="C1492" i="19"/>
  <c r="B1492" i="19"/>
  <c r="B1488" i="19"/>
  <c r="C1488" i="19"/>
  <c r="B1484" i="19"/>
  <c r="C1484" i="19"/>
  <c r="B1480" i="19"/>
  <c r="C1480" i="19"/>
  <c r="C1476" i="19"/>
  <c r="B1476" i="19"/>
  <c r="B1472" i="19"/>
  <c r="C1472" i="19"/>
  <c r="C1468" i="19"/>
  <c r="B1468" i="19"/>
  <c r="C1464" i="19"/>
  <c r="B1464" i="19"/>
  <c r="C1460" i="19"/>
  <c r="B1460" i="19"/>
  <c r="C1456" i="19"/>
  <c r="B1456" i="19"/>
  <c r="B1452" i="19"/>
  <c r="C1452" i="19"/>
  <c r="B1448" i="19"/>
  <c r="C1448" i="19"/>
  <c r="C1444" i="19"/>
  <c r="B1444" i="19"/>
  <c r="C1440" i="19"/>
  <c r="B1440" i="19"/>
  <c r="B1436" i="19"/>
  <c r="C1436" i="19"/>
  <c r="B2999" i="19"/>
  <c r="C2999" i="19"/>
  <c r="B2995" i="19"/>
  <c r="C2995" i="19"/>
  <c r="B2991" i="19"/>
  <c r="C2991" i="19"/>
  <c r="B2987" i="19"/>
  <c r="C2987" i="19"/>
  <c r="B2983" i="19"/>
  <c r="C2983" i="19"/>
  <c r="B2979" i="19"/>
  <c r="C2979" i="19"/>
  <c r="B2975" i="19"/>
  <c r="C2975" i="19"/>
  <c r="B2971" i="19"/>
  <c r="C2971" i="19"/>
  <c r="B2967" i="19"/>
  <c r="C2967" i="19"/>
  <c r="B2963" i="19"/>
  <c r="C2963" i="19"/>
  <c r="B2959" i="19"/>
  <c r="C2959" i="19"/>
  <c r="B2955" i="19"/>
  <c r="C2955" i="19"/>
  <c r="B2951" i="19"/>
  <c r="C2951" i="19"/>
  <c r="B2947" i="19"/>
  <c r="C2947" i="19"/>
  <c r="B2943" i="19"/>
  <c r="C2943" i="19"/>
  <c r="B2939" i="19"/>
  <c r="C2939" i="19"/>
  <c r="B2935" i="19"/>
  <c r="C2935" i="19"/>
  <c r="B2931" i="19"/>
  <c r="C2931" i="19"/>
  <c r="B2927" i="19"/>
  <c r="C2927" i="19"/>
  <c r="B2923" i="19"/>
  <c r="C2923" i="19"/>
  <c r="B2919" i="19"/>
  <c r="C2919" i="19"/>
  <c r="B2915" i="19"/>
  <c r="C2915" i="19"/>
  <c r="B2911" i="19"/>
  <c r="C2911" i="19"/>
  <c r="B2907" i="19"/>
  <c r="C2907" i="19"/>
  <c r="B2903" i="19"/>
  <c r="C2903" i="19"/>
  <c r="B2899" i="19"/>
  <c r="C2899" i="19"/>
  <c r="B2895" i="19"/>
  <c r="C2895" i="19"/>
  <c r="B2891" i="19"/>
  <c r="C2891" i="19"/>
  <c r="B2887" i="19"/>
  <c r="C2887" i="19"/>
  <c r="B2883" i="19"/>
  <c r="C2883" i="19"/>
  <c r="B2879" i="19"/>
  <c r="C2879" i="19"/>
  <c r="B2875" i="19"/>
  <c r="C2875" i="19"/>
  <c r="B2871" i="19"/>
  <c r="C2871" i="19"/>
  <c r="B2867" i="19"/>
  <c r="C2867" i="19"/>
  <c r="B2863" i="19"/>
  <c r="C2863" i="19"/>
  <c r="B2859" i="19"/>
  <c r="C2859" i="19"/>
  <c r="B2855" i="19"/>
  <c r="C2855" i="19"/>
  <c r="B2851" i="19"/>
  <c r="C2851" i="19"/>
  <c r="B2847" i="19"/>
  <c r="C2847" i="19"/>
  <c r="B2843" i="19"/>
  <c r="C2843" i="19"/>
  <c r="B2839" i="19"/>
  <c r="C2839" i="19"/>
  <c r="B2835" i="19"/>
  <c r="C2835" i="19"/>
  <c r="B2831" i="19"/>
  <c r="C2831" i="19"/>
  <c r="B2827" i="19"/>
  <c r="C2827" i="19"/>
  <c r="B2823" i="19"/>
  <c r="C2823" i="19"/>
  <c r="B2819" i="19"/>
  <c r="C2819" i="19"/>
  <c r="B2815" i="19"/>
  <c r="C2815" i="19"/>
  <c r="B2811" i="19"/>
  <c r="C2811" i="19"/>
  <c r="B2807" i="19"/>
  <c r="C2807" i="19"/>
  <c r="B2803" i="19"/>
  <c r="C2803" i="19"/>
  <c r="B2799" i="19"/>
  <c r="C2799" i="19"/>
  <c r="B2795" i="19"/>
  <c r="C2795" i="19"/>
  <c r="C2791" i="19"/>
  <c r="B2791" i="19"/>
  <c r="B2787" i="19"/>
  <c r="C2787" i="19"/>
  <c r="C2783" i="19"/>
  <c r="B2783" i="19"/>
  <c r="B2779" i="19"/>
  <c r="C2779" i="19"/>
  <c r="C2775" i="19"/>
  <c r="B2775" i="19"/>
  <c r="B2771" i="19"/>
  <c r="C2771" i="19"/>
  <c r="B2767" i="19"/>
  <c r="C2767" i="19"/>
  <c r="C2763" i="19"/>
  <c r="B2763" i="19"/>
  <c r="C2759" i="19"/>
  <c r="B2759" i="19"/>
  <c r="B2755" i="19"/>
  <c r="C2755" i="19"/>
  <c r="C2751" i="19"/>
  <c r="B2751" i="19"/>
  <c r="B2747" i="19"/>
  <c r="C2747" i="19"/>
  <c r="C2743" i="19"/>
  <c r="B2743" i="19"/>
  <c r="B2739" i="19"/>
  <c r="C2739" i="19"/>
  <c r="B2735" i="19"/>
  <c r="C2735" i="19"/>
  <c r="C2731" i="19"/>
  <c r="B2731" i="19"/>
  <c r="C2727" i="19"/>
  <c r="B2727" i="19"/>
  <c r="B2723" i="19"/>
  <c r="C2723" i="19"/>
  <c r="C2719" i="19"/>
  <c r="B2719" i="19"/>
  <c r="B2715" i="19"/>
  <c r="C2715" i="19"/>
  <c r="C2711" i="19"/>
  <c r="B2711" i="19"/>
  <c r="B2707" i="19"/>
  <c r="C2707" i="19"/>
  <c r="C2703" i="19"/>
  <c r="B2703" i="19"/>
  <c r="B2699" i="19"/>
  <c r="C2699" i="19"/>
  <c r="C2695" i="19"/>
  <c r="B2695" i="19"/>
  <c r="B2691" i="19"/>
  <c r="C2691" i="19"/>
  <c r="C2687" i="19"/>
  <c r="B2687" i="19"/>
  <c r="C2683" i="19"/>
  <c r="B2683" i="19"/>
  <c r="C2679" i="19"/>
  <c r="B2679" i="19"/>
  <c r="B2675" i="19"/>
  <c r="C2675" i="19"/>
  <c r="B2671" i="19"/>
  <c r="C2671" i="19"/>
  <c r="B2667" i="19"/>
  <c r="C2667" i="19"/>
  <c r="C2663" i="19"/>
  <c r="B2663" i="19"/>
  <c r="B2659" i="19"/>
  <c r="C2659" i="19"/>
  <c r="C2655" i="19"/>
  <c r="B2655" i="19"/>
  <c r="B2651" i="19"/>
  <c r="C2651" i="19"/>
  <c r="C2647" i="19"/>
  <c r="B2647" i="19"/>
  <c r="B2643" i="19"/>
  <c r="C2643" i="19"/>
  <c r="B2639" i="19"/>
  <c r="C2639" i="19"/>
  <c r="B2635" i="19"/>
  <c r="C2635" i="19"/>
  <c r="B2631" i="19"/>
  <c r="C2631" i="19"/>
  <c r="B2627" i="19"/>
  <c r="C2627" i="19"/>
  <c r="C2623" i="19"/>
  <c r="B2623" i="19"/>
  <c r="B2619" i="19"/>
  <c r="C2619" i="19"/>
  <c r="C2615" i="19"/>
  <c r="B2615" i="19"/>
  <c r="B2611" i="19"/>
  <c r="C2611" i="19"/>
  <c r="B2607" i="19"/>
  <c r="C2607" i="19"/>
  <c r="C2603" i="19"/>
  <c r="B2603" i="19"/>
  <c r="C2599" i="19"/>
  <c r="B2599" i="19"/>
  <c r="B2595" i="19"/>
  <c r="C2595" i="19"/>
  <c r="C2591" i="19"/>
  <c r="B2591" i="19"/>
  <c r="B2587" i="19"/>
  <c r="C2587" i="19"/>
  <c r="B2583" i="19"/>
  <c r="C2583" i="19"/>
  <c r="B2579" i="19"/>
  <c r="C2579" i="19"/>
  <c r="C2575" i="19"/>
  <c r="B2575" i="19"/>
  <c r="B2571" i="19"/>
  <c r="C2571" i="19"/>
  <c r="C2567" i="19"/>
  <c r="B2567" i="19"/>
  <c r="B2563" i="19"/>
  <c r="C2563" i="19"/>
  <c r="B2559" i="19"/>
  <c r="C2559" i="19"/>
  <c r="B2555" i="19"/>
  <c r="C2555" i="19"/>
  <c r="C2551" i="19"/>
  <c r="B2551" i="19"/>
  <c r="B2547" i="19"/>
  <c r="C2547" i="19"/>
  <c r="C2543" i="19"/>
  <c r="B2543" i="19"/>
  <c r="B2539" i="19"/>
  <c r="C2539" i="19"/>
  <c r="C2535" i="19"/>
  <c r="B2535" i="19"/>
  <c r="C2531" i="19"/>
  <c r="B2531" i="19"/>
  <c r="C2527" i="19"/>
  <c r="B2527" i="19"/>
  <c r="C2523" i="19"/>
  <c r="B2523" i="19"/>
  <c r="C2519" i="19"/>
  <c r="B2519" i="19"/>
  <c r="C2515" i="19"/>
  <c r="B2515" i="19"/>
  <c r="C2511" i="19"/>
  <c r="B2511" i="19"/>
  <c r="C2507" i="19"/>
  <c r="B2507" i="19"/>
  <c r="C2503" i="19"/>
  <c r="B2503" i="19"/>
  <c r="C2499" i="19"/>
  <c r="B2499" i="19"/>
  <c r="C2495" i="19"/>
  <c r="B2495" i="19"/>
  <c r="C2491" i="19"/>
  <c r="B2491" i="19"/>
  <c r="C2487" i="19"/>
  <c r="B2487" i="19"/>
  <c r="C2483" i="19"/>
  <c r="B2483" i="19"/>
  <c r="B2479" i="19"/>
  <c r="C2479" i="19"/>
  <c r="B2475" i="19"/>
  <c r="C2475" i="19"/>
  <c r="B2471" i="19"/>
  <c r="C2471" i="19"/>
  <c r="C2467" i="19"/>
  <c r="B2467" i="19"/>
  <c r="B2463" i="19"/>
  <c r="C2463" i="19"/>
  <c r="B2459" i="19"/>
  <c r="C2459" i="19"/>
  <c r="B2455" i="19"/>
  <c r="C2455" i="19"/>
  <c r="C2451" i="19"/>
  <c r="B2451" i="19"/>
  <c r="B2447" i="19"/>
  <c r="C2447" i="19"/>
  <c r="B2443" i="19"/>
  <c r="C2443" i="19"/>
  <c r="B2439" i="19"/>
  <c r="C2439" i="19"/>
  <c r="C2435" i="19"/>
  <c r="B2435" i="19"/>
  <c r="B2431" i="19"/>
  <c r="C2431" i="19"/>
  <c r="B2427" i="19"/>
  <c r="C2427" i="19"/>
  <c r="B2423" i="19"/>
  <c r="C2423" i="19"/>
  <c r="B2419" i="19"/>
  <c r="C2419" i="19"/>
  <c r="B2415" i="19"/>
  <c r="C2415" i="19"/>
  <c r="B2411" i="19"/>
  <c r="C2411" i="19"/>
  <c r="B2407" i="19"/>
  <c r="C2407" i="19"/>
  <c r="B2403" i="19"/>
  <c r="C2403" i="19"/>
  <c r="B2399" i="19"/>
  <c r="C2399" i="19"/>
  <c r="B2395" i="19"/>
  <c r="C2395" i="19"/>
  <c r="B2391" i="19"/>
  <c r="C2391" i="19"/>
  <c r="B2387" i="19"/>
  <c r="C2387" i="19"/>
  <c r="B2383" i="19"/>
  <c r="C2383" i="19"/>
  <c r="B2379" i="19"/>
  <c r="C2379" i="19"/>
  <c r="B2375" i="19"/>
  <c r="C2375" i="19"/>
  <c r="B2371" i="19"/>
  <c r="C2371" i="19"/>
  <c r="B2367" i="19"/>
  <c r="C2367" i="19"/>
  <c r="B2363" i="19"/>
  <c r="C2363" i="19"/>
  <c r="B2359" i="19"/>
  <c r="C2359" i="19"/>
  <c r="B2355" i="19"/>
  <c r="C2355" i="19"/>
  <c r="B2351" i="19"/>
  <c r="C2351" i="19"/>
  <c r="B2347" i="19"/>
  <c r="C2347" i="19"/>
  <c r="B2343" i="19"/>
  <c r="C2343" i="19"/>
  <c r="B2339" i="19"/>
  <c r="C2339" i="19"/>
  <c r="B2335" i="19"/>
  <c r="C2335" i="19"/>
  <c r="B2331" i="19"/>
  <c r="C2331" i="19"/>
  <c r="B2327" i="19"/>
  <c r="C2327" i="19"/>
  <c r="B2323" i="19"/>
  <c r="C2323" i="19"/>
  <c r="B2319" i="19"/>
  <c r="C2319" i="19"/>
  <c r="B2315" i="19"/>
  <c r="C2315" i="19"/>
  <c r="B2311" i="19"/>
  <c r="C2311" i="19"/>
  <c r="B2307" i="19"/>
  <c r="C2307" i="19"/>
  <c r="B2303" i="19"/>
  <c r="C2303" i="19"/>
  <c r="B2299" i="19"/>
  <c r="C2299" i="19"/>
  <c r="B2295" i="19"/>
  <c r="C2295" i="19"/>
  <c r="B2291" i="19"/>
  <c r="C2291" i="19"/>
  <c r="B2287" i="19"/>
  <c r="C2287" i="19"/>
  <c r="B2283" i="19"/>
  <c r="C2283" i="19"/>
  <c r="B2279" i="19"/>
  <c r="C2279" i="19"/>
  <c r="B2275" i="19"/>
  <c r="C2275" i="19"/>
  <c r="C2271" i="19"/>
  <c r="B2271" i="19"/>
  <c r="B2267" i="19"/>
  <c r="C2267" i="19"/>
  <c r="C2263" i="19"/>
  <c r="B2263" i="19"/>
  <c r="B2259" i="19"/>
  <c r="C2259" i="19"/>
  <c r="C2255" i="19"/>
  <c r="B2255" i="19"/>
  <c r="B2251" i="19"/>
  <c r="C2251" i="19"/>
  <c r="B2247" i="19"/>
  <c r="C2247" i="19"/>
  <c r="C2243" i="19"/>
  <c r="B2243" i="19"/>
  <c r="B2239" i="19"/>
  <c r="C2239" i="19"/>
  <c r="B2235" i="19"/>
  <c r="C2235" i="19"/>
  <c r="B2231" i="19"/>
  <c r="C2231" i="19"/>
  <c r="C2227" i="19"/>
  <c r="B2227" i="19"/>
  <c r="B2223" i="19"/>
  <c r="C2223" i="19"/>
  <c r="B2219" i="19"/>
  <c r="C2219" i="19"/>
  <c r="B2215" i="19"/>
  <c r="C2215" i="19"/>
  <c r="C2211" i="19"/>
  <c r="B2211" i="19"/>
  <c r="B2207" i="19"/>
  <c r="C2207" i="19"/>
  <c r="B2203" i="19"/>
  <c r="C2203" i="19"/>
  <c r="B2199" i="19"/>
  <c r="C2199" i="19"/>
  <c r="B2195" i="19"/>
  <c r="C2195" i="19"/>
  <c r="B2191" i="19"/>
  <c r="C2191" i="19"/>
  <c r="B2187" i="19"/>
  <c r="C2187" i="19"/>
  <c r="B2183" i="19"/>
  <c r="C2183" i="19"/>
  <c r="B2179" i="19"/>
  <c r="C2179" i="19"/>
  <c r="B2175" i="19"/>
  <c r="C2175" i="19"/>
  <c r="B2171" i="19"/>
  <c r="C2171" i="19"/>
  <c r="B2167" i="19"/>
  <c r="C2167" i="19"/>
  <c r="B2163" i="19"/>
  <c r="C2163" i="19"/>
  <c r="B2159" i="19"/>
  <c r="C2159" i="19"/>
  <c r="B2155" i="19"/>
  <c r="C2155" i="19"/>
  <c r="B2151" i="19"/>
  <c r="C2151" i="19"/>
  <c r="B2147" i="19"/>
  <c r="C2147" i="19"/>
  <c r="C2143" i="19"/>
  <c r="B2143" i="19"/>
  <c r="B2139" i="19"/>
  <c r="C2139" i="19"/>
  <c r="B2135" i="19"/>
  <c r="C2135" i="19"/>
  <c r="B2131" i="19"/>
  <c r="C2131" i="19"/>
  <c r="B2127" i="19"/>
  <c r="C2127" i="19"/>
  <c r="B2123" i="19"/>
  <c r="C2123" i="19"/>
  <c r="B2119" i="19"/>
  <c r="C2119" i="19"/>
  <c r="B2115" i="19"/>
  <c r="C2115" i="19"/>
  <c r="C2111" i="19"/>
  <c r="B2111" i="19"/>
  <c r="B2107" i="19"/>
  <c r="C2107" i="19"/>
  <c r="C2103" i="19"/>
  <c r="B2103" i="19"/>
  <c r="B2099" i="19"/>
  <c r="C2099" i="19"/>
  <c r="B2095" i="19"/>
  <c r="C2095" i="19"/>
  <c r="B2091" i="19"/>
  <c r="C2091" i="19"/>
  <c r="B2087" i="19"/>
  <c r="C2087" i="19"/>
  <c r="C2083" i="19"/>
  <c r="B2083" i="19"/>
  <c r="C2079" i="19"/>
  <c r="B2079" i="19"/>
  <c r="B2075" i="19"/>
  <c r="C2075" i="19"/>
  <c r="C2071" i="19"/>
  <c r="B2071" i="19"/>
  <c r="C2067" i="19"/>
  <c r="B2067" i="19"/>
  <c r="B2063" i="19"/>
  <c r="C2063" i="19"/>
  <c r="C2059" i="19"/>
  <c r="B2059" i="19"/>
  <c r="B2055" i="19"/>
  <c r="C2055" i="19"/>
  <c r="B2051" i="19"/>
  <c r="C2051" i="19"/>
  <c r="B2047" i="19"/>
  <c r="C2047" i="19"/>
  <c r="B2043" i="19"/>
  <c r="C2043" i="19"/>
  <c r="B2039" i="19"/>
  <c r="C2039" i="19"/>
  <c r="B2035" i="19"/>
  <c r="C2035" i="19"/>
  <c r="B2031" i="19"/>
  <c r="C2031" i="19"/>
  <c r="B2027" i="19"/>
  <c r="C2027" i="19"/>
  <c r="B2023" i="19"/>
  <c r="C2023" i="19"/>
  <c r="C2019" i="19"/>
  <c r="B2019" i="19"/>
  <c r="B2015" i="19"/>
  <c r="C2015" i="19"/>
  <c r="C2011" i="19"/>
  <c r="B2011" i="19"/>
  <c r="B2007" i="19"/>
  <c r="C2007" i="19"/>
  <c r="B2003" i="19"/>
  <c r="C2003" i="19"/>
  <c r="B1999" i="19"/>
  <c r="C1999" i="19"/>
  <c r="B1995" i="19"/>
  <c r="C1995" i="19"/>
  <c r="B1991" i="19"/>
  <c r="C1991" i="19"/>
  <c r="C1987" i="19"/>
  <c r="B1987" i="19"/>
  <c r="B1983" i="19"/>
  <c r="C1983" i="19"/>
  <c r="B1979" i="19"/>
  <c r="C1979" i="19"/>
  <c r="B1975" i="19"/>
  <c r="C1975" i="19"/>
  <c r="C1971" i="19"/>
  <c r="B1971" i="19"/>
  <c r="C1967" i="19"/>
  <c r="B1967" i="19"/>
  <c r="B1963" i="19"/>
  <c r="C1963" i="19"/>
  <c r="B1959" i="19"/>
  <c r="C1959" i="19"/>
  <c r="B1955" i="19"/>
  <c r="C1955" i="19"/>
  <c r="B1951" i="19"/>
  <c r="C1951" i="19"/>
  <c r="B1947" i="19"/>
  <c r="C1947" i="19"/>
  <c r="B1943" i="19"/>
  <c r="C1943" i="19"/>
  <c r="C1939" i="19"/>
  <c r="B1939" i="19"/>
  <c r="B1935" i="19"/>
  <c r="C1935" i="19"/>
  <c r="B1931" i="19"/>
  <c r="C1931" i="19"/>
  <c r="B1927" i="19"/>
  <c r="C1927" i="19"/>
  <c r="C1923" i="19"/>
  <c r="B1923" i="19"/>
  <c r="B1919" i="19"/>
  <c r="C1919" i="19"/>
  <c r="B1915" i="19"/>
  <c r="C1915" i="19"/>
  <c r="B1911" i="19"/>
  <c r="C1911" i="19"/>
  <c r="C1907" i="19"/>
  <c r="B1907" i="19"/>
  <c r="B1903" i="19"/>
  <c r="C1903" i="19"/>
  <c r="B1899" i="19"/>
  <c r="C1899" i="19"/>
  <c r="B1895" i="19"/>
  <c r="C1895" i="19"/>
  <c r="C1891" i="19"/>
  <c r="B1891" i="19"/>
  <c r="B1887" i="19"/>
  <c r="C1887" i="19"/>
  <c r="B1883" i="19"/>
  <c r="C1883" i="19"/>
  <c r="B1879" i="19"/>
  <c r="C1879" i="19"/>
  <c r="C1875" i="19"/>
  <c r="B1875" i="19"/>
  <c r="B1871" i="19"/>
  <c r="C1871" i="19"/>
  <c r="B1867" i="19"/>
  <c r="C1867" i="19"/>
  <c r="B1863" i="19"/>
  <c r="C1863" i="19"/>
  <c r="C1859" i="19"/>
  <c r="B1859" i="19"/>
  <c r="B1855" i="19"/>
  <c r="C1855" i="19"/>
  <c r="B1851" i="19"/>
  <c r="C1851" i="19"/>
  <c r="B1847" i="19"/>
  <c r="C1847" i="19"/>
  <c r="C1843" i="19"/>
  <c r="B1843" i="19"/>
  <c r="B1839" i="19"/>
  <c r="C1839" i="19"/>
  <c r="B1835" i="19"/>
  <c r="C1835" i="19"/>
  <c r="B1831" i="19"/>
  <c r="C1831" i="19"/>
  <c r="C1827" i="19"/>
  <c r="B1827" i="19"/>
  <c r="B1823" i="19"/>
  <c r="C1823" i="19"/>
  <c r="B1819" i="19"/>
  <c r="C1819" i="19"/>
  <c r="B1815" i="19"/>
  <c r="C1815" i="19"/>
  <c r="C1811" i="19"/>
  <c r="B1811" i="19"/>
  <c r="B1807" i="19"/>
  <c r="C1807" i="19"/>
  <c r="B1803" i="19"/>
  <c r="C1803" i="19"/>
  <c r="B1799" i="19"/>
  <c r="C1799" i="19"/>
  <c r="C1795" i="19"/>
  <c r="B1795" i="19"/>
  <c r="B1791" i="19"/>
  <c r="C1791" i="19"/>
  <c r="B1787" i="19"/>
  <c r="C1787" i="19"/>
  <c r="B1783" i="19"/>
  <c r="C1783" i="19"/>
  <c r="B1779" i="19"/>
  <c r="C1779" i="19"/>
  <c r="B1775" i="19"/>
  <c r="C1775" i="19"/>
  <c r="B1771" i="19"/>
  <c r="C1771" i="19"/>
  <c r="B1767" i="19"/>
  <c r="C1767" i="19"/>
  <c r="B1763" i="19"/>
  <c r="C1763" i="19"/>
  <c r="B1759" i="19"/>
  <c r="C1759" i="19"/>
  <c r="B1755" i="19"/>
  <c r="C1755" i="19"/>
  <c r="B1751" i="19"/>
  <c r="C1751" i="19"/>
  <c r="B1747" i="19"/>
  <c r="C1747" i="19"/>
  <c r="B1743" i="19"/>
  <c r="C1743" i="19"/>
  <c r="B1739" i="19"/>
  <c r="C1739" i="19"/>
  <c r="B1735" i="19"/>
  <c r="C1735" i="19"/>
  <c r="B1731" i="19"/>
  <c r="C1731" i="19"/>
  <c r="B1727" i="19"/>
  <c r="C1727" i="19"/>
  <c r="C1723" i="19"/>
  <c r="B1723" i="19"/>
  <c r="B1719" i="19"/>
  <c r="C1719" i="19"/>
  <c r="B1715" i="19"/>
  <c r="C1715" i="19"/>
  <c r="B1711" i="19"/>
  <c r="C1711" i="19"/>
  <c r="B1707" i="19"/>
  <c r="C1707" i="19"/>
  <c r="B1703" i="19"/>
  <c r="C1703" i="19"/>
  <c r="B1699" i="19"/>
  <c r="C1699" i="19"/>
  <c r="B1695" i="19"/>
  <c r="C1695" i="19"/>
  <c r="B1691" i="19"/>
  <c r="C1691" i="19"/>
  <c r="B1687" i="19"/>
  <c r="C1687" i="19"/>
  <c r="B1683" i="19"/>
  <c r="C1683" i="19"/>
  <c r="C1679" i="19"/>
  <c r="B1679" i="19"/>
  <c r="B1675" i="19"/>
  <c r="C1675" i="19"/>
  <c r="B1671" i="19"/>
  <c r="C1671" i="19"/>
  <c r="B1667" i="19"/>
  <c r="C1667" i="19"/>
  <c r="B1663" i="19"/>
  <c r="C1663" i="19"/>
  <c r="B1659" i="19"/>
  <c r="C1659" i="19"/>
  <c r="B1655" i="19"/>
  <c r="C1655" i="19"/>
  <c r="B1651" i="19"/>
  <c r="C1651" i="19"/>
  <c r="B1647" i="19"/>
  <c r="C1647" i="19"/>
  <c r="B1643" i="19"/>
  <c r="C1643" i="19"/>
  <c r="C1639" i="19"/>
  <c r="B1639" i="19"/>
  <c r="B1635" i="19"/>
  <c r="C1635" i="19"/>
  <c r="B1631" i="19"/>
  <c r="C1631" i="19"/>
  <c r="B1627" i="19"/>
  <c r="C1627" i="19"/>
  <c r="C1623" i="19"/>
  <c r="B1623" i="19"/>
  <c r="B1619" i="19"/>
  <c r="C1619" i="19"/>
  <c r="B1615" i="19"/>
  <c r="C1615" i="19"/>
  <c r="B1611" i="19"/>
  <c r="C1611" i="19"/>
  <c r="B1607" i="19"/>
  <c r="C1607" i="19"/>
  <c r="B1603" i="19"/>
  <c r="C1603" i="19"/>
  <c r="C1599" i="19"/>
  <c r="B1599" i="19"/>
  <c r="C1595" i="19"/>
  <c r="B1595" i="19"/>
  <c r="B1591" i="19"/>
  <c r="C1591" i="19"/>
  <c r="C1587" i="19"/>
  <c r="B1587" i="19"/>
  <c r="C1583" i="19"/>
  <c r="B1583" i="19"/>
  <c r="C1579" i="19"/>
  <c r="B1579" i="19"/>
  <c r="C1575" i="19"/>
  <c r="B1575" i="19"/>
  <c r="C1571" i="19"/>
  <c r="B1571" i="19"/>
  <c r="C1567" i="19"/>
  <c r="B1567" i="19"/>
  <c r="C1563" i="19"/>
  <c r="B1563" i="19"/>
  <c r="C1559" i="19"/>
  <c r="B1559" i="19"/>
  <c r="C1555" i="19"/>
  <c r="B1555" i="19"/>
  <c r="C1551" i="19"/>
  <c r="B1551" i="19"/>
  <c r="C1547" i="19"/>
  <c r="B1547" i="19"/>
  <c r="C1543" i="19"/>
  <c r="B1543" i="19"/>
  <c r="C1539" i="19"/>
  <c r="B1539" i="19"/>
  <c r="C1535" i="19"/>
  <c r="B1535" i="19"/>
  <c r="C1531" i="19"/>
  <c r="B1531" i="19"/>
  <c r="B1527" i="19"/>
  <c r="C1527" i="19"/>
  <c r="C1523" i="19"/>
  <c r="B1523" i="19"/>
  <c r="C1519" i="19"/>
  <c r="B1519" i="19"/>
  <c r="C1515" i="19"/>
  <c r="B1515" i="19"/>
  <c r="C1511" i="19"/>
  <c r="B1511" i="19"/>
  <c r="C1507" i="19"/>
  <c r="B1507" i="19"/>
  <c r="C1503" i="19"/>
  <c r="B1503" i="19"/>
  <c r="C1499" i="19"/>
  <c r="B1499" i="19"/>
  <c r="B1495" i="19"/>
  <c r="C1495" i="19"/>
  <c r="B1491" i="19"/>
  <c r="C1491" i="19"/>
  <c r="C1487" i="19"/>
  <c r="B1487" i="19"/>
  <c r="C1483" i="19"/>
  <c r="B1483" i="19"/>
  <c r="C1479" i="19"/>
  <c r="B1479" i="19"/>
  <c r="C1475" i="19"/>
  <c r="B1475" i="19"/>
  <c r="C1471" i="19"/>
  <c r="B1471" i="19"/>
  <c r="C1467" i="19"/>
  <c r="B1467" i="19"/>
  <c r="C1463" i="19"/>
  <c r="B1463" i="19"/>
  <c r="C1459" i="19"/>
  <c r="B1459" i="19"/>
  <c r="C1455" i="19"/>
  <c r="B1455" i="19"/>
  <c r="C1451" i="19"/>
  <c r="B1451" i="19"/>
  <c r="C1447" i="19"/>
  <c r="B1447" i="19"/>
  <c r="C1443" i="19"/>
  <c r="B1443" i="19"/>
  <c r="C1439" i="19"/>
  <c r="B1439" i="19"/>
  <c r="C1435" i="19"/>
  <c r="B1435" i="19"/>
  <c r="C2898" i="19"/>
  <c r="B2898" i="19"/>
  <c r="C2890" i="19"/>
  <c r="B2890" i="19"/>
  <c r="B2878" i="19"/>
  <c r="C2878" i="19"/>
  <c r="B2870" i="19"/>
  <c r="C2870" i="19"/>
  <c r="C2858" i="19"/>
  <c r="B2858" i="19"/>
  <c r="B2850" i="19"/>
  <c r="C2850" i="19"/>
  <c r="B2838" i="19"/>
  <c r="C2838" i="19"/>
  <c r="C2818" i="19"/>
  <c r="B2818" i="19"/>
  <c r="C2810" i="19"/>
  <c r="B2810" i="19"/>
  <c r="C2798" i="19"/>
  <c r="B2798" i="19"/>
  <c r="C2790" i="19"/>
  <c r="B2790" i="19"/>
  <c r="C2778" i="19"/>
  <c r="B2778" i="19"/>
  <c r="C2770" i="19"/>
  <c r="B2770" i="19"/>
  <c r="C2758" i="19"/>
  <c r="B2758" i="19"/>
  <c r="C2746" i="19"/>
  <c r="B2746" i="19"/>
  <c r="C2738" i="19"/>
  <c r="B2738" i="19"/>
  <c r="C2726" i="19"/>
  <c r="B2726" i="19"/>
  <c r="C2718" i="19"/>
  <c r="B2718" i="19"/>
  <c r="C2710" i="19"/>
  <c r="B2710" i="19"/>
  <c r="C2698" i="19"/>
  <c r="B2698" i="19"/>
  <c r="C2690" i="19"/>
  <c r="B2690" i="19"/>
  <c r="C2682" i="19"/>
  <c r="B2682" i="19"/>
  <c r="C2670" i="19"/>
  <c r="B2670" i="19"/>
  <c r="C2662" i="19"/>
  <c r="B2662" i="19"/>
  <c r="C2654" i="19"/>
  <c r="B2654" i="19"/>
  <c r="C2642" i="19"/>
  <c r="B2642" i="19"/>
  <c r="C2634" i="19"/>
  <c r="B2634" i="19"/>
  <c r="C2622" i="19"/>
  <c r="B2622" i="19"/>
  <c r="C2614" i="19"/>
  <c r="B2614" i="19"/>
  <c r="C2602" i="19"/>
  <c r="B2602" i="19"/>
  <c r="C2594" i="19"/>
  <c r="B2594" i="19"/>
  <c r="C2582" i="19"/>
  <c r="B2582" i="19"/>
  <c r="C2574" i="19"/>
  <c r="B2574" i="19"/>
  <c r="C2562" i="19"/>
  <c r="B2562" i="19"/>
  <c r="C2550" i="19"/>
  <c r="B2550" i="19"/>
  <c r="C2542" i="19"/>
  <c r="B2542" i="19"/>
  <c r="C2530" i="19"/>
  <c r="B2530" i="19"/>
  <c r="C2522" i="19"/>
  <c r="B2522" i="19"/>
  <c r="C2510" i="19"/>
  <c r="B2510" i="19"/>
  <c r="C2502" i="19"/>
  <c r="B2502" i="19"/>
  <c r="C2490" i="19"/>
  <c r="B2490" i="19"/>
  <c r="C2482" i="19"/>
  <c r="B2482" i="19"/>
  <c r="C2470" i="19"/>
  <c r="B2470" i="19"/>
  <c r="C2462" i="19"/>
  <c r="B2462" i="19"/>
  <c r="C2450" i="19"/>
  <c r="B2450" i="19"/>
  <c r="C2442" i="19"/>
  <c r="B2442" i="19"/>
  <c r="C2430" i="19"/>
  <c r="B2430" i="19"/>
  <c r="C2422" i="19"/>
  <c r="B2422" i="19"/>
  <c r="C2410" i="19"/>
  <c r="B2410" i="19"/>
  <c r="C2402" i="19"/>
  <c r="B2402" i="19"/>
  <c r="C2390" i="19"/>
  <c r="B2390" i="19"/>
  <c r="C2382" i="19"/>
  <c r="B2382" i="19"/>
  <c r="C2370" i="19"/>
  <c r="B2370" i="19"/>
  <c r="C2362" i="19"/>
  <c r="B2362" i="19"/>
  <c r="C2350" i="19"/>
  <c r="B2350" i="19"/>
  <c r="C2342" i="19"/>
  <c r="B2342" i="19"/>
  <c r="C2330" i="19"/>
  <c r="B2330" i="19"/>
  <c r="C2322" i="19"/>
  <c r="B2322" i="19"/>
  <c r="C2310" i="19"/>
  <c r="B2310" i="19"/>
  <c r="C2302" i="19"/>
  <c r="B2302" i="19"/>
  <c r="C2278" i="19"/>
  <c r="B2278" i="19"/>
  <c r="C1902" i="19"/>
  <c r="B1902" i="19"/>
  <c r="B1898" i="19"/>
  <c r="C1898" i="19"/>
  <c r="B1890" i="19"/>
  <c r="C1890" i="19"/>
  <c r="B1878" i="19"/>
  <c r="C1878" i="19"/>
  <c r="C1870" i="19"/>
  <c r="B1870" i="19"/>
  <c r="B1862" i="19"/>
  <c r="C1862" i="19"/>
  <c r="B1850" i="19"/>
  <c r="C1850" i="19"/>
  <c r="C1842" i="19"/>
  <c r="B1842" i="19"/>
  <c r="B1830" i="19"/>
  <c r="C1830" i="19"/>
  <c r="B1822" i="19"/>
  <c r="C1822" i="19"/>
  <c r="B1810" i="19"/>
  <c r="C1810" i="19"/>
  <c r="B1798" i="19"/>
  <c r="C1798" i="19"/>
  <c r="B1790" i="19"/>
  <c r="C1790" i="19"/>
  <c r="B1782" i="19"/>
  <c r="C1782" i="19"/>
  <c r="C1770" i="19"/>
  <c r="B1770" i="19"/>
  <c r="B1762" i="19"/>
  <c r="C1762" i="19"/>
  <c r="B1750" i="19"/>
  <c r="C1750" i="19"/>
  <c r="B1742" i="19"/>
  <c r="C1742" i="19"/>
  <c r="B1734" i="19"/>
  <c r="C1734" i="19"/>
  <c r="B1726" i="19"/>
  <c r="C1726" i="19"/>
  <c r="C1714" i="19"/>
  <c r="B1714" i="19"/>
  <c r="B1706" i="19"/>
  <c r="C1706" i="19"/>
  <c r="B1694" i="19"/>
  <c r="C1694" i="19"/>
  <c r="C1686" i="19"/>
  <c r="B1686" i="19"/>
  <c r="B1678" i="19"/>
  <c r="C1678" i="19"/>
  <c r="B1666" i="19"/>
  <c r="C1666" i="19"/>
  <c r="C1658" i="19"/>
  <c r="B1658" i="19"/>
  <c r="B1646" i="19"/>
  <c r="C1646" i="19"/>
  <c r="C1638" i="19"/>
  <c r="B1638" i="19"/>
  <c r="B1626" i="19"/>
  <c r="C1626" i="19"/>
  <c r="B1618" i="19"/>
  <c r="C1618" i="19"/>
  <c r="C1606" i="19"/>
  <c r="B1606" i="19"/>
  <c r="B1598" i="19"/>
  <c r="C1598" i="19"/>
  <c r="B1586" i="19"/>
  <c r="C1586" i="19"/>
  <c r="B1574" i="19"/>
  <c r="C1574" i="19"/>
  <c r="B1554" i="19"/>
  <c r="C1554" i="19"/>
  <c r="C1486" i="19"/>
  <c r="B1486" i="19"/>
  <c r="C1478" i="19"/>
  <c r="B1478" i="19"/>
  <c r="B1466" i="19"/>
  <c r="C1466" i="19"/>
  <c r="B1458" i="19"/>
  <c r="C1458" i="19"/>
  <c r="B1450" i="19"/>
  <c r="C1450" i="19"/>
  <c r="B1438" i="19"/>
  <c r="C1438" i="19"/>
  <c r="G16" i="10"/>
  <c r="C2994" i="19"/>
  <c r="B2994" i="19"/>
  <c r="C2982" i="19"/>
  <c r="B2982" i="19"/>
  <c r="C2970" i="19"/>
  <c r="B2970" i="19"/>
  <c r="C2958" i="19"/>
  <c r="B2958" i="19"/>
  <c r="C2950" i="19"/>
  <c r="B2950" i="19"/>
  <c r="C2938" i="19"/>
  <c r="B2938" i="19"/>
  <c r="C2926" i="19"/>
  <c r="B2926" i="19"/>
  <c r="C2918" i="19"/>
  <c r="B2918" i="19"/>
  <c r="C2914" i="19"/>
  <c r="B2914" i="19"/>
  <c r="C2910" i="19"/>
  <c r="B2910" i="19"/>
  <c r="C2906" i="19"/>
  <c r="B2906" i="19"/>
  <c r="C2902" i="19"/>
  <c r="B2902" i="19"/>
  <c r="C2894" i="19"/>
  <c r="B2894" i="19"/>
  <c r="B2886" i="19"/>
  <c r="C2886" i="19"/>
  <c r="C2882" i="19"/>
  <c r="B2882" i="19"/>
  <c r="C2874" i="19"/>
  <c r="B2874" i="19"/>
  <c r="C2866" i="19"/>
  <c r="B2866" i="19"/>
  <c r="B2862" i="19"/>
  <c r="C2862" i="19"/>
  <c r="B2854" i="19"/>
  <c r="C2854" i="19"/>
  <c r="B2846" i="19"/>
  <c r="C2846" i="19"/>
  <c r="C2842" i="19"/>
  <c r="B2842" i="19"/>
  <c r="C2834" i="19"/>
  <c r="B2834" i="19"/>
  <c r="B2830" i="19"/>
  <c r="C2830" i="19"/>
  <c r="C2826" i="19"/>
  <c r="B2826" i="19"/>
  <c r="B2822" i="19"/>
  <c r="C2822" i="19"/>
  <c r="B2814" i="19"/>
  <c r="C2814" i="19"/>
  <c r="B2806" i="19"/>
  <c r="C2806" i="19"/>
  <c r="C2802" i="19"/>
  <c r="B2802" i="19"/>
  <c r="C2794" i="19"/>
  <c r="B2794" i="19"/>
  <c r="C2786" i="19"/>
  <c r="B2786" i="19"/>
  <c r="C2782" i="19"/>
  <c r="B2782" i="19"/>
  <c r="C2774" i="19"/>
  <c r="B2774" i="19"/>
  <c r="C2766" i="19"/>
  <c r="B2766" i="19"/>
  <c r="C2762" i="19"/>
  <c r="B2762" i="19"/>
  <c r="C2754" i="19"/>
  <c r="B2754" i="19"/>
  <c r="C2750" i="19"/>
  <c r="B2750" i="19"/>
  <c r="C2742" i="19"/>
  <c r="B2742" i="19"/>
  <c r="C2734" i="19"/>
  <c r="B2734" i="19"/>
  <c r="C2730" i="19"/>
  <c r="B2730" i="19"/>
  <c r="C2722" i="19"/>
  <c r="B2722" i="19"/>
  <c r="C2714" i="19"/>
  <c r="B2714" i="19"/>
  <c r="C2706" i="19"/>
  <c r="B2706" i="19"/>
  <c r="C2702" i="19"/>
  <c r="B2702" i="19"/>
  <c r="C2694" i="19"/>
  <c r="B2694" i="19"/>
  <c r="C2686" i="19"/>
  <c r="B2686" i="19"/>
  <c r="C2678" i="19"/>
  <c r="B2678" i="19"/>
  <c r="C2674" i="19"/>
  <c r="B2674" i="19"/>
  <c r="C2666" i="19"/>
  <c r="B2666" i="19"/>
  <c r="C2658" i="19"/>
  <c r="B2658" i="19"/>
  <c r="C2650" i="19"/>
  <c r="B2650" i="19"/>
  <c r="C2646" i="19"/>
  <c r="B2646" i="19"/>
  <c r="C2638" i="19"/>
  <c r="B2638" i="19"/>
  <c r="C2630" i="19"/>
  <c r="B2630" i="19"/>
  <c r="C2626" i="19"/>
  <c r="B2626" i="19"/>
  <c r="C2618" i="19"/>
  <c r="B2618" i="19"/>
  <c r="C2610" i="19"/>
  <c r="B2610" i="19"/>
  <c r="C2606" i="19"/>
  <c r="B2606" i="19"/>
  <c r="C2598" i="19"/>
  <c r="B2598" i="19"/>
  <c r="C2590" i="19"/>
  <c r="B2590" i="19"/>
  <c r="C2586" i="19"/>
  <c r="B2586" i="19"/>
  <c r="C2578" i="19"/>
  <c r="B2578" i="19"/>
  <c r="C2570" i="19"/>
  <c r="B2570" i="19"/>
  <c r="C2566" i="19"/>
  <c r="B2566" i="19"/>
  <c r="C2558" i="19"/>
  <c r="B2558" i="19"/>
  <c r="C2554" i="19"/>
  <c r="B2554" i="19"/>
  <c r="C2546" i="19"/>
  <c r="B2546" i="19"/>
  <c r="C2538" i="19"/>
  <c r="B2538" i="19"/>
  <c r="C2534" i="19"/>
  <c r="B2534" i="19"/>
  <c r="C2526" i="19"/>
  <c r="B2526" i="19"/>
  <c r="C2518" i="19"/>
  <c r="B2518" i="19"/>
  <c r="C2514" i="19"/>
  <c r="B2514" i="19"/>
  <c r="C2506" i="19"/>
  <c r="B2506" i="19"/>
  <c r="C2498" i="19"/>
  <c r="B2498" i="19"/>
  <c r="C2494" i="19"/>
  <c r="B2494" i="19"/>
  <c r="C2486" i="19"/>
  <c r="B2486" i="19"/>
  <c r="C2478" i="19"/>
  <c r="B2478" i="19"/>
  <c r="C2474" i="19"/>
  <c r="B2474" i="19"/>
  <c r="C2466" i="19"/>
  <c r="B2466" i="19"/>
  <c r="C2458" i="19"/>
  <c r="B2458" i="19"/>
  <c r="C2454" i="19"/>
  <c r="B2454" i="19"/>
  <c r="B2446" i="19"/>
  <c r="C2446" i="19"/>
  <c r="C2438" i="19"/>
  <c r="B2438" i="19"/>
  <c r="C2434" i="19"/>
  <c r="B2434" i="19"/>
  <c r="C2426" i="19"/>
  <c r="B2426" i="19"/>
  <c r="C2418" i="19"/>
  <c r="B2418" i="19"/>
  <c r="C2414" i="19"/>
  <c r="B2414" i="19"/>
  <c r="C2406" i="19"/>
  <c r="B2406" i="19"/>
  <c r="C2398" i="19"/>
  <c r="B2398" i="19"/>
  <c r="C2394" i="19"/>
  <c r="B2394" i="19"/>
  <c r="C2386" i="19"/>
  <c r="B2386" i="19"/>
  <c r="C2378" i="19"/>
  <c r="B2378" i="19"/>
  <c r="C2374" i="19"/>
  <c r="B2374" i="19"/>
  <c r="C2366" i="19"/>
  <c r="B2366" i="19"/>
  <c r="C2358" i="19"/>
  <c r="B2358" i="19"/>
  <c r="C2354" i="19"/>
  <c r="B2354" i="19"/>
  <c r="C2346" i="19"/>
  <c r="B2346" i="19"/>
  <c r="C2338" i="19"/>
  <c r="B2338" i="19"/>
  <c r="C2334" i="19"/>
  <c r="B2334" i="19"/>
  <c r="C2326" i="19"/>
  <c r="B2326" i="19"/>
  <c r="C2318" i="19"/>
  <c r="B2318" i="19"/>
  <c r="C2314" i="19"/>
  <c r="B2314" i="19"/>
  <c r="C2306" i="19"/>
  <c r="B2306" i="19"/>
  <c r="C2298" i="19"/>
  <c r="B2298" i="19"/>
  <c r="C2294" i="19"/>
  <c r="B2294" i="19"/>
  <c r="C2290" i="19"/>
  <c r="B2290" i="19"/>
  <c r="C2286" i="19"/>
  <c r="B2286" i="19"/>
  <c r="C2282" i="19"/>
  <c r="B2282" i="19"/>
  <c r="C2274" i="19"/>
  <c r="B2274" i="19"/>
  <c r="C2270" i="19"/>
  <c r="B2270" i="19"/>
  <c r="C2266" i="19"/>
  <c r="B2266" i="19"/>
  <c r="C2262" i="19"/>
  <c r="B2262" i="19"/>
  <c r="C2258" i="19"/>
  <c r="B2258" i="19"/>
  <c r="C2254" i="19"/>
  <c r="B2254" i="19"/>
  <c r="C2250" i="19"/>
  <c r="B2250" i="19"/>
  <c r="C2246" i="19"/>
  <c r="B2246" i="19"/>
  <c r="C2242" i="19"/>
  <c r="B2242" i="19"/>
  <c r="C2238" i="19"/>
  <c r="B2238" i="19"/>
  <c r="C2234" i="19"/>
  <c r="B2234" i="19"/>
  <c r="C2230" i="19"/>
  <c r="B2230" i="19"/>
  <c r="C2226" i="19"/>
  <c r="B2226" i="19"/>
  <c r="C2222" i="19"/>
  <c r="B2222" i="19"/>
  <c r="C2218" i="19"/>
  <c r="B2218" i="19"/>
  <c r="C2214" i="19"/>
  <c r="B2214" i="19"/>
  <c r="C2210" i="19"/>
  <c r="B2210" i="19"/>
  <c r="C2206" i="19"/>
  <c r="B2206" i="19"/>
  <c r="C2202" i="19"/>
  <c r="B2202" i="19"/>
  <c r="C2198" i="19"/>
  <c r="B2198" i="19"/>
  <c r="C2194" i="19"/>
  <c r="B2194" i="19"/>
  <c r="B2190" i="19"/>
  <c r="C2190" i="19"/>
  <c r="C2186" i="19"/>
  <c r="B2186" i="19"/>
  <c r="C2182" i="19"/>
  <c r="B2182" i="19"/>
  <c r="B2178" i="19"/>
  <c r="C2178" i="19"/>
  <c r="C2174" i="19"/>
  <c r="B2174" i="19"/>
  <c r="C2170" i="19"/>
  <c r="B2170" i="19"/>
  <c r="B2166" i="19"/>
  <c r="C2166" i="19"/>
  <c r="C2162" i="19"/>
  <c r="B2162" i="19"/>
  <c r="B2158" i="19"/>
  <c r="C2158" i="19"/>
  <c r="C2154" i="19"/>
  <c r="B2154" i="19"/>
  <c r="B2150" i="19"/>
  <c r="C2150" i="19"/>
  <c r="B2146" i="19"/>
  <c r="C2146" i="19"/>
  <c r="B2142" i="19"/>
  <c r="C2142" i="19"/>
  <c r="B2138" i="19"/>
  <c r="C2138" i="19"/>
  <c r="C2134" i="19"/>
  <c r="B2134" i="19"/>
  <c r="B2130" i="19"/>
  <c r="C2130" i="19"/>
  <c r="B2126" i="19"/>
  <c r="C2126" i="19"/>
  <c r="B2122" i="19"/>
  <c r="C2122" i="19"/>
  <c r="C2118" i="19"/>
  <c r="B2118" i="19"/>
  <c r="C2114" i="19"/>
  <c r="B2114" i="19"/>
  <c r="B2110" i="19"/>
  <c r="C2110" i="19"/>
  <c r="C2106" i="19"/>
  <c r="B2106" i="19"/>
  <c r="B2102" i="19"/>
  <c r="C2102" i="19"/>
  <c r="B2098" i="19"/>
  <c r="C2098" i="19"/>
  <c r="B2094" i="19"/>
  <c r="C2094" i="19"/>
  <c r="B2090" i="19"/>
  <c r="C2090" i="19"/>
  <c r="B2086" i="19"/>
  <c r="C2086" i="19"/>
  <c r="B2082" i="19"/>
  <c r="C2082" i="19"/>
  <c r="B2078" i="19"/>
  <c r="C2078" i="19"/>
  <c r="B2074" i="19"/>
  <c r="C2074" i="19"/>
  <c r="C2070" i="19"/>
  <c r="B2070" i="19"/>
  <c r="B2066" i="19"/>
  <c r="C2066" i="19"/>
  <c r="B2062" i="19"/>
  <c r="C2062" i="19"/>
  <c r="B2058" i="19"/>
  <c r="C2058" i="19"/>
  <c r="B2054" i="19"/>
  <c r="C2054" i="19"/>
  <c r="B2050" i="19"/>
  <c r="C2050" i="19"/>
  <c r="B2046" i="19"/>
  <c r="C2046" i="19"/>
  <c r="B2042" i="19"/>
  <c r="C2042" i="19"/>
  <c r="C2038" i="19"/>
  <c r="B2038" i="19"/>
  <c r="B2034" i="19"/>
  <c r="C2034" i="19"/>
  <c r="B2030" i="19"/>
  <c r="C2030" i="19"/>
  <c r="B2026" i="19"/>
  <c r="C2026" i="19"/>
  <c r="B2022" i="19"/>
  <c r="C2022" i="19"/>
  <c r="B2018" i="19"/>
  <c r="C2018" i="19"/>
  <c r="C2014" i="19"/>
  <c r="B2014" i="19"/>
  <c r="B2010" i="19"/>
  <c r="C2010" i="19"/>
  <c r="B2006" i="19"/>
  <c r="C2006" i="19"/>
  <c r="C2002" i="19"/>
  <c r="B2002" i="19"/>
  <c r="C1998" i="19"/>
  <c r="B1998" i="19"/>
  <c r="B1994" i="19"/>
  <c r="C1994" i="19"/>
  <c r="B1990" i="19"/>
  <c r="C1990" i="19"/>
  <c r="B1986" i="19"/>
  <c r="C1986" i="19"/>
  <c r="B1982" i="19"/>
  <c r="C1982" i="19"/>
  <c r="B1978" i="19"/>
  <c r="C1978" i="19"/>
  <c r="B1974" i="19"/>
  <c r="C1974" i="19"/>
  <c r="B1970" i="19"/>
  <c r="C1970" i="19"/>
  <c r="B1966" i="19"/>
  <c r="C1966" i="19"/>
  <c r="C1962" i="19"/>
  <c r="B1962" i="19"/>
  <c r="C1958" i="19"/>
  <c r="B1958" i="19"/>
  <c r="C1954" i="19"/>
  <c r="B1954" i="19"/>
  <c r="B1950" i="19"/>
  <c r="C1950" i="19"/>
  <c r="B1946" i="19"/>
  <c r="C1946" i="19"/>
  <c r="B1942" i="19"/>
  <c r="C1942" i="19"/>
  <c r="B1938" i="19"/>
  <c r="C1938" i="19"/>
  <c r="C1934" i="19"/>
  <c r="B1934" i="19"/>
  <c r="B1930" i="19"/>
  <c r="C1930" i="19"/>
  <c r="B1926" i="19"/>
  <c r="C1926" i="19"/>
  <c r="B1922" i="19"/>
  <c r="C1922" i="19"/>
  <c r="B1918" i="19"/>
  <c r="C1918" i="19"/>
  <c r="B1914" i="19"/>
  <c r="C1914" i="19"/>
  <c r="B1910" i="19"/>
  <c r="C1910" i="19"/>
  <c r="B1906" i="19"/>
  <c r="C1906" i="19"/>
  <c r="C1894" i="19"/>
  <c r="B1894" i="19"/>
  <c r="B1886" i="19"/>
  <c r="C1886" i="19"/>
  <c r="C1882" i="19"/>
  <c r="B1882" i="19"/>
  <c r="B1874" i="19"/>
  <c r="C1874" i="19"/>
  <c r="B1866" i="19"/>
  <c r="C1866" i="19"/>
  <c r="B1858" i="19"/>
  <c r="C1858" i="19"/>
  <c r="B1854" i="19"/>
  <c r="C1854" i="19"/>
  <c r="B1846" i="19"/>
  <c r="C1846" i="19"/>
  <c r="B1838" i="19"/>
  <c r="C1838" i="19"/>
  <c r="B1834" i="19"/>
  <c r="C1834" i="19"/>
  <c r="B1826" i="19"/>
  <c r="C1826" i="19"/>
  <c r="B1818" i="19"/>
  <c r="C1818" i="19"/>
  <c r="B1814" i="19"/>
  <c r="C1814" i="19"/>
  <c r="B1806" i="19"/>
  <c r="C1806" i="19"/>
  <c r="B1802" i="19"/>
  <c r="C1802" i="19"/>
  <c r="B1794" i="19"/>
  <c r="C1794" i="19"/>
  <c r="B1786" i="19"/>
  <c r="C1786" i="19"/>
  <c r="B1778" i="19"/>
  <c r="C1778" i="19"/>
  <c r="B1774" i="19"/>
  <c r="C1774" i="19"/>
  <c r="B1766" i="19"/>
  <c r="C1766" i="19"/>
  <c r="B1758" i="19"/>
  <c r="C1758" i="19"/>
  <c r="B1754" i="19"/>
  <c r="C1754" i="19"/>
  <c r="B1746" i="19"/>
  <c r="C1746" i="19"/>
  <c r="B1738" i="19"/>
  <c r="C1738" i="19"/>
  <c r="C1730" i="19"/>
  <c r="B1730" i="19"/>
  <c r="B1722" i="19"/>
  <c r="C1722" i="19"/>
  <c r="C1718" i="19"/>
  <c r="B1718" i="19"/>
  <c r="B1710" i="19"/>
  <c r="C1710" i="19"/>
  <c r="C1702" i="19"/>
  <c r="B1702" i="19"/>
  <c r="B1698" i="19"/>
  <c r="C1698" i="19"/>
  <c r="B1690" i="19"/>
  <c r="C1690" i="19"/>
  <c r="B1682" i="19"/>
  <c r="C1682" i="19"/>
  <c r="C1674" i="19"/>
  <c r="B1674" i="19"/>
  <c r="C1670" i="19"/>
  <c r="B1670" i="19"/>
  <c r="B1662" i="19"/>
  <c r="C1662" i="19"/>
  <c r="C1654" i="19"/>
  <c r="B1654" i="19"/>
  <c r="B1650" i="19"/>
  <c r="C1650" i="19"/>
  <c r="B1642" i="19"/>
  <c r="C1642" i="19"/>
  <c r="B1634" i="19"/>
  <c r="C1634" i="19"/>
  <c r="B1630" i="19"/>
  <c r="C1630" i="19"/>
  <c r="C1622" i="19"/>
  <c r="B1622" i="19"/>
  <c r="B1614" i="19"/>
  <c r="C1614" i="19"/>
  <c r="C1610" i="19"/>
  <c r="B1610" i="19"/>
  <c r="B1602" i="19"/>
  <c r="C1602" i="19"/>
  <c r="B1594" i="19"/>
  <c r="C1594" i="19"/>
  <c r="B1590" i="19"/>
  <c r="C1590" i="19"/>
  <c r="B1582" i="19"/>
  <c r="C1582" i="19"/>
  <c r="B1578" i="19"/>
  <c r="C1578" i="19"/>
  <c r="B1570" i="19"/>
  <c r="C1570" i="19"/>
  <c r="B1566" i="19"/>
  <c r="C1566" i="19"/>
  <c r="C1562" i="19"/>
  <c r="B1562" i="19"/>
  <c r="C1558" i="19"/>
  <c r="B1558" i="19"/>
  <c r="B1550" i="19"/>
  <c r="C1550" i="19"/>
  <c r="C1546" i="19"/>
  <c r="B1546" i="19"/>
  <c r="B1542" i="19"/>
  <c r="C1542" i="19"/>
  <c r="B1538" i="19"/>
  <c r="C1538" i="19"/>
  <c r="B1534" i="19"/>
  <c r="C1534" i="19"/>
  <c r="C1530" i="19"/>
  <c r="B1530" i="19"/>
  <c r="B1526" i="19"/>
  <c r="C1526" i="19"/>
  <c r="B1522" i="19"/>
  <c r="C1522" i="19"/>
  <c r="B1518" i="19"/>
  <c r="C1518" i="19"/>
  <c r="C1514" i="19"/>
  <c r="B1514" i="19"/>
  <c r="C1510" i="19"/>
  <c r="B1510" i="19"/>
  <c r="C1506" i="19"/>
  <c r="B1506" i="19"/>
  <c r="B1502" i="19"/>
  <c r="C1502" i="19"/>
  <c r="B1498" i="19"/>
  <c r="C1498" i="19"/>
  <c r="B1494" i="19"/>
  <c r="C1494" i="19"/>
  <c r="B1490" i="19"/>
  <c r="C1490" i="19"/>
  <c r="B1482" i="19"/>
  <c r="C1482" i="19"/>
  <c r="B1474" i="19"/>
  <c r="C1474" i="19"/>
  <c r="B1470" i="19"/>
  <c r="C1470" i="19"/>
  <c r="B1462" i="19"/>
  <c r="C1462" i="19"/>
  <c r="B1454" i="19"/>
  <c r="C1454" i="19"/>
  <c r="C1446" i="19"/>
  <c r="B1446" i="19"/>
  <c r="C1442" i="19"/>
  <c r="B1442" i="19"/>
  <c r="B1434" i="19"/>
  <c r="C1434" i="19"/>
  <c r="C2997" i="19"/>
  <c r="B2997" i="19"/>
  <c r="C2993" i="19"/>
  <c r="B2993" i="19"/>
  <c r="C2989" i="19"/>
  <c r="B2989" i="19"/>
  <c r="C2985" i="19"/>
  <c r="B2985" i="19"/>
  <c r="C2981" i="19"/>
  <c r="B2981" i="19"/>
  <c r="C2977" i="19"/>
  <c r="B2977" i="19"/>
  <c r="C2973" i="19"/>
  <c r="B2973" i="19"/>
  <c r="C2969" i="19"/>
  <c r="B2969" i="19"/>
  <c r="C2965" i="19"/>
  <c r="B2965" i="19"/>
  <c r="C2961" i="19"/>
  <c r="B2961" i="19"/>
  <c r="C2957" i="19"/>
  <c r="B2957" i="19"/>
  <c r="C2953" i="19"/>
  <c r="B2953" i="19"/>
  <c r="C2949" i="19"/>
  <c r="B2949" i="19"/>
  <c r="C2945" i="19"/>
  <c r="B2945" i="19"/>
  <c r="C2941" i="19"/>
  <c r="B2941" i="19"/>
  <c r="C2937" i="19"/>
  <c r="B2937" i="19"/>
  <c r="C2933" i="19"/>
  <c r="B2933" i="19"/>
  <c r="C2929" i="19"/>
  <c r="B2929" i="19"/>
  <c r="C2925" i="19"/>
  <c r="B2925" i="19"/>
  <c r="C2921" i="19"/>
  <c r="B2921" i="19"/>
  <c r="C2917" i="19"/>
  <c r="B2917" i="19"/>
  <c r="C2913" i="19"/>
  <c r="B2913" i="19"/>
  <c r="C2909" i="19"/>
  <c r="B2909" i="19"/>
  <c r="C2905" i="19"/>
  <c r="B2905" i="19"/>
  <c r="C2901" i="19"/>
  <c r="B2901" i="19"/>
  <c r="C2897" i="19"/>
  <c r="B2897" i="19"/>
  <c r="C2893" i="19"/>
  <c r="B2893" i="19"/>
  <c r="C2889" i="19"/>
  <c r="B2889" i="19"/>
  <c r="C2885" i="19"/>
  <c r="B2885" i="19"/>
  <c r="C2881" i="19"/>
  <c r="B2881" i="19"/>
  <c r="C2877" i="19"/>
  <c r="B2877" i="19"/>
  <c r="C2873" i="19"/>
  <c r="B2873" i="19"/>
  <c r="C2869" i="19"/>
  <c r="B2869" i="19"/>
  <c r="C2865" i="19"/>
  <c r="B2865" i="19"/>
  <c r="C2861" i="19"/>
  <c r="B2861" i="19"/>
  <c r="C2857" i="19"/>
  <c r="B2857" i="19"/>
  <c r="C2853" i="19"/>
  <c r="B2853" i="19"/>
  <c r="C2849" i="19"/>
  <c r="B2849" i="19"/>
  <c r="C2845" i="19"/>
  <c r="B2845" i="19"/>
  <c r="C2841" i="19"/>
  <c r="B2841" i="19"/>
  <c r="C2837" i="19"/>
  <c r="B2837" i="19"/>
  <c r="C2833" i="19"/>
  <c r="B2833" i="19"/>
  <c r="C2829" i="19"/>
  <c r="B2829" i="19"/>
  <c r="C2825" i="19"/>
  <c r="B2825" i="19"/>
  <c r="C2821" i="19"/>
  <c r="B2821" i="19"/>
  <c r="C2817" i="19"/>
  <c r="B2817" i="19"/>
  <c r="C2813" i="19"/>
  <c r="B2813" i="19"/>
  <c r="C2809" i="19"/>
  <c r="B2809" i="19"/>
  <c r="C2805" i="19"/>
  <c r="B2805" i="19"/>
  <c r="B2801" i="19"/>
  <c r="C2801" i="19"/>
  <c r="B2797" i="19"/>
  <c r="C2797" i="19"/>
  <c r="B2793" i="19"/>
  <c r="C2793" i="19"/>
  <c r="B2789" i="19"/>
  <c r="C2789" i="19"/>
  <c r="B2785" i="19"/>
  <c r="C2785" i="19"/>
  <c r="C2781" i="19"/>
  <c r="B2781" i="19"/>
  <c r="B2777" i="19"/>
  <c r="C2777" i="19"/>
  <c r="C2773" i="19"/>
  <c r="B2773" i="19"/>
  <c r="B2769" i="19"/>
  <c r="C2769" i="19"/>
  <c r="B2765" i="19"/>
  <c r="C2765" i="19"/>
  <c r="B2761" i="19"/>
  <c r="C2761" i="19"/>
  <c r="B2757" i="19"/>
  <c r="C2757" i="19"/>
  <c r="B2753" i="19"/>
  <c r="C2753" i="19"/>
  <c r="B2749" i="19"/>
  <c r="C2749" i="19"/>
  <c r="B2745" i="19"/>
  <c r="C2745" i="19"/>
  <c r="B2741" i="19"/>
  <c r="C2741" i="19"/>
  <c r="B2737" i="19"/>
  <c r="C2737" i="19"/>
  <c r="B2733" i="19"/>
  <c r="C2733" i="19"/>
  <c r="B2729" i="19"/>
  <c r="C2729" i="19"/>
  <c r="B2725" i="19"/>
  <c r="C2725" i="19"/>
  <c r="B2721" i="19"/>
  <c r="C2721" i="19"/>
  <c r="B2717" i="19"/>
  <c r="C2717" i="19"/>
  <c r="B2713" i="19"/>
  <c r="C2713" i="19"/>
  <c r="B2709" i="19"/>
  <c r="C2709" i="19"/>
  <c r="B2705" i="19"/>
  <c r="C2705" i="19"/>
  <c r="B2701" i="19"/>
  <c r="C2701" i="19"/>
  <c r="B2697" i="19"/>
  <c r="C2697" i="19"/>
  <c r="B2693" i="19"/>
  <c r="C2693" i="19"/>
  <c r="B2689" i="19"/>
  <c r="C2689" i="19"/>
  <c r="B2685" i="19"/>
  <c r="C2685" i="19"/>
  <c r="B2681" i="19"/>
  <c r="C2681" i="19"/>
  <c r="B2677" i="19"/>
  <c r="C2677" i="19"/>
  <c r="B2673" i="19"/>
  <c r="C2673" i="19"/>
  <c r="B2669" i="19"/>
  <c r="C2669" i="19"/>
  <c r="B2665" i="19"/>
  <c r="C2665" i="19"/>
  <c r="B2661" i="19"/>
  <c r="C2661" i="19"/>
  <c r="B2657" i="19"/>
  <c r="C2657" i="19"/>
  <c r="B2653" i="19"/>
  <c r="C2653" i="19"/>
  <c r="B2649" i="19"/>
  <c r="C2649" i="19"/>
  <c r="B2645" i="19"/>
  <c r="C2645" i="19"/>
  <c r="B2641" i="19"/>
  <c r="C2641" i="19"/>
  <c r="B2637" i="19"/>
  <c r="C2637" i="19"/>
  <c r="B2633" i="19"/>
  <c r="C2633" i="19"/>
  <c r="B2629" i="19"/>
  <c r="C2629" i="19"/>
  <c r="B2625" i="19"/>
  <c r="C2625" i="19"/>
  <c r="B2621" i="19"/>
  <c r="C2621" i="19"/>
  <c r="B2617" i="19"/>
  <c r="C2617" i="19"/>
  <c r="B2613" i="19"/>
  <c r="C2613" i="19"/>
  <c r="B2609" i="19"/>
  <c r="C2609" i="19"/>
  <c r="B2605" i="19"/>
  <c r="C2605" i="19"/>
  <c r="B2601" i="19"/>
  <c r="C2601" i="19"/>
  <c r="B2597" i="19"/>
  <c r="C2597" i="19"/>
  <c r="B2593" i="19"/>
  <c r="C2593" i="19"/>
  <c r="B2589" i="19"/>
  <c r="C2589" i="19"/>
  <c r="B2585" i="19"/>
  <c r="C2585" i="19"/>
  <c r="B2581" i="19"/>
  <c r="C2581" i="19"/>
  <c r="B2577" i="19"/>
  <c r="C2577" i="19"/>
  <c r="B2573" i="19"/>
  <c r="C2573" i="19"/>
  <c r="B2569" i="19"/>
  <c r="C2569" i="19"/>
  <c r="B2565" i="19"/>
  <c r="C2565" i="19"/>
  <c r="B2561" i="19"/>
  <c r="C2561" i="19"/>
  <c r="B2557" i="19"/>
  <c r="C2557" i="19"/>
  <c r="B2553" i="19"/>
  <c r="C2553" i="19"/>
  <c r="B2549" i="19"/>
  <c r="C2549" i="19"/>
  <c r="B2545" i="19"/>
  <c r="C2545" i="19"/>
  <c r="B2541" i="19"/>
  <c r="C2541" i="19"/>
  <c r="B2537" i="19"/>
  <c r="C2537" i="19"/>
  <c r="B2533" i="19"/>
  <c r="C2533" i="19"/>
  <c r="B2529" i="19"/>
  <c r="C2529" i="19"/>
  <c r="B2525" i="19"/>
  <c r="C2525" i="19"/>
  <c r="B2521" i="19"/>
  <c r="C2521" i="19"/>
  <c r="B2517" i="19"/>
  <c r="C2517" i="19"/>
  <c r="B2513" i="19"/>
  <c r="C2513" i="19"/>
  <c r="B2509" i="19"/>
  <c r="C2509" i="19"/>
  <c r="B2505" i="19"/>
  <c r="C2505" i="19"/>
  <c r="B2501" i="19"/>
  <c r="C2501" i="19"/>
  <c r="B2497" i="19"/>
  <c r="C2497" i="19"/>
  <c r="B2493" i="19"/>
  <c r="C2493" i="19"/>
  <c r="B2489" i="19"/>
  <c r="C2489" i="19"/>
  <c r="B2485" i="19"/>
  <c r="C2485" i="19"/>
  <c r="B2481" i="19"/>
  <c r="C2481" i="19"/>
  <c r="B2477" i="19"/>
  <c r="C2477" i="19"/>
  <c r="C2473" i="19"/>
  <c r="B2473" i="19"/>
  <c r="B2469" i="19"/>
  <c r="C2469" i="19"/>
  <c r="B2465" i="19"/>
  <c r="C2465" i="19"/>
  <c r="C2461" i="19"/>
  <c r="B2461" i="19"/>
  <c r="B2457" i="19"/>
  <c r="C2457" i="19"/>
  <c r="B2453" i="19"/>
  <c r="C2453" i="19"/>
  <c r="B2449" i="19"/>
  <c r="C2449" i="19"/>
  <c r="B2445" i="19"/>
  <c r="C2445" i="19"/>
  <c r="C2441" i="19"/>
  <c r="B2441" i="19"/>
  <c r="B2437" i="19"/>
  <c r="C2437" i="19"/>
  <c r="B2433" i="19"/>
  <c r="C2433" i="19"/>
  <c r="B2429" i="19"/>
  <c r="C2429" i="19"/>
  <c r="B2425" i="19"/>
  <c r="C2425" i="19"/>
  <c r="B2421" i="19"/>
  <c r="C2421" i="19"/>
  <c r="B2417" i="19"/>
  <c r="C2417" i="19"/>
  <c r="B2413" i="19"/>
  <c r="C2413" i="19"/>
  <c r="C2409" i="19"/>
  <c r="B2409" i="19"/>
  <c r="B2405" i="19"/>
  <c r="C2405" i="19"/>
  <c r="C2401" i="19"/>
  <c r="B2401" i="19"/>
  <c r="B2397" i="19"/>
  <c r="C2397" i="19"/>
  <c r="B2393" i="19"/>
  <c r="C2393" i="19"/>
  <c r="B2389" i="19"/>
  <c r="C2389" i="19"/>
  <c r="B2385" i="19"/>
  <c r="C2385" i="19"/>
  <c r="B2381" i="19"/>
  <c r="C2381" i="19"/>
  <c r="B2377" i="19"/>
  <c r="C2377" i="19"/>
  <c r="B2373" i="19"/>
  <c r="C2373" i="19"/>
  <c r="B2369" i="19"/>
  <c r="C2369" i="19"/>
  <c r="B2365" i="19"/>
  <c r="C2365" i="19"/>
  <c r="B2361" i="19"/>
  <c r="C2361" i="19"/>
  <c r="B2357" i="19"/>
  <c r="C2357" i="19"/>
  <c r="B2353" i="19"/>
  <c r="C2353" i="19"/>
  <c r="B2349" i="19"/>
  <c r="C2349" i="19"/>
  <c r="B2345" i="19"/>
  <c r="C2345" i="19"/>
  <c r="B2341" i="19"/>
  <c r="C2341" i="19"/>
  <c r="B2337" i="19"/>
  <c r="C2337" i="19"/>
  <c r="B2333" i="19"/>
  <c r="C2333" i="19"/>
  <c r="B2329" i="19"/>
  <c r="C2329" i="19"/>
  <c r="B2325" i="19"/>
  <c r="C2325" i="19"/>
  <c r="B2321" i="19"/>
  <c r="C2321" i="19"/>
  <c r="B2317" i="19"/>
  <c r="C2317" i="19"/>
  <c r="B2313" i="19"/>
  <c r="C2313" i="19"/>
  <c r="B2309" i="19"/>
  <c r="C2309" i="19"/>
  <c r="B2305" i="19"/>
  <c r="C2305" i="19"/>
  <c r="B2301" i="19"/>
  <c r="C2301" i="19"/>
  <c r="B2297" i="19"/>
  <c r="C2297" i="19"/>
  <c r="B2293" i="19"/>
  <c r="C2293" i="19"/>
  <c r="B2289" i="19"/>
  <c r="C2289" i="19"/>
  <c r="B2285" i="19"/>
  <c r="C2285" i="19"/>
  <c r="B2281" i="19"/>
  <c r="C2281" i="19"/>
  <c r="B2277" i="19"/>
  <c r="C2277" i="19"/>
  <c r="B2273" i="19"/>
  <c r="C2273" i="19"/>
  <c r="B2269" i="19"/>
  <c r="C2269" i="19"/>
  <c r="B2265" i="19"/>
  <c r="C2265" i="19"/>
  <c r="B2261" i="19"/>
  <c r="C2261" i="19"/>
  <c r="B2257" i="19"/>
  <c r="C2257" i="19"/>
  <c r="B2253" i="19"/>
  <c r="C2253" i="19"/>
  <c r="B2249" i="19"/>
  <c r="C2249" i="19"/>
  <c r="B2245" i="19"/>
  <c r="C2245" i="19"/>
  <c r="B2241" i="19"/>
  <c r="C2241" i="19"/>
  <c r="B2237" i="19"/>
  <c r="C2237" i="19"/>
  <c r="B2233" i="19"/>
  <c r="C2233" i="19"/>
  <c r="B2229" i="19"/>
  <c r="C2229" i="19"/>
  <c r="B2225" i="19"/>
  <c r="C2225" i="19"/>
  <c r="B2221" i="19"/>
  <c r="C2221" i="19"/>
  <c r="C2217" i="19"/>
  <c r="B2217" i="19"/>
  <c r="B2213" i="19"/>
  <c r="C2213" i="19"/>
  <c r="C2209" i="19"/>
  <c r="B2209" i="19"/>
  <c r="B2205" i="19"/>
  <c r="C2205" i="19"/>
  <c r="B2201" i="19"/>
  <c r="C2201" i="19"/>
  <c r="B2197" i="19"/>
  <c r="C2197" i="19"/>
  <c r="B2193" i="19"/>
  <c r="C2193" i="19"/>
  <c r="B2189" i="19"/>
  <c r="C2189" i="19"/>
  <c r="B2185" i="19"/>
  <c r="C2185" i="19"/>
  <c r="C2181" i="19"/>
  <c r="B2181" i="19"/>
  <c r="B2177" i="19"/>
  <c r="C2177" i="19"/>
  <c r="B2173" i="19"/>
  <c r="C2173" i="19"/>
  <c r="C2169" i="19"/>
  <c r="B2169" i="19"/>
  <c r="C2165" i="19"/>
  <c r="B2165" i="19"/>
  <c r="B2161" i="19"/>
  <c r="C2161" i="19"/>
  <c r="B2157" i="19"/>
  <c r="C2157" i="19"/>
  <c r="B2153" i="19"/>
  <c r="C2153" i="19"/>
  <c r="B2149" i="19"/>
  <c r="C2149" i="19"/>
  <c r="B2145" i="19"/>
  <c r="C2145" i="19"/>
  <c r="B2141" i="19"/>
  <c r="C2141" i="19"/>
  <c r="B2137" i="19"/>
  <c r="C2137" i="19"/>
  <c r="C2133" i="19"/>
  <c r="B2133" i="19"/>
  <c r="B2129" i="19"/>
  <c r="C2129" i="19"/>
  <c r="B2125" i="19"/>
  <c r="C2125" i="19"/>
  <c r="B2121" i="19"/>
  <c r="C2121" i="19"/>
  <c r="B2117" i="19"/>
  <c r="C2117" i="19"/>
  <c r="B2113" i="19"/>
  <c r="C2113" i="19"/>
  <c r="B2109" i="19"/>
  <c r="C2109" i="19"/>
  <c r="B2105" i="19"/>
  <c r="C2105" i="19"/>
  <c r="C2101" i="19"/>
  <c r="B2101" i="19"/>
  <c r="B2097" i="19"/>
  <c r="C2097" i="19"/>
  <c r="C2093" i="19"/>
  <c r="B2093" i="19"/>
  <c r="B2089" i="19"/>
  <c r="C2089" i="19"/>
  <c r="C2085" i="19"/>
  <c r="B2085" i="19"/>
  <c r="B2081" i="19"/>
  <c r="C2081" i="19"/>
  <c r="B2077" i="19"/>
  <c r="C2077" i="19"/>
  <c r="B2073" i="19"/>
  <c r="C2073" i="19"/>
  <c r="C2069" i="19"/>
  <c r="B2069" i="19"/>
  <c r="B2065" i="19"/>
  <c r="C2065" i="19"/>
  <c r="B2061" i="19"/>
  <c r="C2061" i="19"/>
  <c r="B2057" i="19"/>
  <c r="C2057" i="19"/>
  <c r="C2053" i="19"/>
  <c r="B2053" i="19"/>
  <c r="B2049" i="19"/>
  <c r="C2049" i="19"/>
  <c r="C2045" i="19"/>
  <c r="B2045" i="19"/>
  <c r="B2041" i="19"/>
  <c r="C2041" i="19"/>
  <c r="C2037" i="19"/>
  <c r="B2037" i="19"/>
  <c r="B2033" i="19"/>
  <c r="C2033" i="19"/>
  <c r="C2029" i="19"/>
  <c r="B2029" i="19"/>
  <c r="B2025" i="19"/>
  <c r="C2025" i="19"/>
  <c r="B2021" i="19"/>
  <c r="C2021" i="19"/>
  <c r="B2017" i="19"/>
  <c r="C2017" i="19"/>
  <c r="B2013" i="19"/>
  <c r="C2013" i="19"/>
  <c r="B2009" i="19"/>
  <c r="C2009" i="19"/>
  <c r="B2005" i="19"/>
  <c r="C2005" i="19"/>
  <c r="B2001" i="19"/>
  <c r="C2001" i="19"/>
  <c r="B1997" i="19"/>
  <c r="C1997" i="19"/>
  <c r="B1993" i="19"/>
  <c r="C1993" i="19"/>
  <c r="B1989" i="19"/>
  <c r="C1989" i="19"/>
  <c r="B1985" i="19"/>
  <c r="C1985" i="19"/>
  <c r="B1981" i="19"/>
  <c r="C1981" i="19"/>
  <c r="B1977" i="19"/>
  <c r="C1977" i="19"/>
  <c r="B1973" i="19"/>
  <c r="C1973" i="19"/>
  <c r="B1969" i="19"/>
  <c r="C1969" i="19"/>
  <c r="B1965" i="19"/>
  <c r="C1965" i="19"/>
  <c r="B1961" i="19"/>
  <c r="C1961" i="19"/>
  <c r="B1957" i="19"/>
  <c r="C1957" i="19"/>
  <c r="B1953" i="19"/>
  <c r="C1953" i="19"/>
  <c r="B1949" i="19"/>
  <c r="C1949" i="19"/>
  <c r="C1945" i="19"/>
  <c r="B1945" i="19"/>
  <c r="C1941" i="19"/>
  <c r="B1941" i="19"/>
  <c r="B1937" i="19"/>
  <c r="C1937" i="19"/>
  <c r="B1933" i="19"/>
  <c r="C1933" i="19"/>
  <c r="B1929" i="19"/>
  <c r="C1929" i="19"/>
  <c r="B1925" i="19"/>
  <c r="C1925" i="19"/>
  <c r="B1921" i="19"/>
  <c r="C1921" i="19"/>
  <c r="B1917" i="19"/>
  <c r="C1917" i="19"/>
  <c r="B1913" i="19"/>
  <c r="C1913" i="19"/>
  <c r="B1909" i="19"/>
  <c r="C1909" i="19"/>
  <c r="B1905" i="19"/>
  <c r="C1905" i="19"/>
  <c r="B1901" i="19"/>
  <c r="C1901" i="19"/>
  <c r="B1897" i="19"/>
  <c r="C1897" i="19"/>
  <c r="B1893" i="19"/>
  <c r="C1893" i="19"/>
  <c r="B1889" i="19"/>
  <c r="C1889" i="19"/>
  <c r="B1885" i="19"/>
  <c r="C1885" i="19"/>
  <c r="B1881" i="19"/>
  <c r="C1881" i="19"/>
  <c r="B1877" i="19"/>
  <c r="C1877" i="19"/>
  <c r="B1873" i="19"/>
  <c r="C1873" i="19"/>
  <c r="B1869" i="19"/>
  <c r="C1869" i="19"/>
  <c r="B1865" i="19"/>
  <c r="C1865" i="19"/>
  <c r="B1861" i="19"/>
  <c r="C1861" i="19"/>
  <c r="B1857" i="19"/>
  <c r="C1857" i="19"/>
  <c r="B1853" i="19"/>
  <c r="C1853" i="19"/>
  <c r="B1849" i="19"/>
  <c r="C1849" i="19"/>
  <c r="B1845" i="19"/>
  <c r="C1845" i="19"/>
  <c r="B1841" i="19"/>
  <c r="C1841" i="19"/>
  <c r="B1837" i="19"/>
  <c r="C1837" i="19"/>
  <c r="B1833" i="19"/>
  <c r="C1833" i="19"/>
  <c r="B1829" i="19"/>
  <c r="C1829" i="19"/>
  <c r="C1825" i="19"/>
  <c r="B1825" i="19"/>
  <c r="C1821" i="19"/>
  <c r="B1821" i="19"/>
  <c r="C1817" i="19"/>
  <c r="B1817" i="19"/>
  <c r="B1813" i="19"/>
  <c r="C1813" i="19"/>
  <c r="C1809" i="19"/>
  <c r="B1809" i="19"/>
  <c r="B1805" i="19"/>
  <c r="C1805" i="19"/>
  <c r="C1801" i="19"/>
  <c r="B1801" i="19"/>
  <c r="C1797" i="19"/>
  <c r="B1797" i="19"/>
  <c r="B1793" i="19"/>
  <c r="C1793" i="19"/>
  <c r="B1789" i="19"/>
  <c r="C1789" i="19"/>
  <c r="B1785" i="19"/>
  <c r="C1785" i="19"/>
  <c r="B1781" i="19"/>
  <c r="C1781" i="19"/>
  <c r="C1777" i="19"/>
  <c r="B1777" i="19"/>
  <c r="C1773" i="19"/>
  <c r="B1773" i="19"/>
  <c r="C1769" i="19"/>
  <c r="B1769" i="19"/>
  <c r="C1765" i="19"/>
  <c r="B1765" i="19"/>
  <c r="C1761" i="19"/>
  <c r="B1761" i="19"/>
  <c r="C1757" i="19"/>
  <c r="B1757" i="19"/>
  <c r="C1753" i="19"/>
  <c r="B1753" i="19"/>
  <c r="C1749" i="19"/>
  <c r="B1749" i="19"/>
  <c r="C1745" i="19"/>
  <c r="B1745" i="19"/>
  <c r="C1741" i="19"/>
  <c r="B1741" i="19"/>
  <c r="C1737" i="19"/>
  <c r="B1737" i="19"/>
  <c r="C1733" i="19"/>
  <c r="B1733" i="19"/>
  <c r="C1729" i="19"/>
  <c r="B1729" i="19"/>
  <c r="C1725" i="19"/>
  <c r="B1725" i="19"/>
  <c r="C1721" i="19"/>
  <c r="B1721" i="19"/>
  <c r="B1717" i="19"/>
  <c r="C1717" i="19"/>
  <c r="B1713" i="19"/>
  <c r="C1713" i="19"/>
  <c r="B1709" i="19"/>
  <c r="C1709" i="19"/>
  <c r="C1705" i="19"/>
  <c r="B1705" i="19"/>
  <c r="C1701" i="19"/>
  <c r="B1701" i="19"/>
  <c r="C1697" i="19"/>
  <c r="B1697" i="19"/>
  <c r="C1693" i="19"/>
  <c r="B1693" i="19"/>
  <c r="C1689" i="19"/>
  <c r="B1689" i="19"/>
  <c r="C1685" i="19"/>
  <c r="B1685" i="19"/>
  <c r="C1681" i="19"/>
  <c r="B1681" i="19"/>
  <c r="C1677" i="19"/>
  <c r="B1677" i="19"/>
  <c r="C1673" i="19"/>
  <c r="B1673" i="19"/>
  <c r="C1669" i="19"/>
  <c r="B1669" i="19"/>
  <c r="C1665" i="19"/>
  <c r="B1665" i="19"/>
  <c r="C1661" i="19"/>
  <c r="B1661" i="19"/>
  <c r="C1657" i="19"/>
  <c r="B1657" i="19"/>
  <c r="C1653" i="19"/>
  <c r="B1653" i="19"/>
  <c r="C1649" i="19"/>
  <c r="B1649" i="19"/>
  <c r="C1645" i="19"/>
  <c r="B1645" i="19"/>
  <c r="C1641" i="19"/>
  <c r="B1641" i="19"/>
  <c r="C1637" i="19"/>
  <c r="B1637" i="19"/>
  <c r="C1633" i="19"/>
  <c r="B1633" i="19"/>
  <c r="C1629" i="19"/>
  <c r="B1629" i="19"/>
  <c r="C1625" i="19"/>
  <c r="B1625" i="19"/>
  <c r="C1621" i="19"/>
  <c r="B1621" i="19"/>
  <c r="C1617" i="19"/>
  <c r="B1617" i="19"/>
  <c r="C1613" i="19"/>
  <c r="B1613" i="19"/>
  <c r="C1609" i="19"/>
  <c r="B1609" i="19"/>
  <c r="C1605" i="19"/>
  <c r="B1605" i="19"/>
  <c r="B1601" i="19"/>
  <c r="C1601" i="19"/>
  <c r="B1597" i="19"/>
  <c r="C1597" i="19"/>
  <c r="C1593" i="19"/>
  <c r="B1593" i="19"/>
  <c r="C1589" i="19"/>
  <c r="B1589" i="19"/>
  <c r="B1585" i="19"/>
  <c r="C1585" i="19"/>
  <c r="C1581" i="19"/>
  <c r="B1581" i="19"/>
  <c r="B1577" i="19"/>
  <c r="C1577" i="19"/>
  <c r="B1573" i="19"/>
  <c r="C1573" i="19"/>
  <c r="C1569" i="19"/>
  <c r="B1569" i="19"/>
  <c r="C1565" i="19"/>
  <c r="B1565" i="19"/>
  <c r="C1561" i="19"/>
  <c r="B1561" i="19"/>
  <c r="C1557" i="19"/>
  <c r="B1557" i="19"/>
  <c r="C1553" i="19"/>
  <c r="B1553" i="19"/>
  <c r="B1549" i="19"/>
  <c r="C1549" i="19"/>
  <c r="B1545" i="19"/>
  <c r="C1545" i="19"/>
  <c r="B1541" i="19"/>
  <c r="C1541" i="19"/>
  <c r="B1537" i="19"/>
  <c r="C1537" i="19"/>
  <c r="B1533" i="19"/>
  <c r="C1533" i="19"/>
  <c r="C1529" i="19"/>
  <c r="B1529" i="19"/>
  <c r="C1525" i="19"/>
  <c r="B1525" i="19"/>
  <c r="C1521" i="19"/>
  <c r="B1521" i="19"/>
  <c r="C1517" i="19"/>
  <c r="B1517" i="19"/>
  <c r="B1513" i="19"/>
  <c r="C1513" i="19"/>
  <c r="C1509" i="19"/>
  <c r="B1509" i="19"/>
  <c r="C1505" i="19"/>
  <c r="B1505" i="19"/>
  <c r="B1501" i="19"/>
  <c r="C1501" i="19"/>
  <c r="B1497" i="19"/>
  <c r="C1497" i="19"/>
  <c r="B1493" i="19"/>
  <c r="C1493" i="19"/>
  <c r="B1489" i="19"/>
  <c r="C1489" i="19"/>
  <c r="C1485" i="19"/>
  <c r="B1485" i="19"/>
  <c r="C1481" i="19"/>
  <c r="B1481" i="19"/>
  <c r="C1477" i="19"/>
  <c r="B1477" i="19"/>
  <c r="B1473" i="19"/>
  <c r="C1473" i="19"/>
  <c r="B1469" i="19"/>
  <c r="C1469" i="19"/>
  <c r="B1465" i="19"/>
  <c r="C1465" i="19"/>
  <c r="B1461" i="19"/>
  <c r="C1461" i="19"/>
  <c r="B1457" i="19"/>
  <c r="C1457" i="19"/>
  <c r="B1453" i="19"/>
  <c r="C1453" i="19"/>
  <c r="B1449" i="19"/>
  <c r="C1449" i="19"/>
  <c r="B1445" i="19"/>
  <c r="C1445" i="19"/>
  <c r="C1441" i="19"/>
  <c r="B1441" i="19"/>
  <c r="B1437" i="19"/>
  <c r="C1437" i="19"/>
  <c r="B1433" i="19"/>
  <c r="C1433" i="19"/>
  <c r="C2990" i="19"/>
  <c r="B2990" i="19"/>
  <c r="C2978" i="19"/>
  <c r="B2978" i="19"/>
  <c r="C2962" i="19"/>
  <c r="B2962" i="19"/>
  <c r="C2946" i="19"/>
  <c r="B2946" i="19"/>
  <c r="C2930" i="19"/>
  <c r="B2930" i="19"/>
  <c r="A2" i="19"/>
  <c r="C2" i="9"/>
  <c r="B2936" i="19"/>
  <c r="C2936" i="19"/>
  <c r="B2928" i="19"/>
  <c r="C2928" i="19"/>
  <c r="B2916" i="19"/>
  <c r="C2916" i="19"/>
  <c r="B2908" i="19"/>
  <c r="C2908" i="19"/>
  <c r="B2900" i="19"/>
  <c r="C2900" i="19"/>
  <c r="B2888" i="19"/>
  <c r="C2888" i="19"/>
  <c r="B2880" i="19"/>
  <c r="C2880" i="19"/>
  <c r="B2872" i="19"/>
  <c r="C2872" i="19"/>
  <c r="B2860" i="19"/>
  <c r="C2860" i="19"/>
  <c r="B2852" i="19"/>
  <c r="C2852" i="19"/>
  <c r="B2840" i="19"/>
  <c r="C2840" i="19"/>
  <c r="B2832" i="19"/>
  <c r="C2832" i="19"/>
  <c r="B2824" i="19"/>
  <c r="C2824" i="19"/>
  <c r="B2812" i="19"/>
  <c r="C2812" i="19"/>
  <c r="B2804" i="19"/>
  <c r="C2804" i="19"/>
  <c r="B2796" i="19"/>
  <c r="C2796" i="19"/>
  <c r="B2784" i="19"/>
  <c r="C2784" i="19"/>
  <c r="B2776" i="19"/>
  <c r="C2776" i="19"/>
  <c r="B2768" i="19"/>
  <c r="C2768" i="19"/>
  <c r="B2756" i="19"/>
  <c r="C2756" i="19"/>
  <c r="B2748" i="19"/>
  <c r="C2748" i="19"/>
  <c r="B2736" i="19"/>
  <c r="C2736" i="19"/>
  <c r="B2728" i="19"/>
  <c r="C2728" i="19"/>
  <c r="B2720" i="19"/>
  <c r="C2720" i="19"/>
  <c r="B2708" i="19"/>
  <c r="C2708" i="19"/>
  <c r="B2700" i="19"/>
  <c r="C2700" i="19"/>
  <c r="B2688" i="19"/>
  <c r="C2688" i="19"/>
  <c r="B2680" i="19"/>
  <c r="C2680" i="19"/>
  <c r="B2668" i="19"/>
  <c r="C2668" i="19"/>
  <c r="B2660" i="19"/>
  <c r="C2660" i="19"/>
  <c r="B2652" i="19"/>
  <c r="C2652" i="19"/>
  <c r="B2640" i="19"/>
  <c r="C2640" i="19"/>
  <c r="B2632" i="19"/>
  <c r="C2632" i="19"/>
  <c r="B2620" i="19"/>
  <c r="C2620" i="19"/>
  <c r="B2612" i="19"/>
  <c r="C2612" i="19"/>
  <c r="B2600" i="19"/>
  <c r="C2600" i="19"/>
  <c r="C2592" i="19"/>
  <c r="B2592" i="19"/>
  <c r="B2584" i="19"/>
  <c r="C2584" i="19"/>
  <c r="B2572" i="19"/>
  <c r="C2572" i="19"/>
  <c r="B2564" i="19"/>
  <c r="C2564" i="19"/>
  <c r="C2552" i="19"/>
  <c r="B2552" i="19"/>
  <c r="B2544" i="19"/>
  <c r="C2544" i="19"/>
  <c r="B2536" i="19"/>
  <c r="C2536" i="19"/>
  <c r="B2524" i="19"/>
  <c r="C2524" i="19"/>
  <c r="B2516" i="19"/>
  <c r="C2516" i="19"/>
  <c r="B2504" i="19"/>
  <c r="C2504" i="19"/>
  <c r="B2496" i="19"/>
  <c r="C2496" i="19"/>
  <c r="B2488" i="19"/>
  <c r="C2488" i="19"/>
  <c r="C2476" i="19"/>
  <c r="B2476" i="19"/>
  <c r="C2468" i="19"/>
  <c r="B2468" i="19"/>
  <c r="C2460" i="19"/>
  <c r="B2460" i="19"/>
  <c r="B2448" i="19"/>
  <c r="C2448" i="19"/>
  <c r="B2440" i="19"/>
  <c r="C2440" i="19"/>
  <c r="B2428" i="19"/>
  <c r="C2428" i="19"/>
  <c r="B2420" i="19"/>
  <c r="C2420" i="19"/>
  <c r="B2408" i="19"/>
  <c r="C2408" i="19"/>
  <c r="B2400" i="19"/>
  <c r="C2400" i="19"/>
  <c r="B2380" i="19"/>
  <c r="C2380" i="19"/>
  <c r="B2316" i="19"/>
  <c r="C2316" i="19"/>
  <c r="C2304" i="19"/>
  <c r="B2304" i="19"/>
  <c r="C2292" i="19"/>
  <c r="B2292" i="19"/>
  <c r="C2284" i="19"/>
  <c r="B2284" i="19"/>
  <c r="C2276" i="19"/>
  <c r="B2276" i="19"/>
  <c r="B2268" i="19"/>
  <c r="C2268" i="19"/>
  <c r="B2260" i="19"/>
  <c r="C2260" i="19"/>
  <c r="B2252" i="19"/>
  <c r="C2252" i="19"/>
  <c r="C2244" i="19"/>
  <c r="B2244" i="19"/>
  <c r="B2236" i="19"/>
  <c r="C2236" i="19"/>
  <c r="C2228" i="19"/>
  <c r="B2228" i="19"/>
  <c r="C2216" i="19"/>
  <c r="B2216" i="19"/>
  <c r="C2196" i="19"/>
  <c r="B2196" i="19"/>
  <c r="C2072" i="19"/>
  <c r="B2072" i="19"/>
  <c r="C2064" i="19"/>
  <c r="B2064" i="19"/>
  <c r="C2056" i="19"/>
  <c r="B2056" i="19"/>
  <c r="C2044" i="19"/>
  <c r="B2044" i="19"/>
  <c r="C2036" i="19"/>
  <c r="B2036" i="19"/>
  <c r="C2028" i="19"/>
  <c r="B2028" i="19"/>
  <c r="C2020" i="19"/>
  <c r="B2020" i="19"/>
  <c r="C2012" i="19"/>
  <c r="B2012" i="19"/>
  <c r="C2004" i="19"/>
  <c r="B2004" i="19"/>
  <c r="C1992" i="19"/>
  <c r="B1992" i="19"/>
  <c r="B1984" i="19"/>
  <c r="C1984" i="19"/>
  <c r="C1976" i="19"/>
  <c r="B1976" i="19"/>
  <c r="C1968" i="19"/>
  <c r="B1968" i="19"/>
  <c r="C1956" i="19"/>
  <c r="B1956" i="19"/>
  <c r="C1948" i="19"/>
  <c r="B1948" i="19"/>
  <c r="B1936" i="19"/>
  <c r="C1936" i="19"/>
  <c r="C1928" i="19"/>
  <c r="B1928" i="19"/>
  <c r="B1920" i="19"/>
  <c r="C1920" i="19"/>
  <c r="C1912" i="19"/>
  <c r="B1912" i="19"/>
  <c r="B1904" i="19"/>
  <c r="C1904" i="19"/>
  <c r="C1892" i="19"/>
  <c r="B1892" i="19"/>
  <c r="C1884" i="19"/>
  <c r="B1884" i="19"/>
  <c r="C1876" i="19"/>
  <c r="B1876" i="19"/>
  <c r="C1868" i="19"/>
  <c r="B1868" i="19"/>
  <c r="C1860" i="19"/>
  <c r="B1860" i="19"/>
  <c r="B1856" i="19"/>
  <c r="C1856" i="19"/>
  <c r="C1844" i="19"/>
  <c r="B1844" i="19"/>
  <c r="C1836" i="19"/>
  <c r="B1836" i="19"/>
  <c r="C1828" i="19"/>
  <c r="B1828" i="19"/>
  <c r="C1816" i="19"/>
  <c r="B1816" i="19"/>
  <c r="B1808" i="19"/>
  <c r="C1808" i="19"/>
  <c r="C1796" i="19"/>
  <c r="B1796" i="19"/>
  <c r="C1788" i="19"/>
  <c r="B1788" i="19"/>
  <c r="C1780" i="19"/>
  <c r="B1780" i="19"/>
  <c r="B1772" i="19"/>
  <c r="C1772" i="19"/>
  <c r="C1760" i="19"/>
  <c r="B1760" i="19"/>
  <c r="B1752" i="19"/>
  <c r="C1752" i="19"/>
  <c r="B1744" i="19"/>
  <c r="C1744" i="19"/>
  <c r="B1732" i="19"/>
  <c r="C1732" i="19"/>
  <c r="C1724" i="19"/>
  <c r="B1724" i="19"/>
  <c r="B1712" i="19"/>
  <c r="C1712" i="19"/>
  <c r="B1704" i="19"/>
  <c r="C1704" i="19"/>
  <c r="B1696" i="19"/>
  <c r="C1696" i="19"/>
  <c r="B1684" i="19"/>
  <c r="C1684" i="19"/>
  <c r="B1676" i="19"/>
  <c r="C1676" i="19"/>
  <c r="B1668" i="19"/>
  <c r="C1668" i="19"/>
  <c r="B1656" i="19"/>
  <c r="C1656" i="19"/>
  <c r="B1648" i="19"/>
  <c r="C1648" i="19"/>
  <c r="B1640" i="19"/>
  <c r="C1640" i="19"/>
  <c r="B1628" i="19"/>
  <c r="C1628" i="19"/>
  <c r="C1620" i="19"/>
  <c r="B1620" i="19"/>
  <c r="B1608" i="19"/>
  <c r="C1608" i="19"/>
  <c r="B1600" i="19"/>
  <c r="C1600" i="19"/>
  <c r="B1592" i="19"/>
  <c r="C1592" i="19"/>
  <c r="C1580" i="19"/>
  <c r="B1580" i="19"/>
  <c r="C1572" i="19"/>
  <c r="B1572" i="19"/>
  <c r="C1564" i="19"/>
  <c r="B1564" i="19"/>
  <c r="B1556" i="19"/>
  <c r="C1556" i="19"/>
  <c r="C1544" i="19"/>
  <c r="B1544" i="19"/>
  <c r="C1524" i="19"/>
  <c r="B1524" i="19"/>
  <c r="C2992" i="9"/>
  <c r="C2984" i="9"/>
  <c r="C2976" i="9"/>
  <c r="C2968" i="9"/>
  <c r="C2960" i="9"/>
  <c r="C2952" i="9"/>
  <c r="C2944" i="9"/>
  <c r="C2936" i="9"/>
  <c r="C2928" i="9"/>
  <c r="C2920" i="9"/>
  <c r="C2912" i="9"/>
  <c r="C2904" i="9"/>
  <c r="C2896" i="9"/>
  <c r="C2888" i="9"/>
  <c r="C2880" i="9"/>
  <c r="C2872" i="9"/>
  <c r="C2998" i="9"/>
  <c r="C2994" i="9"/>
  <c r="C2990" i="9"/>
  <c r="C2986" i="9"/>
  <c r="C2982" i="9"/>
  <c r="C2978" i="9"/>
  <c r="C2974" i="9"/>
  <c r="C2970" i="9"/>
  <c r="C2966" i="9"/>
  <c r="C2962" i="9"/>
  <c r="C2958" i="9"/>
  <c r="C2954" i="9"/>
  <c r="C2950" i="9"/>
  <c r="C2946" i="9"/>
  <c r="C2942" i="9"/>
  <c r="C2938" i="9"/>
  <c r="C2934" i="9"/>
  <c r="C2930" i="9"/>
  <c r="C2926" i="9"/>
  <c r="C2922" i="9"/>
  <c r="C2918" i="9"/>
  <c r="C2914" i="9"/>
  <c r="C2910" i="9"/>
  <c r="C2906" i="9"/>
  <c r="C2902" i="9"/>
  <c r="C2898" i="9"/>
  <c r="C2894" i="9"/>
  <c r="C2890" i="9"/>
  <c r="C2886" i="9"/>
  <c r="C2882" i="9"/>
  <c r="C2878" i="9"/>
  <c r="C2874" i="9"/>
  <c r="C2870" i="9"/>
  <c r="C2866" i="9"/>
  <c r="C2862" i="9"/>
  <c r="C2858" i="9"/>
  <c r="C2854" i="9"/>
  <c r="C2850" i="9"/>
  <c r="C2846" i="9"/>
  <c r="C2842" i="9"/>
  <c r="C2838" i="9"/>
  <c r="C2834" i="9"/>
  <c r="C2830" i="9"/>
  <c r="C2826" i="9"/>
  <c r="C2822" i="9"/>
  <c r="C2818" i="9"/>
  <c r="C2814" i="9"/>
  <c r="C2810" i="9"/>
  <c r="C2806" i="9"/>
  <c r="C2802" i="9"/>
  <c r="C2798" i="9"/>
  <c r="C2794" i="9"/>
  <c r="C2790" i="9"/>
  <c r="C2786" i="9"/>
  <c r="C2782" i="9"/>
  <c r="C2778" i="9"/>
  <c r="C2774" i="9"/>
  <c r="C2770" i="9"/>
  <c r="C2766" i="9"/>
  <c r="C2762" i="9"/>
  <c r="C2758" i="9"/>
  <c r="C2754" i="9"/>
  <c r="C2750" i="9"/>
  <c r="C2746" i="9"/>
  <c r="C2742" i="9"/>
  <c r="C2738" i="9"/>
  <c r="C2734" i="9"/>
  <c r="C2730" i="9"/>
  <c r="C2726" i="9"/>
  <c r="C2722" i="9"/>
  <c r="C2718" i="9"/>
  <c r="C2714" i="9"/>
  <c r="C2710" i="9"/>
  <c r="C2706" i="9"/>
  <c r="C2702" i="9"/>
  <c r="C2698" i="9"/>
  <c r="C2694" i="9"/>
  <c r="C2690" i="9"/>
  <c r="C2686" i="9"/>
  <c r="C2682" i="9"/>
  <c r="C2678" i="9"/>
  <c r="C2674" i="9"/>
  <c r="C2670" i="9"/>
  <c r="C2666" i="9"/>
  <c r="C2662" i="9"/>
  <c r="C2658" i="9"/>
  <c r="C2654" i="9"/>
  <c r="C2650" i="9"/>
  <c r="C2646" i="9"/>
  <c r="C2642" i="9"/>
  <c r="C2638" i="9"/>
  <c r="C2634" i="9"/>
  <c r="C2630" i="9"/>
  <c r="C2626" i="9"/>
  <c r="C2622" i="9"/>
  <c r="C2618" i="9"/>
  <c r="C2614" i="9"/>
  <c r="C2610" i="9"/>
  <c r="C2606" i="9"/>
  <c r="C2602" i="9"/>
  <c r="C2598" i="9"/>
  <c r="C2594" i="9"/>
  <c r="C2590" i="9"/>
  <c r="C2586" i="9"/>
  <c r="C2582" i="9"/>
  <c r="C2578" i="9"/>
  <c r="C2574" i="9"/>
  <c r="C2570" i="9"/>
  <c r="C2566" i="9"/>
  <c r="C2562" i="9"/>
  <c r="C2558" i="9"/>
  <c r="C2554" i="9"/>
  <c r="C2550" i="9"/>
  <c r="C2546" i="9"/>
  <c r="C2542" i="9"/>
  <c r="C2538" i="9"/>
  <c r="C2534" i="9"/>
  <c r="C2530" i="9"/>
  <c r="C2526" i="9"/>
  <c r="C2522" i="9"/>
  <c r="C2518" i="9"/>
  <c r="C2514" i="9"/>
  <c r="C2510" i="9"/>
  <c r="C2506" i="9"/>
  <c r="C2502" i="9"/>
  <c r="C2498" i="9"/>
  <c r="C2494" i="9"/>
  <c r="C2490" i="9"/>
  <c r="C2486" i="9"/>
  <c r="C2482" i="9"/>
  <c r="C2478" i="9"/>
  <c r="C2474" i="9"/>
  <c r="C2470" i="9"/>
  <c r="C2466" i="9"/>
  <c r="C2462" i="9"/>
  <c r="C2458" i="9"/>
  <c r="C2454" i="9"/>
  <c r="C2450" i="9"/>
  <c r="C2446" i="9"/>
  <c r="C2442" i="9"/>
  <c r="C2438" i="9"/>
  <c r="C2434" i="9"/>
  <c r="C2430" i="9"/>
  <c r="C2426" i="9"/>
  <c r="C2422" i="9"/>
  <c r="C2418" i="9"/>
  <c r="C2414" i="9"/>
  <c r="C2410" i="9"/>
  <c r="C2406" i="9"/>
  <c r="C2402" i="9"/>
  <c r="C2398" i="9"/>
  <c r="C2394" i="9"/>
  <c r="C2390" i="9"/>
  <c r="C2386" i="9"/>
  <c r="C2382" i="9"/>
  <c r="C2378" i="9"/>
  <c r="C2374" i="9"/>
  <c r="C2370" i="9"/>
  <c r="C2366" i="9"/>
  <c r="C2362" i="9"/>
  <c r="C2358" i="9"/>
  <c r="C2354" i="9"/>
  <c r="C2350" i="9"/>
  <c r="C2346" i="9"/>
  <c r="C2342" i="9"/>
  <c r="C2338" i="9"/>
  <c r="C2334" i="9"/>
  <c r="C2330" i="9"/>
  <c r="C2326" i="9"/>
  <c r="C2322" i="9"/>
  <c r="C2318" i="9"/>
  <c r="C2314" i="9"/>
  <c r="C2310" i="9"/>
  <c r="C2306" i="9"/>
  <c r="C2302" i="9"/>
  <c r="C2298" i="9"/>
  <c r="C2294" i="9"/>
  <c r="C2290" i="9"/>
  <c r="C2286" i="9"/>
  <c r="C2282" i="9"/>
  <c r="C2278" i="9"/>
  <c r="C2274" i="9"/>
  <c r="C2270" i="9"/>
  <c r="C2266" i="9"/>
  <c r="C2262" i="9"/>
  <c r="C2258" i="9"/>
  <c r="C2254" i="9"/>
  <c r="C2250" i="9"/>
  <c r="C2246" i="9"/>
  <c r="C2242" i="9"/>
  <c r="C2238" i="9"/>
  <c r="C2234" i="9"/>
  <c r="C2230" i="9"/>
  <c r="C2226" i="9"/>
  <c r="C2222" i="9"/>
  <c r="C2218" i="9"/>
  <c r="C2214" i="9"/>
  <c r="C2210" i="9"/>
  <c r="C2206" i="9"/>
  <c r="C2202" i="9"/>
  <c r="C2198" i="9"/>
  <c r="C2194" i="9"/>
  <c r="C2190" i="9"/>
  <c r="C2186" i="9"/>
  <c r="C2182" i="9"/>
  <c r="C2178" i="9"/>
  <c r="C2174" i="9"/>
  <c r="C2170" i="9"/>
  <c r="C2166" i="9"/>
  <c r="C2162" i="9"/>
  <c r="C2158" i="9"/>
  <c r="C2154" i="9"/>
  <c r="C2150" i="9"/>
  <c r="C2146" i="9"/>
  <c r="C2142" i="9"/>
  <c r="C2138" i="9"/>
  <c r="C2134" i="9"/>
  <c r="C2130" i="9"/>
  <c r="C2126" i="9"/>
  <c r="C2122" i="9"/>
  <c r="C2118" i="9"/>
  <c r="C2114" i="9"/>
  <c r="C2110" i="9"/>
  <c r="C2106" i="9"/>
  <c r="C2102" i="9"/>
  <c r="C2098" i="9"/>
  <c r="C2094" i="9"/>
  <c r="C2090" i="9"/>
  <c r="C2086" i="9"/>
  <c r="C2082" i="9"/>
  <c r="C2078" i="9"/>
  <c r="C2074" i="9"/>
  <c r="C2070" i="9"/>
  <c r="C2066" i="9"/>
  <c r="C2062" i="9"/>
  <c r="C2058" i="9"/>
  <c r="C2054" i="9"/>
  <c r="C2050" i="9"/>
  <c r="C2046" i="9"/>
  <c r="C2042" i="9"/>
  <c r="C2038" i="9"/>
  <c r="C2034" i="9"/>
  <c r="C2030" i="9"/>
  <c r="C2026" i="9"/>
  <c r="C2022" i="9"/>
  <c r="C2018" i="9"/>
  <c r="C2014" i="9"/>
  <c r="C2010" i="9"/>
  <c r="C2006" i="9"/>
  <c r="C2002" i="9"/>
  <c r="C1998" i="9"/>
  <c r="C1994" i="9"/>
  <c r="C1990" i="9"/>
  <c r="C1986" i="9"/>
  <c r="C1982" i="9"/>
  <c r="C1978" i="9"/>
  <c r="C1974" i="9"/>
  <c r="C1970" i="9"/>
  <c r="C1966" i="9"/>
  <c r="C1962" i="9"/>
  <c r="C1958" i="9"/>
  <c r="C1954" i="9"/>
  <c r="C1950" i="9"/>
  <c r="C1946" i="9"/>
  <c r="C1942" i="9"/>
  <c r="C1938" i="9"/>
  <c r="C1934" i="9"/>
  <c r="C1930" i="9"/>
  <c r="C1926" i="9"/>
  <c r="C1922" i="9"/>
  <c r="C1918" i="9"/>
  <c r="C1914" i="9"/>
  <c r="C1910" i="9"/>
  <c r="C1906" i="9"/>
  <c r="C1902" i="9"/>
  <c r="C1898" i="9"/>
  <c r="C1894" i="9"/>
  <c r="C1890" i="9"/>
  <c r="C1886" i="9"/>
  <c r="C1882" i="9"/>
  <c r="C1878" i="9"/>
  <c r="C1874" i="9"/>
  <c r="C1870" i="9"/>
  <c r="C1866" i="9"/>
  <c r="C1862" i="9"/>
  <c r="C1858" i="9"/>
  <c r="C1854" i="9"/>
  <c r="C1850" i="9"/>
  <c r="C1846" i="9"/>
  <c r="C1842" i="9"/>
  <c r="C1838" i="9"/>
  <c r="C1834" i="9"/>
  <c r="C1830" i="9"/>
  <c r="C1826" i="9"/>
  <c r="C1822" i="9"/>
  <c r="C1818" i="9"/>
  <c r="C1814" i="9"/>
  <c r="C1810" i="9"/>
  <c r="C1806" i="9"/>
  <c r="C1802" i="9"/>
  <c r="C1798" i="9"/>
  <c r="C1794" i="9"/>
  <c r="C1790" i="9"/>
  <c r="C1786" i="9"/>
  <c r="C1782" i="9"/>
  <c r="C1778" i="9"/>
  <c r="C1774" i="9"/>
  <c r="C1770" i="9"/>
  <c r="C1766" i="9"/>
  <c r="C1762" i="9"/>
  <c r="C1758" i="9"/>
  <c r="C1754" i="9"/>
  <c r="C1750" i="9"/>
  <c r="C1746" i="9"/>
  <c r="C1742" i="9"/>
  <c r="C1738" i="9"/>
  <c r="C1734" i="9"/>
  <c r="C1730" i="9"/>
  <c r="C1726" i="9"/>
  <c r="C1722" i="9"/>
  <c r="C1718" i="9"/>
  <c r="C1714" i="9"/>
  <c r="C1710" i="9"/>
  <c r="C1706" i="9"/>
  <c r="C1702" i="9"/>
  <c r="C1698" i="9"/>
  <c r="C1694" i="9"/>
  <c r="C1690" i="9"/>
  <c r="C1686" i="9"/>
  <c r="C1682" i="9"/>
  <c r="C1678" i="9"/>
  <c r="C1674" i="9"/>
  <c r="C1670" i="9"/>
  <c r="C1666" i="9"/>
  <c r="C1662" i="9"/>
  <c r="C1658" i="9"/>
  <c r="C1654" i="9"/>
  <c r="C1650" i="9"/>
  <c r="C1646" i="9"/>
  <c r="C1642" i="9"/>
  <c r="C1638" i="9"/>
  <c r="C1634" i="9"/>
  <c r="C1630" i="9"/>
  <c r="C1626" i="9"/>
  <c r="C1622" i="9"/>
  <c r="C1618" i="9"/>
  <c r="C1614" i="9"/>
  <c r="C1610" i="9"/>
  <c r="C1606" i="9"/>
  <c r="C1602" i="9"/>
  <c r="C1598" i="9"/>
  <c r="C1594" i="9"/>
  <c r="C1590" i="9"/>
  <c r="C1586" i="9"/>
  <c r="C1582" i="9"/>
  <c r="C1578" i="9"/>
  <c r="C1574" i="9"/>
  <c r="C1570" i="9"/>
  <c r="C1566" i="9"/>
  <c r="C1562" i="9"/>
  <c r="C1558" i="9"/>
  <c r="C1554" i="9"/>
  <c r="C1550" i="9"/>
  <c r="C1546" i="9"/>
  <c r="C1542" i="9"/>
  <c r="C1538" i="9"/>
  <c r="C1534" i="9"/>
  <c r="C1530" i="9"/>
  <c r="C1526" i="9"/>
  <c r="C1522" i="9"/>
  <c r="C1518" i="9"/>
  <c r="C1514" i="9"/>
  <c r="C1510" i="9"/>
  <c r="C1506" i="9"/>
  <c r="C1502" i="9"/>
  <c r="C1498" i="9"/>
  <c r="C1494" i="9"/>
  <c r="C1490" i="9"/>
  <c r="C1486" i="9"/>
  <c r="C1482" i="9"/>
  <c r="C1478" i="9"/>
  <c r="C1474" i="9"/>
  <c r="C1470" i="9"/>
  <c r="C1466" i="9"/>
  <c r="C1462" i="9"/>
  <c r="C1458" i="9"/>
  <c r="C1454" i="9"/>
  <c r="C1450" i="9"/>
  <c r="C1446" i="9"/>
  <c r="C1442" i="9"/>
  <c r="C1438" i="9"/>
  <c r="C1434" i="9"/>
  <c r="C1430" i="9"/>
  <c r="C1426" i="9"/>
  <c r="C1422" i="9"/>
  <c r="C1418" i="9"/>
  <c r="C1414" i="9"/>
  <c r="C1410" i="9"/>
  <c r="C1406" i="9"/>
  <c r="C1402" i="9"/>
  <c r="C1398" i="9"/>
  <c r="C1394" i="9"/>
  <c r="C1390" i="9"/>
  <c r="C1386" i="9"/>
  <c r="C1382" i="9"/>
  <c r="C1378" i="9"/>
  <c r="C1374" i="9"/>
  <c r="C1370" i="9"/>
  <c r="C1366" i="9"/>
  <c r="C1362" i="9"/>
  <c r="C1358" i="9"/>
  <c r="C1354" i="9"/>
  <c r="C1350" i="9"/>
  <c r="C1346" i="9"/>
  <c r="C1342" i="9"/>
  <c r="C1338" i="9"/>
  <c r="C1334" i="9"/>
  <c r="C1330" i="9"/>
  <c r="C1326" i="9"/>
  <c r="C1322" i="9"/>
  <c r="C1318" i="9"/>
  <c r="C1314" i="9"/>
  <c r="C1310" i="9"/>
  <c r="C1306" i="9"/>
  <c r="C1302" i="9"/>
  <c r="C1298" i="9"/>
  <c r="C1294" i="9"/>
  <c r="C1290" i="9"/>
  <c r="C1286" i="9"/>
  <c r="C1282" i="9"/>
  <c r="C1278" i="9"/>
  <c r="C1274" i="9"/>
  <c r="C1270" i="9"/>
  <c r="C1266" i="9"/>
  <c r="C1262" i="9"/>
  <c r="C1258" i="9"/>
  <c r="C1254" i="9"/>
  <c r="C1250" i="9"/>
  <c r="C1246" i="9"/>
  <c r="C1242" i="9"/>
  <c r="C1238" i="9"/>
  <c r="C1234" i="9"/>
  <c r="C1230" i="9"/>
  <c r="C1226" i="9"/>
  <c r="C1222" i="9"/>
  <c r="C1218" i="9"/>
  <c r="C1214" i="9"/>
  <c r="C1210" i="9"/>
  <c r="C1206" i="9"/>
  <c r="C1202" i="9"/>
  <c r="C1198" i="9"/>
  <c r="C1194" i="9"/>
  <c r="C1190" i="9"/>
  <c r="C1186" i="9"/>
  <c r="C1182" i="9"/>
  <c r="C1178" i="9"/>
  <c r="C1174" i="9"/>
  <c r="C1170" i="9"/>
  <c r="C1166" i="9"/>
  <c r="C1162" i="9"/>
  <c r="C1158" i="9"/>
  <c r="C1154" i="9"/>
  <c r="C1150" i="9"/>
  <c r="C1146" i="9"/>
  <c r="C1142" i="9"/>
  <c r="C1138" i="9"/>
  <c r="C1134" i="9"/>
  <c r="C1130" i="9"/>
  <c r="C1126" i="9"/>
  <c r="C1122" i="9"/>
  <c r="C1118" i="9"/>
  <c r="C1114" i="9"/>
  <c r="C1110" i="9"/>
  <c r="C1106" i="9"/>
  <c r="C1102" i="9"/>
  <c r="C1098" i="9"/>
  <c r="C1094" i="9"/>
  <c r="C1090" i="9"/>
  <c r="C1086" i="9"/>
  <c r="C1082" i="9"/>
  <c r="C1078" i="9"/>
  <c r="C1074" i="9"/>
  <c r="C1070" i="9"/>
  <c r="C1066" i="9"/>
  <c r="C1062" i="9"/>
  <c r="C1058" i="9"/>
  <c r="C1054" i="9"/>
  <c r="C1050" i="9"/>
  <c r="C1046" i="9"/>
  <c r="C1042" i="9"/>
  <c r="C1038" i="9"/>
  <c r="C1034" i="9"/>
  <c r="C1030" i="9"/>
  <c r="C1026" i="9"/>
  <c r="C1022" i="9"/>
  <c r="C1018" i="9"/>
  <c r="C1014" i="9"/>
  <c r="C1010" i="9"/>
  <c r="C1006" i="9"/>
  <c r="C1002" i="9"/>
  <c r="C998" i="9"/>
  <c r="C994" i="9"/>
  <c r="C990" i="9"/>
  <c r="C986" i="9"/>
  <c r="C982" i="9"/>
  <c r="C978" i="9"/>
  <c r="C974" i="9"/>
  <c r="C970" i="9"/>
  <c r="C966" i="9"/>
  <c r="C962" i="9"/>
  <c r="C958" i="9"/>
  <c r="C954" i="9"/>
  <c r="C950" i="9"/>
  <c r="C946" i="9"/>
  <c r="C942" i="9"/>
  <c r="C938" i="9"/>
  <c r="C934" i="9"/>
  <c r="C930" i="9"/>
  <c r="C926" i="9"/>
  <c r="C922" i="9"/>
  <c r="C918" i="9"/>
  <c r="C914" i="9"/>
  <c r="C910" i="9"/>
  <c r="C906" i="9"/>
  <c r="C902" i="9"/>
  <c r="C898" i="9"/>
  <c r="C894" i="9"/>
  <c r="C890" i="9"/>
  <c r="C886" i="9"/>
  <c r="C882" i="9"/>
  <c r="C878" i="9"/>
  <c r="C874" i="9"/>
  <c r="C870" i="9"/>
  <c r="C866" i="9"/>
  <c r="C862" i="9"/>
  <c r="C858" i="9"/>
  <c r="C854" i="9"/>
  <c r="C850" i="9"/>
  <c r="C846" i="9"/>
  <c r="C842" i="9"/>
  <c r="C838" i="9"/>
  <c r="C834" i="9"/>
  <c r="C830" i="9"/>
  <c r="C826" i="9"/>
  <c r="C822" i="9"/>
  <c r="C818" i="9"/>
  <c r="C814" i="9"/>
  <c r="C810" i="9"/>
  <c r="C806" i="9"/>
  <c r="C802" i="9"/>
  <c r="C798" i="9"/>
  <c r="C794" i="9"/>
  <c r="C790" i="9"/>
  <c r="C786" i="9"/>
  <c r="C782" i="9"/>
  <c r="C778" i="9"/>
  <c r="C774" i="9"/>
  <c r="C770" i="9"/>
  <c r="C766" i="9"/>
  <c r="C762" i="9"/>
  <c r="C758" i="9"/>
  <c r="C754" i="9"/>
  <c r="C750" i="9"/>
  <c r="C746" i="9"/>
  <c r="C742" i="9"/>
  <c r="C738" i="9"/>
  <c r="C734" i="9"/>
  <c r="C730" i="9"/>
  <c r="C726" i="9"/>
  <c r="C722" i="9"/>
  <c r="C718" i="9"/>
  <c r="C714" i="9"/>
  <c r="C710" i="9"/>
  <c r="C706" i="9"/>
  <c r="C702" i="9"/>
  <c r="C698" i="9"/>
  <c r="C694" i="9"/>
  <c r="C690" i="9"/>
  <c r="C686" i="9"/>
  <c r="C682" i="9"/>
  <c r="C678" i="9"/>
  <c r="C674" i="9"/>
  <c r="C670" i="9"/>
  <c r="C666" i="9"/>
  <c r="C662" i="9"/>
  <c r="C658" i="9"/>
  <c r="C654" i="9"/>
  <c r="C650" i="9"/>
  <c r="C646" i="9"/>
  <c r="C642" i="9"/>
  <c r="C638" i="9"/>
  <c r="C634" i="9"/>
  <c r="C630" i="9"/>
  <c r="C626" i="9"/>
  <c r="C622" i="9"/>
  <c r="C618" i="9"/>
  <c r="C614" i="9"/>
  <c r="C610" i="9"/>
  <c r="C606" i="9"/>
  <c r="C602" i="9"/>
  <c r="C598" i="9"/>
  <c r="C594" i="9"/>
  <c r="C590" i="9"/>
  <c r="C586" i="9"/>
  <c r="C582" i="9"/>
  <c r="C578" i="9"/>
  <c r="C574" i="9"/>
  <c r="C570" i="9"/>
  <c r="C566" i="9"/>
  <c r="C562" i="9"/>
  <c r="C558" i="9"/>
  <c r="C554" i="9"/>
  <c r="C550" i="9"/>
  <c r="C546" i="9"/>
  <c r="C542" i="9"/>
  <c r="C538" i="9"/>
  <c r="C534" i="9"/>
  <c r="C530" i="9"/>
  <c r="C526" i="9"/>
  <c r="C522" i="9"/>
  <c r="C518" i="9"/>
  <c r="C514" i="9"/>
  <c r="C510" i="9"/>
  <c r="C506" i="9"/>
  <c r="C502" i="9"/>
  <c r="C498" i="9"/>
  <c r="C494" i="9"/>
  <c r="C490" i="9"/>
  <c r="C486" i="9"/>
  <c r="C482" i="9"/>
  <c r="C478" i="9"/>
  <c r="C474" i="9"/>
  <c r="C470" i="9"/>
  <c r="C466" i="9"/>
  <c r="C462" i="9"/>
  <c r="C458" i="9"/>
  <c r="C454" i="9"/>
  <c r="C450" i="9"/>
  <c r="C446" i="9"/>
  <c r="C442" i="9"/>
  <c r="C438" i="9"/>
  <c r="C434" i="9"/>
  <c r="C430" i="9"/>
  <c r="C426" i="9"/>
  <c r="C422" i="9"/>
  <c r="C418" i="9"/>
  <c r="C414" i="9"/>
  <c r="C410" i="9"/>
  <c r="C406" i="9"/>
  <c r="C402" i="9"/>
  <c r="C398" i="9"/>
  <c r="C394" i="9"/>
  <c r="C390" i="9"/>
  <c r="C386" i="9"/>
  <c r="C382" i="9"/>
  <c r="C378" i="9"/>
  <c r="C374" i="9"/>
  <c r="C370" i="9"/>
  <c r="C366" i="9"/>
  <c r="C362" i="9"/>
  <c r="C358" i="9"/>
  <c r="C354" i="9"/>
  <c r="C350" i="9"/>
  <c r="C346" i="9"/>
  <c r="C342" i="9"/>
  <c r="C338" i="9"/>
  <c r="C334" i="9"/>
  <c r="C330" i="9"/>
  <c r="C326" i="9"/>
  <c r="C322" i="9"/>
  <c r="C318" i="9"/>
  <c r="C314" i="9"/>
  <c r="C310" i="9"/>
  <c r="C306" i="9"/>
  <c r="C302" i="9"/>
  <c r="C298" i="9"/>
  <c r="C294" i="9"/>
  <c r="C290" i="9"/>
  <c r="C286" i="9"/>
  <c r="C282" i="9"/>
  <c r="C278" i="9"/>
  <c r="C274" i="9"/>
  <c r="C270" i="9"/>
  <c r="C266" i="9"/>
  <c r="C262" i="9"/>
  <c r="C258" i="9"/>
  <c r="C254" i="9"/>
  <c r="C250" i="9"/>
  <c r="C246" i="9"/>
  <c r="C242" i="9"/>
  <c r="C238" i="9"/>
  <c r="C234" i="9"/>
  <c r="C230" i="9"/>
  <c r="C226" i="9"/>
  <c r="C222" i="9"/>
  <c r="C218" i="9"/>
  <c r="C214" i="9"/>
  <c r="C210" i="9"/>
  <c r="C206" i="9"/>
  <c r="C202" i="9"/>
  <c r="C198" i="9"/>
  <c r="C194" i="9"/>
  <c r="C190" i="9"/>
  <c r="C186" i="9"/>
  <c r="C182" i="9"/>
  <c r="C178" i="9"/>
  <c r="C174" i="9"/>
  <c r="C170" i="9"/>
  <c r="C166" i="9"/>
  <c r="C162" i="9"/>
  <c r="C158" i="9"/>
  <c r="C154" i="9"/>
  <c r="C150" i="9"/>
  <c r="C146" i="9"/>
  <c r="C142" i="9"/>
  <c r="C138" i="9"/>
  <c r="C134" i="9"/>
  <c r="C130" i="9"/>
  <c r="C126" i="9"/>
  <c r="C122" i="9"/>
  <c r="C118" i="9"/>
  <c r="C114" i="9"/>
  <c r="C110" i="9"/>
  <c r="C106" i="9"/>
  <c r="C102" i="9"/>
  <c r="C98" i="9"/>
  <c r="C94" i="9"/>
  <c r="C90" i="9"/>
  <c r="C86" i="9"/>
  <c r="C82" i="9"/>
  <c r="C78" i="9"/>
  <c r="C74" i="9"/>
  <c r="C70" i="9"/>
  <c r="C66" i="9"/>
  <c r="C62" i="9"/>
  <c r="C58" i="9"/>
  <c r="C54" i="9"/>
  <c r="C50" i="9"/>
  <c r="C46" i="9"/>
  <c r="C42" i="9"/>
  <c r="C38" i="9"/>
  <c r="C34" i="9"/>
  <c r="C30" i="9"/>
  <c r="C26" i="9"/>
  <c r="C22" i="9"/>
  <c r="C18" i="9"/>
  <c r="C14" i="9"/>
  <c r="C10" i="9"/>
  <c r="C6" i="9"/>
  <c r="C2997" i="9"/>
  <c r="C2993" i="9"/>
  <c r="C2989" i="9"/>
  <c r="C2985" i="9"/>
  <c r="C2981" i="9"/>
  <c r="C2977" i="9"/>
  <c r="C2973" i="9"/>
  <c r="C2969" i="9"/>
  <c r="C2965" i="9"/>
  <c r="C2961" i="9"/>
  <c r="C2957" i="9"/>
  <c r="C2953" i="9"/>
  <c r="C2949" i="9"/>
  <c r="C2945" i="9"/>
  <c r="C2941" i="9"/>
  <c r="C2937" i="9"/>
  <c r="C2933" i="9"/>
  <c r="C2929" i="9"/>
  <c r="C2925" i="9"/>
  <c r="C2921" i="9"/>
  <c r="C2917" i="9"/>
  <c r="C2913" i="9"/>
  <c r="C2909" i="9"/>
  <c r="C2905" i="9"/>
  <c r="C2901" i="9"/>
  <c r="C2897" i="9"/>
  <c r="C2893" i="9"/>
  <c r="C2889" i="9"/>
  <c r="C2885" i="9"/>
  <c r="C2881" i="9"/>
  <c r="C2877" i="9"/>
  <c r="C2873" i="9"/>
  <c r="C2869" i="9"/>
  <c r="C2865" i="9"/>
  <c r="C2861" i="9"/>
  <c r="C2857" i="9"/>
  <c r="C2853" i="9"/>
  <c r="C2849" i="9"/>
  <c r="C2845" i="9"/>
  <c r="C2841" i="9"/>
  <c r="C2837" i="9"/>
  <c r="C2833" i="9"/>
  <c r="C2829" i="9"/>
  <c r="C2825" i="9"/>
  <c r="C2821" i="9"/>
  <c r="C2817" i="9"/>
  <c r="C2813" i="9"/>
  <c r="C2809" i="9"/>
  <c r="C2805" i="9"/>
  <c r="C2801" i="9"/>
  <c r="C2797" i="9"/>
  <c r="C2793" i="9"/>
  <c r="C2789" i="9"/>
  <c r="C2785" i="9"/>
  <c r="C2781" i="9"/>
  <c r="C2777" i="9"/>
  <c r="C2773" i="9"/>
  <c r="C2769" i="9"/>
  <c r="C2765" i="9"/>
  <c r="C2761" i="9"/>
  <c r="C2757" i="9"/>
  <c r="C2753" i="9"/>
  <c r="C2749" i="9"/>
  <c r="C2745" i="9"/>
  <c r="C2741" i="9"/>
  <c r="C2737" i="9"/>
  <c r="C2733" i="9"/>
  <c r="C2729" i="9"/>
  <c r="C2725" i="9"/>
  <c r="C2721" i="9"/>
  <c r="C2717" i="9"/>
  <c r="C2713" i="9"/>
  <c r="C2709" i="9"/>
  <c r="C2705" i="9"/>
  <c r="C2701" i="9"/>
  <c r="C2697" i="9"/>
  <c r="C2693" i="9"/>
  <c r="C2689" i="9"/>
  <c r="C2685" i="9"/>
  <c r="C2681" i="9"/>
  <c r="C2677" i="9"/>
  <c r="C2673" i="9"/>
  <c r="C2669" i="9"/>
  <c r="C2665" i="9"/>
  <c r="C2661" i="9"/>
  <c r="C2657" i="9"/>
  <c r="C2653" i="9"/>
  <c r="C2649" i="9"/>
  <c r="C2645" i="9"/>
  <c r="C2641" i="9"/>
  <c r="C2637" i="9"/>
  <c r="C2633" i="9"/>
  <c r="C2629" i="9"/>
  <c r="C2625" i="9"/>
  <c r="C2621" i="9"/>
  <c r="C2617" i="9"/>
  <c r="C2613" i="9"/>
  <c r="C2609" i="9"/>
  <c r="C2605" i="9"/>
  <c r="C2601" i="9"/>
  <c r="C2597" i="9"/>
  <c r="C2593" i="9"/>
  <c r="C2589" i="9"/>
  <c r="C2585" i="9"/>
  <c r="C2581" i="9"/>
  <c r="C2577" i="9"/>
  <c r="C2573" i="9"/>
  <c r="C2569" i="9"/>
  <c r="C2565" i="9"/>
  <c r="C2561" i="9"/>
  <c r="C2557" i="9"/>
  <c r="C2553" i="9"/>
  <c r="C2549" i="9"/>
  <c r="C2545" i="9"/>
  <c r="C2541" i="9"/>
  <c r="C2537" i="9"/>
  <c r="C2533" i="9"/>
  <c r="C2529" i="9"/>
  <c r="C2525" i="9"/>
  <c r="C2521" i="9"/>
  <c r="C2517" i="9"/>
  <c r="C2513" i="9"/>
  <c r="C2509" i="9"/>
  <c r="C2505" i="9"/>
  <c r="C2501" i="9"/>
  <c r="C2497" i="9"/>
  <c r="C2493" i="9"/>
  <c r="C2489" i="9"/>
  <c r="C2485" i="9"/>
  <c r="C2481" i="9"/>
  <c r="C2477" i="9"/>
  <c r="C2473" i="9"/>
  <c r="C2469" i="9"/>
  <c r="C2465" i="9"/>
  <c r="C2461" i="9"/>
  <c r="C2457" i="9"/>
  <c r="C2453" i="9"/>
  <c r="C2449" i="9"/>
  <c r="C2445" i="9"/>
  <c r="C2441" i="9"/>
  <c r="C2437" i="9"/>
  <c r="C2433" i="9"/>
  <c r="C2429" i="9"/>
  <c r="C2425" i="9"/>
  <c r="C2421" i="9"/>
  <c r="C2417" i="9"/>
  <c r="C2413" i="9"/>
  <c r="C2409" i="9"/>
  <c r="C2405" i="9"/>
  <c r="C2401" i="9"/>
  <c r="C2397" i="9"/>
  <c r="C2393" i="9"/>
  <c r="C2389" i="9"/>
  <c r="C2385" i="9"/>
  <c r="C2381" i="9"/>
  <c r="C2377" i="9"/>
  <c r="C2373" i="9"/>
  <c r="C2369" i="9"/>
  <c r="C2365" i="9"/>
  <c r="C2361" i="9"/>
  <c r="C2357" i="9"/>
  <c r="C2353" i="9"/>
  <c r="C2349" i="9"/>
  <c r="C2345" i="9"/>
  <c r="C2341" i="9"/>
  <c r="C2337" i="9"/>
  <c r="C2333" i="9"/>
  <c r="C2329" i="9"/>
  <c r="C2325" i="9"/>
  <c r="C2321" i="9"/>
  <c r="C2317" i="9"/>
  <c r="C2313" i="9"/>
  <c r="C2309" i="9"/>
  <c r="C2305" i="9"/>
  <c r="C2301" i="9"/>
  <c r="C2297" i="9"/>
  <c r="C2293" i="9"/>
  <c r="C2289" i="9"/>
  <c r="C2285" i="9"/>
  <c r="C2281" i="9"/>
  <c r="C2277" i="9"/>
  <c r="C2273" i="9"/>
  <c r="C2269" i="9"/>
  <c r="C2265" i="9"/>
  <c r="C2261" i="9"/>
  <c r="C2257" i="9"/>
  <c r="C2253" i="9"/>
  <c r="C2249" i="9"/>
  <c r="C2245" i="9"/>
  <c r="C2241" i="9"/>
  <c r="C2237" i="9"/>
  <c r="C2233" i="9"/>
  <c r="C2229" i="9"/>
  <c r="C2225" i="9"/>
  <c r="C2221" i="9"/>
  <c r="C2217" i="9"/>
  <c r="C2213" i="9"/>
  <c r="C2209" i="9"/>
  <c r="C2205" i="9"/>
  <c r="C2201" i="9"/>
  <c r="C2197" i="9"/>
  <c r="C2193" i="9"/>
  <c r="C2189" i="9"/>
  <c r="C2185" i="9"/>
  <c r="C2181" i="9"/>
  <c r="C2177" i="9"/>
  <c r="C2173" i="9"/>
  <c r="C2169" i="9"/>
  <c r="C2165" i="9"/>
  <c r="C2161" i="9"/>
  <c r="C2157" i="9"/>
  <c r="C2153" i="9"/>
  <c r="C2149" i="9"/>
  <c r="C2145" i="9"/>
  <c r="C2141" i="9"/>
  <c r="C2137" i="9"/>
  <c r="C2133" i="9"/>
  <c r="C2129" i="9"/>
  <c r="C2125" i="9"/>
  <c r="C2121" i="9"/>
  <c r="C2117" i="9"/>
  <c r="C2113" i="9"/>
  <c r="C2109" i="9"/>
  <c r="C2105" i="9"/>
  <c r="C2101" i="9"/>
  <c r="C2097" i="9"/>
  <c r="C2093" i="9"/>
  <c r="C2089" i="9"/>
  <c r="C2085" i="9"/>
  <c r="C2081" i="9"/>
  <c r="C2077" i="9"/>
  <c r="C2073" i="9"/>
  <c r="C2069" i="9"/>
  <c r="C2065" i="9"/>
  <c r="C2061" i="9"/>
  <c r="C2057" i="9"/>
  <c r="C2053" i="9"/>
  <c r="C2049" i="9"/>
  <c r="C2045" i="9"/>
  <c r="C2041" i="9"/>
  <c r="C2037" i="9"/>
  <c r="C2033" i="9"/>
  <c r="C2029" i="9"/>
  <c r="C2025" i="9"/>
  <c r="C2021" i="9"/>
  <c r="C2017" i="9"/>
  <c r="C2013" i="9"/>
  <c r="C2009" i="9"/>
  <c r="C2005" i="9"/>
  <c r="C2001" i="9"/>
  <c r="C1997" i="9"/>
  <c r="C1993" i="9"/>
  <c r="C1989" i="9"/>
  <c r="C1985" i="9"/>
  <c r="C1981" i="9"/>
  <c r="C1977" i="9"/>
  <c r="C1973" i="9"/>
  <c r="C1969" i="9"/>
  <c r="C1965" i="9"/>
  <c r="C1961" i="9"/>
  <c r="C1957" i="9"/>
  <c r="C1953" i="9"/>
  <c r="C1949" i="9"/>
  <c r="C1945" i="9"/>
  <c r="C1941" i="9"/>
  <c r="C1937" i="9"/>
  <c r="C1933" i="9"/>
  <c r="C1929" i="9"/>
  <c r="C1925" i="9"/>
  <c r="C1921" i="9"/>
  <c r="C1917" i="9"/>
  <c r="C1913" i="9"/>
  <c r="C1909" i="9"/>
  <c r="C1905" i="9"/>
  <c r="C1901" i="9"/>
  <c r="C1897" i="9"/>
  <c r="C1893" i="9"/>
  <c r="C1889" i="9"/>
  <c r="C1885" i="9"/>
  <c r="C1881" i="9"/>
  <c r="C1877" i="9"/>
  <c r="C1873" i="9"/>
  <c r="C1869" i="9"/>
  <c r="C1865" i="9"/>
  <c r="C1861" i="9"/>
  <c r="C1857" i="9"/>
  <c r="C1853" i="9"/>
  <c r="C1849" i="9"/>
  <c r="C1845" i="9"/>
  <c r="C1841" i="9"/>
  <c r="C1837" i="9"/>
  <c r="C1833" i="9"/>
  <c r="C1829" i="9"/>
  <c r="C1825" i="9"/>
  <c r="C1821" i="9"/>
  <c r="C1817" i="9"/>
  <c r="C1813" i="9"/>
  <c r="C1809" i="9"/>
  <c r="C1805" i="9"/>
  <c r="C1801" i="9"/>
  <c r="C1797" i="9"/>
  <c r="C1793" i="9"/>
  <c r="C1789" i="9"/>
  <c r="C1785" i="9"/>
  <c r="C1781" i="9"/>
  <c r="C1777" i="9"/>
  <c r="C1773" i="9"/>
  <c r="C1769" i="9"/>
  <c r="C1765" i="9"/>
  <c r="C1761" i="9"/>
  <c r="C1757" i="9"/>
  <c r="C1753" i="9"/>
  <c r="C1749" i="9"/>
  <c r="C1745" i="9"/>
  <c r="C1741" i="9"/>
  <c r="C1737" i="9"/>
  <c r="C1733" i="9"/>
  <c r="C1729" i="9"/>
  <c r="C1725" i="9"/>
  <c r="C1721" i="9"/>
  <c r="C1717" i="9"/>
  <c r="C1713" i="9"/>
  <c r="C1709" i="9"/>
  <c r="C1705" i="9"/>
  <c r="C1701" i="9"/>
  <c r="C1697" i="9"/>
  <c r="C1693" i="9"/>
  <c r="C1689" i="9"/>
  <c r="C1685" i="9"/>
  <c r="C1681" i="9"/>
  <c r="C1677" i="9"/>
  <c r="C1673" i="9"/>
  <c r="C1669" i="9"/>
  <c r="C1665" i="9"/>
  <c r="C1661" i="9"/>
  <c r="C1657" i="9"/>
  <c r="C1653" i="9"/>
  <c r="C1649" i="9"/>
  <c r="C1645" i="9"/>
  <c r="C1641" i="9"/>
  <c r="C1637" i="9"/>
  <c r="C1633" i="9"/>
  <c r="C1629" i="9"/>
  <c r="C1625" i="9"/>
  <c r="C1621" i="9"/>
  <c r="C1617" i="9"/>
  <c r="C1613" i="9"/>
  <c r="C1609" i="9"/>
  <c r="C1605" i="9"/>
  <c r="C1601" i="9"/>
  <c r="C1597" i="9"/>
  <c r="C1593" i="9"/>
  <c r="C1589" i="9"/>
  <c r="C1585" i="9"/>
  <c r="C1581" i="9"/>
  <c r="C1577" i="9"/>
  <c r="C1573" i="9"/>
  <c r="C1569" i="9"/>
  <c r="C1565" i="9"/>
  <c r="C1561" i="9"/>
  <c r="C1557" i="9"/>
  <c r="C1553" i="9"/>
  <c r="C1549" i="9"/>
  <c r="C1545" i="9"/>
  <c r="C1541" i="9"/>
  <c r="C1537" i="9"/>
  <c r="C1533" i="9"/>
  <c r="C1529" i="9"/>
  <c r="C1525" i="9"/>
  <c r="C1521" i="9"/>
  <c r="C1517" i="9"/>
  <c r="C1513" i="9"/>
  <c r="C1509" i="9"/>
  <c r="C1505" i="9"/>
  <c r="C1501" i="9"/>
  <c r="C1497" i="9"/>
  <c r="C1493" i="9"/>
  <c r="C1489" i="9"/>
  <c r="C1485" i="9"/>
  <c r="C1481" i="9"/>
  <c r="C1477" i="9"/>
  <c r="C1473" i="9"/>
  <c r="C1469" i="9"/>
  <c r="C1465" i="9"/>
  <c r="C1461" i="9"/>
  <c r="C1457" i="9"/>
  <c r="C1453" i="9"/>
  <c r="C1449" i="9"/>
  <c r="C1445" i="9"/>
  <c r="C1441" i="9"/>
  <c r="C1437" i="9"/>
  <c r="C1433" i="9"/>
  <c r="C1429" i="9"/>
  <c r="C1425" i="9"/>
  <c r="C1421" i="9"/>
  <c r="C1417" i="9"/>
  <c r="C1413" i="9"/>
  <c r="C1409" i="9"/>
  <c r="C1405" i="9"/>
  <c r="C1401" i="9"/>
  <c r="C1397" i="9"/>
  <c r="C1393" i="9"/>
  <c r="C1389" i="9"/>
  <c r="C1385" i="9"/>
  <c r="C1381" i="9"/>
  <c r="C1377" i="9"/>
  <c r="C1373" i="9"/>
  <c r="C1369" i="9"/>
  <c r="C1365" i="9"/>
  <c r="C1361" i="9"/>
  <c r="C1357" i="9"/>
  <c r="C1353" i="9"/>
  <c r="C1349" i="9"/>
  <c r="C1345" i="9"/>
  <c r="C1341" i="9"/>
  <c r="C1337" i="9"/>
  <c r="C1333" i="9"/>
  <c r="C1329" i="9"/>
  <c r="C1325" i="9"/>
  <c r="C1321" i="9"/>
  <c r="C1317" i="9"/>
  <c r="C1313" i="9"/>
  <c r="C1309" i="9"/>
  <c r="C1305" i="9"/>
  <c r="C1301" i="9"/>
  <c r="C1297" i="9"/>
  <c r="C1293" i="9"/>
  <c r="C1289" i="9"/>
  <c r="C1285" i="9"/>
  <c r="C1281" i="9"/>
  <c r="C1277" i="9"/>
  <c r="C1273" i="9"/>
  <c r="C1269" i="9"/>
  <c r="C1265" i="9"/>
  <c r="C1261" i="9"/>
  <c r="C1257" i="9"/>
  <c r="C1253" i="9"/>
  <c r="C1249" i="9"/>
  <c r="C1245" i="9"/>
  <c r="C1241" i="9"/>
  <c r="C1237" i="9"/>
  <c r="C1233" i="9"/>
  <c r="C1229" i="9"/>
  <c r="C1225" i="9"/>
  <c r="C1221" i="9"/>
  <c r="C1217" i="9"/>
  <c r="C1213" i="9"/>
  <c r="C1209" i="9"/>
  <c r="C1205" i="9"/>
  <c r="C1201" i="9"/>
  <c r="C1197" i="9"/>
  <c r="C1193" i="9"/>
  <c r="C1189" i="9"/>
  <c r="C1185" i="9"/>
  <c r="C1181" i="9"/>
  <c r="C1177" i="9"/>
  <c r="C1173" i="9"/>
  <c r="C1169" i="9"/>
  <c r="C1165" i="9"/>
  <c r="C1161" i="9"/>
  <c r="C1157" i="9"/>
  <c r="C1153" i="9"/>
  <c r="C1149" i="9"/>
  <c r="C1145" i="9"/>
  <c r="C1141" i="9"/>
  <c r="C1137" i="9"/>
  <c r="C1133" i="9"/>
  <c r="C1129" i="9"/>
  <c r="C1125" i="9"/>
  <c r="C1121" i="9"/>
  <c r="C1117" i="9"/>
  <c r="C1113" i="9"/>
  <c r="C1109" i="9"/>
  <c r="C1105" i="9"/>
  <c r="C1101" i="9"/>
  <c r="C1097" i="9"/>
  <c r="C1093" i="9"/>
  <c r="C1089" i="9"/>
  <c r="C1085" i="9"/>
  <c r="C1081" i="9"/>
  <c r="C1077" i="9"/>
  <c r="C1073" i="9"/>
  <c r="C1069" i="9"/>
  <c r="C1065" i="9"/>
  <c r="C1061" i="9"/>
  <c r="C1057" i="9"/>
  <c r="C1053" i="9"/>
  <c r="C1049" i="9"/>
  <c r="C1045" i="9"/>
  <c r="C1041" i="9"/>
  <c r="C1037" i="9"/>
  <c r="C1033" i="9"/>
  <c r="C1029" i="9"/>
  <c r="C1025" i="9"/>
  <c r="C1021" i="9"/>
  <c r="C1017" i="9"/>
  <c r="C1013" i="9"/>
  <c r="C1009" i="9"/>
  <c r="C1005" i="9"/>
  <c r="C1001" i="9"/>
  <c r="C997" i="9"/>
  <c r="C993" i="9"/>
  <c r="C989" i="9"/>
  <c r="C985" i="9"/>
  <c r="C981" i="9"/>
  <c r="C977" i="9"/>
  <c r="C973" i="9"/>
  <c r="C969" i="9"/>
  <c r="C965" i="9"/>
  <c r="C961" i="9"/>
  <c r="C957" i="9"/>
  <c r="C953" i="9"/>
  <c r="C949" i="9"/>
  <c r="C945" i="9"/>
  <c r="C941" i="9"/>
  <c r="C937" i="9"/>
  <c r="C933" i="9"/>
  <c r="C929" i="9"/>
  <c r="C925" i="9"/>
  <c r="C921" i="9"/>
  <c r="C917" i="9"/>
  <c r="C913" i="9"/>
  <c r="C909" i="9"/>
  <c r="C905" i="9"/>
  <c r="C901" i="9"/>
  <c r="C897" i="9"/>
  <c r="C893" i="9"/>
  <c r="C889" i="9"/>
  <c r="C885" i="9"/>
  <c r="C881" i="9"/>
  <c r="C877" i="9"/>
  <c r="C873" i="9"/>
  <c r="C869" i="9"/>
  <c r="C865" i="9"/>
  <c r="C861" i="9"/>
  <c r="C857" i="9"/>
  <c r="C853" i="9"/>
  <c r="C849" i="9"/>
  <c r="C845" i="9"/>
  <c r="C841" i="9"/>
  <c r="C837" i="9"/>
  <c r="C833" i="9"/>
  <c r="C829" i="9"/>
  <c r="C825" i="9"/>
  <c r="C821" i="9"/>
  <c r="C817" i="9"/>
  <c r="C813" i="9"/>
  <c r="C809" i="9"/>
  <c r="C805" i="9"/>
  <c r="C801" i="9"/>
  <c r="C797" i="9"/>
  <c r="C793" i="9"/>
  <c r="C789" i="9"/>
  <c r="C785" i="9"/>
  <c r="C781" i="9"/>
  <c r="C777" i="9"/>
  <c r="C773" i="9"/>
  <c r="C769" i="9"/>
  <c r="C765" i="9"/>
  <c r="C761" i="9"/>
  <c r="C757" i="9"/>
  <c r="C753" i="9"/>
  <c r="C749" i="9"/>
  <c r="C745" i="9"/>
  <c r="C741" i="9"/>
  <c r="C737" i="9"/>
  <c r="C733" i="9"/>
  <c r="C729" i="9"/>
  <c r="C725" i="9"/>
  <c r="C721" i="9"/>
  <c r="C717" i="9"/>
  <c r="C713" i="9"/>
  <c r="C709" i="9"/>
  <c r="C705" i="9"/>
  <c r="C701" i="9"/>
  <c r="C697" i="9"/>
  <c r="C693" i="9"/>
  <c r="C689" i="9"/>
  <c r="C685" i="9"/>
  <c r="C681" i="9"/>
  <c r="C677" i="9"/>
  <c r="C673" i="9"/>
  <c r="C669" i="9"/>
  <c r="C665" i="9"/>
  <c r="C661" i="9"/>
  <c r="C657" i="9"/>
  <c r="C653" i="9"/>
  <c r="C649" i="9"/>
  <c r="C645" i="9"/>
  <c r="C641" i="9"/>
  <c r="C637" i="9"/>
  <c r="C633" i="9"/>
  <c r="C629" i="9"/>
  <c r="C625" i="9"/>
  <c r="C621" i="9"/>
  <c r="C617" i="9"/>
  <c r="C613" i="9"/>
  <c r="C609" i="9"/>
  <c r="C605" i="9"/>
  <c r="C601" i="9"/>
  <c r="C597" i="9"/>
  <c r="C593" i="9"/>
  <c r="C589" i="9"/>
  <c r="C585" i="9"/>
  <c r="C581" i="9"/>
  <c r="C577" i="9"/>
  <c r="C573" i="9"/>
  <c r="C569" i="9"/>
  <c r="C565" i="9"/>
  <c r="C561" i="9"/>
  <c r="C557" i="9"/>
  <c r="C553" i="9"/>
  <c r="C549" i="9"/>
  <c r="C545" i="9"/>
  <c r="C541" i="9"/>
  <c r="C537" i="9"/>
  <c r="C533" i="9"/>
  <c r="C529" i="9"/>
  <c r="C525" i="9"/>
  <c r="C521" i="9"/>
  <c r="C517" i="9"/>
  <c r="C513" i="9"/>
  <c r="C509" i="9"/>
  <c r="C505" i="9"/>
  <c r="C501" i="9"/>
  <c r="C497" i="9"/>
  <c r="C493" i="9"/>
  <c r="C489" i="9"/>
  <c r="C485" i="9"/>
  <c r="C481" i="9"/>
  <c r="C477" i="9"/>
  <c r="C473" i="9"/>
  <c r="C469" i="9"/>
  <c r="C465" i="9"/>
  <c r="C461" i="9"/>
  <c r="C457" i="9"/>
  <c r="C453" i="9"/>
  <c r="C449" i="9"/>
  <c r="C445" i="9"/>
  <c r="C441" i="9"/>
  <c r="C437" i="9"/>
  <c r="C433" i="9"/>
  <c r="C429" i="9"/>
  <c r="C425" i="9"/>
  <c r="C421" i="9"/>
  <c r="C417" i="9"/>
  <c r="C413" i="9"/>
  <c r="C409" i="9"/>
  <c r="C405" i="9"/>
  <c r="C401" i="9"/>
  <c r="C397" i="9"/>
  <c r="C393" i="9"/>
  <c r="C389" i="9"/>
  <c r="C385" i="9"/>
  <c r="C381" i="9"/>
  <c r="C377" i="9"/>
  <c r="C373" i="9"/>
  <c r="C369" i="9"/>
  <c r="C365" i="9"/>
  <c r="C361" i="9"/>
  <c r="C357" i="9"/>
  <c r="C353" i="9"/>
  <c r="C349" i="9"/>
  <c r="C345" i="9"/>
  <c r="C341" i="9"/>
  <c r="C337" i="9"/>
  <c r="C333" i="9"/>
  <c r="C329" i="9"/>
  <c r="C325" i="9"/>
  <c r="C321" i="9"/>
  <c r="C317" i="9"/>
  <c r="C313" i="9"/>
  <c r="C309" i="9"/>
  <c r="C305" i="9"/>
  <c r="C301" i="9"/>
  <c r="C297" i="9"/>
  <c r="C293" i="9"/>
  <c r="C289" i="9"/>
  <c r="C285" i="9"/>
  <c r="C281" i="9"/>
  <c r="C277" i="9"/>
  <c r="C273" i="9"/>
  <c r="C269" i="9"/>
  <c r="C265" i="9"/>
  <c r="C261" i="9"/>
  <c r="C257" i="9"/>
  <c r="C253" i="9"/>
  <c r="C249" i="9"/>
  <c r="C245" i="9"/>
  <c r="C241" i="9"/>
  <c r="C237" i="9"/>
  <c r="C233" i="9"/>
  <c r="C229" i="9"/>
  <c r="C225" i="9"/>
  <c r="C221" i="9"/>
  <c r="C217" i="9"/>
  <c r="C213" i="9"/>
  <c r="C209" i="9"/>
  <c r="C205" i="9"/>
  <c r="C201" i="9"/>
  <c r="C197" i="9"/>
  <c r="C193" i="9"/>
  <c r="C189" i="9"/>
  <c r="C185" i="9"/>
  <c r="C181" i="9"/>
  <c r="C177" i="9"/>
  <c r="C173" i="9"/>
  <c r="C169" i="9"/>
  <c r="C165" i="9"/>
  <c r="C161" i="9"/>
  <c r="C157" i="9"/>
  <c r="C153" i="9"/>
  <c r="C149" i="9"/>
  <c r="C145" i="9"/>
  <c r="C141" i="9"/>
  <c r="C137" i="9"/>
  <c r="C133" i="9"/>
  <c r="C129" i="9"/>
  <c r="C125" i="9"/>
  <c r="C121" i="9"/>
  <c r="C117" i="9"/>
  <c r="C113" i="9"/>
  <c r="C109" i="9"/>
  <c r="C105" i="9"/>
  <c r="C101" i="9"/>
  <c r="C97" i="9"/>
  <c r="C93" i="9"/>
  <c r="C89" i="9"/>
  <c r="C85" i="9"/>
  <c r="C81" i="9"/>
  <c r="C77" i="9"/>
  <c r="C73" i="9"/>
  <c r="C69" i="9"/>
  <c r="C65" i="9"/>
  <c r="C61" i="9"/>
  <c r="C57" i="9"/>
  <c r="C53" i="9"/>
  <c r="C49" i="9"/>
  <c r="C45" i="9"/>
  <c r="C41" i="9"/>
  <c r="C37" i="9"/>
  <c r="C33" i="9"/>
  <c r="C29" i="9"/>
  <c r="C25" i="9"/>
  <c r="C21" i="9"/>
  <c r="C17" i="9"/>
  <c r="C13" i="9"/>
  <c r="C9" i="9"/>
  <c r="C5" i="9"/>
  <c r="C2996" i="9"/>
  <c r="C2988" i="9"/>
  <c r="C2980" i="9"/>
  <c r="C2972" i="9"/>
  <c r="C2964" i="9"/>
  <c r="C2956" i="9"/>
  <c r="C2948" i="9"/>
  <c r="C2940" i="9"/>
  <c r="C2932" i="9"/>
  <c r="C2924" i="9"/>
  <c r="C2916" i="9"/>
  <c r="C2908" i="9"/>
  <c r="C2900" i="9"/>
  <c r="C2892" i="9"/>
  <c r="C2884" i="9"/>
  <c r="C2876" i="9"/>
  <c r="C2868" i="9"/>
  <c r="C2864" i="9"/>
  <c r="C2860" i="9"/>
  <c r="C2856" i="9"/>
  <c r="C2852" i="9"/>
  <c r="C2848" i="9"/>
  <c r="C2844" i="9"/>
  <c r="C2840" i="9"/>
  <c r="C2836" i="9"/>
  <c r="C2832" i="9"/>
  <c r="C2828" i="9"/>
  <c r="C2824" i="9"/>
  <c r="C2820" i="9"/>
  <c r="C2816" i="9"/>
  <c r="C2812" i="9"/>
  <c r="C2808" i="9"/>
  <c r="C2804" i="9"/>
  <c r="C2800" i="9"/>
  <c r="C2796" i="9"/>
  <c r="C2792" i="9"/>
  <c r="C2788" i="9"/>
  <c r="C2784" i="9"/>
  <c r="C2780" i="9"/>
  <c r="C2776" i="9"/>
  <c r="C2772" i="9"/>
  <c r="C2768" i="9"/>
  <c r="C2764" i="9"/>
  <c r="C2760" i="9"/>
  <c r="C2756" i="9"/>
  <c r="C2752" i="9"/>
  <c r="C2748" i="9"/>
  <c r="C2744" i="9"/>
  <c r="C2740" i="9"/>
  <c r="C2736" i="9"/>
  <c r="C2732" i="9"/>
  <c r="C2728" i="9"/>
  <c r="C2724" i="9"/>
  <c r="C2720" i="9"/>
  <c r="C2716" i="9"/>
  <c r="C2712" i="9"/>
  <c r="C2708" i="9"/>
  <c r="C2704" i="9"/>
  <c r="C2700" i="9"/>
  <c r="C2696" i="9"/>
  <c r="C2692" i="9"/>
  <c r="C2688" i="9"/>
  <c r="C2684" i="9"/>
  <c r="C2680" i="9"/>
  <c r="C2676" i="9"/>
  <c r="C2672" i="9"/>
  <c r="C2668" i="9"/>
  <c r="C2664" i="9"/>
  <c r="C2660" i="9"/>
  <c r="C2656" i="9"/>
  <c r="C2652" i="9"/>
  <c r="C2648" i="9"/>
  <c r="C2644" i="9"/>
  <c r="C2640" i="9"/>
  <c r="C2636" i="9"/>
  <c r="C2632" i="9"/>
  <c r="C2628" i="9"/>
  <c r="C2624" i="9"/>
  <c r="C2620" i="9"/>
  <c r="C2616" i="9"/>
  <c r="C2612" i="9"/>
  <c r="C2608" i="9"/>
  <c r="C2604" i="9"/>
  <c r="C2600" i="9"/>
  <c r="C2596" i="9"/>
  <c r="C2592" i="9"/>
  <c r="C2588" i="9"/>
  <c r="C2584" i="9"/>
  <c r="C2580" i="9"/>
  <c r="C2576" i="9"/>
  <c r="C2572" i="9"/>
  <c r="C2568" i="9"/>
  <c r="C2564" i="9"/>
  <c r="C2560" i="9"/>
  <c r="C2556" i="9"/>
  <c r="C2552" i="9"/>
  <c r="C2548" i="9"/>
  <c r="C2544" i="9"/>
  <c r="C2540" i="9"/>
  <c r="C2536" i="9"/>
  <c r="C2532" i="9"/>
  <c r="C2528" i="9"/>
  <c r="C2524" i="9"/>
  <c r="C2520" i="9"/>
  <c r="C2516" i="9"/>
  <c r="C2512" i="9"/>
  <c r="C2508" i="9"/>
  <c r="C2504" i="9"/>
  <c r="C2500" i="9"/>
  <c r="C2496" i="9"/>
  <c r="C2492" i="9"/>
  <c r="C2488" i="9"/>
  <c r="C2484" i="9"/>
  <c r="C2480" i="9"/>
  <c r="C2476" i="9"/>
  <c r="C2472" i="9"/>
  <c r="C2468" i="9"/>
  <c r="C2464" i="9"/>
  <c r="C2460" i="9"/>
  <c r="C2456" i="9"/>
  <c r="C2452" i="9"/>
  <c r="C2448" i="9"/>
  <c r="C2444" i="9"/>
  <c r="C2440" i="9"/>
  <c r="C2436" i="9"/>
  <c r="C2432" i="9"/>
  <c r="C2428" i="9"/>
  <c r="C2424" i="9"/>
  <c r="C2420" i="9"/>
  <c r="C2416" i="9"/>
  <c r="C2412" i="9"/>
  <c r="C2408" i="9"/>
  <c r="C2404" i="9"/>
  <c r="C2400" i="9"/>
  <c r="C2396" i="9"/>
  <c r="C2392" i="9"/>
  <c r="C2388" i="9"/>
  <c r="C2384" i="9"/>
  <c r="C2380" i="9"/>
  <c r="C2376" i="9"/>
  <c r="C2372" i="9"/>
  <c r="C2368" i="9"/>
  <c r="C2364" i="9"/>
  <c r="C2360" i="9"/>
  <c r="C2356" i="9"/>
  <c r="C2352" i="9"/>
  <c r="C2348" i="9"/>
  <c r="C2344" i="9"/>
  <c r="C2340" i="9"/>
  <c r="C2336" i="9"/>
  <c r="C2332" i="9"/>
  <c r="C2328" i="9"/>
  <c r="C2324" i="9"/>
  <c r="C2320" i="9"/>
  <c r="C2316" i="9"/>
  <c r="C2312" i="9"/>
  <c r="C2308" i="9"/>
  <c r="C2304" i="9"/>
  <c r="C2300" i="9"/>
  <c r="C2296" i="9"/>
  <c r="C2292" i="9"/>
  <c r="C2288" i="9"/>
  <c r="C2284" i="9"/>
  <c r="C2280" i="9"/>
  <c r="C2276" i="9"/>
  <c r="C2272" i="9"/>
  <c r="C2268" i="9"/>
  <c r="C2264" i="9"/>
  <c r="C2260" i="9"/>
  <c r="C2256" i="9"/>
  <c r="C2252" i="9"/>
  <c r="C2248" i="9"/>
  <c r="C2244" i="9"/>
  <c r="C2240" i="9"/>
  <c r="C2236" i="9"/>
  <c r="C2232" i="9"/>
  <c r="C2228" i="9"/>
  <c r="C2224" i="9"/>
  <c r="C2220" i="9"/>
  <c r="C2216" i="9"/>
  <c r="C2212" i="9"/>
  <c r="C2208" i="9"/>
  <c r="C2204" i="9"/>
  <c r="C2200" i="9"/>
  <c r="C2196" i="9"/>
  <c r="C2192" i="9"/>
  <c r="C2188" i="9"/>
  <c r="C2184" i="9"/>
  <c r="C2180" i="9"/>
  <c r="C2176" i="9"/>
  <c r="C2172" i="9"/>
  <c r="C2168" i="9"/>
  <c r="C2164" i="9"/>
  <c r="C2160" i="9"/>
  <c r="C2156" i="9"/>
  <c r="C2152" i="9"/>
  <c r="C2148" i="9"/>
  <c r="C2144" i="9"/>
  <c r="C2140" i="9"/>
  <c r="C2136" i="9"/>
  <c r="C2132" i="9"/>
  <c r="C2128" i="9"/>
  <c r="C2124" i="9"/>
  <c r="C2120" i="9"/>
  <c r="C2116" i="9"/>
  <c r="C2112" i="9"/>
  <c r="C2108" i="9"/>
  <c r="C2104" i="9"/>
  <c r="C2100" i="9"/>
  <c r="C2096" i="9"/>
  <c r="C2092" i="9"/>
  <c r="C2088" i="9"/>
  <c r="C2084" i="9"/>
  <c r="C2080" i="9"/>
  <c r="C2076" i="9"/>
  <c r="C2072" i="9"/>
  <c r="C2068" i="9"/>
  <c r="C2064" i="9"/>
  <c r="C2060" i="9"/>
  <c r="C2056" i="9"/>
  <c r="C2052" i="9"/>
  <c r="C2048" i="9"/>
  <c r="C2044" i="9"/>
  <c r="C2040" i="9"/>
  <c r="C2036" i="9"/>
  <c r="C2032" i="9"/>
  <c r="C2028" i="9"/>
  <c r="C2024" i="9"/>
  <c r="C2020" i="9"/>
  <c r="C2016" i="9"/>
  <c r="C2012" i="9"/>
  <c r="C2008" i="9"/>
  <c r="C2004" i="9"/>
  <c r="C2000" i="9"/>
  <c r="C1996" i="9"/>
  <c r="C1992" i="9"/>
  <c r="C1988" i="9"/>
  <c r="C1984" i="9"/>
  <c r="C1980" i="9"/>
  <c r="C1976" i="9"/>
  <c r="C1972" i="9"/>
  <c r="C1968" i="9"/>
  <c r="C1964" i="9"/>
  <c r="C1960" i="9"/>
  <c r="C1956" i="9"/>
  <c r="C1952" i="9"/>
  <c r="C1948" i="9"/>
  <c r="C1944" i="9"/>
  <c r="C1940" i="9"/>
  <c r="C1936" i="9"/>
  <c r="C1932" i="9"/>
  <c r="C1928" i="9"/>
  <c r="C1924" i="9"/>
  <c r="C1920" i="9"/>
  <c r="C1916" i="9"/>
  <c r="C1912" i="9"/>
  <c r="C1908" i="9"/>
  <c r="C1904" i="9"/>
  <c r="C1900" i="9"/>
  <c r="C1896" i="9"/>
  <c r="C1892" i="9"/>
  <c r="C1888" i="9"/>
  <c r="C1884" i="9"/>
  <c r="C1880" i="9"/>
  <c r="C1876" i="9"/>
  <c r="C1872" i="9"/>
  <c r="C1868" i="9"/>
  <c r="C1864" i="9"/>
  <c r="C1860" i="9"/>
  <c r="C1856" i="9"/>
  <c r="C1852" i="9"/>
  <c r="C1848" i="9"/>
  <c r="C1844" i="9"/>
  <c r="C1840" i="9"/>
  <c r="C1836" i="9"/>
  <c r="C1832" i="9"/>
  <c r="C1828" i="9"/>
  <c r="C1824" i="9"/>
  <c r="C1820" i="9"/>
  <c r="C1816" i="9"/>
  <c r="C1812" i="9"/>
  <c r="C1808" i="9"/>
  <c r="C1804" i="9"/>
  <c r="C1800" i="9"/>
  <c r="C1796" i="9"/>
  <c r="C1792" i="9"/>
  <c r="C1788" i="9"/>
  <c r="C1784" i="9"/>
  <c r="C1780" i="9"/>
  <c r="C1776" i="9"/>
  <c r="C1772" i="9"/>
  <c r="C1768" i="9"/>
  <c r="C1764" i="9"/>
  <c r="C1760" i="9"/>
  <c r="C1756" i="9"/>
  <c r="C1752" i="9"/>
  <c r="C1748" i="9"/>
  <c r="C1744" i="9"/>
  <c r="C1740" i="9"/>
  <c r="C1736" i="9"/>
  <c r="C1732" i="9"/>
  <c r="C1728" i="9"/>
  <c r="C1724" i="9"/>
  <c r="C1720" i="9"/>
  <c r="C1716" i="9"/>
  <c r="C1712" i="9"/>
  <c r="C1708" i="9"/>
  <c r="C1704" i="9"/>
  <c r="C1700" i="9"/>
  <c r="C1696" i="9"/>
  <c r="C1692" i="9"/>
  <c r="C1688" i="9"/>
  <c r="C1684" i="9"/>
  <c r="C1680" i="9"/>
  <c r="C1676" i="9"/>
  <c r="C1672" i="9"/>
  <c r="C1668" i="9"/>
  <c r="C1664" i="9"/>
  <c r="C1660" i="9"/>
  <c r="C1656" i="9"/>
  <c r="C1652" i="9"/>
  <c r="C1648" i="9"/>
  <c r="C1644" i="9"/>
  <c r="C1640" i="9"/>
  <c r="C1636" i="9"/>
  <c r="C1632" i="9"/>
  <c r="C1628" i="9"/>
  <c r="C1624" i="9"/>
  <c r="C1620" i="9"/>
  <c r="C1616" i="9"/>
  <c r="C1612" i="9"/>
  <c r="C1608" i="9"/>
  <c r="C1604" i="9"/>
  <c r="C1600" i="9"/>
  <c r="C1596" i="9"/>
  <c r="C1592" i="9"/>
  <c r="C1588" i="9"/>
  <c r="C1584" i="9"/>
  <c r="C1580" i="9"/>
  <c r="C1576" i="9"/>
  <c r="C1572" i="9"/>
  <c r="C1568" i="9"/>
  <c r="C1564" i="9"/>
  <c r="C1560" i="9"/>
  <c r="C1556" i="9"/>
  <c r="C1552" i="9"/>
  <c r="C1548" i="9"/>
  <c r="C1544" i="9"/>
  <c r="C1540" i="9"/>
  <c r="C1536" i="9"/>
  <c r="C1532" i="9"/>
  <c r="C1528" i="9"/>
  <c r="C1524" i="9"/>
  <c r="C1520" i="9"/>
  <c r="C1516" i="9"/>
  <c r="C1512" i="9"/>
  <c r="C1508" i="9"/>
  <c r="C1504" i="9"/>
  <c r="C1500" i="9"/>
  <c r="C1496" i="9"/>
  <c r="C1492" i="9"/>
  <c r="C1488" i="9"/>
  <c r="C1484" i="9"/>
  <c r="C1480" i="9"/>
  <c r="C1476" i="9"/>
  <c r="C1472" i="9"/>
  <c r="C1468" i="9"/>
  <c r="C1464" i="9"/>
  <c r="C1460" i="9"/>
  <c r="C1456" i="9"/>
  <c r="C1452" i="9"/>
  <c r="C1448" i="9"/>
  <c r="C1444" i="9"/>
  <c r="C1440" i="9"/>
  <c r="C1436" i="9"/>
  <c r="C1432" i="9"/>
  <c r="C1428" i="9"/>
  <c r="C1424" i="9"/>
  <c r="C1420" i="9"/>
  <c r="C1416" i="9"/>
  <c r="C1412" i="9"/>
  <c r="C1408" i="9"/>
  <c r="C1404" i="9"/>
  <c r="C1400" i="9"/>
  <c r="C1396" i="9"/>
  <c r="C1392" i="9"/>
  <c r="C1388" i="9"/>
  <c r="C1384" i="9"/>
  <c r="C1380" i="9"/>
  <c r="C1376" i="9"/>
  <c r="C1372" i="9"/>
  <c r="C1368" i="9"/>
  <c r="C1364" i="9"/>
  <c r="C1360" i="9"/>
  <c r="C1356" i="9"/>
  <c r="C1352" i="9"/>
  <c r="C1348" i="9"/>
  <c r="C1344" i="9"/>
  <c r="C1340" i="9"/>
  <c r="C1336" i="9"/>
  <c r="C1332" i="9"/>
  <c r="C1328" i="9"/>
  <c r="C1324" i="9"/>
  <c r="C1320" i="9"/>
  <c r="C1316" i="9"/>
  <c r="C1312" i="9"/>
  <c r="C1308" i="9"/>
  <c r="C1304" i="9"/>
  <c r="C1300" i="9"/>
  <c r="C1296" i="9"/>
  <c r="C1292" i="9"/>
  <c r="C1288" i="9"/>
  <c r="C1284" i="9"/>
  <c r="C1280" i="9"/>
  <c r="C1276" i="9"/>
  <c r="C1272" i="9"/>
  <c r="C1268" i="9"/>
  <c r="C1264" i="9"/>
  <c r="C1260" i="9"/>
  <c r="C1256" i="9"/>
  <c r="C1252" i="9"/>
  <c r="C1248" i="9"/>
  <c r="C1244" i="9"/>
  <c r="C1240" i="9"/>
  <c r="C1236" i="9"/>
  <c r="C1232" i="9"/>
  <c r="C1228" i="9"/>
  <c r="C1224" i="9"/>
  <c r="C1220" i="9"/>
  <c r="C1216" i="9"/>
  <c r="C1212" i="9"/>
  <c r="C1208" i="9"/>
  <c r="C1204" i="9"/>
  <c r="C1200" i="9"/>
  <c r="C1196" i="9"/>
  <c r="C1192" i="9"/>
  <c r="C1188" i="9"/>
  <c r="C1184" i="9"/>
  <c r="C1180" i="9"/>
  <c r="C1176" i="9"/>
  <c r="C1172" i="9"/>
  <c r="C1168" i="9"/>
  <c r="C1164" i="9"/>
  <c r="C1160" i="9"/>
  <c r="C1156" i="9"/>
  <c r="C1152" i="9"/>
  <c r="C1148" i="9"/>
  <c r="C1144" i="9"/>
  <c r="C1140" i="9"/>
  <c r="C1136" i="9"/>
  <c r="C1132" i="9"/>
  <c r="C1128" i="9"/>
  <c r="C1124" i="9"/>
  <c r="C1120" i="9"/>
  <c r="C1116" i="9"/>
  <c r="C1112" i="9"/>
  <c r="C1108" i="9"/>
  <c r="C1104" i="9"/>
  <c r="C1100" i="9"/>
  <c r="C1096" i="9"/>
  <c r="C1092" i="9"/>
  <c r="C1088" i="9"/>
  <c r="C1084" i="9"/>
  <c r="C1080" i="9"/>
  <c r="C1076" i="9"/>
  <c r="C1072" i="9"/>
  <c r="C1068" i="9"/>
  <c r="C1064" i="9"/>
  <c r="C1060" i="9"/>
  <c r="C1056" i="9"/>
  <c r="C1052" i="9"/>
  <c r="C1048" i="9"/>
  <c r="C1044" i="9"/>
  <c r="C1040" i="9"/>
  <c r="C1036" i="9"/>
  <c r="C1032" i="9"/>
  <c r="C1028" i="9"/>
  <c r="C1024" i="9"/>
  <c r="C1020" i="9"/>
  <c r="C1016" i="9"/>
  <c r="C1012" i="9"/>
  <c r="C1008" i="9"/>
  <c r="C1004" i="9"/>
  <c r="C1000" i="9"/>
  <c r="C996" i="9"/>
  <c r="C992" i="9"/>
  <c r="C988" i="9"/>
  <c r="C984" i="9"/>
  <c r="C980" i="9"/>
  <c r="C976" i="9"/>
  <c r="C972" i="9"/>
  <c r="C968" i="9"/>
  <c r="C964" i="9"/>
  <c r="C960" i="9"/>
  <c r="C956" i="9"/>
  <c r="C952" i="9"/>
  <c r="C948" i="9"/>
  <c r="C944" i="9"/>
  <c r="C940" i="9"/>
  <c r="C936" i="9"/>
  <c r="C932" i="9"/>
  <c r="C928" i="9"/>
  <c r="C924" i="9"/>
  <c r="C920" i="9"/>
  <c r="C916" i="9"/>
  <c r="C912" i="9"/>
  <c r="C908" i="9"/>
  <c r="C904" i="9"/>
  <c r="C900" i="9"/>
  <c r="C896" i="9"/>
  <c r="C892" i="9"/>
  <c r="C888" i="9"/>
  <c r="C884" i="9"/>
  <c r="C880" i="9"/>
  <c r="C876" i="9"/>
  <c r="C872" i="9"/>
  <c r="C868" i="9"/>
  <c r="C864" i="9"/>
  <c r="C860" i="9"/>
  <c r="C856" i="9"/>
  <c r="C852" i="9"/>
  <c r="C848" i="9"/>
  <c r="C844" i="9"/>
  <c r="C840" i="9"/>
  <c r="C836" i="9"/>
  <c r="C832" i="9"/>
  <c r="C828" i="9"/>
  <c r="C824" i="9"/>
  <c r="C820" i="9"/>
  <c r="C816" i="9"/>
  <c r="C812" i="9"/>
  <c r="C808" i="9"/>
  <c r="C804" i="9"/>
  <c r="C800" i="9"/>
  <c r="C796" i="9"/>
  <c r="C792" i="9"/>
  <c r="C788" i="9"/>
  <c r="C784" i="9"/>
  <c r="C780" i="9"/>
  <c r="C776" i="9"/>
  <c r="C772" i="9"/>
  <c r="C768" i="9"/>
  <c r="C764" i="9"/>
  <c r="C760" i="9"/>
  <c r="C756" i="9"/>
  <c r="C752" i="9"/>
  <c r="C748" i="9"/>
  <c r="C744" i="9"/>
  <c r="C740" i="9"/>
  <c r="C736" i="9"/>
  <c r="C732" i="9"/>
  <c r="C728" i="9"/>
  <c r="C724" i="9"/>
  <c r="C720" i="9"/>
  <c r="C716" i="9"/>
  <c r="C712" i="9"/>
  <c r="C708" i="9"/>
  <c r="C704" i="9"/>
  <c r="C700" i="9"/>
  <c r="C696" i="9"/>
  <c r="C692" i="9"/>
  <c r="C688" i="9"/>
  <c r="C684" i="9"/>
  <c r="C680" i="9"/>
  <c r="C676" i="9"/>
  <c r="C672" i="9"/>
  <c r="C668" i="9"/>
  <c r="C664" i="9"/>
  <c r="C660" i="9"/>
  <c r="C656" i="9"/>
  <c r="C652" i="9"/>
  <c r="C648" i="9"/>
  <c r="C644" i="9"/>
  <c r="C640" i="9"/>
  <c r="C636" i="9"/>
  <c r="C632" i="9"/>
  <c r="C628" i="9"/>
  <c r="C624" i="9"/>
  <c r="C620" i="9"/>
  <c r="C616" i="9"/>
  <c r="C612" i="9"/>
  <c r="C608" i="9"/>
  <c r="C604" i="9"/>
  <c r="C600" i="9"/>
  <c r="C596" i="9"/>
  <c r="C592" i="9"/>
  <c r="C588" i="9"/>
  <c r="C584" i="9"/>
  <c r="C580" i="9"/>
  <c r="C576" i="9"/>
  <c r="C572" i="9"/>
  <c r="C568" i="9"/>
  <c r="C564" i="9"/>
  <c r="C560" i="9"/>
  <c r="C556" i="9"/>
  <c r="C552" i="9"/>
  <c r="C548" i="9"/>
  <c r="C544" i="9"/>
  <c r="C540" i="9"/>
  <c r="C536" i="9"/>
  <c r="C532" i="9"/>
  <c r="C528" i="9"/>
  <c r="C524" i="9"/>
  <c r="C520" i="9"/>
  <c r="C516" i="9"/>
  <c r="C512" i="9"/>
  <c r="C508" i="9"/>
  <c r="C504" i="9"/>
  <c r="C500" i="9"/>
  <c r="C496" i="9"/>
  <c r="C492" i="9"/>
  <c r="C488" i="9"/>
  <c r="C484" i="9"/>
  <c r="C480" i="9"/>
  <c r="C476" i="9"/>
  <c r="C472" i="9"/>
  <c r="C468" i="9"/>
  <c r="C464" i="9"/>
  <c r="C460" i="9"/>
  <c r="C456" i="9"/>
  <c r="C452" i="9"/>
  <c r="C448" i="9"/>
  <c r="C444" i="9"/>
  <c r="C440" i="9"/>
  <c r="C436" i="9"/>
  <c r="C432" i="9"/>
  <c r="C428" i="9"/>
  <c r="C424" i="9"/>
  <c r="C420" i="9"/>
  <c r="C416" i="9"/>
  <c r="C412" i="9"/>
  <c r="C408" i="9"/>
  <c r="C404" i="9"/>
  <c r="C400" i="9"/>
  <c r="C396" i="9"/>
  <c r="C392" i="9"/>
  <c r="C388" i="9"/>
  <c r="C384" i="9"/>
  <c r="C380" i="9"/>
  <c r="C376" i="9"/>
  <c r="C372" i="9"/>
  <c r="C368" i="9"/>
  <c r="C364" i="9"/>
  <c r="C360" i="9"/>
  <c r="C356" i="9"/>
  <c r="C352" i="9"/>
  <c r="C348" i="9"/>
  <c r="C344" i="9"/>
  <c r="C340" i="9"/>
  <c r="C336" i="9"/>
  <c r="C332" i="9"/>
  <c r="C328" i="9"/>
  <c r="C324" i="9"/>
  <c r="C320" i="9"/>
  <c r="C316" i="9"/>
  <c r="C312" i="9"/>
  <c r="C308" i="9"/>
  <c r="C304" i="9"/>
  <c r="C300" i="9"/>
  <c r="C296" i="9"/>
  <c r="C292" i="9"/>
  <c r="C288" i="9"/>
  <c r="C284" i="9"/>
  <c r="C280" i="9"/>
  <c r="C276" i="9"/>
  <c r="C272" i="9"/>
  <c r="C268" i="9"/>
  <c r="C264" i="9"/>
  <c r="C260" i="9"/>
  <c r="C256" i="9"/>
  <c r="C252" i="9"/>
  <c r="C248" i="9"/>
  <c r="C244" i="9"/>
  <c r="C240" i="9"/>
  <c r="C236" i="9"/>
  <c r="C232" i="9"/>
  <c r="C228" i="9"/>
  <c r="C224" i="9"/>
  <c r="C220" i="9"/>
  <c r="C216" i="9"/>
  <c r="C212" i="9"/>
  <c r="C208" i="9"/>
  <c r="C204" i="9"/>
  <c r="C200" i="9"/>
  <c r="C196" i="9"/>
  <c r="C192" i="9"/>
  <c r="C188" i="9"/>
  <c r="C184" i="9"/>
  <c r="C180" i="9"/>
  <c r="C176" i="9"/>
  <c r="C172" i="9"/>
  <c r="C168" i="9"/>
  <c r="C164" i="9"/>
  <c r="C160" i="9"/>
  <c r="C156" i="9"/>
  <c r="C152" i="9"/>
  <c r="C148" i="9"/>
  <c r="C144" i="9"/>
  <c r="C140" i="9"/>
  <c r="C136" i="9"/>
  <c r="C132" i="9"/>
  <c r="C128" i="9"/>
  <c r="C124" i="9"/>
  <c r="C120" i="9"/>
  <c r="C116" i="9"/>
  <c r="C112" i="9"/>
  <c r="C108" i="9"/>
  <c r="C104" i="9"/>
  <c r="C100" i="9"/>
  <c r="C96" i="9"/>
  <c r="C92" i="9"/>
  <c r="C88" i="9"/>
  <c r="C84" i="9"/>
  <c r="C80" i="9"/>
  <c r="C76" i="9"/>
  <c r="C72" i="9"/>
  <c r="C68" i="9"/>
  <c r="C64" i="9"/>
  <c r="C60" i="9"/>
  <c r="C56" i="9"/>
  <c r="C52" i="9"/>
  <c r="C48" i="9"/>
  <c r="C44" i="9"/>
  <c r="C40" i="9"/>
  <c r="C36" i="9"/>
  <c r="C32" i="9"/>
  <c r="C28" i="9"/>
  <c r="C24" i="9"/>
  <c r="C20" i="9"/>
  <c r="C16" i="9"/>
  <c r="C12" i="9"/>
  <c r="C8" i="9"/>
  <c r="C4" i="9"/>
  <c r="C2999" i="9"/>
  <c r="C2995" i="9"/>
  <c r="C2991" i="9"/>
  <c r="C2987" i="9"/>
  <c r="C2983" i="9"/>
  <c r="C2979" i="9"/>
  <c r="C2975" i="9"/>
  <c r="C2971" i="9"/>
  <c r="C2967" i="9"/>
  <c r="C2963" i="9"/>
  <c r="C2959" i="9"/>
  <c r="C2955" i="9"/>
  <c r="C2951" i="9"/>
  <c r="C2947" i="9"/>
  <c r="C2943" i="9"/>
  <c r="C2939" i="9"/>
  <c r="C2935" i="9"/>
  <c r="C2931" i="9"/>
  <c r="C2927" i="9"/>
  <c r="C2923" i="9"/>
  <c r="C2919" i="9"/>
  <c r="C2915" i="9"/>
  <c r="C2911" i="9"/>
  <c r="C2907" i="9"/>
  <c r="C2903" i="9"/>
  <c r="C2899" i="9"/>
  <c r="C2895" i="9"/>
  <c r="C2891" i="9"/>
  <c r="C2887" i="9"/>
  <c r="C2883" i="9"/>
  <c r="C2879" i="9"/>
  <c r="C2875" i="9"/>
  <c r="C2871" i="9"/>
  <c r="C2867" i="9"/>
  <c r="C2863" i="9"/>
  <c r="C2859" i="9"/>
  <c r="C2855" i="9"/>
  <c r="C2851" i="9"/>
  <c r="C2847" i="9"/>
  <c r="C2843" i="9"/>
  <c r="C2839" i="9"/>
  <c r="C2835" i="9"/>
  <c r="C2831" i="9"/>
  <c r="C2827" i="9"/>
  <c r="C2823" i="9"/>
  <c r="C2819" i="9"/>
  <c r="C2815" i="9"/>
  <c r="C2811" i="9"/>
  <c r="C2807" i="9"/>
  <c r="C2803" i="9"/>
  <c r="C2799" i="9"/>
  <c r="C2795" i="9"/>
  <c r="C2791" i="9"/>
  <c r="C2787" i="9"/>
  <c r="C2783" i="9"/>
  <c r="C2779" i="9"/>
  <c r="C2775" i="9"/>
  <c r="C2771" i="9"/>
  <c r="C2767" i="9"/>
  <c r="C2763" i="9"/>
  <c r="C2759" i="9"/>
  <c r="C2755" i="9"/>
  <c r="C2751" i="9"/>
  <c r="C2747" i="9"/>
  <c r="C2743" i="9"/>
  <c r="C2739" i="9"/>
  <c r="C2735" i="9"/>
  <c r="C2731" i="9"/>
  <c r="C2727" i="9"/>
  <c r="C2723" i="9"/>
  <c r="C2719" i="9"/>
  <c r="C2715" i="9"/>
  <c r="C2711" i="9"/>
  <c r="C2707" i="9"/>
  <c r="C2703" i="9"/>
  <c r="C2699" i="9"/>
  <c r="C2695" i="9"/>
  <c r="C2691" i="9"/>
  <c r="C2687" i="9"/>
  <c r="C2683" i="9"/>
  <c r="C2679" i="9"/>
  <c r="C2675" i="9"/>
  <c r="C2671" i="9"/>
  <c r="C2667" i="9"/>
  <c r="C2663" i="9"/>
  <c r="C2659" i="9"/>
  <c r="C2655" i="9"/>
  <c r="C2651" i="9"/>
  <c r="C2647" i="9"/>
  <c r="C2643" i="9"/>
  <c r="C2639" i="9"/>
  <c r="C2635" i="9"/>
  <c r="C2631" i="9"/>
  <c r="C2627" i="9"/>
  <c r="C2623" i="9"/>
  <c r="C2619" i="9"/>
  <c r="C2615" i="9"/>
  <c r="C2611" i="9"/>
  <c r="C2607" i="9"/>
  <c r="C2603" i="9"/>
  <c r="C2599" i="9"/>
  <c r="C2595" i="9"/>
  <c r="C2591" i="9"/>
  <c r="C2587" i="9"/>
  <c r="C2583" i="9"/>
  <c r="C2579" i="9"/>
  <c r="C2575" i="9"/>
  <c r="C2571" i="9"/>
  <c r="C2567" i="9"/>
  <c r="C2563" i="9"/>
  <c r="C2559" i="9"/>
  <c r="C2555" i="9"/>
  <c r="C2551" i="9"/>
  <c r="C2547" i="9"/>
  <c r="C2543" i="9"/>
  <c r="C2539" i="9"/>
  <c r="C2535" i="9"/>
  <c r="C2531" i="9"/>
  <c r="C2527" i="9"/>
  <c r="C2523" i="9"/>
  <c r="C2519" i="9"/>
  <c r="C2515" i="9"/>
  <c r="C2511" i="9"/>
  <c r="C2507" i="9"/>
  <c r="C2503" i="9"/>
  <c r="C2499" i="9"/>
  <c r="C2495" i="9"/>
  <c r="C2491" i="9"/>
  <c r="C2487" i="9"/>
  <c r="C2483" i="9"/>
  <c r="C2479" i="9"/>
  <c r="C2475" i="9"/>
  <c r="C2471" i="9"/>
  <c r="C2467" i="9"/>
  <c r="C2463" i="9"/>
  <c r="C2459" i="9"/>
  <c r="C2455" i="9"/>
  <c r="C2451" i="9"/>
  <c r="C2447" i="9"/>
  <c r="C2443" i="9"/>
  <c r="C2439" i="9"/>
  <c r="C2435" i="9"/>
  <c r="C2431" i="9"/>
  <c r="C2427" i="9"/>
  <c r="C2423" i="9"/>
  <c r="C2419" i="9"/>
  <c r="C2415" i="9"/>
  <c r="C2411" i="9"/>
  <c r="C2407" i="9"/>
  <c r="C2403" i="9"/>
  <c r="C2399" i="9"/>
  <c r="C2395" i="9"/>
  <c r="C2391" i="9"/>
  <c r="C2387" i="9"/>
  <c r="C2383" i="9"/>
  <c r="C2379" i="9"/>
  <c r="C2375" i="9"/>
  <c r="C2371" i="9"/>
  <c r="C2367" i="9"/>
  <c r="C2363" i="9"/>
  <c r="C2359" i="9"/>
  <c r="C2355" i="9"/>
  <c r="C2351" i="9"/>
  <c r="C2347" i="9"/>
  <c r="C2343" i="9"/>
  <c r="C2339" i="9"/>
  <c r="C2335" i="9"/>
  <c r="C2331" i="9"/>
  <c r="C2327" i="9"/>
  <c r="C2323" i="9"/>
  <c r="C2319" i="9"/>
  <c r="C2315" i="9"/>
  <c r="C2311" i="9"/>
  <c r="C2307" i="9"/>
  <c r="C2303" i="9"/>
  <c r="C2299" i="9"/>
  <c r="C2295" i="9"/>
  <c r="C2291" i="9"/>
  <c r="C2287" i="9"/>
  <c r="C2283" i="9"/>
  <c r="C2279" i="9"/>
  <c r="C2275" i="9"/>
  <c r="C2271" i="9"/>
  <c r="C2267" i="9"/>
  <c r="C2263" i="9"/>
  <c r="C2259" i="9"/>
  <c r="C2255" i="9"/>
  <c r="C2251" i="9"/>
  <c r="C2247" i="9"/>
  <c r="C2243" i="9"/>
  <c r="C2239" i="9"/>
  <c r="C2235" i="9"/>
  <c r="C2231" i="9"/>
  <c r="C2227" i="9"/>
  <c r="C2223" i="9"/>
  <c r="C2219" i="9"/>
  <c r="C2215" i="9"/>
  <c r="C2211" i="9"/>
  <c r="C2207" i="9"/>
  <c r="C2203" i="9"/>
  <c r="C2199" i="9"/>
  <c r="C2195" i="9"/>
  <c r="C2191" i="9"/>
  <c r="C2187" i="9"/>
  <c r="C2183" i="9"/>
  <c r="C2179" i="9"/>
  <c r="C2175" i="9"/>
  <c r="C2171" i="9"/>
  <c r="C2167" i="9"/>
  <c r="C2163" i="9"/>
  <c r="C2159" i="9"/>
  <c r="C2155" i="9"/>
  <c r="C2151" i="9"/>
  <c r="C2147" i="9"/>
  <c r="C2143" i="9"/>
  <c r="C2139" i="9"/>
  <c r="C2135" i="9"/>
  <c r="C2131" i="9"/>
  <c r="C2127" i="9"/>
  <c r="C2123" i="9"/>
  <c r="C2119" i="9"/>
  <c r="C2115" i="9"/>
  <c r="C2111" i="9"/>
  <c r="C2107" i="9"/>
  <c r="C2103" i="9"/>
  <c r="C2099" i="9"/>
  <c r="C2095" i="9"/>
  <c r="C2091" i="9"/>
  <c r="C2087" i="9"/>
  <c r="C2083" i="9"/>
  <c r="C2079" i="9"/>
  <c r="C2075" i="9"/>
  <c r="C2071" i="9"/>
  <c r="C2067" i="9"/>
  <c r="C2063" i="9"/>
  <c r="C2059" i="9"/>
  <c r="C2055" i="9"/>
  <c r="C2051" i="9"/>
  <c r="C2047" i="9"/>
  <c r="C2043" i="9"/>
  <c r="C2039" i="9"/>
  <c r="C2035" i="9"/>
  <c r="C2031" i="9"/>
  <c r="C2027" i="9"/>
  <c r="C2023" i="9"/>
  <c r="C2019" i="9"/>
  <c r="C2015" i="9"/>
  <c r="C2011" i="9"/>
  <c r="C2007" i="9"/>
  <c r="C2003" i="9"/>
  <c r="C1999" i="9"/>
  <c r="C1995" i="9"/>
  <c r="C1991" i="9"/>
  <c r="C1987" i="9"/>
  <c r="C1983" i="9"/>
  <c r="C1979" i="9"/>
  <c r="C1975" i="9"/>
  <c r="C1971" i="9"/>
  <c r="C1967" i="9"/>
  <c r="C1963" i="9"/>
  <c r="C1959" i="9"/>
  <c r="C1955" i="9"/>
  <c r="C1951" i="9"/>
  <c r="C1947" i="9"/>
  <c r="C1943" i="9"/>
  <c r="C1939" i="9"/>
  <c r="C1935" i="9"/>
  <c r="C1931" i="9"/>
  <c r="C1927" i="9"/>
  <c r="C1923" i="9"/>
  <c r="C1919" i="9"/>
  <c r="C1915" i="9"/>
  <c r="C1911" i="9"/>
  <c r="C1907" i="9"/>
  <c r="C1903" i="9"/>
  <c r="C1899" i="9"/>
  <c r="C1895" i="9"/>
  <c r="C1891" i="9"/>
  <c r="C1887" i="9"/>
  <c r="C1883" i="9"/>
  <c r="C1879" i="9"/>
  <c r="C1875" i="9"/>
  <c r="C1871" i="9"/>
  <c r="C1867" i="9"/>
  <c r="C1863" i="9"/>
  <c r="C1859" i="9"/>
  <c r="C1855" i="9"/>
  <c r="C1851" i="9"/>
  <c r="C1847" i="9"/>
  <c r="C1843" i="9"/>
  <c r="C1839" i="9"/>
  <c r="C1835" i="9"/>
  <c r="C1831" i="9"/>
  <c r="C1827" i="9"/>
  <c r="C1823" i="9"/>
  <c r="C1819" i="9"/>
  <c r="C1815" i="9"/>
  <c r="C1811" i="9"/>
  <c r="C1807" i="9"/>
  <c r="C1803" i="9"/>
  <c r="C1799" i="9"/>
  <c r="C1795" i="9"/>
  <c r="C1791" i="9"/>
  <c r="C1787" i="9"/>
  <c r="C1783" i="9"/>
  <c r="C1779" i="9"/>
  <c r="C1775" i="9"/>
  <c r="C1771" i="9"/>
  <c r="C1767" i="9"/>
  <c r="C1763" i="9"/>
  <c r="C1759" i="9"/>
  <c r="C1755" i="9"/>
  <c r="C1751" i="9"/>
  <c r="C1747" i="9"/>
  <c r="C1743" i="9"/>
  <c r="C1739" i="9"/>
  <c r="C1735" i="9"/>
  <c r="C1731" i="9"/>
  <c r="C1727" i="9"/>
  <c r="C1723" i="9"/>
  <c r="C1719" i="9"/>
  <c r="C1715" i="9"/>
  <c r="C1711" i="9"/>
  <c r="C1707" i="9"/>
  <c r="C1703" i="9"/>
  <c r="C1699" i="9"/>
  <c r="C1695" i="9"/>
  <c r="C1691" i="9"/>
  <c r="C1687" i="9"/>
  <c r="C1683" i="9"/>
  <c r="C1679" i="9"/>
  <c r="C1675" i="9"/>
  <c r="C1671" i="9"/>
  <c r="C1667" i="9"/>
  <c r="C1663" i="9"/>
  <c r="C1659" i="9"/>
  <c r="C1655" i="9"/>
  <c r="C1651" i="9"/>
  <c r="C1647" i="9"/>
  <c r="C1643" i="9"/>
  <c r="C1639" i="9"/>
  <c r="C1635" i="9"/>
  <c r="C1631" i="9"/>
  <c r="C1627" i="9"/>
  <c r="C1623" i="9"/>
  <c r="C1619" i="9"/>
  <c r="C1615" i="9"/>
  <c r="C1611" i="9"/>
  <c r="C1607" i="9"/>
  <c r="C1603" i="9"/>
  <c r="C1599" i="9"/>
  <c r="C1595" i="9"/>
  <c r="C1591" i="9"/>
  <c r="C1587" i="9"/>
  <c r="C1583" i="9"/>
  <c r="C1579" i="9"/>
  <c r="C1575" i="9"/>
  <c r="C1571" i="9"/>
  <c r="C1567" i="9"/>
  <c r="C1563" i="9"/>
  <c r="C1559" i="9"/>
  <c r="C1555" i="9"/>
  <c r="C1551" i="9"/>
  <c r="C1547" i="9"/>
  <c r="C1543" i="9"/>
  <c r="C1539" i="9"/>
  <c r="C1535" i="9"/>
  <c r="C1531" i="9"/>
  <c r="C1527" i="9"/>
  <c r="C1523" i="9"/>
  <c r="C1519" i="9"/>
  <c r="C1515" i="9"/>
  <c r="C1511" i="9"/>
  <c r="C1507" i="9"/>
  <c r="C1503" i="9"/>
  <c r="C1499" i="9"/>
  <c r="C1495" i="9"/>
  <c r="C1491" i="9"/>
  <c r="C1487" i="9"/>
  <c r="C1483" i="9"/>
  <c r="C1479" i="9"/>
  <c r="C1475" i="9"/>
  <c r="C1471" i="9"/>
  <c r="C1467" i="9"/>
  <c r="C1463" i="9"/>
  <c r="C1459" i="9"/>
  <c r="C1455" i="9"/>
  <c r="C1451" i="9"/>
  <c r="C1447" i="9"/>
  <c r="C1443" i="9"/>
  <c r="C1439" i="9"/>
  <c r="C1435" i="9"/>
  <c r="C1431" i="9"/>
  <c r="C1427" i="9"/>
  <c r="C1423" i="9"/>
  <c r="C1419" i="9"/>
  <c r="C1415" i="9"/>
  <c r="C1411" i="9"/>
  <c r="C1407" i="9"/>
  <c r="C1403" i="9"/>
  <c r="C1399" i="9"/>
  <c r="C1395" i="9"/>
  <c r="C1391" i="9"/>
  <c r="C1387" i="9"/>
  <c r="C1383" i="9"/>
  <c r="C1379" i="9"/>
  <c r="C1375" i="9"/>
  <c r="C1371" i="9"/>
  <c r="C1367" i="9"/>
  <c r="C1363" i="9"/>
  <c r="C1359" i="9"/>
  <c r="C1355" i="9"/>
  <c r="C1351" i="9"/>
  <c r="C1347" i="9"/>
  <c r="C1343" i="9"/>
  <c r="C1339" i="9"/>
  <c r="C1335" i="9"/>
  <c r="C1331" i="9"/>
  <c r="C1327" i="9"/>
  <c r="C1323" i="9"/>
  <c r="C1319" i="9"/>
  <c r="C1315" i="9"/>
  <c r="C1311" i="9"/>
  <c r="C1307" i="9"/>
  <c r="C1303" i="9"/>
  <c r="C1299" i="9"/>
  <c r="C1295" i="9"/>
  <c r="C1291" i="9"/>
  <c r="C1287" i="9"/>
  <c r="C1283" i="9"/>
  <c r="C1279" i="9"/>
  <c r="C1275" i="9"/>
  <c r="C1271" i="9"/>
  <c r="C1267" i="9"/>
  <c r="C1263" i="9"/>
  <c r="C1259" i="9"/>
  <c r="C1255" i="9"/>
  <c r="C1251" i="9"/>
  <c r="C1247" i="9"/>
  <c r="C1243" i="9"/>
  <c r="C1239" i="9"/>
  <c r="C1235" i="9"/>
  <c r="C1231" i="9"/>
  <c r="C1227" i="9"/>
  <c r="C1223" i="9"/>
  <c r="C1219" i="9"/>
  <c r="C1215" i="9"/>
  <c r="C1211" i="9"/>
  <c r="C1207" i="9"/>
  <c r="C1203" i="9"/>
  <c r="C1199" i="9"/>
  <c r="C1195" i="9"/>
  <c r="C1191" i="9"/>
  <c r="C1187" i="9"/>
  <c r="C1183" i="9"/>
  <c r="C1179" i="9"/>
  <c r="C1175" i="9"/>
  <c r="C1171" i="9"/>
  <c r="C1167" i="9"/>
  <c r="C1163" i="9"/>
  <c r="C1159" i="9"/>
  <c r="C1155" i="9"/>
  <c r="C1151" i="9"/>
  <c r="C1147" i="9"/>
  <c r="C1143" i="9"/>
  <c r="C1139" i="9"/>
  <c r="C1135" i="9"/>
  <c r="C1131" i="9"/>
  <c r="C1127" i="9"/>
  <c r="C1123" i="9"/>
  <c r="C1119" i="9"/>
  <c r="C1115" i="9"/>
  <c r="C1111" i="9"/>
  <c r="C1107" i="9"/>
  <c r="C1103" i="9"/>
  <c r="C1099" i="9"/>
  <c r="C1095" i="9"/>
  <c r="C1091" i="9"/>
  <c r="C1087" i="9"/>
  <c r="C1083" i="9"/>
  <c r="C1079" i="9"/>
  <c r="C1075" i="9"/>
  <c r="C1071" i="9"/>
  <c r="C1067" i="9"/>
  <c r="C1063" i="9"/>
  <c r="C1059" i="9"/>
  <c r="C1055" i="9"/>
  <c r="C1051" i="9"/>
  <c r="C1047" i="9"/>
  <c r="C1043" i="9"/>
  <c r="C1039" i="9"/>
  <c r="C1035" i="9"/>
  <c r="C1031" i="9"/>
  <c r="C1027" i="9"/>
  <c r="C1023" i="9"/>
  <c r="C1019" i="9"/>
  <c r="C1015" i="9"/>
  <c r="C1011" i="9"/>
  <c r="C1007" i="9"/>
  <c r="C1003" i="9"/>
  <c r="C999" i="9"/>
  <c r="C995" i="9"/>
  <c r="C991" i="9"/>
  <c r="C987" i="9"/>
  <c r="C983" i="9"/>
  <c r="C979" i="9"/>
  <c r="C975" i="9"/>
  <c r="C971" i="9"/>
  <c r="C967" i="9"/>
  <c r="C963" i="9"/>
  <c r="C959" i="9"/>
  <c r="C955" i="9"/>
  <c r="C951" i="9"/>
  <c r="C947" i="9"/>
  <c r="C943" i="9"/>
  <c r="C939" i="9"/>
  <c r="C935" i="9"/>
  <c r="C931" i="9"/>
  <c r="C927" i="9"/>
  <c r="C923" i="9"/>
  <c r="C919" i="9"/>
  <c r="C915" i="9"/>
  <c r="C911" i="9"/>
  <c r="C907" i="9"/>
  <c r="C903" i="9"/>
  <c r="C899" i="9"/>
  <c r="C895" i="9"/>
  <c r="C891" i="9"/>
  <c r="C887" i="9"/>
  <c r="C883" i="9"/>
  <c r="C879" i="9"/>
  <c r="C875" i="9"/>
  <c r="C871" i="9"/>
  <c r="C867" i="9"/>
  <c r="C863" i="9"/>
  <c r="C859" i="9"/>
  <c r="C855" i="9"/>
  <c r="C851" i="9"/>
  <c r="C847" i="9"/>
  <c r="C843" i="9"/>
  <c r="C839" i="9"/>
  <c r="C835" i="9"/>
  <c r="C831" i="9"/>
  <c r="C827" i="9"/>
  <c r="C823" i="9"/>
  <c r="C819" i="9"/>
  <c r="C815" i="9"/>
  <c r="C811" i="9"/>
  <c r="C807" i="9"/>
  <c r="C803" i="9"/>
  <c r="C799" i="9"/>
  <c r="C795" i="9"/>
  <c r="C791" i="9"/>
  <c r="C787" i="9"/>
  <c r="C783" i="9"/>
  <c r="C779" i="9"/>
  <c r="C775" i="9"/>
  <c r="C771" i="9"/>
  <c r="C767" i="9"/>
  <c r="C763" i="9"/>
  <c r="C759" i="9"/>
  <c r="C755" i="9"/>
  <c r="C751" i="9"/>
  <c r="C747" i="9"/>
  <c r="C743" i="9"/>
  <c r="C739" i="9"/>
  <c r="C735" i="9"/>
  <c r="C731" i="9"/>
  <c r="C727" i="9"/>
  <c r="C723" i="9"/>
  <c r="C719" i="9"/>
  <c r="C715" i="9"/>
  <c r="C711" i="9"/>
  <c r="C707" i="9"/>
  <c r="C703" i="9"/>
  <c r="C699" i="9"/>
  <c r="C695" i="9"/>
  <c r="C691" i="9"/>
  <c r="C687" i="9"/>
  <c r="C683" i="9"/>
  <c r="C679" i="9"/>
  <c r="C675" i="9"/>
  <c r="C671" i="9"/>
  <c r="C667" i="9"/>
  <c r="C663" i="9"/>
  <c r="C659" i="9"/>
  <c r="C655" i="9"/>
  <c r="C651" i="9"/>
  <c r="C647" i="9"/>
  <c r="C643" i="9"/>
  <c r="C639" i="9"/>
  <c r="C635" i="9"/>
  <c r="C631" i="9"/>
  <c r="C627" i="9"/>
  <c r="C623" i="9"/>
  <c r="C619" i="9"/>
  <c r="C615" i="9"/>
  <c r="C611" i="9"/>
  <c r="C607" i="9"/>
  <c r="C603" i="9"/>
  <c r="C599" i="9"/>
  <c r="C595" i="9"/>
  <c r="C591" i="9"/>
  <c r="C587" i="9"/>
  <c r="C583" i="9"/>
  <c r="C579" i="9"/>
  <c r="C575" i="9"/>
  <c r="C571" i="9"/>
  <c r="C567" i="9"/>
  <c r="C563" i="9"/>
  <c r="C559" i="9"/>
  <c r="C555" i="9"/>
  <c r="C551" i="9"/>
  <c r="C547" i="9"/>
  <c r="C543" i="9"/>
  <c r="C539" i="9"/>
  <c r="C535" i="9"/>
  <c r="C531" i="9"/>
  <c r="C527" i="9"/>
  <c r="C523" i="9"/>
  <c r="C519" i="9"/>
  <c r="C515" i="9"/>
  <c r="C511" i="9"/>
  <c r="C507" i="9"/>
  <c r="C503" i="9"/>
  <c r="C499" i="9"/>
  <c r="C495" i="9"/>
  <c r="C491" i="9"/>
  <c r="C487" i="9"/>
  <c r="C483" i="9"/>
  <c r="C479" i="9"/>
  <c r="C475" i="9"/>
  <c r="C471" i="9"/>
  <c r="C467" i="9"/>
  <c r="C463" i="9"/>
  <c r="C459" i="9"/>
  <c r="C455" i="9"/>
  <c r="C451" i="9"/>
  <c r="C447" i="9"/>
  <c r="C443" i="9"/>
  <c r="C439" i="9"/>
  <c r="C435" i="9"/>
  <c r="C431" i="9"/>
  <c r="C427" i="9"/>
  <c r="C423" i="9"/>
  <c r="C419" i="9"/>
  <c r="C415" i="9"/>
  <c r="C411" i="9"/>
  <c r="C407" i="9"/>
  <c r="C403" i="9"/>
  <c r="C399" i="9"/>
  <c r="C395" i="9"/>
  <c r="C391" i="9"/>
  <c r="C387" i="9"/>
  <c r="C383" i="9"/>
  <c r="C379" i="9"/>
  <c r="C375" i="9"/>
  <c r="C371" i="9"/>
  <c r="C367" i="9"/>
  <c r="C363" i="9"/>
  <c r="C359" i="9"/>
  <c r="C355" i="9"/>
  <c r="C351" i="9"/>
  <c r="C347" i="9"/>
  <c r="C343" i="9"/>
  <c r="C339" i="9"/>
  <c r="C335" i="9"/>
  <c r="C331" i="9"/>
  <c r="C327" i="9"/>
  <c r="C323" i="9"/>
  <c r="C319" i="9"/>
  <c r="C315" i="9"/>
  <c r="C311" i="9"/>
  <c r="C307" i="9"/>
  <c r="C303" i="9"/>
  <c r="C299" i="9"/>
  <c r="C295" i="9"/>
  <c r="C291" i="9"/>
  <c r="C287" i="9"/>
  <c r="C283" i="9"/>
  <c r="C279" i="9"/>
  <c r="C275" i="9"/>
  <c r="C271" i="9"/>
  <c r="C267" i="9"/>
  <c r="C263" i="9"/>
  <c r="C259" i="9"/>
  <c r="C255" i="9"/>
  <c r="C251" i="9"/>
  <c r="C247" i="9"/>
  <c r="C243" i="9"/>
  <c r="C239" i="9"/>
  <c r="C235" i="9"/>
  <c r="C231" i="9"/>
  <c r="C227" i="9"/>
  <c r="C223" i="9"/>
  <c r="C219" i="9"/>
  <c r="C215" i="9"/>
  <c r="C211" i="9"/>
  <c r="C207" i="9"/>
  <c r="C203" i="9"/>
  <c r="C199" i="9"/>
  <c r="C195" i="9"/>
  <c r="C191" i="9"/>
  <c r="C187" i="9"/>
  <c r="C183" i="9"/>
  <c r="C179" i="9"/>
  <c r="C175" i="9"/>
  <c r="C171" i="9"/>
  <c r="C167" i="9"/>
  <c r="C163" i="9"/>
  <c r="C159" i="9"/>
  <c r="C155" i="9"/>
  <c r="C151" i="9"/>
  <c r="C147" i="9"/>
  <c r="C143" i="9"/>
  <c r="C139" i="9"/>
  <c r="C135" i="9"/>
  <c r="C131" i="9"/>
  <c r="C127" i="9"/>
  <c r="C123" i="9"/>
  <c r="C119" i="9"/>
  <c r="C115" i="9"/>
  <c r="C111" i="9"/>
  <c r="C107" i="9"/>
  <c r="C103" i="9"/>
  <c r="C99" i="9"/>
  <c r="C95" i="9"/>
  <c r="C91" i="9"/>
  <c r="C87" i="9"/>
  <c r="C83" i="9"/>
  <c r="C79" i="9"/>
  <c r="C75" i="9"/>
  <c r="C71" i="9"/>
  <c r="C67" i="9"/>
  <c r="C63" i="9"/>
  <c r="C59" i="9"/>
  <c r="C55" i="9"/>
  <c r="C51" i="9"/>
  <c r="C47" i="9"/>
  <c r="C43" i="9"/>
  <c r="C39" i="9"/>
  <c r="C35" i="9"/>
  <c r="C31" i="9"/>
  <c r="C27" i="9"/>
  <c r="C23" i="9"/>
  <c r="C19" i="9"/>
  <c r="C15" i="9"/>
  <c r="C11" i="9"/>
  <c r="C7" i="9"/>
  <c r="C3" i="9"/>
  <c r="A2" i="10" l="1" a="1"/>
  <c r="C11" i="10" s="1"/>
  <c r="C1846" i="10"/>
  <c r="C2941" i="10"/>
  <c r="C2957" i="10"/>
  <c r="C2931" i="10"/>
  <c r="C2915" i="10"/>
  <c r="C2911" i="10"/>
  <c r="C2979" i="10"/>
  <c r="C106" i="10"/>
  <c r="C275" i="10"/>
  <c r="C204" i="10"/>
  <c r="C499" i="10"/>
  <c r="C544" i="10"/>
  <c r="C709" i="10"/>
  <c r="C650" i="10"/>
  <c r="C695" i="10"/>
  <c r="C1073" i="10"/>
  <c r="C1329" i="10"/>
  <c r="C946" i="10"/>
  <c r="C1287" i="10"/>
  <c r="C1585" i="10"/>
  <c r="C1064" i="10"/>
  <c r="C1406" i="10"/>
  <c r="C1172" i="10"/>
  <c r="C1664" i="10"/>
  <c r="C1920" i="10"/>
  <c r="C1099" i="10"/>
  <c r="C1440" i="10"/>
  <c r="C1599" i="10"/>
  <c r="C1669" i="10"/>
  <c r="C1733" i="10"/>
  <c r="C1797" i="10"/>
  <c r="C1861" i="10"/>
  <c r="C1925" i="10"/>
  <c r="C911" i="10"/>
  <c r="C1082" i="10"/>
  <c r="C1167" i="10"/>
  <c r="C1252" i="10"/>
  <c r="C1338" i="10"/>
  <c r="C1423" i="10"/>
  <c r="C1495" i="10"/>
  <c r="C1547" i="10"/>
  <c r="C1590" i="10"/>
  <c r="C1630" i="10"/>
  <c r="C1662" i="10"/>
  <c r="C1694" i="10"/>
  <c r="C1726" i="10"/>
  <c r="C1758" i="10"/>
  <c r="C1790" i="10"/>
  <c r="C1822" i="10"/>
  <c r="C735" i="10"/>
  <c r="C1168" i="10"/>
  <c r="C1496" i="10"/>
  <c r="C1663" i="10"/>
  <c r="C1791" i="10"/>
  <c r="C1883" i="10"/>
  <c r="C1944" i="10"/>
  <c r="C1976" i="10"/>
  <c r="C2008" i="10"/>
  <c r="C2040" i="10"/>
  <c r="C2072" i="10"/>
  <c r="C2104" i="10"/>
  <c r="C2136" i="10"/>
  <c r="C2168" i="10"/>
  <c r="C2200" i="10"/>
  <c r="C2232" i="10"/>
  <c r="C2264" i="10"/>
  <c r="C2296" i="10"/>
  <c r="C2328" i="10"/>
  <c r="C2360" i="10"/>
  <c r="C2392" i="10"/>
  <c r="C2424" i="10"/>
  <c r="C2456" i="10"/>
  <c r="C2488" i="10"/>
  <c r="C2520" i="10"/>
  <c r="C2552" i="10"/>
  <c r="C2584" i="10"/>
  <c r="C2616" i="10"/>
  <c r="C2648" i="10"/>
  <c r="C2680" i="10"/>
  <c r="C2712" i="10"/>
  <c r="C2744" i="10"/>
  <c r="C2776" i="10"/>
  <c r="C2808" i="10"/>
  <c r="C2840" i="10"/>
  <c r="C2872" i="10"/>
  <c r="C2904" i="10"/>
  <c r="C2920" i="10"/>
  <c r="C2936" i="10"/>
  <c r="C2952" i="10"/>
  <c r="C2968" i="10"/>
  <c r="C2984" i="10"/>
  <c r="C3000" i="10"/>
  <c r="C1787" i="10"/>
  <c r="C604" i="10"/>
  <c r="C1136" i="10"/>
  <c r="C1472" i="10"/>
  <c r="C1651" i="10"/>
  <c r="C1779" i="10"/>
  <c r="C1878" i="10"/>
  <c r="C1941" i="10"/>
  <c r="C1973" i="10"/>
  <c r="C2005" i="10"/>
  <c r="C2037" i="10"/>
  <c r="C2069" i="10"/>
  <c r="C2101" i="10"/>
  <c r="C2133" i="10"/>
  <c r="C2165" i="10"/>
  <c r="C2197" i="10"/>
  <c r="C2229" i="10"/>
  <c r="C2261" i="10"/>
  <c r="C2293" i="10"/>
  <c r="C2325" i="10"/>
  <c r="C2357" i="10"/>
  <c r="C2389" i="10"/>
  <c r="C2421" i="10"/>
  <c r="C2453" i="10"/>
  <c r="C2485" i="10"/>
  <c r="C2517" i="10"/>
  <c r="C2549" i="10"/>
  <c r="C2581" i="10"/>
  <c r="C2613" i="10"/>
  <c r="C2645" i="10"/>
  <c r="C2677" i="10"/>
  <c r="C2709" i="10"/>
  <c r="C2741" i="10"/>
  <c r="C2773" i="10"/>
  <c r="C2805" i="10"/>
  <c r="C2837" i="10"/>
  <c r="C2869" i="10"/>
  <c r="C2901" i="10"/>
  <c r="C2917" i="10"/>
  <c r="C2933" i="10"/>
  <c r="C2949" i="10"/>
  <c r="C2965" i="10"/>
  <c r="C2981" i="10"/>
  <c r="C2997" i="10"/>
  <c r="C1488" i="10"/>
  <c r="C1850" i="10"/>
  <c r="C1983" i="10"/>
  <c r="C976" i="10"/>
  <c r="C1318" i="10"/>
  <c r="C1580" i="10"/>
  <c r="C1719" i="10"/>
  <c r="C1847" i="10"/>
  <c r="C1911" i="10"/>
  <c r="C1958" i="10"/>
  <c r="C1990" i="10"/>
  <c r="C2022" i="10"/>
  <c r="C2054" i="10"/>
  <c r="C2086" i="10"/>
  <c r="C2118" i="10"/>
  <c r="C2150" i="10"/>
  <c r="C2182" i="10"/>
  <c r="C2214" i="10"/>
  <c r="C2246" i="10"/>
  <c r="C2278" i="10"/>
  <c r="C2310" i="10"/>
  <c r="C2342" i="10"/>
  <c r="C2358" i="10"/>
  <c r="C2374" i="10"/>
  <c r="C2995" i="10"/>
  <c r="C2547" i="10"/>
  <c r="C2275" i="10"/>
  <c r="C2083" i="10"/>
  <c r="C2863" i="10"/>
  <c r="C2735" i="10"/>
  <c r="C2607" i="10"/>
  <c r="C2479" i="10"/>
  <c r="C2351" i="10"/>
  <c r="C2223" i="10"/>
  <c r="C2095" i="10"/>
  <c r="C2867" i="10"/>
  <c r="C2563" i="10"/>
  <c r="C2243" i="10"/>
  <c r="C2927" i="10"/>
  <c r="C2715" i="10"/>
  <c r="C2443" i="10"/>
  <c r="C2219" i="10"/>
  <c r="C2091" i="10"/>
  <c r="C22" i="10"/>
  <c r="C54" i="10"/>
  <c r="C86" i="10"/>
  <c r="C118" i="10"/>
  <c r="C150" i="10"/>
  <c r="C182" i="10"/>
  <c r="C214" i="10"/>
  <c r="C246" i="10"/>
  <c r="C278" i="10"/>
  <c r="C310" i="10"/>
  <c r="C342" i="10"/>
  <c r="C31" i="10"/>
  <c r="C63" i="10"/>
  <c r="C95" i="10"/>
  <c r="C127" i="10"/>
  <c r="C159" i="10"/>
  <c r="C191" i="10"/>
  <c r="C223" i="10"/>
  <c r="C255" i="10"/>
  <c r="C287" i="10"/>
  <c r="C319" i="10"/>
  <c r="C21" i="10"/>
  <c r="C85" i="10"/>
  <c r="C149" i="10"/>
  <c r="C213" i="10"/>
  <c r="C277" i="10"/>
  <c r="C341" i="10"/>
  <c r="C374" i="10"/>
  <c r="C406" i="10"/>
  <c r="C438" i="10"/>
  <c r="C470" i="10"/>
  <c r="C502" i="10"/>
  <c r="C48" i="10"/>
  <c r="C57" i="10"/>
  <c r="C152" i="10"/>
  <c r="C236" i="10"/>
  <c r="C321" i="10"/>
  <c r="C375" i="10"/>
  <c r="C417" i="10"/>
  <c r="C460" i="10"/>
  <c r="C503" i="10"/>
  <c r="C537" i="10"/>
  <c r="C569" i="10"/>
  <c r="C601" i="10"/>
  <c r="C89" i="10"/>
  <c r="C176" i="10"/>
  <c r="C260" i="10"/>
  <c r="C344" i="10"/>
  <c r="C387" i="10"/>
  <c r="C429" i="10"/>
  <c r="C472" i="10"/>
  <c r="C514" i="10"/>
  <c r="C546" i="10"/>
  <c r="C578" i="10"/>
  <c r="C17" i="10"/>
  <c r="C124" i="10"/>
  <c r="C209" i="10"/>
  <c r="C296" i="10"/>
  <c r="C361" i="10"/>
  <c r="C404" i="10"/>
  <c r="C447" i="10"/>
  <c r="C489" i="10"/>
  <c r="C527" i="10"/>
  <c r="C559" i="10"/>
  <c r="C591" i="10"/>
  <c r="C212" i="10"/>
  <c r="C448" i="10"/>
  <c r="C592" i="10"/>
  <c r="C636" i="10"/>
  <c r="C668" i="10"/>
  <c r="C700" i="10"/>
  <c r="C732" i="10"/>
  <c r="C764" i="10"/>
  <c r="C796" i="10"/>
  <c r="C828" i="10"/>
  <c r="C860" i="10"/>
  <c r="C265" i="10"/>
  <c r="C475" i="10"/>
  <c r="C608" i="10"/>
  <c r="C641" i="10"/>
  <c r="C673" i="10"/>
  <c r="C705" i="10"/>
  <c r="C737" i="10"/>
  <c r="C769" i="10"/>
  <c r="C801" i="10"/>
  <c r="C833" i="10"/>
  <c r="C320" i="10"/>
  <c r="C501" i="10"/>
  <c r="C614" i="10"/>
  <c r="C646" i="10"/>
  <c r="C678" i="10"/>
  <c r="C710" i="10"/>
  <c r="C742" i="10"/>
  <c r="C774" i="10"/>
  <c r="C806" i="10"/>
  <c r="C838" i="10"/>
  <c r="C329" i="10"/>
  <c r="C679" i="10"/>
  <c r="C807" i="10"/>
  <c r="C877" i="10"/>
  <c r="C909" i="10"/>
  <c r="C941" i="10"/>
  <c r="C973" i="10"/>
  <c r="C1005" i="10"/>
  <c r="C1037" i="10"/>
  <c r="C1069" i="10"/>
  <c r="C1101" i="10"/>
  <c r="C1133" i="10"/>
  <c r="C1165" i="10"/>
  <c r="C1197" i="10"/>
  <c r="C1229" i="10"/>
  <c r="C1261" i="10"/>
  <c r="C1293" i="10"/>
  <c r="C1325" i="10"/>
  <c r="C1357" i="10"/>
  <c r="C1389" i="10"/>
  <c r="C1421" i="10"/>
  <c r="C1453" i="10"/>
  <c r="C675" i="10"/>
  <c r="C843" i="10"/>
  <c r="C898" i="10"/>
  <c r="C940" i="10"/>
  <c r="C983" i="10"/>
  <c r="C1026" i="10"/>
  <c r="C1068" i="10"/>
  <c r="C1111" i="10"/>
  <c r="C1154" i="10"/>
  <c r="C1196" i="10"/>
  <c r="C1239" i="10"/>
  <c r="C1282" i="10"/>
  <c r="C1324" i="10"/>
  <c r="C1367" i="10"/>
  <c r="C1410" i="10"/>
  <c r="C1452" i="10"/>
  <c r="C1485" i="10"/>
  <c r="C1517" i="10"/>
  <c r="C1549" i="10"/>
  <c r="C1581" i="10"/>
  <c r="C1613" i="10"/>
  <c r="C639" i="10"/>
  <c r="C811" i="10"/>
  <c r="C888" i="10"/>
  <c r="C931" i="10"/>
  <c r="C974" i="10"/>
  <c r="C1016" i="10"/>
  <c r="C1059" i="10"/>
  <c r="C1102" i="10"/>
  <c r="C1144" i="10"/>
  <c r="C1187" i="10"/>
  <c r="C1230" i="10"/>
  <c r="C1272" i="10"/>
  <c r="C1315" i="10"/>
  <c r="C1358" i="10"/>
  <c r="C1400" i="10"/>
  <c r="C1443" i="10"/>
  <c r="C1478" i="10"/>
  <c r="C1510" i="10"/>
  <c r="C707" i="10"/>
  <c r="C906" i="10"/>
  <c r="C991" i="10"/>
  <c r="C1076" i="10"/>
  <c r="C1162" i="10"/>
  <c r="C1247" i="10"/>
  <c r="C1332" i="10"/>
  <c r="C1418" i="10"/>
  <c r="C1491" i="10"/>
  <c r="C1544" i="10"/>
  <c r="C1587" i="10"/>
  <c r="C1628" i="10"/>
  <c r="C1660" i="10"/>
  <c r="C1692" i="10"/>
  <c r="C1724" i="10"/>
  <c r="C1756" i="10"/>
  <c r="C1788" i="10"/>
  <c r="C1820" i="10"/>
  <c r="C1852" i="10"/>
  <c r="C1884" i="10"/>
  <c r="C1916" i="10"/>
  <c r="C524" i="10"/>
  <c r="C875" i="10"/>
  <c r="C960" i="10"/>
  <c r="C1046" i="10"/>
  <c r="C1131" i="10"/>
  <c r="C1216" i="10"/>
  <c r="C1302" i="10"/>
  <c r="C1387" i="10"/>
  <c r="C1468" i="10"/>
  <c r="C1530" i="10"/>
  <c r="C1572" i="10"/>
  <c r="C1615" i="10"/>
  <c r="C1649" i="10"/>
  <c r="C1681" i="10"/>
  <c r="C1713" i="10"/>
  <c r="C1745" i="10"/>
  <c r="C1777" i="10"/>
  <c r="C1809" i="10"/>
  <c r="C1841" i="10"/>
  <c r="C1873" i="10"/>
  <c r="C1905" i="10"/>
  <c r="C1937" i="10"/>
  <c r="C849" i="10"/>
  <c r="C943" i="10"/>
  <c r="C1028" i="10"/>
  <c r="C1114" i="10"/>
  <c r="C1199" i="10"/>
  <c r="C1284" i="10"/>
  <c r="C1370" i="10"/>
  <c r="C1455" i="10"/>
  <c r="C1519" i="10"/>
  <c r="C1563" i="10"/>
  <c r="C1606" i="10"/>
  <c r="C1642" i="10"/>
  <c r="C1674" i="10"/>
  <c r="C1706" i="10"/>
  <c r="C1738" i="10"/>
  <c r="C1770" i="10"/>
  <c r="C1802" i="10"/>
  <c r="C1834" i="10"/>
  <c r="C955" i="10"/>
  <c r="C1296" i="10"/>
  <c r="C1570" i="10"/>
  <c r="C1711" i="10"/>
  <c r="C1839" i="10"/>
  <c r="C1907" i="10"/>
  <c r="C1956" i="10"/>
  <c r="C1988" i="10"/>
  <c r="C2020" i="10"/>
  <c r="C2052" i="10"/>
  <c r="C2084" i="10"/>
  <c r="C2116" i="10"/>
  <c r="C2148" i="10"/>
  <c r="C2180" i="10"/>
  <c r="C2212" i="10"/>
  <c r="C2244" i="10"/>
  <c r="C2276" i="10"/>
  <c r="C2308" i="10"/>
  <c r="C2340" i="10"/>
  <c r="C2372" i="10"/>
  <c r="C2404" i="10"/>
  <c r="C2436" i="10"/>
  <c r="C2468" i="10"/>
  <c r="C2500" i="10"/>
  <c r="C2532" i="10"/>
  <c r="C2564" i="10"/>
  <c r="C2596" i="10"/>
  <c r="C2628" i="10"/>
  <c r="C2660" i="10"/>
  <c r="C2692" i="10"/>
  <c r="C2724" i="10"/>
  <c r="C2756" i="10"/>
  <c r="C2788" i="10"/>
  <c r="C2820" i="10"/>
  <c r="C2852" i="10"/>
  <c r="C2884" i="10"/>
  <c r="C2916" i="10"/>
  <c r="C2948" i="10"/>
  <c r="C2980" i="10"/>
  <c r="C1200" i="10"/>
  <c r="C1947" i="10"/>
  <c r="C923" i="10"/>
  <c r="C1264" i="10"/>
  <c r="C1554" i="10"/>
  <c r="C1699" i="10"/>
  <c r="C1827" i="10"/>
  <c r="C1902" i="10"/>
  <c r="C1953" i="10"/>
  <c r="C1985" i="10"/>
  <c r="C2017" i="10"/>
  <c r="C2049" i="10"/>
  <c r="C2081" i="10"/>
  <c r="C2113" i="10"/>
  <c r="C2145" i="10"/>
  <c r="C2177" i="10"/>
  <c r="C2209" i="10"/>
  <c r="C2241" i="10"/>
  <c r="C2273" i="10"/>
  <c r="C2305" i="10"/>
  <c r="C2337" i="10"/>
  <c r="C2369" i="10"/>
  <c r="C2401" i="10"/>
  <c r="C2433" i="10"/>
  <c r="C2465" i="10"/>
  <c r="C2497" i="10"/>
  <c r="C2529" i="10"/>
  <c r="C2561" i="10"/>
  <c r="C2593" i="10"/>
  <c r="C2625" i="10"/>
  <c r="C2657" i="10"/>
  <c r="C2689" i="10"/>
  <c r="C2721" i="10"/>
  <c r="C2753" i="10"/>
  <c r="C2785" i="10"/>
  <c r="C2817" i="10"/>
  <c r="C2849" i="10"/>
  <c r="C2881" i="10"/>
  <c r="C2913" i="10"/>
  <c r="C2945" i="10"/>
  <c r="C2977" i="10"/>
  <c r="C944" i="10"/>
  <c r="C1643" i="10"/>
  <c r="C1914" i="10"/>
  <c r="C2015" i="10"/>
  <c r="C1446" i="10"/>
  <c r="C1639" i="10"/>
  <c r="C1871" i="10"/>
  <c r="C1935" i="10"/>
  <c r="C2002" i="10"/>
  <c r="C2034" i="10"/>
  <c r="C2066" i="10"/>
  <c r="C2098" i="10"/>
  <c r="C2162" i="10"/>
  <c r="C2194" i="10"/>
  <c r="C2258" i="10"/>
  <c r="C2322" i="10"/>
  <c r="C2386" i="10"/>
  <c r="C2438" i="10"/>
  <c r="C2486" i="10"/>
  <c r="C2534" i="10"/>
  <c r="C2582" i="10"/>
  <c r="C2646" i="10"/>
  <c r="C2427" i="10"/>
  <c r="C2391" i="10"/>
  <c r="C2883" i="10"/>
  <c r="C2451" i="10"/>
  <c r="C2227" i="10"/>
  <c r="C2035" i="10"/>
  <c r="C2831" i="10"/>
  <c r="C2703" i="10"/>
  <c r="C2575" i="10"/>
  <c r="C2447" i="10"/>
  <c r="C2319" i="10"/>
  <c r="C2191" i="10"/>
  <c r="C2063" i="10"/>
  <c r="C2787" i="10"/>
  <c r="C2467" i="10"/>
  <c r="C2163" i="10"/>
  <c r="C2939" i="10"/>
  <c r="C2635" i="10"/>
  <c r="C2363" i="10"/>
  <c r="C2187" i="10"/>
  <c r="C2059" i="10"/>
  <c r="C30" i="10"/>
  <c r="C62" i="10"/>
  <c r="C94" i="10"/>
  <c r="C126" i="10"/>
  <c r="C158" i="10"/>
  <c r="C190" i="10"/>
  <c r="C222" i="10"/>
  <c r="C254" i="10"/>
  <c r="C286" i="10"/>
  <c r="C318" i="10"/>
  <c r="C7" i="10"/>
  <c r="C39" i="10"/>
  <c r="C71" i="10"/>
  <c r="C103" i="10"/>
  <c r="C135" i="10"/>
  <c r="C167" i="10"/>
  <c r="C199" i="10"/>
  <c r="C231" i="10"/>
  <c r="C263" i="10"/>
  <c r="C295" i="10"/>
  <c r="C327" i="10"/>
  <c r="C37" i="10"/>
  <c r="C101" i="10"/>
  <c r="C165" i="10"/>
  <c r="C229" i="10"/>
  <c r="C293" i="10"/>
  <c r="C350" i="10"/>
  <c r="C382" i="10"/>
  <c r="C414" i="10"/>
  <c r="C446" i="10"/>
  <c r="C478" i="10"/>
  <c r="C510" i="10"/>
  <c r="C64" i="10"/>
  <c r="C88" i="10"/>
  <c r="C172" i="10"/>
  <c r="C257" i="10"/>
  <c r="C343" i="10"/>
  <c r="C385" i="10"/>
  <c r="C428" i="10"/>
  <c r="C471" i="10"/>
  <c r="C513" i="10"/>
  <c r="C545" i="10"/>
  <c r="C577" i="10"/>
  <c r="C609" i="10"/>
  <c r="C112" i="10"/>
  <c r="C196" i="10"/>
  <c r="C281" i="10"/>
  <c r="C355" i="10"/>
  <c r="C397" i="10"/>
  <c r="C440" i="10"/>
  <c r="C483" i="10"/>
  <c r="C522" i="10"/>
  <c r="C554" i="10"/>
  <c r="C586" i="10"/>
  <c r="C49" i="10"/>
  <c r="C145" i="10"/>
  <c r="C232" i="10"/>
  <c r="C316" i="10"/>
  <c r="C372" i="10"/>
  <c r="C415" i="10"/>
  <c r="C457" i="10"/>
  <c r="C500" i="10"/>
  <c r="C535" i="10"/>
  <c r="C567" i="10"/>
  <c r="C599" i="10"/>
  <c r="C297" i="10"/>
  <c r="C491" i="10"/>
  <c r="C612" i="10"/>
  <c r="C644" i="10"/>
  <c r="C676" i="10"/>
  <c r="C708" i="10"/>
  <c r="C740" i="10"/>
  <c r="C772" i="10"/>
  <c r="C804" i="10"/>
  <c r="C836" i="10"/>
  <c r="C868" i="10"/>
  <c r="C347" i="10"/>
  <c r="C516" i="10"/>
  <c r="C617" i="10"/>
  <c r="C649" i="10"/>
  <c r="C681" i="10"/>
  <c r="C713" i="10"/>
  <c r="C745" i="10"/>
  <c r="C777" i="10"/>
  <c r="C809" i="10"/>
  <c r="C52" i="10"/>
  <c r="C373" i="10"/>
  <c r="C536" i="10"/>
  <c r="C622" i="10"/>
  <c r="C654" i="10"/>
  <c r="C686" i="10"/>
  <c r="C718" i="10"/>
  <c r="C750" i="10"/>
  <c r="C782" i="10"/>
  <c r="C814" i="10"/>
  <c r="C846" i="10"/>
  <c r="C507" i="10"/>
  <c r="C711" i="10"/>
  <c r="C839" i="10"/>
  <c r="C885" i="10"/>
  <c r="C917" i="10"/>
  <c r="C949" i="10"/>
  <c r="C981" i="10"/>
  <c r="C1013" i="10"/>
  <c r="C1045" i="10"/>
  <c r="C1077" i="10"/>
  <c r="C1109" i="10"/>
  <c r="C1141" i="10"/>
  <c r="C1173" i="10"/>
  <c r="C1205" i="10"/>
  <c r="C1237" i="10"/>
  <c r="C1269" i="10"/>
  <c r="C1301" i="10"/>
  <c r="C1333" i="10"/>
  <c r="C1365" i="10"/>
  <c r="C1397" i="10"/>
  <c r="C1429" i="10"/>
  <c r="C288" i="10"/>
  <c r="C719" i="10"/>
  <c r="C865" i="10"/>
  <c r="C908" i="10"/>
  <c r="C951" i="10"/>
  <c r="C994" i="10"/>
  <c r="C1036" i="10"/>
  <c r="C1079" i="10"/>
  <c r="C1122" i="10"/>
  <c r="C1164" i="10"/>
  <c r="C1207" i="10"/>
  <c r="C1250" i="10"/>
  <c r="C1292" i="10"/>
  <c r="C1335" i="10"/>
  <c r="C1378" i="10"/>
  <c r="C1420" i="10"/>
  <c r="C1461" i="10"/>
  <c r="C1493" i="10"/>
  <c r="C1525" i="10"/>
  <c r="C1557" i="10"/>
  <c r="C1589" i="10"/>
  <c r="C1621" i="10"/>
  <c r="C683" i="10"/>
  <c r="C845" i="10"/>
  <c r="C899" i="10"/>
  <c r="C942" i="10"/>
  <c r="C984" i="10"/>
  <c r="C1027" i="10"/>
  <c r="C1070" i="10"/>
  <c r="C1112" i="10"/>
  <c r="C1155" i="10"/>
  <c r="C1198" i="10"/>
  <c r="C1240" i="10"/>
  <c r="C1283" i="10"/>
  <c r="C1326" i="10"/>
  <c r="C1368" i="10"/>
  <c r="C1411" i="10"/>
  <c r="C1454" i="10"/>
  <c r="C1486" i="10"/>
  <c r="C1518" i="10"/>
  <c r="C795" i="10"/>
  <c r="C927" i="10"/>
  <c r="C1012" i="10"/>
  <c r="C1098" i="10"/>
  <c r="C1183" i="10"/>
  <c r="C1268" i="10"/>
  <c r="C1354" i="10"/>
  <c r="C1439" i="10"/>
  <c r="C1507" i="10"/>
  <c r="C1555" i="10"/>
  <c r="C1598" i="10"/>
  <c r="C1636" i="10"/>
  <c r="C1668" i="10"/>
  <c r="C1700" i="10"/>
  <c r="C1732" i="10"/>
  <c r="C1764" i="10"/>
  <c r="C1796" i="10"/>
  <c r="C1828" i="10"/>
  <c r="C1860" i="10"/>
  <c r="C1892" i="10"/>
  <c r="C1924" i="10"/>
  <c r="C671" i="10"/>
  <c r="C896" i="10"/>
  <c r="C982" i="10"/>
  <c r="C1067" i="10"/>
  <c r="C1152" i="10"/>
  <c r="C1238" i="10"/>
  <c r="C1323" i="10"/>
  <c r="C1408" i="10"/>
  <c r="C1484" i="10"/>
  <c r="C1540" i="10"/>
  <c r="C1583" i="10"/>
  <c r="C1625" i="10"/>
  <c r="C1657" i="10"/>
  <c r="C1689" i="10"/>
  <c r="C1721" i="10"/>
  <c r="C1753" i="10"/>
  <c r="C1785" i="10"/>
  <c r="C1817" i="10"/>
  <c r="C1849" i="10"/>
  <c r="C1881" i="10"/>
  <c r="C1913" i="10"/>
  <c r="C588" i="10"/>
  <c r="C879" i="10"/>
  <c r="C964" i="10"/>
  <c r="C1050" i="10"/>
  <c r="C1135" i="10"/>
  <c r="C1220" i="10"/>
  <c r="C1306" i="10"/>
  <c r="C1391" i="10"/>
  <c r="C1471" i="10"/>
  <c r="C1531" i="10"/>
  <c r="C1574" i="10"/>
  <c r="C1616" i="10"/>
  <c r="C1650" i="10"/>
  <c r="C1682" i="10"/>
  <c r="C1714" i="10"/>
  <c r="C1746" i="10"/>
  <c r="C1778" i="10"/>
  <c r="C1810" i="10"/>
  <c r="C1842" i="10"/>
  <c r="C1040" i="10"/>
  <c r="C1382" i="10"/>
  <c r="C1612" i="10"/>
  <c r="C1743" i="10"/>
  <c r="C1859" i="10"/>
  <c r="C1923" i="10"/>
  <c r="C1964" i="10"/>
  <c r="C1996" i="10"/>
  <c r="C2028" i="10"/>
  <c r="C2060" i="10"/>
  <c r="C2092" i="10"/>
  <c r="C2124" i="10"/>
  <c r="C2156" i="10"/>
  <c r="C2188" i="10"/>
  <c r="C2220" i="10"/>
  <c r="C2252" i="10"/>
  <c r="C2284" i="10"/>
  <c r="C2316" i="10"/>
  <c r="C2348" i="10"/>
  <c r="C2380" i="10"/>
  <c r="C2412" i="10"/>
  <c r="C2444" i="10"/>
  <c r="C2476" i="10"/>
  <c r="C2508" i="10"/>
  <c r="C2540" i="10"/>
  <c r="C2572" i="10"/>
  <c r="C2604" i="10"/>
  <c r="C2636" i="10"/>
  <c r="C2668" i="10"/>
  <c r="C2700" i="10"/>
  <c r="C2732" i="10"/>
  <c r="C2764" i="10"/>
  <c r="C2796" i="10"/>
  <c r="C2828" i="10"/>
  <c r="C2860" i="10"/>
  <c r="C2892" i="10"/>
  <c r="C2924" i="10"/>
  <c r="C2956" i="10"/>
  <c r="C2988" i="10"/>
  <c r="C1564" i="10"/>
  <c r="C1975" i="10"/>
  <c r="C1008" i="10"/>
  <c r="C1350" i="10"/>
  <c r="C1596" i="10"/>
  <c r="C1731" i="10"/>
  <c r="C1854" i="10"/>
  <c r="C1918" i="10"/>
  <c r="C1961" i="10"/>
  <c r="C1993" i="10"/>
  <c r="C2025" i="10"/>
  <c r="C2057" i="10"/>
  <c r="C2089" i="10"/>
  <c r="C2121" i="10"/>
  <c r="C2153" i="10"/>
  <c r="C2185" i="10"/>
  <c r="C2217" i="10"/>
  <c r="C2249" i="10"/>
  <c r="C2281" i="10"/>
  <c r="C2313" i="10"/>
  <c r="C2345" i="10"/>
  <c r="C2377" i="10"/>
  <c r="C2409" i="10"/>
  <c r="C2441" i="10"/>
  <c r="C2473" i="10"/>
  <c r="C2505" i="10"/>
  <c r="C2537" i="10"/>
  <c r="C2569" i="10"/>
  <c r="C2601" i="10"/>
  <c r="C2633" i="10"/>
  <c r="C2665" i="10"/>
  <c r="C2697" i="10"/>
  <c r="C2729" i="10"/>
  <c r="C2761" i="10"/>
  <c r="C2793" i="10"/>
  <c r="C2825" i="10"/>
  <c r="C2857" i="10"/>
  <c r="C2889" i="10"/>
  <c r="C2921" i="10"/>
  <c r="C2953" i="10"/>
  <c r="C2985" i="10"/>
  <c r="C1158" i="10"/>
  <c r="C1723" i="10"/>
  <c r="C1951" i="10"/>
  <c r="C819" i="10"/>
  <c r="C1190" i="10"/>
  <c r="C1512" i="10"/>
  <c r="C1671" i="10"/>
  <c r="C1799" i="10"/>
  <c r="C1887" i="10"/>
  <c r="C1946" i="10"/>
  <c r="C1978" i="10"/>
  <c r="C2010" i="10"/>
  <c r="C2042" i="10"/>
  <c r="C2074" i="10"/>
  <c r="C2106" i="10"/>
  <c r="C2138" i="10"/>
  <c r="C2170" i="10"/>
  <c r="C2202" i="10"/>
  <c r="C2234" i="10"/>
  <c r="C2266" i="10"/>
  <c r="C2298" i="10"/>
  <c r="C2330" i="10"/>
  <c r="C2362" i="10"/>
  <c r="C2390" i="10"/>
  <c r="C2410" i="10"/>
  <c r="C2426" i="10"/>
  <c r="C2442" i="10"/>
  <c r="C2458" i="10"/>
  <c r="C2474" i="10"/>
  <c r="C2490" i="10"/>
  <c r="C2506" i="10"/>
  <c r="C2522" i="10"/>
  <c r="C2538" i="10"/>
  <c r="C2554" i="10"/>
  <c r="C2570" i="10"/>
  <c r="C2586" i="10"/>
  <c r="C2602" i="10"/>
  <c r="C2618" i="10"/>
  <c r="C2634" i="10"/>
  <c r="C2650" i="10"/>
  <c r="C2666" i="10"/>
  <c r="C2682" i="10"/>
  <c r="C2698" i="10"/>
  <c r="C2714" i="10"/>
  <c r="C2730" i="10"/>
  <c r="C2746" i="10"/>
  <c r="C2762" i="10"/>
  <c r="C2778" i="10"/>
  <c r="C2794" i="10"/>
  <c r="C2810" i="10"/>
  <c r="C2826" i="10"/>
  <c r="C2842" i="10"/>
  <c r="C2858" i="10"/>
  <c r="C2874" i="10"/>
  <c r="C2890" i="10"/>
  <c r="C2906" i="10"/>
  <c r="C2922" i="10"/>
  <c r="C2938" i="10"/>
  <c r="C2954" i="10"/>
  <c r="C2970" i="10"/>
  <c r="C2986" i="10"/>
  <c r="C2" i="10"/>
  <c r="C1115" i="10"/>
  <c r="C1543" i="10"/>
  <c r="C1739" i="10"/>
  <c r="C1866" i="10"/>
  <c r="C1930" i="10"/>
  <c r="C1979" i="10"/>
  <c r="C2987" i="10"/>
  <c r="C2875" i="10"/>
  <c r="C2763" i="10"/>
  <c r="C2651" i="10"/>
  <c r="C2523" i="10"/>
  <c r="C2411" i="10"/>
  <c r="C2267" i="10"/>
  <c r="C2951" i="10"/>
  <c r="C2887" i="10"/>
  <c r="C2823" i="10"/>
  <c r="C2759" i="10"/>
  <c r="C2695" i="10"/>
  <c r="C2631" i="10"/>
  <c r="C2567" i="10"/>
  <c r="C2503" i="10"/>
  <c r="C2439" i="10"/>
  <c r="C2375" i="10"/>
  <c r="C2311" i="10"/>
  <c r="C2247" i="10"/>
  <c r="C2183" i="10"/>
  <c r="C2119" i="10"/>
  <c r="C2055" i="10"/>
  <c r="C2489" i="10"/>
  <c r="C1520" i="10"/>
  <c r="C1019" i="10"/>
  <c r="C1735" i="10"/>
  <c r="C1855" i="10"/>
  <c r="C1994" i="10"/>
  <c r="C2058" i="10"/>
  <c r="C2154" i="10"/>
  <c r="C2218" i="10"/>
  <c r="C2282" i="10"/>
  <c r="C2378" i="10"/>
  <c r="C2418" i="10"/>
  <c r="C2466" i="10"/>
  <c r="C2514" i="10"/>
  <c r="C2546" i="10"/>
  <c r="C2578" i="10"/>
  <c r="C2610" i="10"/>
  <c r="C2642" i="10"/>
  <c r="C2690" i="10"/>
  <c r="C2722" i="10"/>
  <c r="C2754" i="10"/>
  <c r="C2802" i="10"/>
  <c r="C2850" i="10"/>
  <c r="C2882" i="10"/>
  <c r="C2930" i="10"/>
  <c r="C2962" i="10"/>
  <c r="C902" i="10"/>
  <c r="C1659" i="10"/>
  <c r="C1955" i="10"/>
  <c r="C2923" i="10"/>
  <c r="C2587" i="10"/>
  <c r="C2347" i="10"/>
  <c r="C2855" i="10"/>
  <c r="C2727" i="10"/>
  <c r="C2535" i="10"/>
  <c r="C2343" i="10"/>
  <c r="C2215" i="10"/>
  <c r="C2023" i="10"/>
  <c r="C1104" i="10"/>
  <c r="C2518" i="10"/>
  <c r="C2614" i="10"/>
  <c r="C2678" i="10"/>
  <c r="C2726" i="10"/>
  <c r="C2758" i="10"/>
  <c r="C2806" i="10"/>
  <c r="C2838" i="10"/>
  <c r="C2886" i="10"/>
  <c r="C2934" i="10"/>
  <c r="C2966" i="10"/>
  <c r="C2998" i="10"/>
  <c r="C1456" i="10"/>
  <c r="C1835" i="10"/>
  <c r="C1967" i="10"/>
  <c r="C2891" i="10"/>
  <c r="C2555" i="10"/>
  <c r="C2967" i="10"/>
  <c r="C2839" i="10"/>
  <c r="C2711" i="10"/>
  <c r="C2583" i="10"/>
  <c r="C2519" i="10"/>
  <c r="C2327" i="10"/>
  <c r="C2199" i="10"/>
  <c r="C2071" i="10"/>
  <c r="C2771" i="10"/>
  <c r="C2403" i="10"/>
  <c r="C2179" i="10"/>
  <c r="C2943" i="10"/>
  <c r="C2799" i="10"/>
  <c r="C2671" i="10"/>
  <c r="C2543" i="10"/>
  <c r="C2415" i="10"/>
  <c r="C2287" i="10"/>
  <c r="C2159" i="10"/>
  <c r="C2031" i="10"/>
  <c r="C2707" i="10"/>
  <c r="C2387" i="10"/>
  <c r="C2067" i="10"/>
  <c r="C2859" i="10"/>
  <c r="C2571" i="10"/>
  <c r="C2299" i="10"/>
  <c r="C2155" i="10"/>
  <c r="C6" i="10"/>
  <c r="C38" i="10"/>
  <c r="C70" i="10"/>
  <c r="C102" i="10"/>
  <c r="C134" i="10"/>
  <c r="C166" i="10"/>
  <c r="C198" i="10"/>
  <c r="C230" i="10"/>
  <c r="C262" i="10"/>
  <c r="C294" i="10"/>
  <c r="C326" i="10"/>
  <c r="C15" i="10"/>
  <c r="C47" i="10"/>
  <c r="C79" i="10"/>
  <c r="C111" i="10"/>
  <c r="C143" i="10"/>
  <c r="C175" i="10"/>
  <c r="C207" i="10"/>
  <c r="C239" i="10"/>
  <c r="C271" i="10"/>
  <c r="C303" i="10"/>
  <c r="C335" i="10"/>
  <c r="C53" i="10"/>
  <c r="C117" i="10"/>
  <c r="C181" i="10"/>
  <c r="C245" i="10"/>
  <c r="C309" i="10"/>
  <c r="C358" i="10"/>
  <c r="C390" i="10"/>
  <c r="C422" i="10"/>
  <c r="C454" i="10"/>
  <c r="C486" i="10"/>
  <c r="C16" i="10"/>
  <c r="C80" i="10"/>
  <c r="C108" i="10"/>
  <c r="C193" i="10"/>
  <c r="C280" i="10"/>
  <c r="C353" i="10"/>
  <c r="C396" i="10"/>
  <c r="C439" i="10"/>
  <c r="C481" i="10"/>
  <c r="C521" i="10"/>
  <c r="C553" i="10"/>
  <c r="C585" i="10"/>
  <c r="C28" i="10"/>
  <c r="C132" i="10"/>
  <c r="C217" i="10"/>
  <c r="C304" i="10"/>
  <c r="C365" i="10"/>
  <c r="C408" i="10"/>
  <c r="C451" i="10"/>
  <c r="C493" i="10"/>
  <c r="C530" i="10"/>
  <c r="C562" i="10"/>
  <c r="C594" i="10"/>
  <c r="C81" i="10"/>
  <c r="C168" i="10"/>
  <c r="C252" i="10"/>
  <c r="C337" i="10"/>
  <c r="C383" i="10"/>
  <c r="C425" i="10"/>
  <c r="C468" i="10"/>
  <c r="C511" i="10"/>
  <c r="C543" i="10"/>
  <c r="C575" i="10"/>
  <c r="C20" i="10"/>
  <c r="C363" i="10"/>
  <c r="C528" i="10"/>
  <c r="C620" i="10"/>
  <c r="C652" i="10"/>
  <c r="C684" i="10"/>
  <c r="C716" i="10"/>
  <c r="C748" i="10"/>
  <c r="C780" i="10"/>
  <c r="C812" i="10"/>
  <c r="C844" i="10"/>
  <c r="C96" i="10"/>
  <c r="C389" i="10"/>
  <c r="C548" i="10"/>
  <c r="C625" i="10"/>
  <c r="C657" i="10"/>
  <c r="C689" i="10"/>
  <c r="C721" i="10"/>
  <c r="C753" i="10"/>
  <c r="C785" i="10"/>
  <c r="C817" i="10"/>
  <c r="C148" i="10"/>
  <c r="C416" i="10"/>
  <c r="C568" i="10"/>
  <c r="C630" i="10"/>
  <c r="C662" i="10"/>
  <c r="C694" i="10"/>
  <c r="C726" i="10"/>
  <c r="C758" i="10"/>
  <c r="C790" i="10"/>
  <c r="C822" i="10"/>
  <c r="C854" i="10"/>
  <c r="C615" i="10"/>
  <c r="C743" i="10"/>
  <c r="C855" i="10"/>
  <c r="C893" i="10"/>
  <c r="C925" i="10"/>
  <c r="C957" i="10"/>
  <c r="C989" i="10"/>
  <c r="C1021" i="10"/>
  <c r="C1053" i="10"/>
  <c r="C1085" i="10"/>
  <c r="C1117" i="10"/>
  <c r="C1149" i="10"/>
  <c r="C1181" i="10"/>
  <c r="C1213" i="10"/>
  <c r="C1245" i="10"/>
  <c r="C1277" i="10"/>
  <c r="C1309" i="10"/>
  <c r="C1341" i="10"/>
  <c r="C1373" i="10"/>
  <c r="C1405" i="10"/>
  <c r="C1437" i="10"/>
  <c r="C540" i="10"/>
  <c r="C763" i="10"/>
  <c r="C876" i="10"/>
  <c r="C919" i="10"/>
  <c r="C962" i="10"/>
  <c r="C1004" i="10"/>
  <c r="C1047" i="10"/>
  <c r="C1090" i="10"/>
  <c r="C1132" i="10"/>
  <c r="C1175" i="10"/>
  <c r="C1218" i="10"/>
  <c r="C1260" i="10"/>
  <c r="C1303" i="10"/>
  <c r="C1346" i="10"/>
  <c r="C1388" i="10"/>
  <c r="C1431" i="10"/>
  <c r="C1469" i="10"/>
  <c r="C1501" i="10"/>
  <c r="C1533" i="10"/>
  <c r="C1565" i="10"/>
  <c r="C1597" i="10"/>
  <c r="C357" i="10"/>
  <c r="C723" i="10"/>
  <c r="C866" i="10"/>
  <c r="C910" i="10"/>
  <c r="C952" i="10"/>
  <c r="C995" i="10"/>
  <c r="C1038" i="10"/>
  <c r="C1080" i="10"/>
  <c r="C1123" i="10"/>
  <c r="C1166" i="10"/>
  <c r="C1208" i="10"/>
  <c r="C1251" i="10"/>
  <c r="C1294" i="10"/>
  <c r="C1336" i="10"/>
  <c r="C1379" i="10"/>
  <c r="C1422" i="10"/>
  <c r="C1462" i="10"/>
  <c r="C1494" i="10"/>
  <c r="C201" i="10"/>
  <c r="C859" i="10"/>
  <c r="C948" i="10"/>
  <c r="C1034" i="10"/>
  <c r="C1119" i="10"/>
  <c r="C1204" i="10"/>
  <c r="C1290" i="10"/>
  <c r="C1375" i="10"/>
  <c r="C1459" i="10"/>
  <c r="C1523" i="10"/>
  <c r="C1566" i="10"/>
  <c r="C1608" i="10"/>
  <c r="C1644" i="10"/>
  <c r="C1676" i="10"/>
  <c r="C1708" i="10"/>
  <c r="C1740" i="10"/>
  <c r="C1772" i="10"/>
  <c r="C1804" i="10"/>
  <c r="C1836" i="10"/>
  <c r="C1868" i="10"/>
  <c r="C1900" i="10"/>
  <c r="C1932" i="10"/>
  <c r="C755" i="10"/>
  <c r="C918" i="10"/>
  <c r="C1003" i="10"/>
  <c r="C1088" i="10"/>
  <c r="C1174" i="10"/>
  <c r="C1259" i="10"/>
  <c r="C1344" i="10"/>
  <c r="C1430" i="10"/>
  <c r="C1500" i="10"/>
  <c r="C1551" i="10"/>
  <c r="C1594" i="10"/>
  <c r="C1633" i="10"/>
  <c r="C1665" i="10"/>
  <c r="C1697" i="10"/>
  <c r="C1729" i="10"/>
  <c r="C1761" i="10"/>
  <c r="C1793" i="10"/>
  <c r="C1825" i="10"/>
  <c r="C1857" i="10"/>
  <c r="C1889" i="10"/>
  <c r="C1921" i="10"/>
  <c r="C687" i="10"/>
  <c r="C900" i="10"/>
  <c r="C986" i="10"/>
  <c r="C1071" i="10"/>
  <c r="C1156" i="10"/>
  <c r="C1242" i="10"/>
  <c r="C1327" i="10"/>
  <c r="C1412" i="10"/>
  <c r="C1487" i="10"/>
  <c r="C1542" i="10"/>
  <c r="C1584" i="10"/>
  <c r="C1626" i="10"/>
  <c r="C1658" i="10"/>
  <c r="C1690" i="10"/>
  <c r="C1722" i="10"/>
  <c r="C1754" i="10"/>
  <c r="C1786" i="10"/>
  <c r="C1818" i="10"/>
  <c r="C400" i="10"/>
  <c r="C1126" i="10"/>
  <c r="C1464" i="10"/>
  <c r="C1647" i="10"/>
  <c r="C1775" i="10"/>
  <c r="C1875" i="10"/>
  <c r="C1939" i="10"/>
  <c r="C1972" i="10"/>
  <c r="C2004" i="10"/>
  <c r="C2036" i="10"/>
  <c r="C2068" i="10"/>
  <c r="C2100" i="10"/>
  <c r="C2132" i="10"/>
  <c r="C2164" i="10"/>
  <c r="C2196" i="10"/>
  <c r="C2228" i="10"/>
  <c r="C2260" i="10"/>
  <c r="C2292" i="10"/>
  <c r="C2324" i="10"/>
  <c r="C2356" i="10"/>
  <c r="C2388" i="10"/>
  <c r="C2420" i="10"/>
  <c r="C2452" i="10"/>
  <c r="C2484" i="10"/>
  <c r="C2516" i="10"/>
  <c r="C2548" i="10"/>
  <c r="C2580" i="10"/>
  <c r="C2612" i="10"/>
  <c r="C2644" i="10"/>
  <c r="C2676" i="10"/>
  <c r="C2708" i="10"/>
  <c r="C2740" i="10"/>
  <c r="C2772" i="10"/>
  <c r="C2804" i="10"/>
  <c r="C2836" i="10"/>
  <c r="C2868" i="10"/>
  <c r="C2900" i="10"/>
  <c r="C2932" i="10"/>
  <c r="C2964" i="10"/>
  <c r="C2996" i="10"/>
  <c r="C1707" i="10"/>
  <c r="C2003" i="10"/>
  <c r="C1094" i="10"/>
  <c r="C1435" i="10"/>
  <c r="C1635" i="10"/>
  <c r="C1763" i="10"/>
  <c r="C1870" i="10"/>
  <c r="C1934" i="10"/>
  <c r="C1969" i="10"/>
  <c r="C2001" i="10"/>
  <c r="C2033" i="10"/>
  <c r="C2065" i="10"/>
  <c r="C2097" i="10"/>
  <c r="C2129" i="10"/>
  <c r="C2161" i="10"/>
  <c r="C2193" i="10"/>
  <c r="C2225" i="10"/>
  <c r="C2257" i="10"/>
  <c r="C2289" i="10"/>
  <c r="C2321" i="10"/>
  <c r="C2353" i="10"/>
  <c r="C2385" i="10"/>
  <c r="C2417" i="10"/>
  <c r="C2449" i="10"/>
  <c r="C2481" i="10"/>
  <c r="C2513" i="10"/>
  <c r="C2545" i="10"/>
  <c r="C2577" i="10"/>
  <c r="C2609" i="10"/>
  <c r="C2641" i="10"/>
  <c r="C2673" i="10"/>
  <c r="C2705" i="10"/>
  <c r="C2737" i="10"/>
  <c r="C2769" i="10"/>
  <c r="C2801" i="10"/>
  <c r="C2833" i="10"/>
  <c r="C2865" i="10"/>
  <c r="C2897" i="10"/>
  <c r="C2929" i="10"/>
  <c r="C2961" i="10"/>
  <c r="C2993" i="10"/>
  <c r="C1371" i="10"/>
  <c r="C1819" i="10"/>
  <c r="C1971" i="10"/>
  <c r="C934" i="10"/>
  <c r="C1275" i="10"/>
  <c r="C1559" i="10"/>
  <c r="C1703" i="10"/>
  <c r="C1831" i="10"/>
  <c r="C1903" i="10"/>
  <c r="C1954" i="10"/>
  <c r="C1986" i="10"/>
  <c r="C2018" i="10"/>
  <c r="C2050" i="10"/>
  <c r="C2082" i="10"/>
  <c r="C2114" i="10"/>
  <c r="C2146" i="10"/>
  <c r="C2178" i="10"/>
  <c r="C2210" i="10"/>
  <c r="C2242" i="10"/>
  <c r="C2274" i="10"/>
  <c r="C2306" i="10"/>
  <c r="C2338" i="10"/>
  <c r="C2370" i="10"/>
  <c r="C2394" i="10"/>
  <c r="C2414" i="10"/>
  <c r="C2430" i="10"/>
  <c r="C2446" i="10"/>
  <c r="C2462" i="10"/>
  <c r="C2478" i="10"/>
  <c r="C2494" i="10"/>
  <c r="C2510" i="10"/>
  <c r="C2526" i="10"/>
  <c r="C2542" i="10"/>
  <c r="C2558" i="10"/>
  <c r="C2574" i="10"/>
  <c r="C2590" i="10"/>
  <c r="C2606" i="10"/>
  <c r="C2622" i="10"/>
  <c r="C2638" i="10"/>
  <c r="C2654" i="10"/>
  <c r="C2670" i="10"/>
  <c r="C2686" i="10"/>
  <c r="C2702" i="10"/>
  <c r="C2718" i="10"/>
  <c r="C2734" i="10"/>
  <c r="C2750" i="10"/>
  <c r="C2766" i="10"/>
  <c r="C2782" i="10"/>
  <c r="C2798" i="10"/>
  <c r="C2814" i="10"/>
  <c r="C2830" i="10"/>
  <c r="C2846" i="10"/>
  <c r="C2862" i="10"/>
  <c r="C2878" i="10"/>
  <c r="C2894" i="10"/>
  <c r="C2910" i="10"/>
  <c r="C2926" i="10"/>
  <c r="C2942" i="10"/>
  <c r="C2958" i="10"/>
  <c r="C2974" i="10"/>
  <c r="C2990" i="10"/>
  <c r="C691" i="10"/>
  <c r="C1243" i="10"/>
  <c r="C1607" i="10"/>
  <c r="C1771" i="10"/>
  <c r="C1882" i="10"/>
  <c r="C1943" i="10"/>
  <c r="C1987" i="10"/>
  <c r="C2955" i="10"/>
  <c r="C2843" i="10"/>
  <c r="C2731" i="10"/>
  <c r="C2603" i="10"/>
  <c r="C2491" i="10"/>
  <c r="C2379" i="10"/>
  <c r="C2999" i="10"/>
  <c r="C2935" i="10"/>
  <c r="C2871" i="10"/>
  <c r="C2807" i="10"/>
  <c r="C2743" i="10"/>
  <c r="C2679" i="10"/>
  <c r="C2615" i="10"/>
  <c r="C2551" i="10"/>
  <c r="C2487" i="10"/>
  <c r="C2423" i="10"/>
  <c r="C2359" i="10"/>
  <c r="C2295" i="10"/>
  <c r="C2231" i="10"/>
  <c r="C2167" i="10"/>
  <c r="C2103" i="10"/>
  <c r="C2039" i="10"/>
  <c r="C2841" i="10"/>
  <c r="C1602" i="10"/>
  <c r="C1962" i="10"/>
  <c r="C2026" i="10"/>
  <c r="C2090" i="10"/>
  <c r="C2186" i="10"/>
  <c r="C2250" i="10"/>
  <c r="C2346" i="10"/>
  <c r="C2402" i="10"/>
  <c r="C2434" i="10"/>
  <c r="C2482" i="10"/>
  <c r="C2498" i="10"/>
  <c r="C2530" i="10"/>
  <c r="C2594" i="10"/>
  <c r="C2626" i="10"/>
  <c r="C2674" i="10"/>
  <c r="C2706" i="10"/>
  <c r="C2738" i="10"/>
  <c r="C2786" i="10"/>
  <c r="C2818" i="10"/>
  <c r="C2866" i="10"/>
  <c r="C2898" i="10"/>
  <c r="C2946" i="10"/>
  <c r="C2978" i="10"/>
  <c r="C1328" i="10"/>
  <c r="C1906" i="10"/>
  <c r="C1999" i="10"/>
  <c r="C2699" i="10"/>
  <c r="C2459" i="10"/>
  <c r="C2919" i="10"/>
  <c r="C2791" i="10"/>
  <c r="C2599" i="10"/>
  <c r="C2471" i="10"/>
  <c r="C2279" i="10"/>
  <c r="C2087" i="10"/>
  <c r="C1970" i="10"/>
  <c r="C2454" i="10"/>
  <c r="C2566" i="10"/>
  <c r="C2662" i="10"/>
  <c r="C2710" i="10"/>
  <c r="C2774" i="10"/>
  <c r="C2822" i="10"/>
  <c r="C2870" i="10"/>
  <c r="C2902" i="10"/>
  <c r="C2950" i="10"/>
  <c r="C2982" i="10"/>
  <c r="C1030" i="10"/>
  <c r="C1691" i="10"/>
  <c r="C1922" i="10"/>
  <c r="C2011" i="10"/>
  <c r="C2795" i="10"/>
  <c r="C2683" i="10"/>
  <c r="C2315" i="10"/>
  <c r="C2903" i="10"/>
  <c r="C2775" i="10"/>
  <c r="C2647" i="10"/>
  <c r="C2455" i="10"/>
  <c r="C2263" i="10"/>
  <c r="C2135" i="10"/>
  <c r="C2659" i="10"/>
  <c r="C2339" i="10"/>
  <c r="C2131" i="10"/>
  <c r="C2895" i="10"/>
  <c r="C2767" i="10"/>
  <c r="C2639" i="10"/>
  <c r="C2511" i="10"/>
  <c r="C2383" i="10"/>
  <c r="C2255" i="10"/>
  <c r="C2127" i="10"/>
  <c r="C2947" i="10"/>
  <c r="C2627" i="10"/>
  <c r="C2323" i="10"/>
  <c r="C2991" i="10"/>
  <c r="C2779" i="10"/>
  <c r="C2507" i="10"/>
  <c r="C2251" i="10"/>
  <c r="C2123" i="10"/>
  <c r="C14" i="10"/>
  <c r="C46" i="10"/>
  <c r="C78" i="10"/>
  <c r="C110" i="10"/>
  <c r="C142" i="10"/>
  <c r="C174" i="10"/>
  <c r="C206" i="10"/>
  <c r="C238" i="10"/>
  <c r="C270" i="10"/>
  <c r="C302" i="10"/>
  <c r="C334" i="10"/>
  <c r="C23" i="10"/>
  <c r="C55" i="10"/>
  <c r="C87" i="10"/>
  <c r="C119" i="10"/>
  <c r="C151" i="10"/>
  <c r="C183" i="10"/>
  <c r="C215" i="10"/>
  <c r="C247" i="10"/>
  <c r="C279" i="10"/>
  <c r="C311" i="10"/>
  <c r="C5" i="10"/>
  <c r="C69" i="10"/>
  <c r="C133" i="10"/>
  <c r="C197" i="10"/>
  <c r="C261" i="10"/>
  <c r="C325" i="10"/>
  <c r="C366" i="10"/>
  <c r="C398" i="10"/>
  <c r="C430" i="10"/>
  <c r="C462" i="10"/>
  <c r="C494" i="10"/>
  <c r="C32" i="10"/>
  <c r="C25" i="10"/>
  <c r="C129" i="10"/>
  <c r="C216" i="10"/>
  <c r="C300" i="10"/>
  <c r="C364" i="10"/>
  <c r="C407" i="10"/>
  <c r="C449" i="10"/>
  <c r="C492" i="10"/>
  <c r="C529" i="10"/>
  <c r="C561" i="10"/>
  <c r="C593" i="10"/>
  <c r="C60" i="10"/>
  <c r="C153" i="10"/>
  <c r="C240" i="10"/>
  <c r="C324" i="10"/>
  <c r="C376" i="10"/>
  <c r="C419" i="10"/>
  <c r="C461" i="10"/>
  <c r="C504" i="10"/>
  <c r="C538" i="10"/>
  <c r="C570" i="10"/>
  <c r="C602" i="10"/>
  <c r="C104" i="10"/>
  <c r="C188" i="10"/>
  <c r="C273" i="10"/>
  <c r="C351" i="10"/>
  <c r="C393" i="10"/>
  <c r="C436" i="10"/>
  <c r="C479" i="10"/>
  <c r="C519" i="10"/>
  <c r="C551" i="10"/>
  <c r="C583" i="10"/>
  <c r="C128" i="10"/>
  <c r="C405" i="10"/>
  <c r="C560" i="10"/>
  <c r="C628" i="10"/>
  <c r="C660" i="10"/>
  <c r="C692" i="10"/>
  <c r="C724" i="10"/>
  <c r="C756" i="10"/>
  <c r="C788" i="10"/>
  <c r="C820" i="10"/>
  <c r="C852" i="10"/>
  <c r="C180" i="10"/>
  <c r="C432" i="10"/>
  <c r="C580" i="10"/>
  <c r="C633" i="10"/>
  <c r="C665" i="10"/>
  <c r="C697" i="10"/>
  <c r="C729" i="10"/>
  <c r="C761" i="10"/>
  <c r="C793" i="10"/>
  <c r="C825" i="10"/>
  <c r="C233" i="10"/>
  <c r="C459" i="10"/>
  <c r="C600" i="10"/>
  <c r="C638" i="10"/>
  <c r="C670" i="10"/>
  <c r="C702" i="10"/>
  <c r="C734" i="10"/>
  <c r="C766" i="10"/>
  <c r="C798" i="10"/>
  <c r="C830" i="10"/>
  <c r="C862" i="10"/>
  <c r="C647" i="10"/>
  <c r="C775" i="10"/>
  <c r="C869" i="10"/>
  <c r="C901" i="10"/>
  <c r="C933" i="10"/>
  <c r="C965" i="10"/>
  <c r="C997" i="10"/>
  <c r="C1029" i="10"/>
  <c r="C1061" i="10"/>
  <c r="C1093" i="10"/>
  <c r="C1125" i="10"/>
  <c r="C1157" i="10"/>
  <c r="C1189" i="10"/>
  <c r="C1221" i="10"/>
  <c r="C1253" i="10"/>
  <c r="C1285" i="10"/>
  <c r="C1317" i="10"/>
  <c r="C1349" i="10"/>
  <c r="C1381" i="10"/>
  <c r="C1413" i="10"/>
  <c r="C1445" i="10"/>
  <c r="C635" i="10"/>
  <c r="C803" i="10"/>
  <c r="C887" i="10"/>
  <c r="C930" i="10"/>
  <c r="C972" i="10"/>
  <c r="C1015" i="10"/>
  <c r="C1058" i="10"/>
  <c r="C1100" i="10"/>
  <c r="C1143" i="10"/>
  <c r="C1186" i="10"/>
  <c r="C1228" i="10"/>
  <c r="C1271" i="10"/>
  <c r="C1314" i="10"/>
  <c r="C1356" i="10"/>
  <c r="C1399" i="10"/>
  <c r="C1442" i="10"/>
  <c r="C1477" i="10"/>
  <c r="C1509" i="10"/>
  <c r="C1541" i="10"/>
  <c r="C1573" i="10"/>
  <c r="C1605" i="10"/>
  <c r="C556" i="10"/>
  <c r="C767" i="10"/>
  <c r="C878" i="10"/>
  <c r="C920" i="10"/>
  <c r="C963" i="10"/>
  <c r="C1006" i="10"/>
  <c r="C1048" i="10"/>
  <c r="C1091" i="10"/>
  <c r="C1134" i="10"/>
  <c r="C1176" i="10"/>
  <c r="C1219" i="10"/>
  <c r="C1262" i="10"/>
  <c r="C1304" i="10"/>
  <c r="C1347" i="10"/>
  <c r="C1390" i="10"/>
  <c r="C1432" i="10"/>
  <c r="C1470" i="10"/>
  <c r="C1502" i="10"/>
  <c r="C623" i="10"/>
  <c r="C884" i="10"/>
  <c r="C970" i="10"/>
  <c r="C1055" i="10"/>
  <c r="C1140" i="10"/>
  <c r="C1226" i="10"/>
  <c r="C1311" i="10"/>
  <c r="C1396" i="10"/>
  <c r="C1475" i="10"/>
  <c r="C1534" i="10"/>
  <c r="C1576" i="10"/>
  <c r="C1619" i="10"/>
  <c r="C1652" i="10"/>
  <c r="C1684" i="10"/>
  <c r="C1716" i="10"/>
  <c r="C1748" i="10"/>
  <c r="C1780" i="10"/>
  <c r="C1812" i="10"/>
  <c r="C1844" i="10"/>
  <c r="C1876" i="10"/>
  <c r="C1908" i="10"/>
  <c r="C1940" i="10"/>
  <c r="C841" i="10"/>
  <c r="C939" i="10"/>
  <c r="C1024" i="10"/>
  <c r="C1110" i="10"/>
  <c r="C1195" i="10"/>
  <c r="C1280" i="10"/>
  <c r="C1366" i="10"/>
  <c r="C1451" i="10"/>
  <c r="C1516" i="10"/>
  <c r="C1562" i="10"/>
  <c r="C1604" i="10"/>
  <c r="C1641" i="10"/>
  <c r="C1673" i="10"/>
  <c r="C1705" i="10"/>
  <c r="C1737" i="10"/>
  <c r="C1769" i="10"/>
  <c r="C1801" i="10"/>
  <c r="C1833" i="10"/>
  <c r="C1865" i="10"/>
  <c r="C1897" i="10"/>
  <c r="C1929" i="10"/>
  <c r="C771" i="10"/>
  <c r="C922" i="10"/>
  <c r="C1007" i="10"/>
  <c r="C1092" i="10"/>
  <c r="C1178" i="10"/>
  <c r="C1263" i="10"/>
  <c r="C1348" i="10"/>
  <c r="C1434" i="10"/>
  <c r="C1503" i="10"/>
  <c r="C1552" i="10"/>
  <c r="C1595" i="10"/>
  <c r="C1634" i="10"/>
  <c r="C1666" i="10"/>
  <c r="C1698" i="10"/>
  <c r="C1730" i="10"/>
  <c r="C1762" i="10"/>
  <c r="C1794" i="10"/>
  <c r="C1826" i="10"/>
  <c r="C870" i="10"/>
  <c r="C1211" i="10"/>
  <c r="C1527" i="10"/>
  <c r="C1679" i="10"/>
  <c r="C1807" i="10"/>
  <c r="C1891" i="10"/>
  <c r="C1948" i="10"/>
  <c r="C1980" i="10"/>
  <c r="C2012" i="10"/>
  <c r="C2044" i="10"/>
  <c r="C2076" i="10"/>
  <c r="C2108" i="10"/>
  <c r="C2140" i="10"/>
  <c r="C2172" i="10"/>
  <c r="C2204" i="10"/>
  <c r="C2236" i="10"/>
  <c r="C2268" i="10"/>
  <c r="C2300" i="10"/>
  <c r="C2332" i="10"/>
  <c r="C2364" i="10"/>
  <c r="C2396" i="10"/>
  <c r="C2428" i="10"/>
  <c r="C2460" i="10"/>
  <c r="C2492" i="10"/>
  <c r="C2524" i="10"/>
  <c r="C2556" i="10"/>
  <c r="C2588" i="10"/>
  <c r="C2620" i="10"/>
  <c r="C2652" i="10"/>
  <c r="C2684" i="10"/>
  <c r="C2716" i="10"/>
  <c r="C2748" i="10"/>
  <c r="C2780" i="10"/>
  <c r="C2812" i="10"/>
  <c r="C2844" i="10"/>
  <c r="C2876" i="10"/>
  <c r="C2908" i="10"/>
  <c r="C2940" i="10"/>
  <c r="C2972" i="10"/>
  <c r="C851" i="10"/>
  <c r="C1858" i="10"/>
  <c r="C779" i="10"/>
  <c r="C1179" i="10"/>
  <c r="C1504" i="10"/>
  <c r="C1667" i="10"/>
  <c r="C1795" i="10"/>
  <c r="C1886" i="10"/>
  <c r="C1945" i="10"/>
  <c r="C1977" i="10"/>
  <c r="C2009" i="10"/>
  <c r="C2041" i="10"/>
  <c r="C2073" i="10"/>
  <c r="C2105" i="10"/>
  <c r="C2137" i="10"/>
  <c r="C2169" i="10"/>
  <c r="C2201" i="10"/>
  <c r="C2233" i="10"/>
  <c r="C2265" i="10"/>
  <c r="C2297" i="10"/>
  <c r="C2329" i="10"/>
  <c r="C2361" i="10"/>
  <c r="C2393" i="10"/>
  <c r="C2425" i="10"/>
  <c r="C2457" i="10"/>
  <c r="C2521" i="10"/>
  <c r="C2553" i="10"/>
  <c r="C2585" i="10"/>
  <c r="C2617" i="10"/>
  <c r="C2649" i="10"/>
  <c r="C2681" i="10"/>
  <c r="C2713" i="10"/>
  <c r="C2745" i="10"/>
  <c r="C2777" i="10"/>
  <c r="C2809" i="10"/>
  <c r="C2873" i="10"/>
  <c r="C2905" i="10"/>
  <c r="C2937" i="10"/>
  <c r="C2969" i="10"/>
  <c r="C3001" i="10"/>
  <c r="C1874" i="10"/>
  <c r="C1995" i="10"/>
  <c r="C1360" i="10"/>
  <c r="C1919" i="10"/>
  <c r="C2122" i="10"/>
  <c r="C2314" i="10"/>
  <c r="C2450" i="10"/>
  <c r="C2562" i="10"/>
  <c r="C2658" i="10"/>
  <c r="C2770" i="10"/>
  <c r="C2834" i="10"/>
  <c r="C2914" i="10"/>
  <c r="C2994" i="10"/>
  <c r="C1803" i="10"/>
  <c r="C2811" i="10"/>
  <c r="C2983" i="10"/>
  <c r="C2663" i="10"/>
  <c r="C2407" i="10"/>
  <c r="C2151" i="10"/>
  <c r="C1767" i="10"/>
  <c r="C2130" i="10"/>
  <c r="C2226" i="10"/>
  <c r="C2290" i="10"/>
  <c r="C2354" i="10"/>
  <c r="C2406" i="10"/>
  <c r="C2422" i="10"/>
  <c r="C2470" i="10"/>
  <c r="C2502" i="10"/>
  <c r="C2550" i="10"/>
  <c r="C2598" i="10"/>
  <c r="C2630" i="10"/>
  <c r="C2694" i="10"/>
  <c r="C2742" i="10"/>
  <c r="C2790" i="10"/>
  <c r="C2854" i="10"/>
  <c r="C2918" i="10"/>
  <c r="C2294" i="10" l="1"/>
  <c r="C2230" i="10"/>
  <c r="C2166" i="10"/>
  <c r="C2102" i="10"/>
  <c r="C2038" i="10"/>
  <c r="C1974" i="10"/>
  <c r="C1879" i="10"/>
  <c r="C1655" i="10"/>
  <c r="C1147" i="10"/>
  <c r="C1938" i="10"/>
  <c r="C1072" i="10"/>
  <c r="C2885" i="10"/>
  <c r="C2821" i="10"/>
  <c r="C2757" i="10"/>
  <c r="C2693" i="10"/>
  <c r="C2629" i="10"/>
  <c r="C2565" i="10"/>
  <c r="C2501" i="10"/>
  <c r="C2437" i="10"/>
  <c r="C2373" i="10"/>
  <c r="C2309" i="10"/>
  <c r="C2245" i="10"/>
  <c r="C2181" i="10"/>
  <c r="C2117" i="10"/>
  <c r="C2053" i="10"/>
  <c r="C1989" i="10"/>
  <c r="C1910" i="10"/>
  <c r="C1715" i="10"/>
  <c r="C1307" i="10"/>
  <c r="C1963" i="10"/>
  <c r="C2856" i="10"/>
  <c r="C2792" i="10"/>
  <c r="C2728" i="10"/>
  <c r="C2664" i="10"/>
  <c r="C2600" i="10"/>
  <c r="C2536" i="10"/>
  <c r="C2472" i="10"/>
  <c r="C2408" i="10"/>
  <c r="C2344" i="10"/>
  <c r="C2280" i="10"/>
  <c r="C2216" i="10"/>
  <c r="C2152" i="10"/>
  <c r="C2088" i="10"/>
  <c r="C2024" i="10"/>
  <c r="C1960" i="10"/>
  <c r="C1851" i="10"/>
  <c r="C1591" i="10"/>
  <c r="C998" i="10"/>
  <c r="C1806" i="10"/>
  <c r="C1742" i="10"/>
  <c r="C1678" i="10"/>
  <c r="C1611" i="10"/>
  <c r="C1526" i="10"/>
  <c r="C1380" i="10"/>
  <c r="C1210" i="10"/>
  <c r="C1039" i="10"/>
  <c r="C867" i="10"/>
  <c r="C1909" i="10"/>
  <c r="C1845" i="10"/>
  <c r="C1781" i="10"/>
  <c r="C1717" i="10"/>
  <c r="C1653" i="10"/>
  <c r="C1578" i="10"/>
  <c r="C1398" i="10"/>
  <c r="C1056" i="10"/>
  <c r="C1856" i="10"/>
  <c r="C1592" i="10"/>
  <c r="C1002" i="10"/>
  <c r="C1320" i="10"/>
  <c r="C979" i="10"/>
  <c r="C1521" i="10"/>
  <c r="C1202" i="10"/>
  <c r="C853" i="10"/>
  <c r="C1265" i="10"/>
  <c r="C1009" i="10"/>
  <c r="C842" i="10"/>
  <c r="C520" i="10"/>
  <c r="C629" i="10"/>
  <c r="C547" i="10"/>
  <c r="C313" i="10"/>
  <c r="C490" i="10"/>
  <c r="C147" i="10"/>
  <c r="C2675" i="10"/>
  <c r="C2637" i="10"/>
  <c r="C1419" i="10"/>
  <c r="C996" i="10"/>
  <c r="C731" i="10"/>
  <c r="C1893" i="10"/>
  <c r="C1829" i="10"/>
  <c r="C1765" i="10"/>
  <c r="C1701" i="10"/>
  <c r="C1637" i="10"/>
  <c r="C1556" i="10"/>
  <c r="C1270" i="10"/>
  <c r="C928" i="10"/>
  <c r="C1792" i="10"/>
  <c r="C1499" i="10"/>
  <c r="C751" i="10"/>
  <c r="C1235" i="10"/>
  <c r="C894" i="10"/>
  <c r="C1457" i="10"/>
  <c r="C1116" i="10"/>
  <c r="C68" i="10"/>
  <c r="C1201" i="10"/>
  <c r="C945" i="10"/>
  <c r="C778" i="10"/>
  <c r="C837" i="10"/>
  <c r="C848" i="10"/>
  <c r="C388" i="10"/>
  <c r="C589" i="10"/>
  <c r="C362" i="10"/>
  <c r="C19" i="10"/>
  <c r="C2046" i="10"/>
  <c r="C2125" i="10"/>
  <c r="C1416" i="10"/>
  <c r="C2326" i="10"/>
  <c r="C2262" i="10"/>
  <c r="C2198" i="10"/>
  <c r="C2134" i="10"/>
  <c r="C2070" i="10"/>
  <c r="C2006" i="10"/>
  <c r="C1942" i="10"/>
  <c r="C1783" i="10"/>
  <c r="C1480" i="10"/>
  <c r="C651" i="10"/>
  <c r="C1675" i="10"/>
  <c r="C2853" i="10"/>
  <c r="C2789" i="10"/>
  <c r="C2725" i="10"/>
  <c r="C2661" i="10"/>
  <c r="C2597" i="10"/>
  <c r="C2533" i="10"/>
  <c r="C2469" i="10"/>
  <c r="C2405" i="10"/>
  <c r="C2341" i="10"/>
  <c r="C2277" i="10"/>
  <c r="C2213" i="10"/>
  <c r="C2149" i="10"/>
  <c r="C2085" i="10"/>
  <c r="C2021" i="10"/>
  <c r="C1957" i="10"/>
  <c r="C1843" i="10"/>
  <c r="C1575" i="10"/>
  <c r="C966" i="10"/>
  <c r="C1414" i="10"/>
  <c r="C2888" i="10"/>
  <c r="C2824" i="10"/>
  <c r="C2760" i="10"/>
  <c r="C2696" i="10"/>
  <c r="C2632" i="10"/>
  <c r="C2568" i="10"/>
  <c r="C2504" i="10"/>
  <c r="C2440" i="10"/>
  <c r="C2376" i="10"/>
  <c r="C2312" i="10"/>
  <c r="C2248" i="10"/>
  <c r="C2184" i="10"/>
  <c r="C2120" i="10"/>
  <c r="C2056" i="10"/>
  <c r="C1992" i="10"/>
  <c r="C1915" i="10"/>
  <c r="C1727" i="10"/>
  <c r="C1339" i="10"/>
  <c r="C1838" i="10"/>
  <c r="C1774" i="10"/>
  <c r="C1710" i="10"/>
  <c r="C1646" i="10"/>
  <c r="C1568" i="10"/>
  <c r="C1463" i="10"/>
  <c r="C1295" i="10"/>
  <c r="C1124" i="10"/>
  <c r="C954" i="10"/>
  <c r="C379" i="10"/>
  <c r="C1877" i="10"/>
  <c r="C1813" i="10"/>
  <c r="C1749" i="10"/>
  <c r="C1685" i="10"/>
  <c r="C1620" i="10"/>
  <c r="C1535" i="10"/>
  <c r="C1227" i="10"/>
  <c r="C886" i="10"/>
  <c r="C1728" i="10"/>
  <c r="C1343" i="10"/>
  <c r="C1482" i="10"/>
  <c r="C1150" i="10"/>
  <c r="C659" i="10"/>
  <c r="C1372" i="10"/>
  <c r="C1031" i="10"/>
  <c r="C1393" i="10"/>
  <c r="C1137" i="10"/>
  <c r="C881" i="10"/>
  <c r="C714" i="10"/>
  <c r="C773" i="10"/>
  <c r="C720" i="10"/>
  <c r="C92" i="10"/>
  <c r="C444" i="10"/>
  <c r="C125" i="10"/>
  <c r="C234" i="10"/>
  <c r="C2768" i="10"/>
  <c r="C818" i="10"/>
  <c r="C1508" i="10"/>
  <c r="C1355" i="10"/>
  <c r="C1184" i="10"/>
  <c r="C1014" i="10"/>
  <c r="C799" i="10"/>
  <c r="C1904" i="10"/>
  <c r="C1840" i="10"/>
  <c r="C1776" i="10"/>
  <c r="C1712" i="10"/>
  <c r="C1648" i="10"/>
  <c r="C1571" i="10"/>
  <c r="C1467" i="10"/>
  <c r="C1300" i="10"/>
  <c r="C1130" i="10"/>
  <c r="C959" i="10"/>
  <c r="C485" i="10"/>
  <c r="C1466" i="10"/>
  <c r="C1384" i="10"/>
  <c r="C1299" i="10"/>
  <c r="C1214" i="10"/>
  <c r="C1128" i="10"/>
  <c r="C1043" i="10"/>
  <c r="C958" i="10"/>
  <c r="C872" i="10"/>
  <c r="C464" i="10"/>
  <c r="C1569" i="10"/>
  <c r="C1505" i="10"/>
  <c r="C1436" i="10"/>
  <c r="C1351" i="10"/>
  <c r="C1266" i="10"/>
  <c r="C1180" i="10"/>
  <c r="C1095" i="10"/>
  <c r="C1010" i="10"/>
  <c r="C924" i="10"/>
  <c r="C783" i="10"/>
  <c r="C1441" i="10"/>
  <c r="C1377" i="10"/>
  <c r="C1313" i="10"/>
  <c r="C1249" i="10"/>
  <c r="C1185" i="10"/>
  <c r="C1121" i="10"/>
  <c r="C1057" i="10"/>
  <c r="C993" i="10"/>
  <c r="C929" i="10"/>
  <c r="C863" i="10"/>
  <c r="C631" i="10"/>
  <c r="C826" i="10"/>
  <c r="C762" i="10"/>
  <c r="C698" i="10"/>
  <c r="C634" i="10"/>
  <c r="C437" i="10"/>
  <c r="C821" i="10"/>
  <c r="C757" i="10"/>
  <c r="C693" i="10"/>
  <c r="C564" i="10"/>
  <c r="C816" i="10"/>
  <c r="C688" i="10"/>
  <c r="C384" i="10"/>
  <c r="C515" i="10"/>
  <c r="C345" i="10"/>
  <c r="C598" i="10"/>
  <c r="C456" i="10"/>
  <c r="C228" i="10"/>
  <c r="C557" i="10"/>
  <c r="C401" i="10"/>
  <c r="C120" i="10"/>
  <c r="C458" i="10"/>
  <c r="C317" i="10"/>
  <c r="C61" i="10"/>
  <c r="C243" i="10"/>
  <c r="C115" i="10"/>
  <c r="C330" i="10"/>
  <c r="C202" i="10"/>
  <c r="C42" i="10"/>
  <c r="C2483" i="10"/>
  <c r="C2382" i="10"/>
  <c r="C1895" i="10"/>
  <c r="C2509" i="10"/>
  <c r="C1997" i="10"/>
  <c r="C2512" i="10"/>
  <c r="C1579" i="10"/>
  <c r="C1928" i="10"/>
  <c r="C947" i="10"/>
  <c r="C840" i="10"/>
  <c r="C1476" i="10"/>
  <c r="C1312" i="10"/>
  <c r="C1142" i="10"/>
  <c r="C971" i="10"/>
  <c r="C627" i="10"/>
  <c r="C1888" i="10"/>
  <c r="C1824" i="10"/>
  <c r="C1760" i="10"/>
  <c r="C1696" i="10"/>
  <c r="C1632" i="10"/>
  <c r="C1550" i="10"/>
  <c r="C1428" i="10"/>
  <c r="C1258" i="10"/>
  <c r="C1087" i="10"/>
  <c r="C916" i="10"/>
  <c r="C1514" i="10"/>
  <c r="C1448" i="10"/>
  <c r="C1363" i="10"/>
  <c r="C1278" i="10"/>
  <c r="C1192" i="10"/>
  <c r="C1107" i="10"/>
  <c r="C1022" i="10"/>
  <c r="C936" i="10"/>
  <c r="C831" i="10"/>
  <c r="C1617" i="10"/>
  <c r="C1553" i="10"/>
  <c r="C1489" i="10"/>
  <c r="C1415" i="10"/>
  <c r="C1330" i="10"/>
  <c r="C1244" i="10"/>
  <c r="C1159" i="10"/>
  <c r="C1074" i="10"/>
  <c r="C988" i="10"/>
  <c r="C903" i="10"/>
  <c r="C699" i="10"/>
  <c r="C1425" i="10"/>
  <c r="C1361" i="10"/>
  <c r="C1297" i="10"/>
  <c r="C1233" i="10"/>
  <c r="C1169" i="10"/>
  <c r="C1105" i="10"/>
  <c r="C1041" i="10"/>
  <c r="C977" i="10"/>
  <c r="C913" i="10"/>
  <c r="C823" i="10"/>
  <c r="C421" i="10"/>
  <c r="C810" i="10"/>
  <c r="C746" i="10"/>
  <c r="C682" i="10"/>
  <c r="C618" i="10"/>
  <c r="C352" i="10"/>
  <c r="C805" i="10"/>
  <c r="C741" i="10"/>
  <c r="C677" i="10"/>
  <c r="C411" i="10"/>
  <c r="C784" i="10"/>
  <c r="C656" i="10"/>
  <c r="C84" i="10"/>
  <c r="C473" i="10"/>
  <c r="C264" i="10"/>
  <c r="C566" i="10"/>
  <c r="C413" i="10"/>
  <c r="C144" i="10"/>
  <c r="C525" i="10"/>
  <c r="C359" i="10"/>
  <c r="C9" i="10"/>
  <c r="C426" i="10"/>
  <c r="C253" i="10"/>
  <c r="C339" i="10"/>
  <c r="C211" i="10"/>
  <c r="C83" i="10"/>
  <c r="C298" i="10"/>
  <c r="C170" i="10"/>
  <c r="C2203" i="10"/>
  <c r="C2207" i="10"/>
  <c r="C2302" i="10"/>
  <c r="C1232" i="10"/>
  <c r="C2893" i="10"/>
  <c r="C2381" i="10"/>
  <c r="C1747" i="10"/>
  <c r="C2256" i="10"/>
  <c r="C975" i="10"/>
  <c r="C1672" i="10"/>
  <c r="C1170" i="10"/>
  <c r="C581" i="10"/>
  <c r="C1936" i="10"/>
  <c r="C1872" i="10"/>
  <c r="C1808" i="10"/>
  <c r="C1744" i="10"/>
  <c r="C1680" i="10"/>
  <c r="C1614" i="10"/>
  <c r="C1528" i="10"/>
  <c r="C1386" i="10"/>
  <c r="C1215" i="10"/>
  <c r="C1044" i="10"/>
  <c r="C874" i="10"/>
  <c r="C1498" i="10"/>
  <c r="C1427" i="10"/>
  <c r="C1342" i="10"/>
  <c r="C1256" i="10"/>
  <c r="C1171" i="10"/>
  <c r="C1086" i="10"/>
  <c r="C1000" i="10"/>
  <c r="C915" i="10"/>
  <c r="C747" i="10"/>
  <c r="C1601" i="10"/>
  <c r="C1537" i="10"/>
  <c r="C1473" i="10"/>
  <c r="C1394" i="10"/>
  <c r="C1308" i="10"/>
  <c r="C1223" i="10"/>
  <c r="C1138" i="10"/>
  <c r="C1052" i="10"/>
  <c r="C967" i="10"/>
  <c r="C882" i="10"/>
  <c r="C611" i="10"/>
  <c r="C1409" i="10"/>
  <c r="C1345" i="10"/>
  <c r="C1281" i="10"/>
  <c r="C1217" i="10"/>
  <c r="C1153" i="10"/>
  <c r="C1089" i="10"/>
  <c r="C1025" i="10"/>
  <c r="C961" i="10"/>
  <c r="C897" i="10"/>
  <c r="C759" i="10"/>
  <c r="C858" i="10"/>
  <c r="C794" i="10"/>
  <c r="C730" i="10"/>
  <c r="C666" i="10"/>
  <c r="C584" i="10"/>
  <c r="C192" i="10"/>
  <c r="C789" i="10"/>
  <c r="C725" i="10"/>
  <c r="C661" i="10"/>
  <c r="C137" i="10"/>
  <c r="C752" i="10"/>
  <c r="C624" i="10"/>
  <c r="C579" i="10"/>
  <c r="C431" i="10"/>
  <c r="C177" i="10"/>
  <c r="C534" i="10"/>
  <c r="C371" i="10"/>
  <c r="C44" i="10"/>
  <c r="C487" i="10"/>
  <c r="C289" i="10"/>
  <c r="C24" i="10"/>
  <c r="C394" i="10"/>
  <c r="C189" i="10"/>
  <c r="C307" i="10"/>
  <c r="C179" i="10"/>
  <c r="C51" i="10"/>
  <c r="C266" i="10"/>
  <c r="C138" i="10"/>
  <c r="C2827" i="10"/>
  <c r="C2527" i="10"/>
  <c r="C2499" i="10"/>
  <c r="C2174" i="10"/>
  <c r="C1286" i="10"/>
  <c r="C2765" i="10"/>
  <c r="C2253" i="10"/>
  <c r="C1627" i="10"/>
  <c r="C2000" i="10"/>
  <c r="C1757" i="10"/>
  <c r="C1194" i="10"/>
  <c r="C1241" i="10"/>
  <c r="A2" i="10"/>
  <c r="C613" i="10"/>
  <c r="C308" i="10"/>
  <c r="C832" i="10"/>
  <c r="C768" i="10"/>
  <c r="C704" i="10"/>
  <c r="C640" i="10"/>
  <c r="C469" i="10"/>
  <c r="C595" i="10"/>
  <c r="C531" i="10"/>
  <c r="C452" i="10"/>
  <c r="C367" i="10"/>
  <c r="C220" i="10"/>
  <c r="C33" i="10"/>
  <c r="C550" i="10"/>
  <c r="C477" i="10"/>
  <c r="C392" i="10"/>
  <c r="C272" i="10"/>
  <c r="C100" i="10"/>
  <c r="C573" i="10"/>
  <c r="C508" i="10"/>
  <c r="C423" i="10"/>
  <c r="C332" i="10"/>
  <c r="C161" i="10"/>
  <c r="C56" i="10"/>
  <c r="C474" i="10"/>
  <c r="C410" i="10"/>
  <c r="C346" i="10"/>
  <c r="C221" i="10"/>
  <c r="C93" i="10"/>
  <c r="C323" i="10"/>
  <c r="C259" i="10"/>
  <c r="C195" i="10"/>
  <c r="C131" i="10"/>
  <c r="C67" i="10"/>
  <c r="C3" i="10"/>
  <c r="C282" i="10"/>
  <c r="C218" i="10"/>
  <c r="C154" i="10"/>
  <c r="C90" i="10"/>
  <c r="C26" i="10"/>
  <c r="C2283" i="10"/>
  <c r="C2019" i="10"/>
  <c r="C2819" i="10"/>
  <c r="C2271" i="10"/>
  <c r="C2655" i="10"/>
  <c r="C2051" i="10"/>
  <c r="C2579" i="10"/>
  <c r="C2723" i="10"/>
  <c r="C2366" i="10"/>
  <c r="C2286" i="10"/>
  <c r="C2158" i="10"/>
  <c r="C2030" i="10"/>
  <c r="C1863" i="10"/>
  <c r="C1062" i="10"/>
  <c r="C4" i="10"/>
  <c r="C2877" i="10"/>
  <c r="C2749" i="10"/>
  <c r="C2621" i="10"/>
  <c r="C2493" i="10"/>
  <c r="C2365" i="10"/>
  <c r="C2237" i="10"/>
  <c r="C2109" i="10"/>
  <c r="C1981" i="10"/>
  <c r="C1683" i="10"/>
  <c r="C987" i="10"/>
  <c r="C2752" i="10"/>
  <c r="C2496" i="10"/>
  <c r="C2240" i="10"/>
  <c r="C1984" i="10"/>
  <c r="C1830" i="10"/>
  <c r="C1558" i="10"/>
  <c r="C932" i="10"/>
  <c r="C1741" i="10"/>
  <c r="C1376" i="10"/>
  <c r="C1912" i="10"/>
  <c r="C1656" i="10"/>
  <c r="C1151" i="10"/>
  <c r="C1395" i="10"/>
  <c r="C926" i="10"/>
  <c r="C1148" i="10"/>
  <c r="C1225" i="10"/>
  <c r="C802" i="10"/>
  <c r="C776" i="10"/>
  <c r="C517" i="10"/>
  <c r="C290" i="10"/>
  <c r="C74" i="10"/>
  <c r="C10" i="10"/>
  <c r="C2539" i="10"/>
  <c r="C2211" i="10"/>
  <c r="C2399" i="10"/>
  <c r="C2719" i="10"/>
  <c r="C2147" i="10"/>
  <c r="C2803" i="10"/>
  <c r="C2835" i="10"/>
  <c r="C2350" i="10"/>
  <c r="C2238" i="10"/>
  <c r="C2110" i="10"/>
  <c r="C1982" i="10"/>
  <c r="C1687" i="10"/>
  <c r="C1959" i="10"/>
  <c r="C2829" i="10"/>
  <c r="C2701" i="10"/>
  <c r="C2573" i="10"/>
  <c r="C2445" i="10"/>
  <c r="C2317" i="10"/>
  <c r="C2189" i="10"/>
  <c r="C2061" i="10"/>
  <c r="C1926" i="10"/>
  <c r="C1392" i="10"/>
  <c r="C2896" i="10"/>
  <c r="C2640" i="10"/>
  <c r="C2384" i="10"/>
  <c r="C2128" i="10"/>
  <c r="C1759" i="10"/>
  <c r="C1718" i="10"/>
  <c r="C1316" i="10"/>
  <c r="C1885" i="10"/>
  <c r="C1629" i="10"/>
  <c r="C1078" i="10"/>
  <c r="C1800" i="10"/>
  <c r="C1515" i="10"/>
  <c r="C835" i="10"/>
  <c r="C1246" i="10"/>
  <c r="C1497" i="10"/>
  <c r="C739" i="10"/>
  <c r="C985" i="10"/>
  <c r="C395" i="10"/>
  <c r="C377" i="10"/>
  <c r="C354" i="10"/>
  <c r="C2115" i="10"/>
  <c r="C645" i="10"/>
  <c r="C496" i="10"/>
  <c r="C864" i="10"/>
  <c r="C800" i="10"/>
  <c r="C736" i="10"/>
  <c r="C672" i="10"/>
  <c r="C607" i="10"/>
  <c r="C256" i="10"/>
  <c r="C563" i="10"/>
  <c r="C495" i="10"/>
  <c r="C409" i="10"/>
  <c r="C305" i="10"/>
  <c r="C136" i="10"/>
  <c r="C582" i="10"/>
  <c r="C518" i="10"/>
  <c r="C435" i="10"/>
  <c r="C349" i="10"/>
  <c r="C185" i="10"/>
  <c r="C605" i="10"/>
  <c r="C541" i="10"/>
  <c r="C465" i="10"/>
  <c r="C380" i="10"/>
  <c r="C248" i="10"/>
  <c r="C73" i="10"/>
  <c r="C506" i="10"/>
  <c r="C442" i="10"/>
  <c r="C378" i="10"/>
  <c r="C285" i="10"/>
  <c r="C157" i="10"/>
  <c r="C29" i="10"/>
  <c r="C291" i="10"/>
  <c r="C227" i="10"/>
  <c r="C163" i="10"/>
  <c r="C99" i="10"/>
  <c r="C35" i="10"/>
  <c r="C314" i="10"/>
  <c r="C250" i="10"/>
  <c r="C186" i="10"/>
  <c r="C122" i="10"/>
  <c r="C58" i="10"/>
  <c r="C2139" i="10"/>
  <c r="C2667" i="10"/>
  <c r="C2355" i="10"/>
  <c r="C2143" i="10"/>
  <c r="C2463" i="10"/>
  <c r="C2783" i="10"/>
  <c r="C2371" i="10"/>
  <c r="C2318" i="10"/>
  <c r="C2222" i="10"/>
  <c r="C2094" i="10"/>
  <c r="C1966" i="10"/>
  <c r="C1623" i="10"/>
  <c r="C1890" i="10"/>
  <c r="C2813" i="10"/>
  <c r="C2685" i="10"/>
  <c r="C2557" i="10"/>
  <c r="C2429" i="10"/>
  <c r="C2301" i="10"/>
  <c r="C2173" i="10"/>
  <c r="C2045" i="10"/>
  <c r="C1894" i="10"/>
  <c r="C1222" i="10"/>
  <c r="C2880" i="10"/>
  <c r="C2624" i="10"/>
  <c r="C2368" i="10"/>
  <c r="C2112" i="10"/>
  <c r="C1695" i="10"/>
  <c r="C1702" i="10"/>
  <c r="C1274" i="10"/>
  <c r="C1869" i="10"/>
  <c r="C1610" i="10"/>
  <c r="C1035" i="10"/>
  <c r="C1784" i="10"/>
  <c r="C1483" i="10"/>
  <c r="C667" i="10"/>
  <c r="C1224" i="10"/>
  <c r="C1481" i="10"/>
  <c r="C655" i="10"/>
  <c r="C969" i="10"/>
  <c r="C276" i="10"/>
  <c r="C241" i="10"/>
  <c r="C237" i="10"/>
  <c r="C2755" i="10"/>
  <c r="C2075" i="10"/>
  <c r="C2395" i="10"/>
  <c r="C2971" i="10"/>
  <c r="C2515" i="10"/>
  <c r="C2079" i="10"/>
  <c r="C2335" i="10"/>
  <c r="C2591" i="10"/>
  <c r="C2847" i="10"/>
  <c r="C2259" i="10"/>
  <c r="C2691" i="10"/>
  <c r="C2611" i="10"/>
  <c r="C2398" i="10"/>
  <c r="C2334" i="10"/>
  <c r="C2270" i="10"/>
  <c r="C2206" i="10"/>
  <c r="C2142" i="10"/>
  <c r="C2078" i="10"/>
  <c r="C2014" i="10"/>
  <c r="C1950" i="10"/>
  <c r="C1815" i="10"/>
  <c r="C1538" i="10"/>
  <c r="C891" i="10"/>
  <c r="C1755" i="10"/>
  <c r="C2989" i="10"/>
  <c r="C2925" i="10"/>
  <c r="C2861" i="10"/>
  <c r="C2797" i="10"/>
  <c r="C2733" i="10"/>
  <c r="C2669" i="10"/>
  <c r="C2605" i="10"/>
  <c r="C2541" i="10"/>
  <c r="C2477" i="10"/>
  <c r="C2413" i="10"/>
  <c r="C2349" i="10"/>
  <c r="C2285" i="10"/>
  <c r="C2221" i="10"/>
  <c r="C2157" i="10"/>
  <c r="C2093" i="10"/>
  <c r="C2029" i="10"/>
  <c r="C1965" i="10"/>
  <c r="C1862" i="10"/>
  <c r="C1618" i="10"/>
  <c r="C1051" i="10"/>
  <c r="C2960" i="10"/>
  <c r="C2832" i="10"/>
  <c r="C2704" i="10"/>
  <c r="C2576" i="10"/>
  <c r="C2448" i="10"/>
  <c r="C2320" i="10"/>
  <c r="C2192" i="10"/>
  <c r="C2064" i="10"/>
  <c r="C1931" i="10"/>
  <c r="C1424" i="10"/>
  <c r="C1782" i="10"/>
  <c r="C1654" i="10"/>
  <c r="C1479" i="10"/>
  <c r="C1146" i="10"/>
  <c r="C643" i="10"/>
  <c r="C1821" i="10"/>
  <c r="C1693" i="10"/>
  <c r="C1546" i="10"/>
  <c r="C1248" i="10"/>
  <c r="C907" i="10"/>
  <c r="C1864" i="10"/>
  <c r="C1736" i="10"/>
  <c r="C1603" i="10"/>
  <c r="C1364" i="10"/>
  <c r="C1023" i="10"/>
  <c r="C1490" i="10"/>
  <c r="C1331" i="10"/>
  <c r="C1118" i="10"/>
  <c r="C116" i="10"/>
  <c r="C1340" i="10"/>
  <c r="C999" i="10"/>
  <c r="C1369" i="10"/>
  <c r="C1113" i="10"/>
  <c r="C847" i="10"/>
  <c r="C690" i="10"/>
  <c r="C749" i="10"/>
  <c r="C512" i="10"/>
  <c r="C488" i="10"/>
  <c r="C184" i="10"/>
  <c r="C267" i="10"/>
  <c r="C98" i="10"/>
  <c r="C2687" i="10"/>
  <c r="C2254" i="10"/>
  <c r="C2190" i="10"/>
  <c r="C2126" i="10"/>
  <c r="C2062" i="10"/>
  <c r="C1998" i="10"/>
  <c r="C1927" i="10"/>
  <c r="C1751" i="10"/>
  <c r="C1403" i="10"/>
  <c r="C2007" i="10"/>
  <c r="C1586" i="10"/>
  <c r="C2973" i="10"/>
  <c r="C2909" i="10"/>
  <c r="C2845" i="10"/>
  <c r="C2781" i="10"/>
  <c r="C2717" i="10"/>
  <c r="C2653" i="10"/>
  <c r="C2589" i="10"/>
  <c r="C2525" i="10"/>
  <c r="C2461" i="10"/>
  <c r="C2397" i="10"/>
  <c r="C2333" i="10"/>
  <c r="C2269" i="10"/>
  <c r="C2205" i="10"/>
  <c r="C2141" i="10"/>
  <c r="C2077" i="10"/>
  <c r="C2013" i="10"/>
  <c r="C1949" i="10"/>
  <c r="C1811" i="10"/>
  <c r="C1532" i="10"/>
  <c r="C880" i="10"/>
  <c r="C2944" i="10"/>
  <c r="C2816" i="10"/>
  <c r="C2688" i="10"/>
  <c r="C2560" i="10"/>
  <c r="C2432" i="10"/>
  <c r="C2304" i="10"/>
  <c r="C2176" i="10"/>
  <c r="C2048" i="10"/>
  <c r="C1899" i="10"/>
  <c r="C1254" i="10"/>
  <c r="C1766" i="10"/>
  <c r="C1638" i="10"/>
  <c r="C1444" i="10"/>
  <c r="C1103" i="10"/>
  <c r="C1933" i="10"/>
  <c r="C1805" i="10"/>
  <c r="C1677" i="10"/>
  <c r="C1524" i="10"/>
  <c r="C1206" i="10"/>
  <c r="C861" i="10"/>
  <c r="C1848" i="10"/>
  <c r="C1720" i="10"/>
  <c r="C1582" i="10"/>
  <c r="C1322" i="10"/>
  <c r="C980" i="10"/>
  <c r="C1474" i="10"/>
  <c r="C1310" i="10"/>
  <c r="C1096" i="10"/>
  <c r="C1609" i="10"/>
  <c r="C1319" i="10"/>
  <c r="C978" i="10"/>
  <c r="C1353" i="10"/>
  <c r="C1097" i="10"/>
  <c r="C791" i="10"/>
  <c r="C674" i="10"/>
  <c r="C685" i="10"/>
  <c r="C603" i="10"/>
  <c r="C403" i="10"/>
  <c r="C72" i="10"/>
  <c r="C203" i="10"/>
  <c r="C34" i="10"/>
  <c r="C2975" i="10"/>
  <c r="C1991" i="10"/>
  <c r="C2992" i="10"/>
  <c r="C2928" i="10"/>
  <c r="C2864" i="10"/>
  <c r="C2800" i="10"/>
  <c r="C2736" i="10"/>
  <c r="C2672" i="10"/>
  <c r="C2608" i="10"/>
  <c r="C2544" i="10"/>
  <c r="C2480" i="10"/>
  <c r="C2416" i="10"/>
  <c r="C2352" i="10"/>
  <c r="C2288" i="10"/>
  <c r="C2224" i="10"/>
  <c r="C2160" i="10"/>
  <c r="C2096" i="10"/>
  <c r="C2032" i="10"/>
  <c r="C1968" i="10"/>
  <c r="C1867" i="10"/>
  <c r="C1631" i="10"/>
  <c r="C1083" i="10"/>
  <c r="C1814" i="10"/>
  <c r="C1750" i="10"/>
  <c r="C1686" i="10"/>
  <c r="C1622" i="10"/>
  <c r="C1536" i="10"/>
  <c r="C1402" i="10"/>
  <c r="C1231" i="10"/>
  <c r="C1060" i="10"/>
  <c r="C890" i="10"/>
  <c r="C1917" i="10"/>
  <c r="C1853" i="10"/>
  <c r="C1789" i="10"/>
  <c r="C1725" i="10"/>
  <c r="C1661" i="10"/>
  <c r="C1588" i="10"/>
  <c r="C1492" i="10"/>
  <c r="C1334" i="10"/>
  <c r="C1163" i="10"/>
  <c r="C992" i="10"/>
  <c r="C715" i="10"/>
  <c r="C1896" i="10"/>
  <c r="C1832" i="10"/>
  <c r="C1768" i="10"/>
  <c r="C1704" i="10"/>
  <c r="C1640" i="10"/>
  <c r="C1560" i="10"/>
  <c r="C1450" i="10"/>
  <c r="C1279" i="10"/>
  <c r="C1108" i="10"/>
  <c r="C938" i="10"/>
  <c r="C1522" i="10"/>
  <c r="C1458" i="10"/>
  <c r="C1374" i="10"/>
  <c r="C1288" i="10"/>
  <c r="C1203" i="10"/>
  <c r="C1032" i="10"/>
  <c r="C857" i="10"/>
  <c r="C1561" i="10"/>
  <c r="C1426" i="10"/>
  <c r="C1255" i="10"/>
  <c r="C1084" i="10"/>
  <c r="C914" i="10"/>
  <c r="C1433" i="10"/>
  <c r="C1305" i="10"/>
  <c r="C1177" i="10"/>
  <c r="C1049" i="10"/>
  <c r="C921" i="10"/>
  <c r="C572" i="10"/>
  <c r="C754" i="10"/>
  <c r="C626" i="10"/>
  <c r="C813" i="10"/>
  <c r="C621" i="10"/>
  <c r="C712" i="10"/>
  <c r="C539" i="10"/>
  <c r="C65" i="10"/>
  <c r="C292" i="10"/>
  <c r="C433" i="10"/>
  <c r="C482" i="10"/>
  <c r="C109" i="10"/>
  <c r="C139" i="10"/>
  <c r="C226" i="10"/>
  <c r="C2171" i="10"/>
  <c r="C2175" i="10"/>
  <c r="C2435" i="10"/>
  <c r="C1898" i="10"/>
  <c r="C2976" i="10"/>
  <c r="C2912" i="10"/>
  <c r="C2848" i="10"/>
  <c r="C2784" i="10"/>
  <c r="C2720" i="10"/>
  <c r="C2656" i="10"/>
  <c r="C2592" i="10"/>
  <c r="C2528" i="10"/>
  <c r="C2464" i="10"/>
  <c r="C2400" i="10"/>
  <c r="C2336" i="10"/>
  <c r="C2272" i="10"/>
  <c r="C2208" i="10"/>
  <c r="C2144" i="10"/>
  <c r="C2080" i="10"/>
  <c r="C2016" i="10"/>
  <c r="C1952" i="10"/>
  <c r="C1823" i="10"/>
  <c r="C1548" i="10"/>
  <c r="C912" i="10"/>
  <c r="C1798" i="10"/>
  <c r="C1734" i="10"/>
  <c r="C1670" i="10"/>
  <c r="C1600" i="10"/>
  <c r="C1511" i="10"/>
  <c r="C1359" i="10"/>
  <c r="C1188" i="10"/>
  <c r="C1018" i="10"/>
  <c r="C815" i="10"/>
  <c r="C1901" i="10"/>
  <c r="C1837" i="10"/>
  <c r="C1773" i="10"/>
  <c r="C1709" i="10"/>
  <c r="C1645" i="10"/>
  <c r="C1567" i="10"/>
  <c r="C1460" i="10"/>
  <c r="C1291" i="10"/>
  <c r="C1120" i="10"/>
  <c r="C950" i="10"/>
  <c r="C244" i="10"/>
  <c r="C1880" i="10"/>
  <c r="C1816" i="10"/>
  <c r="C1752" i="10"/>
  <c r="C1688" i="10"/>
  <c r="C1624" i="10"/>
  <c r="C1539" i="10"/>
  <c r="C1407" i="10"/>
  <c r="C1236" i="10"/>
  <c r="C1066" i="10"/>
  <c r="C895" i="10"/>
  <c r="C1506" i="10"/>
  <c r="C1438" i="10"/>
  <c r="C1352" i="10"/>
  <c r="C1267" i="10"/>
  <c r="C1182" i="10"/>
  <c r="C1011" i="10"/>
  <c r="C787" i="10"/>
  <c r="C1545" i="10"/>
  <c r="C1404" i="10"/>
  <c r="C1234" i="10"/>
  <c r="C1063" i="10"/>
  <c r="C892" i="10"/>
  <c r="C1417" i="10"/>
  <c r="C1289" i="10"/>
  <c r="C1161" i="10"/>
  <c r="C1033" i="10"/>
  <c r="C905" i="10"/>
  <c r="C160" i="10"/>
  <c r="C738" i="10"/>
  <c r="C610" i="10"/>
  <c r="C797" i="10"/>
  <c r="C368" i="10"/>
  <c r="C648" i="10"/>
  <c r="C463" i="10"/>
  <c r="C558" i="10"/>
  <c r="C121" i="10"/>
  <c r="C348" i="10"/>
  <c r="C418" i="10"/>
  <c r="C331" i="10"/>
  <c r="C75" i="10"/>
  <c r="C162" i="10"/>
  <c r="C2619" i="10"/>
  <c r="C2431" i="10"/>
  <c r="C2851" i="10"/>
  <c r="C733" i="10"/>
  <c r="C669" i="10"/>
  <c r="C596" i="10"/>
  <c r="C224" i="10"/>
  <c r="C824" i="10"/>
  <c r="C760" i="10"/>
  <c r="C696" i="10"/>
  <c r="C632" i="10"/>
  <c r="C427" i="10"/>
  <c r="C587" i="10"/>
  <c r="C523" i="10"/>
  <c r="C441" i="10"/>
  <c r="C356" i="10"/>
  <c r="C200" i="10"/>
  <c r="C606" i="10"/>
  <c r="C542" i="10"/>
  <c r="C467" i="10"/>
  <c r="C381" i="10"/>
  <c r="C249" i="10"/>
  <c r="C76" i="10"/>
  <c r="C565" i="10"/>
  <c r="C497" i="10"/>
  <c r="C412" i="10"/>
  <c r="C312" i="10"/>
  <c r="C140" i="10"/>
  <c r="C40" i="10"/>
  <c r="C466" i="10"/>
  <c r="C402" i="10"/>
  <c r="C333" i="10"/>
  <c r="C205" i="10"/>
  <c r="C77" i="10"/>
  <c r="C315" i="10"/>
  <c r="C251" i="10"/>
  <c r="C187" i="10"/>
  <c r="C123" i="10"/>
  <c r="C59" i="10"/>
  <c r="C338" i="10"/>
  <c r="C274" i="10"/>
  <c r="C210" i="10"/>
  <c r="C146" i="10"/>
  <c r="C82" i="10"/>
  <c r="C18" i="10"/>
  <c r="C2235" i="10"/>
  <c r="C2747" i="10"/>
  <c r="C2291" i="10"/>
  <c r="C2899" i="10"/>
  <c r="C2239" i="10"/>
  <c r="C2495" i="10"/>
  <c r="C2751" i="10"/>
  <c r="C2099" i="10"/>
  <c r="C2531" i="10"/>
  <c r="C2963" i="10"/>
  <c r="C1160" i="10"/>
  <c r="C1075" i="10"/>
  <c r="C990" i="10"/>
  <c r="C904" i="10"/>
  <c r="C703" i="10"/>
  <c r="C1593" i="10"/>
  <c r="C1529" i="10"/>
  <c r="C1465" i="10"/>
  <c r="C1383" i="10"/>
  <c r="C1298" i="10"/>
  <c r="C1212" i="10"/>
  <c r="C1127" i="10"/>
  <c r="C1042" i="10"/>
  <c r="C956" i="10"/>
  <c r="C871" i="10"/>
  <c r="C443" i="10"/>
  <c r="C1401" i="10"/>
  <c r="C1337" i="10"/>
  <c r="C1273" i="10"/>
  <c r="C1209" i="10"/>
  <c r="C1145" i="10"/>
  <c r="C1081" i="10"/>
  <c r="C1017" i="10"/>
  <c r="C953" i="10"/>
  <c r="C889" i="10"/>
  <c r="C727" i="10"/>
  <c r="C850" i="10"/>
  <c r="C786" i="10"/>
  <c r="C722" i="10"/>
  <c r="C658" i="10"/>
  <c r="C552" i="10"/>
  <c r="C105" i="10"/>
  <c r="C781" i="10"/>
  <c r="C717" i="10"/>
  <c r="C653" i="10"/>
  <c r="C532" i="10"/>
  <c r="C36" i="10"/>
  <c r="C808" i="10"/>
  <c r="C744" i="10"/>
  <c r="C680" i="10"/>
  <c r="C616" i="10"/>
  <c r="C340" i="10"/>
  <c r="C571" i="10"/>
  <c r="C505" i="10"/>
  <c r="C420" i="10"/>
  <c r="C328" i="10"/>
  <c r="C156" i="10"/>
  <c r="C590" i="10"/>
  <c r="C526" i="10"/>
  <c r="C445" i="10"/>
  <c r="C360" i="10"/>
  <c r="C208" i="10"/>
  <c r="C12" i="10"/>
  <c r="C549" i="10"/>
  <c r="C476" i="10"/>
  <c r="C391" i="10"/>
  <c r="C268" i="10"/>
  <c r="C97" i="10"/>
  <c r="C8" i="10"/>
  <c r="C450" i="10"/>
  <c r="C386" i="10"/>
  <c r="C301" i="10"/>
  <c r="C173" i="10"/>
  <c r="C45" i="10"/>
  <c r="C299" i="10"/>
  <c r="C235" i="10"/>
  <c r="C171" i="10"/>
  <c r="C107" i="10"/>
  <c r="C43" i="10"/>
  <c r="C322" i="10"/>
  <c r="C258" i="10"/>
  <c r="C194" i="10"/>
  <c r="C130" i="10"/>
  <c r="C66" i="10"/>
  <c r="C2043" i="10"/>
  <c r="C2331" i="10"/>
  <c r="C2907" i="10"/>
  <c r="C2419" i="10"/>
  <c r="C2047" i="10"/>
  <c r="C2303" i="10"/>
  <c r="C2559" i="10"/>
  <c r="C2815" i="10"/>
  <c r="C2195" i="10"/>
  <c r="C2643" i="10"/>
  <c r="C2027" i="10"/>
  <c r="C1139" i="10"/>
  <c r="C1054" i="10"/>
  <c r="C968" i="10"/>
  <c r="C883" i="10"/>
  <c r="C619" i="10"/>
  <c r="C1577" i="10"/>
  <c r="C1513" i="10"/>
  <c r="C1447" i="10"/>
  <c r="C1362" i="10"/>
  <c r="C1276" i="10"/>
  <c r="C1191" i="10"/>
  <c r="C1106" i="10"/>
  <c r="C1020" i="10"/>
  <c r="C935" i="10"/>
  <c r="C827" i="10"/>
  <c r="C1449" i="10"/>
  <c r="C1385" i="10"/>
  <c r="C1321" i="10"/>
  <c r="C1257" i="10"/>
  <c r="C1193" i="10"/>
  <c r="C1129" i="10"/>
  <c r="C1065" i="10"/>
  <c r="C1001" i="10"/>
  <c r="C937" i="10"/>
  <c r="C873" i="10"/>
  <c r="C663" i="10"/>
  <c r="C834" i="10"/>
  <c r="C770" i="10"/>
  <c r="C706" i="10"/>
  <c r="C642" i="10"/>
  <c r="C480" i="10"/>
  <c r="C829" i="10"/>
  <c r="C765" i="10"/>
  <c r="C701" i="10"/>
  <c r="C637" i="10"/>
  <c r="C453" i="10"/>
  <c r="C856" i="10"/>
  <c r="C792" i="10"/>
  <c r="C728" i="10"/>
  <c r="C664" i="10"/>
  <c r="C576" i="10"/>
  <c r="C169" i="10"/>
  <c r="C555" i="10"/>
  <c r="C484" i="10"/>
  <c r="C399" i="10"/>
  <c r="C284" i="10"/>
  <c r="C113" i="10"/>
  <c r="C574" i="10"/>
  <c r="C509" i="10"/>
  <c r="C424" i="10"/>
  <c r="C336" i="10"/>
  <c r="C164" i="10"/>
  <c r="C597" i="10"/>
  <c r="C533" i="10"/>
  <c r="C455" i="10"/>
  <c r="C369" i="10"/>
  <c r="C225" i="10"/>
  <c r="C41" i="10"/>
  <c r="C498" i="10"/>
  <c r="C434" i="10"/>
  <c r="C370" i="10"/>
  <c r="C269" i="10"/>
  <c r="C141" i="10"/>
  <c r="C13" i="10"/>
  <c r="C283" i="10"/>
  <c r="C219" i="10"/>
  <c r="C155" i="10"/>
  <c r="C91" i="10"/>
  <c r="C27" i="10"/>
  <c r="C306" i="10"/>
  <c r="C242" i="10"/>
  <c r="C178" i="10"/>
  <c r="C114" i="10"/>
  <c r="C50" i="10"/>
  <c r="C2107" i="10"/>
  <c r="C2475" i="10"/>
  <c r="C2959" i="10"/>
  <c r="C2595" i="10"/>
  <c r="C2111" i="10"/>
  <c r="C2367" i="10"/>
  <c r="C2623" i="10"/>
  <c r="C2879" i="10"/>
  <c r="C2307" i="10"/>
  <c r="C2739" i="10"/>
  <c r="C1432" i="19"/>
  <c r="B1431" i="19"/>
  <c r="B1429" i="19"/>
  <c r="B1428" i="19"/>
  <c r="C1427" i="19"/>
  <c r="C1425" i="19"/>
  <c r="B1424" i="19"/>
  <c r="B1423" i="19"/>
  <c r="B1421" i="19"/>
  <c r="C1420" i="19"/>
  <c r="B1419" i="19"/>
  <c r="C1417" i="19"/>
  <c r="C1415" i="19"/>
  <c r="B1413" i="19"/>
  <c r="B1411" i="19"/>
  <c r="C1409" i="19"/>
  <c r="B1408" i="19"/>
  <c r="B1407" i="19"/>
  <c r="B1405" i="19"/>
  <c r="C1404" i="19"/>
  <c r="B1401" i="19"/>
  <c r="B1400" i="19"/>
  <c r="B1399" i="19"/>
  <c r="B1397" i="19"/>
  <c r="B1395" i="19"/>
  <c r="C1393" i="19"/>
  <c r="C1391" i="19"/>
  <c r="B1389" i="19"/>
  <c r="B1388" i="19"/>
  <c r="C1387" i="19"/>
  <c r="B1385" i="19"/>
  <c r="B1384" i="19"/>
  <c r="B1383" i="19"/>
  <c r="B1381" i="19"/>
  <c r="C1379" i="19"/>
  <c r="C1377" i="19"/>
  <c r="B1376" i="19"/>
  <c r="B1375" i="19"/>
  <c r="B1373" i="19"/>
  <c r="B1372" i="19"/>
  <c r="C1371" i="19"/>
  <c r="B1369" i="19"/>
  <c r="B1368" i="19"/>
  <c r="B1365" i="19"/>
  <c r="C1364" i="19"/>
  <c r="C1363" i="19"/>
  <c r="C1361" i="19"/>
  <c r="C1359" i="19"/>
  <c r="B1357" i="19"/>
  <c r="B1356" i="19"/>
  <c r="B1355" i="19"/>
  <c r="B1353" i="19"/>
  <c r="B1352" i="19"/>
  <c r="B1351" i="19"/>
  <c r="B1349" i="19"/>
  <c r="B1348" i="19"/>
  <c r="C1347" i="19"/>
  <c r="C1345" i="19"/>
  <c r="B1344" i="19"/>
  <c r="B1343" i="19"/>
  <c r="B1341" i="19"/>
  <c r="C1339" i="19"/>
  <c r="B1337" i="19"/>
  <c r="B1336" i="19"/>
  <c r="B1335" i="19"/>
  <c r="B1333" i="19"/>
  <c r="B1332" i="19"/>
  <c r="B1331" i="19"/>
  <c r="C1329" i="19"/>
  <c r="B1328" i="19"/>
  <c r="B1327" i="19"/>
  <c r="B1325" i="19"/>
  <c r="B1324" i="19"/>
  <c r="C1323" i="19"/>
  <c r="B1321" i="19"/>
  <c r="B1320" i="19"/>
  <c r="B1319" i="19"/>
  <c r="B1317" i="19"/>
  <c r="C1316" i="19"/>
  <c r="C1313" i="19"/>
  <c r="B1312" i="19"/>
  <c r="B1311" i="19"/>
  <c r="B1309" i="19"/>
  <c r="B1308" i="19"/>
  <c r="B1307" i="19"/>
  <c r="B1305" i="19"/>
  <c r="B1304" i="19"/>
  <c r="C1303" i="19"/>
  <c r="B1301" i="19"/>
  <c r="B1300" i="19"/>
  <c r="C1299" i="19"/>
  <c r="C1297" i="19"/>
  <c r="C1296" i="19"/>
  <c r="B1295" i="19"/>
  <c r="B1293" i="19"/>
  <c r="C1291" i="19"/>
  <c r="B1289" i="19"/>
  <c r="B1285" i="19"/>
  <c r="B1283" i="19"/>
  <c r="C1281" i="19"/>
  <c r="C1279" i="19"/>
  <c r="B1277" i="19"/>
  <c r="B1276" i="19"/>
  <c r="C1275" i="19"/>
  <c r="B1273" i="19"/>
  <c r="B1272" i="19"/>
  <c r="B1271" i="19"/>
  <c r="B1269" i="19"/>
  <c r="B1268" i="19"/>
  <c r="C1267" i="19"/>
  <c r="C1265" i="19"/>
  <c r="B1264" i="19"/>
  <c r="C1263" i="19"/>
  <c r="B1261" i="19"/>
  <c r="C1260" i="19"/>
  <c r="B1259" i="19"/>
  <c r="C1257" i="19"/>
  <c r="B1255" i="19"/>
  <c r="B1253" i="19"/>
  <c r="C1249" i="19"/>
  <c r="C1248" i="19"/>
  <c r="C1247" i="19"/>
  <c r="B1245" i="19"/>
  <c r="B1244" i="19"/>
  <c r="C1243" i="19"/>
  <c r="B1241" i="19"/>
  <c r="C1240" i="19"/>
  <c r="B1239" i="19"/>
  <c r="C1237" i="19"/>
  <c r="B1236" i="19"/>
  <c r="B1235" i="19"/>
  <c r="B1233" i="19"/>
  <c r="B1232" i="19"/>
  <c r="B1231" i="19"/>
  <c r="B1229" i="19"/>
  <c r="B1227" i="19"/>
  <c r="B1224" i="19"/>
  <c r="C1221" i="19"/>
  <c r="C1220" i="19"/>
  <c r="B1219" i="19"/>
  <c r="B1217" i="19"/>
  <c r="B1216" i="19"/>
  <c r="B1213" i="19"/>
  <c r="C1212" i="19"/>
  <c r="C1211" i="19"/>
  <c r="C1208" i="19"/>
  <c r="B1207" i="19"/>
  <c r="C1205" i="19"/>
  <c r="C1204" i="19"/>
  <c r="C1203" i="19"/>
  <c r="B1201" i="19"/>
  <c r="B1197" i="19"/>
  <c r="B1195" i="19"/>
  <c r="B1192" i="19"/>
  <c r="B1191" i="19"/>
  <c r="C1189" i="19"/>
  <c r="B1188" i="19"/>
  <c r="B1185" i="19"/>
  <c r="B1184" i="19"/>
  <c r="B1181" i="19"/>
  <c r="C1180" i="19"/>
  <c r="C1179" i="19"/>
  <c r="B1176" i="19"/>
  <c r="C1175" i="19"/>
  <c r="C1173" i="19"/>
  <c r="C1172" i="19"/>
  <c r="C1171" i="19"/>
  <c r="B1169" i="19"/>
  <c r="B1168" i="19"/>
  <c r="B1165" i="19"/>
  <c r="C1160" i="19"/>
  <c r="C1157" i="19"/>
  <c r="C1156" i="19"/>
  <c r="C1155" i="19"/>
  <c r="B1153" i="19"/>
  <c r="C1151" i="19"/>
  <c r="B1149" i="19"/>
  <c r="C1148" i="19"/>
  <c r="C1143" i="19"/>
  <c r="C1141" i="19"/>
  <c r="B1140" i="19"/>
  <c r="B1137" i="19"/>
  <c r="C1135" i="19"/>
  <c r="B1133" i="19"/>
  <c r="B1131" i="19"/>
  <c r="B1128" i="19"/>
  <c r="C1125" i="19"/>
  <c r="B1123" i="19"/>
  <c r="B1121" i="19"/>
  <c r="C1120" i="19"/>
  <c r="B1119" i="19"/>
  <c r="B1117" i="19"/>
  <c r="B1116" i="19"/>
  <c r="B1115" i="19"/>
  <c r="C1112" i="19"/>
  <c r="C1111" i="19"/>
  <c r="C1109" i="19"/>
  <c r="B1105" i="19"/>
  <c r="B1104" i="19"/>
  <c r="B1101" i="19"/>
  <c r="B1100" i="19"/>
  <c r="B1096" i="19"/>
  <c r="C1093" i="19"/>
  <c r="B1092" i="19"/>
  <c r="B1091" i="19"/>
  <c r="B1089" i="19"/>
  <c r="C1088" i="19"/>
  <c r="B1085" i="19"/>
  <c r="B1083" i="19"/>
  <c r="B1080" i="19"/>
  <c r="B1079" i="19"/>
  <c r="C1077" i="19"/>
  <c r="B1075" i="19"/>
  <c r="B1073" i="19"/>
  <c r="B1072" i="19"/>
  <c r="B1069" i="19"/>
  <c r="B1068" i="19"/>
  <c r="B1064" i="19"/>
  <c r="B1063" i="19"/>
  <c r="C1061" i="19"/>
  <c r="B1060" i="19"/>
  <c r="B1057" i="19"/>
  <c r="B1056" i="19"/>
  <c r="B1053" i="19"/>
  <c r="C1052" i="19"/>
  <c r="C1051" i="19"/>
  <c r="C1048" i="19"/>
  <c r="C1047" i="19"/>
  <c r="C1045" i="19"/>
  <c r="B1044" i="19"/>
  <c r="B1041" i="19"/>
  <c r="C1040" i="19"/>
  <c r="C1039" i="19"/>
  <c r="B1037" i="19"/>
  <c r="C1036" i="19"/>
  <c r="C1035" i="19"/>
  <c r="B1032" i="19"/>
  <c r="C1029" i="19"/>
  <c r="B1028" i="19"/>
  <c r="B1027" i="19"/>
  <c r="B1025" i="19"/>
  <c r="C1024" i="19"/>
  <c r="C1023" i="19"/>
  <c r="B1021" i="19"/>
  <c r="C1020" i="19"/>
  <c r="C1015" i="19"/>
  <c r="C1013" i="19"/>
  <c r="C1011" i="19"/>
  <c r="B1009" i="19"/>
  <c r="B1008" i="19"/>
  <c r="B1005" i="19"/>
  <c r="B1004" i="19"/>
  <c r="B1000" i="19"/>
  <c r="C997" i="19"/>
  <c r="B995" i="19"/>
  <c r="B993" i="19"/>
  <c r="B992" i="19"/>
  <c r="B991" i="19"/>
  <c r="B989" i="19"/>
  <c r="B987" i="19"/>
  <c r="B984" i="19"/>
  <c r="B983" i="19"/>
  <c r="C981" i="19"/>
  <c r="B979" i="19"/>
  <c r="B977" i="19"/>
  <c r="B976" i="19"/>
  <c r="B973" i="19"/>
  <c r="B972" i="19"/>
  <c r="B967" i="19"/>
  <c r="C965" i="19"/>
  <c r="C964" i="19"/>
  <c r="B961" i="19"/>
  <c r="B960" i="19"/>
  <c r="B959" i="19"/>
  <c r="B957" i="19"/>
  <c r="B956" i="19"/>
  <c r="C951" i="19"/>
  <c r="C949" i="19"/>
  <c r="B948" i="19"/>
  <c r="B945" i="19"/>
  <c r="C944" i="19"/>
  <c r="C943" i="19"/>
  <c r="B941" i="19"/>
  <c r="C940" i="19"/>
  <c r="B936" i="19"/>
  <c r="B935" i="19"/>
  <c r="C933" i="19"/>
  <c r="B932" i="19"/>
  <c r="B929" i="19"/>
  <c r="B927" i="19"/>
  <c r="B925" i="19"/>
  <c r="B924" i="19"/>
  <c r="B919" i="19"/>
  <c r="C917" i="19"/>
  <c r="B916" i="19"/>
  <c r="B913" i="19"/>
  <c r="B912" i="19"/>
  <c r="B911" i="19"/>
  <c r="B909" i="19"/>
  <c r="B904" i="19"/>
  <c r="B903" i="19"/>
  <c r="C901" i="19"/>
  <c r="B900" i="19"/>
  <c r="B897" i="19"/>
  <c r="C895" i="19"/>
  <c r="B893" i="19"/>
  <c r="B892" i="19"/>
  <c r="C888" i="19"/>
  <c r="C887" i="19"/>
  <c r="C885" i="19"/>
  <c r="B883" i="19"/>
  <c r="B881" i="19"/>
  <c r="B877" i="19"/>
  <c r="C871" i="19"/>
  <c r="C869" i="19"/>
  <c r="B865" i="19"/>
  <c r="B860" i="19"/>
  <c r="B859" i="19"/>
  <c r="C857" i="19"/>
  <c r="B853" i="19"/>
  <c r="C851" i="19"/>
  <c r="B849" i="19"/>
  <c r="C848" i="19"/>
  <c r="B844" i="19"/>
  <c r="C841" i="19"/>
  <c r="C840" i="19"/>
  <c r="B837" i="19"/>
  <c r="B833" i="19"/>
  <c r="B832" i="19"/>
  <c r="C828" i="19"/>
  <c r="C825" i="19"/>
  <c r="B824" i="19"/>
  <c r="B821" i="19"/>
  <c r="B820" i="19"/>
  <c r="B817" i="19"/>
  <c r="C815" i="19"/>
  <c r="B812" i="19"/>
  <c r="C809" i="19"/>
  <c r="B807" i="19"/>
  <c r="B805" i="19"/>
  <c r="C804" i="19"/>
  <c r="B801" i="19"/>
  <c r="C793" i="19"/>
  <c r="B792" i="19"/>
  <c r="B789" i="19"/>
  <c r="B785" i="19"/>
  <c r="B783" i="19"/>
  <c r="B780" i="19"/>
  <c r="C777" i="19"/>
  <c r="B773" i="19"/>
  <c r="B772" i="19"/>
  <c r="B769" i="19"/>
  <c r="B768" i="19"/>
  <c r="C761" i="19"/>
  <c r="C759" i="19"/>
  <c r="B757" i="19"/>
  <c r="B756" i="19"/>
  <c r="B753" i="19"/>
  <c r="C752" i="19"/>
  <c r="C751" i="19"/>
  <c r="C747" i="19"/>
  <c r="C745" i="19"/>
  <c r="C744" i="19"/>
  <c r="B741" i="19"/>
  <c r="B737" i="19"/>
  <c r="B736" i="19"/>
  <c r="C731" i="19"/>
  <c r="C729" i="19"/>
  <c r="B728" i="19"/>
  <c r="B725" i="19"/>
  <c r="B721" i="19"/>
  <c r="C720" i="19"/>
  <c r="B716" i="19"/>
  <c r="C713" i="19"/>
  <c r="C712" i="19"/>
  <c r="B709" i="19"/>
  <c r="B705" i="19"/>
  <c r="C697" i="19"/>
  <c r="B693" i="19"/>
  <c r="B691" i="19"/>
  <c r="B689" i="19"/>
  <c r="B688" i="19"/>
  <c r="B684" i="19"/>
  <c r="B683" i="19"/>
  <c r="C681" i="19"/>
  <c r="C680" i="19"/>
  <c r="B677" i="19"/>
  <c r="B673" i="19"/>
  <c r="B672" i="19"/>
  <c r="B669" i="19"/>
  <c r="B668" i="19"/>
  <c r="C665" i="19"/>
  <c r="B664" i="19"/>
  <c r="B663" i="19"/>
  <c r="C661" i="19"/>
  <c r="C660" i="19"/>
  <c r="B657" i="19"/>
  <c r="C651" i="19"/>
  <c r="B649" i="19"/>
  <c r="B647" i="19"/>
  <c r="B645" i="19"/>
  <c r="C644" i="19"/>
  <c r="C640" i="19"/>
  <c r="C637" i="19"/>
  <c r="C636" i="19"/>
  <c r="B633" i="19"/>
  <c r="B632" i="19"/>
  <c r="C628" i="19"/>
  <c r="C627" i="19"/>
  <c r="C625" i="19"/>
  <c r="B621" i="19"/>
  <c r="B616" i="19"/>
  <c r="C613" i="19"/>
  <c r="B612" i="19"/>
  <c r="B609" i="19"/>
  <c r="B607" i="19"/>
  <c r="B605" i="19"/>
  <c r="C601" i="19"/>
  <c r="C599" i="19"/>
  <c r="B597" i="19"/>
  <c r="C596" i="19"/>
  <c r="C595" i="19"/>
  <c r="B593" i="19"/>
  <c r="B588" i="19"/>
  <c r="C585" i="19"/>
  <c r="C584" i="19"/>
  <c r="B581" i="19"/>
  <c r="C580" i="19"/>
  <c r="C579" i="19"/>
  <c r="C573" i="19"/>
  <c r="B572" i="19"/>
  <c r="B569" i="19"/>
  <c r="B564" i="19"/>
  <c r="C560" i="19"/>
  <c r="C559" i="19"/>
  <c r="B557" i="19"/>
  <c r="C553" i="19"/>
  <c r="B551" i="19"/>
  <c r="B549" i="19"/>
  <c r="C541" i="19"/>
  <c r="B537" i="19"/>
  <c r="B536" i="19"/>
  <c r="B535" i="19"/>
  <c r="C532" i="19"/>
  <c r="B525" i="19"/>
  <c r="B524" i="19"/>
  <c r="C520" i="19"/>
  <c r="B516" i="19"/>
  <c r="C513" i="19"/>
  <c r="B512" i="19"/>
  <c r="C509" i="19"/>
  <c r="B505" i="19"/>
  <c r="B501" i="19"/>
  <c r="C500" i="19"/>
  <c r="C499" i="19"/>
  <c r="C495" i="19"/>
  <c r="C493" i="19"/>
  <c r="C492" i="19"/>
  <c r="C489" i="19"/>
  <c r="B485" i="19"/>
  <c r="B484" i="19"/>
  <c r="C481" i="19"/>
  <c r="B477" i="19"/>
  <c r="B476" i="19"/>
  <c r="B468" i="19"/>
  <c r="C465" i="19"/>
  <c r="C461" i="19"/>
  <c r="C460" i="19"/>
  <c r="C456" i="19"/>
  <c r="C455" i="19"/>
  <c r="B447" i="19"/>
  <c r="B439" i="19"/>
  <c r="C437" i="19"/>
  <c r="C436" i="19"/>
  <c r="B433" i="19"/>
  <c r="C428" i="19"/>
  <c r="B425" i="19"/>
  <c r="B424" i="19"/>
  <c r="B420" i="19"/>
  <c r="C415" i="19"/>
  <c r="C413" i="19"/>
  <c r="B409" i="19"/>
  <c r="B408" i="19"/>
  <c r="C405" i="19"/>
  <c r="B401" i="19"/>
  <c r="B396" i="19"/>
  <c r="B389" i="19"/>
  <c r="B388" i="19"/>
  <c r="C385" i="19"/>
  <c r="C384" i="19"/>
  <c r="B381" i="19"/>
  <c r="B377" i="19"/>
  <c r="B373" i="19"/>
  <c r="B371" i="19"/>
  <c r="B368" i="19"/>
  <c r="C365" i="19"/>
  <c r="C361" i="19"/>
  <c r="C360" i="19"/>
  <c r="B357" i="19"/>
  <c r="C353" i="19"/>
  <c r="B352" i="19"/>
  <c r="B349" i="19"/>
  <c r="C347" i="19"/>
  <c r="B344" i="19"/>
  <c r="B341" i="19"/>
  <c r="B340" i="19"/>
  <c r="B337" i="19"/>
  <c r="C336" i="19"/>
  <c r="B329" i="19"/>
  <c r="C324" i="19"/>
  <c r="B320" i="19"/>
  <c r="C317" i="19"/>
  <c r="B313" i="19"/>
  <c r="B312" i="19"/>
  <c r="B308" i="19"/>
  <c r="B305" i="19"/>
  <c r="C300" i="19"/>
  <c r="C292" i="19"/>
  <c r="B288" i="19"/>
  <c r="B280" i="19"/>
  <c r="B269" i="19"/>
  <c r="C267" i="19"/>
  <c r="C265" i="19"/>
  <c r="B263" i="19"/>
  <c r="B261" i="19"/>
  <c r="B257" i="19"/>
  <c r="B253" i="19"/>
  <c r="C246" i="19"/>
  <c r="C240" i="19"/>
  <c r="B238" i="19"/>
  <c r="C236" i="19"/>
  <c r="C234" i="19"/>
  <c r="B226" i="19"/>
  <c r="B224" i="19"/>
  <c r="B213" i="19"/>
  <c r="B210" i="19"/>
  <c r="C208" i="19"/>
  <c r="B207" i="19"/>
  <c r="C206" i="19"/>
  <c r="B205" i="19"/>
  <c r="C204" i="19"/>
  <c r="B201" i="19"/>
  <c r="B199" i="19"/>
  <c r="B194" i="19"/>
  <c r="B193" i="19"/>
  <c r="C192" i="19"/>
  <c r="B189" i="19"/>
  <c r="B188" i="19"/>
  <c r="C176" i="19"/>
  <c r="B174" i="19"/>
  <c r="C172" i="19"/>
  <c r="B170" i="19"/>
  <c r="B168" i="19"/>
  <c r="C166" i="19"/>
  <c r="B164" i="19"/>
  <c r="C162" i="19"/>
  <c r="B156" i="19"/>
  <c r="C151" i="19"/>
  <c r="B142" i="19"/>
  <c r="B138" i="19"/>
  <c r="C134" i="19"/>
  <c r="C129" i="19"/>
  <c r="B115" i="19"/>
  <c r="B110" i="19"/>
  <c r="B106" i="19"/>
  <c r="B102" i="19"/>
  <c r="C98" i="19"/>
  <c r="C96" i="19"/>
  <c r="C94" i="19"/>
  <c r="C88" i="19"/>
  <c r="B86" i="19"/>
  <c r="B82" i="19"/>
  <c r="B81" i="19"/>
  <c r="B78" i="19"/>
  <c r="B74" i="19"/>
  <c r="B72" i="19"/>
  <c r="B70" i="19"/>
  <c r="C66" i="19"/>
  <c r="C62" i="19"/>
  <c r="C52" i="19"/>
  <c r="C51" i="19"/>
  <c r="B50" i="19"/>
  <c r="B48" i="19"/>
  <c r="B46" i="19"/>
  <c r="C42" i="19"/>
  <c r="C38" i="19"/>
  <c r="B34" i="19"/>
  <c r="C32" i="19"/>
  <c r="B30" i="19"/>
  <c r="B28" i="19"/>
  <c r="B26" i="19"/>
  <c r="C22" i="19"/>
  <c r="C18" i="19"/>
  <c r="C13" i="19"/>
  <c r="C9" i="19"/>
  <c r="B6" i="19"/>
  <c r="C4" i="19"/>
  <c r="C3" i="19"/>
  <c r="B2" i="19"/>
  <c r="C6" i="19"/>
  <c r="B10" i="19"/>
  <c r="C10" i="19"/>
  <c r="B14" i="19"/>
  <c r="C14" i="19"/>
  <c r="B18" i="19"/>
  <c r="B22" i="19"/>
  <c r="C30" i="19"/>
  <c r="C34" i="19"/>
  <c r="B38" i="19"/>
  <c r="B42" i="19"/>
  <c r="C46" i="19"/>
  <c r="C50" i="19"/>
  <c r="B54" i="19"/>
  <c r="C54" i="19"/>
  <c r="B58" i="19"/>
  <c r="C58" i="19"/>
  <c r="B62" i="19"/>
  <c r="B66" i="19"/>
  <c r="C78" i="19"/>
  <c r="C82" i="19"/>
  <c r="C86" i="19"/>
  <c r="B90" i="19"/>
  <c r="C90" i="19"/>
  <c r="B94" i="19"/>
  <c r="B98" i="19"/>
  <c r="C106" i="19"/>
  <c r="C110" i="19"/>
  <c r="B114" i="19"/>
  <c r="C114" i="19"/>
  <c r="B118" i="19"/>
  <c r="C118" i="19"/>
  <c r="B122" i="19"/>
  <c r="C122" i="19"/>
  <c r="B126" i="19"/>
  <c r="C126" i="19"/>
  <c r="B130" i="19"/>
  <c r="C130" i="19"/>
  <c r="B134" i="19"/>
  <c r="C138" i="19"/>
  <c r="C142" i="19"/>
  <c r="B146" i="19"/>
  <c r="C146" i="19"/>
  <c r="B150" i="19"/>
  <c r="C150" i="19"/>
  <c r="B154" i="19"/>
  <c r="C154" i="19"/>
  <c r="B158" i="19"/>
  <c r="C158" i="19"/>
  <c r="B162" i="19"/>
  <c r="B166" i="19"/>
  <c r="C170" i="19"/>
  <c r="C174" i="19"/>
  <c r="B178" i="19"/>
  <c r="C178" i="19"/>
  <c r="B182" i="19"/>
  <c r="C182" i="19"/>
  <c r="B186" i="19"/>
  <c r="C186" i="19"/>
  <c r="B190" i="19"/>
  <c r="C190" i="19"/>
  <c r="C194" i="19"/>
  <c r="B198" i="19"/>
  <c r="C198" i="19"/>
  <c r="B202" i="19"/>
  <c r="C202" i="19"/>
  <c r="B206" i="19"/>
  <c r="C210" i="19"/>
  <c r="B214" i="19"/>
  <c r="C214" i="19"/>
  <c r="B218" i="19"/>
  <c r="C218" i="19"/>
  <c r="B222" i="19"/>
  <c r="C222" i="19"/>
  <c r="C226" i="19"/>
  <c r="B230" i="19"/>
  <c r="C230" i="19"/>
  <c r="B234" i="19"/>
  <c r="C238" i="19"/>
  <c r="B242" i="19"/>
  <c r="C242" i="19"/>
  <c r="B246" i="19"/>
  <c r="B250" i="19"/>
  <c r="C250" i="19"/>
  <c r="B254" i="19"/>
  <c r="C254" i="19"/>
  <c r="B258" i="19"/>
  <c r="C258" i="19"/>
  <c r="B262" i="19"/>
  <c r="C262" i="19"/>
  <c r="B266" i="19"/>
  <c r="C266" i="19"/>
  <c r="B270" i="19"/>
  <c r="C270" i="19"/>
  <c r="B274" i="19"/>
  <c r="C274" i="19"/>
  <c r="B278" i="19"/>
  <c r="C278" i="19"/>
  <c r="B282" i="19"/>
  <c r="C282" i="19"/>
  <c r="B286" i="19"/>
  <c r="C286" i="19"/>
  <c r="B290" i="19"/>
  <c r="C290" i="19"/>
  <c r="B294" i="19"/>
  <c r="C294" i="19"/>
  <c r="B298" i="19"/>
  <c r="C298" i="19"/>
  <c r="B302" i="19"/>
  <c r="C302" i="19"/>
  <c r="B306" i="19"/>
  <c r="C306" i="19"/>
  <c r="B310" i="19"/>
  <c r="C310" i="19"/>
  <c r="B314" i="19"/>
  <c r="C314" i="19"/>
  <c r="B318" i="19"/>
  <c r="C318" i="19"/>
  <c r="B322" i="19"/>
  <c r="C322" i="19"/>
  <c r="B326" i="19"/>
  <c r="C326" i="19"/>
  <c r="B330" i="19"/>
  <c r="C330" i="19"/>
  <c r="B334" i="19"/>
  <c r="C334" i="19"/>
  <c r="B338" i="19"/>
  <c r="C338" i="19"/>
  <c r="B342" i="19"/>
  <c r="C342" i="19"/>
  <c r="B346" i="19"/>
  <c r="C346" i="19"/>
  <c r="B350" i="19"/>
  <c r="C350" i="19"/>
  <c r="B354" i="19"/>
  <c r="C354" i="19"/>
  <c r="B358" i="19"/>
  <c r="C358" i="19"/>
  <c r="B362" i="19"/>
  <c r="C362" i="19"/>
  <c r="B366" i="19"/>
  <c r="C366" i="19"/>
  <c r="B370" i="19"/>
  <c r="C370" i="19"/>
  <c r="B374" i="19"/>
  <c r="C374" i="19"/>
  <c r="B378" i="19"/>
  <c r="C378" i="19"/>
  <c r="B382" i="19"/>
  <c r="C382" i="19"/>
  <c r="B386" i="19"/>
  <c r="C386" i="19"/>
  <c r="B390" i="19"/>
  <c r="C390" i="19"/>
  <c r="B394" i="19"/>
  <c r="C394" i="19"/>
  <c r="B398" i="19"/>
  <c r="C398" i="19"/>
  <c r="B402" i="19"/>
  <c r="C402" i="19"/>
  <c r="B406" i="19"/>
  <c r="C406" i="19"/>
  <c r="B410" i="19"/>
  <c r="C410" i="19"/>
  <c r="B414" i="19"/>
  <c r="C414" i="19"/>
  <c r="B418" i="19"/>
  <c r="C418" i="19"/>
  <c r="B422" i="19"/>
  <c r="C422" i="19"/>
  <c r="B426" i="19"/>
  <c r="C426" i="19"/>
  <c r="B430" i="19"/>
  <c r="C430" i="19"/>
  <c r="B434" i="19"/>
  <c r="C434" i="19"/>
  <c r="B438" i="19"/>
  <c r="C438" i="19"/>
  <c r="B442" i="19"/>
  <c r="C442" i="19"/>
  <c r="B446" i="19"/>
  <c r="C446" i="19"/>
  <c r="B450" i="19"/>
  <c r="C450" i="19"/>
  <c r="B454" i="19"/>
  <c r="C454" i="19"/>
  <c r="B458" i="19"/>
  <c r="C458" i="19"/>
  <c r="B462" i="19"/>
  <c r="C462" i="19"/>
  <c r="B466" i="19"/>
  <c r="C466" i="19"/>
  <c r="B470" i="19"/>
  <c r="C470" i="19"/>
  <c r="B474" i="19"/>
  <c r="C474" i="19"/>
  <c r="B478" i="19"/>
  <c r="C478" i="19"/>
  <c r="B482" i="19"/>
  <c r="C482" i="19"/>
  <c r="B486" i="19"/>
  <c r="C486" i="19"/>
  <c r="B490" i="19"/>
  <c r="C490" i="19"/>
  <c r="B494" i="19"/>
  <c r="C494" i="19"/>
  <c r="B498" i="19"/>
  <c r="C498" i="19"/>
  <c r="C501" i="19"/>
  <c r="B502" i="19"/>
  <c r="C502" i="19"/>
  <c r="B506" i="19"/>
  <c r="C506" i="19"/>
  <c r="B509" i="19"/>
  <c r="B510" i="19"/>
  <c r="C510" i="19"/>
  <c r="B514" i="19"/>
  <c r="C514" i="19"/>
  <c r="B518" i="19"/>
  <c r="C518" i="19"/>
  <c r="B522" i="19"/>
  <c r="C522" i="19"/>
  <c r="B526" i="19"/>
  <c r="C526" i="19"/>
  <c r="B530" i="19"/>
  <c r="C530" i="19"/>
  <c r="B534" i="19"/>
  <c r="C534" i="19"/>
  <c r="B538" i="19"/>
  <c r="C538" i="19"/>
  <c r="B542" i="19"/>
  <c r="C542" i="19"/>
  <c r="B546" i="19"/>
  <c r="C546" i="19"/>
  <c r="C549" i="19"/>
  <c r="B550" i="19"/>
  <c r="C550" i="19"/>
  <c r="B554" i="19"/>
  <c r="C554" i="19"/>
  <c r="B558" i="19"/>
  <c r="C558" i="19"/>
  <c r="B562" i="19"/>
  <c r="C562" i="19"/>
  <c r="B566" i="19"/>
  <c r="C566" i="19"/>
  <c r="B570" i="19"/>
  <c r="C570" i="19"/>
  <c r="B574" i="19"/>
  <c r="C574" i="19"/>
  <c r="B578" i="19"/>
  <c r="C578" i="19"/>
  <c r="B582" i="19"/>
  <c r="C582" i="19"/>
  <c r="B586" i="19"/>
  <c r="C586" i="19"/>
  <c r="B590" i="19"/>
  <c r="C590" i="19"/>
  <c r="B594" i="19"/>
  <c r="C594" i="19"/>
  <c r="B598" i="19"/>
  <c r="C598" i="19"/>
  <c r="B602" i="19"/>
  <c r="C602" i="19"/>
  <c r="B606" i="19"/>
  <c r="C606" i="19"/>
  <c r="B610" i="19"/>
  <c r="C610" i="19"/>
  <c r="B614" i="19"/>
  <c r="C614" i="19"/>
  <c r="B618" i="19"/>
  <c r="C618" i="19"/>
  <c r="B622" i="19"/>
  <c r="C622" i="19"/>
  <c r="B626" i="19"/>
  <c r="C626" i="19"/>
  <c r="B630" i="19"/>
  <c r="C630" i="19"/>
  <c r="C633" i="19"/>
  <c r="B634" i="19"/>
  <c r="C634" i="19"/>
  <c r="B637" i="19"/>
  <c r="B638" i="19"/>
  <c r="C638" i="19"/>
  <c r="B642" i="19"/>
  <c r="C642" i="19"/>
  <c r="B646" i="19"/>
  <c r="C646" i="19"/>
  <c r="B650" i="19"/>
  <c r="C650" i="19"/>
  <c r="B654" i="19"/>
  <c r="C654" i="19"/>
  <c r="B658" i="19"/>
  <c r="C658" i="19"/>
  <c r="B662" i="19"/>
  <c r="C662" i="19"/>
  <c r="B666" i="19"/>
  <c r="C666" i="19"/>
  <c r="B670" i="19"/>
  <c r="C670" i="19"/>
  <c r="B674" i="19"/>
  <c r="C674" i="19"/>
  <c r="B678" i="19"/>
  <c r="C678" i="19"/>
  <c r="B682" i="19"/>
  <c r="C682" i="19"/>
  <c r="B686" i="19"/>
  <c r="C686" i="19"/>
  <c r="B690" i="19"/>
  <c r="C690" i="19"/>
  <c r="B694" i="19"/>
  <c r="C694" i="19"/>
  <c r="B698" i="19"/>
  <c r="C698" i="19"/>
  <c r="B702" i="19"/>
  <c r="C702" i="19"/>
  <c r="B706" i="19"/>
  <c r="C706" i="19"/>
  <c r="B710" i="19"/>
  <c r="C710" i="19"/>
  <c r="B714" i="19"/>
  <c r="C714" i="19"/>
  <c r="B718" i="19"/>
  <c r="C718" i="19"/>
  <c r="B722" i="19"/>
  <c r="C722" i="19"/>
  <c r="B726" i="19"/>
  <c r="C726" i="19"/>
  <c r="B730" i="19"/>
  <c r="C730" i="19"/>
  <c r="B734" i="19"/>
  <c r="C734" i="19"/>
  <c r="B738" i="19"/>
  <c r="C738" i="19"/>
  <c r="B742" i="19"/>
  <c r="C742" i="19"/>
  <c r="B746" i="19"/>
  <c r="C746" i="19"/>
  <c r="B750" i="19"/>
  <c r="C750" i="19"/>
  <c r="B754" i="19"/>
  <c r="C754" i="19"/>
  <c r="C757" i="19"/>
  <c r="B758" i="19"/>
  <c r="C758" i="19"/>
  <c r="B762" i="19"/>
  <c r="C762" i="19"/>
  <c r="B766" i="19"/>
  <c r="C766" i="19"/>
  <c r="B770" i="19"/>
  <c r="C770" i="19"/>
  <c r="B774" i="19"/>
  <c r="C774" i="19"/>
  <c r="B778" i="19"/>
  <c r="C778" i="19"/>
  <c r="B782" i="19"/>
  <c r="C782" i="19"/>
  <c r="B786" i="19"/>
  <c r="C786" i="19"/>
  <c r="C789" i="19"/>
  <c r="B790" i="19"/>
  <c r="C790" i="19"/>
  <c r="B794" i="19"/>
  <c r="C794" i="19"/>
  <c r="B798" i="19"/>
  <c r="C798" i="19"/>
  <c r="B802" i="19"/>
  <c r="C802" i="19"/>
  <c r="B806" i="19"/>
  <c r="C806" i="19"/>
  <c r="B810" i="19"/>
  <c r="C810" i="19"/>
  <c r="B814" i="19"/>
  <c r="C814" i="19"/>
  <c r="B818" i="19"/>
  <c r="C818" i="19"/>
  <c r="B822" i="19"/>
  <c r="C822" i="19"/>
  <c r="B826" i="19"/>
  <c r="C826" i="19"/>
  <c r="B830" i="19"/>
  <c r="C830" i="19"/>
  <c r="B834" i="19"/>
  <c r="C834" i="19"/>
  <c r="B838" i="19"/>
  <c r="C838" i="19"/>
  <c r="B842" i="19"/>
  <c r="C842" i="19"/>
  <c r="B846" i="19"/>
  <c r="C846" i="19"/>
  <c r="B850" i="19"/>
  <c r="C850" i="19"/>
  <c r="C853" i="19"/>
  <c r="B854" i="19"/>
  <c r="C854" i="19"/>
  <c r="B858" i="19"/>
  <c r="C858" i="19"/>
  <c r="B862" i="19"/>
  <c r="C862" i="19"/>
  <c r="B866" i="19"/>
  <c r="C866" i="19"/>
  <c r="B870" i="19"/>
  <c r="C870" i="19"/>
  <c r="B874" i="19"/>
  <c r="C874" i="19"/>
  <c r="B878" i="19"/>
  <c r="C878" i="19"/>
  <c r="C881" i="19"/>
  <c r="B882" i="19"/>
  <c r="C882" i="19"/>
  <c r="B886" i="19"/>
  <c r="C886" i="19"/>
  <c r="B890" i="19"/>
  <c r="C890" i="19"/>
  <c r="B894" i="19"/>
  <c r="C894" i="19"/>
  <c r="B898" i="19"/>
  <c r="C898" i="19"/>
  <c r="B902" i="19"/>
  <c r="C902" i="19"/>
  <c r="B906" i="19"/>
  <c r="C906" i="19"/>
  <c r="B910" i="19"/>
  <c r="C910" i="19"/>
  <c r="C913" i="19"/>
  <c r="B914" i="19"/>
  <c r="C914" i="19"/>
  <c r="B918" i="19"/>
  <c r="C918" i="19"/>
  <c r="B922" i="19"/>
  <c r="C922" i="19"/>
  <c r="B926" i="19"/>
  <c r="C926" i="19"/>
  <c r="B930" i="19"/>
  <c r="C930" i="19"/>
  <c r="B934" i="19"/>
  <c r="C934" i="19"/>
  <c r="C936" i="19"/>
  <c r="B938" i="19"/>
  <c r="C938" i="19"/>
  <c r="B942" i="19"/>
  <c r="C942" i="19"/>
  <c r="C945" i="19"/>
  <c r="B946" i="19"/>
  <c r="C946" i="19"/>
  <c r="B950" i="19"/>
  <c r="C950" i="19"/>
  <c r="B954" i="19"/>
  <c r="C954" i="19"/>
  <c r="B958" i="19"/>
  <c r="C958" i="19"/>
  <c r="B962" i="19"/>
  <c r="C962" i="19"/>
  <c r="B966" i="19"/>
  <c r="C966" i="19"/>
  <c r="B970" i="19"/>
  <c r="C970" i="19"/>
  <c r="B974" i="19"/>
  <c r="C974" i="19"/>
  <c r="C977" i="19"/>
  <c r="B978" i="19"/>
  <c r="C978" i="19"/>
  <c r="B982" i="19"/>
  <c r="C982" i="19"/>
  <c r="B986" i="19"/>
  <c r="C986" i="19"/>
  <c r="B990" i="19"/>
  <c r="C990" i="19"/>
  <c r="B994" i="19"/>
  <c r="C994" i="19"/>
  <c r="B998" i="19"/>
  <c r="C998" i="19"/>
  <c r="B1002" i="19"/>
  <c r="C1002" i="19"/>
  <c r="B1006" i="19"/>
  <c r="C1006" i="19"/>
  <c r="C1009" i="19"/>
  <c r="B1010" i="19"/>
  <c r="C1010" i="19"/>
  <c r="B1014" i="19"/>
  <c r="C1014" i="19"/>
  <c r="B1018" i="19"/>
  <c r="C1018" i="19"/>
  <c r="B1020" i="19"/>
  <c r="B1022" i="19"/>
  <c r="C1022" i="19"/>
  <c r="B1026" i="19"/>
  <c r="C1026" i="19"/>
  <c r="C1028" i="19"/>
  <c r="B1030" i="19"/>
  <c r="C1030" i="19"/>
  <c r="B1034" i="19"/>
  <c r="C1034" i="19"/>
  <c r="B1036" i="19"/>
  <c r="B1038" i="19"/>
  <c r="C1038" i="19"/>
  <c r="B1040" i="19"/>
  <c r="B1042" i="19"/>
  <c r="C1042" i="19"/>
  <c r="B1046" i="19"/>
  <c r="C1046" i="19"/>
  <c r="B1048" i="19"/>
  <c r="B1050" i="19"/>
  <c r="C1050" i="19"/>
  <c r="B1054" i="19"/>
  <c r="C1054" i="19"/>
  <c r="B1058" i="19"/>
  <c r="C1058" i="19"/>
  <c r="B1062" i="19"/>
  <c r="C1062" i="19"/>
  <c r="C1064" i="19"/>
  <c r="B1066" i="19"/>
  <c r="C1066" i="19"/>
  <c r="B1070" i="19"/>
  <c r="C1070" i="19"/>
  <c r="C1073" i="19"/>
  <c r="B1074" i="19"/>
  <c r="C1074" i="19"/>
  <c r="B1078" i="19"/>
  <c r="C1078" i="19"/>
  <c r="B1082" i="19"/>
  <c r="C1082" i="19"/>
  <c r="B1086" i="19"/>
  <c r="C1086" i="19"/>
  <c r="B1090" i="19"/>
  <c r="C1090" i="19"/>
  <c r="B1094" i="19"/>
  <c r="C1094" i="19"/>
  <c r="B1098" i="19"/>
  <c r="C1098" i="19"/>
  <c r="B1102" i="19"/>
  <c r="C1102" i="19"/>
  <c r="C1105" i="19"/>
  <c r="B1106" i="19"/>
  <c r="C1106" i="19"/>
  <c r="B1110" i="19"/>
  <c r="C1110" i="19"/>
  <c r="B1114" i="19"/>
  <c r="C1114" i="19"/>
  <c r="C1116" i="19"/>
  <c r="B1118" i="19"/>
  <c r="C1118" i="19"/>
  <c r="B1122" i="19"/>
  <c r="C1122" i="19"/>
  <c r="B1126" i="19"/>
  <c r="C1126" i="19"/>
  <c r="B1130" i="19"/>
  <c r="C1130" i="19"/>
  <c r="B1134" i="19"/>
  <c r="C1134" i="19"/>
  <c r="C1137" i="19"/>
  <c r="B1138" i="19"/>
  <c r="C1138" i="19"/>
  <c r="B1142" i="19"/>
  <c r="C1142" i="19"/>
  <c r="B1146" i="19"/>
  <c r="C1146" i="19"/>
  <c r="B1150" i="19"/>
  <c r="C1150" i="19"/>
  <c r="B1154" i="19"/>
  <c r="C1154" i="19"/>
  <c r="B1156" i="19"/>
  <c r="B1158" i="19"/>
  <c r="C1158" i="19"/>
  <c r="B1162" i="19"/>
  <c r="C1162" i="19"/>
  <c r="B1166" i="19"/>
  <c r="C1166" i="19"/>
  <c r="C1169" i="19"/>
  <c r="B1170" i="19"/>
  <c r="C1170" i="19"/>
  <c r="B1174" i="19"/>
  <c r="C1174" i="19"/>
  <c r="C1176" i="19"/>
  <c r="B1178" i="19"/>
  <c r="C1178" i="19"/>
  <c r="B1182" i="19"/>
  <c r="C1182" i="19"/>
  <c r="B1186" i="19"/>
  <c r="C1186" i="19"/>
  <c r="B1190" i="19"/>
  <c r="C1190" i="19"/>
  <c r="C1192" i="19"/>
  <c r="B1194" i="19"/>
  <c r="C1194" i="19"/>
  <c r="B1198" i="19"/>
  <c r="C1198" i="19"/>
  <c r="C1201" i="19"/>
  <c r="B1202" i="19"/>
  <c r="C1202" i="19"/>
  <c r="B1206" i="19"/>
  <c r="C1206" i="19"/>
  <c r="B1208" i="19"/>
  <c r="B1210" i="19"/>
  <c r="C1210" i="19"/>
  <c r="B1212" i="19"/>
  <c r="B1214" i="19"/>
  <c r="C1214" i="19"/>
  <c r="B1218" i="19"/>
  <c r="C1218" i="19"/>
  <c r="B1222" i="19"/>
  <c r="C1222" i="19"/>
  <c r="C1224" i="19"/>
  <c r="B1226" i="19"/>
  <c r="C1226" i="19"/>
  <c r="B1230" i="19"/>
  <c r="C1230" i="19"/>
  <c r="C1232" i="19"/>
  <c r="C1233" i="19"/>
  <c r="B1234" i="19"/>
  <c r="C1234" i="19"/>
  <c r="C1236" i="19"/>
  <c r="B1238" i="19"/>
  <c r="C1238" i="19"/>
  <c r="B1242" i="19"/>
  <c r="C1242" i="19"/>
  <c r="C1244" i="19"/>
  <c r="C1245" i="19"/>
  <c r="B1246" i="19"/>
  <c r="C1246" i="19"/>
  <c r="B1249" i="19"/>
  <c r="B1250" i="19"/>
  <c r="C1250" i="19"/>
  <c r="B1254" i="19"/>
  <c r="C1254" i="19"/>
  <c r="B1258" i="19"/>
  <c r="C1258" i="19"/>
  <c r="C1261" i="19"/>
  <c r="B1262" i="19"/>
  <c r="C1262" i="19"/>
  <c r="C1264" i="19"/>
  <c r="B1265" i="19"/>
  <c r="B1266" i="19"/>
  <c r="C1266" i="19"/>
  <c r="B1270" i="19"/>
  <c r="C1270" i="19"/>
  <c r="B1274" i="19"/>
  <c r="C1274" i="19"/>
  <c r="C1277" i="19"/>
  <c r="B1278" i="19"/>
  <c r="C1278" i="19"/>
  <c r="B1282" i="19"/>
  <c r="C1282" i="19"/>
  <c r="B1286" i="19"/>
  <c r="C1286" i="19"/>
  <c r="B1290" i="19"/>
  <c r="C1290" i="19"/>
  <c r="C1293" i="19"/>
  <c r="B1294" i="19"/>
  <c r="C1294" i="19"/>
  <c r="B1297" i="19"/>
  <c r="B1298" i="19"/>
  <c r="C1298" i="19"/>
  <c r="B1302" i="19"/>
  <c r="C1302" i="19"/>
  <c r="B1306" i="19"/>
  <c r="C1306" i="19"/>
  <c r="C1309" i="19"/>
  <c r="B1310" i="19"/>
  <c r="C1310" i="19"/>
  <c r="B1313" i="19"/>
  <c r="B1314" i="19"/>
  <c r="C1314" i="19"/>
  <c r="B1318" i="19"/>
  <c r="C1318" i="19"/>
  <c r="B1322" i="19"/>
  <c r="C1322" i="19"/>
  <c r="C1324" i="19"/>
  <c r="C1325" i="19"/>
  <c r="B1326" i="19"/>
  <c r="C1326" i="19"/>
  <c r="B1329" i="19"/>
  <c r="B1330" i="19"/>
  <c r="C1330" i="19"/>
  <c r="B1334" i="19"/>
  <c r="C1334" i="19"/>
  <c r="C1336" i="19"/>
  <c r="B1338" i="19"/>
  <c r="C1338" i="19"/>
  <c r="C1341" i="19"/>
  <c r="B1342" i="19"/>
  <c r="C1342" i="19"/>
  <c r="C1344" i="19"/>
  <c r="B1345" i="19"/>
  <c r="B1346" i="19"/>
  <c r="C1346" i="19"/>
  <c r="B1350" i="19"/>
  <c r="C1350" i="19"/>
  <c r="B1354" i="19"/>
  <c r="C1354" i="19"/>
  <c r="C1357" i="19"/>
  <c r="B1358" i="19"/>
  <c r="C1358" i="19"/>
  <c r="B1361" i="19"/>
  <c r="B1362" i="19"/>
  <c r="C1362" i="19"/>
  <c r="B1364" i="19"/>
  <c r="B1366" i="19"/>
  <c r="C1366" i="19"/>
  <c r="B1370" i="19"/>
  <c r="C1370" i="19"/>
  <c r="B1374" i="19"/>
  <c r="C1374" i="19"/>
  <c r="B1377" i="19"/>
  <c r="B1378" i="19"/>
  <c r="C1378" i="19"/>
  <c r="B1382" i="19"/>
  <c r="C1382" i="19"/>
  <c r="B1386" i="19"/>
  <c r="C1386" i="19"/>
  <c r="B1390" i="19"/>
  <c r="C1390" i="19"/>
  <c r="B1394" i="19"/>
  <c r="C1394" i="19"/>
  <c r="B1398" i="19"/>
  <c r="C1398" i="19"/>
  <c r="B1402" i="19"/>
  <c r="C1402" i="19"/>
  <c r="C1405" i="19"/>
  <c r="B1406" i="19"/>
  <c r="C1406" i="19"/>
  <c r="C1408" i="19"/>
  <c r="B1410" i="19"/>
  <c r="C1410" i="19"/>
  <c r="B1414" i="19"/>
  <c r="C1414" i="19"/>
  <c r="B1418" i="19"/>
  <c r="C1418" i="19"/>
  <c r="C1421" i="19"/>
  <c r="B1422" i="19"/>
  <c r="C1422" i="19"/>
  <c r="B1425" i="19"/>
  <c r="B1426" i="19"/>
  <c r="C1426" i="19"/>
  <c r="B1430" i="19"/>
  <c r="C1430" i="19"/>
  <c r="F19" i="10" a="1"/>
  <c r="F19" i="10" l="1"/>
  <c r="B4" i="19"/>
  <c r="B3" i="19"/>
  <c r="C1407" i="19"/>
  <c r="C1259" i="19"/>
  <c r="C984" i="19"/>
  <c r="B1409" i="19"/>
  <c r="B1393" i="19"/>
  <c r="C1389" i="19"/>
  <c r="C1373" i="19"/>
  <c r="B1281" i="19"/>
  <c r="C1268" i="19"/>
  <c r="B1260" i="19"/>
  <c r="B1160" i="19"/>
  <c r="B1120" i="19"/>
  <c r="C1080" i="19"/>
  <c r="C1041" i="19"/>
  <c r="C821" i="19"/>
  <c r="B513" i="19"/>
  <c r="C505" i="19"/>
  <c r="B413" i="19"/>
  <c r="B405" i="19"/>
  <c r="C1087" i="19"/>
  <c r="B1087" i="19"/>
  <c r="B1287" i="19"/>
  <c r="C1287" i="19"/>
  <c r="B1315" i="19"/>
  <c r="C1315" i="19"/>
  <c r="C1367" i="19"/>
  <c r="B1367" i="19"/>
  <c r="B1403" i="19"/>
  <c r="C1403" i="19"/>
  <c r="C1319" i="19"/>
  <c r="C1271" i="19"/>
  <c r="B1243" i="19"/>
  <c r="C1239" i="19"/>
  <c r="C600" i="19"/>
  <c r="B600" i="19"/>
  <c r="C608" i="19"/>
  <c r="B608" i="19"/>
  <c r="C872" i="19"/>
  <c r="B872" i="19"/>
  <c r="B996" i="19"/>
  <c r="C996" i="19"/>
  <c r="B1012" i="19"/>
  <c r="C1012" i="19"/>
  <c r="C1016" i="19"/>
  <c r="B1016" i="19"/>
  <c r="B1076" i="19"/>
  <c r="C1076" i="19"/>
  <c r="B1132" i="19"/>
  <c r="C1132" i="19"/>
  <c r="B1136" i="19"/>
  <c r="C1136" i="19"/>
  <c r="C1152" i="19"/>
  <c r="B1152" i="19"/>
  <c r="B1164" i="19"/>
  <c r="C1164" i="19"/>
  <c r="B1196" i="19"/>
  <c r="C1196" i="19"/>
  <c r="B1200" i="19"/>
  <c r="C1200" i="19"/>
  <c r="B1256" i="19"/>
  <c r="C1256" i="19"/>
  <c r="B1284" i="19"/>
  <c r="C1284" i="19"/>
  <c r="B1288" i="19"/>
  <c r="C1288" i="19"/>
  <c r="B1292" i="19"/>
  <c r="C1292" i="19"/>
  <c r="C1340" i="19"/>
  <c r="B1340" i="19"/>
  <c r="B1380" i="19"/>
  <c r="C1380" i="19"/>
  <c r="C1392" i="19"/>
  <c r="B1392" i="19"/>
  <c r="C1416" i="19"/>
  <c r="B1416" i="19"/>
  <c r="B1432" i="19"/>
  <c r="B1427" i="19"/>
  <c r="C1423" i="19"/>
  <c r="C1411" i="19"/>
  <c r="B1404" i="19"/>
  <c r="C1388" i="19"/>
  <c r="C1320" i="19"/>
  <c r="C1312" i="19"/>
  <c r="C1307" i="19"/>
  <c r="C1304" i="19"/>
  <c r="B1296" i="19"/>
  <c r="C1272" i="19"/>
  <c r="B1248" i="19"/>
  <c r="B1240" i="19"/>
  <c r="B1220" i="19"/>
  <c r="B1180" i="19"/>
  <c r="B1088" i="19"/>
  <c r="B1052" i="19"/>
  <c r="C960" i="19"/>
  <c r="B1199" i="19"/>
  <c r="C1199" i="19"/>
  <c r="B1251" i="19"/>
  <c r="C1251" i="19"/>
  <c r="C1431" i="19"/>
  <c r="B968" i="19"/>
  <c r="C968" i="19"/>
  <c r="B988" i="19"/>
  <c r="C988" i="19"/>
  <c r="B1084" i="19"/>
  <c r="C1084" i="19"/>
  <c r="B1108" i="19"/>
  <c r="C1108" i="19"/>
  <c r="B1124" i="19"/>
  <c r="C1124" i="19"/>
  <c r="C1144" i="19"/>
  <c r="B1144" i="19"/>
  <c r="B1228" i="19"/>
  <c r="C1228" i="19"/>
  <c r="C1252" i="19"/>
  <c r="B1252" i="19"/>
  <c r="C1280" i="19"/>
  <c r="B1280" i="19"/>
  <c r="B1360" i="19"/>
  <c r="C1360" i="19"/>
  <c r="C1396" i="19"/>
  <c r="B1396" i="19"/>
  <c r="C1412" i="19"/>
  <c r="B1412" i="19"/>
  <c r="C1428" i="19"/>
  <c r="B1420" i="19"/>
  <c r="C1399" i="19"/>
  <c r="C1376" i="19"/>
  <c r="B1316" i="19"/>
  <c r="C1308" i="19"/>
  <c r="B1299" i="19"/>
  <c r="B1291" i="19"/>
  <c r="C1283" i="19"/>
  <c r="B1204" i="19"/>
  <c r="B1172" i="19"/>
  <c r="B1148" i="19"/>
  <c r="C1119" i="19"/>
  <c r="B1112" i="19"/>
  <c r="C1092" i="19"/>
  <c r="B1024" i="19"/>
  <c r="B888" i="19"/>
  <c r="C844" i="19"/>
  <c r="C664" i="19"/>
  <c r="C156" i="19"/>
  <c r="C396" i="19"/>
  <c r="C388" i="19"/>
  <c r="C48" i="19"/>
  <c r="B500" i="19"/>
  <c r="C164" i="19"/>
  <c r="C1147" i="19"/>
  <c r="B1147" i="19"/>
  <c r="B1223" i="19"/>
  <c r="C1223" i="19"/>
  <c r="B228" i="19"/>
  <c r="C228" i="19"/>
  <c r="C348" i="19"/>
  <c r="B348" i="19"/>
  <c r="B392" i="19"/>
  <c r="C392" i="19"/>
  <c r="C404" i="19"/>
  <c r="B404" i="19"/>
  <c r="C496" i="19"/>
  <c r="B496" i="19"/>
  <c r="B508" i="19"/>
  <c r="C508" i="19"/>
  <c r="B620" i="19"/>
  <c r="C620" i="19"/>
  <c r="C648" i="19"/>
  <c r="B648" i="19"/>
  <c r="C652" i="19"/>
  <c r="B652" i="19"/>
  <c r="B692" i="19"/>
  <c r="C692" i="19"/>
  <c r="B696" i="19"/>
  <c r="C696" i="19"/>
  <c r="B704" i="19"/>
  <c r="C704" i="19"/>
  <c r="C732" i="19"/>
  <c r="B732" i="19"/>
  <c r="C748" i="19"/>
  <c r="B748" i="19"/>
  <c r="C760" i="19"/>
  <c r="B760" i="19"/>
  <c r="C764" i="19"/>
  <c r="B764" i="19"/>
  <c r="B784" i="19"/>
  <c r="C784" i="19"/>
  <c r="B788" i="19"/>
  <c r="C788" i="19"/>
  <c r="B808" i="19"/>
  <c r="C808" i="19"/>
  <c r="C816" i="19"/>
  <c r="B816" i="19"/>
  <c r="B836" i="19"/>
  <c r="C836" i="19"/>
  <c r="C852" i="19"/>
  <c r="B852" i="19"/>
  <c r="C856" i="19"/>
  <c r="B856" i="19"/>
  <c r="C864" i="19"/>
  <c r="B864" i="19"/>
  <c r="B868" i="19"/>
  <c r="C868" i="19"/>
  <c r="B876" i="19"/>
  <c r="C876" i="19"/>
  <c r="B880" i="19"/>
  <c r="C880" i="19"/>
  <c r="B884" i="19"/>
  <c r="C884" i="19"/>
  <c r="C896" i="19"/>
  <c r="B896" i="19"/>
  <c r="B908" i="19"/>
  <c r="C908" i="19"/>
  <c r="B920" i="19"/>
  <c r="C920" i="19"/>
  <c r="B928" i="19"/>
  <c r="C928" i="19"/>
  <c r="C952" i="19"/>
  <c r="B952" i="19"/>
  <c r="B980" i="19"/>
  <c r="C980" i="19"/>
  <c r="B383" i="19"/>
  <c r="C383" i="19"/>
  <c r="B395" i="19"/>
  <c r="C395" i="19"/>
  <c r="B835" i="19"/>
  <c r="C835" i="19"/>
  <c r="C963" i="19"/>
  <c r="B963" i="19"/>
  <c r="B1019" i="19"/>
  <c r="C1019" i="19"/>
  <c r="C1163" i="19"/>
  <c r="B1163" i="19"/>
  <c r="C1395" i="19"/>
  <c r="B1387" i="19"/>
  <c r="C1383" i="19"/>
  <c r="C1343" i="19"/>
  <c r="C1295" i="19"/>
  <c r="C1235" i="19"/>
  <c r="C1131" i="19"/>
  <c r="C1123" i="19"/>
  <c r="C859" i="19"/>
  <c r="C115" i="19"/>
  <c r="C152" i="19"/>
  <c r="B152" i="19"/>
  <c r="B272" i="19"/>
  <c r="C272" i="19"/>
  <c r="B328" i="19"/>
  <c r="C328" i="19"/>
  <c r="C372" i="19"/>
  <c r="B372" i="19"/>
  <c r="C416" i="19"/>
  <c r="B416" i="19"/>
  <c r="B576" i="19"/>
  <c r="C576" i="19"/>
  <c r="B592" i="19"/>
  <c r="C592" i="19"/>
  <c r="B604" i="19"/>
  <c r="C604" i="19"/>
  <c r="B724" i="19"/>
  <c r="C724" i="19"/>
  <c r="C1419" i="19"/>
  <c r="B1379" i="19"/>
  <c r="B1359" i="19"/>
  <c r="C1355" i="19"/>
  <c r="C1351" i="19"/>
  <c r="B1347" i="19"/>
  <c r="C1335" i="19"/>
  <c r="C1331" i="19"/>
  <c r="C1311" i="19"/>
  <c r="B1279" i="19"/>
  <c r="B1267" i="19"/>
  <c r="B1263" i="19"/>
  <c r="B1247" i="19"/>
  <c r="B1211" i="19"/>
  <c r="B1175" i="19"/>
  <c r="B1171" i="19"/>
  <c r="B1051" i="19"/>
  <c r="B1035" i="19"/>
  <c r="C1027" i="19"/>
  <c r="B940" i="19"/>
  <c r="C900" i="19"/>
  <c r="C860" i="19"/>
  <c r="B840" i="19"/>
  <c r="C824" i="19"/>
  <c r="B712" i="19"/>
  <c r="C688" i="19"/>
  <c r="C684" i="19"/>
  <c r="C588" i="19"/>
  <c r="C519" i="19"/>
  <c r="B519" i="19"/>
  <c r="B875" i="19"/>
  <c r="C875" i="19"/>
  <c r="B1007" i="19"/>
  <c r="C1007" i="19"/>
  <c r="C1107" i="19"/>
  <c r="B1107" i="19"/>
  <c r="C1159" i="19"/>
  <c r="B1159" i="19"/>
  <c r="B1363" i="19"/>
  <c r="B1275" i="19"/>
  <c r="C36" i="19"/>
  <c r="B36" i="19"/>
  <c r="C268" i="19"/>
  <c r="B268" i="19"/>
  <c r="B444" i="19"/>
  <c r="C444" i="19"/>
  <c r="B448" i="19"/>
  <c r="C448" i="19"/>
  <c r="B552" i="19"/>
  <c r="C552" i="19"/>
  <c r="B1415" i="19"/>
  <c r="B1391" i="19"/>
  <c r="C1375" i="19"/>
  <c r="B1371" i="19"/>
  <c r="B1339" i="19"/>
  <c r="C1327" i="19"/>
  <c r="B1323" i="19"/>
  <c r="B1303" i="19"/>
  <c r="C1255" i="19"/>
  <c r="C1083" i="19"/>
  <c r="C983" i="19"/>
  <c r="B964" i="19"/>
  <c r="B752" i="19"/>
  <c r="B384" i="19"/>
  <c r="B457" i="19"/>
  <c r="C457" i="19"/>
  <c r="B517" i="19"/>
  <c r="C517" i="19"/>
  <c r="B529" i="19"/>
  <c r="C529" i="19"/>
  <c r="B561" i="19"/>
  <c r="C561" i="19"/>
  <c r="C1008" i="19"/>
  <c r="C992" i="19"/>
  <c r="C81" i="19"/>
  <c r="C725" i="19"/>
  <c r="C693" i="19"/>
  <c r="B208" i="19"/>
  <c r="B640" i="19"/>
  <c r="B628" i="19"/>
  <c r="B596" i="19"/>
  <c r="B580" i="19"/>
  <c r="B560" i="19"/>
  <c r="C536" i="19"/>
  <c r="B520" i="19"/>
  <c r="C512" i="19"/>
  <c r="B493" i="19"/>
  <c r="B456" i="19"/>
  <c r="C401" i="19"/>
  <c r="B336" i="19"/>
  <c r="C329" i="19"/>
  <c r="B240" i="19"/>
  <c r="B204" i="19"/>
  <c r="C168" i="19"/>
  <c r="B52" i="19"/>
  <c r="B9" i="19"/>
  <c r="B423" i="19"/>
  <c r="C423" i="19"/>
  <c r="C427" i="19"/>
  <c r="B427" i="19"/>
  <c r="C431" i="19"/>
  <c r="B431" i="19"/>
  <c r="C435" i="19"/>
  <c r="B435" i="19"/>
  <c r="C443" i="19"/>
  <c r="B443" i="19"/>
  <c r="B451" i="19"/>
  <c r="C451" i="19"/>
  <c r="C463" i="19"/>
  <c r="B463" i="19"/>
  <c r="C471" i="19"/>
  <c r="B471" i="19"/>
  <c r="B479" i="19"/>
  <c r="C479" i="19"/>
  <c r="B487" i="19"/>
  <c r="C487" i="19"/>
  <c r="C543" i="19"/>
  <c r="B543" i="19"/>
  <c r="B563" i="19"/>
  <c r="C563" i="19"/>
  <c r="B567" i="19"/>
  <c r="C567" i="19"/>
  <c r="B571" i="19"/>
  <c r="C571" i="19"/>
  <c r="B575" i="19"/>
  <c r="C575" i="19"/>
  <c r="B583" i="19"/>
  <c r="C583" i="19"/>
  <c r="B591" i="19"/>
  <c r="C591" i="19"/>
  <c r="B603" i="19"/>
  <c r="C603" i="19"/>
  <c r="C635" i="19"/>
  <c r="B635" i="19"/>
  <c r="B671" i="19"/>
  <c r="C671" i="19"/>
  <c r="C687" i="19"/>
  <c r="B687" i="19"/>
  <c r="B695" i="19"/>
  <c r="C695" i="19"/>
  <c r="B703" i="19"/>
  <c r="C703" i="19"/>
  <c r="B735" i="19"/>
  <c r="C735" i="19"/>
  <c r="B739" i="19"/>
  <c r="C739" i="19"/>
  <c r="C743" i="19"/>
  <c r="B743" i="19"/>
  <c r="B755" i="19"/>
  <c r="C755" i="19"/>
  <c r="C763" i="19"/>
  <c r="B763" i="19"/>
  <c r="B771" i="19"/>
  <c r="C771" i="19"/>
  <c r="B775" i="19"/>
  <c r="C775" i="19"/>
  <c r="B779" i="19"/>
  <c r="C779" i="19"/>
  <c r="B787" i="19"/>
  <c r="C787" i="19"/>
  <c r="B795" i="19"/>
  <c r="C795" i="19"/>
  <c r="B823" i="19"/>
  <c r="C823" i="19"/>
  <c r="C839" i="19"/>
  <c r="B839" i="19"/>
  <c r="B843" i="19"/>
  <c r="C843" i="19"/>
  <c r="C847" i="19"/>
  <c r="B847" i="19"/>
  <c r="C863" i="19"/>
  <c r="B863" i="19"/>
  <c r="B867" i="19"/>
  <c r="C867" i="19"/>
  <c r="B899" i="19"/>
  <c r="C899" i="19"/>
  <c r="B915" i="19"/>
  <c r="C915" i="19"/>
  <c r="B931" i="19"/>
  <c r="C931" i="19"/>
  <c r="C939" i="19"/>
  <c r="B939" i="19"/>
  <c r="B971" i="19"/>
  <c r="C971" i="19"/>
  <c r="B975" i="19"/>
  <c r="C975" i="19"/>
  <c r="B1031" i="19"/>
  <c r="C1031" i="19"/>
  <c r="B1071" i="19"/>
  <c r="C1071" i="19"/>
  <c r="B1099" i="19"/>
  <c r="C1099" i="19"/>
  <c r="B1167" i="19"/>
  <c r="C1167" i="19"/>
  <c r="C1219" i="19"/>
  <c r="B1023" i="19"/>
  <c r="B1015" i="19"/>
  <c r="C995" i="19"/>
  <c r="C959" i="19"/>
  <c r="B851" i="19"/>
  <c r="C663" i="19"/>
  <c r="B599" i="19"/>
  <c r="B499" i="19"/>
  <c r="B51" i="19"/>
  <c r="C1231" i="19"/>
  <c r="C1207" i="19"/>
  <c r="B1203" i="19"/>
  <c r="C1191" i="19"/>
  <c r="B1155" i="19"/>
  <c r="B1143" i="19"/>
  <c r="B1135" i="19"/>
  <c r="C1115" i="19"/>
  <c r="C1091" i="19"/>
  <c r="C1075" i="19"/>
  <c r="B1047" i="19"/>
  <c r="B1011" i="19"/>
  <c r="C991" i="19"/>
  <c r="C967" i="19"/>
  <c r="B951" i="19"/>
  <c r="B943" i="19"/>
  <c r="C935" i="19"/>
  <c r="B895" i="19"/>
  <c r="B887" i="19"/>
  <c r="C883" i="19"/>
  <c r="B759" i="19"/>
  <c r="B751" i="19"/>
  <c r="B747" i="19"/>
  <c r="B731" i="19"/>
  <c r="C691" i="19"/>
  <c r="B651" i="19"/>
  <c r="C647" i="19"/>
  <c r="C607" i="19"/>
  <c r="B455" i="19"/>
  <c r="C447" i="19"/>
  <c r="C439" i="19"/>
  <c r="B151" i="19"/>
  <c r="B415" i="19"/>
  <c r="C7" i="19"/>
  <c r="B7" i="19"/>
  <c r="C11" i="19"/>
  <c r="B11" i="19"/>
  <c r="C15" i="19"/>
  <c r="C19" i="19"/>
  <c r="B19" i="19"/>
  <c r="B23" i="19"/>
  <c r="C23" i="19"/>
  <c r="B27" i="19"/>
  <c r="C27" i="19"/>
  <c r="C31" i="19"/>
  <c r="B31" i="19"/>
  <c r="C35" i="19"/>
  <c r="B35" i="19"/>
  <c r="B39" i="19"/>
  <c r="C39" i="19"/>
  <c r="C43" i="19"/>
  <c r="B43" i="19"/>
  <c r="B47" i="19"/>
  <c r="C47" i="19"/>
  <c r="B55" i="19"/>
  <c r="C55" i="19"/>
  <c r="B59" i="19"/>
  <c r="C59" i="19"/>
  <c r="B63" i="19"/>
  <c r="C63" i="19"/>
  <c r="B67" i="19"/>
  <c r="C67" i="19"/>
  <c r="B71" i="19"/>
  <c r="C71" i="19"/>
  <c r="B75" i="19"/>
  <c r="C75" i="19"/>
  <c r="C79" i="19"/>
  <c r="B79" i="19"/>
  <c r="B83" i="19"/>
  <c r="C83" i="19"/>
  <c r="C87" i="19"/>
  <c r="B87" i="19"/>
  <c r="B91" i="19"/>
  <c r="C91" i="19"/>
  <c r="C95" i="19"/>
  <c r="B95" i="19"/>
  <c r="C99" i="19"/>
  <c r="B99" i="19"/>
  <c r="B103" i="19"/>
  <c r="C103" i="19"/>
  <c r="C107" i="19"/>
  <c r="B107" i="19"/>
  <c r="B111" i="19"/>
  <c r="C111" i="19"/>
  <c r="C119" i="19"/>
  <c r="B119" i="19"/>
  <c r="C123" i="19"/>
  <c r="B123" i="19"/>
  <c r="C127" i="19"/>
  <c r="B127" i="19"/>
  <c r="C131" i="19"/>
  <c r="B131" i="19"/>
  <c r="C135" i="19"/>
  <c r="B135" i="19"/>
  <c r="C139" i="19"/>
  <c r="B139" i="19"/>
  <c r="C143" i="19"/>
  <c r="B143" i="19"/>
  <c r="C147" i="19"/>
  <c r="B147" i="19"/>
  <c r="B155" i="19"/>
  <c r="C155" i="19"/>
  <c r="C159" i="19"/>
  <c r="B159" i="19"/>
  <c r="B163" i="19"/>
  <c r="C163" i="19"/>
  <c r="B167" i="19"/>
  <c r="C167" i="19"/>
  <c r="C171" i="19"/>
  <c r="B171" i="19"/>
  <c r="C175" i="19"/>
  <c r="B175" i="19"/>
  <c r="B179" i="19"/>
  <c r="C179" i="19"/>
  <c r="B183" i="19"/>
  <c r="C183" i="19"/>
  <c r="B187" i="19"/>
  <c r="C187" i="19"/>
  <c r="C191" i="19"/>
  <c r="B191" i="19"/>
  <c r="B195" i="19"/>
  <c r="C195" i="19"/>
  <c r="C203" i="19"/>
  <c r="B203" i="19"/>
  <c r="B211" i="19"/>
  <c r="C211" i="19"/>
  <c r="B215" i="19"/>
  <c r="C215" i="19"/>
  <c r="B219" i="19"/>
  <c r="C219" i="19"/>
  <c r="B223" i="19"/>
  <c r="C223" i="19"/>
  <c r="B227" i="19"/>
  <c r="C227" i="19"/>
  <c r="B231" i="19"/>
  <c r="C231" i="19"/>
  <c r="C235" i="19"/>
  <c r="B235" i="19"/>
  <c r="C239" i="19"/>
  <c r="B239" i="19"/>
  <c r="B243" i="19"/>
  <c r="C243" i="19"/>
  <c r="C247" i="19"/>
  <c r="B247" i="19"/>
  <c r="B251" i="19"/>
  <c r="C251" i="19"/>
  <c r="B255" i="19"/>
  <c r="C255" i="19"/>
  <c r="B259" i="19"/>
  <c r="C259" i="19"/>
  <c r="B271" i="19"/>
  <c r="C271" i="19"/>
  <c r="B275" i="19"/>
  <c r="C275" i="19"/>
  <c r="B279" i="19"/>
  <c r="C279" i="19"/>
  <c r="C283" i="19"/>
  <c r="B283" i="19"/>
  <c r="B287" i="19"/>
  <c r="C287" i="19"/>
  <c r="C291" i="19"/>
  <c r="B291" i="19"/>
  <c r="B295" i="19"/>
  <c r="C295" i="19"/>
  <c r="C299" i="19"/>
  <c r="B299" i="19"/>
  <c r="B303" i="19"/>
  <c r="C303" i="19"/>
  <c r="B307" i="19"/>
  <c r="C307" i="19"/>
  <c r="B311" i="19"/>
  <c r="C311" i="19"/>
  <c r="B315" i="19"/>
  <c r="C315" i="19"/>
  <c r="B319" i="19"/>
  <c r="C319" i="19"/>
  <c r="C323" i="19"/>
  <c r="B323" i="19"/>
  <c r="B327" i="19"/>
  <c r="C327" i="19"/>
  <c r="C331" i="19"/>
  <c r="B331" i="19"/>
  <c r="C335" i="19"/>
  <c r="B335" i="19"/>
  <c r="B339" i="19"/>
  <c r="C339" i="19"/>
  <c r="B343" i="19"/>
  <c r="C343" i="19"/>
  <c r="B351" i="19"/>
  <c r="C351" i="19"/>
  <c r="B355" i="19"/>
  <c r="C355" i="19"/>
  <c r="C359" i="19"/>
  <c r="B359" i="19"/>
  <c r="B363" i="19"/>
  <c r="C363" i="19"/>
  <c r="B367" i="19"/>
  <c r="C367" i="19"/>
  <c r="B375" i="19"/>
  <c r="C375" i="19"/>
  <c r="B379" i="19"/>
  <c r="C379" i="19"/>
  <c r="B387" i="19"/>
  <c r="C387" i="19"/>
  <c r="B391" i="19"/>
  <c r="C391" i="19"/>
  <c r="B399" i="19"/>
  <c r="C399" i="19"/>
  <c r="C403" i="19"/>
  <c r="B403" i="19"/>
  <c r="B407" i="19"/>
  <c r="C407" i="19"/>
  <c r="B411" i="19"/>
  <c r="C411" i="19"/>
  <c r="B419" i="19"/>
  <c r="C419" i="19"/>
  <c r="C459" i="19"/>
  <c r="B459" i="19"/>
  <c r="B467" i="19"/>
  <c r="C467" i="19"/>
  <c r="B475" i="19"/>
  <c r="C475" i="19"/>
  <c r="B483" i="19"/>
  <c r="C483" i="19"/>
  <c r="C491" i="19"/>
  <c r="B491" i="19"/>
  <c r="C503" i="19"/>
  <c r="B503" i="19"/>
  <c r="B507" i="19"/>
  <c r="C507" i="19"/>
  <c r="C511" i="19"/>
  <c r="B511" i="19"/>
  <c r="B515" i="19"/>
  <c r="C515" i="19"/>
  <c r="B523" i="19"/>
  <c r="C523" i="19"/>
  <c r="B527" i="19"/>
  <c r="C527" i="19"/>
  <c r="C531" i="19"/>
  <c r="B531" i="19"/>
  <c r="B539" i="19"/>
  <c r="C539" i="19"/>
  <c r="C547" i="19"/>
  <c r="B547" i="19"/>
  <c r="C555" i="19"/>
  <c r="B555" i="19"/>
  <c r="B587" i="19"/>
  <c r="C587" i="19"/>
  <c r="B611" i="19"/>
  <c r="C611" i="19"/>
  <c r="B615" i="19"/>
  <c r="C615" i="19"/>
  <c r="B619" i="19"/>
  <c r="C619" i="19"/>
  <c r="B623" i="19"/>
  <c r="C623" i="19"/>
  <c r="B631" i="19"/>
  <c r="C631" i="19"/>
  <c r="C639" i="19"/>
  <c r="B639" i="19"/>
  <c r="C643" i="19"/>
  <c r="B643" i="19"/>
  <c r="C655" i="19"/>
  <c r="B655" i="19"/>
  <c r="C659" i="19"/>
  <c r="B659" i="19"/>
  <c r="B667" i="19"/>
  <c r="C667" i="19"/>
  <c r="B675" i="19"/>
  <c r="C675" i="19"/>
  <c r="C679" i="19"/>
  <c r="B679" i="19"/>
  <c r="B699" i="19"/>
  <c r="C699" i="19"/>
  <c r="B707" i="19"/>
  <c r="C707" i="19"/>
  <c r="C711" i="19"/>
  <c r="B711" i="19"/>
  <c r="B715" i="19"/>
  <c r="C715" i="19"/>
  <c r="C719" i="19"/>
  <c r="B719" i="19"/>
  <c r="C723" i="19"/>
  <c r="B723" i="19"/>
  <c r="B727" i="19"/>
  <c r="C727" i="19"/>
  <c r="B767" i="19"/>
  <c r="C767" i="19"/>
  <c r="B791" i="19"/>
  <c r="C791" i="19"/>
  <c r="B799" i="19"/>
  <c r="C799" i="19"/>
  <c r="C803" i="19"/>
  <c r="B803" i="19"/>
  <c r="B811" i="19"/>
  <c r="C811" i="19"/>
  <c r="B819" i="19"/>
  <c r="C819" i="19"/>
  <c r="C827" i="19"/>
  <c r="B827" i="19"/>
  <c r="B831" i="19"/>
  <c r="C831" i="19"/>
  <c r="C855" i="19"/>
  <c r="B855" i="19"/>
  <c r="C879" i="19"/>
  <c r="B879" i="19"/>
  <c r="B891" i="19"/>
  <c r="C891" i="19"/>
  <c r="B907" i="19"/>
  <c r="C907" i="19"/>
  <c r="B923" i="19"/>
  <c r="C923" i="19"/>
  <c r="B947" i="19"/>
  <c r="C947" i="19"/>
  <c r="B955" i="19"/>
  <c r="C955" i="19"/>
  <c r="B999" i="19"/>
  <c r="C999" i="19"/>
  <c r="B1003" i="19"/>
  <c r="C1003" i="19"/>
  <c r="B1043" i="19"/>
  <c r="C1043" i="19"/>
  <c r="B1055" i="19"/>
  <c r="C1055" i="19"/>
  <c r="B1059" i="19"/>
  <c r="C1059" i="19"/>
  <c r="B1067" i="19"/>
  <c r="C1067" i="19"/>
  <c r="B1095" i="19"/>
  <c r="C1095" i="19"/>
  <c r="B1103" i="19"/>
  <c r="C1103" i="19"/>
  <c r="B1127" i="19"/>
  <c r="C1127" i="19"/>
  <c r="B1139" i="19"/>
  <c r="C1139" i="19"/>
  <c r="B1183" i="19"/>
  <c r="C1183" i="19"/>
  <c r="B1187" i="19"/>
  <c r="C1187" i="19"/>
  <c r="B1215" i="19"/>
  <c r="C1215" i="19"/>
  <c r="C1195" i="19"/>
  <c r="C1079" i="19"/>
  <c r="C979" i="19"/>
  <c r="B871" i="19"/>
  <c r="C783" i="19"/>
  <c r="B627" i="19"/>
  <c r="B595" i="19"/>
  <c r="B559" i="19"/>
  <c r="C551" i="19"/>
  <c r="B347" i="19"/>
  <c r="C1227" i="19"/>
  <c r="B1179" i="19"/>
  <c r="B1151" i="19"/>
  <c r="B1111" i="19"/>
  <c r="C1063" i="19"/>
  <c r="B1039" i="19"/>
  <c r="C987" i="19"/>
  <c r="C927" i="19"/>
  <c r="C919" i="19"/>
  <c r="C911" i="19"/>
  <c r="C903" i="19"/>
  <c r="B815" i="19"/>
  <c r="C807" i="19"/>
  <c r="C683" i="19"/>
  <c r="B579" i="19"/>
  <c r="C535" i="19"/>
  <c r="B495" i="19"/>
  <c r="C371" i="19"/>
  <c r="B267" i="19"/>
  <c r="C263" i="19"/>
  <c r="C207" i="19"/>
  <c r="C199" i="19"/>
  <c r="C12" i="19"/>
  <c r="B12" i="19"/>
  <c r="C44" i="19"/>
  <c r="B44" i="19"/>
  <c r="B56" i="19"/>
  <c r="C56" i="19"/>
  <c r="C80" i="19"/>
  <c r="B80" i="19"/>
  <c r="B84" i="19"/>
  <c r="C84" i="19"/>
  <c r="B104" i="19"/>
  <c r="C104" i="19"/>
  <c r="B112" i="19"/>
  <c r="C112" i="19"/>
  <c r="B116" i="19"/>
  <c r="C116" i="19"/>
  <c r="C124" i="19"/>
  <c r="B124" i="19"/>
  <c r="C132" i="19"/>
  <c r="B132" i="19"/>
  <c r="C140" i="19"/>
  <c r="B140" i="19"/>
  <c r="B180" i="19"/>
  <c r="C180" i="19"/>
  <c r="B184" i="19"/>
  <c r="C184" i="19"/>
  <c r="B196" i="19"/>
  <c r="C196" i="19"/>
  <c r="B244" i="19"/>
  <c r="C244" i="19"/>
  <c r="B252" i="19"/>
  <c r="C252" i="19"/>
  <c r="B276" i="19"/>
  <c r="C276" i="19"/>
  <c r="C284" i="19"/>
  <c r="B284" i="19"/>
  <c r="B296" i="19"/>
  <c r="C296" i="19"/>
  <c r="B364" i="19"/>
  <c r="C364" i="19"/>
  <c r="B376" i="19"/>
  <c r="C376" i="19"/>
  <c r="B380" i="19"/>
  <c r="C380" i="19"/>
  <c r="B412" i="19"/>
  <c r="C412" i="19"/>
  <c r="C464" i="19"/>
  <c r="B464" i="19"/>
  <c r="B480" i="19"/>
  <c r="C480" i="19"/>
  <c r="B528" i="19"/>
  <c r="C528" i="19"/>
  <c r="C544" i="19"/>
  <c r="B544" i="19"/>
  <c r="B556" i="19"/>
  <c r="C556" i="19"/>
  <c r="B568" i="19"/>
  <c r="C568" i="19"/>
  <c r="B676" i="19"/>
  <c r="C676" i="19"/>
  <c r="B700" i="19"/>
  <c r="C700" i="19"/>
  <c r="B740" i="19"/>
  <c r="C740" i="19"/>
  <c r="B776" i="19"/>
  <c r="C776" i="19"/>
  <c r="B796" i="19"/>
  <c r="C796" i="19"/>
  <c r="B800" i="19"/>
  <c r="C800" i="19"/>
  <c r="C1424" i="19"/>
  <c r="C1400" i="19"/>
  <c r="C1384" i="19"/>
  <c r="C1372" i="19"/>
  <c r="C1368" i="19"/>
  <c r="C1356" i="19"/>
  <c r="C1352" i="19"/>
  <c r="C1348" i="19"/>
  <c r="C1332" i="19"/>
  <c r="C1328" i="19"/>
  <c r="C1300" i="19"/>
  <c r="C1276" i="19"/>
  <c r="C1216" i="19"/>
  <c r="C1188" i="19"/>
  <c r="C1184" i="19"/>
  <c r="C1168" i="19"/>
  <c r="C1140" i="19"/>
  <c r="C1128" i="19"/>
  <c r="C1104" i="19"/>
  <c r="C1100" i="19"/>
  <c r="C1096" i="19"/>
  <c r="C1072" i="19"/>
  <c r="C1068" i="19"/>
  <c r="C1060" i="19"/>
  <c r="C1056" i="19"/>
  <c r="C1044" i="19"/>
  <c r="C1032" i="19"/>
  <c r="C1004" i="19"/>
  <c r="C1000" i="19"/>
  <c r="C976" i="19"/>
  <c r="C972" i="19"/>
  <c r="C956" i="19"/>
  <c r="C948" i="19"/>
  <c r="B944" i="19"/>
  <c r="C916" i="19"/>
  <c r="C912" i="19"/>
  <c r="C904" i="19"/>
  <c r="C892" i="19"/>
  <c r="B848" i="19"/>
  <c r="C832" i="19"/>
  <c r="C820" i="19"/>
  <c r="C812" i="19"/>
  <c r="C780" i="19"/>
  <c r="C772" i="19"/>
  <c r="C768" i="19"/>
  <c r="C728" i="19"/>
  <c r="C716" i="19"/>
  <c r="B680" i="19"/>
  <c r="C672" i="19"/>
  <c r="C668" i="19"/>
  <c r="B660" i="19"/>
  <c r="B644" i="19"/>
  <c r="B636" i="19"/>
  <c r="C632" i="19"/>
  <c r="C616" i="19"/>
  <c r="C572" i="19"/>
  <c r="C564" i="19"/>
  <c r="C516" i="19"/>
  <c r="C468" i="19"/>
  <c r="B436" i="19"/>
  <c r="B428" i="19"/>
  <c r="C424" i="19"/>
  <c r="C420" i="19"/>
  <c r="C408" i="19"/>
  <c r="C344" i="19"/>
  <c r="C340" i="19"/>
  <c r="C320" i="19"/>
  <c r="C312" i="19"/>
  <c r="C308" i="19"/>
  <c r="C280" i="19"/>
  <c r="C224" i="19"/>
  <c r="B172" i="19"/>
  <c r="B96" i="19"/>
  <c r="B88" i="19"/>
  <c r="C28" i="19"/>
  <c r="C8" i="19"/>
  <c r="B8" i="19"/>
  <c r="B16" i="19"/>
  <c r="C16" i="19"/>
  <c r="C20" i="19"/>
  <c r="B20" i="19"/>
  <c r="B24" i="19"/>
  <c r="C24" i="19"/>
  <c r="B40" i="19"/>
  <c r="C40" i="19"/>
  <c r="B60" i="19"/>
  <c r="C60" i="19"/>
  <c r="B64" i="19"/>
  <c r="C64" i="19"/>
  <c r="B68" i="19"/>
  <c r="C68" i="19"/>
  <c r="B76" i="19"/>
  <c r="C76" i="19"/>
  <c r="B92" i="19"/>
  <c r="C92" i="19"/>
  <c r="C100" i="19"/>
  <c r="B100" i="19"/>
  <c r="C108" i="19"/>
  <c r="B108" i="19"/>
  <c r="C120" i="19"/>
  <c r="B120" i="19"/>
  <c r="C128" i="19"/>
  <c r="B128" i="19"/>
  <c r="C136" i="19"/>
  <c r="B136" i="19"/>
  <c r="C144" i="19"/>
  <c r="B144" i="19"/>
  <c r="C148" i="19"/>
  <c r="B148" i="19"/>
  <c r="C160" i="19"/>
  <c r="B160" i="19"/>
  <c r="C200" i="19"/>
  <c r="B200" i="19"/>
  <c r="B212" i="19"/>
  <c r="C212" i="19"/>
  <c r="B216" i="19"/>
  <c r="C216" i="19"/>
  <c r="B220" i="19"/>
  <c r="C220" i="19"/>
  <c r="B232" i="19"/>
  <c r="C232" i="19"/>
  <c r="C248" i="19"/>
  <c r="B248" i="19"/>
  <c r="B256" i="19"/>
  <c r="C256" i="19"/>
  <c r="B260" i="19"/>
  <c r="C260" i="19"/>
  <c r="B264" i="19"/>
  <c r="C264" i="19"/>
  <c r="B304" i="19"/>
  <c r="C304" i="19"/>
  <c r="B316" i="19"/>
  <c r="C316" i="19"/>
  <c r="C332" i="19"/>
  <c r="B332" i="19"/>
  <c r="B356" i="19"/>
  <c r="C356" i="19"/>
  <c r="B400" i="19"/>
  <c r="C400" i="19"/>
  <c r="C432" i="19"/>
  <c r="B432" i="19"/>
  <c r="B440" i="19"/>
  <c r="C440" i="19"/>
  <c r="B452" i="19"/>
  <c r="C452" i="19"/>
  <c r="C472" i="19"/>
  <c r="B472" i="19"/>
  <c r="B488" i="19"/>
  <c r="C488" i="19"/>
  <c r="C504" i="19"/>
  <c r="B504" i="19"/>
  <c r="B540" i="19"/>
  <c r="C540" i="19"/>
  <c r="B548" i="19"/>
  <c r="C548" i="19"/>
  <c r="B624" i="19"/>
  <c r="C624" i="19"/>
  <c r="B656" i="19"/>
  <c r="C656" i="19"/>
  <c r="B708" i="19"/>
  <c r="C708" i="19"/>
  <c r="C932" i="19"/>
  <c r="C924" i="19"/>
  <c r="B828" i="19"/>
  <c r="B804" i="19"/>
  <c r="C792" i="19"/>
  <c r="C756" i="19"/>
  <c r="B744" i="19"/>
  <c r="C736" i="19"/>
  <c r="B720" i="19"/>
  <c r="C612" i="19"/>
  <c r="B584" i="19"/>
  <c r="B532" i="19"/>
  <c r="C524" i="19"/>
  <c r="B492" i="19"/>
  <c r="C484" i="19"/>
  <c r="C476" i="19"/>
  <c r="B460" i="19"/>
  <c r="C368" i="19"/>
  <c r="B360" i="19"/>
  <c r="C352" i="19"/>
  <c r="B324" i="19"/>
  <c r="B300" i="19"/>
  <c r="B292" i="19"/>
  <c r="C288" i="19"/>
  <c r="B236" i="19"/>
  <c r="B192" i="19"/>
  <c r="C188" i="19"/>
  <c r="B176" i="19"/>
  <c r="C72" i="19"/>
  <c r="B32" i="19"/>
  <c r="C169" i="19"/>
  <c r="B169" i="19"/>
  <c r="C341" i="19"/>
  <c r="C17" i="19"/>
  <c r="B17" i="19"/>
  <c r="B25" i="19"/>
  <c r="C25" i="19"/>
  <c r="B33" i="19"/>
  <c r="C33" i="19"/>
  <c r="C41" i="19"/>
  <c r="B41" i="19"/>
  <c r="B49" i="19"/>
  <c r="C49" i="19"/>
  <c r="B57" i="19"/>
  <c r="C57" i="19"/>
  <c r="C65" i="19"/>
  <c r="B65" i="19"/>
  <c r="B73" i="19"/>
  <c r="C73" i="19"/>
  <c r="B77" i="19"/>
  <c r="C77" i="19"/>
  <c r="B85" i="19"/>
  <c r="C85" i="19"/>
  <c r="C89" i="19"/>
  <c r="B89" i="19"/>
  <c r="C97" i="19"/>
  <c r="B97" i="19"/>
  <c r="B101" i="19"/>
  <c r="C101" i="19"/>
  <c r="B109" i="19"/>
  <c r="C109" i="19"/>
  <c r="B113" i="19"/>
  <c r="C113" i="19"/>
  <c r="B117" i="19"/>
  <c r="C117" i="19"/>
  <c r="B121" i="19"/>
  <c r="C121" i="19"/>
  <c r="C125" i="19"/>
  <c r="B125" i="19"/>
  <c r="B133" i="19"/>
  <c r="C133" i="19"/>
  <c r="B141" i="19"/>
  <c r="C141" i="19"/>
  <c r="B149" i="19"/>
  <c r="C149" i="19"/>
  <c r="B177" i="19"/>
  <c r="C177" i="19"/>
  <c r="B185" i="19"/>
  <c r="C185" i="19"/>
  <c r="B221" i="19"/>
  <c r="C221" i="19"/>
  <c r="C233" i="19"/>
  <c r="B233" i="19"/>
  <c r="B241" i="19"/>
  <c r="C241" i="19"/>
  <c r="B273" i="19"/>
  <c r="C273" i="19"/>
  <c r="B281" i="19"/>
  <c r="C281" i="19"/>
  <c r="B289" i="19"/>
  <c r="C289" i="19"/>
  <c r="C293" i="19"/>
  <c r="B293" i="19"/>
  <c r="B301" i="19"/>
  <c r="C301" i="19"/>
  <c r="C309" i="19"/>
  <c r="B309" i="19"/>
  <c r="B321" i="19"/>
  <c r="C321" i="19"/>
  <c r="C333" i="19"/>
  <c r="B333" i="19"/>
  <c r="B345" i="19"/>
  <c r="C345" i="19"/>
  <c r="B369" i="19"/>
  <c r="C369" i="19"/>
  <c r="B393" i="19"/>
  <c r="C393" i="19"/>
  <c r="C417" i="19"/>
  <c r="B417" i="19"/>
  <c r="B441" i="19"/>
  <c r="C441" i="19"/>
  <c r="C449" i="19"/>
  <c r="B449" i="19"/>
  <c r="B469" i="19"/>
  <c r="C469" i="19"/>
  <c r="B533" i="19"/>
  <c r="C533" i="19"/>
  <c r="B545" i="19"/>
  <c r="C545" i="19"/>
  <c r="B565" i="19"/>
  <c r="C565" i="19"/>
  <c r="B577" i="19"/>
  <c r="C577" i="19"/>
  <c r="B641" i="19"/>
  <c r="C641" i="19"/>
  <c r="B685" i="19"/>
  <c r="C685" i="19"/>
  <c r="B701" i="19"/>
  <c r="C701" i="19"/>
  <c r="B717" i="19"/>
  <c r="C717" i="19"/>
  <c r="B733" i="19"/>
  <c r="C733" i="19"/>
  <c r="B749" i="19"/>
  <c r="C749" i="19"/>
  <c r="B781" i="19"/>
  <c r="C781" i="19"/>
  <c r="B797" i="19"/>
  <c r="C797" i="19"/>
  <c r="B861" i="19"/>
  <c r="C861" i="19"/>
  <c r="B873" i="19"/>
  <c r="C873" i="19"/>
  <c r="B889" i="19"/>
  <c r="C889" i="19"/>
  <c r="B905" i="19"/>
  <c r="C905" i="19"/>
  <c r="B921" i="19"/>
  <c r="C921" i="19"/>
  <c r="B937" i="19"/>
  <c r="C937" i="19"/>
  <c r="B953" i="19"/>
  <c r="C953" i="19"/>
  <c r="B969" i="19"/>
  <c r="C969" i="19"/>
  <c r="B985" i="19"/>
  <c r="C985" i="19"/>
  <c r="B1001" i="19"/>
  <c r="C1001" i="19"/>
  <c r="B1017" i="19"/>
  <c r="C1017" i="19"/>
  <c r="B1145" i="19"/>
  <c r="C1145" i="19"/>
  <c r="B1209" i="19"/>
  <c r="C1209" i="19"/>
  <c r="B1225" i="19"/>
  <c r="C1225" i="19"/>
  <c r="C1401" i="19"/>
  <c r="C1385" i="19"/>
  <c r="C1369" i="19"/>
  <c r="C1353" i="19"/>
  <c r="C1337" i="19"/>
  <c r="C1305" i="19"/>
  <c r="C1289" i="19"/>
  <c r="C1273" i="19"/>
  <c r="C1241" i="19"/>
  <c r="B1205" i="19"/>
  <c r="C1197" i="19"/>
  <c r="B1173" i="19"/>
  <c r="C1165" i="19"/>
  <c r="C1133" i="19"/>
  <c r="C1101" i="19"/>
  <c r="B981" i="19"/>
  <c r="B917" i="19"/>
  <c r="B885" i="19"/>
  <c r="B761" i="19"/>
  <c r="C753" i="19"/>
  <c r="B729" i="19"/>
  <c r="C721" i="19"/>
  <c r="B697" i="19"/>
  <c r="C689" i="19"/>
  <c r="C649" i="19"/>
  <c r="C621" i="19"/>
  <c r="C597" i="19"/>
  <c r="C569" i="19"/>
  <c r="B465" i="19"/>
  <c r="B461" i="19"/>
  <c r="C381" i="19"/>
  <c r="B361" i="19"/>
  <c r="C357" i="19"/>
  <c r="C1429" i="19"/>
  <c r="B1417" i="19"/>
  <c r="C1349" i="19"/>
  <c r="C1333" i="19"/>
  <c r="C1317" i="19"/>
  <c r="C1285" i="19"/>
  <c r="C1269" i="19"/>
  <c r="B1257" i="19"/>
  <c r="C1121" i="19"/>
  <c r="C1089" i="19"/>
  <c r="C961" i="19"/>
  <c r="C929" i="19"/>
  <c r="C837" i="19"/>
  <c r="C773" i="19"/>
  <c r="C669" i="19"/>
  <c r="B665" i="19"/>
  <c r="B661" i="19"/>
  <c r="C657" i="19"/>
  <c r="C605" i="19"/>
  <c r="B601" i="19"/>
  <c r="B585" i="19"/>
  <c r="B5" i="19"/>
  <c r="C5" i="19"/>
  <c r="C21" i="19"/>
  <c r="B21" i="19"/>
  <c r="B29" i="19"/>
  <c r="C29" i="19"/>
  <c r="C37" i="19"/>
  <c r="B37" i="19"/>
  <c r="B45" i="19"/>
  <c r="C45" i="19"/>
  <c r="B53" i="19"/>
  <c r="C53" i="19"/>
  <c r="B61" i="19"/>
  <c r="C61" i="19"/>
  <c r="C69" i="19"/>
  <c r="B69" i="19"/>
  <c r="C93" i="19"/>
  <c r="B93" i="19"/>
  <c r="B105" i="19"/>
  <c r="C105" i="19"/>
  <c r="B137" i="19"/>
  <c r="C137" i="19"/>
  <c r="B145" i="19"/>
  <c r="C145" i="19"/>
  <c r="C153" i="19"/>
  <c r="B153" i="19"/>
  <c r="C157" i="19"/>
  <c r="B157" i="19"/>
  <c r="C161" i="19"/>
  <c r="B161" i="19"/>
  <c r="C165" i="19"/>
  <c r="B165" i="19"/>
  <c r="B173" i="19"/>
  <c r="C173" i="19"/>
  <c r="B181" i="19"/>
  <c r="C181" i="19"/>
  <c r="B197" i="19"/>
  <c r="C197" i="19"/>
  <c r="B209" i="19"/>
  <c r="C209" i="19"/>
  <c r="B217" i="19"/>
  <c r="C217" i="19"/>
  <c r="B225" i="19"/>
  <c r="C225" i="19"/>
  <c r="B229" i="19"/>
  <c r="C229" i="19"/>
  <c r="B237" i="19"/>
  <c r="C237" i="19"/>
  <c r="C245" i="19"/>
  <c r="B245" i="19"/>
  <c r="B249" i="19"/>
  <c r="C249" i="19"/>
  <c r="C277" i="19"/>
  <c r="B277" i="19"/>
  <c r="B285" i="19"/>
  <c r="C285" i="19"/>
  <c r="C297" i="19"/>
  <c r="B297" i="19"/>
  <c r="B325" i="19"/>
  <c r="C325" i="19"/>
  <c r="C397" i="19"/>
  <c r="B397" i="19"/>
  <c r="B421" i="19"/>
  <c r="C421" i="19"/>
  <c r="C429" i="19"/>
  <c r="B429" i="19"/>
  <c r="B445" i="19"/>
  <c r="C445" i="19"/>
  <c r="B453" i="19"/>
  <c r="C453" i="19"/>
  <c r="B473" i="19"/>
  <c r="C473" i="19"/>
  <c r="B497" i="19"/>
  <c r="C497" i="19"/>
  <c r="B521" i="19"/>
  <c r="C521" i="19"/>
  <c r="B589" i="19"/>
  <c r="C589" i="19"/>
  <c r="B617" i="19"/>
  <c r="C617" i="19"/>
  <c r="B629" i="19"/>
  <c r="C629" i="19"/>
  <c r="B653" i="19"/>
  <c r="C653" i="19"/>
  <c r="B765" i="19"/>
  <c r="C765" i="19"/>
  <c r="B813" i="19"/>
  <c r="C813" i="19"/>
  <c r="B829" i="19"/>
  <c r="C829" i="19"/>
  <c r="B845" i="19"/>
  <c r="C845" i="19"/>
  <c r="B1033" i="19"/>
  <c r="C1033" i="19"/>
  <c r="B1049" i="19"/>
  <c r="C1049" i="19"/>
  <c r="B1065" i="19"/>
  <c r="C1065" i="19"/>
  <c r="B1081" i="19"/>
  <c r="C1081" i="19"/>
  <c r="B1097" i="19"/>
  <c r="C1097" i="19"/>
  <c r="B1113" i="19"/>
  <c r="C1113" i="19"/>
  <c r="B1129" i="19"/>
  <c r="C1129" i="19"/>
  <c r="B1161" i="19"/>
  <c r="C1161" i="19"/>
  <c r="B1177" i="19"/>
  <c r="C1177" i="19"/>
  <c r="B1193" i="19"/>
  <c r="C1193" i="19"/>
  <c r="C1321" i="19"/>
  <c r="B1237" i="19"/>
  <c r="C1229" i="19"/>
  <c r="B1141" i="19"/>
  <c r="B1109" i="19"/>
  <c r="B1077" i="19"/>
  <c r="C1069" i="19"/>
  <c r="B1045" i="19"/>
  <c r="C1037" i="19"/>
  <c r="B1013" i="19"/>
  <c r="C1005" i="19"/>
  <c r="C973" i="19"/>
  <c r="B949" i="19"/>
  <c r="C941" i="19"/>
  <c r="C909" i="19"/>
  <c r="C877" i="19"/>
  <c r="B857" i="19"/>
  <c r="C849" i="19"/>
  <c r="B825" i="19"/>
  <c r="C817" i="19"/>
  <c r="B793" i="19"/>
  <c r="C785" i="19"/>
  <c r="C609" i="19"/>
  <c r="B573" i="19"/>
  <c r="C557" i="19"/>
  <c r="B553" i="19"/>
  <c r="B541" i="19"/>
  <c r="C537" i="19"/>
  <c r="C525" i="19"/>
  <c r="C433" i="19"/>
  <c r="C425" i="19"/>
  <c r="B353" i="19"/>
  <c r="C349" i="19"/>
  <c r="C337" i="19"/>
  <c r="C261" i="19"/>
  <c r="C201" i="19"/>
  <c r="B13" i="19"/>
  <c r="C1413" i="19"/>
  <c r="C1397" i="19"/>
  <c r="C1381" i="19"/>
  <c r="C1365" i="19"/>
  <c r="C1301" i="19"/>
  <c r="C1253" i="19"/>
  <c r="C1217" i="19"/>
  <c r="C1185" i="19"/>
  <c r="C1153" i="19"/>
  <c r="C1057" i="19"/>
  <c r="C1025" i="19"/>
  <c r="C993" i="19"/>
  <c r="C897" i="19"/>
  <c r="C805" i="19"/>
  <c r="C741" i="19"/>
  <c r="C709" i="19"/>
  <c r="C677" i="19"/>
  <c r="C645" i="19"/>
  <c r="B625" i="19"/>
  <c r="B613" i="19"/>
  <c r="C593" i="19"/>
  <c r="C581" i="19"/>
  <c r="B437" i="19"/>
  <c r="C389" i="19"/>
  <c r="B385" i="19"/>
  <c r="C377" i="19"/>
  <c r="C373" i="19"/>
  <c r="B365" i="19"/>
  <c r="C313" i="19"/>
  <c r="C305" i="19"/>
  <c r="C269" i="19"/>
  <c r="B265" i="19"/>
  <c r="C257" i="19"/>
  <c r="C253" i="19"/>
  <c r="C213" i="19"/>
  <c r="C205" i="19"/>
  <c r="C193" i="19"/>
  <c r="C189" i="19"/>
  <c r="B129" i="19"/>
  <c r="B1221" i="19"/>
  <c r="C1213" i="19"/>
  <c r="B1189" i="19"/>
  <c r="C1181" i="19"/>
  <c r="B1157" i="19"/>
  <c r="C1149" i="19"/>
  <c r="B1125" i="19"/>
  <c r="C1117" i="19"/>
  <c r="B1093" i="19"/>
  <c r="C1085" i="19"/>
  <c r="B1061" i="19"/>
  <c r="C1053" i="19"/>
  <c r="B1029" i="19"/>
  <c r="C1021" i="19"/>
  <c r="B997" i="19"/>
  <c r="C989" i="19"/>
  <c r="B965" i="19"/>
  <c r="C957" i="19"/>
  <c r="B933" i="19"/>
  <c r="C925" i="19"/>
  <c r="B901" i="19"/>
  <c r="C893" i="19"/>
  <c r="B869" i="19"/>
  <c r="C865" i="19"/>
  <c r="B841" i="19"/>
  <c r="C833" i="19"/>
  <c r="B809" i="19"/>
  <c r="C801" i="19"/>
  <c r="B777" i="19"/>
  <c r="C769" i="19"/>
  <c r="B745" i="19"/>
  <c r="C737" i="19"/>
  <c r="B713" i="19"/>
  <c r="C705" i="19"/>
  <c r="B681" i="19"/>
  <c r="C673" i="19"/>
  <c r="B489" i="19"/>
  <c r="C485" i="19"/>
  <c r="B481" i="19"/>
  <c r="C477" i="19"/>
  <c r="C409" i="19"/>
  <c r="B317" i="19"/>
  <c r="C102" i="19"/>
  <c r="C74" i="19"/>
  <c r="C70" i="19"/>
  <c r="C26" i="19"/>
  <c r="C2" i="19"/>
  <c r="C169" i="21" l="1"/>
  <c r="C167" i="21"/>
  <c r="C165" i="21"/>
  <c r="C163" i="21"/>
  <c r="C161" i="21"/>
  <c r="C159" i="21"/>
  <c r="C157" i="21"/>
  <c r="C155" i="21"/>
  <c r="C153" i="21"/>
  <c r="C151" i="21"/>
  <c r="C149" i="21"/>
  <c r="C147" i="21"/>
  <c r="C145" i="21"/>
  <c r="C143" i="21"/>
  <c r="C141" i="21"/>
  <c r="C139" i="21"/>
  <c r="C137" i="21"/>
  <c r="C135" i="21"/>
  <c r="C133" i="21"/>
  <c r="C131" i="21"/>
  <c r="C129" i="21"/>
  <c r="C127" i="21"/>
  <c r="C125" i="21"/>
  <c r="C123" i="21"/>
  <c r="C121" i="21"/>
  <c r="C119" i="21"/>
  <c r="C117" i="21"/>
  <c r="C115" i="21"/>
  <c r="C113" i="21"/>
  <c r="C111" i="21"/>
  <c r="C109" i="21"/>
  <c r="C107" i="21"/>
  <c r="C105" i="21"/>
  <c r="C103" i="21"/>
  <c r="C101" i="21"/>
  <c r="C99" i="21"/>
  <c r="C97" i="21"/>
  <c r="C95" i="21"/>
  <c r="C93" i="21"/>
  <c r="C91" i="21"/>
  <c r="C89" i="21"/>
  <c r="C87" i="21"/>
  <c r="C85" i="21"/>
  <c r="C83" i="21"/>
  <c r="C81" i="21"/>
  <c r="C79" i="21"/>
  <c r="C77" i="21"/>
  <c r="C75" i="21"/>
  <c r="C73" i="21"/>
  <c r="C71" i="21"/>
  <c r="C69" i="21"/>
  <c r="C67" i="21"/>
  <c r="C65" i="21"/>
  <c r="C63" i="21"/>
  <c r="C61" i="21"/>
  <c r="C59" i="21"/>
  <c r="C57" i="21"/>
  <c r="C55" i="21"/>
  <c r="C53" i="21"/>
  <c r="C51" i="21"/>
  <c r="C49" i="21"/>
  <c r="C47" i="21"/>
  <c r="C45" i="21"/>
  <c r="C43" i="21"/>
  <c r="C41" i="21"/>
  <c r="C39" i="21"/>
  <c r="C37" i="21"/>
  <c r="C35" i="21"/>
  <c r="C33" i="21"/>
  <c r="C31" i="21"/>
  <c r="C29" i="21"/>
  <c r="C27" i="21"/>
  <c r="C25" i="21"/>
  <c r="C23" i="21"/>
  <c r="C21" i="21"/>
  <c r="C19" i="21"/>
  <c r="C17" i="21"/>
  <c r="C15" i="21"/>
  <c r="C13" i="21"/>
  <c r="C11" i="21"/>
  <c r="C9" i="21"/>
  <c r="C7" i="21"/>
  <c r="C164" i="21"/>
  <c r="C156" i="21"/>
  <c r="C148" i="21"/>
  <c r="C140" i="21"/>
  <c r="C132" i="21"/>
  <c r="C124" i="21"/>
  <c r="C116" i="21"/>
  <c r="C108" i="21"/>
  <c r="C100" i="21"/>
  <c r="C92" i="21"/>
  <c r="C84" i="21"/>
  <c r="C76" i="21"/>
  <c r="C68" i="21"/>
  <c r="C60" i="21"/>
  <c r="C52" i="21"/>
  <c r="C44" i="21"/>
  <c r="C36" i="21"/>
  <c r="C26" i="21"/>
  <c r="C18" i="21"/>
  <c r="C10" i="21"/>
  <c r="C5" i="21"/>
  <c r="C3" i="21"/>
  <c r="C162" i="21"/>
  <c r="C154" i="21"/>
  <c r="C146" i="21"/>
  <c r="C138" i="21"/>
  <c r="C130" i="21"/>
  <c r="C122" i="21"/>
  <c r="C114" i="21"/>
  <c r="C106" i="21"/>
  <c r="C98" i="21"/>
  <c r="C90" i="21"/>
  <c r="C82" i="21"/>
  <c r="C74" i="21"/>
  <c r="C66" i="21"/>
  <c r="C58" i="21"/>
  <c r="C50" i="21"/>
  <c r="C42" i="21"/>
  <c r="C34" i="21"/>
  <c r="C28" i="21"/>
  <c r="C20" i="21"/>
  <c r="C12" i="21"/>
  <c r="C168" i="21"/>
  <c r="C160" i="21"/>
  <c r="C152" i="21"/>
  <c r="C144" i="21"/>
  <c r="C136" i="21"/>
  <c r="C128" i="21"/>
  <c r="C120" i="21"/>
  <c r="C112" i="21"/>
  <c r="C104" i="21"/>
  <c r="C96" i="21"/>
  <c r="C88" i="21"/>
  <c r="C80" i="21"/>
  <c r="C72" i="21"/>
  <c r="C64" i="21"/>
  <c r="C56" i="21"/>
  <c r="C48" i="21"/>
  <c r="C40" i="21"/>
  <c r="C32" i="21"/>
  <c r="C22" i="21"/>
  <c r="C14" i="21"/>
  <c r="C6" i="21"/>
  <c r="C4" i="21"/>
  <c r="C2" i="21"/>
  <c r="C150" i="21"/>
  <c r="C118" i="21"/>
  <c r="C86" i="21"/>
  <c r="C54" i="21"/>
  <c r="C16" i="21"/>
  <c r="C142" i="21"/>
  <c r="C110" i="21"/>
  <c r="C78" i="21"/>
  <c r="C46" i="21"/>
  <c r="C24" i="21"/>
  <c r="C134" i="21"/>
  <c r="C70" i="21"/>
  <c r="C126" i="21"/>
  <c r="C62" i="21"/>
  <c r="C166" i="21"/>
  <c r="C102" i="21"/>
  <c r="C38" i="21"/>
  <c r="C30" i="21"/>
  <c r="C8" i="21"/>
  <c r="C158" i="21"/>
  <c r="C94" i="21"/>
  <c r="C26" i="15" l="1"/>
  <c r="C27" i="15"/>
  <c r="C24" i="15"/>
  <c r="C22" i="15"/>
  <c r="C21" i="15"/>
  <c r="C23" i="15"/>
  <c r="C25" i="15"/>
  <c r="D2" i="1"/>
  <c r="E2" i="1" s="1"/>
  <c r="D8758" i="1" l="1"/>
  <c r="D19" i="1"/>
  <c r="D7" i="1"/>
  <c r="D34" i="1"/>
  <c r="D46" i="1"/>
  <c r="D58" i="1"/>
  <c r="D70" i="1"/>
  <c r="D82" i="1"/>
  <c r="D94" i="1"/>
  <c r="D102" i="1"/>
  <c r="D114" i="1"/>
  <c r="D126" i="1"/>
  <c r="D138" i="1"/>
  <c r="D150" i="1"/>
  <c r="D162" i="1"/>
  <c r="D178" i="1"/>
  <c r="D198" i="1"/>
  <c r="D214" i="1"/>
  <c r="D226" i="1"/>
  <c r="D238" i="1"/>
  <c r="D254" i="1"/>
  <c r="D266" i="1"/>
  <c r="D286" i="1"/>
  <c r="D302" i="1"/>
  <c r="D318" i="1"/>
  <c r="D330" i="1"/>
  <c r="D346" i="1"/>
  <c r="D358" i="1"/>
  <c r="D370" i="1"/>
  <c r="D378" i="1"/>
  <c r="D390" i="1"/>
  <c r="D406" i="1"/>
  <c r="D418" i="1"/>
  <c r="D434" i="1"/>
  <c r="D454" i="1"/>
  <c r="D466" i="1"/>
  <c r="D474" i="1"/>
  <c r="D486" i="1"/>
  <c r="D502" i="1"/>
  <c r="D518" i="1"/>
  <c r="D530" i="1"/>
  <c r="D550" i="1"/>
  <c r="D562" i="1"/>
  <c r="D582" i="1"/>
  <c r="D598" i="1"/>
  <c r="D614" i="1"/>
  <c r="D630" i="1"/>
  <c r="D642" i="1"/>
  <c r="D658" i="1"/>
  <c r="D670" i="1"/>
  <c r="D682" i="1"/>
  <c r="D694" i="1"/>
  <c r="D706" i="1"/>
  <c r="D718" i="1"/>
  <c r="D722" i="1"/>
  <c r="D738" i="1"/>
  <c r="D758" i="1"/>
  <c r="D778" i="1"/>
  <c r="D790" i="1"/>
  <c r="D802" i="1"/>
  <c r="D814" i="1"/>
  <c r="D826" i="1"/>
  <c r="D842" i="1"/>
  <c r="D858" i="1"/>
  <c r="D874" i="1"/>
  <c r="D886" i="1"/>
  <c r="D902" i="1"/>
  <c r="D918" i="1"/>
  <c r="D930" i="1"/>
  <c r="D942" i="1"/>
  <c r="D950" i="1"/>
  <c r="D962" i="1"/>
  <c r="D974" i="1"/>
  <c r="D986" i="1"/>
  <c r="D1002" i="1"/>
  <c r="D1014" i="1"/>
  <c r="D1030" i="1"/>
  <c r="D1046" i="1"/>
  <c r="D1058" i="1"/>
  <c r="D1070" i="1"/>
  <c r="D1082" i="1"/>
  <c r="D1094" i="1"/>
  <c r="D1106" i="1"/>
  <c r="D1118" i="1"/>
  <c r="D1134" i="1"/>
  <c r="D1146" i="1"/>
  <c r="D1162" i="1"/>
  <c r="D1178" i="1"/>
  <c r="D1190" i="1"/>
  <c r="D1206" i="1"/>
  <c r="D1222" i="1"/>
  <c r="D1242" i="1"/>
  <c r="D1258" i="1"/>
  <c r="D1274" i="1"/>
  <c r="D1290" i="1"/>
  <c r="D1306" i="1"/>
  <c r="D1322" i="1"/>
  <c r="D1334" i="1"/>
  <c r="D1346" i="1"/>
  <c r="D1362" i="1"/>
  <c r="D1378" i="1"/>
  <c r="D1402" i="1"/>
  <c r="D1418" i="1"/>
  <c r="D1434" i="1"/>
  <c r="D1450" i="1"/>
  <c r="D1466" i="1"/>
  <c r="D1482" i="1"/>
  <c r="D1494" i="1"/>
  <c r="D1506" i="1"/>
  <c r="D1522" i="1"/>
  <c r="D1534" i="1"/>
  <c r="D1546" i="1"/>
  <c r="D1562" i="1"/>
  <c r="D1578" i="1"/>
  <c r="D1594" i="1"/>
  <c r="D1606" i="1"/>
  <c r="D1626" i="1"/>
  <c r="D1638" i="1"/>
  <c r="D1654" i="1"/>
  <c r="D1678" i="1"/>
  <c r="D1694" i="1"/>
  <c r="D1710" i="1"/>
  <c r="D1722" i="1"/>
  <c r="D1734" i="1"/>
  <c r="D1750" i="1"/>
  <c r="D1762" i="1"/>
  <c r="D1778" i="1"/>
  <c r="D1794" i="1"/>
  <c r="D1806" i="1"/>
  <c r="D1818" i="1"/>
  <c r="D1838" i="1"/>
  <c r="D1850" i="1"/>
  <c r="D1862" i="1"/>
  <c r="D1874" i="1"/>
  <c r="D1886" i="1"/>
  <c r="D1906" i="1"/>
  <c r="D1918" i="1"/>
  <c r="D1934" i="1"/>
  <c r="D1946" i="1"/>
  <c r="D1962" i="1"/>
  <c r="D1978" i="1"/>
  <c r="D1998" i="1"/>
  <c r="D2018" i="1"/>
  <c r="D2038" i="1"/>
  <c r="D2054" i="1"/>
  <c r="D2070" i="1"/>
  <c r="D2086" i="1"/>
  <c r="D2098" i="1"/>
  <c r="D2110" i="1"/>
  <c r="D2122" i="1"/>
  <c r="D2134" i="1"/>
  <c r="D2146" i="1"/>
  <c r="D2166" i="1"/>
  <c r="D2182" i="1"/>
  <c r="D2198" i="1"/>
  <c r="D2214" i="1"/>
  <c r="D2230" i="1"/>
  <c r="D2246" i="1"/>
  <c r="D2262" i="1"/>
  <c r="D2270" i="1"/>
  <c r="D2282" i="1"/>
  <c r="D2298" i="1"/>
  <c r="D2314" i="1"/>
  <c r="D2330" i="1"/>
  <c r="D2346" i="1"/>
  <c r="D2362" i="1"/>
  <c r="D2374" i="1"/>
  <c r="D2386" i="1"/>
  <c r="D2398" i="1"/>
  <c r="D2410" i="1"/>
  <c r="D2422" i="1"/>
  <c r="D2430" i="1"/>
  <c r="D2442" i="1"/>
  <c r="D2450" i="1"/>
  <c r="D2462" i="1"/>
  <c r="D2474" i="1"/>
  <c r="D2486" i="1"/>
  <c r="D2502" i="1"/>
  <c r="D2518" i="1"/>
  <c r="D2530" i="1"/>
  <c r="D2542" i="1"/>
  <c r="D2554" i="1"/>
  <c r="D2566" i="1"/>
  <c r="D2578" i="1"/>
  <c r="D2590" i="1"/>
  <c r="D2606" i="1"/>
  <c r="D2622" i="1"/>
  <c r="D2638" i="1"/>
  <c r="D2650" i="1"/>
  <c r="D2662" i="1"/>
  <c r="D2674" i="1"/>
  <c r="D2686" i="1"/>
  <c r="D2698" i="1"/>
  <c r="D2710" i="1"/>
  <c r="D2726" i="1"/>
  <c r="D2742" i="1"/>
  <c r="D2758" i="1"/>
  <c r="D2774" i="1"/>
  <c r="D2786" i="1"/>
  <c r="D2802" i="1"/>
  <c r="D2822" i="1"/>
  <c r="D2838" i="1"/>
  <c r="D2854" i="1"/>
  <c r="D2866" i="1"/>
  <c r="D2878" i="1"/>
  <c r="D2898" i="1"/>
  <c r="D2914" i="1"/>
  <c r="D2926" i="1"/>
  <c r="D2942" i="1"/>
  <c r="D2958" i="1"/>
  <c r="D2974" i="1"/>
  <c r="D2986" i="1"/>
  <c r="D3006" i="1"/>
  <c r="D3018" i="1"/>
  <c r="D3030" i="1"/>
  <c r="D3042" i="1"/>
  <c r="D3054" i="1"/>
  <c r="D3066" i="1"/>
  <c r="D3078" i="1"/>
  <c r="D3090" i="1"/>
  <c r="D3102" i="1"/>
  <c r="D3114" i="1"/>
  <c r="D3126" i="1"/>
  <c r="D3142" i="1"/>
  <c r="D3154" i="1"/>
  <c r="D3174" i="1"/>
  <c r="D3186" i="1"/>
  <c r="D3202" i="1"/>
  <c r="D3222" i="1"/>
  <c r="D3238" i="1"/>
  <c r="D3254" i="1"/>
  <c r="D3270" i="1"/>
  <c r="D3282" i="1"/>
  <c r="D3298" i="1"/>
  <c r="D3318" i="1"/>
  <c r="D3334" i="1"/>
  <c r="D3354" i="1"/>
  <c r="D3370" i="1"/>
  <c r="D3386" i="1"/>
  <c r="D3398" i="1"/>
  <c r="D3414" i="1"/>
  <c r="D3430" i="1"/>
  <c r="D3450" i="1"/>
  <c r="D3462" i="1"/>
  <c r="D3474" i="1"/>
  <c r="D3486" i="1"/>
  <c r="D3498" i="1"/>
  <c r="D3518" i="1"/>
  <c r="D3538" i="1"/>
  <c r="D3554" i="1"/>
  <c r="D3570" i="1"/>
  <c r="D3582" i="1"/>
  <c r="D3598" i="1"/>
  <c r="D3614" i="1"/>
  <c r="D3626" i="1"/>
  <c r="D3642" i="1"/>
  <c r="D3654" i="1"/>
  <c r="D3670" i="1"/>
  <c r="D3690" i="1"/>
  <c r="D3706" i="1"/>
  <c r="D3722" i="1"/>
  <c r="D3734" i="1"/>
  <c r="D3754" i="1"/>
  <c r="D3766" i="1"/>
  <c r="D3782" i="1"/>
  <c r="D3798" i="1"/>
  <c r="D3810" i="1"/>
  <c r="D3830" i="1"/>
  <c r="D3846" i="1"/>
  <c r="D3862" i="1"/>
  <c r="D3874" i="1"/>
  <c r="D3886" i="1"/>
  <c r="D3894" i="1"/>
  <c r="D3906" i="1"/>
  <c r="D3918" i="1"/>
  <c r="D3934" i="1"/>
  <c r="D3950" i="1"/>
  <c r="D3962" i="1"/>
  <c r="D3978" i="1"/>
  <c r="D3998" i="1"/>
  <c r="D4022" i="1"/>
  <c r="D4042" i="1"/>
  <c r="D4058" i="1"/>
  <c r="D4078" i="1"/>
  <c r="D4090" i="1"/>
  <c r="D4106" i="1"/>
  <c r="D4122" i="1"/>
  <c r="D4138" i="1"/>
  <c r="D4154" i="1"/>
  <c r="D4170" i="1"/>
  <c r="D4186" i="1"/>
  <c r="D4202" i="1"/>
  <c r="D4218" i="1"/>
  <c r="D4234" i="1"/>
  <c r="D4250" i="1"/>
  <c r="D4266" i="1"/>
  <c r="D4282" i="1"/>
  <c r="D4294" i="1"/>
  <c r="D4306" i="1"/>
  <c r="D4318" i="1"/>
  <c r="D4334" i="1"/>
  <c r="D4350" i="1"/>
  <c r="D4362" i="1"/>
  <c r="D4374" i="1"/>
  <c r="D4386" i="1"/>
  <c r="D4398" i="1"/>
  <c r="D4410" i="1"/>
  <c r="D4422" i="1"/>
  <c r="D4442" i="1"/>
  <c r="D4454" i="1"/>
  <c r="D4466" i="1"/>
  <c r="D4478" i="1"/>
  <c r="D4490" i="1"/>
  <c r="D4502" i="1"/>
  <c r="D4514" i="1"/>
  <c r="D4530" i="1"/>
  <c r="D4542" i="1"/>
  <c r="D4554" i="1"/>
  <c r="D4570" i="1"/>
  <c r="D4586" i="1"/>
  <c r="D4602" i="1"/>
  <c r="D4618" i="1"/>
  <c r="D4634" i="1"/>
  <c r="D4658" i="1"/>
  <c r="D4670" i="1"/>
  <c r="D4686" i="1"/>
  <c r="D4702" i="1"/>
  <c r="D4718" i="1"/>
  <c r="D4734" i="1"/>
  <c r="D4750" i="1"/>
  <c r="D4762" i="1"/>
  <c r="D4778" i="1"/>
  <c r="D4794" i="1"/>
  <c r="D4806" i="1"/>
  <c r="D4822" i="1"/>
  <c r="D4834" i="1"/>
  <c r="D4846" i="1"/>
  <c r="D4858" i="1"/>
  <c r="D4878" i="1"/>
  <c r="D4898" i="1"/>
  <c r="D4902" i="1"/>
  <c r="D4918" i="1"/>
  <c r="D4934" i="1"/>
  <c r="D4950" i="1"/>
  <c r="D4966" i="1"/>
  <c r="D4982" i="1"/>
  <c r="D5002" i="1"/>
  <c r="D5014" i="1"/>
  <c r="D5026" i="1"/>
  <c r="D5038" i="1"/>
  <c r="D5050" i="1"/>
  <c r="D5070" i="1"/>
  <c r="D5082" i="1"/>
  <c r="D5102" i="1"/>
  <c r="D5118" i="1"/>
  <c r="D5134" i="1"/>
  <c r="D5150" i="1"/>
  <c r="D5162" i="1"/>
  <c r="D5174" i="1"/>
  <c r="D5194" i="1"/>
  <c r="D5206" i="1"/>
  <c r="D5218" i="1"/>
  <c r="D5230" i="1"/>
  <c r="D5242" i="1"/>
  <c r="D5254" i="1"/>
  <c r="D5274" i="1"/>
  <c r="D5286" i="1"/>
  <c r="D5302" i="1"/>
  <c r="D5318" i="1"/>
  <c r="D5330" i="1"/>
  <c r="D5338" i="1"/>
  <c r="D5350" i="1"/>
  <c r="D5362" i="1"/>
  <c r="D5374" i="1"/>
  <c r="D5386" i="1"/>
  <c r="D5402" i="1"/>
  <c r="D5418" i="1"/>
  <c r="D5434" i="1"/>
  <c r="D5450" i="1"/>
  <c r="D5462" i="1"/>
  <c r="D5474" i="1"/>
  <c r="D5490" i="1"/>
  <c r="D5502" i="1"/>
  <c r="D5514" i="1"/>
  <c r="D5526" i="1"/>
  <c r="D5542" i="1"/>
  <c r="D5558" i="1"/>
  <c r="D5570" i="1"/>
  <c r="D5590" i="1"/>
  <c r="D5602" i="1"/>
  <c r="D5614" i="1"/>
  <c r="D5622" i="1"/>
  <c r="D5634" i="1"/>
  <c r="D5646" i="1"/>
  <c r="D5666" i="1"/>
  <c r="D5682" i="1"/>
  <c r="D5698" i="1"/>
  <c r="D5710" i="1"/>
  <c r="D5730" i="1"/>
  <c r="D5742" i="1"/>
  <c r="D5754" i="1"/>
  <c r="D5774" i="1"/>
  <c r="D5786" i="1"/>
  <c r="D5798" i="1"/>
  <c r="D5810" i="1"/>
  <c r="D5826" i="1"/>
  <c r="D5838" i="1"/>
  <c r="D5858" i="1"/>
  <c r="D5878" i="1"/>
  <c r="D5894" i="1"/>
  <c r="D5910" i="1"/>
  <c r="D5922" i="1"/>
  <c r="D5938" i="1"/>
  <c r="D5954" i="1"/>
  <c r="D5966" i="1"/>
  <c r="D5986" i="1"/>
  <c r="D6002" i="1"/>
  <c r="D6014" i="1"/>
  <c r="D6026" i="1"/>
  <c r="D6038" i="1"/>
  <c r="D6054" i="1"/>
  <c r="D6070" i="1"/>
  <c r="D6086" i="1"/>
  <c r="D6102" i="1"/>
  <c r="D6118" i="1"/>
  <c r="D6130" i="1"/>
  <c r="D6142" i="1"/>
  <c r="D6158" i="1"/>
  <c r="D6174" i="1"/>
  <c r="D6186" i="1"/>
  <c r="D6202" i="1"/>
  <c r="D6214" i="1"/>
  <c r="D6234" i="1"/>
  <c r="D6246" i="1"/>
  <c r="D6258" i="1"/>
  <c r="D6266" i="1"/>
  <c r="D6282" i="1"/>
  <c r="D6298" i="1"/>
  <c r="D6310" i="1"/>
  <c r="D6330" i="1"/>
  <c r="D6350" i="1"/>
  <c r="D6362" i="1"/>
  <c r="D6374" i="1"/>
  <c r="D6382" i="1"/>
  <c r="D6390" i="1"/>
  <c r="D6402" i="1"/>
  <c r="D6418" i="1"/>
  <c r="D6430" i="1"/>
  <c r="D6442" i="1"/>
  <c r="D6454" i="1"/>
  <c r="D6466" i="1"/>
  <c r="D6478" i="1"/>
  <c r="D6494" i="1"/>
  <c r="D6506" i="1"/>
  <c r="D6518" i="1"/>
  <c r="D6538" i="1"/>
  <c r="D6550" i="1"/>
  <c r="D6562" i="1"/>
  <c r="D6574" i="1"/>
  <c r="D6586" i="1"/>
  <c r="D6606" i="1"/>
  <c r="D6618" i="1"/>
  <c r="D6638" i="1"/>
  <c r="D6658" i="1"/>
  <c r="D6670" i="1"/>
  <c r="D6682" i="1"/>
  <c r="D6694" i="1"/>
  <c r="D6706" i="1"/>
  <c r="D6718" i="1"/>
  <c r="D6738" i="1"/>
  <c r="D6750" i="1"/>
  <c r="D6762" i="1"/>
  <c r="D6774" i="1"/>
  <c r="D6786" i="1"/>
  <c r="D6806" i="1"/>
  <c r="D6826" i="1"/>
  <c r="D6838" i="1"/>
  <c r="D6850" i="1"/>
  <c r="D6862" i="1"/>
  <c r="D6882" i="1"/>
  <c r="D6898" i="1"/>
  <c r="D6918" i="1"/>
  <c r="D6930" i="1"/>
  <c r="D6946" i="1"/>
  <c r="D6958" i="1"/>
  <c r="D6970" i="1"/>
  <c r="D6982" i="1"/>
  <c r="D6998" i="1"/>
  <c r="D7010" i="1"/>
  <c r="D7026" i="1"/>
  <c r="D7042" i="1"/>
  <c r="D7058" i="1"/>
  <c r="D7074" i="1"/>
  <c r="D7086" i="1"/>
  <c r="D7106" i="1"/>
  <c r="D7118" i="1"/>
  <c r="D7130" i="1"/>
  <c r="D7146" i="1"/>
  <c r="D7162" i="1"/>
  <c r="D7182" i="1"/>
  <c r="D7202" i="1"/>
  <c r="D7218" i="1"/>
  <c r="D7230" i="1"/>
  <c r="D7242" i="1"/>
  <c r="D7254" i="1"/>
  <c r="D7274" i="1"/>
  <c r="D7290" i="1"/>
  <c r="D7306" i="1"/>
  <c r="D7318" i="1"/>
  <c r="D7334" i="1"/>
  <c r="D7358" i="1"/>
  <c r="D7374" i="1"/>
  <c r="D7390" i="1"/>
  <c r="D7402" i="1"/>
  <c r="D7414" i="1"/>
  <c r="D7426" i="1"/>
  <c r="D7438" i="1"/>
  <c r="D7454" i="1"/>
  <c r="D7466" i="1"/>
  <c r="D7482" i="1"/>
  <c r="D7494" i="1"/>
  <c r="D7506" i="1"/>
  <c r="D7518" i="1"/>
  <c r="D7534" i="1"/>
  <c r="D7550" i="1"/>
  <c r="D7570" i="1"/>
  <c r="D7586" i="1"/>
  <c r="D7598" i="1"/>
  <c r="D7610" i="1"/>
  <c r="D7630" i="1"/>
  <c r="D7650" i="1"/>
  <c r="D7662" i="1"/>
  <c r="D7678" i="1"/>
  <c r="D7694" i="1"/>
  <c r="D7706" i="1"/>
  <c r="D7718" i="1"/>
  <c r="D7730" i="1"/>
  <c r="D7742" i="1"/>
  <c r="D7754" i="1"/>
  <c r="D7766" i="1"/>
  <c r="D7778" i="1"/>
  <c r="D7794" i="1"/>
  <c r="D7806" i="1"/>
  <c r="D7822" i="1"/>
  <c r="D7838" i="1"/>
  <c r="D7850" i="1"/>
  <c r="D7866" i="1"/>
  <c r="D7882" i="1"/>
  <c r="D7902" i="1"/>
  <c r="D7914" i="1"/>
  <c r="D7922" i="1"/>
  <c r="D7930" i="1"/>
  <c r="D7942" i="1"/>
  <c r="D7954" i="1"/>
  <c r="D7974" i="1"/>
  <c r="D7986" i="1"/>
  <c r="D7998" i="1"/>
  <c r="D8014" i="1"/>
  <c r="D8030" i="1"/>
  <c r="D8046" i="1"/>
  <c r="D8058" i="1"/>
  <c r="D8070" i="1"/>
  <c r="D8086" i="1"/>
  <c r="D8098" i="1"/>
  <c r="D8114" i="1"/>
  <c r="D8126" i="1"/>
  <c r="D8138" i="1"/>
  <c r="D8150" i="1"/>
  <c r="D8166" i="1"/>
  <c r="D8178" i="1"/>
  <c r="D8190" i="1"/>
  <c r="D8206" i="1"/>
  <c r="D8218" i="1"/>
  <c r="D8234" i="1"/>
  <c r="D8246" i="1"/>
  <c r="D8258" i="1"/>
  <c r="D8270" i="1"/>
  <c r="D8282" i="1"/>
  <c r="D8298" i="1"/>
  <c r="D8310" i="1"/>
  <c r="D8322" i="1"/>
  <c r="D8334" i="1"/>
  <c r="D8346" i="1"/>
  <c r="D8358" i="1"/>
  <c r="D8374" i="1"/>
  <c r="D8390" i="1"/>
  <c r="D8406" i="1"/>
  <c r="D8418" i="1"/>
  <c r="D8430" i="1"/>
  <c r="D8442" i="1"/>
  <c r="D8454" i="1"/>
  <c r="D8466" i="1"/>
  <c r="D8474" i="1"/>
  <c r="D8486" i="1"/>
  <c r="D8490" i="1"/>
  <c r="D8502" i="1"/>
  <c r="D8514" i="1"/>
  <c r="D8526" i="1"/>
  <c r="D8538" i="1"/>
  <c r="D8550" i="1"/>
  <c r="D8562" i="1"/>
  <c r="D8574" i="1"/>
  <c r="D8586" i="1"/>
  <c r="D8606" i="1"/>
  <c r="D8618" i="1"/>
  <c r="D8630" i="1"/>
  <c r="D8642" i="1"/>
  <c r="D8654" i="1"/>
  <c r="D8666" i="1"/>
  <c r="D8686" i="1"/>
  <c r="D8698" i="1"/>
  <c r="D8710" i="1"/>
  <c r="D8722" i="1"/>
  <c r="D8734" i="1"/>
  <c r="D8754" i="1"/>
  <c r="D26" i="1"/>
  <c r="D22" i="1"/>
  <c r="D18" i="1"/>
  <c r="D14" i="1"/>
  <c r="D10" i="1"/>
  <c r="D6" i="1"/>
  <c r="D27" i="1"/>
  <c r="D31" i="1"/>
  <c r="D35" i="1"/>
  <c r="D39" i="1"/>
  <c r="D43" i="1"/>
  <c r="D47" i="1"/>
  <c r="D51" i="1"/>
  <c r="D55" i="1"/>
  <c r="D59" i="1"/>
  <c r="D63" i="1"/>
  <c r="D67" i="1"/>
  <c r="D71" i="1"/>
  <c r="D75" i="1"/>
  <c r="D79" i="1"/>
  <c r="D83" i="1"/>
  <c r="D87" i="1"/>
  <c r="D91" i="1"/>
  <c r="D95" i="1"/>
  <c r="D99" i="1"/>
  <c r="D103" i="1"/>
  <c r="D107" i="1"/>
  <c r="D111" i="1"/>
  <c r="D115" i="1"/>
  <c r="D119" i="1"/>
  <c r="D123" i="1"/>
  <c r="D127" i="1"/>
  <c r="D131" i="1"/>
  <c r="D135" i="1"/>
  <c r="D139" i="1"/>
  <c r="D143" i="1"/>
  <c r="D147" i="1"/>
  <c r="D151" i="1"/>
  <c r="D155" i="1"/>
  <c r="D159" i="1"/>
  <c r="D163" i="1"/>
  <c r="D167" i="1"/>
  <c r="D171" i="1"/>
  <c r="D175" i="1"/>
  <c r="D179" i="1"/>
  <c r="D183" i="1"/>
  <c r="D187" i="1"/>
  <c r="D191" i="1"/>
  <c r="D195" i="1"/>
  <c r="D199" i="1"/>
  <c r="D203" i="1"/>
  <c r="D207" i="1"/>
  <c r="D211" i="1"/>
  <c r="D215" i="1"/>
  <c r="D219" i="1"/>
  <c r="D223" i="1"/>
  <c r="D227" i="1"/>
  <c r="D231" i="1"/>
  <c r="D235" i="1"/>
  <c r="D239" i="1"/>
  <c r="D243" i="1"/>
  <c r="D247" i="1"/>
  <c r="D251" i="1"/>
  <c r="D255" i="1"/>
  <c r="D259" i="1"/>
  <c r="D263" i="1"/>
  <c r="D267" i="1"/>
  <c r="D271" i="1"/>
  <c r="D275" i="1"/>
  <c r="D279" i="1"/>
  <c r="D283" i="1"/>
  <c r="D287" i="1"/>
  <c r="D291" i="1"/>
  <c r="D295" i="1"/>
  <c r="D299" i="1"/>
  <c r="D303" i="1"/>
  <c r="D307" i="1"/>
  <c r="D311" i="1"/>
  <c r="D315" i="1"/>
  <c r="D319" i="1"/>
  <c r="D323" i="1"/>
  <c r="D327" i="1"/>
  <c r="D331" i="1"/>
  <c r="D335" i="1"/>
  <c r="D339" i="1"/>
  <c r="D343" i="1"/>
  <c r="D347" i="1"/>
  <c r="D351" i="1"/>
  <c r="D355" i="1"/>
  <c r="D359" i="1"/>
  <c r="D363" i="1"/>
  <c r="D367" i="1"/>
  <c r="D371" i="1"/>
  <c r="D375" i="1"/>
  <c r="D379" i="1"/>
  <c r="D383" i="1"/>
  <c r="D387" i="1"/>
  <c r="D391" i="1"/>
  <c r="D395" i="1"/>
  <c r="D399" i="1"/>
  <c r="D403" i="1"/>
  <c r="D407" i="1"/>
  <c r="D411" i="1"/>
  <c r="D415" i="1"/>
  <c r="D419" i="1"/>
  <c r="D423" i="1"/>
  <c r="D427" i="1"/>
  <c r="D431" i="1"/>
  <c r="D435" i="1"/>
  <c r="D439" i="1"/>
  <c r="D443" i="1"/>
  <c r="D447" i="1"/>
  <c r="D451" i="1"/>
  <c r="D455" i="1"/>
  <c r="D459" i="1"/>
  <c r="D463" i="1"/>
  <c r="D467" i="1"/>
  <c r="D471" i="1"/>
  <c r="D475" i="1"/>
  <c r="D479" i="1"/>
  <c r="D483" i="1"/>
  <c r="D487" i="1"/>
  <c r="D491" i="1"/>
  <c r="D495" i="1"/>
  <c r="D499" i="1"/>
  <c r="D503" i="1"/>
  <c r="D507" i="1"/>
  <c r="D511" i="1"/>
  <c r="D515" i="1"/>
  <c r="D519" i="1"/>
  <c r="D523" i="1"/>
  <c r="D527" i="1"/>
  <c r="D531" i="1"/>
  <c r="D535" i="1"/>
  <c r="D539" i="1"/>
  <c r="D543" i="1"/>
  <c r="D547" i="1"/>
  <c r="D551" i="1"/>
  <c r="D555" i="1"/>
  <c r="D559" i="1"/>
  <c r="D563" i="1"/>
  <c r="D567" i="1"/>
  <c r="D571" i="1"/>
  <c r="D575" i="1"/>
  <c r="D15" i="1"/>
  <c r="D30" i="1"/>
  <c r="D42" i="1"/>
  <c r="D54" i="1"/>
  <c r="D66" i="1"/>
  <c r="D74" i="1"/>
  <c r="D90" i="1"/>
  <c r="D110" i="1"/>
  <c r="D122" i="1"/>
  <c r="D134" i="1"/>
  <c r="D146" i="1"/>
  <c r="D158" i="1"/>
  <c r="D166" i="1"/>
  <c r="D174" i="1"/>
  <c r="D186" i="1"/>
  <c r="D194" i="1"/>
  <c r="D206" i="1"/>
  <c r="D218" i="1"/>
  <c r="D234" i="1"/>
  <c r="D246" i="1"/>
  <c r="D258" i="1"/>
  <c r="D270" i="1"/>
  <c r="D278" i="1"/>
  <c r="D290" i="1"/>
  <c r="D298" i="1"/>
  <c r="D310" i="1"/>
  <c r="D326" i="1"/>
  <c r="D334" i="1"/>
  <c r="D342" i="1"/>
  <c r="D354" i="1"/>
  <c r="D366" i="1"/>
  <c r="D386" i="1"/>
  <c r="D398" i="1"/>
  <c r="D410" i="1"/>
  <c r="D422" i="1"/>
  <c r="D430" i="1"/>
  <c r="D442" i="1"/>
  <c r="D450" i="1"/>
  <c r="D462" i="1"/>
  <c r="D478" i="1"/>
  <c r="D490" i="1"/>
  <c r="D506" i="1"/>
  <c r="D514" i="1"/>
  <c r="D526" i="1"/>
  <c r="D538" i="1"/>
  <c r="D542" i="1"/>
  <c r="D554" i="1"/>
  <c r="D566" i="1"/>
  <c r="D578" i="1"/>
  <c r="D590" i="1"/>
  <c r="D602" i="1"/>
  <c r="D618" i="1"/>
  <c r="D626" i="1"/>
  <c r="D638" i="1"/>
  <c r="D650" i="1"/>
  <c r="D666" i="1"/>
  <c r="D678" i="1"/>
  <c r="D690" i="1"/>
  <c r="D702" i="1"/>
  <c r="D714" i="1"/>
  <c r="D730" i="1"/>
  <c r="D742" i="1"/>
  <c r="D750" i="1"/>
  <c r="D766" i="1"/>
  <c r="D774" i="1"/>
  <c r="D786" i="1"/>
  <c r="D798" i="1"/>
  <c r="D810" i="1"/>
  <c r="D822" i="1"/>
  <c r="D834" i="1"/>
  <c r="D838" i="1"/>
  <c r="D850" i="1"/>
  <c r="D862" i="1"/>
  <c r="D870" i="1"/>
  <c r="D882" i="1"/>
  <c r="D894" i="1"/>
  <c r="D906" i="1"/>
  <c r="D914" i="1"/>
  <c r="D926" i="1"/>
  <c r="D934" i="1"/>
  <c r="D946" i="1"/>
  <c r="D958" i="1"/>
  <c r="D966" i="1"/>
  <c r="D982" i="1"/>
  <c r="D994" i="1"/>
  <c r="D1006" i="1"/>
  <c r="D1018" i="1"/>
  <c r="D1026" i="1"/>
  <c r="D1038" i="1"/>
  <c r="D1054" i="1"/>
  <c r="D1062" i="1"/>
  <c r="D1074" i="1"/>
  <c r="D1086" i="1"/>
  <c r="D1098" i="1"/>
  <c r="D1110" i="1"/>
  <c r="D1122" i="1"/>
  <c r="D1130" i="1"/>
  <c r="D1142" i="1"/>
  <c r="D1154" i="1"/>
  <c r="D1166" i="1"/>
  <c r="D1174" i="1"/>
  <c r="D1186" i="1"/>
  <c r="D1198" i="1"/>
  <c r="D1210" i="1"/>
  <c r="D1218" i="1"/>
  <c r="D1230" i="1"/>
  <c r="D1234" i="1"/>
  <c r="D1246" i="1"/>
  <c r="D1254" i="1"/>
  <c r="D1266" i="1"/>
  <c r="D1278" i="1"/>
  <c r="D1282" i="1"/>
  <c r="D1294" i="1"/>
  <c r="D1302" i="1"/>
  <c r="D1318" i="1"/>
  <c r="D1330" i="1"/>
  <c r="D1342" i="1"/>
  <c r="D1354" i="1"/>
  <c r="D1366" i="1"/>
  <c r="D1386" i="1"/>
  <c r="D1394" i="1"/>
  <c r="D1406" i="1"/>
  <c r="D1414" i="1"/>
  <c r="D1426" i="1"/>
  <c r="D1438" i="1"/>
  <c r="D1446" i="1"/>
  <c r="D1458" i="1"/>
  <c r="D1470" i="1"/>
  <c r="D1478" i="1"/>
  <c r="D1490" i="1"/>
  <c r="D1498" i="1"/>
  <c r="D1510" i="1"/>
  <c r="D1518" i="1"/>
  <c r="D1530" i="1"/>
  <c r="D1542" i="1"/>
  <c r="D1554" i="1"/>
  <c r="D1566" i="1"/>
  <c r="D1574" i="1"/>
  <c r="D1586" i="1"/>
  <c r="D1598" i="1"/>
  <c r="D1614" i="1"/>
  <c r="D1622" i="1"/>
  <c r="D1630" i="1"/>
  <c r="D1642" i="1"/>
  <c r="D1650" i="1"/>
  <c r="D1662" i="1"/>
  <c r="D1670" i="1"/>
  <c r="D1682" i="1"/>
  <c r="D1690" i="1"/>
  <c r="D1702" i="1"/>
  <c r="D1714" i="1"/>
  <c r="D1726" i="1"/>
  <c r="D1738" i="1"/>
  <c r="D1746" i="1"/>
  <c r="D1758" i="1"/>
  <c r="D1770" i="1"/>
  <c r="D1782" i="1"/>
  <c r="D1786" i="1"/>
  <c r="D1798" i="1"/>
  <c r="D1810" i="1"/>
  <c r="D1826" i="1"/>
  <c r="D1830" i="1"/>
  <c r="D1846" i="1"/>
  <c r="D1858" i="1"/>
  <c r="D1870" i="1"/>
  <c r="D1882" i="1"/>
  <c r="D1894" i="1"/>
  <c r="D1898" i="1"/>
  <c r="D1914" i="1"/>
  <c r="D1922" i="1"/>
  <c r="D1930" i="1"/>
  <c r="D1942" i="1"/>
  <c r="D1954" i="1"/>
  <c r="D1966" i="1"/>
  <c r="D1974" i="1"/>
  <c r="D1986" i="1"/>
  <c r="D1994" i="1"/>
  <c r="D2006" i="1"/>
  <c r="D2010" i="1"/>
  <c r="D2022" i="1"/>
  <c r="D2030" i="1"/>
  <c r="D2042" i="1"/>
  <c r="D2050" i="1"/>
  <c r="D2062" i="1"/>
  <c r="D2074" i="1"/>
  <c r="D2082" i="1"/>
  <c r="D2094" i="1"/>
  <c r="D2106" i="1"/>
  <c r="D2118" i="1"/>
  <c r="D2126" i="1"/>
  <c r="D2138" i="1"/>
  <c r="D2150" i="1"/>
  <c r="D2158" i="1"/>
  <c r="D2170" i="1"/>
  <c r="D2186" i="1"/>
  <c r="D2194" i="1"/>
  <c r="D2210" i="1"/>
  <c r="D2218" i="1"/>
  <c r="D2226" i="1"/>
  <c r="D2238" i="1"/>
  <c r="D2250" i="1"/>
  <c r="D2258" i="1"/>
  <c r="D2274" i="1"/>
  <c r="D2286" i="1"/>
  <c r="D2302" i="1"/>
  <c r="D2310" i="1"/>
  <c r="D2322" i="1"/>
  <c r="D2334" i="1"/>
  <c r="D2342" i="1"/>
  <c r="D2350" i="1"/>
  <c r="D2358" i="1"/>
  <c r="D2370" i="1"/>
  <c r="D2382" i="1"/>
  <c r="D2394" i="1"/>
  <c r="D2406" i="1"/>
  <c r="D2418" i="1"/>
  <c r="D2434" i="1"/>
  <c r="D2446" i="1"/>
  <c r="D2458" i="1"/>
  <c r="D2470" i="1"/>
  <c r="D2482" i="1"/>
  <c r="D2494" i="1"/>
  <c r="D2506" i="1"/>
  <c r="D2514" i="1"/>
  <c r="D2526" i="1"/>
  <c r="D2538" i="1"/>
  <c r="D2550" i="1"/>
  <c r="D2562" i="1"/>
  <c r="D2570" i="1"/>
  <c r="D2582" i="1"/>
  <c r="D2598" i="1"/>
  <c r="D2610" i="1"/>
  <c r="D2618" i="1"/>
  <c r="D2630" i="1"/>
  <c r="D2642" i="1"/>
  <c r="D2654" i="1"/>
  <c r="D2670" i="1"/>
  <c r="D2682" i="1"/>
  <c r="D2694" i="1"/>
  <c r="D2706" i="1"/>
  <c r="D2718" i="1"/>
  <c r="D2730" i="1"/>
  <c r="D2738" i="1"/>
  <c r="D2750" i="1"/>
  <c r="D2762" i="1"/>
  <c r="D2770" i="1"/>
  <c r="D2782" i="1"/>
  <c r="D2790" i="1"/>
  <c r="D2798" i="1"/>
  <c r="D2810" i="1"/>
  <c r="D2818" i="1"/>
  <c r="D2830" i="1"/>
  <c r="D2842" i="1"/>
  <c r="D2850" i="1"/>
  <c r="D2862" i="1"/>
  <c r="D2874" i="1"/>
  <c r="D2886" i="1"/>
  <c r="D2894" i="1"/>
  <c r="D2906" i="1"/>
  <c r="D2918" i="1"/>
  <c r="D2930" i="1"/>
  <c r="D2938" i="1"/>
  <c r="D2946" i="1"/>
  <c r="D2954" i="1"/>
  <c r="D2966" i="1"/>
  <c r="D2982" i="1"/>
  <c r="D2994" i="1"/>
  <c r="D3002" i="1"/>
  <c r="D3014" i="1"/>
  <c r="D3026" i="1"/>
  <c r="D3034" i="1"/>
  <c r="D3046" i="1"/>
  <c r="D3062" i="1"/>
  <c r="D3070" i="1"/>
  <c r="D3082" i="1"/>
  <c r="D3094" i="1"/>
  <c r="D3110" i="1"/>
  <c r="D3118" i="1"/>
  <c r="D3130" i="1"/>
  <c r="D3138" i="1"/>
  <c r="D3150" i="1"/>
  <c r="D3162" i="1"/>
  <c r="D3170" i="1"/>
  <c r="D3182" i="1"/>
  <c r="D3194" i="1"/>
  <c r="D3206" i="1"/>
  <c r="D3214" i="1"/>
  <c r="D3226" i="1"/>
  <c r="D3234" i="1"/>
  <c r="D3246" i="1"/>
  <c r="D3258" i="1"/>
  <c r="D3266" i="1"/>
  <c r="D3278" i="1"/>
  <c r="D3290" i="1"/>
  <c r="D3302" i="1"/>
  <c r="D3310" i="1"/>
  <c r="D3322" i="1"/>
  <c r="D3330" i="1"/>
  <c r="D3342" i="1"/>
  <c r="D3350" i="1"/>
  <c r="D3362" i="1"/>
  <c r="D3374" i="1"/>
  <c r="D3382" i="1"/>
  <c r="D3394" i="1"/>
  <c r="D3406" i="1"/>
  <c r="D3418" i="1"/>
  <c r="D3426" i="1"/>
  <c r="D3438" i="1"/>
  <c r="D3446" i="1"/>
  <c r="D3458" i="1"/>
  <c r="D3470" i="1"/>
  <c r="D3482" i="1"/>
  <c r="D3490" i="1"/>
  <c r="D3502" i="1"/>
  <c r="D3510" i="1"/>
  <c r="D3522" i="1"/>
  <c r="D3530" i="1"/>
  <c r="D3542" i="1"/>
  <c r="D3550" i="1"/>
  <c r="D3558" i="1"/>
  <c r="D3566" i="1"/>
  <c r="D3578" i="1"/>
  <c r="D3590" i="1"/>
  <c r="D3602" i="1"/>
  <c r="D3610" i="1"/>
  <c r="D3622" i="1"/>
  <c r="D3634" i="1"/>
  <c r="D3646" i="1"/>
  <c r="D3658" i="1"/>
  <c r="D3674" i="1"/>
  <c r="D3682" i="1"/>
  <c r="D3694" i="1"/>
  <c r="D3702" i="1"/>
  <c r="D3718" i="1"/>
  <c r="D3730" i="1"/>
  <c r="D3742" i="1"/>
  <c r="D3746" i="1"/>
  <c r="D3758" i="1"/>
  <c r="D3770" i="1"/>
  <c r="D3778" i="1"/>
  <c r="D3790" i="1"/>
  <c r="D3806" i="1"/>
  <c r="D3814" i="1"/>
  <c r="D3822" i="1"/>
  <c r="D3834" i="1"/>
  <c r="D3842" i="1"/>
  <c r="D3854" i="1"/>
  <c r="D3866" i="1"/>
  <c r="D3878" i="1"/>
  <c r="D3890" i="1"/>
  <c r="D3902" i="1"/>
  <c r="D3914" i="1"/>
  <c r="D3930" i="1"/>
  <c r="D3942" i="1"/>
  <c r="D3954" i="1"/>
  <c r="D3966" i="1"/>
  <c r="D3974" i="1"/>
  <c r="D3986" i="1"/>
  <c r="D3994" i="1"/>
  <c r="D4010" i="1"/>
  <c r="D4018" i="1"/>
  <c r="D4030" i="1"/>
  <c r="D4038" i="1"/>
  <c r="D4050" i="1"/>
  <c r="D4062" i="1"/>
  <c r="D4074" i="1"/>
  <c r="D4082" i="1"/>
  <c r="D4094" i="1"/>
  <c r="D4098" i="1"/>
  <c r="D4110" i="1"/>
  <c r="D4118" i="1"/>
  <c r="D4130" i="1"/>
  <c r="D4134" i="1"/>
  <c r="D4146" i="1"/>
  <c r="D4158" i="1"/>
  <c r="D4174" i="1"/>
  <c r="D4182" i="1"/>
  <c r="D4194" i="1"/>
  <c r="D4206" i="1"/>
  <c r="D4214" i="1"/>
  <c r="D4226" i="1"/>
  <c r="D4238" i="1"/>
  <c r="D4246" i="1"/>
  <c r="D4258" i="1"/>
  <c r="D4270" i="1"/>
  <c r="D4278" i="1"/>
  <c r="D4290" i="1"/>
  <c r="D4302" i="1"/>
  <c r="D4310" i="1"/>
  <c r="D4322" i="1"/>
  <c r="D4330" i="1"/>
  <c r="D4342" i="1"/>
  <c r="D4354" i="1"/>
  <c r="D4366" i="1"/>
  <c r="D4378" i="1"/>
  <c r="D4390" i="1"/>
  <c r="D4402" i="1"/>
  <c r="D4418" i="1"/>
  <c r="D4426" i="1"/>
  <c r="D4434" i="1"/>
  <c r="D4450" i="1"/>
  <c r="D4458" i="1"/>
  <c r="D4470" i="1"/>
  <c r="D4482" i="1"/>
  <c r="D4494" i="1"/>
  <c r="D4510" i="1"/>
  <c r="D4522" i="1"/>
  <c r="D4534" i="1"/>
  <c r="D4546" i="1"/>
  <c r="D4558" i="1"/>
  <c r="D4566" i="1"/>
  <c r="D4578" i="1"/>
  <c r="D4590" i="1"/>
  <c r="D4598" i="1"/>
  <c r="D4610" i="1"/>
  <c r="D4622" i="1"/>
  <c r="D4630" i="1"/>
  <c r="D4638" i="1"/>
  <c r="D4642" i="1"/>
  <c r="D4650" i="1"/>
  <c r="D4662" i="1"/>
  <c r="D4674" i="1"/>
  <c r="D4682" i="1"/>
  <c r="D4694" i="1"/>
  <c r="D4706" i="1"/>
  <c r="D4714" i="1"/>
  <c r="D4726" i="1"/>
  <c r="D4738" i="1"/>
  <c r="D4746" i="1"/>
  <c r="D4758" i="1"/>
  <c r="D4770" i="1"/>
  <c r="D4782" i="1"/>
  <c r="D4790" i="1"/>
  <c r="D4802" i="1"/>
  <c r="D4814" i="1"/>
  <c r="D4826" i="1"/>
  <c r="D4838" i="1"/>
  <c r="D4854" i="1"/>
  <c r="D4866" i="1"/>
  <c r="D4870" i="1"/>
  <c r="D4886" i="1"/>
  <c r="D4890" i="1"/>
  <c r="D4906" i="1"/>
  <c r="D4914" i="1"/>
  <c r="D4926" i="1"/>
  <c r="D4938" i="1"/>
  <c r="D4946" i="1"/>
  <c r="D4954" i="1"/>
  <c r="D4962" i="1"/>
  <c r="D4974" i="1"/>
  <c r="D4986" i="1"/>
  <c r="D4994" i="1"/>
  <c r="D5010" i="1"/>
  <c r="D5018" i="1"/>
  <c r="D5034" i="1"/>
  <c r="D5046" i="1"/>
  <c r="D5058" i="1"/>
  <c r="D5066" i="1"/>
  <c r="D5074" i="1"/>
  <c r="D5086" i="1"/>
  <c r="D5094" i="1"/>
  <c r="D5106" i="1"/>
  <c r="D5114" i="1"/>
  <c r="D5122" i="1"/>
  <c r="D5126" i="1"/>
  <c r="D5138" i="1"/>
  <c r="D5146" i="1"/>
  <c r="D5154" i="1"/>
  <c r="D5166" i="1"/>
  <c r="D5178" i="1"/>
  <c r="D5186" i="1"/>
  <c r="D5198" i="1"/>
  <c r="D5210" i="1"/>
  <c r="D5226" i="1"/>
  <c r="D5234" i="1"/>
  <c r="D5246" i="1"/>
  <c r="D5258" i="1"/>
  <c r="D5266" i="1"/>
  <c r="D5278" i="1"/>
  <c r="D5290" i="1"/>
  <c r="D5298" i="1"/>
  <c r="D5310" i="1"/>
  <c r="D5322" i="1"/>
  <c r="D5334" i="1"/>
  <c r="D5346" i="1"/>
  <c r="D5358" i="1"/>
  <c r="D5370" i="1"/>
  <c r="D5382" i="1"/>
  <c r="D5398" i="1"/>
  <c r="D5410" i="1"/>
  <c r="D5426" i="1"/>
  <c r="D5438" i="1"/>
  <c r="D5446" i="1"/>
  <c r="D5458" i="1"/>
  <c r="D5470" i="1"/>
  <c r="D5482" i="1"/>
  <c r="D5498" i="1"/>
  <c r="D5510" i="1"/>
  <c r="D5518" i="1"/>
  <c r="D5530" i="1"/>
  <c r="D5538" i="1"/>
  <c r="D5550" i="1"/>
  <c r="D5562" i="1"/>
  <c r="D5574" i="1"/>
  <c r="D5586" i="1"/>
  <c r="D5598" i="1"/>
  <c r="D5610" i="1"/>
  <c r="D5626" i="1"/>
  <c r="D5638" i="1"/>
  <c r="D5650" i="1"/>
  <c r="D5662" i="1"/>
  <c r="D5674" i="1"/>
  <c r="D5686" i="1"/>
  <c r="D5690" i="1"/>
  <c r="D5702" i="1"/>
  <c r="D5714" i="1"/>
  <c r="D5722" i="1"/>
  <c r="D5734" i="1"/>
  <c r="D5746" i="1"/>
  <c r="D5758" i="1"/>
  <c r="D5766" i="1"/>
  <c r="D5778" i="1"/>
  <c r="D5790" i="1"/>
  <c r="D5806" i="1"/>
  <c r="D5818" i="1"/>
  <c r="D5834" i="1"/>
  <c r="D5846" i="1"/>
  <c r="D5854" i="1"/>
  <c r="D5866" i="1"/>
  <c r="D5870" i="1"/>
  <c r="D5882" i="1"/>
  <c r="D5890" i="1"/>
  <c r="D5902" i="1"/>
  <c r="D5914" i="1"/>
  <c r="D5926" i="1"/>
  <c r="D5934" i="1"/>
  <c r="D5946" i="1"/>
  <c r="D5962" i="1"/>
  <c r="D5974" i="1"/>
  <c r="D5978" i="1"/>
  <c r="D5990" i="1"/>
  <c r="D5994" i="1"/>
  <c r="D6010" i="1"/>
  <c r="D6022" i="1"/>
  <c r="D6030" i="1"/>
  <c r="D6042" i="1"/>
  <c r="D6058" i="1"/>
  <c r="D6066" i="1"/>
  <c r="D6078" i="1"/>
  <c r="D6090" i="1"/>
  <c r="D6098" i="1"/>
  <c r="D6106" i="1"/>
  <c r="D6110" i="1"/>
  <c r="D6126" i="1"/>
  <c r="D6138" i="1"/>
  <c r="D6150" i="1"/>
  <c r="D6162" i="1"/>
  <c r="D6170" i="1"/>
  <c r="D6182" i="1"/>
  <c r="D6194" i="1"/>
  <c r="D6206" i="1"/>
  <c r="D6218" i="1"/>
  <c r="D6230" i="1"/>
  <c r="D6242" i="1"/>
  <c r="D6250" i="1"/>
  <c r="D6270" i="1"/>
  <c r="D6286" i="1"/>
  <c r="D6294" i="1"/>
  <c r="D6306" i="1"/>
  <c r="D6318" i="1"/>
  <c r="D6326" i="1"/>
  <c r="D6338" i="1"/>
  <c r="D6342" i="1"/>
  <c r="D6354" i="1"/>
  <c r="D6370" i="1"/>
  <c r="D6386" i="1"/>
  <c r="D6398" i="1"/>
  <c r="D6406" i="1"/>
  <c r="D6414" i="1"/>
  <c r="D6422" i="1"/>
  <c r="D6438" i="1"/>
  <c r="D6450" i="1"/>
  <c r="D6462" i="1"/>
  <c r="D6474" i="1"/>
  <c r="D6486" i="1"/>
  <c r="D6498" i="1"/>
  <c r="D6510" i="1"/>
  <c r="D6526" i="1"/>
  <c r="D6534" i="1"/>
  <c r="D6546" i="1"/>
  <c r="D6554" i="1"/>
  <c r="D6566" i="1"/>
  <c r="D6578" i="1"/>
  <c r="D6590" i="1"/>
  <c r="D6598" i="1"/>
  <c r="D6610" i="1"/>
  <c r="D6622" i="1"/>
  <c r="D6630" i="1"/>
  <c r="D6646" i="1"/>
  <c r="D6654" i="1"/>
  <c r="D6666" i="1"/>
  <c r="D6674" i="1"/>
  <c r="D6686" i="1"/>
  <c r="D6698" i="1"/>
  <c r="D6710" i="1"/>
  <c r="D6726" i="1"/>
  <c r="D6730" i="1"/>
  <c r="D6742" i="1"/>
  <c r="D6758" i="1"/>
  <c r="D6770" i="1"/>
  <c r="D6778" i="1"/>
  <c r="D6794" i="1"/>
  <c r="D6802" i="1"/>
  <c r="D6814" i="1"/>
  <c r="D6818" i="1"/>
  <c r="D6830" i="1"/>
  <c r="D6846" i="1"/>
  <c r="D6866" i="1"/>
  <c r="D6874" i="1"/>
  <c r="D6886" i="1"/>
  <c r="D6894" i="1"/>
  <c r="D6906" i="1"/>
  <c r="D6914" i="1"/>
  <c r="D6926" i="1"/>
  <c r="D6942" i="1"/>
  <c r="D6954" i="1"/>
  <c r="D6962" i="1"/>
  <c r="D6974" i="1"/>
  <c r="D6986" i="1"/>
  <c r="D6994" i="1"/>
  <c r="D7006" i="1"/>
  <c r="D7018" i="1"/>
  <c r="D7022" i="1"/>
  <c r="D7038" i="1"/>
  <c r="D7050" i="1"/>
  <c r="D7062" i="1"/>
  <c r="D7070" i="1"/>
  <c r="D7082" i="1"/>
  <c r="D7094" i="1"/>
  <c r="D7102" i="1"/>
  <c r="D7114" i="1"/>
  <c r="D7126" i="1"/>
  <c r="D7138" i="1"/>
  <c r="D7150" i="1"/>
  <c r="D7154" i="1"/>
  <c r="D7166" i="1"/>
  <c r="D7174" i="1"/>
  <c r="D7186" i="1"/>
  <c r="D7194" i="1"/>
  <c r="D7206" i="1"/>
  <c r="D7210" i="1"/>
  <c r="D7222" i="1"/>
  <c r="D7238" i="1"/>
  <c r="D7246" i="1"/>
  <c r="D7258" i="1"/>
  <c r="D7266" i="1"/>
  <c r="D7278" i="1"/>
  <c r="D7286" i="1"/>
  <c r="D7302" i="1"/>
  <c r="D7314" i="1"/>
  <c r="D7322" i="1"/>
  <c r="D7330" i="1"/>
  <c r="D7342" i="1"/>
  <c r="D7346" i="1"/>
  <c r="D7350" i="1"/>
  <c r="D7362" i="1"/>
  <c r="D7370" i="1"/>
  <c r="D7382" i="1"/>
  <c r="D7394" i="1"/>
  <c r="D7406" i="1"/>
  <c r="D7422" i="1"/>
  <c r="D7434" i="1"/>
  <c r="D7446" i="1"/>
  <c r="D7458" i="1"/>
  <c r="D7470" i="1"/>
  <c r="D7478" i="1"/>
  <c r="D7490" i="1"/>
  <c r="D7502" i="1"/>
  <c r="D7514" i="1"/>
  <c r="D7526" i="1"/>
  <c r="D7538" i="1"/>
  <c r="D7546" i="1"/>
  <c r="D7558" i="1"/>
  <c r="D7566" i="1"/>
  <c r="D7582" i="1"/>
  <c r="D7590" i="1"/>
  <c r="D7602" i="1"/>
  <c r="D7614" i="1"/>
  <c r="D7626" i="1"/>
  <c r="D7638" i="1"/>
  <c r="D7646" i="1"/>
  <c r="D7658" i="1"/>
  <c r="D7670" i="1"/>
  <c r="D7682" i="1"/>
  <c r="D7690" i="1"/>
  <c r="D7702" i="1"/>
  <c r="D7714" i="1"/>
  <c r="D7722" i="1"/>
  <c r="D7734" i="1"/>
  <c r="D7746" i="1"/>
  <c r="D7758" i="1"/>
  <c r="D7770" i="1"/>
  <c r="D7782" i="1"/>
  <c r="D7786" i="1"/>
  <c r="D7802" i="1"/>
  <c r="D7814" i="1"/>
  <c r="D7826" i="1"/>
  <c r="D7834" i="1"/>
  <c r="D7846" i="1"/>
  <c r="D7858" i="1"/>
  <c r="D7862" i="1"/>
  <c r="D7874" i="1"/>
  <c r="D7890" i="1"/>
  <c r="D7898" i="1"/>
  <c r="D7910" i="1"/>
  <c r="D7926" i="1"/>
  <c r="D7938" i="1"/>
  <c r="D7946" i="1"/>
  <c r="D7958" i="1"/>
  <c r="D7966" i="1"/>
  <c r="D7978" i="1"/>
  <c r="D7990" i="1"/>
  <c r="D8002" i="1"/>
  <c r="D8010" i="1"/>
  <c r="D8022" i="1"/>
  <c r="D8034" i="1"/>
  <c r="D8042" i="1"/>
  <c r="D8054" i="1"/>
  <c r="D8066" i="1"/>
  <c r="D8078" i="1"/>
  <c r="D8090" i="1"/>
  <c r="D8102" i="1"/>
  <c r="D8110" i="1"/>
  <c r="D8122" i="1"/>
  <c r="D8130" i="1"/>
  <c r="D8142" i="1"/>
  <c r="D8154" i="1"/>
  <c r="D8162" i="1"/>
  <c r="D8170" i="1"/>
  <c r="D8182" i="1"/>
  <c r="D8194" i="1"/>
  <c r="D8202" i="1"/>
  <c r="D8214" i="1"/>
  <c r="D8226" i="1"/>
  <c r="D8242" i="1"/>
  <c r="D8254" i="1"/>
  <c r="D8262" i="1"/>
  <c r="D8274" i="1"/>
  <c r="D8286" i="1"/>
  <c r="D8302" i="1"/>
  <c r="D8314" i="1"/>
  <c r="D8326" i="1"/>
  <c r="D8338" i="1"/>
  <c r="D8354" i="1"/>
  <c r="D8366" i="1"/>
  <c r="D8370" i="1"/>
  <c r="D8382" i="1"/>
  <c r="D8394" i="1"/>
  <c r="D8402" i="1"/>
  <c r="D8410" i="1"/>
  <c r="D8426" i="1"/>
  <c r="D8438" i="1"/>
  <c r="D8450" i="1"/>
  <c r="D8458" i="1"/>
  <c r="D8470" i="1"/>
  <c r="D8482" i="1"/>
  <c r="D8498" i="1"/>
  <c r="D8510" i="1"/>
  <c r="D8522" i="1"/>
  <c r="D8530" i="1"/>
  <c r="D8542" i="1"/>
  <c r="D8554" i="1"/>
  <c r="D8566" i="1"/>
  <c r="D8578" i="1"/>
  <c r="D8590" i="1"/>
  <c r="D8598" i="1"/>
  <c r="D8610" i="1"/>
  <c r="D8622" i="1"/>
  <c r="D8634" i="1"/>
  <c r="D8646" i="1"/>
  <c r="D8658" i="1"/>
  <c r="D8674" i="1"/>
  <c r="D8678" i="1"/>
  <c r="D8690" i="1"/>
  <c r="D8702" i="1"/>
  <c r="D8714" i="1"/>
  <c r="D8730" i="1"/>
  <c r="D8742" i="1"/>
  <c r="D8750" i="1"/>
  <c r="D25" i="1"/>
  <c r="D21" i="1"/>
  <c r="D17" i="1"/>
  <c r="D13" i="1"/>
  <c r="D9" i="1"/>
  <c r="D5" i="1"/>
  <c r="D28" i="1"/>
  <c r="D32" i="1"/>
  <c r="D36" i="1"/>
  <c r="D40" i="1"/>
  <c r="D44" i="1"/>
  <c r="D48" i="1"/>
  <c r="D52" i="1"/>
  <c r="D56" i="1"/>
  <c r="D60" i="1"/>
  <c r="D64" i="1"/>
  <c r="D68" i="1"/>
  <c r="D72" i="1"/>
  <c r="D76" i="1"/>
  <c r="D80" i="1"/>
  <c r="D84" i="1"/>
  <c r="D88" i="1"/>
  <c r="D92" i="1"/>
  <c r="D96" i="1"/>
  <c r="D100" i="1"/>
  <c r="D104" i="1"/>
  <c r="D108" i="1"/>
  <c r="D112" i="1"/>
  <c r="D116" i="1"/>
  <c r="D120" i="1"/>
  <c r="D124" i="1"/>
  <c r="D128" i="1"/>
  <c r="D132" i="1"/>
  <c r="D136" i="1"/>
  <c r="D140" i="1"/>
  <c r="D144" i="1"/>
  <c r="D148" i="1"/>
  <c r="D152" i="1"/>
  <c r="D156" i="1"/>
  <c r="D160" i="1"/>
  <c r="D164" i="1"/>
  <c r="D168" i="1"/>
  <c r="D172" i="1"/>
  <c r="D176" i="1"/>
  <c r="D180" i="1"/>
  <c r="D184" i="1"/>
  <c r="D188" i="1"/>
  <c r="D192" i="1"/>
  <c r="D196" i="1"/>
  <c r="D200" i="1"/>
  <c r="D204" i="1"/>
  <c r="D208" i="1"/>
  <c r="D212" i="1"/>
  <c r="D216" i="1"/>
  <c r="D220" i="1"/>
  <c r="D224" i="1"/>
  <c r="D228" i="1"/>
  <c r="D232" i="1"/>
  <c r="D236" i="1"/>
  <c r="D240" i="1"/>
  <c r="D244" i="1"/>
  <c r="D248" i="1"/>
  <c r="D252" i="1"/>
  <c r="D256" i="1"/>
  <c r="D260" i="1"/>
  <c r="D264" i="1"/>
  <c r="D268" i="1"/>
  <c r="D272" i="1"/>
  <c r="D276" i="1"/>
  <c r="D280" i="1"/>
  <c r="D284" i="1"/>
  <c r="D288" i="1"/>
  <c r="D292" i="1"/>
  <c r="D296" i="1"/>
  <c r="D300" i="1"/>
  <c r="D304" i="1"/>
  <c r="D308" i="1"/>
  <c r="D312" i="1"/>
  <c r="D316" i="1"/>
  <c r="D320" i="1"/>
  <c r="D324" i="1"/>
  <c r="D328" i="1"/>
  <c r="D332" i="1"/>
  <c r="D336" i="1"/>
  <c r="D340" i="1"/>
  <c r="D344" i="1"/>
  <c r="D348" i="1"/>
  <c r="D352" i="1"/>
  <c r="D356" i="1"/>
  <c r="D360" i="1"/>
  <c r="D364" i="1"/>
  <c r="D368" i="1"/>
  <c r="D372" i="1"/>
  <c r="D376" i="1"/>
  <c r="D380" i="1"/>
  <c r="D384" i="1"/>
  <c r="D388" i="1"/>
  <c r="D392" i="1"/>
  <c r="D396" i="1"/>
  <c r="D400" i="1"/>
  <c r="D404" i="1"/>
  <c r="D408" i="1"/>
  <c r="D412" i="1"/>
  <c r="D416" i="1"/>
  <c r="D420" i="1"/>
  <c r="D424" i="1"/>
  <c r="D428" i="1"/>
  <c r="D432" i="1"/>
  <c r="D436" i="1"/>
  <c r="D440" i="1"/>
  <c r="D444" i="1"/>
  <c r="D448" i="1"/>
  <c r="D452" i="1"/>
  <c r="D456" i="1"/>
  <c r="D460" i="1"/>
  <c r="D464" i="1"/>
  <c r="D468" i="1"/>
  <c r="D472" i="1"/>
  <c r="D476" i="1"/>
  <c r="D480" i="1"/>
  <c r="D484" i="1"/>
  <c r="D488" i="1"/>
  <c r="D492" i="1"/>
  <c r="D496" i="1"/>
  <c r="D500" i="1"/>
  <c r="D504" i="1"/>
  <c r="D508" i="1"/>
  <c r="D512" i="1"/>
  <c r="D516" i="1"/>
  <c r="D520" i="1"/>
  <c r="D524" i="1"/>
  <c r="D528" i="1"/>
  <c r="D532" i="1"/>
  <c r="D536" i="1"/>
  <c r="D540" i="1"/>
  <c r="D544" i="1"/>
  <c r="D548" i="1"/>
  <c r="D552" i="1"/>
  <c r="D556" i="1"/>
  <c r="D560" i="1"/>
  <c r="D564" i="1"/>
  <c r="D568" i="1"/>
  <c r="D572" i="1"/>
  <c r="D576" i="1"/>
  <c r="D23" i="1"/>
  <c r="D11" i="1"/>
  <c r="D3" i="1"/>
  <c r="D38" i="1"/>
  <c r="D50" i="1"/>
  <c r="D62" i="1"/>
  <c r="D78" i="1"/>
  <c r="D86" i="1"/>
  <c r="D98" i="1"/>
  <c r="D106" i="1"/>
  <c r="D118" i="1"/>
  <c r="D130" i="1"/>
  <c r="D142" i="1"/>
  <c r="D154" i="1"/>
  <c r="D170" i="1"/>
  <c r="D182" i="1"/>
  <c r="D190" i="1"/>
  <c r="D202" i="1"/>
  <c r="D210" i="1"/>
  <c r="D222" i="1"/>
  <c r="D230" i="1"/>
  <c r="D242" i="1"/>
  <c r="D250" i="1"/>
  <c r="D262" i="1"/>
  <c r="D274" i="1"/>
  <c r="D282" i="1"/>
  <c r="D294" i="1"/>
  <c r="D306" i="1"/>
  <c r="D314" i="1"/>
  <c r="D322" i="1"/>
  <c r="D338" i="1"/>
  <c r="D350" i="1"/>
  <c r="D362" i="1"/>
  <c r="D374" i="1"/>
  <c r="D382" i="1"/>
  <c r="D394" i="1"/>
  <c r="D402" i="1"/>
  <c r="D414" i="1"/>
  <c r="D426" i="1"/>
  <c r="D438" i="1"/>
  <c r="D446" i="1"/>
  <c r="D458" i="1"/>
  <c r="D470" i="1"/>
  <c r="D482" i="1"/>
  <c r="D494" i="1"/>
  <c r="D498" i="1"/>
  <c r="D510" i="1"/>
  <c r="D522" i="1"/>
  <c r="D534" i="1"/>
  <c r="D546" i="1"/>
  <c r="D558" i="1"/>
  <c r="D570" i="1"/>
  <c r="D574" i="1"/>
  <c r="D586" i="1"/>
  <c r="D594" i="1"/>
  <c r="D606" i="1"/>
  <c r="D610" i="1"/>
  <c r="D622" i="1"/>
  <c r="D634" i="1"/>
  <c r="D646" i="1"/>
  <c r="D654" i="1"/>
  <c r="D662" i="1"/>
  <c r="D674" i="1"/>
  <c r="D686" i="1"/>
  <c r="D698" i="1"/>
  <c r="D710" i="1"/>
  <c r="D726" i="1"/>
  <c r="D734" i="1"/>
  <c r="D746" i="1"/>
  <c r="D754" i="1"/>
  <c r="D762" i="1"/>
  <c r="D770" i="1"/>
  <c r="D782" i="1"/>
  <c r="D794" i="1"/>
  <c r="D806" i="1"/>
  <c r="D818" i="1"/>
  <c r="D830" i="1"/>
  <c r="D846" i="1"/>
  <c r="D854" i="1"/>
  <c r="D866" i="1"/>
  <c r="D878" i="1"/>
  <c r="D890" i="1"/>
  <c r="D898" i="1"/>
  <c r="D910" i="1"/>
  <c r="D922" i="1"/>
  <c r="D938" i="1"/>
  <c r="D954" i="1"/>
  <c r="D970" i="1"/>
  <c r="D978" i="1"/>
  <c r="D990" i="1"/>
  <c r="D998" i="1"/>
  <c r="D1010" i="1"/>
  <c r="D1022" i="1"/>
  <c r="D1034" i="1"/>
  <c r="D1042" i="1"/>
  <c r="D1050" i="1"/>
  <c r="D1066" i="1"/>
  <c r="D1078" i="1"/>
  <c r="D1090" i="1"/>
  <c r="D1102" i="1"/>
  <c r="D1114" i="1"/>
  <c r="D1126" i="1"/>
  <c r="D1138" i="1"/>
  <c r="D1150" i="1"/>
  <c r="D1158" i="1"/>
  <c r="D1170" i="1"/>
  <c r="D1182" i="1"/>
  <c r="D1194" i="1"/>
  <c r="D1202" i="1"/>
  <c r="D1214" i="1"/>
  <c r="D1226" i="1"/>
  <c r="D1238" i="1"/>
  <c r="D1250" i="1"/>
  <c r="D1262" i="1"/>
  <c r="D1270" i="1"/>
  <c r="D1286" i="1"/>
  <c r="D1298" i="1"/>
  <c r="D1310" i="1"/>
  <c r="D1314" i="1"/>
  <c r="D1326" i="1"/>
  <c r="D1338" i="1"/>
  <c r="D1350" i="1"/>
  <c r="D1358" i="1"/>
  <c r="D1370" i="1"/>
  <c r="D1374" i="1"/>
  <c r="D1382" i="1"/>
  <c r="D1390" i="1"/>
  <c r="D1398" i="1"/>
  <c r="D1410" i="1"/>
  <c r="D1422" i="1"/>
  <c r="D1430" i="1"/>
  <c r="D1442" i="1"/>
  <c r="D1454" i="1"/>
  <c r="D1462" i="1"/>
  <c r="D1474" i="1"/>
  <c r="D1486" i="1"/>
  <c r="D1502" i="1"/>
  <c r="D1514" i="1"/>
  <c r="D1526" i="1"/>
  <c r="D1538" i="1"/>
  <c r="D1550" i="1"/>
  <c r="D1558" i="1"/>
  <c r="D1570" i="1"/>
  <c r="D1582" i="1"/>
  <c r="D1590" i="1"/>
  <c r="D1602" i="1"/>
  <c r="D1610" i="1"/>
  <c r="D1618" i="1"/>
  <c r="D1634" i="1"/>
  <c r="D1646" i="1"/>
  <c r="D1658" i="1"/>
  <c r="D1666" i="1"/>
  <c r="D1674" i="1"/>
  <c r="D1686" i="1"/>
  <c r="D1698" i="1"/>
  <c r="D1706" i="1"/>
  <c r="D1718" i="1"/>
  <c r="D1730" i="1"/>
  <c r="D1742" i="1"/>
  <c r="D1754" i="1"/>
  <c r="D1766" i="1"/>
  <c r="D1774" i="1"/>
  <c r="D1790" i="1"/>
  <c r="D1802" i="1"/>
  <c r="D1814" i="1"/>
  <c r="D1822" i="1"/>
  <c r="D1834" i="1"/>
  <c r="D1842" i="1"/>
  <c r="D1854" i="1"/>
  <c r="D1866" i="1"/>
  <c r="D1878" i="1"/>
  <c r="D1890" i="1"/>
  <c r="D1902" i="1"/>
  <c r="D1910" i="1"/>
  <c r="D1926" i="1"/>
  <c r="D1938" i="1"/>
  <c r="D1950" i="1"/>
  <c r="D1958" i="1"/>
  <c r="D1970" i="1"/>
  <c r="D1982" i="1"/>
  <c r="D1990" i="1"/>
  <c r="D2002" i="1"/>
  <c r="D2014" i="1"/>
  <c r="D2026" i="1"/>
  <c r="D2034" i="1"/>
  <c r="D2046" i="1"/>
  <c r="D2058" i="1"/>
  <c r="D2066" i="1"/>
  <c r="D2078" i="1"/>
  <c r="D2090" i="1"/>
  <c r="D2102" i="1"/>
  <c r="D2114" i="1"/>
  <c r="D2130" i="1"/>
  <c r="D2142" i="1"/>
  <c r="D2154" i="1"/>
  <c r="D2162" i="1"/>
  <c r="D2174" i="1"/>
  <c r="D2178" i="1"/>
  <c r="D2190" i="1"/>
  <c r="D2202" i="1"/>
  <c r="D2206" i="1"/>
  <c r="D2222" i="1"/>
  <c r="D2234" i="1"/>
  <c r="D2242" i="1"/>
  <c r="D2254" i="1"/>
  <c r="D2266" i="1"/>
  <c r="D2278" i="1"/>
  <c r="D2290" i="1"/>
  <c r="D2294" i="1"/>
  <c r="D2306" i="1"/>
  <c r="D2318" i="1"/>
  <c r="D2326" i="1"/>
  <c r="D2338" i="1"/>
  <c r="D2354" i="1"/>
  <c r="D2366" i="1"/>
  <c r="D2378" i="1"/>
  <c r="D2390" i="1"/>
  <c r="D2402" i="1"/>
  <c r="D2414" i="1"/>
  <c r="D2426" i="1"/>
  <c r="D2438" i="1"/>
  <c r="D2454" i="1"/>
  <c r="D2466" i="1"/>
  <c r="D2478" i="1"/>
  <c r="D2490" i="1"/>
  <c r="D2498" i="1"/>
  <c r="D2510" i="1"/>
  <c r="D2522" i="1"/>
  <c r="D2534" i="1"/>
  <c r="D2546" i="1"/>
  <c r="D2558" i="1"/>
  <c r="D2574" i="1"/>
  <c r="D2586" i="1"/>
  <c r="D2594" i="1"/>
  <c r="D2602" i="1"/>
  <c r="D2614" i="1"/>
  <c r="D2626" i="1"/>
  <c r="D2634" i="1"/>
  <c r="D2646" i="1"/>
  <c r="D2658" i="1"/>
  <c r="D2666" i="1"/>
  <c r="D2678" i="1"/>
  <c r="D2690" i="1"/>
  <c r="D2702" i="1"/>
  <c r="D2714" i="1"/>
  <c r="D2722" i="1"/>
  <c r="D2734" i="1"/>
  <c r="D2746" i="1"/>
  <c r="D2754" i="1"/>
  <c r="D2766" i="1"/>
  <c r="D2778" i="1"/>
  <c r="D2794" i="1"/>
  <c r="D2806" i="1"/>
  <c r="D2814" i="1"/>
  <c r="D2826" i="1"/>
  <c r="D2834" i="1"/>
  <c r="D2846" i="1"/>
  <c r="D2858" i="1"/>
  <c r="D2870" i="1"/>
  <c r="D2882" i="1"/>
  <c r="D2890" i="1"/>
  <c r="D2902" i="1"/>
  <c r="D2910" i="1"/>
  <c r="D2922" i="1"/>
  <c r="D2934" i="1"/>
  <c r="D2950" i="1"/>
  <c r="D2962" i="1"/>
  <c r="D2970" i="1"/>
  <c r="D2978" i="1"/>
  <c r="D2990" i="1"/>
  <c r="D2998" i="1"/>
  <c r="D3010" i="1"/>
  <c r="D3022" i="1"/>
  <c r="D3038" i="1"/>
  <c r="D3050" i="1"/>
  <c r="D3058" i="1"/>
  <c r="D3074" i="1"/>
  <c r="D3086" i="1"/>
  <c r="D3098" i="1"/>
  <c r="D3106" i="1"/>
  <c r="D3122" i="1"/>
  <c r="D3134" i="1"/>
  <c r="D3146" i="1"/>
  <c r="D3158" i="1"/>
  <c r="D3166" i="1"/>
  <c r="D3178" i="1"/>
  <c r="D3190" i="1"/>
  <c r="D3198" i="1"/>
  <c r="D3210" i="1"/>
  <c r="D3218" i="1"/>
  <c r="D3230" i="1"/>
  <c r="D3242" i="1"/>
  <c r="D3250" i="1"/>
  <c r="D3262" i="1"/>
  <c r="D3274" i="1"/>
  <c r="D3286" i="1"/>
  <c r="D3294" i="1"/>
  <c r="D3306" i="1"/>
  <c r="D3314" i="1"/>
  <c r="D3326" i="1"/>
  <c r="D3338" i="1"/>
  <c r="D3346" i="1"/>
  <c r="D3358" i="1"/>
  <c r="D3366" i="1"/>
  <c r="D3378" i="1"/>
  <c r="D3390" i="1"/>
  <c r="D3402" i="1"/>
  <c r="D3410" i="1"/>
  <c r="D3422" i="1"/>
  <c r="D3434" i="1"/>
  <c r="D3442" i="1"/>
  <c r="D3454" i="1"/>
  <c r="D3466" i="1"/>
  <c r="D3478" i="1"/>
  <c r="D3494" i="1"/>
  <c r="D3506" i="1"/>
  <c r="D3514" i="1"/>
  <c r="D3526" i="1"/>
  <c r="D3534" i="1"/>
  <c r="D3546" i="1"/>
  <c r="D3562" i="1"/>
  <c r="D3574" i="1"/>
  <c r="D3586" i="1"/>
  <c r="D3594" i="1"/>
  <c r="D3606" i="1"/>
  <c r="D3618" i="1"/>
  <c r="D3630" i="1"/>
  <c r="D3638" i="1"/>
  <c r="D3650" i="1"/>
  <c r="D3662" i="1"/>
  <c r="D3666" i="1"/>
  <c r="D3678" i="1"/>
  <c r="D3686" i="1"/>
  <c r="D3698" i="1"/>
  <c r="D3710" i="1"/>
  <c r="D3714" i="1"/>
  <c r="D3726" i="1"/>
  <c r="D3738" i="1"/>
  <c r="D3750" i="1"/>
  <c r="D3762" i="1"/>
  <c r="D3774" i="1"/>
  <c r="D3786" i="1"/>
  <c r="D3794" i="1"/>
  <c r="D3802" i="1"/>
  <c r="D3818" i="1"/>
  <c r="D3826" i="1"/>
  <c r="D3838" i="1"/>
  <c r="D3850" i="1"/>
  <c r="D3858" i="1"/>
  <c r="D3870" i="1"/>
  <c r="D3882" i="1"/>
  <c r="D3898" i="1"/>
  <c r="D3910" i="1"/>
  <c r="D3922" i="1"/>
  <c r="D3926" i="1"/>
  <c r="D3938" i="1"/>
  <c r="D3946" i="1"/>
  <c r="D3958" i="1"/>
  <c r="D3970" i="1"/>
  <c r="D3982" i="1"/>
  <c r="D3990" i="1"/>
  <c r="D4002" i="1"/>
  <c r="D4006" i="1"/>
  <c r="D4014" i="1"/>
  <c r="D4026" i="1"/>
  <c r="D4034" i="1"/>
  <c r="D4046" i="1"/>
  <c r="D4054" i="1"/>
  <c r="D4066" i="1"/>
  <c r="D4070" i="1"/>
  <c r="D4086" i="1"/>
  <c r="D4102" i="1"/>
  <c r="D4114" i="1"/>
  <c r="D4126" i="1"/>
  <c r="D4142" i="1"/>
  <c r="D4150" i="1"/>
  <c r="D4162" i="1"/>
  <c r="D4166" i="1"/>
  <c r="D4178" i="1"/>
  <c r="D4190" i="1"/>
  <c r="D4198" i="1"/>
  <c r="D4210" i="1"/>
  <c r="D4222" i="1"/>
  <c r="D4230" i="1"/>
  <c r="D4242" i="1"/>
  <c r="D4254" i="1"/>
  <c r="D4262" i="1"/>
  <c r="D4274" i="1"/>
  <c r="D4286" i="1"/>
  <c r="D4298" i="1"/>
  <c r="D4314" i="1"/>
  <c r="D4326" i="1"/>
  <c r="D4338" i="1"/>
  <c r="D4346" i="1"/>
  <c r="D4358" i="1"/>
  <c r="D4370" i="1"/>
  <c r="D4382" i="1"/>
  <c r="D4394" i="1"/>
  <c r="D4406" i="1"/>
  <c r="D4414" i="1"/>
  <c r="D4430" i="1"/>
  <c r="D4438" i="1"/>
  <c r="D4446" i="1"/>
  <c r="D4462" i="1"/>
  <c r="D4474" i="1"/>
  <c r="D4486" i="1"/>
  <c r="D4498" i="1"/>
  <c r="D4506" i="1"/>
  <c r="D4518" i="1"/>
  <c r="D4526" i="1"/>
  <c r="D4538" i="1"/>
  <c r="D4550" i="1"/>
  <c r="D4562" i="1"/>
  <c r="D4574" i="1"/>
  <c r="D4582" i="1"/>
  <c r="D4594" i="1"/>
  <c r="D4606" i="1"/>
  <c r="D4614" i="1"/>
  <c r="D4626" i="1"/>
  <c r="D4646" i="1"/>
  <c r="D4654" i="1"/>
  <c r="D4666" i="1"/>
  <c r="D4678" i="1"/>
  <c r="D4690" i="1"/>
  <c r="D4698" i="1"/>
  <c r="D4710" i="1"/>
  <c r="D4722" i="1"/>
  <c r="D4730" i="1"/>
  <c r="D4742" i="1"/>
  <c r="D4754" i="1"/>
  <c r="D4766" i="1"/>
  <c r="D4774" i="1"/>
  <c r="D4786" i="1"/>
  <c r="D4798" i="1"/>
  <c r="D4810" i="1"/>
  <c r="D4818" i="1"/>
  <c r="D4830" i="1"/>
  <c r="D4842" i="1"/>
  <c r="D4850" i="1"/>
  <c r="D4862" i="1"/>
  <c r="D4874" i="1"/>
  <c r="D4882" i="1"/>
  <c r="D4894" i="1"/>
  <c r="D4910" i="1"/>
  <c r="D4922" i="1"/>
  <c r="D4930" i="1"/>
  <c r="D4942" i="1"/>
  <c r="D4958" i="1"/>
  <c r="D4970" i="1"/>
  <c r="D4978" i="1"/>
  <c r="D4990" i="1"/>
  <c r="D4998" i="1"/>
  <c r="D5006" i="1"/>
  <c r="D5022" i="1"/>
  <c r="D5030" i="1"/>
  <c r="D5042" i="1"/>
  <c r="D5054" i="1"/>
  <c r="D5062" i="1"/>
  <c r="D5078" i="1"/>
  <c r="D5090" i="1"/>
  <c r="D5098" i="1"/>
  <c r="D5110" i="1"/>
  <c r="D5130" i="1"/>
  <c r="D5142" i="1"/>
  <c r="D5158" i="1"/>
  <c r="D5170" i="1"/>
  <c r="D5182" i="1"/>
  <c r="D5190" i="1"/>
  <c r="D5202" i="1"/>
  <c r="D5214" i="1"/>
  <c r="D5222" i="1"/>
  <c r="D5238" i="1"/>
  <c r="D5250" i="1"/>
  <c r="D5262" i="1"/>
  <c r="D5270" i="1"/>
  <c r="D5282" i="1"/>
  <c r="D5294" i="1"/>
  <c r="D5306" i="1"/>
  <c r="D5314" i="1"/>
  <c r="D5326" i="1"/>
  <c r="D5342" i="1"/>
  <c r="D5354" i="1"/>
  <c r="D5366" i="1"/>
  <c r="D5378" i="1"/>
  <c r="D5390" i="1"/>
  <c r="D5394" i="1"/>
  <c r="D5406" i="1"/>
  <c r="D5414" i="1"/>
  <c r="D5422" i="1"/>
  <c r="D5430" i="1"/>
  <c r="D5442" i="1"/>
  <c r="D5454" i="1"/>
  <c r="D5466" i="1"/>
  <c r="D5478" i="1"/>
  <c r="D5486" i="1"/>
  <c r="D5494" i="1"/>
  <c r="D5506" i="1"/>
  <c r="D5522" i="1"/>
  <c r="D5534" i="1"/>
  <c r="D5546" i="1"/>
  <c r="D5554" i="1"/>
  <c r="D5566" i="1"/>
  <c r="D5578" i="1"/>
  <c r="D5582" i="1"/>
  <c r="D5594" i="1"/>
  <c r="D5606" i="1"/>
  <c r="D5618" i="1"/>
  <c r="D5630" i="1"/>
  <c r="D5642" i="1"/>
  <c r="D5654" i="1"/>
  <c r="D5658" i="1"/>
  <c r="D5670" i="1"/>
  <c r="D5678" i="1"/>
  <c r="D5694" i="1"/>
  <c r="D5706" i="1"/>
  <c r="D5718" i="1"/>
  <c r="D5726" i="1"/>
  <c r="D5738" i="1"/>
  <c r="D5750" i="1"/>
  <c r="D5762" i="1"/>
  <c r="D5770" i="1"/>
  <c r="D5782" i="1"/>
  <c r="D5794" i="1"/>
  <c r="D5802" i="1"/>
  <c r="D5814" i="1"/>
  <c r="D5822" i="1"/>
  <c r="D5830" i="1"/>
  <c r="D5842" i="1"/>
  <c r="D5850" i="1"/>
  <c r="D5862" i="1"/>
  <c r="D5874" i="1"/>
  <c r="D5886" i="1"/>
  <c r="D5898" i="1"/>
  <c r="D5906" i="1"/>
  <c r="D5918" i="1"/>
  <c r="D5930" i="1"/>
  <c r="D5942" i="1"/>
  <c r="D5950" i="1"/>
  <c r="D5958" i="1"/>
  <c r="D5970" i="1"/>
  <c r="D5982" i="1"/>
  <c r="D5998" i="1"/>
  <c r="D6006" i="1"/>
  <c r="D6018" i="1"/>
  <c r="D6034" i="1"/>
  <c r="D6046" i="1"/>
  <c r="D6050" i="1"/>
  <c r="D6062" i="1"/>
  <c r="D6074" i="1"/>
  <c r="D6082" i="1"/>
  <c r="D6094" i="1"/>
  <c r="D6114" i="1"/>
  <c r="D6122" i="1"/>
  <c r="D6134" i="1"/>
  <c r="D6146" i="1"/>
  <c r="D6154" i="1"/>
  <c r="D6166" i="1"/>
  <c r="D6178" i="1"/>
  <c r="D6190" i="1"/>
  <c r="D6198" i="1"/>
  <c r="D6210" i="1"/>
  <c r="D6222" i="1"/>
  <c r="D6226" i="1"/>
  <c r="D6238" i="1"/>
  <c r="D6254" i="1"/>
  <c r="D6262" i="1"/>
  <c r="D6274" i="1"/>
  <c r="D6278" i="1"/>
  <c r="D6290" i="1"/>
  <c r="D6302" i="1"/>
  <c r="D6314" i="1"/>
  <c r="D6322" i="1"/>
  <c r="D6334" i="1"/>
  <c r="D6346" i="1"/>
  <c r="D6358" i="1"/>
  <c r="D6366" i="1"/>
  <c r="D6378" i="1"/>
  <c r="D6394" i="1"/>
  <c r="D6410" i="1"/>
  <c r="D6426" i="1"/>
  <c r="D6434" i="1"/>
  <c r="D6446" i="1"/>
  <c r="D6458" i="1"/>
  <c r="D6470" i="1"/>
  <c r="D6482" i="1"/>
  <c r="D6490" i="1"/>
  <c r="D6502" i="1"/>
  <c r="D6514" i="1"/>
  <c r="D6522" i="1"/>
  <c r="D6530" i="1"/>
  <c r="D6542" i="1"/>
  <c r="D6558" i="1"/>
  <c r="D6570" i="1"/>
  <c r="D6582" i="1"/>
  <c r="D6594" i="1"/>
  <c r="D6602" i="1"/>
  <c r="D6614" i="1"/>
  <c r="D6626" i="1"/>
  <c r="D6634" i="1"/>
  <c r="D6642" i="1"/>
  <c r="D6650" i="1"/>
  <c r="D6662" i="1"/>
  <c r="D6678" i="1"/>
  <c r="D6690" i="1"/>
  <c r="D6702" i="1"/>
  <c r="D6714" i="1"/>
  <c r="D6722" i="1"/>
  <c r="D6734" i="1"/>
  <c r="D6746" i="1"/>
  <c r="D6754" i="1"/>
  <c r="D6766" i="1"/>
  <c r="D6782" i="1"/>
  <c r="D6790" i="1"/>
  <c r="D6798" i="1"/>
  <c r="D6810" i="1"/>
  <c r="D6822" i="1"/>
  <c r="D6834" i="1"/>
  <c r="D6842" i="1"/>
  <c r="D6854" i="1"/>
  <c r="D6858" i="1"/>
  <c r="D6870" i="1"/>
  <c r="D6878" i="1"/>
  <c r="D6890" i="1"/>
  <c r="D6902" i="1"/>
  <c r="D6910" i="1"/>
  <c r="D6922" i="1"/>
  <c r="D6934" i="1"/>
  <c r="D6938" i="1"/>
  <c r="D6950" i="1"/>
  <c r="D6966" i="1"/>
  <c r="D6978" i="1"/>
  <c r="D6990" i="1"/>
  <c r="D7002" i="1"/>
  <c r="D7014" i="1"/>
  <c r="D7030" i="1"/>
  <c r="D7034" i="1"/>
  <c r="D7046" i="1"/>
  <c r="D7054" i="1"/>
  <c r="D7066" i="1"/>
  <c r="D7078" i="1"/>
  <c r="D7090" i="1"/>
  <c r="D7098" i="1"/>
  <c r="D7110" i="1"/>
  <c r="D7122" i="1"/>
  <c r="D7134" i="1"/>
  <c r="D7142" i="1"/>
  <c r="D7158" i="1"/>
  <c r="D7170" i="1"/>
  <c r="D7178" i="1"/>
  <c r="D7190" i="1"/>
  <c r="D7198" i="1"/>
  <c r="D7214" i="1"/>
  <c r="D7226" i="1"/>
  <c r="D7234" i="1"/>
  <c r="D7250" i="1"/>
  <c r="D7262" i="1"/>
  <c r="D7270" i="1"/>
  <c r="D7282" i="1"/>
  <c r="D7294" i="1"/>
  <c r="D7298" i="1"/>
  <c r="D7310" i="1"/>
  <c r="D7326" i="1"/>
  <c r="D7338" i="1"/>
  <c r="D7354" i="1"/>
  <c r="D7366" i="1"/>
  <c r="D7378" i="1"/>
  <c r="D7386" i="1"/>
  <c r="D7398" i="1"/>
  <c r="D7410" i="1"/>
  <c r="D7418" i="1"/>
  <c r="D7430" i="1"/>
  <c r="D7442" i="1"/>
  <c r="D7450" i="1"/>
  <c r="D7462" i="1"/>
  <c r="D7474" i="1"/>
  <c r="D7486" i="1"/>
  <c r="D7498" i="1"/>
  <c r="D7510" i="1"/>
  <c r="D7522" i="1"/>
  <c r="D7530" i="1"/>
  <c r="D7542" i="1"/>
  <c r="D7554" i="1"/>
  <c r="D7562" i="1"/>
  <c r="D7574" i="1"/>
  <c r="D7578" i="1"/>
  <c r="D7594" i="1"/>
  <c r="D7606" i="1"/>
  <c r="D7618" i="1"/>
  <c r="D7622" i="1"/>
  <c r="D7634" i="1"/>
  <c r="D7642" i="1"/>
  <c r="D7654" i="1"/>
  <c r="D7666" i="1"/>
  <c r="D7674" i="1"/>
  <c r="D7686" i="1"/>
  <c r="D7698" i="1"/>
  <c r="D7710" i="1"/>
  <c r="D7726" i="1"/>
  <c r="D7738" i="1"/>
  <c r="D7750" i="1"/>
  <c r="D7762" i="1"/>
  <c r="D7774" i="1"/>
  <c r="D7790" i="1"/>
  <c r="D7798" i="1"/>
  <c r="D7810" i="1"/>
  <c r="D7818" i="1"/>
  <c r="D7830" i="1"/>
  <c r="D7842" i="1"/>
  <c r="D7854" i="1"/>
  <c r="D7870" i="1"/>
  <c r="D7878" i="1"/>
  <c r="D7886" i="1"/>
  <c r="D7894" i="1"/>
  <c r="D7906" i="1"/>
  <c r="D7918" i="1"/>
  <c r="D7934" i="1"/>
  <c r="D7950" i="1"/>
  <c r="D7962" i="1"/>
  <c r="D7970" i="1"/>
  <c r="D7982" i="1"/>
  <c r="D7994" i="1"/>
  <c r="D8006" i="1"/>
  <c r="D8018" i="1"/>
  <c r="D8026" i="1"/>
  <c r="D8038" i="1"/>
  <c r="D8050" i="1"/>
  <c r="D8062" i="1"/>
  <c r="D8074" i="1"/>
  <c r="D8082" i="1"/>
  <c r="D8094" i="1"/>
  <c r="D8106" i="1"/>
  <c r="D8118" i="1"/>
  <c r="D8134" i="1"/>
  <c r="D8146" i="1"/>
  <c r="D8158" i="1"/>
  <c r="D8174" i="1"/>
  <c r="D8186" i="1"/>
  <c r="D8198" i="1"/>
  <c r="D8210" i="1"/>
  <c r="D8222" i="1"/>
  <c r="D8230" i="1"/>
  <c r="D8238" i="1"/>
  <c r="D8250" i="1"/>
  <c r="D8266" i="1"/>
  <c r="D8278" i="1"/>
  <c r="D8290" i="1"/>
  <c r="D8294" i="1"/>
  <c r="D8306" i="1"/>
  <c r="D8318" i="1"/>
  <c r="D8330" i="1"/>
  <c r="D8342" i="1"/>
  <c r="D8350" i="1"/>
  <c r="D8362" i="1"/>
  <c r="D8378" i="1"/>
  <c r="D8386" i="1"/>
  <c r="D8398" i="1"/>
  <c r="D8414" i="1"/>
  <c r="D8422" i="1"/>
  <c r="D8434" i="1"/>
  <c r="D8446" i="1"/>
  <c r="D8462" i="1"/>
  <c r="D8478" i="1"/>
  <c r="D8494" i="1"/>
  <c r="D8506" i="1"/>
  <c r="D8518" i="1"/>
  <c r="D8534" i="1"/>
  <c r="D8546" i="1"/>
  <c r="D8558" i="1"/>
  <c r="D8570" i="1"/>
  <c r="D8582" i="1"/>
  <c r="D8594" i="1"/>
  <c r="D8602" i="1"/>
  <c r="D8614" i="1"/>
  <c r="D8626" i="1"/>
  <c r="D8638" i="1"/>
  <c r="D8650" i="1"/>
  <c r="D8662" i="1"/>
  <c r="D8670" i="1"/>
  <c r="D8682" i="1"/>
  <c r="D8694" i="1"/>
  <c r="D8706" i="1"/>
  <c r="D8718" i="1"/>
  <c r="D8726" i="1"/>
  <c r="D8738" i="1"/>
  <c r="D8746" i="1"/>
  <c r="D24" i="1"/>
  <c r="D20" i="1"/>
  <c r="D16" i="1"/>
  <c r="D12" i="1"/>
  <c r="D8" i="1"/>
  <c r="D4" i="1"/>
  <c r="D29" i="1"/>
  <c r="D33" i="1"/>
  <c r="D37" i="1"/>
  <c r="D41" i="1"/>
  <c r="D45" i="1"/>
  <c r="D49" i="1"/>
  <c r="D53" i="1"/>
  <c r="D57" i="1"/>
  <c r="D61" i="1"/>
  <c r="D65" i="1"/>
  <c r="D69" i="1"/>
  <c r="D73" i="1"/>
  <c r="D77" i="1"/>
  <c r="D81" i="1"/>
  <c r="D85" i="1"/>
  <c r="D89" i="1"/>
  <c r="D93" i="1"/>
  <c r="D97" i="1"/>
  <c r="D101" i="1"/>
  <c r="D105" i="1"/>
  <c r="D109" i="1"/>
  <c r="D113" i="1"/>
  <c r="D117" i="1"/>
  <c r="D121" i="1"/>
  <c r="D125" i="1"/>
  <c r="D129" i="1"/>
  <c r="D133" i="1"/>
  <c r="D137" i="1"/>
  <c r="D141" i="1"/>
  <c r="D145" i="1"/>
  <c r="D149" i="1"/>
  <c r="D153" i="1"/>
  <c r="D157" i="1"/>
  <c r="D161" i="1"/>
  <c r="D165" i="1"/>
  <c r="D169" i="1"/>
  <c r="D173" i="1"/>
  <c r="D177" i="1"/>
  <c r="D181" i="1"/>
  <c r="D185" i="1"/>
  <c r="D189" i="1"/>
  <c r="D193" i="1"/>
  <c r="D197" i="1"/>
  <c r="D201" i="1"/>
  <c r="D205" i="1"/>
  <c r="D209" i="1"/>
  <c r="D213" i="1"/>
  <c r="D217" i="1"/>
  <c r="D221" i="1"/>
  <c r="D225" i="1"/>
  <c r="D229" i="1"/>
  <c r="D233" i="1"/>
  <c r="D237" i="1"/>
  <c r="D241" i="1"/>
  <c r="D245" i="1"/>
  <c r="D249" i="1"/>
  <c r="D253" i="1"/>
  <c r="D257" i="1"/>
  <c r="D261" i="1"/>
  <c r="D265" i="1"/>
  <c r="D269" i="1"/>
  <c r="D273" i="1"/>
  <c r="D277" i="1"/>
  <c r="D281" i="1"/>
  <c r="D285" i="1"/>
  <c r="D289" i="1"/>
  <c r="D293" i="1"/>
  <c r="D297" i="1"/>
  <c r="D301" i="1"/>
  <c r="D305" i="1"/>
  <c r="D309" i="1"/>
  <c r="D313" i="1"/>
  <c r="D317" i="1"/>
  <c r="D321" i="1"/>
  <c r="D325" i="1"/>
  <c r="D329" i="1"/>
  <c r="D333" i="1"/>
  <c r="D337" i="1"/>
  <c r="D341" i="1"/>
  <c r="D345" i="1"/>
  <c r="D349" i="1"/>
  <c r="D353" i="1"/>
  <c r="D357" i="1"/>
  <c r="D361" i="1"/>
  <c r="D365" i="1"/>
  <c r="D369" i="1"/>
  <c r="D373" i="1"/>
  <c r="D377" i="1"/>
  <c r="D381" i="1"/>
  <c r="D385" i="1"/>
  <c r="D389" i="1"/>
  <c r="D393" i="1"/>
  <c r="D397" i="1"/>
  <c r="D401" i="1"/>
  <c r="D405" i="1"/>
  <c r="D409" i="1"/>
  <c r="D413" i="1"/>
  <c r="D417" i="1"/>
  <c r="D421" i="1"/>
  <c r="D425" i="1"/>
  <c r="D429" i="1"/>
  <c r="D433" i="1"/>
  <c r="D437" i="1"/>
  <c r="D441" i="1"/>
  <c r="D445" i="1"/>
  <c r="D449" i="1"/>
  <c r="D453" i="1"/>
  <c r="D457" i="1"/>
  <c r="D461" i="1"/>
  <c r="D465" i="1"/>
  <c r="D469" i="1"/>
  <c r="D473" i="1"/>
  <c r="D477" i="1"/>
  <c r="D481" i="1"/>
  <c r="D485" i="1"/>
  <c r="D489" i="1"/>
  <c r="D493" i="1"/>
  <c r="D497" i="1"/>
  <c r="D501" i="1"/>
  <c r="D505" i="1"/>
  <c r="D509" i="1"/>
  <c r="D513" i="1"/>
  <c r="D517" i="1"/>
  <c r="D521" i="1"/>
  <c r="D525" i="1"/>
  <c r="D529" i="1"/>
  <c r="D533" i="1"/>
  <c r="D537" i="1"/>
  <c r="D541" i="1"/>
  <c r="D545" i="1"/>
  <c r="D549" i="1"/>
  <c r="D553" i="1"/>
  <c r="D557" i="1"/>
  <c r="D561" i="1"/>
  <c r="D565" i="1"/>
  <c r="D569" i="1"/>
  <c r="D573" i="1"/>
  <c r="D577" i="1"/>
  <c r="D579" i="1"/>
  <c r="D583" i="1"/>
  <c r="D587" i="1"/>
  <c r="D591" i="1"/>
  <c r="D595" i="1"/>
  <c r="D599" i="1"/>
  <c r="D603" i="1"/>
  <c r="D607" i="1"/>
  <c r="D611" i="1"/>
  <c r="D615" i="1"/>
  <c r="D619" i="1"/>
  <c r="D623" i="1"/>
  <c r="D627" i="1"/>
  <c r="D631" i="1"/>
  <c r="D635" i="1"/>
  <c r="D639" i="1"/>
  <c r="D643" i="1"/>
  <c r="D647" i="1"/>
  <c r="D651" i="1"/>
  <c r="D655" i="1"/>
  <c r="D659" i="1"/>
  <c r="D663" i="1"/>
  <c r="D667" i="1"/>
  <c r="D671" i="1"/>
  <c r="D675" i="1"/>
  <c r="D679" i="1"/>
  <c r="D683" i="1"/>
  <c r="D687" i="1"/>
  <c r="D691" i="1"/>
  <c r="D695" i="1"/>
  <c r="D699" i="1"/>
  <c r="D703" i="1"/>
  <c r="D707" i="1"/>
  <c r="D711" i="1"/>
  <c r="D715" i="1"/>
  <c r="D719" i="1"/>
  <c r="D723" i="1"/>
  <c r="D727" i="1"/>
  <c r="D731" i="1"/>
  <c r="D735" i="1"/>
  <c r="D739" i="1"/>
  <c r="D743" i="1"/>
  <c r="D747" i="1"/>
  <c r="D751" i="1"/>
  <c r="D755" i="1"/>
  <c r="D759" i="1"/>
  <c r="D763" i="1"/>
  <c r="D767" i="1"/>
  <c r="D771" i="1"/>
  <c r="D775" i="1"/>
  <c r="D779" i="1"/>
  <c r="D783" i="1"/>
  <c r="D787" i="1"/>
  <c r="D791" i="1"/>
  <c r="D795" i="1"/>
  <c r="D799" i="1"/>
  <c r="D803" i="1"/>
  <c r="D807" i="1"/>
  <c r="D811" i="1"/>
  <c r="D815" i="1"/>
  <c r="D819" i="1"/>
  <c r="D823" i="1"/>
  <c r="D827" i="1"/>
  <c r="D831" i="1"/>
  <c r="D835" i="1"/>
  <c r="D839" i="1"/>
  <c r="D843" i="1"/>
  <c r="D847" i="1"/>
  <c r="D851" i="1"/>
  <c r="D855" i="1"/>
  <c r="D859" i="1"/>
  <c r="D863" i="1"/>
  <c r="D867" i="1"/>
  <c r="D871" i="1"/>
  <c r="D875" i="1"/>
  <c r="D879" i="1"/>
  <c r="D883" i="1"/>
  <c r="D887" i="1"/>
  <c r="D891" i="1"/>
  <c r="D895" i="1"/>
  <c r="D899" i="1"/>
  <c r="D903" i="1"/>
  <c r="D907" i="1"/>
  <c r="D911" i="1"/>
  <c r="D915" i="1"/>
  <c r="D919" i="1"/>
  <c r="D923" i="1"/>
  <c r="D927" i="1"/>
  <c r="D931" i="1"/>
  <c r="D935" i="1"/>
  <c r="D939" i="1"/>
  <c r="D943" i="1"/>
  <c r="D947" i="1"/>
  <c r="D951" i="1"/>
  <c r="D955" i="1"/>
  <c r="D959" i="1"/>
  <c r="D963" i="1"/>
  <c r="D967" i="1"/>
  <c r="D971" i="1"/>
  <c r="D975" i="1"/>
  <c r="D979" i="1"/>
  <c r="D983" i="1"/>
  <c r="D987" i="1"/>
  <c r="D991" i="1"/>
  <c r="D995" i="1"/>
  <c r="D999" i="1"/>
  <c r="D1003" i="1"/>
  <c r="D1007" i="1"/>
  <c r="D1011" i="1"/>
  <c r="D1015" i="1"/>
  <c r="D1019" i="1"/>
  <c r="D1023" i="1"/>
  <c r="D1027" i="1"/>
  <c r="D1031" i="1"/>
  <c r="D1035" i="1"/>
  <c r="D1039" i="1"/>
  <c r="D1043" i="1"/>
  <c r="D1047" i="1"/>
  <c r="D1051" i="1"/>
  <c r="D1055" i="1"/>
  <c r="D1059" i="1"/>
  <c r="D1063" i="1"/>
  <c r="D1067" i="1"/>
  <c r="D1071" i="1"/>
  <c r="D1075" i="1"/>
  <c r="D1079" i="1"/>
  <c r="D1083" i="1"/>
  <c r="D1087" i="1"/>
  <c r="D1091" i="1"/>
  <c r="D1095" i="1"/>
  <c r="D1099" i="1"/>
  <c r="D1103" i="1"/>
  <c r="D1107" i="1"/>
  <c r="D1111" i="1"/>
  <c r="D1115" i="1"/>
  <c r="D1119" i="1"/>
  <c r="D1123" i="1"/>
  <c r="D1127" i="1"/>
  <c r="D1131" i="1"/>
  <c r="D1135" i="1"/>
  <c r="D1139" i="1"/>
  <c r="D1143" i="1"/>
  <c r="D1147" i="1"/>
  <c r="D1151" i="1"/>
  <c r="D1155" i="1"/>
  <c r="D1159" i="1"/>
  <c r="D1163" i="1"/>
  <c r="D1167" i="1"/>
  <c r="D1171" i="1"/>
  <c r="D1175" i="1"/>
  <c r="D1179" i="1"/>
  <c r="D1183" i="1"/>
  <c r="D1187" i="1"/>
  <c r="D1191" i="1"/>
  <c r="D1195" i="1"/>
  <c r="D1199" i="1"/>
  <c r="D1203" i="1"/>
  <c r="D1207" i="1"/>
  <c r="D1211" i="1"/>
  <c r="D1215" i="1"/>
  <c r="D1219" i="1"/>
  <c r="D1223" i="1"/>
  <c r="D1227" i="1"/>
  <c r="D1231" i="1"/>
  <c r="D1235" i="1"/>
  <c r="D1239" i="1"/>
  <c r="D1243" i="1"/>
  <c r="D1247" i="1"/>
  <c r="D1251" i="1"/>
  <c r="D1255" i="1"/>
  <c r="D1259" i="1"/>
  <c r="D1263" i="1"/>
  <c r="D1267" i="1"/>
  <c r="D1271" i="1"/>
  <c r="D1275" i="1"/>
  <c r="D1279" i="1"/>
  <c r="D1283" i="1"/>
  <c r="D1287" i="1"/>
  <c r="D1291" i="1"/>
  <c r="D1295" i="1"/>
  <c r="D1299" i="1"/>
  <c r="D1303" i="1"/>
  <c r="D1307" i="1"/>
  <c r="D1311" i="1"/>
  <c r="D1315" i="1"/>
  <c r="D1319" i="1"/>
  <c r="D1323" i="1"/>
  <c r="D1327" i="1"/>
  <c r="D1331" i="1"/>
  <c r="D1335" i="1"/>
  <c r="D1339" i="1"/>
  <c r="D1343" i="1"/>
  <c r="D1347" i="1"/>
  <c r="D1351" i="1"/>
  <c r="D1355" i="1"/>
  <c r="D1359" i="1"/>
  <c r="D1363" i="1"/>
  <c r="D1367" i="1"/>
  <c r="D1371" i="1"/>
  <c r="D1375" i="1"/>
  <c r="D1379" i="1"/>
  <c r="D1383" i="1"/>
  <c r="D1387" i="1"/>
  <c r="D1391" i="1"/>
  <c r="D1395" i="1"/>
  <c r="D1399" i="1"/>
  <c r="D1403" i="1"/>
  <c r="D1407" i="1"/>
  <c r="D1411" i="1"/>
  <c r="D1415" i="1"/>
  <c r="D1419" i="1"/>
  <c r="D1423" i="1"/>
  <c r="D1427" i="1"/>
  <c r="D1431" i="1"/>
  <c r="D1435" i="1"/>
  <c r="D1439" i="1"/>
  <c r="D1443" i="1"/>
  <c r="D1447" i="1"/>
  <c r="D1451" i="1"/>
  <c r="D1455" i="1"/>
  <c r="D1459" i="1"/>
  <c r="D1463" i="1"/>
  <c r="D1467" i="1"/>
  <c r="D1471" i="1"/>
  <c r="D1475" i="1"/>
  <c r="D1479" i="1"/>
  <c r="D1483" i="1"/>
  <c r="D1487" i="1"/>
  <c r="D1491" i="1"/>
  <c r="D1495" i="1"/>
  <c r="D1499" i="1"/>
  <c r="D1503" i="1"/>
  <c r="D1507" i="1"/>
  <c r="D1511" i="1"/>
  <c r="D1515" i="1"/>
  <c r="D1519" i="1"/>
  <c r="D1523" i="1"/>
  <c r="D1527" i="1"/>
  <c r="D1531" i="1"/>
  <c r="D1535" i="1"/>
  <c r="D1539" i="1"/>
  <c r="D1543" i="1"/>
  <c r="D1547" i="1"/>
  <c r="D1551" i="1"/>
  <c r="D1555" i="1"/>
  <c r="D1559" i="1"/>
  <c r="D1563" i="1"/>
  <c r="D1567" i="1"/>
  <c r="D1571" i="1"/>
  <c r="D1575" i="1"/>
  <c r="D1579" i="1"/>
  <c r="D1583" i="1"/>
  <c r="D1587" i="1"/>
  <c r="D1591" i="1"/>
  <c r="D1595" i="1"/>
  <c r="D1599" i="1"/>
  <c r="D1603" i="1"/>
  <c r="D1607" i="1"/>
  <c r="D1611" i="1"/>
  <c r="D1615" i="1"/>
  <c r="D1619" i="1"/>
  <c r="D1623" i="1"/>
  <c r="D1627" i="1"/>
  <c r="D1631" i="1"/>
  <c r="D1635" i="1"/>
  <c r="D1639" i="1"/>
  <c r="D1643" i="1"/>
  <c r="D1647" i="1"/>
  <c r="D1651" i="1"/>
  <c r="D1655" i="1"/>
  <c r="D1659" i="1"/>
  <c r="D1663" i="1"/>
  <c r="D1667" i="1"/>
  <c r="D1671" i="1"/>
  <c r="D1675" i="1"/>
  <c r="D1679" i="1"/>
  <c r="D1683" i="1"/>
  <c r="D1687" i="1"/>
  <c r="D1691" i="1"/>
  <c r="D1695" i="1"/>
  <c r="D1699" i="1"/>
  <c r="D1703" i="1"/>
  <c r="D1707" i="1"/>
  <c r="D1711" i="1"/>
  <c r="D1715" i="1"/>
  <c r="D1719" i="1"/>
  <c r="D1723" i="1"/>
  <c r="D1727" i="1"/>
  <c r="D1731" i="1"/>
  <c r="D1735" i="1"/>
  <c r="D1739" i="1"/>
  <c r="D1743" i="1"/>
  <c r="D1747" i="1"/>
  <c r="D1751" i="1"/>
  <c r="D1755" i="1"/>
  <c r="D1759" i="1"/>
  <c r="D1763" i="1"/>
  <c r="D1767" i="1"/>
  <c r="D1771" i="1"/>
  <c r="D1775" i="1"/>
  <c r="D1779" i="1"/>
  <c r="D1783" i="1"/>
  <c r="D1787" i="1"/>
  <c r="D1791" i="1"/>
  <c r="D1795" i="1"/>
  <c r="D1799" i="1"/>
  <c r="D1803" i="1"/>
  <c r="D1807" i="1"/>
  <c r="D1811" i="1"/>
  <c r="D1815" i="1"/>
  <c r="D1819" i="1"/>
  <c r="D1823" i="1"/>
  <c r="D1827" i="1"/>
  <c r="D1831" i="1"/>
  <c r="D1835" i="1"/>
  <c r="D1839" i="1"/>
  <c r="D1843" i="1"/>
  <c r="D1847" i="1"/>
  <c r="D1851" i="1"/>
  <c r="D1855" i="1"/>
  <c r="D1859" i="1"/>
  <c r="D1863" i="1"/>
  <c r="D1867" i="1"/>
  <c r="D1871" i="1"/>
  <c r="D1875" i="1"/>
  <c r="D1879" i="1"/>
  <c r="D1883" i="1"/>
  <c r="D1887" i="1"/>
  <c r="D1891" i="1"/>
  <c r="D1895" i="1"/>
  <c r="D1899" i="1"/>
  <c r="D1903" i="1"/>
  <c r="D1907" i="1"/>
  <c r="D1911" i="1"/>
  <c r="D1915" i="1"/>
  <c r="D1919" i="1"/>
  <c r="D1923" i="1"/>
  <c r="D1927" i="1"/>
  <c r="D1931" i="1"/>
  <c r="D1935" i="1"/>
  <c r="D1939" i="1"/>
  <c r="D1943" i="1"/>
  <c r="D1947" i="1"/>
  <c r="D1951" i="1"/>
  <c r="D1955" i="1"/>
  <c r="D1959" i="1"/>
  <c r="D1963" i="1"/>
  <c r="D1967" i="1"/>
  <c r="D1971" i="1"/>
  <c r="D1975" i="1"/>
  <c r="D1979" i="1"/>
  <c r="D1983" i="1"/>
  <c r="D1987" i="1"/>
  <c r="D1991" i="1"/>
  <c r="D1995" i="1"/>
  <c r="D1999" i="1"/>
  <c r="D2003" i="1"/>
  <c r="D2007" i="1"/>
  <c r="D2011" i="1"/>
  <c r="D2015" i="1"/>
  <c r="D2019" i="1"/>
  <c r="D2023" i="1"/>
  <c r="D2027" i="1"/>
  <c r="D2031" i="1"/>
  <c r="D2035" i="1"/>
  <c r="D2039" i="1"/>
  <c r="D2043" i="1"/>
  <c r="D2047" i="1"/>
  <c r="D2051" i="1"/>
  <c r="D2055" i="1"/>
  <c r="D2059" i="1"/>
  <c r="D2063" i="1"/>
  <c r="D2067" i="1"/>
  <c r="D2071" i="1"/>
  <c r="D2075" i="1"/>
  <c r="D2079" i="1"/>
  <c r="D2083" i="1"/>
  <c r="D2087" i="1"/>
  <c r="D2091" i="1"/>
  <c r="D2095" i="1"/>
  <c r="D2099" i="1"/>
  <c r="D2103" i="1"/>
  <c r="D2107" i="1"/>
  <c r="D2111" i="1"/>
  <c r="D2115" i="1"/>
  <c r="D2119" i="1"/>
  <c r="D2123" i="1"/>
  <c r="D2127" i="1"/>
  <c r="D2131" i="1"/>
  <c r="D2135" i="1"/>
  <c r="D2139" i="1"/>
  <c r="D2143" i="1"/>
  <c r="D2147" i="1"/>
  <c r="D2151" i="1"/>
  <c r="D2155" i="1"/>
  <c r="D2159" i="1"/>
  <c r="D2163" i="1"/>
  <c r="D2167" i="1"/>
  <c r="D2171" i="1"/>
  <c r="D2175" i="1"/>
  <c r="D2179" i="1"/>
  <c r="D2183" i="1"/>
  <c r="D2187" i="1"/>
  <c r="D2191" i="1"/>
  <c r="D2195" i="1"/>
  <c r="D2199" i="1"/>
  <c r="D2203" i="1"/>
  <c r="D2207" i="1"/>
  <c r="D2211" i="1"/>
  <c r="D2215" i="1"/>
  <c r="D2219" i="1"/>
  <c r="D2223" i="1"/>
  <c r="D2227" i="1"/>
  <c r="D2231" i="1"/>
  <c r="D2235" i="1"/>
  <c r="D2239" i="1"/>
  <c r="D2243" i="1"/>
  <c r="D2247" i="1"/>
  <c r="D2251" i="1"/>
  <c r="D2255" i="1"/>
  <c r="D2259" i="1"/>
  <c r="D2263" i="1"/>
  <c r="D2267" i="1"/>
  <c r="D2271" i="1"/>
  <c r="D2275" i="1"/>
  <c r="D2279" i="1"/>
  <c r="D2283" i="1"/>
  <c r="D2287" i="1"/>
  <c r="D2291" i="1"/>
  <c r="D2295" i="1"/>
  <c r="D2299" i="1"/>
  <c r="D2303" i="1"/>
  <c r="D2307" i="1"/>
  <c r="D2311" i="1"/>
  <c r="D2315" i="1"/>
  <c r="D2319" i="1"/>
  <c r="D2323" i="1"/>
  <c r="D2327" i="1"/>
  <c r="D2331" i="1"/>
  <c r="D2335" i="1"/>
  <c r="D2339" i="1"/>
  <c r="D2343" i="1"/>
  <c r="D2347" i="1"/>
  <c r="D2351" i="1"/>
  <c r="D2355" i="1"/>
  <c r="D2359" i="1"/>
  <c r="D2363" i="1"/>
  <c r="D2367" i="1"/>
  <c r="D2371" i="1"/>
  <c r="D2375" i="1"/>
  <c r="D2379" i="1"/>
  <c r="D2383" i="1"/>
  <c r="D2387" i="1"/>
  <c r="D2391" i="1"/>
  <c r="D2395" i="1"/>
  <c r="D2399" i="1"/>
  <c r="D2403" i="1"/>
  <c r="D2407" i="1"/>
  <c r="D2411" i="1"/>
  <c r="D2415" i="1"/>
  <c r="D2419" i="1"/>
  <c r="D2423" i="1"/>
  <c r="D2427" i="1"/>
  <c r="D2431" i="1"/>
  <c r="D2435" i="1"/>
  <c r="D2439" i="1"/>
  <c r="D2443" i="1"/>
  <c r="D2447" i="1"/>
  <c r="D2451" i="1"/>
  <c r="D2455" i="1"/>
  <c r="D2459" i="1"/>
  <c r="D2463" i="1"/>
  <c r="D2467" i="1"/>
  <c r="D2471" i="1"/>
  <c r="D2475" i="1"/>
  <c r="D2479" i="1"/>
  <c r="D2483" i="1"/>
  <c r="D2487" i="1"/>
  <c r="D2491" i="1"/>
  <c r="D2495" i="1"/>
  <c r="D2499" i="1"/>
  <c r="D2503" i="1"/>
  <c r="D2507" i="1"/>
  <c r="D2511" i="1"/>
  <c r="D2515" i="1"/>
  <c r="D2519" i="1"/>
  <c r="D2523" i="1"/>
  <c r="D2527" i="1"/>
  <c r="D2531" i="1"/>
  <c r="D2535" i="1"/>
  <c r="D2539" i="1"/>
  <c r="D2543" i="1"/>
  <c r="D2547" i="1"/>
  <c r="D2551" i="1"/>
  <c r="D2555" i="1"/>
  <c r="D2559" i="1"/>
  <c r="D2563" i="1"/>
  <c r="D2567" i="1"/>
  <c r="D2571" i="1"/>
  <c r="D2575" i="1"/>
  <c r="D2579" i="1"/>
  <c r="D2583" i="1"/>
  <c r="D2587" i="1"/>
  <c r="D2591" i="1"/>
  <c r="D2595" i="1"/>
  <c r="D2599" i="1"/>
  <c r="D2603" i="1"/>
  <c r="D2607" i="1"/>
  <c r="D2611" i="1"/>
  <c r="D2615" i="1"/>
  <c r="D2619" i="1"/>
  <c r="D2623" i="1"/>
  <c r="D2627" i="1"/>
  <c r="D2631" i="1"/>
  <c r="D2635" i="1"/>
  <c r="D2639" i="1"/>
  <c r="D2643" i="1"/>
  <c r="D2647" i="1"/>
  <c r="D2651" i="1"/>
  <c r="D2655" i="1"/>
  <c r="D2659" i="1"/>
  <c r="D2663" i="1"/>
  <c r="D2667" i="1"/>
  <c r="D2671" i="1"/>
  <c r="D2675" i="1"/>
  <c r="D2679" i="1"/>
  <c r="D2683" i="1"/>
  <c r="D2687" i="1"/>
  <c r="D2691" i="1"/>
  <c r="D2695" i="1"/>
  <c r="D2699" i="1"/>
  <c r="D2703" i="1"/>
  <c r="D2707" i="1"/>
  <c r="D2711" i="1"/>
  <c r="D2715" i="1"/>
  <c r="D2719" i="1"/>
  <c r="D2723" i="1"/>
  <c r="D2727" i="1"/>
  <c r="D2731" i="1"/>
  <c r="D2735" i="1"/>
  <c r="D2739" i="1"/>
  <c r="D2743" i="1"/>
  <c r="D2747" i="1"/>
  <c r="D2751" i="1"/>
  <c r="D2755" i="1"/>
  <c r="D2759" i="1"/>
  <c r="D2763" i="1"/>
  <c r="D2767" i="1"/>
  <c r="D2771" i="1"/>
  <c r="D2775" i="1"/>
  <c r="D2779" i="1"/>
  <c r="D2783" i="1"/>
  <c r="D2787" i="1"/>
  <c r="D2791" i="1"/>
  <c r="D2795" i="1"/>
  <c r="D2799" i="1"/>
  <c r="D2803" i="1"/>
  <c r="D2807" i="1"/>
  <c r="D2811" i="1"/>
  <c r="D2815" i="1"/>
  <c r="D2819" i="1"/>
  <c r="D2823" i="1"/>
  <c r="D2827" i="1"/>
  <c r="D2831" i="1"/>
  <c r="D2835" i="1"/>
  <c r="D2839" i="1"/>
  <c r="D2843" i="1"/>
  <c r="D2847" i="1"/>
  <c r="D2851" i="1"/>
  <c r="D2855" i="1"/>
  <c r="D2859" i="1"/>
  <c r="D2863" i="1"/>
  <c r="D2867" i="1"/>
  <c r="D2871" i="1"/>
  <c r="D2875" i="1"/>
  <c r="D2879" i="1"/>
  <c r="D2883" i="1"/>
  <c r="D2887" i="1"/>
  <c r="D2891" i="1"/>
  <c r="D2895" i="1"/>
  <c r="D2899" i="1"/>
  <c r="D2903" i="1"/>
  <c r="D2907" i="1"/>
  <c r="D2911" i="1"/>
  <c r="D2915" i="1"/>
  <c r="D2919" i="1"/>
  <c r="D2923" i="1"/>
  <c r="D2927" i="1"/>
  <c r="D2931" i="1"/>
  <c r="D2935" i="1"/>
  <c r="D2939" i="1"/>
  <c r="D2943" i="1"/>
  <c r="D2947" i="1"/>
  <c r="D2951" i="1"/>
  <c r="D2955" i="1"/>
  <c r="D2959" i="1"/>
  <c r="D2963" i="1"/>
  <c r="D2967" i="1"/>
  <c r="D2971" i="1"/>
  <c r="D2975" i="1"/>
  <c r="D2979" i="1"/>
  <c r="D2983" i="1"/>
  <c r="D2987" i="1"/>
  <c r="D2991" i="1"/>
  <c r="D2995" i="1"/>
  <c r="D2999" i="1"/>
  <c r="D3003" i="1"/>
  <c r="D3007" i="1"/>
  <c r="D3011" i="1"/>
  <c r="D3015" i="1"/>
  <c r="D3019" i="1"/>
  <c r="D3023" i="1"/>
  <c r="D3027" i="1"/>
  <c r="D3031" i="1"/>
  <c r="D3035" i="1"/>
  <c r="D3039" i="1"/>
  <c r="D3043" i="1"/>
  <c r="D3047" i="1"/>
  <c r="D3051" i="1"/>
  <c r="D3055" i="1"/>
  <c r="D3059" i="1"/>
  <c r="D3063" i="1"/>
  <c r="D3067" i="1"/>
  <c r="D3071" i="1"/>
  <c r="D3075" i="1"/>
  <c r="D3079" i="1"/>
  <c r="D3083" i="1"/>
  <c r="D3087" i="1"/>
  <c r="D3091" i="1"/>
  <c r="D3095" i="1"/>
  <c r="D3099" i="1"/>
  <c r="D3103" i="1"/>
  <c r="D3107" i="1"/>
  <c r="D3111" i="1"/>
  <c r="D3115" i="1"/>
  <c r="D3119" i="1"/>
  <c r="D3123" i="1"/>
  <c r="D3127" i="1"/>
  <c r="D3131" i="1"/>
  <c r="D3135" i="1"/>
  <c r="D3139" i="1"/>
  <c r="D3143" i="1"/>
  <c r="D3147" i="1"/>
  <c r="D3151" i="1"/>
  <c r="D3155" i="1"/>
  <c r="D3159" i="1"/>
  <c r="D3163" i="1"/>
  <c r="D3167" i="1"/>
  <c r="D3171" i="1"/>
  <c r="D3175" i="1"/>
  <c r="D3179" i="1"/>
  <c r="D3183" i="1"/>
  <c r="D3187" i="1"/>
  <c r="D3191" i="1"/>
  <c r="D3195" i="1"/>
  <c r="D3199" i="1"/>
  <c r="D3203" i="1"/>
  <c r="D3207" i="1"/>
  <c r="D3211" i="1"/>
  <c r="D3215" i="1"/>
  <c r="D3219" i="1"/>
  <c r="D3223" i="1"/>
  <c r="D3227" i="1"/>
  <c r="D3231" i="1"/>
  <c r="D3235" i="1"/>
  <c r="D3239" i="1"/>
  <c r="D3243" i="1"/>
  <c r="D3247" i="1"/>
  <c r="D3251" i="1"/>
  <c r="D3255" i="1"/>
  <c r="D3259" i="1"/>
  <c r="D3263" i="1"/>
  <c r="D3267" i="1"/>
  <c r="D3271" i="1"/>
  <c r="D3275" i="1"/>
  <c r="D3279" i="1"/>
  <c r="D3283" i="1"/>
  <c r="D3287" i="1"/>
  <c r="D3291" i="1"/>
  <c r="D3295" i="1"/>
  <c r="D3299" i="1"/>
  <c r="D3303" i="1"/>
  <c r="D3307" i="1"/>
  <c r="D3311" i="1"/>
  <c r="D3315" i="1"/>
  <c r="D3319" i="1"/>
  <c r="D3323" i="1"/>
  <c r="D3327" i="1"/>
  <c r="D3331" i="1"/>
  <c r="D3335" i="1"/>
  <c r="D3339" i="1"/>
  <c r="D3343" i="1"/>
  <c r="D3347" i="1"/>
  <c r="D3351" i="1"/>
  <c r="D3355" i="1"/>
  <c r="D3359" i="1"/>
  <c r="D3363" i="1"/>
  <c r="D3367" i="1"/>
  <c r="D3371" i="1"/>
  <c r="D3375" i="1"/>
  <c r="D3379" i="1"/>
  <c r="D3383" i="1"/>
  <c r="D3387" i="1"/>
  <c r="D3391" i="1"/>
  <c r="D3395" i="1"/>
  <c r="D3399" i="1"/>
  <c r="D3403" i="1"/>
  <c r="D3407" i="1"/>
  <c r="D3411" i="1"/>
  <c r="D3415" i="1"/>
  <c r="D3419" i="1"/>
  <c r="D3423" i="1"/>
  <c r="D3427" i="1"/>
  <c r="D3431" i="1"/>
  <c r="D3435" i="1"/>
  <c r="D3439" i="1"/>
  <c r="D3443" i="1"/>
  <c r="D3447" i="1"/>
  <c r="D3451" i="1"/>
  <c r="D3455" i="1"/>
  <c r="D3459" i="1"/>
  <c r="D3463" i="1"/>
  <c r="D3467" i="1"/>
  <c r="D3471" i="1"/>
  <c r="D3475" i="1"/>
  <c r="D3479" i="1"/>
  <c r="D3483" i="1"/>
  <c r="D3487" i="1"/>
  <c r="D3491" i="1"/>
  <c r="D3495" i="1"/>
  <c r="D3499" i="1"/>
  <c r="D3503" i="1"/>
  <c r="D3507" i="1"/>
  <c r="D3511" i="1"/>
  <c r="D3515" i="1"/>
  <c r="D3519" i="1"/>
  <c r="D3523" i="1"/>
  <c r="D3527" i="1"/>
  <c r="D3531" i="1"/>
  <c r="D3535" i="1"/>
  <c r="D3539" i="1"/>
  <c r="D3543" i="1"/>
  <c r="D3547" i="1"/>
  <c r="D3551" i="1"/>
  <c r="D3555" i="1"/>
  <c r="D3559" i="1"/>
  <c r="D3563" i="1"/>
  <c r="D3567" i="1"/>
  <c r="D3571" i="1"/>
  <c r="D3575" i="1"/>
  <c r="D3579" i="1"/>
  <c r="D3583" i="1"/>
  <c r="D3587" i="1"/>
  <c r="D3591" i="1"/>
  <c r="D3595" i="1"/>
  <c r="D3599" i="1"/>
  <c r="D3603" i="1"/>
  <c r="D3607" i="1"/>
  <c r="D3611" i="1"/>
  <c r="D3615" i="1"/>
  <c r="D3619" i="1"/>
  <c r="D3623" i="1"/>
  <c r="D3627" i="1"/>
  <c r="D3631" i="1"/>
  <c r="D3635" i="1"/>
  <c r="D3639" i="1"/>
  <c r="D3643" i="1"/>
  <c r="D3647" i="1"/>
  <c r="D3651" i="1"/>
  <c r="D3655" i="1"/>
  <c r="D3659" i="1"/>
  <c r="D3663" i="1"/>
  <c r="D3667" i="1"/>
  <c r="D3671" i="1"/>
  <c r="D3675" i="1"/>
  <c r="D3679" i="1"/>
  <c r="D3683" i="1"/>
  <c r="D3687" i="1"/>
  <c r="D3691" i="1"/>
  <c r="D3695" i="1"/>
  <c r="D3699" i="1"/>
  <c r="D3703" i="1"/>
  <c r="D3707" i="1"/>
  <c r="D3711" i="1"/>
  <c r="D3715" i="1"/>
  <c r="D3719" i="1"/>
  <c r="D3723" i="1"/>
  <c r="D3727" i="1"/>
  <c r="D3731" i="1"/>
  <c r="D3735" i="1"/>
  <c r="D3739" i="1"/>
  <c r="D3743" i="1"/>
  <c r="D3747" i="1"/>
  <c r="D3751" i="1"/>
  <c r="D3755" i="1"/>
  <c r="D3759" i="1"/>
  <c r="D3763" i="1"/>
  <c r="D3767" i="1"/>
  <c r="D3771" i="1"/>
  <c r="D3775" i="1"/>
  <c r="D3779" i="1"/>
  <c r="D3783" i="1"/>
  <c r="D3787" i="1"/>
  <c r="D3791" i="1"/>
  <c r="D3795" i="1"/>
  <c r="D3799" i="1"/>
  <c r="D3803" i="1"/>
  <c r="D3807" i="1"/>
  <c r="D3811" i="1"/>
  <c r="D3815" i="1"/>
  <c r="D3819" i="1"/>
  <c r="D3823" i="1"/>
  <c r="D3827" i="1"/>
  <c r="D3831" i="1"/>
  <c r="D3835" i="1"/>
  <c r="D3839" i="1"/>
  <c r="D3843" i="1"/>
  <c r="D3847" i="1"/>
  <c r="D3851" i="1"/>
  <c r="D3855" i="1"/>
  <c r="D3859" i="1"/>
  <c r="D3863" i="1"/>
  <c r="D3867" i="1"/>
  <c r="D3871" i="1"/>
  <c r="D3875" i="1"/>
  <c r="D3879" i="1"/>
  <c r="D3883" i="1"/>
  <c r="D3887" i="1"/>
  <c r="D3891" i="1"/>
  <c r="D3895" i="1"/>
  <c r="D3899" i="1"/>
  <c r="D3903" i="1"/>
  <c r="D3907" i="1"/>
  <c r="D3911" i="1"/>
  <c r="D3915" i="1"/>
  <c r="D3919" i="1"/>
  <c r="D3923" i="1"/>
  <c r="D3927" i="1"/>
  <c r="D3931" i="1"/>
  <c r="D3935" i="1"/>
  <c r="D3939" i="1"/>
  <c r="D3943" i="1"/>
  <c r="D3947" i="1"/>
  <c r="D3951" i="1"/>
  <c r="D3955" i="1"/>
  <c r="D3959" i="1"/>
  <c r="D3963" i="1"/>
  <c r="D3967" i="1"/>
  <c r="D3971" i="1"/>
  <c r="D3975" i="1"/>
  <c r="D3979" i="1"/>
  <c r="D3983" i="1"/>
  <c r="D3987" i="1"/>
  <c r="D3991" i="1"/>
  <c r="D3995" i="1"/>
  <c r="D3999" i="1"/>
  <c r="D4003" i="1"/>
  <c r="D4007" i="1"/>
  <c r="D4011" i="1"/>
  <c r="D4015" i="1"/>
  <c r="D4019" i="1"/>
  <c r="D4023" i="1"/>
  <c r="D4027" i="1"/>
  <c r="D4031" i="1"/>
  <c r="D4035" i="1"/>
  <c r="D4039" i="1"/>
  <c r="D4043" i="1"/>
  <c r="D4047" i="1"/>
  <c r="D4051" i="1"/>
  <c r="D4055" i="1"/>
  <c r="D4059" i="1"/>
  <c r="D4063" i="1"/>
  <c r="D4067" i="1"/>
  <c r="D4071" i="1"/>
  <c r="D4075" i="1"/>
  <c r="D4079" i="1"/>
  <c r="D4083" i="1"/>
  <c r="D4087" i="1"/>
  <c r="D4091" i="1"/>
  <c r="D4095" i="1"/>
  <c r="D4099" i="1"/>
  <c r="D4103" i="1"/>
  <c r="D4107" i="1"/>
  <c r="D4111" i="1"/>
  <c r="D4115" i="1"/>
  <c r="D4119" i="1"/>
  <c r="D4123" i="1"/>
  <c r="D4127" i="1"/>
  <c r="D4131" i="1"/>
  <c r="D4135" i="1"/>
  <c r="D4139" i="1"/>
  <c r="D4143" i="1"/>
  <c r="D4147" i="1"/>
  <c r="D4151" i="1"/>
  <c r="D4155" i="1"/>
  <c r="D4159" i="1"/>
  <c r="D4163" i="1"/>
  <c r="D4167" i="1"/>
  <c r="D4171" i="1"/>
  <c r="D4175" i="1"/>
  <c r="D4179" i="1"/>
  <c r="D4183" i="1"/>
  <c r="D4187" i="1"/>
  <c r="D4191" i="1"/>
  <c r="D4195" i="1"/>
  <c r="D4199" i="1"/>
  <c r="D4203" i="1"/>
  <c r="D4207" i="1"/>
  <c r="D4211" i="1"/>
  <c r="D4215" i="1"/>
  <c r="D4219" i="1"/>
  <c r="D4223" i="1"/>
  <c r="D4227" i="1"/>
  <c r="D4231" i="1"/>
  <c r="D4235" i="1"/>
  <c r="D4239" i="1"/>
  <c r="D4243" i="1"/>
  <c r="D4247" i="1"/>
  <c r="D4251" i="1"/>
  <c r="D4255" i="1"/>
  <c r="D4259" i="1"/>
  <c r="D4263" i="1"/>
  <c r="D4267" i="1"/>
  <c r="D4271" i="1"/>
  <c r="D4275" i="1"/>
  <c r="D4279" i="1"/>
  <c r="D4283" i="1"/>
  <c r="D4287" i="1"/>
  <c r="D4291" i="1"/>
  <c r="D4295" i="1"/>
  <c r="D4299" i="1"/>
  <c r="D4303" i="1"/>
  <c r="D4307" i="1"/>
  <c r="D4311" i="1"/>
  <c r="D4315" i="1"/>
  <c r="D4319" i="1"/>
  <c r="D4323" i="1"/>
  <c r="D4327" i="1"/>
  <c r="D4331" i="1"/>
  <c r="D4335" i="1"/>
  <c r="D4339" i="1"/>
  <c r="D4343" i="1"/>
  <c r="D4347" i="1"/>
  <c r="D4351" i="1"/>
  <c r="D4355" i="1"/>
  <c r="D4359" i="1"/>
  <c r="D4363" i="1"/>
  <c r="D4367" i="1"/>
  <c r="D4371" i="1"/>
  <c r="D4375" i="1"/>
  <c r="D4379" i="1"/>
  <c r="D4383" i="1"/>
  <c r="D4387" i="1"/>
  <c r="D4391" i="1"/>
  <c r="D4395" i="1"/>
  <c r="D4399" i="1"/>
  <c r="D4403" i="1"/>
  <c r="D4407" i="1"/>
  <c r="D4411" i="1"/>
  <c r="D4415" i="1"/>
  <c r="D4419" i="1"/>
  <c r="D4423" i="1"/>
  <c r="D4427" i="1"/>
  <c r="D4431" i="1"/>
  <c r="D4435" i="1"/>
  <c r="D4439" i="1"/>
  <c r="D4443" i="1"/>
  <c r="D4447" i="1"/>
  <c r="D4451" i="1"/>
  <c r="D4455" i="1"/>
  <c r="D4459" i="1"/>
  <c r="D4463" i="1"/>
  <c r="D4467" i="1"/>
  <c r="D4471" i="1"/>
  <c r="D4475" i="1"/>
  <c r="D4479" i="1"/>
  <c r="D4483" i="1"/>
  <c r="D4487" i="1"/>
  <c r="D4491" i="1"/>
  <c r="D4495" i="1"/>
  <c r="D4499" i="1"/>
  <c r="D4503" i="1"/>
  <c r="D4507" i="1"/>
  <c r="D4511" i="1"/>
  <c r="D4515" i="1"/>
  <c r="D4519" i="1"/>
  <c r="D4523" i="1"/>
  <c r="D4527" i="1"/>
  <c r="D4531" i="1"/>
  <c r="D4535" i="1"/>
  <c r="D4539" i="1"/>
  <c r="D4543" i="1"/>
  <c r="D4547" i="1"/>
  <c r="D4551" i="1"/>
  <c r="D4555" i="1"/>
  <c r="D4559" i="1"/>
  <c r="D4563" i="1"/>
  <c r="D4567" i="1"/>
  <c r="D4571" i="1"/>
  <c r="D4575" i="1"/>
  <c r="D4579" i="1"/>
  <c r="D4583" i="1"/>
  <c r="D4587" i="1"/>
  <c r="D4591" i="1"/>
  <c r="D4595" i="1"/>
  <c r="D4599" i="1"/>
  <c r="D4603" i="1"/>
  <c r="D4607" i="1"/>
  <c r="D4611" i="1"/>
  <c r="D4615" i="1"/>
  <c r="D4619" i="1"/>
  <c r="D4623" i="1"/>
  <c r="D4627" i="1"/>
  <c r="D4631" i="1"/>
  <c r="D4635" i="1"/>
  <c r="D4639" i="1"/>
  <c r="D4643" i="1"/>
  <c r="D4647" i="1"/>
  <c r="D4651" i="1"/>
  <c r="D4655" i="1"/>
  <c r="D4659" i="1"/>
  <c r="D4663" i="1"/>
  <c r="D4667" i="1"/>
  <c r="D4671" i="1"/>
  <c r="D4675" i="1"/>
  <c r="D4679" i="1"/>
  <c r="D4683" i="1"/>
  <c r="D4687" i="1"/>
  <c r="D4691" i="1"/>
  <c r="D4695" i="1"/>
  <c r="D4699" i="1"/>
  <c r="D4703" i="1"/>
  <c r="D4707" i="1"/>
  <c r="D4711" i="1"/>
  <c r="D4715" i="1"/>
  <c r="D4719" i="1"/>
  <c r="D4723" i="1"/>
  <c r="D4727" i="1"/>
  <c r="D4731" i="1"/>
  <c r="D4735" i="1"/>
  <c r="D4739" i="1"/>
  <c r="D4743" i="1"/>
  <c r="D4747" i="1"/>
  <c r="D4751" i="1"/>
  <c r="D4755" i="1"/>
  <c r="D4759" i="1"/>
  <c r="D4763" i="1"/>
  <c r="D4767" i="1"/>
  <c r="D4771" i="1"/>
  <c r="D4775" i="1"/>
  <c r="D4779" i="1"/>
  <c r="D4783" i="1"/>
  <c r="D4787" i="1"/>
  <c r="D4791" i="1"/>
  <c r="D4795" i="1"/>
  <c r="D4799" i="1"/>
  <c r="D4803" i="1"/>
  <c r="D4807" i="1"/>
  <c r="D4811" i="1"/>
  <c r="D4815" i="1"/>
  <c r="D4819" i="1"/>
  <c r="D4823" i="1"/>
  <c r="D4827" i="1"/>
  <c r="D4831" i="1"/>
  <c r="D4835" i="1"/>
  <c r="D4839" i="1"/>
  <c r="D4843" i="1"/>
  <c r="D4847" i="1"/>
  <c r="D4851" i="1"/>
  <c r="D4855" i="1"/>
  <c r="D4859" i="1"/>
  <c r="D4863" i="1"/>
  <c r="D4867" i="1"/>
  <c r="D4871" i="1"/>
  <c r="D4875" i="1"/>
  <c r="D4879" i="1"/>
  <c r="D4883" i="1"/>
  <c r="D4887" i="1"/>
  <c r="D4891" i="1"/>
  <c r="D4895" i="1"/>
  <c r="D4899" i="1"/>
  <c r="D4903" i="1"/>
  <c r="D4907" i="1"/>
  <c r="D4911" i="1"/>
  <c r="D4915" i="1"/>
  <c r="D4919" i="1"/>
  <c r="D4923" i="1"/>
  <c r="D4927" i="1"/>
  <c r="D4931" i="1"/>
  <c r="D4935" i="1"/>
  <c r="D4939" i="1"/>
  <c r="D4943" i="1"/>
  <c r="D4947" i="1"/>
  <c r="D4951" i="1"/>
  <c r="D4955" i="1"/>
  <c r="D4959" i="1"/>
  <c r="D4963" i="1"/>
  <c r="D4967" i="1"/>
  <c r="D4971" i="1"/>
  <c r="D4975" i="1"/>
  <c r="D4979" i="1"/>
  <c r="D4983" i="1"/>
  <c r="D4987" i="1"/>
  <c r="D4991" i="1"/>
  <c r="D4995" i="1"/>
  <c r="D4999" i="1"/>
  <c r="D5003" i="1"/>
  <c r="D5007" i="1"/>
  <c r="D5011" i="1"/>
  <c r="D5015" i="1"/>
  <c r="D5019" i="1"/>
  <c r="D5023" i="1"/>
  <c r="D5027" i="1"/>
  <c r="D5031" i="1"/>
  <c r="D5035" i="1"/>
  <c r="D5039" i="1"/>
  <c r="D5043" i="1"/>
  <c r="D5047" i="1"/>
  <c r="D5051" i="1"/>
  <c r="D5055" i="1"/>
  <c r="D5059" i="1"/>
  <c r="D5063" i="1"/>
  <c r="D5067" i="1"/>
  <c r="D5071" i="1"/>
  <c r="D5075" i="1"/>
  <c r="D5079" i="1"/>
  <c r="D5083" i="1"/>
  <c r="D5087" i="1"/>
  <c r="D5091" i="1"/>
  <c r="D5095" i="1"/>
  <c r="D5099" i="1"/>
  <c r="D5103" i="1"/>
  <c r="D5107" i="1"/>
  <c r="D5111" i="1"/>
  <c r="D5115" i="1"/>
  <c r="D5119" i="1"/>
  <c r="D5123" i="1"/>
  <c r="D5127" i="1"/>
  <c r="D5131" i="1"/>
  <c r="D5135" i="1"/>
  <c r="D5139" i="1"/>
  <c r="D5143" i="1"/>
  <c r="D5147" i="1"/>
  <c r="D5151" i="1"/>
  <c r="D5155" i="1"/>
  <c r="D5159" i="1"/>
  <c r="D5163" i="1"/>
  <c r="D5167" i="1"/>
  <c r="D5171" i="1"/>
  <c r="D5175" i="1"/>
  <c r="D5179" i="1"/>
  <c r="D5183" i="1"/>
  <c r="D5187" i="1"/>
  <c r="D5191" i="1"/>
  <c r="D5195" i="1"/>
  <c r="D5199" i="1"/>
  <c r="D5203" i="1"/>
  <c r="D5207" i="1"/>
  <c r="D5211" i="1"/>
  <c r="D5215" i="1"/>
  <c r="D5219" i="1"/>
  <c r="D5223" i="1"/>
  <c r="D5227" i="1"/>
  <c r="D5231" i="1"/>
  <c r="D5235" i="1"/>
  <c r="D5239" i="1"/>
  <c r="D5243" i="1"/>
  <c r="D5247" i="1"/>
  <c r="D5251" i="1"/>
  <c r="D5255" i="1"/>
  <c r="D5259" i="1"/>
  <c r="D5263" i="1"/>
  <c r="D5267" i="1"/>
  <c r="D5271" i="1"/>
  <c r="D5275" i="1"/>
  <c r="D5279" i="1"/>
  <c r="D5283" i="1"/>
  <c r="D5287" i="1"/>
  <c r="D5291" i="1"/>
  <c r="D5295" i="1"/>
  <c r="D5299" i="1"/>
  <c r="D5303" i="1"/>
  <c r="D5307" i="1"/>
  <c r="D5311" i="1"/>
  <c r="D5315" i="1"/>
  <c r="D5319" i="1"/>
  <c r="D5323" i="1"/>
  <c r="D5327" i="1"/>
  <c r="D5331" i="1"/>
  <c r="D5335" i="1"/>
  <c r="D5339" i="1"/>
  <c r="D5343" i="1"/>
  <c r="D5347" i="1"/>
  <c r="D5351" i="1"/>
  <c r="D5355" i="1"/>
  <c r="D5359" i="1"/>
  <c r="D5363" i="1"/>
  <c r="D5367" i="1"/>
  <c r="D5371" i="1"/>
  <c r="D5375" i="1"/>
  <c r="D5379" i="1"/>
  <c r="D5383" i="1"/>
  <c r="D5387" i="1"/>
  <c r="D5391" i="1"/>
  <c r="D5395" i="1"/>
  <c r="D5399" i="1"/>
  <c r="D5403" i="1"/>
  <c r="D5407" i="1"/>
  <c r="D5411" i="1"/>
  <c r="D5415" i="1"/>
  <c r="D5419" i="1"/>
  <c r="D5423" i="1"/>
  <c r="D5427" i="1"/>
  <c r="D5431" i="1"/>
  <c r="D5435" i="1"/>
  <c r="D5439" i="1"/>
  <c r="D5443" i="1"/>
  <c r="D5447" i="1"/>
  <c r="D5451" i="1"/>
  <c r="D5455" i="1"/>
  <c r="D5459" i="1"/>
  <c r="D5463" i="1"/>
  <c r="D5467" i="1"/>
  <c r="D5471" i="1"/>
  <c r="D5475" i="1"/>
  <c r="D5479" i="1"/>
  <c r="D5483" i="1"/>
  <c r="D5487" i="1"/>
  <c r="D5491" i="1"/>
  <c r="D5495" i="1"/>
  <c r="D5499" i="1"/>
  <c r="D5503" i="1"/>
  <c r="D5507" i="1"/>
  <c r="D5511" i="1"/>
  <c r="D5515" i="1"/>
  <c r="D5519" i="1"/>
  <c r="D5523" i="1"/>
  <c r="D5527" i="1"/>
  <c r="D5531" i="1"/>
  <c r="D5535" i="1"/>
  <c r="D5539" i="1"/>
  <c r="D5543" i="1"/>
  <c r="D5547" i="1"/>
  <c r="D5551" i="1"/>
  <c r="D5555" i="1"/>
  <c r="D5559" i="1"/>
  <c r="D5563" i="1"/>
  <c r="D5567" i="1"/>
  <c r="D5571" i="1"/>
  <c r="D5575" i="1"/>
  <c r="D5579" i="1"/>
  <c r="D5583" i="1"/>
  <c r="D5587" i="1"/>
  <c r="D5591" i="1"/>
  <c r="D5595" i="1"/>
  <c r="D5599" i="1"/>
  <c r="D5603" i="1"/>
  <c r="D5607" i="1"/>
  <c r="D5611" i="1"/>
  <c r="D5615" i="1"/>
  <c r="D5619" i="1"/>
  <c r="D5623" i="1"/>
  <c r="D5627" i="1"/>
  <c r="D5631" i="1"/>
  <c r="D5635" i="1"/>
  <c r="D5639" i="1"/>
  <c r="D5643" i="1"/>
  <c r="D5647" i="1"/>
  <c r="D5651" i="1"/>
  <c r="D5655" i="1"/>
  <c r="D5659" i="1"/>
  <c r="D5663" i="1"/>
  <c r="D5667" i="1"/>
  <c r="D5671" i="1"/>
  <c r="D5675" i="1"/>
  <c r="D5679" i="1"/>
  <c r="D5683" i="1"/>
  <c r="D5687" i="1"/>
  <c r="D5691" i="1"/>
  <c r="D5695" i="1"/>
  <c r="D5699" i="1"/>
  <c r="D5703" i="1"/>
  <c r="D5707" i="1"/>
  <c r="D5711" i="1"/>
  <c r="D5715" i="1"/>
  <c r="D5719" i="1"/>
  <c r="D5723" i="1"/>
  <c r="D5727" i="1"/>
  <c r="D5731" i="1"/>
  <c r="D5735" i="1"/>
  <c r="D5739" i="1"/>
  <c r="D5743" i="1"/>
  <c r="D5747" i="1"/>
  <c r="D5751" i="1"/>
  <c r="D5755" i="1"/>
  <c r="D5759" i="1"/>
  <c r="D5763" i="1"/>
  <c r="D5767" i="1"/>
  <c r="D5771" i="1"/>
  <c r="D5775" i="1"/>
  <c r="D5779" i="1"/>
  <c r="D5783" i="1"/>
  <c r="D5787" i="1"/>
  <c r="D5791" i="1"/>
  <c r="D5795" i="1"/>
  <c r="D5799" i="1"/>
  <c r="D5803" i="1"/>
  <c r="D5807" i="1"/>
  <c r="D5811" i="1"/>
  <c r="D5815" i="1"/>
  <c r="D5819" i="1"/>
  <c r="D5823" i="1"/>
  <c r="D5827" i="1"/>
  <c r="D5831" i="1"/>
  <c r="D5835" i="1"/>
  <c r="D5839" i="1"/>
  <c r="D5843" i="1"/>
  <c r="D5847" i="1"/>
  <c r="D5851" i="1"/>
  <c r="D5855" i="1"/>
  <c r="D5859" i="1"/>
  <c r="D5863" i="1"/>
  <c r="D5867" i="1"/>
  <c r="D5871" i="1"/>
  <c r="D5875" i="1"/>
  <c r="D5879" i="1"/>
  <c r="D5883" i="1"/>
  <c r="D5887" i="1"/>
  <c r="D5891" i="1"/>
  <c r="D5895" i="1"/>
  <c r="D5899" i="1"/>
  <c r="D5903" i="1"/>
  <c r="D5907" i="1"/>
  <c r="D5911" i="1"/>
  <c r="D5915" i="1"/>
  <c r="D5919" i="1"/>
  <c r="D5923" i="1"/>
  <c r="D5927" i="1"/>
  <c r="D5931" i="1"/>
  <c r="D5935" i="1"/>
  <c r="D5939" i="1"/>
  <c r="D5943" i="1"/>
  <c r="D5947" i="1"/>
  <c r="D5951" i="1"/>
  <c r="D5955" i="1"/>
  <c r="D5959" i="1"/>
  <c r="D5963" i="1"/>
  <c r="D5967" i="1"/>
  <c r="D5971" i="1"/>
  <c r="D5975" i="1"/>
  <c r="D5979" i="1"/>
  <c r="D5983" i="1"/>
  <c r="D5987" i="1"/>
  <c r="D5991" i="1"/>
  <c r="D5995" i="1"/>
  <c r="D5999" i="1"/>
  <c r="D6003" i="1"/>
  <c r="D6007" i="1"/>
  <c r="D6011" i="1"/>
  <c r="D6015" i="1"/>
  <c r="D6019" i="1"/>
  <c r="D6023" i="1"/>
  <c r="D6027" i="1"/>
  <c r="D6031" i="1"/>
  <c r="D6035" i="1"/>
  <c r="D6039" i="1"/>
  <c r="D6043" i="1"/>
  <c r="D6047" i="1"/>
  <c r="D6051" i="1"/>
  <c r="D6055" i="1"/>
  <c r="D6059" i="1"/>
  <c r="D6063" i="1"/>
  <c r="D6067" i="1"/>
  <c r="D6071" i="1"/>
  <c r="D6075" i="1"/>
  <c r="D6079" i="1"/>
  <c r="D6083" i="1"/>
  <c r="D6087" i="1"/>
  <c r="D6091" i="1"/>
  <c r="D6095" i="1"/>
  <c r="D6099" i="1"/>
  <c r="D6103" i="1"/>
  <c r="D6107" i="1"/>
  <c r="D6111" i="1"/>
  <c r="D6115" i="1"/>
  <c r="D6119" i="1"/>
  <c r="D6123" i="1"/>
  <c r="D6127" i="1"/>
  <c r="D6131" i="1"/>
  <c r="D6135" i="1"/>
  <c r="D6139" i="1"/>
  <c r="D6143" i="1"/>
  <c r="D6147" i="1"/>
  <c r="D6151" i="1"/>
  <c r="D6155" i="1"/>
  <c r="D6159" i="1"/>
  <c r="D6163" i="1"/>
  <c r="D6167" i="1"/>
  <c r="D6171" i="1"/>
  <c r="D6175" i="1"/>
  <c r="D6179" i="1"/>
  <c r="D6183" i="1"/>
  <c r="D6187" i="1"/>
  <c r="D6191" i="1"/>
  <c r="D6195" i="1"/>
  <c r="D6199" i="1"/>
  <c r="D6203" i="1"/>
  <c r="D6207" i="1"/>
  <c r="D6211" i="1"/>
  <c r="D6215" i="1"/>
  <c r="D6219" i="1"/>
  <c r="D6223" i="1"/>
  <c r="D6227" i="1"/>
  <c r="D6231" i="1"/>
  <c r="D6235" i="1"/>
  <c r="D6239" i="1"/>
  <c r="D6243" i="1"/>
  <c r="D6247" i="1"/>
  <c r="D6251" i="1"/>
  <c r="D6255" i="1"/>
  <c r="D6259" i="1"/>
  <c r="D6263" i="1"/>
  <c r="D6267" i="1"/>
  <c r="D6271" i="1"/>
  <c r="D6275" i="1"/>
  <c r="D6279" i="1"/>
  <c r="D6283" i="1"/>
  <c r="D6287" i="1"/>
  <c r="D6291" i="1"/>
  <c r="D6295" i="1"/>
  <c r="D6299" i="1"/>
  <c r="D6303" i="1"/>
  <c r="D6307" i="1"/>
  <c r="D6311" i="1"/>
  <c r="D6315" i="1"/>
  <c r="D6319" i="1"/>
  <c r="D6323" i="1"/>
  <c r="D6327" i="1"/>
  <c r="D6331" i="1"/>
  <c r="D6335" i="1"/>
  <c r="D6339" i="1"/>
  <c r="D6343" i="1"/>
  <c r="D6347" i="1"/>
  <c r="D6351" i="1"/>
  <c r="D6355" i="1"/>
  <c r="D6359" i="1"/>
  <c r="D6363" i="1"/>
  <c r="D6367" i="1"/>
  <c r="D6371" i="1"/>
  <c r="D6375" i="1"/>
  <c r="D6379" i="1"/>
  <c r="D6383" i="1"/>
  <c r="D6387" i="1"/>
  <c r="D6391" i="1"/>
  <c r="D6395" i="1"/>
  <c r="D6399" i="1"/>
  <c r="D6403" i="1"/>
  <c r="D6407" i="1"/>
  <c r="D6411" i="1"/>
  <c r="D6415" i="1"/>
  <c r="D6419" i="1"/>
  <c r="D6423" i="1"/>
  <c r="D6427" i="1"/>
  <c r="D6431" i="1"/>
  <c r="D6435" i="1"/>
  <c r="D6439" i="1"/>
  <c r="D6443" i="1"/>
  <c r="D6447" i="1"/>
  <c r="D6451" i="1"/>
  <c r="D6455" i="1"/>
  <c r="D6459" i="1"/>
  <c r="D6463" i="1"/>
  <c r="D6467" i="1"/>
  <c r="D6471" i="1"/>
  <c r="D6475" i="1"/>
  <c r="D6479" i="1"/>
  <c r="D6483" i="1"/>
  <c r="D6487" i="1"/>
  <c r="D6491" i="1"/>
  <c r="D6495" i="1"/>
  <c r="D6499" i="1"/>
  <c r="D6503" i="1"/>
  <c r="D6507" i="1"/>
  <c r="D6511" i="1"/>
  <c r="D6515" i="1"/>
  <c r="D6519" i="1"/>
  <c r="D6523" i="1"/>
  <c r="D6527" i="1"/>
  <c r="D6531" i="1"/>
  <c r="D6535" i="1"/>
  <c r="D6539" i="1"/>
  <c r="D6543" i="1"/>
  <c r="D6547" i="1"/>
  <c r="D6551" i="1"/>
  <c r="D6555" i="1"/>
  <c r="D6559" i="1"/>
  <c r="D6563" i="1"/>
  <c r="D6567" i="1"/>
  <c r="D6571" i="1"/>
  <c r="D6575" i="1"/>
  <c r="D6579" i="1"/>
  <c r="D6583" i="1"/>
  <c r="D6587" i="1"/>
  <c r="D6591" i="1"/>
  <c r="D6595" i="1"/>
  <c r="D6599" i="1"/>
  <c r="D6603" i="1"/>
  <c r="D6607" i="1"/>
  <c r="D6611" i="1"/>
  <c r="D6615" i="1"/>
  <c r="D6619" i="1"/>
  <c r="D6623" i="1"/>
  <c r="D6627" i="1"/>
  <c r="D6631" i="1"/>
  <c r="D6635" i="1"/>
  <c r="D6639" i="1"/>
  <c r="D6643" i="1"/>
  <c r="D6647" i="1"/>
  <c r="D6651" i="1"/>
  <c r="D6655" i="1"/>
  <c r="D6659" i="1"/>
  <c r="D6663" i="1"/>
  <c r="D6667" i="1"/>
  <c r="D6671" i="1"/>
  <c r="D6675" i="1"/>
  <c r="D6679" i="1"/>
  <c r="D6683" i="1"/>
  <c r="D6687" i="1"/>
  <c r="D6691" i="1"/>
  <c r="D6695" i="1"/>
  <c r="D6699" i="1"/>
  <c r="D6703" i="1"/>
  <c r="D6707" i="1"/>
  <c r="D6711" i="1"/>
  <c r="D6715" i="1"/>
  <c r="D6719" i="1"/>
  <c r="D6723" i="1"/>
  <c r="D6727" i="1"/>
  <c r="D6731" i="1"/>
  <c r="D6735" i="1"/>
  <c r="D6739" i="1"/>
  <c r="D6743" i="1"/>
  <c r="D6747" i="1"/>
  <c r="D6751" i="1"/>
  <c r="D6755" i="1"/>
  <c r="D6759" i="1"/>
  <c r="D6763" i="1"/>
  <c r="D6767" i="1"/>
  <c r="D6771" i="1"/>
  <c r="D6775" i="1"/>
  <c r="D6779" i="1"/>
  <c r="D6783" i="1"/>
  <c r="D6787" i="1"/>
  <c r="D6791" i="1"/>
  <c r="D6795" i="1"/>
  <c r="D6799" i="1"/>
  <c r="D6803" i="1"/>
  <c r="D6807" i="1"/>
  <c r="D6811" i="1"/>
  <c r="D6815" i="1"/>
  <c r="D6819" i="1"/>
  <c r="D6823" i="1"/>
  <c r="D6827" i="1"/>
  <c r="D6831" i="1"/>
  <c r="D6835" i="1"/>
  <c r="D6839" i="1"/>
  <c r="D6843" i="1"/>
  <c r="D6847" i="1"/>
  <c r="D6851" i="1"/>
  <c r="D6855" i="1"/>
  <c r="D6859" i="1"/>
  <c r="D6863" i="1"/>
  <c r="D6867" i="1"/>
  <c r="D6871" i="1"/>
  <c r="D6875" i="1"/>
  <c r="D6879" i="1"/>
  <c r="D6883" i="1"/>
  <c r="D6887" i="1"/>
  <c r="D6891" i="1"/>
  <c r="D6895" i="1"/>
  <c r="D6899" i="1"/>
  <c r="D6903" i="1"/>
  <c r="D6907" i="1"/>
  <c r="D6911" i="1"/>
  <c r="D6915" i="1"/>
  <c r="D6919" i="1"/>
  <c r="D6923" i="1"/>
  <c r="D6927" i="1"/>
  <c r="D6931" i="1"/>
  <c r="D6935" i="1"/>
  <c r="D6939" i="1"/>
  <c r="D6943" i="1"/>
  <c r="D6947" i="1"/>
  <c r="D6951" i="1"/>
  <c r="D6955" i="1"/>
  <c r="D6959" i="1"/>
  <c r="D6963" i="1"/>
  <c r="D6967" i="1"/>
  <c r="D6971" i="1"/>
  <c r="D6975" i="1"/>
  <c r="D6979" i="1"/>
  <c r="D6983" i="1"/>
  <c r="D6987" i="1"/>
  <c r="D6991" i="1"/>
  <c r="D6995" i="1"/>
  <c r="D6999" i="1"/>
  <c r="D7003" i="1"/>
  <c r="D7007" i="1"/>
  <c r="D7011" i="1"/>
  <c r="D7015" i="1"/>
  <c r="D7019" i="1"/>
  <c r="D7023" i="1"/>
  <c r="D7027" i="1"/>
  <c r="D7031" i="1"/>
  <c r="D7035" i="1"/>
  <c r="D7039" i="1"/>
  <c r="D7043" i="1"/>
  <c r="D7047" i="1"/>
  <c r="D7051" i="1"/>
  <c r="D7055" i="1"/>
  <c r="D7059" i="1"/>
  <c r="D7063" i="1"/>
  <c r="D7067" i="1"/>
  <c r="D7071" i="1"/>
  <c r="D7075" i="1"/>
  <c r="D7079" i="1"/>
  <c r="D7083" i="1"/>
  <c r="D7087" i="1"/>
  <c r="D7091" i="1"/>
  <c r="D7095" i="1"/>
  <c r="D7099" i="1"/>
  <c r="D7103" i="1"/>
  <c r="D7107" i="1"/>
  <c r="D7111" i="1"/>
  <c r="D7115" i="1"/>
  <c r="D7119" i="1"/>
  <c r="D7123" i="1"/>
  <c r="D7127" i="1"/>
  <c r="D7131" i="1"/>
  <c r="D7135" i="1"/>
  <c r="D7139" i="1"/>
  <c r="D7143" i="1"/>
  <c r="D7147" i="1"/>
  <c r="D7151" i="1"/>
  <c r="D7155" i="1"/>
  <c r="D7159" i="1"/>
  <c r="D7163" i="1"/>
  <c r="D7167" i="1"/>
  <c r="D7171" i="1"/>
  <c r="D7175" i="1"/>
  <c r="D7179" i="1"/>
  <c r="D7183" i="1"/>
  <c r="D7187" i="1"/>
  <c r="D7191" i="1"/>
  <c r="D7195" i="1"/>
  <c r="D7199" i="1"/>
  <c r="D7203" i="1"/>
  <c r="D7207" i="1"/>
  <c r="D7211" i="1"/>
  <c r="D7215" i="1"/>
  <c r="D7219" i="1"/>
  <c r="D7223" i="1"/>
  <c r="D7227" i="1"/>
  <c r="D7231" i="1"/>
  <c r="D7235" i="1"/>
  <c r="D7239" i="1"/>
  <c r="D7243" i="1"/>
  <c r="D7247" i="1"/>
  <c r="D7251" i="1"/>
  <c r="D7255" i="1"/>
  <c r="D7259" i="1"/>
  <c r="D7263" i="1"/>
  <c r="D7267" i="1"/>
  <c r="D7271" i="1"/>
  <c r="D7275" i="1"/>
  <c r="D7279" i="1"/>
  <c r="D7283" i="1"/>
  <c r="D7287" i="1"/>
  <c r="D7291" i="1"/>
  <c r="D7295" i="1"/>
  <c r="D7299" i="1"/>
  <c r="D7303" i="1"/>
  <c r="D7307" i="1"/>
  <c r="D7311" i="1"/>
  <c r="D7315" i="1"/>
  <c r="D7319" i="1"/>
  <c r="D7323" i="1"/>
  <c r="D7327" i="1"/>
  <c r="D7331" i="1"/>
  <c r="D7335" i="1"/>
  <c r="D7339" i="1"/>
  <c r="D7343" i="1"/>
  <c r="D7347" i="1"/>
  <c r="D7351" i="1"/>
  <c r="D7355" i="1"/>
  <c r="D7359" i="1"/>
  <c r="D7363" i="1"/>
  <c r="D7367" i="1"/>
  <c r="D7371" i="1"/>
  <c r="D7375" i="1"/>
  <c r="D7379" i="1"/>
  <c r="D7383" i="1"/>
  <c r="D7387" i="1"/>
  <c r="D7391" i="1"/>
  <c r="D7395" i="1"/>
  <c r="D7399" i="1"/>
  <c r="D7403" i="1"/>
  <c r="D7407" i="1"/>
  <c r="D7411" i="1"/>
  <c r="D7415" i="1"/>
  <c r="D7419" i="1"/>
  <c r="D7423" i="1"/>
  <c r="D7427" i="1"/>
  <c r="D7431" i="1"/>
  <c r="D7435" i="1"/>
  <c r="D7439" i="1"/>
  <c r="D7443" i="1"/>
  <c r="D7447" i="1"/>
  <c r="D7451" i="1"/>
  <c r="D7455" i="1"/>
  <c r="D7459" i="1"/>
  <c r="D7463" i="1"/>
  <c r="D7467" i="1"/>
  <c r="D7471" i="1"/>
  <c r="D7475" i="1"/>
  <c r="D7479" i="1"/>
  <c r="D7483" i="1"/>
  <c r="D7487" i="1"/>
  <c r="D7491" i="1"/>
  <c r="D7495" i="1"/>
  <c r="D7499" i="1"/>
  <c r="D7503" i="1"/>
  <c r="D7507" i="1"/>
  <c r="D7511" i="1"/>
  <c r="D7515" i="1"/>
  <c r="D7519" i="1"/>
  <c r="D7523" i="1"/>
  <c r="D7527" i="1"/>
  <c r="D7531" i="1"/>
  <c r="D7535" i="1"/>
  <c r="D7539" i="1"/>
  <c r="D7543" i="1"/>
  <c r="D7547" i="1"/>
  <c r="D7551" i="1"/>
  <c r="D7555" i="1"/>
  <c r="D7559" i="1"/>
  <c r="D7563" i="1"/>
  <c r="D7567" i="1"/>
  <c r="D7571" i="1"/>
  <c r="D7575" i="1"/>
  <c r="D7579" i="1"/>
  <c r="D7583" i="1"/>
  <c r="D7587" i="1"/>
  <c r="D7591" i="1"/>
  <c r="D7595" i="1"/>
  <c r="D7599" i="1"/>
  <c r="D7603" i="1"/>
  <c r="D7607" i="1"/>
  <c r="D7611" i="1"/>
  <c r="D7615" i="1"/>
  <c r="D7619" i="1"/>
  <c r="D7623" i="1"/>
  <c r="D7627" i="1"/>
  <c r="D7631" i="1"/>
  <c r="D7635" i="1"/>
  <c r="D7639" i="1"/>
  <c r="D7643" i="1"/>
  <c r="D7647" i="1"/>
  <c r="D7651" i="1"/>
  <c r="D7655" i="1"/>
  <c r="D7659" i="1"/>
  <c r="D7663" i="1"/>
  <c r="D7667" i="1"/>
  <c r="D7671" i="1"/>
  <c r="D7675" i="1"/>
  <c r="D7679" i="1"/>
  <c r="D7683" i="1"/>
  <c r="D7687" i="1"/>
  <c r="D7691" i="1"/>
  <c r="D7695" i="1"/>
  <c r="D7699" i="1"/>
  <c r="D7703" i="1"/>
  <c r="D7707" i="1"/>
  <c r="D7711" i="1"/>
  <c r="D7715" i="1"/>
  <c r="D7719" i="1"/>
  <c r="D7723" i="1"/>
  <c r="D7727" i="1"/>
  <c r="D7731" i="1"/>
  <c r="D7735" i="1"/>
  <c r="D7739" i="1"/>
  <c r="D7743" i="1"/>
  <c r="D7747" i="1"/>
  <c r="D7751" i="1"/>
  <c r="D7755" i="1"/>
  <c r="D7759" i="1"/>
  <c r="D7763" i="1"/>
  <c r="D7767" i="1"/>
  <c r="D7771" i="1"/>
  <c r="D7775" i="1"/>
  <c r="D7779" i="1"/>
  <c r="D7783" i="1"/>
  <c r="D7787" i="1"/>
  <c r="D7791" i="1"/>
  <c r="D7795" i="1"/>
  <c r="D7799" i="1"/>
  <c r="D7803" i="1"/>
  <c r="D7807" i="1"/>
  <c r="D7811" i="1"/>
  <c r="D7815" i="1"/>
  <c r="D7819" i="1"/>
  <c r="D7823" i="1"/>
  <c r="D7827" i="1"/>
  <c r="D7831" i="1"/>
  <c r="D7835" i="1"/>
  <c r="D7839" i="1"/>
  <c r="D7843" i="1"/>
  <c r="D7847" i="1"/>
  <c r="D7851" i="1"/>
  <c r="D7855" i="1"/>
  <c r="D7859" i="1"/>
  <c r="D7863" i="1"/>
  <c r="D7867" i="1"/>
  <c r="D7871" i="1"/>
  <c r="D7875" i="1"/>
  <c r="D7879" i="1"/>
  <c r="D7883" i="1"/>
  <c r="D7887" i="1"/>
  <c r="D7891" i="1"/>
  <c r="D7895" i="1"/>
  <c r="D7899" i="1"/>
  <c r="D7903" i="1"/>
  <c r="D7907" i="1"/>
  <c r="D7911" i="1"/>
  <c r="D7915" i="1"/>
  <c r="D7919" i="1"/>
  <c r="D7923" i="1"/>
  <c r="D7927" i="1"/>
  <c r="D7931" i="1"/>
  <c r="D7935" i="1"/>
  <c r="D7939" i="1"/>
  <c r="D7943" i="1"/>
  <c r="D7947" i="1"/>
  <c r="D7951" i="1"/>
  <c r="D7955" i="1"/>
  <c r="D7959" i="1"/>
  <c r="D7963" i="1"/>
  <c r="D7967" i="1"/>
  <c r="D7971" i="1"/>
  <c r="D7975" i="1"/>
  <c r="D7979" i="1"/>
  <c r="D7983" i="1"/>
  <c r="D7987" i="1"/>
  <c r="D7991" i="1"/>
  <c r="D7995" i="1"/>
  <c r="D7999" i="1"/>
  <c r="D8003" i="1"/>
  <c r="D8007" i="1"/>
  <c r="D8011" i="1"/>
  <c r="D8015" i="1"/>
  <c r="D8019" i="1"/>
  <c r="D8023" i="1"/>
  <c r="D8027" i="1"/>
  <c r="D8031" i="1"/>
  <c r="D8035" i="1"/>
  <c r="D8039" i="1"/>
  <c r="D8043" i="1"/>
  <c r="D8047" i="1"/>
  <c r="D8051" i="1"/>
  <c r="D8055" i="1"/>
  <c r="D8059" i="1"/>
  <c r="D8063" i="1"/>
  <c r="D8067" i="1"/>
  <c r="D8071" i="1"/>
  <c r="D8075" i="1"/>
  <c r="D8079" i="1"/>
  <c r="D8083" i="1"/>
  <c r="D8087" i="1"/>
  <c r="D8091" i="1"/>
  <c r="D8095" i="1"/>
  <c r="D8099" i="1"/>
  <c r="D8103" i="1"/>
  <c r="D8107" i="1"/>
  <c r="D8111" i="1"/>
  <c r="D8115" i="1"/>
  <c r="D8119" i="1"/>
  <c r="D8123" i="1"/>
  <c r="D8127" i="1"/>
  <c r="D8131" i="1"/>
  <c r="D8135" i="1"/>
  <c r="D8139" i="1"/>
  <c r="D8143" i="1"/>
  <c r="D8147" i="1"/>
  <c r="D8151" i="1"/>
  <c r="D8155" i="1"/>
  <c r="D8159" i="1"/>
  <c r="D8163" i="1"/>
  <c r="D8167" i="1"/>
  <c r="D8171" i="1"/>
  <c r="D8175" i="1"/>
  <c r="D8179" i="1"/>
  <c r="D8183" i="1"/>
  <c r="D8187" i="1"/>
  <c r="D8191" i="1"/>
  <c r="D8195" i="1"/>
  <c r="D8199" i="1"/>
  <c r="D8203" i="1"/>
  <c r="D8207" i="1"/>
  <c r="D8211" i="1"/>
  <c r="D8215" i="1"/>
  <c r="D8219" i="1"/>
  <c r="D8223" i="1"/>
  <c r="D8227" i="1"/>
  <c r="D8231" i="1"/>
  <c r="D8235" i="1"/>
  <c r="D8239" i="1"/>
  <c r="D8243" i="1"/>
  <c r="D8247" i="1"/>
  <c r="D8251" i="1"/>
  <c r="D8255" i="1"/>
  <c r="D8259" i="1"/>
  <c r="D8263" i="1"/>
  <c r="D8267" i="1"/>
  <c r="D8271" i="1"/>
  <c r="D8275" i="1"/>
  <c r="D8279" i="1"/>
  <c r="D8283" i="1"/>
  <c r="D8287" i="1"/>
  <c r="D8291" i="1"/>
  <c r="D8295" i="1"/>
  <c r="D8299" i="1"/>
  <c r="D8303" i="1"/>
  <c r="D8307" i="1"/>
  <c r="D8311" i="1"/>
  <c r="D8315" i="1"/>
  <c r="D8319" i="1"/>
  <c r="D8323" i="1"/>
  <c r="D8327" i="1"/>
  <c r="D8331" i="1"/>
  <c r="D8335" i="1"/>
  <c r="D8339" i="1"/>
  <c r="D8343" i="1"/>
  <c r="D8347" i="1"/>
  <c r="D8351" i="1"/>
  <c r="D8355" i="1"/>
  <c r="D8359" i="1"/>
  <c r="D8363" i="1"/>
  <c r="D8367" i="1"/>
  <c r="D8371" i="1"/>
  <c r="D8375" i="1"/>
  <c r="D8379" i="1"/>
  <c r="D8383" i="1"/>
  <c r="D8387" i="1"/>
  <c r="D8391" i="1"/>
  <c r="D8395" i="1"/>
  <c r="D8399" i="1"/>
  <c r="D8403" i="1"/>
  <c r="D8407" i="1"/>
  <c r="D8411" i="1"/>
  <c r="D8415" i="1"/>
  <c r="D8419" i="1"/>
  <c r="D8423" i="1"/>
  <c r="D8427" i="1"/>
  <c r="D8431" i="1"/>
  <c r="D8435" i="1"/>
  <c r="D8439" i="1"/>
  <c r="D8443" i="1"/>
  <c r="D8447" i="1"/>
  <c r="D8451" i="1"/>
  <c r="D8455" i="1"/>
  <c r="D8459" i="1"/>
  <c r="D8463" i="1"/>
  <c r="D8467" i="1"/>
  <c r="D8471" i="1"/>
  <c r="D8475" i="1"/>
  <c r="D8479" i="1"/>
  <c r="D8483" i="1"/>
  <c r="D8487" i="1"/>
  <c r="D8491" i="1"/>
  <c r="D8495" i="1"/>
  <c r="D8499" i="1"/>
  <c r="D8503" i="1"/>
  <c r="D8507" i="1"/>
  <c r="D8511" i="1"/>
  <c r="D8515" i="1"/>
  <c r="D8519" i="1"/>
  <c r="D8523" i="1"/>
  <c r="D8527" i="1"/>
  <c r="D8531" i="1"/>
  <c r="D8535" i="1"/>
  <c r="D8539" i="1"/>
  <c r="D8543" i="1"/>
  <c r="D8547" i="1"/>
  <c r="D8551" i="1"/>
  <c r="D8555" i="1"/>
  <c r="D8559" i="1"/>
  <c r="D8563" i="1"/>
  <c r="D8567" i="1"/>
  <c r="D8571" i="1"/>
  <c r="D8575" i="1"/>
  <c r="D8579" i="1"/>
  <c r="D8583" i="1"/>
  <c r="D8587" i="1"/>
  <c r="D8591" i="1"/>
  <c r="D8595" i="1"/>
  <c r="D8599" i="1"/>
  <c r="D8603" i="1"/>
  <c r="D8607" i="1"/>
  <c r="D8611" i="1"/>
  <c r="D8615" i="1"/>
  <c r="D8619" i="1"/>
  <c r="D8623" i="1"/>
  <c r="D8627" i="1"/>
  <c r="D8631" i="1"/>
  <c r="D8635" i="1"/>
  <c r="D8639" i="1"/>
  <c r="D8643" i="1"/>
  <c r="D8647" i="1"/>
  <c r="D8651" i="1"/>
  <c r="D8655" i="1"/>
  <c r="D8659" i="1"/>
  <c r="D8663" i="1"/>
  <c r="D8667" i="1"/>
  <c r="D8671" i="1"/>
  <c r="D8675" i="1"/>
  <c r="D8679" i="1"/>
  <c r="D8683" i="1"/>
  <c r="D8687" i="1"/>
  <c r="D8691" i="1"/>
  <c r="D8695" i="1"/>
  <c r="D8699" i="1"/>
  <c r="D8703" i="1"/>
  <c r="D8707" i="1"/>
  <c r="D8711" i="1"/>
  <c r="D8715" i="1"/>
  <c r="D8719" i="1"/>
  <c r="D8723" i="1"/>
  <c r="D8727" i="1"/>
  <c r="D8731" i="1"/>
  <c r="D8735" i="1"/>
  <c r="D8739" i="1"/>
  <c r="D8743" i="1"/>
  <c r="D8747" i="1"/>
  <c r="D8751" i="1"/>
  <c r="D8755" i="1"/>
  <c r="D8759" i="1"/>
  <c r="D580" i="1"/>
  <c r="D584" i="1"/>
  <c r="D588" i="1"/>
  <c r="D592" i="1"/>
  <c r="D596" i="1"/>
  <c r="D600" i="1"/>
  <c r="D604" i="1"/>
  <c r="D608" i="1"/>
  <c r="D612" i="1"/>
  <c r="D616" i="1"/>
  <c r="D620" i="1"/>
  <c r="D624" i="1"/>
  <c r="D628" i="1"/>
  <c r="D632" i="1"/>
  <c r="D636" i="1"/>
  <c r="D640" i="1"/>
  <c r="D644" i="1"/>
  <c r="D648" i="1"/>
  <c r="D652" i="1"/>
  <c r="D656" i="1"/>
  <c r="D660" i="1"/>
  <c r="D664" i="1"/>
  <c r="D668" i="1"/>
  <c r="D672" i="1"/>
  <c r="D676" i="1"/>
  <c r="D680" i="1"/>
  <c r="D684" i="1"/>
  <c r="D688" i="1"/>
  <c r="D692" i="1"/>
  <c r="D696" i="1"/>
  <c r="D700" i="1"/>
  <c r="D704" i="1"/>
  <c r="D708" i="1"/>
  <c r="D712" i="1"/>
  <c r="D716" i="1"/>
  <c r="D720" i="1"/>
  <c r="D724" i="1"/>
  <c r="D728" i="1"/>
  <c r="D732" i="1"/>
  <c r="D736" i="1"/>
  <c r="D740" i="1"/>
  <c r="D744" i="1"/>
  <c r="D748" i="1"/>
  <c r="D752" i="1"/>
  <c r="D756" i="1"/>
  <c r="D760" i="1"/>
  <c r="D764" i="1"/>
  <c r="D768" i="1"/>
  <c r="D772" i="1"/>
  <c r="D776" i="1"/>
  <c r="D780" i="1"/>
  <c r="D784" i="1"/>
  <c r="D788" i="1"/>
  <c r="D792" i="1"/>
  <c r="D796" i="1"/>
  <c r="D800" i="1"/>
  <c r="D804" i="1"/>
  <c r="D808" i="1"/>
  <c r="D812" i="1"/>
  <c r="D816" i="1"/>
  <c r="D820" i="1"/>
  <c r="D824" i="1"/>
  <c r="D828" i="1"/>
  <c r="D832" i="1"/>
  <c r="D836" i="1"/>
  <c r="D840" i="1"/>
  <c r="D844" i="1"/>
  <c r="D848" i="1"/>
  <c r="D852" i="1"/>
  <c r="D856" i="1"/>
  <c r="D860" i="1"/>
  <c r="D864" i="1"/>
  <c r="D868" i="1"/>
  <c r="D872" i="1"/>
  <c r="D876" i="1"/>
  <c r="D880" i="1"/>
  <c r="D884" i="1"/>
  <c r="D888" i="1"/>
  <c r="D892" i="1"/>
  <c r="D896" i="1"/>
  <c r="D900" i="1"/>
  <c r="D904" i="1"/>
  <c r="D908" i="1"/>
  <c r="D912" i="1"/>
  <c r="D916" i="1"/>
  <c r="D920" i="1"/>
  <c r="D924" i="1"/>
  <c r="D928" i="1"/>
  <c r="D932" i="1"/>
  <c r="D936" i="1"/>
  <c r="D940" i="1"/>
  <c r="D944" i="1"/>
  <c r="D948" i="1"/>
  <c r="D952" i="1"/>
  <c r="D956" i="1"/>
  <c r="D960" i="1"/>
  <c r="D964" i="1"/>
  <c r="D968" i="1"/>
  <c r="D972" i="1"/>
  <c r="D976" i="1"/>
  <c r="D980" i="1"/>
  <c r="D984" i="1"/>
  <c r="D988" i="1"/>
  <c r="D992" i="1"/>
  <c r="D996" i="1"/>
  <c r="D1000" i="1"/>
  <c r="D1004" i="1"/>
  <c r="D1008" i="1"/>
  <c r="D1012" i="1"/>
  <c r="D1016" i="1"/>
  <c r="D1020" i="1"/>
  <c r="D1024" i="1"/>
  <c r="D1028" i="1"/>
  <c r="D1032" i="1"/>
  <c r="D1036" i="1"/>
  <c r="D1040" i="1"/>
  <c r="D1044" i="1"/>
  <c r="D1048" i="1"/>
  <c r="D1052" i="1"/>
  <c r="D1056" i="1"/>
  <c r="D1060" i="1"/>
  <c r="D1064" i="1"/>
  <c r="D1068" i="1"/>
  <c r="D1072" i="1"/>
  <c r="D1076" i="1"/>
  <c r="D1080" i="1"/>
  <c r="D1084" i="1"/>
  <c r="D1088" i="1"/>
  <c r="D1092" i="1"/>
  <c r="D1096" i="1"/>
  <c r="D1100" i="1"/>
  <c r="D1104" i="1"/>
  <c r="D1108" i="1"/>
  <c r="D1112" i="1"/>
  <c r="D1116" i="1"/>
  <c r="D1120" i="1"/>
  <c r="D1124" i="1"/>
  <c r="D1128" i="1"/>
  <c r="D1132" i="1"/>
  <c r="D1136" i="1"/>
  <c r="D1140" i="1"/>
  <c r="D1144" i="1"/>
  <c r="D1148" i="1"/>
  <c r="D1152" i="1"/>
  <c r="D1156" i="1"/>
  <c r="D1160" i="1"/>
  <c r="D1164" i="1"/>
  <c r="D1168" i="1"/>
  <c r="D1172" i="1"/>
  <c r="D1176" i="1"/>
  <c r="D1180" i="1"/>
  <c r="D1184" i="1"/>
  <c r="D1188" i="1"/>
  <c r="D1192" i="1"/>
  <c r="D1196" i="1"/>
  <c r="D1200" i="1"/>
  <c r="D1204" i="1"/>
  <c r="D1208" i="1"/>
  <c r="D1212" i="1"/>
  <c r="D1216" i="1"/>
  <c r="D1220" i="1"/>
  <c r="D1224" i="1"/>
  <c r="D1228" i="1"/>
  <c r="D1232" i="1"/>
  <c r="D1236" i="1"/>
  <c r="D1240" i="1"/>
  <c r="D1244" i="1"/>
  <c r="D1248" i="1"/>
  <c r="D1252" i="1"/>
  <c r="D1256" i="1"/>
  <c r="D1260" i="1"/>
  <c r="D1264" i="1"/>
  <c r="D1268" i="1"/>
  <c r="D1272" i="1"/>
  <c r="D1276" i="1"/>
  <c r="D1280" i="1"/>
  <c r="D1284" i="1"/>
  <c r="D1288" i="1"/>
  <c r="D1292" i="1"/>
  <c r="D1296" i="1"/>
  <c r="D1300" i="1"/>
  <c r="D1304" i="1"/>
  <c r="D1308" i="1"/>
  <c r="D1312" i="1"/>
  <c r="D1316" i="1"/>
  <c r="D1320" i="1"/>
  <c r="D1324" i="1"/>
  <c r="D1328" i="1"/>
  <c r="D1332" i="1"/>
  <c r="D1336" i="1"/>
  <c r="D1340" i="1"/>
  <c r="D1344" i="1"/>
  <c r="D1348" i="1"/>
  <c r="D1352" i="1"/>
  <c r="D1356" i="1"/>
  <c r="D1360" i="1"/>
  <c r="D1364" i="1"/>
  <c r="D1368" i="1"/>
  <c r="D1372" i="1"/>
  <c r="D1376" i="1"/>
  <c r="D1380" i="1"/>
  <c r="D1384" i="1"/>
  <c r="D1388" i="1"/>
  <c r="D1392" i="1"/>
  <c r="D1396" i="1"/>
  <c r="D1400" i="1"/>
  <c r="D1404" i="1"/>
  <c r="D1408" i="1"/>
  <c r="D1412" i="1"/>
  <c r="D1416" i="1"/>
  <c r="D1420" i="1"/>
  <c r="D1424" i="1"/>
  <c r="D1428" i="1"/>
  <c r="D1432" i="1"/>
  <c r="D1436" i="1"/>
  <c r="D1440" i="1"/>
  <c r="D1444" i="1"/>
  <c r="D1448" i="1"/>
  <c r="D1452" i="1"/>
  <c r="D1456" i="1"/>
  <c r="D1460" i="1"/>
  <c r="D1464" i="1"/>
  <c r="D1468" i="1"/>
  <c r="D1472" i="1"/>
  <c r="D1476" i="1"/>
  <c r="D1480" i="1"/>
  <c r="D1484" i="1"/>
  <c r="D1488" i="1"/>
  <c r="D1492" i="1"/>
  <c r="D1496" i="1"/>
  <c r="D1500" i="1"/>
  <c r="D1504" i="1"/>
  <c r="D1508" i="1"/>
  <c r="D1512" i="1"/>
  <c r="D1516" i="1"/>
  <c r="D1520" i="1"/>
  <c r="D1524" i="1"/>
  <c r="D1528" i="1"/>
  <c r="D1532" i="1"/>
  <c r="D1536" i="1"/>
  <c r="D1540" i="1"/>
  <c r="D1544" i="1"/>
  <c r="D1548" i="1"/>
  <c r="D1552" i="1"/>
  <c r="D1556" i="1"/>
  <c r="D1560" i="1"/>
  <c r="D1564" i="1"/>
  <c r="D1568" i="1"/>
  <c r="D1572" i="1"/>
  <c r="D1576" i="1"/>
  <c r="D1580" i="1"/>
  <c r="D1584" i="1"/>
  <c r="D1588" i="1"/>
  <c r="D1592" i="1"/>
  <c r="D1596" i="1"/>
  <c r="D1600" i="1"/>
  <c r="D1604" i="1"/>
  <c r="D1608" i="1"/>
  <c r="D1612" i="1"/>
  <c r="D1616" i="1"/>
  <c r="D1620" i="1"/>
  <c r="D1624" i="1"/>
  <c r="D1628" i="1"/>
  <c r="D1632" i="1"/>
  <c r="D1636" i="1"/>
  <c r="D1640" i="1"/>
  <c r="D1644" i="1"/>
  <c r="D1648" i="1"/>
  <c r="D1652" i="1"/>
  <c r="D1656" i="1"/>
  <c r="D1660" i="1"/>
  <c r="D1664" i="1"/>
  <c r="D1668" i="1"/>
  <c r="D1672" i="1"/>
  <c r="D1676" i="1"/>
  <c r="D1680" i="1"/>
  <c r="D1684" i="1"/>
  <c r="D1688" i="1"/>
  <c r="D1692" i="1"/>
  <c r="D1696" i="1"/>
  <c r="D1700" i="1"/>
  <c r="D1704" i="1"/>
  <c r="D1708" i="1"/>
  <c r="D1712" i="1"/>
  <c r="D1716" i="1"/>
  <c r="D1720" i="1"/>
  <c r="D1724" i="1"/>
  <c r="D1728" i="1"/>
  <c r="D1732" i="1"/>
  <c r="D1736" i="1"/>
  <c r="D1740" i="1"/>
  <c r="D1744" i="1"/>
  <c r="D1748" i="1"/>
  <c r="D1752" i="1"/>
  <c r="D1756" i="1"/>
  <c r="D1760" i="1"/>
  <c r="D1764" i="1"/>
  <c r="D1768" i="1"/>
  <c r="D1772" i="1"/>
  <c r="D1776" i="1"/>
  <c r="D1780" i="1"/>
  <c r="D1784" i="1"/>
  <c r="D1788" i="1"/>
  <c r="D1792" i="1"/>
  <c r="D1796" i="1"/>
  <c r="D1800" i="1"/>
  <c r="D1804" i="1"/>
  <c r="D1808" i="1"/>
  <c r="D1812" i="1"/>
  <c r="D1816" i="1"/>
  <c r="D1820" i="1"/>
  <c r="D1824" i="1"/>
  <c r="D1828" i="1"/>
  <c r="D1832" i="1"/>
  <c r="D1836" i="1"/>
  <c r="D1840" i="1"/>
  <c r="D1844" i="1"/>
  <c r="D1848" i="1"/>
  <c r="D1852" i="1"/>
  <c r="D1856" i="1"/>
  <c r="D1860" i="1"/>
  <c r="D1864" i="1"/>
  <c r="D1868" i="1"/>
  <c r="D1872" i="1"/>
  <c r="D1876" i="1"/>
  <c r="D1880" i="1"/>
  <c r="D1884" i="1"/>
  <c r="D1888" i="1"/>
  <c r="D1892" i="1"/>
  <c r="D1896" i="1"/>
  <c r="D1900" i="1"/>
  <c r="D1904" i="1"/>
  <c r="D1908" i="1"/>
  <c r="D1912" i="1"/>
  <c r="D1916" i="1"/>
  <c r="D1920" i="1"/>
  <c r="D1924" i="1"/>
  <c r="D1928" i="1"/>
  <c r="D1932" i="1"/>
  <c r="D1936" i="1"/>
  <c r="D1940" i="1"/>
  <c r="D1944" i="1"/>
  <c r="D1948" i="1"/>
  <c r="D1952" i="1"/>
  <c r="D1956" i="1"/>
  <c r="D1960" i="1"/>
  <c r="D1964" i="1"/>
  <c r="D1968" i="1"/>
  <c r="D1972" i="1"/>
  <c r="D1976" i="1"/>
  <c r="D1980" i="1"/>
  <c r="D1984" i="1"/>
  <c r="D1988" i="1"/>
  <c r="D1992" i="1"/>
  <c r="D1996" i="1"/>
  <c r="D2000" i="1"/>
  <c r="D2004" i="1"/>
  <c r="D2008" i="1"/>
  <c r="D2012" i="1"/>
  <c r="D2016" i="1"/>
  <c r="D2020" i="1"/>
  <c r="D2024" i="1"/>
  <c r="D2028" i="1"/>
  <c r="D2032" i="1"/>
  <c r="D2036" i="1"/>
  <c r="D2040" i="1"/>
  <c r="D2044" i="1"/>
  <c r="D2048" i="1"/>
  <c r="D2052" i="1"/>
  <c r="D2056" i="1"/>
  <c r="D2060" i="1"/>
  <c r="D2064" i="1"/>
  <c r="D2068" i="1"/>
  <c r="D2072" i="1"/>
  <c r="D2076" i="1"/>
  <c r="D2080" i="1"/>
  <c r="D2084" i="1"/>
  <c r="D2088" i="1"/>
  <c r="D2092" i="1"/>
  <c r="D2096" i="1"/>
  <c r="D2100" i="1"/>
  <c r="D2104" i="1"/>
  <c r="D2108" i="1"/>
  <c r="D2112" i="1"/>
  <c r="D2116" i="1"/>
  <c r="D2120" i="1"/>
  <c r="D2124" i="1"/>
  <c r="D2128" i="1"/>
  <c r="D2132" i="1"/>
  <c r="D2136" i="1"/>
  <c r="D2140" i="1"/>
  <c r="D2144" i="1"/>
  <c r="D2148" i="1"/>
  <c r="D2152" i="1"/>
  <c r="D2156" i="1"/>
  <c r="D2160" i="1"/>
  <c r="D2164" i="1"/>
  <c r="D2168" i="1"/>
  <c r="D2172" i="1"/>
  <c r="D2176" i="1"/>
  <c r="D2180" i="1"/>
  <c r="D2184" i="1"/>
  <c r="D2188" i="1"/>
  <c r="D2192" i="1"/>
  <c r="D2196" i="1"/>
  <c r="D2200" i="1"/>
  <c r="D2204" i="1"/>
  <c r="D2208" i="1"/>
  <c r="D2212" i="1"/>
  <c r="D2216" i="1"/>
  <c r="D2220" i="1"/>
  <c r="D2224" i="1"/>
  <c r="D2228" i="1"/>
  <c r="D2232" i="1"/>
  <c r="D2236" i="1"/>
  <c r="D2240" i="1"/>
  <c r="D2244" i="1"/>
  <c r="D2248" i="1"/>
  <c r="D2252" i="1"/>
  <c r="D2256" i="1"/>
  <c r="D2260" i="1"/>
  <c r="D2264" i="1"/>
  <c r="D2268" i="1"/>
  <c r="D2272" i="1"/>
  <c r="D2276" i="1"/>
  <c r="D2280" i="1"/>
  <c r="D2284" i="1"/>
  <c r="D2288" i="1"/>
  <c r="D2292" i="1"/>
  <c r="D2296" i="1"/>
  <c r="D2300" i="1"/>
  <c r="D2304" i="1"/>
  <c r="D2308" i="1"/>
  <c r="D2312" i="1"/>
  <c r="D2316" i="1"/>
  <c r="D2320" i="1"/>
  <c r="D2324" i="1"/>
  <c r="D2328" i="1"/>
  <c r="D2332" i="1"/>
  <c r="D2336" i="1"/>
  <c r="D2340" i="1"/>
  <c r="D2344" i="1"/>
  <c r="D2348" i="1"/>
  <c r="D2352" i="1"/>
  <c r="D2356" i="1"/>
  <c r="D2360" i="1"/>
  <c r="D2364" i="1"/>
  <c r="D2368" i="1"/>
  <c r="D2372" i="1"/>
  <c r="D2376" i="1"/>
  <c r="D2380" i="1"/>
  <c r="D2384" i="1"/>
  <c r="D2388" i="1"/>
  <c r="D2392" i="1"/>
  <c r="D2396" i="1"/>
  <c r="D2400" i="1"/>
  <c r="D2404" i="1"/>
  <c r="D2408" i="1"/>
  <c r="D2412" i="1"/>
  <c r="D2416" i="1"/>
  <c r="D2420" i="1"/>
  <c r="D2424" i="1"/>
  <c r="D2428" i="1"/>
  <c r="D2432" i="1"/>
  <c r="D2436" i="1"/>
  <c r="D2440" i="1"/>
  <c r="D2444" i="1"/>
  <c r="D2448" i="1"/>
  <c r="D2452" i="1"/>
  <c r="D2456" i="1"/>
  <c r="D2460" i="1"/>
  <c r="D2464" i="1"/>
  <c r="D2468" i="1"/>
  <c r="D2472" i="1"/>
  <c r="D2476" i="1"/>
  <c r="D2480" i="1"/>
  <c r="D2484" i="1"/>
  <c r="D2488" i="1"/>
  <c r="D2492" i="1"/>
  <c r="D2496" i="1"/>
  <c r="D2500" i="1"/>
  <c r="D2504" i="1"/>
  <c r="D2508" i="1"/>
  <c r="D2512" i="1"/>
  <c r="D2516" i="1"/>
  <c r="D2520" i="1"/>
  <c r="D2524" i="1"/>
  <c r="D2528" i="1"/>
  <c r="D2532" i="1"/>
  <c r="D2536" i="1"/>
  <c r="D2540" i="1"/>
  <c r="D2544" i="1"/>
  <c r="D2548" i="1"/>
  <c r="D2552" i="1"/>
  <c r="D2556" i="1"/>
  <c r="D2560" i="1"/>
  <c r="D2564" i="1"/>
  <c r="D2568" i="1"/>
  <c r="D2572" i="1"/>
  <c r="D2576" i="1"/>
  <c r="D2580" i="1"/>
  <c r="D2584" i="1"/>
  <c r="D2588" i="1"/>
  <c r="D2592" i="1"/>
  <c r="D2596" i="1"/>
  <c r="D2600" i="1"/>
  <c r="D2604" i="1"/>
  <c r="D2608" i="1"/>
  <c r="D2612" i="1"/>
  <c r="D2616" i="1"/>
  <c r="D2620" i="1"/>
  <c r="D2624" i="1"/>
  <c r="D2628" i="1"/>
  <c r="D2632" i="1"/>
  <c r="D2636" i="1"/>
  <c r="D2640" i="1"/>
  <c r="D2644" i="1"/>
  <c r="D2648" i="1"/>
  <c r="D2652" i="1"/>
  <c r="D2656" i="1"/>
  <c r="D2660" i="1"/>
  <c r="D2664" i="1"/>
  <c r="D2668" i="1"/>
  <c r="D2672" i="1"/>
  <c r="D2676" i="1"/>
  <c r="D2680" i="1"/>
  <c r="D2684" i="1"/>
  <c r="D2688" i="1"/>
  <c r="D2692" i="1"/>
  <c r="D2696" i="1"/>
  <c r="D2700" i="1"/>
  <c r="D2704" i="1"/>
  <c r="D2708" i="1"/>
  <c r="D2712" i="1"/>
  <c r="D2716" i="1"/>
  <c r="D2720" i="1"/>
  <c r="D2724" i="1"/>
  <c r="D2728" i="1"/>
  <c r="D2732" i="1"/>
  <c r="D2736" i="1"/>
  <c r="D2740" i="1"/>
  <c r="D2744" i="1"/>
  <c r="D2748" i="1"/>
  <c r="D2752" i="1"/>
  <c r="D2756" i="1"/>
  <c r="D2760" i="1"/>
  <c r="D2764" i="1"/>
  <c r="D2768" i="1"/>
  <c r="D2772" i="1"/>
  <c r="D2776" i="1"/>
  <c r="D2780" i="1"/>
  <c r="D2784" i="1"/>
  <c r="D2788" i="1"/>
  <c r="D2792" i="1"/>
  <c r="D2796" i="1"/>
  <c r="D2800" i="1"/>
  <c r="D2804" i="1"/>
  <c r="D2808" i="1"/>
  <c r="D2812" i="1"/>
  <c r="D2816" i="1"/>
  <c r="D2820" i="1"/>
  <c r="D2824" i="1"/>
  <c r="D2828" i="1"/>
  <c r="D2832" i="1"/>
  <c r="D2836" i="1"/>
  <c r="D2840" i="1"/>
  <c r="D2844" i="1"/>
  <c r="D2848" i="1"/>
  <c r="D2852" i="1"/>
  <c r="D2856" i="1"/>
  <c r="D2860" i="1"/>
  <c r="D2864" i="1"/>
  <c r="D2868" i="1"/>
  <c r="D2872" i="1"/>
  <c r="D2876" i="1"/>
  <c r="D2880" i="1"/>
  <c r="D2884" i="1"/>
  <c r="D2888" i="1"/>
  <c r="D2892" i="1"/>
  <c r="D2896" i="1"/>
  <c r="D2900" i="1"/>
  <c r="D2904" i="1"/>
  <c r="D2908" i="1"/>
  <c r="D2912" i="1"/>
  <c r="D2916" i="1"/>
  <c r="D2920" i="1"/>
  <c r="D2924" i="1"/>
  <c r="D2928" i="1"/>
  <c r="D2932" i="1"/>
  <c r="D2936" i="1"/>
  <c r="D2940" i="1"/>
  <c r="D2944" i="1"/>
  <c r="D2948" i="1"/>
  <c r="D2952" i="1"/>
  <c r="D2956" i="1"/>
  <c r="D2960" i="1"/>
  <c r="D2964" i="1"/>
  <c r="D2968" i="1"/>
  <c r="D2972" i="1"/>
  <c r="D2976" i="1"/>
  <c r="D2980" i="1"/>
  <c r="D2984" i="1"/>
  <c r="D2988" i="1"/>
  <c r="D2992" i="1"/>
  <c r="D2996" i="1"/>
  <c r="D3000" i="1"/>
  <c r="D3004" i="1"/>
  <c r="D3008" i="1"/>
  <c r="D3012" i="1"/>
  <c r="D3016" i="1"/>
  <c r="D3020" i="1"/>
  <c r="D3024" i="1"/>
  <c r="D3028" i="1"/>
  <c r="D3032" i="1"/>
  <c r="D3036" i="1"/>
  <c r="D3040" i="1"/>
  <c r="D3044" i="1"/>
  <c r="D3048" i="1"/>
  <c r="D3052" i="1"/>
  <c r="D3056" i="1"/>
  <c r="D3060" i="1"/>
  <c r="D3064" i="1"/>
  <c r="D3068" i="1"/>
  <c r="D3072" i="1"/>
  <c r="D3076" i="1"/>
  <c r="D3080" i="1"/>
  <c r="D3084" i="1"/>
  <c r="D3088" i="1"/>
  <c r="D3092" i="1"/>
  <c r="D3096" i="1"/>
  <c r="D3100" i="1"/>
  <c r="D3104" i="1"/>
  <c r="D3108" i="1"/>
  <c r="D3112" i="1"/>
  <c r="D3116" i="1"/>
  <c r="D3120" i="1"/>
  <c r="D3124" i="1"/>
  <c r="D3128" i="1"/>
  <c r="D3132" i="1"/>
  <c r="D3136" i="1"/>
  <c r="D3140" i="1"/>
  <c r="D3144" i="1"/>
  <c r="D3148" i="1"/>
  <c r="D3152" i="1"/>
  <c r="D3156" i="1"/>
  <c r="D3160" i="1"/>
  <c r="D3164" i="1"/>
  <c r="D3168" i="1"/>
  <c r="D3172" i="1"/>
  <c r="D3176" i="1"/>
  <c r="D3180" i="1"/>
  <c r="D3184" i="1"/>
  <c r="D3188" i="1"/>
  <c r="D3192" i="1"/>
  <c r="D3196" i="1"/>
  <c r="D3200" i="1"/>
  <c r="D3204" i="1"/>
  <c r="D3208" i="1"/>
  <c r="D3212" i="1"/>
  <c r="D3216" i="1"/>
  <c r="D3220" i="1"/>
  <c r="D3224" i="1"/>
  <c r="D3228" i="1"/>
  <c r="D3232" i="1"/>
  <c r="D3236" i="1"/>
  <c r="D3240" i="1"/>
  <c r="D3244" i="1"/>
  <c r="D3248" i="1"/>
  <c r="D3252" i="1"/>
  <c r="D3256" i="1"/>
  <c r="D3260" i="1"/>
  <c r="D3264" i="1"/>
  <c r="D3268" i="1"/>
  <c r="D3272" i="1"/>
  <c r="D3276" i="1"/>
  <c r="D3280" i="1"/>
  <c r="D3284" i="1"/>
  <c r="D3288" i="1"/>
  <c r="D3292" i="1"/>
  <c r="D3296" i="1"/>
  <c r="D3300" i="1"/>
  <c r="D3304" i="1"/>
  <c r="D3308" i="1"/>
  <c r="D3312" i="1"/>
  <c r="D3316" i="1"/>
  <c r="D3320" i="1"/>
  <c r="D3324" i="1"/>
  <c r="D3328" i="1"/>
  <c r="D3332" i="1"/>
  <c r="D3336" i="1"/>
  <c r="D3340" i="1"/>
  <c r="D3344" i="1"/>
  <c r="D3348" i="1"/>
  <c r="D3352" i="1"/>
  <c r="D3356" i="1"/>
  <c r="D3360" i="1"/>
  <c r="D3364" i="1"/>
  <c r="D3368" i="1"/>
  <c r="D3372" i="1"/>
  <c r="D3376" i="1"/>
  <c r="D3380" i="1"/>
  <c r="D3384" i="1"/>
  <c r="D3388" i="1"/>
  <c r="D3392" i="1"/>
  <c r="D3396" i="1"/>
  <c r="D3400" i="1"/>
  <c r="D3404" i="1"/>
  <c r="D3408" i="1"/>
  <c r="D3412" i="1"/>
  <c r="D3416" i="1"/>
  <c r="D3420" i="1"/>
  <c r="D3424" i="1"/>
  <c r="D3428" i="1"/>
  <c r="D3432" i="1"/>
  <c r="D3436" i="1"/>
  <c r="D3440" i="1"/>
  <c r="D3444" i="1"/>
  <c r="D3448" i="1"/>
  <c r="D3452" i="1"/>
  <c r="D3456" i="1"/>
  <c r="D3460" i="1"/>
  <c r="D3464" i="1"/>
  <c r="D3468" i="1"/>
  <c r="D3472" i="1"/>
  <c r="D3476" i="1"/>
  <c r="D3480" i="1"/>
  <c r="D3484" i="1"/>
  <c r="D3488" i="1"/>
  <c r="D3492" i="1"/>
  <c r="D3496" i="1"/>
  <c r="D3500" i="1"/>
  <c r="D3504" i="1"/>
  <c r="D3508" i="1"/>
  <c r="D3512" i="1"/>
  <c r="D3516" i="1"/>
  <c r="D3520" i="1"/>
  <c r="D3524" i="1"/>
  <c r="D3528" i="1"/>
  <c r="D3532" i="1"/>
  <c r="D3536" i="1"/>
  <c r="D3540" i="1"/>
  <c r="D3544" i="1"/>
  <c r="D3548" i="1"/>
  <c r="D3552" i="1"/>
  <c r="D3556" i="1"/>
  <c r="D3560" i="1"/>
  <c r="D3564" i="1"/>
  <c r="D3568" i="1"/>
  <c r="D3572" i="1"/>
  <c r="D3576" i="1"/>
  <c r="D3580" i="1"/>
  <c r="D3584" i="1"/>
  <c r="D3588" i="1"/>
  <c r="D3592" i="1"/>
  <c r="D3596" i="1"/>
  <c r="D3600" i="1"/>
  <c r="D3604" i="1"/>
  <c r="D3608" i="1"/>
  <c r="D3612" i="1"/>
  <c r="D3616" i="1"/>
  <c r="D3620" i="1"/>
  <c r="D3624" i="1"/>
  <c r="D3628" i="1"/>
  <c r="D3632" i="1"/>
  <c r="D3636" i="1"/>
  <c r="D3640" i="1"/>
  <c r="D3644" i="1"/>
  <c r="D3648" i="1"/>
  <c r="D3652" i="1"/>
  <c r="D3656" i="1"/>
  <c r="D3660" i="1"/>
  <c r="D3664" i="1"/>
  <c r="D3668" i="1"/>
  <c r="D3672" i="1"/>
  <c r="D3676" i="1"/>
  <c r="D3680" i="1"/>
  <c r="D3684" i="1"/>
  <c r="D3688" i="1"/>
  <c r="D3692" i="1"/>
  <c r="D3696" i="1"/>
  <c r="D3700" i="1"/>
  <c r="D3704" i="1"/>
  <c r="D3708" i="1"/>
  <c r="D3712" i="1"/>
  <c r="D3716" i="1"/>
  <c r="D3720" i="1"/>
  <c r="D3724" i="1"/>
  <c r="D3728" i="1"/>
  <c r="D3732" i="1"/>
  <c r="D3736" i="1"/>
  <c r="D3740" i="1"/>
  <c r="D3744" i="1"/>
  <c r="D3748" i="1"/>
  <c r="D3752" i="1"/>
  <c r="D3756" i="1"/>
  <c r="D3760" i="1"/>
  <c r="D3764" i="1"/>
  <c r="D3768" i="1"/>
  <c r="D3772" i="1"/>
  <c r="D3776" i="1"/>
  <c r="D3780" i="1"/>
  <c r="D3784" i="1"/>
  <c r="D3788" i="1"/>
  <c r="D3792" i="1"/>
  <c r="D3796" i="1"/>
  <c r="D3800" i="1"/>
  <c r="D3804" i="1"/>
  <c r="D3808" i="1"/>
  <c r="D3812" i="1"/>
  <c r="D3816" i="1"/>
  <c r="D3820" i="1"/>
  <c r="D3824" i="1"/>
  <c r="D3828" i="1"/>
  <c r="D3832" i="1"/>
  <c r="D3836" i="1"/>
  <c r="D3840" i="1"/>
  <c r="D3844" i="1"/>
  <c r="D3848" i="1"/>
  <c r="D3852" i="1"/>
  <c r="D3856" i="1"/>
  <c r="D3860" i="1"/>
  <c r="D3864" i="1"/>
  <c r="D3868" i="1"/>
  <c r="D3872" i="1"/>
  <c r="D3876" i="1"/>
  <c r="D3880" i="1"/>
  <c r="D3884" i="1"/>
  <c r="D3888" i="1"/>
  <c r="D3892" i="1"/>
  <c r="D3896" i="1"/>
  <c r="D3900" i="1"/>
  <c r="D3904" i="1"/>
  <c r="D3908" i="1"/>
  <c r="D3912" i="1"/>
  <c r="D3916" i="1"/>
  <c r="D3920" i="1"/>
  <c r="D3924" i="1"/>
  <c r="D3928" i="1"/>
  <c r="D3932" i="1"/>
  <c r="D3936" i="1"/>
  <c r="D3940" i="1"/>
  <c r="D3944" i="1"/>
  <c r="D3948" i="1"/>
  <c r="D3952" i="1"/>
  <c r="D3956" i="1"/>
  <c r="D3960" i="1"/>
  <c r="D3964" i="1"/>
  <c r="D3968" i="1"/>
  <c r="D3972" i="1"/>
  <c r="D3976" i="1"/>
  <c r="D3980" i="1"/>
  <c r="D3984" i="1"/>
  <c r="D3988" i="1"/>
  <c r="D3992" i="1"/>
  <c r="D3996" i="1"/>
  <c r="D4000" i="1"/>
  <c r="D4004" i="1"/>
  <c r="D4008" i="1"/>
  <c r="D4012" i="1"/>
  <c r="D4016" i="1"/>
  <c r="D4020" i="1"/>
  <c r="D4024" i="1"/>
  <c r="D4028" i="1"/>
  <c r="D4032" i="1"/>
  <c r="D4036" i="1"/>
  <c r="D4040" i="1"/>
  <c r="D4044" i="1"/>
  <c r="D4048" i="1"/>
  <c r="D4052" i="1"/>
  <c r="D4056" i="1"/>
  <c r="D4060" i="1"/>
  <c r="D4064" i="1"/>
  <c r="D4068" i="1"/>
  <c r="D4072" i="1"/>
  <c r="D4076" i="1"/>
  <c r="D4080" i="1"/>
  <c r="D4084" i="1"/>
  <c r="D4088" i="1"/>
  <c r="D4092" i="1"/>
  <c r="D4096" i="1"/>
  <c r="D4100" i="1"/>
  <c r="E4100" i="1" s="1"/>
  <c r="D4104" i="1"/>
  <c r="D4108" i="1"/>
  <c r="D4112" i="1"/>
  <c r="D4116" i="1"/>
  <c r="D4120" i="1"/>
  <c r="D4124" i="1"/>
  <c r="D4128" i="1"/>
  <c r="D4132" i="1"/>
  <c r="D4136" i="1"/>
  <c r="D4140" i="1"/>
  <c r="D4144" i="1"/>
  <c r="D4148" i="1"/>
  <c r="E4148" i="1" s="1"/>
  <c r="D4152" i="1"/>
  <c r="D4156" i="1"/>
  <c r="D4160" i="1"/>
  <c r="D4164" i="1"/>
  <c r="E4164" i="1" s="1"/>
  <c r="D4168" i="1"/>
  <c r="D4172" i="1"/>
  <c r="D4176" i="1"/>
  <c r="D4180" i="1"/>
  <c r="D4184" i="1"/>
  <c r="D4188" i="1"/>
  <c r="D4192" i="1"/>
  <c r="D4196" i="1"/>
  <c r="E4196" i="1" s="1"/>
  <c r="D4200" i="1"/>
  <c r="D4204" i="1"/>
  <c r="D4208" i="1"/>
  <c r="D4212" i="1"/>
  <c r="D4216" i="1"/>
  <c r="D4220" i="1"/>
  <c r="D4224" i="1"/>
  <c r="D4228" i="1"/>
  <c r="D4232" i="1"/>
  <c r="D4236" i="1"/>
  <c r="D4240" i="1"/>
  <c r="D4244" i="1"/>
  <c r="D4248" i="1"/>
  <c r="D4252" i="1"/>
  <c r="D4256" i="1"/>
  <c r="D4260" i="1"/>
  <c r="D4264" i="1"/>
  <c r="D4268" i="1"/>
  <c r="D4272" i="1"/>
  <c r="D4276" i="1"/>
  <c r="D4280" i="1"/>
  <c r="D4284" i="1"/>
  <c r="D4288" i="1"/>
  <c r="D4292" i="1"/>
  <c r="D4296" i="1"/>
  <c r="D4300" i="1"/>
  <c r="D4304" i="1"/>
  <c r="D4308" i="1"/>
  <c r="E4308" i="1" s="1"/>
  <c r="D4312" i="1"/>
  <c r="D4316" i="1"/>
  <c r="D4320" i="1"/>
  <c r="D4324" i="1"/>
  <c r="E4324" i="1" s="1"/>
  <c r="D4328" i="1"/>
  <c r="D4332" i="1"/>
  <c r="D4336" i="1"/>
  <c r="D4340" i="1"/>
  <c r="E4340" i="1" s="1"/>
  <c r="D4344" i="1"/>
  <c r="D4348" i="1"/>
  <c r="D4352" i="1"/>
  <c r="D4356" i="1"/>
  <c r="E4356" i="1" s="1"/>
  <c r="D4360" i="1"/>
  <c r="D4364" i="1"/>
  <c r="D4368" i="1"/>
  <c r="D4372" i="1"/>
  <c r="E4372" i="1" s="1"/>
  <c r="D4376" i="1"/>
  <c r="D4380" i="1"/>
  <c r="D4384" i="1"/>
  <c r="D4388" i="1"/>
  <c r="D4392" i="1"/>
  <c r="D4396" i="1"/>
  <c r="D4400" i="1"/>
  <c r="D4404" i="1"/>
  <c r="D4408" i="1"/>
  <c r="D4412" i="1"/>
  <c r="D4416" i="1"/>
  <c r="D4420" i="1"/>
  <c r="D4424" i="1"/>
  <c r="D4428" i="1"/>
  <c r="D4432" i="1"/>
  <c r="D4436" i="1"/>
  <c r="D4440" i="1"/>
  <c r="D4444" i="1"/>
  <c r="D4448" i="1"/>
  <c r="D4452" i="1"/>
  <c r="D4456" i="1"/>
  <c r="D4460" i="1"/>
  <c r="D4464" i="1"/>
  <c r="D4468" i="1"/>
  <c r="D4472" i="1"/>
  <c r="D4476" i="1"/>
  <c r="D4480" i="1"/>
  <c r="D4484" i="1"/>
  <c r="D4488" i="1"/>
  <c r="D4492" i="1"/>
  <c r="D4496" i="1"/>
  <c r="D4500" i="1"/>
  <c r="E4500" i="1" s="1"/>
  <c r="D4504" i="1"/>
  <c r="D4508" i="1"/>
  <c r="D4512" i="1"/>
  <c r="D4516" i="1"/>
  <c r="D4520" i="1"/>
  <c r="D4524" i="1"/>
  <c r="D4528" i="1"/>
  <c r="D4532" i="1"/>
  <c r="D4536" i="1"/>
  <c r="D4540" i="1"/>
  <c r="D4544" i="1"/>
  <c r="D4548" i="1"/>
  <c r="D4552" i="1"/>
  <c r="D4556" i="1"/>
  <c r="D4560" i="1"/>
  <c r="D4564" i="1"/>
  <c r="E4564" i="1" s="1"/>
  <c r="D4568" i="1"/>
  <c r="D4572" i="1"/>
  <c r="D4576" i="1"/>
  <c r="D4580" i="1"/>
  <c r="D4584" i="1"/>
  <c r="D4588" i="1"/>
  <c r="D4592" i="1"/>
  <c r="D4596" i="1"/>
  <c r="D4600" i="1"/>
  <c r="D4604" i="1"/>
  <c r="D4608" i="1"/>
  <c r="D4612" i="1"/>
  <c r="E4612" i="1" s="1"/>
  <c r="D4616" i="1"/>
  <c r="D4620" i="1"/>
  <c r="D4624" i="1"/>
  <c r="D4628" i="1"/>
  <c r="D4632" i="1"/>
  <c r="D4636" i="1"/>
  <c r="D4640" i="1"/>
  <c r="D4644" i="1"/>
  <c r="D4648" i="1"/>
  <c r="D4652" i="1"/>
  <c r="D4656" i="1"/>
  <c r="D4660" i="1"/>
  <c r="D4664" i="1"/>
  <c r="D4668" i="1"/>
  <c r="D4672" i="1"/>
  <c r="D4676" i="1"/>
  <c r="D4680" i="1"/>
  <c r="D4684" i="1"/>
  <c r="D4688" i="1"/>
  <c r="D4692" i="1"/>
  <c r="D4696" i="1"/>
  <c r="D4700" i="1"/>
  <c r="D4704" i="1"/>
  <c r="D4708" i="1"/>
  <c r="D4712" i="1"/>
  <c r="D4716" i="1"/>
  <c r="D4720" i="1"/>
  <c r="D4724" i="1"/>
  <c r="D4728" i="1"/>
  <c r="D4732" i="1"/>
  <c r="D4736" i="1"/>
  <c r="D4740" i="1"/>
  <c r="D4744" i="1"/>
  <c r="D4748" i="1"/>
  <c r="D4752" i="1"/>
  <c r="D4756" i="1"/>
  <c r="D4760" i="1"/>
  <c r="D4764" i="1"/>
  <c r="D4768" i="1"/>
  <c r="D4772" i="1"/>
  <c r="E4772" i="1" s="1"/>
  <c r="D4776" i="1"/>
  <c r="D4780" i="1"/>
  <c r="D4784" i="1"/>
  <c r="D4788" i="1"/>
  <c r="E4788" i="1" s="1"/>
  <c r="D4792" i="1"/>
  <c r="D4796" i="1"/>
  <c r="D4800" i="1"/>
  <c r="D4804" i="1"/>
  <c r="D4808" i="1"/>
  <c r="D4812" i="1"/>
  <c r="D4816" i="1"/>
  <c r="D4820" i="1"/>
  <c r="D4824" i="1"/>
  <c r="D4828" i="1"/>
  <c r="D4832" i="1"/>
  <c r="D4836" i="1"/>
  <c r="D4840" i="1"/>
  <c r="D4844" i="1"/>
  <c r="D4848" i="1"/>
  <c r="D4852" i="1"/>
  <c r="D4856" i="1"/>
  <c r="D4860" i="1"/>
  <c r="D4864" i="1"/>
  <c r="D4868" i="1"/>
  <c r="D4872" i="1"/>
  <c r="D4876" i="1"/>
  <c r="D4880" i="1"/>
  <c r="D4884" i="1"/>
  <c r="D4888" i="1"/>
  <c r="D4892" i="1"/>
  <c r="D4896" i="1"/>
  <c r="D4900" i="1"/>
  <c r="D4904" i="1"/>
  <c r="D4908" i="1"/>
  <c r="D4912" i="1"/>
  <c r="D4916" i="1"/>
  <c r="D4920" i="1"/>
  <c r="D4924" i="1"/>
  <c r="D4928" i="1"/>
  <c r="D4932" i="1"/>
  <c r="D4936" i="1"/>
  <c r="D4940" i="1"/>
  <c r="D4944" i="1"/>
  <c r="D4948" i="1"/>
  <c r="D4952" i="1"/>
  <c r="D4956" i="1"/>
  <c r="D4960" i="1"/>
  <c r="D4964" i="1"/>
  <c r="D4968" i="1"/>
  <c r="D4972" i="1"/>
  <c r="D4976" i="1"/>
  <c r="D4980" i="1"/>
  <c r="D4984" i="1"/>
  <c r="D4988" i="1"/>
  <c r="D4992" i="1"/>
  <c r="D4996" i="1"/>
  <c r="D5000" i="1"/>
  <c r="D5004" i="1"/>
  <c r="D5008" i="1"/>
  <c r="D5012" i="1"/>
  <c r="D5016" i="1"/>
  <c r="D5020" i="1"/>
  <c r="D5024" i="1"/>
  <c r="D5028" i="1"/>
  <c r="D5032" i="1"/>
  <c r="D5036" i="1"/>
  <c r="D5040" i="1"/>
  <c r="D5044" i="1"/>
  <c r="E5044" i="1" s="1"/>
  <c r="D5048" i="1"/>
  <c r="D5052" i="1"/>
  <c r="D5056" i="1"/>
  <c r="D5060" i="1"/>
  <c r="D5064" i="1"/>
  <c r="D5068" i="1"/>
  <c r="D5072" i="1"/>
  <c r="D5076" i="1"/>
  <c r="D5080" i="1"/>
  <c r="D5084" i="1"/>
  <c r="D5088" i="1"/>
  <c r="D5092" i="1"/>
  <c r="E5092" i="1" s="1"/>
  <c r="D5096" i="1"/>
  <c r="D5100" i="1"/>
  <c r="D5104" i="1"/>
  <c r="D5108" i="1"/>
  <c r="D5112" i="1"/>
  <c r="D5116" i="1"/>
  <c r="D5120" i="1"/>
  <c r="D5124" i="1"/>
  <c r="D5128" i="1"/>
  <c r="D5132" i="1"/>
  <c r="D5136" i="1"/>
  <c r="D5140" i="1"/>
  <c r="D5144" i="1"/>
  <c r="D5148" i="1"/>
  <c r="D5152" i="1"/>
  <c r="D5156" i="1"/>
  <c r="D5160" i="1"/>
  <c r="D5164" i="1"/>
  <c r="D5168" i="1"/>
  <c r="D5172" i="1"/>
  <c r="E5172" i="1" s="1"/>
  <c r="D5176" i="1"/>
  <c r="D5180" i="1"/>
  <c r="D5184" i="1"/>
  <c r="D5188" i="1"/>
  <c r="E5188" i="1" s="1"/>
  <c r="D5192" i="1"/>
  <c r="D5196" i="1"/>
  <c r="D5200" i="1"/>
  <c r="D5204" i="1"/>
  <c r="E5204" i="1" s="1"/>
  <c r="D5208" i="1"/>
  <c r="D5212" i="1"/>
  <c r="D5216" i="1"/>
  <c r="D5220" i="1"/>
  <c r="E5220" i="1" s="1"/>
  <c r="D5224" i="1"/>
  <c r="D5228" i="1"/>
  <c r="D5232" i="1"/>
  <c r="D5236" i="1"/>
  <c r="E5236" i="1" s="1"/>
  <c r="D5240" i="1"/>
  <c r="D5244" i="1"/>
  <c r="D5248" i="1"/>
  <c r="D5252" i="1"/>
  <c r="E5252" i="1" s="1"/>
  <c r="D5256" i="1"/>
  <c r="D5260" i="1"/>
  <c r="D5264" i="1"/>
  <c r="D5268" i="1"/>
  <c r="D5272" i="1"/>
  <c r="D5276" i="1"/>
  <c r="D5280" i="1"/>
  <c r="D5284" i="1"/>
  <c r="D5288" i="1"/>
  <c r="D5292" i="1"/>
  <c r="D5296" i="1"/>
  <c r="D5300" i="1"/>
  <c r="D5304" i="1"/>
  <c r="D5308" i="1"/>
  <c r="D5312" i="1"/>
  <c r="D5316" i="1"/>
  <c r="D5320" i="1"/>
  <c r="D5324" i="1"/>
  <c r="D5328" i="1"/>
  <c r="D5332" i="1"/>
  <c r="D5336" i="1"/>
  <c r="D5340" i="1"/>
  <c r="D5344" i="1"/>
  <c r="D5348" i="1"/>
  <c r="E5348" i="1" s="1"/>
  <c r="D5352" i="1"/>
  <c r="D5356" i="1"/>
  <c r="D5360" i="1"/>
  <c r="D5364" i="1"/>
  <c r="E5364" i="1" s="1"/>
  <c r="D5368" i="1"/>
  <c r="D5372" i="1"/>
  <c r="D5376" i="1"/>
  <c r="D5380" i="1"/>
  <c r="E5380" i="1" s="1"/>
  <c r="D5384" i="1"/>
  <c r="D5388" i="1"/>
  <c r="D5392" i="1"/>
  <c r="D5396" i="1"/>
  <c r="E5396" i="1" s="1"/>
  <c r="D5400" i="1"/>
  <c r="D5404" i="1"/>
  <c r="D5408" i="1"/>
  <c r="D5412" i="1"/>
  <c r="E5412" i="1" s="1"/>
  <c r="D5416" i="1"/>
  <c r="D5420" i="1"/>
  <c r="D5424" i="1"/>
  <c r="D5428" i="1"/>
  <c r="D5432" i="1"/>
  <c r="D5436" i="1"/>
  <c r="D5440" i="1"/>
  <c r="D5444" i="1"/>
  <c r="D5448" i="1"/>
  <c r="D5452" i="1"/>
  <c r="D5456" i="1"/>
  <c r="D5460" i="1"/>
  <c r="D5464" i="1"/>
  <c r="D5468" i="1"/>
  <c r="D5472" i="1"/>
  <c r="D5476" i="1"/>
  <c r="D5480" i="1"/>
  <c r="D5484" i="1"/>
  <c r="D5488" i="1"/>
  <c r="D5492" i="1"/>
  <c r="D5496" i="1"/>
  <c r="D5500" i="1"/>
  <c r="D5504" i="1"/>
  <c r="D5508" i="1"/>
  <c r="D5512" i="1"/>
  <c r="D5516" i="1"/>
  <c r="D5520" i="1"/>
  <c r="D5524" i="1"/>
  <c r="D5528" i="1"/>
  <c r="D5532" i="1"/>
  <c r="D5536" i="1"/>
  <c r="D5540" i="1"/>
  <c r="D5544" i="1"/>
  <c r="D5548" i="1"/>
  <c r="D5552" i="1"/>
  <c r="D5556" i="1"/>
  <c r="D5560" i="1"/>
  <c r="D5564" i="1"/>
  <c r="D5568" i="1"/>
  <c r="D5572" i="1"/>
  <c r="D5576" i="1"/>
  <c r="D5580" i="1"/>
  <c r="D5584" i="1"/>
  <c r="D5588" i="1"/>
  <c r="D5592" i="1"/>
  <c r="D5596" i="1"/>
  <c r="D5600" i="1"/>
  <c r="D5604" i="1"/>
  <c r="E5604" i="1" s="1"/>
  <c r="D5608" i="1"/>
  <c r="D5612" i="1"/>
  <c r="D5616" i="1"/>
  <c r="D5620" i="1"/>
  <c r="E5620" i="1" s="1"/>
  <c r="D5624" i="1"/>
  <c r="D5628" i="1"/>
  <c r="D5632" i="1"/>
  <c r="D5636" i="1"/>
  <c r="D5640" i="1"/>
  <c r="D5644" i="1"/>
  <c r="D5648" i="1"/>
  <c r="D5652" i="1"/>
  <c r="E5652" i="1" s="1"/>
  <c r="D5656" i="1"/>
  <c r="D5660" i="1"/>
  <c r="D5664" i="1"/>
  <c r="D5668" i="1"/>
  <c r="E5668" i="1" s="1"/>
  <c r="D5672" i="1"/>
  <c r="D5676" i="1"/>
  <c r="D5680" i="1"/>
  <c r="D5684" i="1"/>
  <c r="D5688" i="1"/>
  <c r="D5692" i="1"/>
  <c r="D5696" i="1"/>
  <c r="D5700" i="1"/>
  <c r="D5704" i="1"/>
  <c r="D5708" i="1"/>
  <c r="D5712" i="1"/>
  <c r="D5716" i="1"/>
  <c r="D5720" i="1"/>
  <c r="D5724" i="1"/>
  <c r="D5728" i="1"/>
  <c r="D5732" i="1"/>
  <c r="D5736" i="1"/>
  <c r="D5740" i="1"/>
  <c r="D5744" i="1"/>
  <c r="D5748" i="1"/>
  <c r="D5752" i="1"/>
  <c r="D5756" i="1"/>
  <c r="D5760" i="1"/>
  <c r="D5764" i="1"/>
  <c r="D5768" i="1"/>
  <c r="D5772" i="1"/>
  <c r="D5776" i="1"/>
  <c r="D5780" i="1"/>
  <c r="D5784" i="1"/>
  <c r="D5788" i="1"/>
  <c r="D5792" i="1"/>
  <c r="D5796" i="1"/>
  <c r="D5800" i="1"/>
  <c r="D5804" i="1"/>
  <c r="D5808" i="1"/>
  <c r="D5812" i="1"/>
  <c r="D5816" i="1"/>
  <c r="D5820" i="1"/>
  <c r="D5824" i="1"/>
  <c r="D5828" i="1"/>
  <c r="D5832" i="1"/>
  <c r="D5836" i="1"/>
  <c r="D5840" i="1"/>
  <c r="D5844" i="1"/>
  <c r="D5848" i="1"/>
  <c r="D5852" i="1"/>
  <c r="D5856" i="1"/>
  <c r="D5860" i="1"/>
  <c r="D5864" i="1"/>
  <c r="D5868" i="1"/>
  <c r="D5872" i="1"/>
  <c r="D5876" i="1"/>
  <c r="D5880" i="1"/>
  <c r="D5884" i="1"/>
  <c r="D5888" i="1"/>
  <c r="D5892" i="1"/>
  <c r="D5896" i="1"/>
  <c r="D5900" i="1"/>
  <c r="D5904" i="1"/>
  <c r="D5908" i="1"/>
  <c r="D5912" i="1"/>
  <c r="D5916" i="1"/>
  <c r="D5920" i="1"/>
  <c r="D5924" i="1"/>
  <c r="D5928" i="1"/>
  <c r="D5932" i="1"/>
  <c r="D5936" i="1"/>
  <c r="D5940" i="1"/>
  <c r="E5940" i="1" s="1"/>
  <c r="D5944" i="1"/>
  <c r="D5948" i="1"/>
  <c r="D5952" i="1"/>
  <c r="D5956" i="1"/>
  <c r="E5956" i="1" s="1"/>
  <c r="D5960" i="1"/>
  <c r="D5964" i="1"/>
  <c r="D5968" i="1"/>
  <c r="D5972" i="1"/>
  <c r="E5972" i="1" s="1"/>
  <c r="D5976" i="1"/>
  <c r="D5980" i="1"/>
  <c r="D5984" i="1"/>
  <c r="D5988" i="1"/>
  <c r="D5992" i="1"/>
  <c r="D5996" i="1"/>
  <c r="D6000" i="1"/>
  <c r="D6004" i="1"/>
  <c r="E6004" i="1" s="1"/>
  <c r="D6008" i="1"/>
  <c r="D6012" i="1"/>
  <c r="D6016" i="1"/>
  <c r="D6020" i="1"/>
  <c r="E6020" i="1" s="1"/>
  <c r="D6024" i="1"/>
  <c r="D6028" i="1"/>
  <c r="D6032" i="1"/>
  <c r="D6036" i="1"/>
  <c r="D6040" i="1"/>
  <c r="D6044" i="1"/>
  <c r="D6048" i="1"/>
  <c r="D6052" i="1"/>
  <c r="D6056" i="1"/>
  <c r="D6060" i="1"/>
  <c r="D6064" i="1"/>
  <c r="D6068" i="1"/>
  <c r="E6068" i="1" s="1"/>
  <c r="D6072" i="1"/>
  <c r="D6076" i="1"/>
  <c r="D6080" i="1"/>
  <c r="D6084" i="1"/>
  <c r="D6088" i="1"/>
  <c r="D6092" i="1"/>
  <c r="D6096" i="1"/>
  <c r="D6100" i="1"/>
  <c r="D6104" i="1"/>
  <c r="D6108" i="1"/>
  <c r="D6112" i="1"/>
  <c r="D6116" i="1"/>
  <c r="D6120" i="1"/>
  <c r="D6124" i="1"/>
  <c r="D6128" i="1"/>
  <c r="D6132" i="1"/>
  <c r="D6136" i="1"/>
  <c r="D6140" i="1"/>
  <c r="D6144" i="1"/>
  <c r="D6148" i="1"/>
  <c r="D6152" i="1"/>
  <c r="D6156" i="1"/>
  <c r="D6160" i="1"/>
  <c r="D6164" i="1"/>
  <c r="D6168" i="1"/>
  <c r="D6172" i="1"/>
  <c r="D6176" i="1"/>
  <c r="D6180" i="1"/>
  <c r="D6184" i="1"/>
  <c r="D6188" i="1"/>
  <c r="D6192" i="1"/>
  <c r="D6196" i="1"/>
  <c r="D6200" i="1"/>
  <c r="D6204" i="1"/>
  <c r="D6208" i="1"/>
  <c r="D6212" i="1"/>
  <c r="D6216" i="1"/>
  <c r="D6220" i="1"/>
  <c r="D6224" i="1"/>
  <c r="D6228" i="1"/>
  <c r="E6228" i="1" s="1"/>
  <c r="D6232" i="1"/>
  <c r="D6236" i="1"/>
  <c r="D6240" i="1"/>
  <c r="D6244" i="1"/>
  <c r="D6248" i="1"/>
  <c r="D6252" i="1"/>
  <c r="D6256" i="1"/>
  <c r="D6260" i="1"/>
  <c r="E6260" i="1" s="1"/>
  <c r="D6264" i="1"/>
  <c r="D6268" i="1"/>
  <c r="D6272" i="1"/>
  <c r="D6276" i="1"/>
  <c r="E6276" i="1" s="1"/>
  <c r="D6280" i="1"/>
  <c r="D6284" i="1"/>
  <c r="D6288" i="1"/>
  <c r="D6292" i="1"/>
  <c r="E6292" i="1" s="1"/>
  <c r="D6296" i="1"/>
  <c r="D6300" i="1"/>
  <c r="D6304" i="1"/>
  <c r="D6308" i="1"/>
  <c r="D6312" i="1"/>
  <c r="D6316" i="1"/>
  <c r="D6320" i="1"/>
  <c r="D6324" i="1"/>
  <c r="E6324" i="1" s="1"/>
  <c r="D6328" i="1"/>
  <c r="D6332" i="1"/>
  <c r="D6336" i="1"/>
  <c r="D6340" i="1"/>
  <c r="E6340" i="1" s="1"/>
  <c r="D6344" i="1"/>
  <c r="D6348" i="1"/>
  <c r="D6352" i="1"/>
  <c r="D6356" i="1"/>
  <c r="E6356" i="1" s="1"/>
  <c r="D6360" i="1"/>
  <c r="D6364" i="1"/>
  <c r="D6368" i="1"/>
  <c r="D6372" i="1"/>
  <c r="E6372" i="1" s="1"/>
  <c r="D6376" i="1"/>
  <c r="D6380" i="1"/>
  <c r="D6384" i="1"/>
  <c r="D6388" i="1"/>
  <c r="E6388" i="1" s="1"/>
  <c r="D6392" i="1"/>
  <c r="D6396" i="1"/>
  <c r="D6400" i="1"/>
  <c r="D6404" i="1"/>
  <c r="D6408" i="1"/>
  <c r="D6412" i="1"/>
  <c r="D6416" i="1"/>
  <c r="D6420" i="1"/>
  <c r="D6424" i="1"/>
  <c r="D6428" i="1"/>
  <c r="D6432" i="1"/>
  <c r="D6436" i="1"/>
  <c r="D6440" i="1"/>
  <c r="D6444" i="1"/>
  <c r="D6448" i="1"/>
  <c r="D6452" i="1"/>
  <c r="D6456" i="1"/>
  <c r="D6460" i="1"/>
  <c r="D6464" i="1"/>
  <c r="D6468" i="1"/>
  <c r="D6472" i="1"/>
  <c r="D6476" i="1"/>
  <c r="D6480" i="1"/>
  <c r="D6484" i="1"/>
  <c r="D6488" i="1"/>
  <c r="D6492" i="1"/>
  <c r="D6496" i="1"/>
  <c r="D6500" i="1"/>
  <c r="D6504" i="1"/>
  <c r="D6508" i="1"/>
  <c r="D6512" i="1"/>
  <c r="D6516" i="1"/>
  <c r="E6516" i="1" s="1"/>
  <c r="D6520" i="1"/>
  <c r="D6524" i="1"/>
  <c r="D6528" i="1"/>
  <c r="D6532" i="1"/>
  <c r="D6536" i="1"/>
  <c r="D6540" i="1"/>
  <c r="D6544" i="1"/>
  <c r="D6548" i="1"/>
  <c r="D6552" i="1"/>
  <c r="D6556" i="1"/>
  <c r="D6560" i="1"/>
  <c r="D6564" i="1"/>
  <c r="D6568" i="1"/>
  <c r="D6572" i="1"/>
  <c r="D6576" i="1"/>
  <c r="D6580" i="1"/>
  <c r="D6584" i="1"/>
  <c r="D6588" i="1"/>
  <c r="D6592" i="1"/>
  <c r="D6596" i="1"/>
  <c r="D6600" i="1"/>
  <c r="D6604" i="1"/>
  <c r="D6608" i="1"/>
  <c r="D6612" i="1"/>
  <c r="D6616" i="1"/>
  <c r="D6620" i="1"/>
  <c r="D6624" i="1"/>
  <c r="D6628" i="1"/>
  <c r="E6628" i="1" s="1"/>
  <c r="D6632" i="1"/>
  <c r="D6636" i="1"/>
  <c r="D6640" i="1"/>
  <c r="D6644" i="1"/>
  <c r="E6644" i="1" s="1"/>
  <c r="D6648" i="1"/>
  <c r="D6652" i="1"/>
  <c r="D6656" i="1"/>
  <c r="D6660" i="1"/>
  <c r="E6660" i="1" s="1"/>
  <c r="D6664" i="1"/>
  <c r="D6668" i="1"/>
  <c r="D6672" i="1"/>
  <c r="D6676" i="1"/>
  <c r="E6676" i="1" s="1"/>
  <c r="D6680" i="1"/>
  <c r="D6684" i="1"/>
  <c r="D6688" i="1"/>
  <c r="D6692" i="1"/>
  <c r="D6696" i="1"/>
  <c r="D6700" i="1"/>
  <c r="D6704" i="1"/>
  <c r="D6708" i="1"/>
  <c r="D6712" i="1"/>
  <c r="D6716" i="1"/>
  <c r="D6720" i="1"/>
  <c r="D6724" i="1"/>
  <c r="D6728" i="1"/>
  <c r="D6732" i="1"/>
  <c r="D6736" i="1"/>
  <c r="D6740" i="1"/>
  <c r="E6740" i="1" s="1"/>
  <c r="D6744" i="1"/>
  <c r="D6748" i="1"/>
  <c r="D6752" i="1"/>
  <c r="D6756" i="1"/>
  <c r="D6760" i="1"/>
  <c r="D6764" i="1"/>
  <c r="D6768" i="1"/>
  <c r="D6772" i="1"/>
  <c r="E6772" i="1" s="1"/>
  <c r="D6776" i="1"/>
  <c r="D6780" i="1"/>
  <c r="D6784" i="1"/>
  <c r="D6788" i="1"/>
  <c r="E6788" i="1" s="1"/>
  <c r="D6792" i="1"/>
  <c r="D6796" i="1"/>
  <c r="D6800" i="1"/>
  <c r="D6804" i="1"/>
  <c r="D6808" i="1"/>
  <c r="D6812" i="1"/>
  <c r="D6816" i="1"/>
  <c r="D6820" i="1"/>
  <c r="D6824" i="1"/>
  <c r="D6828" i="1"/>
  <c r="D6832" i="1"/>
  <c r="D6836" i="1"/>
  <c r="D6840" i="1"/>
  <c r="D6844" i="1"/>
  <c r="D6848" i="1"/>
  <c r="D6852" i="1"/>
  <c r="D6856" i="1"/>
  <c r="D6860" i="1"/>
  <c r="D6864" i="1"/>
  <c r="D6868" i="1"/>
  <c r="E6868" i="1" s="1"/>
  <c r="D6872" i="1"/>
  <c r="D6876" i="1"/>
  <c r="D6880" i="1"/>
  <c r="D6884" i="1"/>
  <c r="E6884" i="1" s="1"/>
  <c r="D6888" i="1"/>
  <c r="D6892" i="1"/>
  <c r="D6896" i="1"/>
  <c r="D6900" i="1"/>
  <c r="E6900" i="1" s="1"/>
  <c r="D6904" i="1"/>
  <c r="D6908" i="1"/>
  <c r="D6912" i="1"/>
  <c r="D6916" i="1"/>
  <c r="E6916" i="1" s="1"/>
  <c r="D6920" i="1"/>
  <c r="D6924" i="1"/>
  <c r="D6928" i="1"/>
  <c r="D6932" i="1"/>
  <c r="D6936" i="1"/>
  <c r="D6940" i="1"/>
  <c r="D6944" i="1"/>
  <c r="D6948" i="1"/>
  <c r="D6952" i="1"/>
  <c r="D6956" i="1"/>
  <c r="D6960" i="1"/>
  <c r="D6964" i="1"/>
  <c r="E6964" i="1" s="1"/>
  <c r="D6968" i="1"/>
  <c r="D6972" i="1"/>
  <c r="D6976" i="1"/>
  <c r="D6980" i="1"/>
  <c r="E6980" i="1" s="1"/>
  <c r="D6984" i="1"/>
  <c r="D6988" i="1"/>
  <c r="D6992" i="1"/>
  <c r="D6996" i="1"/>
  <c r="D7000" i="1"/>
  <c r="D7004" i="1"/>
  <c r="D7008" i="1"/>
  <c r="D7012" i="1"/>
  <c r="E7012" i="1" s="1"/>
  <c r="D7016" i="1"/>
  <c r="D7020" i="1"/>
  <c r="D7024" i="1"/>
  <c r="D7028" i="1"/>
  <c r="E7028" i="1" s="1"/>
  <c r="D7032" i="1"/>
  <c r="D7036" i="1"/>
  <c r="D7040" i="1"/>
  <c r="D7044" i="1"/>
  <c r="E7044" i="1" s="1"/>
  <c r="D7048" i="1"/>
  <c r="D7052" i="1"/>
  <c r="D7056" i="1"/>
  <c r="D7060" i="1"/>
  <c r="E7060" i="1" s="1"/>
  <c r="D7064" i="1"/>
  <c r="D7068" i="1"/>
  <c r="D7072" i="1"/>
  <c r="D7076" i="1"/>
  <c r="D7080" i="1"/>
  <c r="D7084" i="1"/>
  <c r="D7088" i="1"/>
  <c r="D7092" i="1"/>
  <c r="D7096" i="1"/>
  <c r="D7100" i="1"/>
  <c r="D7104" i="1"/>
  <c r="D7108" i="1"/>
  <c r="D7112" i="1"/>
  <c r="D7116" i="1"/>
  <c r="D7120" i="1"/>
  <c r="D7124" i="1"/>
  <c r="D7128" i="1"/>
  <c r="D7132" i="1"/>
  <c r="D7136" i="1"/>
  <c r="D7140" i="1"/>
  <c r="D7144" i="1"/>
  <c r="D7148" i="1"/>
  <c r="D7152" i="1"/>
  <c r="D7156" i="1"/>
  <c r="D7160" i="1"/>
  <c r="D7164" i="1"/>
  <c r="D7168" i="1"/>
  <c r="D7172" i="1"/>
  <c r="D7176" i="1"/>
  <c r="D7180" i="1"/>
  <c r="D7184" i="1"/>
  <c r="D7188" i="1"/>
  <c r="E7188" i="1" s="1"/>
  <c r="D7192" i="1"/>
  <c r="D7196" i="1"/>
  <c r="D7200" i="1"/>
  <c r="D7204" i="1"/>
  <c r="E7204" i="1" s="1"/>
  <c r="D7208" i="1"/>
  <c r="D7212" i="1"/>
  <c r="D7216" i="1"/>
  <c r="D7220" i="1"/>
  <c r="D7224" i="1"/>
  <c r="D7228" i="1"/>
  <c r="D7232" i="1"/>
  <c r="D7236" i="1"/>
  <c r="E7236" i="1" s="1"/>
  <c r="D7240" i="1"/>
  <c r="D7244" i="1"/>
  <c r="D7248" i="1"/>
  <c r="D7252" i="1"/>
  <c r="E7252" i="1" s="1"/>
  <c r="D7256" i="1"/>
  <c r="D7260" i="1"/>
  <c r="D7264" i="1"/>
  <c r="D7268" i="1"/>
  <c r="E7268" i="1" s="1"/>
  <c r="D7272" i="1"/>
  <c r="D7276" i="1"/>
  <c r="D7280" i="1"/>
  <c r="D7284" i="1"/>
  <c r="E7284" i="1" s="1"/>
  <c r="D7288" i="1"/>
  <c r="D7292" i="1"/>
  <c r="D7296" i="1"/>
  <c r="D7300" i="1"/>
  <c r="E7300" i="1" s="1"/>
  <c r="D7304" i="1"/>
  <c r="D7308" i="1"/>
  <c r="D7312" i="1"/>
  <c r="D7316" i="1"/>
  <c r="D7320" i="1"/>
  <c r="D7324" i="1"/>
  <c r="D7328" i="1"/>
  <c r="D7332" i="1"/>
  <c r="D7336" i="1"/>
  <c r="D7340" i="1"/>
  <c r="D7344" i="1"/>
  <c r="D7348" i="1"/>
  <c r="D7352" i="1"/>
  <c r="D7356" i="1"/>
  <c r="D7360" i="1"/>
  <c r="D7364" i="1"/>
  <c r="D7368" i="1"/>
  <c r="D7372" i="1"/>
  <c r="D7376" i="1"/>
  <c r="D7380" i="1"/>
  <c r="E7380" i="1" s="1"/>
  <c r="D7384" i="1"/>
  <c r="D7388" i="1"/>
  <c r="D7392" i="1"/>
  <c r="D7396" i="1"/>
  <c r="E7396" i="1" s="1"/>
  <c r="D7400" i="1"/>
  <c r="D7404" i="1"/>
  <c r="D7408" i="1"/>
  <c r="D7412" i="1"/>
  <c r="D7416" i="1"/>
  <c r="D7420" i="1"/>
  <c r="D7424" i="1"/>
  <c r="D7428" i="1"/>
  <c r="E7428" i="1" s="1"/>
  <c r="D7432" i="1"/>
  <c r="D7436" i="1"/>
  <c r="D7440" i="1"/>
  <c r="D7444" i="1"/>
  <c r="D7448" i="1"/>
  <c r="D7452" i="1"/>
  <c r="D7456" i="1"/>
  <c r="D7460" i="1"/>
  <c r="D7464" i="1"/>
  <c r="D7468" i="1"/>
  <c r="D7472" i="1"/>
  <c r="D7476" i="1"/>
  <c r="D7480" i="1"/>
  <c r="D7484" i="1"/>
  <c r="D7488" i="1"/>
  <c r="D7492" i="1"/>
  <c r="D7496" i="1"/>
  <c r="D7500" i="1"/>
  <c r="D7504" i="1"/>
  <c r="D7508" i="1"/>
  <c r="D7512" i="1"/>
  <c r="D7516" i="1"/>
  <c r="D7520" i="1"/>
  <c r="D7524" i="1"/>
  <c r="D7528" i="1"/>
  <c r="D7532" i="1"/>
  <c r="D7536" i="1"/>
  <c r="D7540" i="1"/>
  <c r="D7544" i="1"/>
  <c r="D7548" i="1"/>
  <c r="D7552" i="1"/>
  <c r="D7556" i="1"/>
  <c r="D7560" i="1"/>
  <c r="D7564" i="1"/>
  <c r="D7568" i="1"/>
  <c r="D7572" i="1"/>
  <c r="D7576" i="1"/>
  <c r="D7580" i="1"/>
  <c r="D7584" i="1"/>
  <c r="D7588" i="1"/>
  <c r="D7592" i="1"/>
  <c r="D7596" i="1"/>
  <c r="D7600" i="1"/>
  <c r="D7604" i="1"/>
  <c r="D7608" i="1"/>
  <c r="D7612" i="1"/>
  <c r="D7616" i="1"/>
  <c r="D7620" i="1"/>
  <c r="D7624" i="1"/>
  <c r="D7628" i="1"/>
  <c r="D7632" i="1"/>
  <c r="D7636" i="1"/>
  <c r="D7640" i="1"/>
  <c r="D7644" i="1"/>
  <c r="D7648" i="1"/>
  <c r="D7652" i="1"/>
  <c r="D7656" i="1"/>
  <c r="D7660" i="1"/>
  <c r="D7664" i="1"/>
  <c r="D7668" i="1"/>
  <c r="D7672" i="1"/>
  <c r="D7676" i="1"/>
  <c r="D7680" i="1"/>
  <c r="D7684" i="1"/>
  <c r="D7688" i="1"/>
  <c r="D7692" i="1"/>
  <c r="D7696" i="1"/>
  <c r="D7700" i="1"/>
  <c r="D7704" i="1"/>
  <c r="D7708" i="1"/>
  <c r="D7712" i="1"/>
  <c r="D7716" i="1"/>
  <c r="D7720" i="1"/>
  <c r="D7724" i="1"/>
  <c r="D7728" i="1"/>
  <c r="D7732" i="1"/>
  <c r="D7736" i="1"/>
  <c r="D7740" i="1"/>
  <c r="D7744" i="1"/>
  <c r="D7748" i="1"/>
  <c r="D7752" i="1"/>
  <c r="D7756" i="1"/>
  <c r="D7760" i="1"/>
  <c r="D7764" i="1"/>
  <c r="D7768" i="1"/>
  <c r="D7772" i="1"/>
  <c r="D7776" i="1"/>
  <c r="D7780" i="1"/>
  <c r="D7784" i="1"/>
  <c r="D7788" i="1"/>
  <c r="D7792" i="1"/>
  <c r="D7796" i="1"/>
  <c r="D7800" i="1"/>
  <c r="D7804" i="1"/>
  <c r="D7808" i="1"/>
  <c r="D7812" i="1"/>
  <c r="D7816" i="1"/>
  <c r="D7820" i="1"/>
  <c r="D7824" i="1"/>
  <c r="D7828" i="1"/>
  <c r="D7832" i="1"/>
  <c r="D7836" i="1"/>
  <c r="D7840" i="1"/>
  <c r="D7844" i="1"/>
  <c r="D7848" i="1"/>
  <c r="D7852" i="1"/>
  <c r="D7856" i="1"/>
  <c r="D7860" i="1"/>
  <c r="D7864" i="1"/>
  <c r="D7868" i="1"/>
  <c r="D7872" i="1"/>
  <c r="D7876" i="1"/>
  <c r="D7880" i="1"/>
  <c r="D7884" i="1"/>
  <c r="D7888" i="1"/>
  <c r="D7892" i="1"/>
  <c r="D7896" i="1"/>
  <c r="D7900" i="1"/>
  <c r="D7904" i="1"/>
  <c r="D7908" i="1"/>
  <c r="D7912" i="1"/>
  <c r="D7916" i="1"/>
  <c r="D7920" i="1"/>
  <c r="D7924" i="1"/>
  <c r="D7928" i="1"/>
  <c r="D7932" i="1"/>
  <c r="D7936" i="1"/>
  <c r="D7940" i="1"/>
  <c r="D7944" i="1"/>
  <c r="D7948" i="1"/>
  <c r="D7952" i="1"/>
  <c r="D7956" i="1"/>
  <c r="D7960" i="1"/>
  <c r="D7964" i="1"/>
  <c r="D7968" i="1"/>
  <c r="D7972" i="1"/>
  <c r="D7976" i="1"/>
  <c r="D7980" i="1"/>
  <c r="D7984" i="1"/>
  <c r="D7988" i="1"/>
  <c r="D7992" i="1"/>
  <c r="D7996" i="1"/>
  <c r="D8000" i="1"/>
  <c r="D8004" i="1"/>
  <c r="D8008" i="1"/>
  <c r="D8012" i="1"/>
  <c r="E8012" i="1" s="1"/>
  <c r="D8016" i="1"/>
  <c r="D8020" i="1"/>
  <c r="D8024" i="1"/>
  <c r="D8028" i="1"/>
  <c r="D8032" i="1"/>
  <c r="D8036" i="1"/>
  <c r="E8036" i="1" s="1"/>
  <c r="D8040" i="1"/>
  <c r="D8044" i="1"/>
  <c r="D8048" i="1"/>
  <c r="D8052" i="1"/>
  <c r="D8056" i="1"/>
  <c r="D8060" i="1"/>
  <c r="D8064" i="1"/>
  <c r="D8068" i="1"/>
  <c r="E8068" i="1" s="1"/>
  <c r="D8072" i="1"/>
  <c r="D8076" i="1"/>
  <c r="D8080" i="1"/>
  <c r="D8084" i="1"/>
  <c r="D8088" i="1"/>
  <c r="D8092" i="1"/>
  <c r="D8096" i="1"/>
  <c r="D8100" i="1"/>
  <c r="D8104" i="1"/>
  <c r="D8108" i="1"/>
  <c r="D8112" i="1"/>
  <c r="D8116" i="1"/>
  <c r="E8116" i="1" s="1"/>
  <c r="D8120" i="1"/>
  <c r="D8124" i="1"/>
  <c r="D8128" i="1"/>
  <c r="D8132" i="1"/>
  <c r="E8132" i="1" s="1"/>
  <c r="D8136" i="1"/>
  <c r="D8140" i="1"/>
  <c r="E8140" i="1" s="1"/>
  <c r="D8144" i="1"/>
  <c r="D8148" i="1"/>
  <c r="E8148" i="1" s="1"/>
  <c r="D8152" i="1"/>
  <c r="D8156" i="1"/>
  <c r="D8160" i="1"/>
  <c r="D8164" i="1"/>
  <c r="D8168" i="1"/>
  <c r="D8172" i="1"/>
  <c r="D8176" i="1"/>
  <c r="D8180" i="1"/>
  <c r="D8184" i="1"/>
  <c r="D8188" i="1"/>
  <c r="D8192" i="1"/>
  <c r="D8196" i="1"/>
  <c r="D8200" i="1"/>
  <c r="D8204" i="1"/>
  <c r="D8208" i="1"/>
  <c r="D8212" i="1"/>
  <c r="E8212" i="1" s="1"/>
  <c r="D8216" i="1"/>
  <c r="D8220" i="1"/>
  <c r="D8224" i="1"/>
  <c r="D8228" i="1"/>
  <c r="E8228" i="1" s="1"/>
  <c r="D8232" i="1"/>
  <c r="D8236" i="1"/>
  <c r="D8240" i="1"/>
  <c r="D8244" i="1"/>
  <c r="D8248" i="1"/>
  <c r="D8252" i="1"/>
  <c r="D8256" i="1"/>
  <c r="D8260" i="1"/>
  <c r="E8260" i="1" s="1"/>
  <c r="D8264" i="1"/>
  <c r="D8268" i="1"/>
  <c r="E8268" i="1" s="1"/>
  <c r="D8272" i="1"/>
  <c r="D8276" i="1"/>
  <c r="E8276" i="1" s="1"/>
  <c r="D8280" i="1"/>
  <c r="D8284" i="1"/>
  <c r="D8288" i="1"/>
  <c r="D8292" i="1"/>
  <c r="D8296" i="1"/>
  <c r="D8300" i="1"/>
  <c r="D8304" i="1"/>
  <c r="D8308" i="1"/>
  <c r="D8312" i="1"/>
  <c r="D8316" i="1"/>
  <c r="D8320" i="1"/>
  <c r="D8324" i="1"/>
  <c r="D8328" i="1"/>
  <c r="D8332" i="1"/>
  <c r="D8336" i="1"/>
  <c r="D8340" i="1"/>
  <c r="D8344" i="1"/>
  <c r="D8348" i="1"/>
  <c r="D8352" i="1"/>
  <c r="D8356" i="1"/>
  <c r="D8360" i="1"/>
  <c r="D8364" i="1"/>
  <c r="D8368" i="1"/>
  <c r="D8372" i="1"/>
  <c r="D8376" i="1"/>
  <c r="D8380" i="1"/>
  <c r="D8384" i="1"/>
  <c r="D8388" i="1"/>
  <c r="D8392" i="1"/>
  <c r="D8396" i="1"/>
  <c r="D8400" i="1"/>
  <c r="D8404" i="1"/>
  <c r="D8408" i="1"/>
  <c r="D8412" i="1"/>
  <c r="D8416" i="1"/>
  <c r="D8420" i="1"/>
  <c r="D8424" i="1"/>
  <c r="D8428" i="1"/>
  <c r="D8432" i="1"/>
  <c r="D8436" i="1"/>
  <c r="D8440" i="1"/>
  <c r="D8444" i="1"/>
  <c r="D8448" i="1"/>
  <c r="D8452" i="1"/>
  <c r="D8456" i="1"/>
  <c r="D8460" i="1"/>
  <c r="D8464" i="1"/>
  <c r="D8468" i="1"/>
  <c r="D8472" i="1"/>
  <c r="D8476" i="1"/>
  <c r="D8480" i="1"/>
  <c r="D8484" i="1"/>
  <c r="D8488" i="1"/>
  <c r="D8492" i="1"/>
  <c r="D8496" i="1"/>
  <c r="D8500" i="1"/>
  <c r="D8504" i="1"/>
  <c r="D8508" i="1"/>
  <c r="D8512" i="1"/>
  <c r="D8516" i="1"/>
  <c r="D8520" i="1"/>
  <c r="D8524" i="1"/>
  <c r="D8528" i="1"/>
  <c r="D8532" i="1"/>
  <c r="D8536" i="1"/>
  <c r="D8540" i="1"/>
  <c r="D8544" i="1"/>
  <c r="D8548" i="1"/>
  <c r="D8552" i="1"/>
  <c r="D8556" i="1"/>
  <c r="D8560" i="1"/>
  <c r="D8564" i="1"/>
  <c r="D8568" i="1"/>
  <c r="D8572" i="1"/>
  <c r="D8576" i="1"/>
  <c r="D8580" i="1"/>
  <c r="D8584" i="1"/>
  <c r="D8588" i="1"/>
  <c r="D8592" i="1"/>
  <c r="D8596" i="1"/>
  <c r="D8600" i="1"/>
  <c r="D8604" i="1"/>
  <c r="D8608" i="1"/>
  <c r="D8612" i="1"/>
  <c r="D8616" i="1"/>
  <c r="D8620" i="1"/>
  <c r="D8624" i="1"/>
  <c r="D8628" i="1"/>
  <c r="D8632" i="1"/>
  <c r="D8636" i="1"/>
  <c r="D8640" i="1"/>
  <c r="D8644" i="1"/>
  <c r="D8648" i="1"/>
  <c r="D8652" i="1"/>
  <c r="D8656" i="1"/>
  <c r="D8660" i="1"/>
  <c r="D8664" i="1"/>
  <c r="D8668" i="1"/>
  <c r="D8672" i="1"/>
  <c r="D8676" i="1"/>
  <c r="D8680" i="1"/>
  <c r="D8684" i="1"/>
  <c r="D8688" i="1"/>
  <c r="D8692" i="1"/>
  <c r="D8696" i="1"/>
  <c r="D8700" i="1"/>
  <c r="D8704" i="1"/>
  <c r="D8708" i="1"/>
  <c r="D8712" i="1"/>
  <c r="D8716" i="1"/>
  <c r="D8720" i="1"/>
  <c r="D8724" i="1"/>
  <c r="D8728" i="1"/>
  <c r="D8732" i="1"/>
  <c r="D8736" i="1"/>
  <c r="D8740" i="1"/>
  <c r="D8744" i="1"/>
  <c r="D8748" i="1"/>
  <c r="D8752" i="1"/>
  <c r="D8756" i="1"/>
  <c r="D8760" i="1"/>
  <c r="D581" i="1"/>
  <c r="D585" i="1"/>
  <c r="D589" i="1"/>
  <c r="D593" i="1"/>
  <c r="D597" i="1"/>
  <c r="D601" i="1"/>
  <c r="D605" i="1"/>
  <c r="D609" i="1"/>
  <c r="D613" i="1"/>
  <c r="D617" i="1"/>
  <c r="D621" i="1"/>
  <c r="D625" i="1"/>
  <c r="D629" i="1"/>
  <c r="D633" i="1"/>
  <c r="D637" i="1"/>
  <c r="D641" i="1"/>
  <c r="D645" i="1"/>
  <c r="D649" i="1"/>
  <c r="D653" i="1"/>
  <c r="D657" i="1"/>
  <c r="D661" i="1"/>
  <c r="D665" i="1"/>
  <c r="D669" i="1"/>
  <c r="D673" i="1"/>
  <c r="D677" i="1"/>
  <c r="D681" i="1"/>
  <c r="D685" i="1"/>
  <c r="D689" i="1"/>
  <c r="D693" i="1"/>
  <c r="D697" i="1"/>
  <c r="D701" i="1"/>
  <c r="D705" i="1"/>
  <c r="D709" i="1"/>
  <c r="D713" i="1"/>
  <c r="D717" i="1"/>
  <c r="D721" i="1"/>
  <c r="D725" i="1"/>
  <c r="D729" i="1"/>
  <c r="D733" i="1"/>
  <c r="D737" i="1"/>
  <c r="D741" i="1"/>
  <c r="D745" i="1"/>
  <c r="D749" i="1"/>
  <c r="D753" i="1"/>
  <c r="D757" i="1"/>
  <c r="D761" i="1"/>
  <c r="D765" i="1"/>
  <c r="D769" i="1"/>
  <c r="D773" i="1"/>
  <c r="D777" i="1"/>
  <c r="D781" i="1"/>
  <c r="D785" i="1"/>
  <c r="D789" i="1"/>
  <c r="D793" i="1"/>
  <c r="D797" i="1"/>
  <c r="D801" i="1"/>
  <c r="D805" i="1"/>
  <c r="D809" i="1"/>
  <c r="D813" i="1"/>
  <c r="D817" i="1"/>
  <c r="D821" i="1"/>
  <c r="D825" i="1"/>
  <c r="D829" i="1"/>
  <c r="D833" i="1"/>
  <c r="D837" i="1"/>
  <c r="D841" i="1"/>
  <c r="D845" i="1"/>
  <c r="D849" i="1"/>
  <c r="D853" i="1"/>
  <c r="D857" i="1"/>
  <c r="D861" i="1"/>
  <c r="D865" i="1"/>
  <c r="D869" i="1"/>
  <c r="D873" i="1"/>
  <c r="D877" i="1"/>
  <c r="D881" i="1"/>
  <c r="D885" i="1"/>
  <c r="D889" i="1"/>
  <c r="D893" i="1"/>
  <c r="D897" i="1"/>
  <c r="D901" i="1"/>
  <c r="D905" i="1"/>
  <c r="D909" i="1"/>
  <c r="D913" i="1"/>
  <c r="D917" i="1"/>
  <c r="D921" i="1"/>
  <c r="D925" i="1"/>
  <c r="D929" i="1"/>
  <c r="D933" i="1"/>
  <c r="D937" i="1"/>
  <c r="D941" i="1"/>
  <c r="D945" i="1"/>
  <c r="D949" i="1"/>
  <c r="D953" i="1"/>
  <c r="D957" i="1"/>
  <c r="D961" i="1"/>
  <c r="D965" i="1"/>
  <c r="D969" i="1"/>
  <c r="D973" i="1"/>
  <c r="D977" i="1"/>
  <c r="D981" i="1"/>
  <c r="D985" i="1"/>
  <c r="D989" i="1"/>
  <c r="D993" i="1"/>
  <c r="D997" i="1"/>
  <c r="D1001" i="1"/>
  <c r="D1005" i="1"/>
  <c r="D1009" i="1"/>
  <c r="D1013" i="1"/>
  <c r="D1017" i="1"/>
  <c r="D1021" i="1"/>
  <c r="D1025" i="1"/>
  <c r="D1029" i="1"/>
  <c r="D1033" i="1"/>
  <c r="D1037" i="1"/>
  <c r="D1041" i="1"/>
  <c r="D1045" i="1"/>
  <c r="D1049" i="1"/>
  <c r="D1053" i="1"/>
  <c r="D1057" i="1"/>
  <c r="D1061" i="1"/>
  <c r="D1065" i="1"/>
  <c r="D1069" i="1"/>
  <c r="D1073" i="1"/>
  <c r="D1077" i="1"/>
  <c r="D1081" i="1"/>
  <c r="D1085" i="1"/>
  <c r="D1089" i="1"/>
  <c r="D1093" i="1"/>
  <c r="D1097" i="1"/>
  <c r="D1101" i="1"/>
  <c r="D1105" i="1"/>
  <c r="D1109" i="1"/>
  <c r="D1113" i="1"/>
  <c r="D1117" i="1"/>
  <c r="D1121" i="1"/>
  <c r="D1125" i="1"/>
  <c r="D1129" i="1"/>
  <c r="D1133" i="1"/>
  <c r="D1137" i="1"/>
  <c r="D1141" i="1"/>
  <c r="D1145" i="1"/>
  <c r="D1149" i="1"/>
  <c r="D1153" i="1"/>
  <c r="D1157" i="1"/>
  <c r="D1161" i="1"/>
  <c r="D1165" i="1"/>
  <c r="D1169" i="1"/>
  <c r="D1173" i="1"/>
  <c r="D1177" i="1"/>
  <c r="D1181" i="1"/>
  <c r="D1185" i="1"/>
  <c r="D1189" i="1"/>
  <c r="D1193" i="1"/>
  <c r="D1197" i="1"/>
  <c r="D1201" i="1"/>
  <c r="D1205" i="1"/>
  <c r="D1209" i="1"/>
  <c r="D1213" i="1"/>
  <c r="D1217" i="1"/>
  <c r="D1221" i="1"/>
  <c r="D1225" i="1"/>
  <c r="D1229" i="1"/>
  <c r="D1233" i="1"/>
  <c r="D1237" i="1"/>
  <c r="D1241" i="1"/>
  <c r="D1245" i="1"/>
  <c r="D1249" i="1"/>
  <c r="D1253" i="1"/>
  <c r="D1257" i="1"/>
  <c r="D1261" i="1"/>
  <c r="D1265" i="1"/>
  <c r="D1269" i="1"/>
  <c r="D1273" i="1"/>
  <c r="D1277" i="1"/>
  <c r="D1281" i="1"/>
  <c r="D1285" i="1"/>
  <c r="D1289" i="1"/>
  <c r="D1293" i="1"/>
  <c r="D1297" i="1"/>
  <c r="D1301" i="1"/>
  <c r="D1305" i="1"/>
  <c r="D1309" i="1"/>
  <c r="D1313" i="1"/>
  <c r="D1317" i="1"/>
  <c r="D1321" i="1"/>
  <c r="D1325" i="1"/>
  <c r="D1329" i="1"/>
  <c r="D1333" i="1"/>
  <c r="D1337" i="1"/>
  <c r="D1341" i="1"/>
  <c r="D1345" i="1"/>
  <c r="D1349" i="1"/>
  <c r="D1353" i="1"/>
  <c r="D1357" i="1"/>
  <c r="D1361" i="1"/>
  <c r="D1365" i="1"/>
  <c r="D1369" i="1"/>
  <c r="D1373" i="1"/>
  <c r="D1377" i="1"/>
  <c r="D1381" i="1"/>
  <c r="D1385" i="1"/>
  <c r="D1389" i="1"/>
  <c r="D1393" i="1"/>
  <c r="D1397" i="1"/>
  <c r="D1401" i="1"/>
  <c r="D1405" i="1"/>
  <c r="D1409" i="1"/>
  <c r="D1413" i="1"/>
  <c r="D1417" i="1"/>
  <c r="D1421" i="1"/>
  <c r="D1425" i="1"/>
  <c r="D1429" i="1"/>
  <c r="D1433" i="1"/>
  <c r="D1437" i="1"/>
  <c r="D1441" i="1"/>
  <c r="D1445" i="1"/>
  <c r="D1449" i="1"/>
  <c r="D1453" i="1"/>
  <c r="D1457" i="1"/>
  <c r="D1461" i="1"/>
  <c r="D1465" i="1"/>
  <c r="D1469" i="1"/>
  <c r="D1473" i="1"/>
  <c r="D1477" i="1"/>
  <c r="D1481" i="1"/>
  <c r="D1485" i="1"/>
  <c r="D1489" i="1"/>
  <c r="D1493" i="1"/>
  <c r="D1497" i="1"/>
  <c r="D1501" i="1"/>
  <c r="D1505" i="1"/>
  <c r="D1509" i="1"/>
  <c r="D1513" i="1"/>
  <c r="D1517" i="1"/>
  <c r="D1521" i="1"/>
  <c r="D1525" i="1"/>
  <c r="D1529" i="1"/>
  <c r="D1533" i="1"/>
  <c r="D1537" i="1"/>
  <c r="D1541" i="1"/>
  <c r="D1545" i="1"/>
  <c r="D1549" i="1"/>
  <c r="D1553" i="1"/>
  <c r="D1557" i="1"/>
  <c r="D1561" i="1"/>
  <c r="D1565" i="1"/>
  <c r="D1569" i="1"/>
  <c r="D1573" i="1"/>
  <c r="D1577" i="1"/>
  <c r="D1581" i="1"/>
  <c r="D1585" i="1"/>
  <c r="D1589" i="1"/>
  <c r="D1593" i="1"/>
  <c r="D1597" i="1"/>
  <c r="D1601" i="1"/>
  <c r="D1605" i="1"/>
  <c r="D1609" i="1"/>
  <c r="D1613" i="1"/>
  <c r="D1617" i="1"/>
  <c r="D1621" i="1"/>
  <c r="D1625" i="1"/>
  <c r="D1629" i="1"/>
  <c r="D1633" i="1"/>
  <c r="D1637" i="1"/>
  <c r="D1641" i="1"/>
  <c r="D1645" i="1"/>
  <c r="D1649" i="1"/>
  <c r="D1653" i="1"/>
  <c r="D1657" i="1"/>
  <c r="D1661" i="1"/>
  <c r="D1665" i="1"/>
  <c r="D1669" i="1"/>
  <c r="D1673" i="1"/>
  <c r="D1677" i="1"/>
  <c r="D1681" i="1"/>
  <c r="D1685" i="1"/>
  <c r="D1689" i="1"/>
  <c r="D1693" i="1"/>
  <c r="D1697" i="1"/>
  <c r="D1701" i="1"/>
  <c r="D1705" i="1"/>
  <c r="D1709" i="1"/>
  <c r="D1713" i="1"/>
  <c r="D1717" i="1"/>
  <c r="D1721" i="1"/>
  <c r="D1725" i="1"/>
  <c r="D1729" i="1"/>
  <c r="D1733" i="1"/>
  <c r="D1737" i="1"/>
  <c r="D1741" i="1"/>
  <c r="D1745" i="1"/>
  <c r="D1749" i="1"/>
  <c r="D1753" i="1"/>
  <c r="D1757" i="1"/>
  <c r="D1761" i="1"/>
  <c r="D1765" i="1"/>
  <c r="D1769" i="1"/>
  <c r="D1773" i="1"/>
  <c r="D1777" i="1"/>
  <c r="D1781" i="1"/>
  <c r="D1785" i="1"/>
  <c r="D1789" i="1"/>
  <c r="D1793" i="1"/>
  <c r="D1797" i="1"/>
  <c r="D1801" i="1"/>
  <c r="D1805" i="1"/>
  <c r="D1809" i="1"/>
  <c r="D1813" i="1"/>
  <c r="D1817" i="1"/>
  <c r="D1821" i="1"/>
  <c r="D1825" i="1"/>
  <c r="D1829" i="1"/>
  <c r="D1833" i="1"/>
  <c r="D1837" i="1"/>
  <c r="D1841" i="1"/>
  <c r="D1845" i="1"/>
  <c r="D1849" i="1"/>
  <c r="D1853" i="1"/>
  <c r="D1857" i="1"/>
  <c r="D1861" i="1"/>
  <c r="D1865" i="1"/>
  <c r="D1869" i="1"/>
  <c r="D1873" i="1"/>
  <c r="D1877" i="1"/>
  <c r="D1881" i="1"/>
  <c r="D1885" i="1"/>
  <c r="D1889" i="1"/>
  <c r="D1893" i="1"/>
  <c r="D1897" i="1"/>
  <c r="D1901" i="1"/>
  <c r="D1905" i="1"/>
  <c r="D1909" i="1"/>
  <c r="D1913" i="1"/>
  <c r="D1917" i="1"/>
  <c r="D1921" i="1"/>
  <c r="D1925" i="1"/>
  <c r="D1929" i="1"/>
  <c r="D1933" i="1"/>
  <c r="D1937" i="1"/>
  <c r="D1941" i="1"/>
  <c r="D1945" i="1"/>
  <c r="D1949" i="1"/>
  <c r="D1953" i="1"/>
  <c r="D1957" i="1"/>
  <c r="D1961" i="1"/>
  <c r="D1965" i="1"/>
  <c r="D1969" i="1"/>
  <c r="D1973" i="1"/>
  <c r="D1977" i="1"/>
  <c r="D1981" i="1"/>
  <c r="D1985" i="1"/>
  <c r="D1989" i="1"/>
  <c r="D1993" i="1"/>
  <c r="D1997" i="1"/>
  <c r="D2001" i="1"/>
  <c r="D2005" i="1"/>
  <c r="D2009" i="1"/>
  <c r="D2013" i="1"/>
  <c r="D2017" i="1"/>
  <c r="D2021" i="1"/>
  <c r="D2025" i="1"/>
  <c r="D2029" i="1"/>
  <c r="D2033" i="1"/>
  <c r="D2037" i="1"/>
  <c r="D2041" i="1"/>
  <c r="D2045" i="1"/>
  <c r="D2049" i="1"/>
  <c r="D2053" i="1"/>
  <c r="D2057" i="1"/>
  <c r="D2061" i="1"/>
  <c r="D2065" i="1"/>
  <c r="D2069" i="1"/>
  <c r="D2073" i="1"/>
  <c r="D2077" i="1"/>
  <c r="D2081" i="1"/>
  <c r="D2085" i="1"/>
  <c r="D2089" i="1"/>
  <c r="D2093" i="1"/>
  <c r="D2097" i="1"/>
  <c r="D2101" i="1"/>
  <c r="D2105" i="1"/>
  <c r="D2109" i="1"/>
  <c r="D2113" i="1"/>
  <c r="D2117" i="1"/>
  <c r="D2121" i="1"/>
  <c r="D2125" i="1"/>
  <c r="D2129" i="1"/>
  <c r="D2133" i="1"/>
  <c r="D2137" i="1"/>
  <c r="D2141" i="1"/>
  <c r="D2145" i="1"/>
  <c r="D2149" i="1"/>
  <c r="D2153" i="1"/>
  <c r="D2157" i="1"/>
  <c r="D2161" i="1"/>
  <c r="D2165" i="1"/>
  <c r="D2169" i="1"/>
  <c r="D2173" i="1"/>
  <c r="D2177" i="1"/>
  <c r="D2181" i="1"/>
  <c r="D2185" i="1"/>
  <c r="D2189" i="1"/>
  <c r="D2193" i="1"/>
  <c r="D2197" i="1"/>
  <c r="D2201" i="1"/>
  <c r="D2205" i="1"/>
  <c r="D2209" i="1"/>
  <c r="D2213" i="1"/>
  <c r="D2217" i="1"/>
  <c r="D2221" i="1"/>
  <c r="D2225" i="1"/>
  <c r="D2229" i="1"/>
  <c r="D2233" i="1"/>
  <c r="D2237" i="1"/>
  <c r="D2241" i="1"/>
  <c r="D2245" i="1"/>
  <c r="D2249" i="1"/>
  <c r="D2253" i="1"/>
  <c r="D2257" i="1"/>
  <c r="D2261" i="1"/>
  <c r="D2265" i="1"/>
  <c r="D2269" i="1"/>
  <c r="D2273" i="1"/>
  <c r="D2277" i="1"/>
  <c r="D2281" i="1"/>
  <c r="D2285" i="1"/>
  <c r="D2289" i="1"/>
  <c r="D2293" i="1"/>
  <c r="D2297" i="1"/>
  <c r="D2301" i="1"/>
  <c r="D2305" i="1"/>
  <c r="D2309" i="1"/>
  <c r="D2313" i="1"/>
  <c r="D2317" i="1"/>
  <c r="D2321" i="1"/>
  <c r="D2325" i="1"/>
  <c r="D2329" i="1"/>
  <c r="D2333" i="1"/>
  <c r="D2337" i="1"/>
  <c r="D2341" i="1"/>
  <c r="D2345" i="1"/>
  <c r="D2349" i="1"/>
  <c r="D2353" i="1"/>
  <c r="D2357" i="1"/>
  <c r="D2361" i="1"/>
  <c r="D2365" i="1"/>
  <c r="D2369" i="1"/>
  <c r="D2373" i="1"/>
  <c r="D2377" i="1"/>
  <c r="D2381" i="1"/>
  <c r="D2385" i="1"/>
  <c r="D2389" i="1"/>
  <c r="D2393" i="1"/>
  <c r="D2397" i="1"/>
  <c r="D2401" i="1"/>
  <c r="D2405" i="1"/>
  <c r="D2409" i="1"/>
  <c r="D2413" i="1"/>
  <c r="D2417" i="1"/>
  <c r="D2421" i="1"/>
  <c r="D2425" i="1"/>
  <c r="D2429" i="1"/>
  <c r="D2433" i="1"/>
  <c r="D2437" i="1"/>
  <c r="D2441" i="1"/>
  <c r="D2445" i="1"/>
  <c r="D2449" i="1"/>
  <c r="D2453" i="1"/>
  <c r="D2457" i="1"/>
  <c r="D2461" i="1"/>
  <c r="D2465" i="1"/>
  <c r="D2469" i="1"/>
  <c r="D2473" i="1"/>
  <c r="D2477" i="1"/>
  <c r="D2481" i="1"/>
  <c r="D2485" i="1"/>
  <c r="D2489" i="1"/>
  <c r="D2493" i="1"/>
  <c r="D2497" i="1"/>
  <c r="D2501" i="1"/>
  <c r="D2505" i="1"/>
  <c r="D2509" i="1"/>
  <c r="D2513" i="1"/>
  <c r="D2517" i="1"/>
  <c r="D2521" i="1"/>
  <c r="D2525" i="1"/>
  <c r="D2529" i="1"/>
  <c r="D2533" i="1"/>
  <c r="D2537" i="1"/>
  <c r="D2541" i="1"/>
  <c r="D2545" i="1"/>
  <c r="D2549" i="1"/>
  <c r="D2553" i="1"/>
  <c r="D2557" i="1"/>
  <c r="D2561" i="1"/>
  <c r="D2565" i="1"/>
  <c r="D2569" i="1"/>
  <c r="D2573" i="1"/>
  <c r="D2577" i="1"/>
  <c r="D2581" i="1"/>
  <c r="D2585" i="1"/>
  <c r="D2589" i="1"/>
  <c r="D2593" i="1"/>
  <c r="D2597" i="1"/>
  <c r="D2601" i="1"/>
  <c r="D2605" i="1"/>
  <c r="D2609" i="1"/>
  <c r="D2613" i="1"/>
  <c r="D2617" i="1"/>
  <c r="D2621" i="1"/>
  <c r="D2625" i="1"/>
  <c r="D2629" i="1"/>
  <c r="D2633" i="1"/>
  <c r="D2637" i="1"/>
  <c r="D2641" i="1"/>
  <c r="D2645" i="1"/>
  <c r="D2649" i="1"/>
  <c r="D2653" i="1"/>
  <c r="D2657" i="1"/>
  <c r="D2661" i="1"/>
  <c r="D2665" i="1"/>
  <c r="D2669" i="1"/>
  <c r="D2673" i="1"/>
  <c r="D2677" i="1"/>
  <c r="D2681" i="1"/>
  <c r="D2685" i="1"/>
  <c r="D2689" i="1"/>
  <c r="D2693" i="1"/>
  <c r="D2697" i="1"/>
  <c r="D2701" i="1"/>
  <c r="D2705" i="1"/>
  <c r="D2709" i="1"/>
  <c r="D2713" i="1"/>
  <c r="D2717" i="1"/>
  <c r="D2721" i="1"/>
  <c r="D2725" i="1"/>
  <c r="D2729" i="1"/>
  <c r="D2733" i="1"/>
  <c r="D2737" i="1"/>
  <c r="D2741" i="1"/>
  <c r="D2745" i="1"/>
  <c r="D2749" i="1"/>
  <c r="D2753" i="1"/>
  <c r="D2757" i="1"/>
  <c r="D2761" i="1"/>
  <c r="D2765" i="1"/>
  <c r="D2769" i="1"/>
  <c r="D2773" i="1"/>
  <c r="D2777" i="1"/>
  <c r="D2781" i="1"/>
  <c r="D2785" i="1"/>
  <c r="D2789" i="1"/>
  <c r="D2793" i="1"/>
  <c r="D2797" i="1"/>
  <c r="D2801" i="1"/>
  <c r="D2805" i="1"/>
  <c r="D2809" i="1"/>
  <c r="D2813" i="1"/>
  <c r="D2817" i="1"/>
  <c r="D2821" i="1"/>
  <c r="D2825" i="1"/>
  <c r="D2829" i="1"/>
  <c r="D2833" i="1"/>
  <c r="D2837" i="1"/>
  <c r="D2841" i="1"/>
  <c r="D2845" i="1"/>
  <c r="D2849" i="1"/>
  <c r="D2853" i="1"/>
  <c r="D2857" i="1"/>
  <c r="D2861" i="1"/>
  <c r="D2865" i="1"/>
  <c r="D2869" i="1"/>
  <c r="D2873" i="1"/>
  <c r="D2877" i="1"/>
  <c r="D2881" i="1"/>
  <c r="D2885" i="1"/>
  <c r="D2889" i="1"/>
  <c r="D2893" i="1"/>
  <c r="D2897" i="1"/>
  <c r="D2901" i="1"/>
  <c r="D2905" i="1"/>
  <c r="D2909" i="1"/>
  <c r="D2913" i="1"/>
  <c r="D2917" i="1"/>
  <c r="D2921" i="1"/>
  <c r="D2925" i="1"/>
  <c r="D2929" i="1"/>
  <c r="D2933" i="1"/>
  <c r="D2937" i="1"/>
  <c r="D2941" i="1"/>
  <c r="D2945" i="1"/>
  <c r="D2949" i="1"/>
  <c r="D2953" i="1"/>
  <c r="D2957" i="1"/>
  <c r="D2961" i="1"/>
  <c r="D2965" i="1"/>
  <c r="D2969" i="1"/>
  <c r="D2973" i="1"/>
  <c r="D2977" i="1"/>
  <c r="D2981" i="1"/>
  <c r="D2985" i="1"/>
  <c r="D2989" i="1"/>
  <c r="D2993" i="1"/>
  <c r="D2997" i="1"/>
  <c r="D3001" i="1"/>
  <c r="D3005" i="1"/>
  <c r="D3009" i="1"/>
  <c r="D3013" i="1"/>
  <c r="D3017" i="1"/>
  <c r="D3021" i="1"/>
  <c r="D3025" i="1"/>
  <c r="D3029" i="1"/>
  <c r="D3033" i="1"/>
  <c r="D3037" i="1"/>
  <c r="D3041" i="1"/>
  <c r="D3045" i="1"/>
  <c r="D3049" i="1"/>
  <c r="D3053" i="1"/>
  <c r="D3057" i="1"/>
  <c r="D3061" i="1"/>
  <c r="D3065" i="1"/>
  <c r="D3069" i="1"/>
  <c r="D3073" i="1"/>
  <c r="D3077" i="1"/>
  <c r="D3081" i="1"/>
  <c r="D3085" i="1"/>
  <c r="D3089" i="1"/>
  <c r="D3093" i="1"/>
  <c r="D3097" i="1"/>
  <c r="D3101" i="1"/>
  <c r="D3105" i="1"/>
  <c r="D3109" i="1"/>
  <c r="D3113" i="1"/>
  <c r="D3117" i="1"/>
  <c r="D3121" i="1"/>
  <c r="D3125" i="1"/>
  <c r="D3129" i="1"/>
  <c r="D3133" i="1"/>
  <c r="D3137" i="1"/>
  <c r="D3141" i="1"/>
  <c r="D3145" i="1"/>
  <c r="D3149" i="1"/>
  <c r="D3153" i="1"/>
  <c r="D3157" i="1"/>
  <c r="D3161" i="1"/>
  <c r="D3165" i="1"/>
  <c r="D3169" i="1"/>
  <c r="D3173" i="1"/>
  <c r="D3177" i="1"/>
  <c r="D3181" i="1"/>
  <c r="D3185" i="1"/>
  <c r="D3189" i="1"/>
  <c r="D3193" i="1"/>
  <c r="D3197" i="1"/>
  <c r="D3201" i="1"/>
  <c r="D3205" i="1"/>
  <c r="D3209" i="1"/>
  <c r="D3213" i="1"/>
  <c r="D3217" i="1"/>
  <c r="D3221" i="1"/>
  <c r="D3225" i="1"/>
  <c r="D3229" i="1"/>
  <c r="D3233" i="1"/>
  <c r="D3237" i="1"/>
  <c r="D3241" i="1"/>
  <c r="D3245" i="1"/>
  <c r="D3249" i="1"/>
  <c r="D3253" i="1"/>
  <c r="D3257" i="1"/>
  <c r="D3261" i="1"/>
  <c r="D3265" i="1"/>
  <c r="D3269" i="1"/>
  <c r="D3273" i="1"/>
  <c r="D3277" i="1"/>
  <c r="D3281" i="1"/>
  <c r="D3285" i="1"/>
  <c r="D3289" i="1"/>
  <c r="D3293" i="1"/>
  <c r="D3297" i="1"/>
  <c r="D3301" i="1"/>
  <c r="D3305" i="1"/>
  <c r="D3309" i="1"/>
  <c r="D3313" i="1"/>
  <c r="D3317" i="1"/>
  <c r="D3321" i="1"/>
  <c r="D3325" i="1"/>
  <c r="D3329" i="1"/>
  <c r="D3333" i="1"/>
  <c r="D3337" i="1"/>
  <c r="D3341" i="1"/>
  <c r="D3345" i="1"/>
  <c r="D3349" i="1"/>
  <c r="D3353" i="1"/>
  <c r="D3357" i="1"/>
  <c r="D3361" i="1"/>
  <c r="D3365" i="1"/>
  <c r="D3369" i="1"/>
  <c r="D3373" i="1"/>
  <c r="D3377" i="1"/>
  <c r="D3381" i="1"/>
  <c r="D3385" i="1"/>
  <c r="D3389" i="1"/>
  <c r="D3393" i="1"/>
  <c r="D3397" i="1"/>
  <c r="D3401" i="1"/>
  <c r="D3405" i="1"/>
  <c r="D3409" i="1"/>
  <c r="D3413" i="1"/>
  <c r="D3417" i="1"/>
  <c r="D3421" i="1"/>
  <c r="D3425" i="1"/>
  <c r="D3429" i="1"/>
  <c r="D3433" i="1"/>
  <c r="D3437" i="1"/>
  <c r="D3441" i="1"/>
  <c r="D3445" i="1"/>
  <c r="D3449" i="1"/>
  <c r="D3453" i="1"/>
  <c r="D3457" i="1"/>
  <c r="D3461" i="1"/>
  <c r="D3465" i="1"/>
  <c r="D3469" i="1"/>
  <c r="D3473" i="1"/>
  <c r="D3477" i="1"/>
  <c r="D3481" i="1"/>
  <c r="D3485" i="1"/>
  <c r="D3489" i="1"/>
  <c r="D3493" i="1"/>
  <c r="D3497" i="1"/>
  <c r="D3501" i="1"/>
  <c r="D3505" i="1"/>
  <c r="D3509" i="1"/>
  <c r="D3513" i="1"/>
  <c r="D3517" i="1"/>
  <c r="D3521" i="1"/>
  <c r="D3525" i="1"/>
  <c r="D3529" i="1"/>
  <c r="D3533" i="1"/>
  <c r="D3537" i="1"/>
  <c r="D3541" i="1"/>
  <c r="D3545" i="1"/>
  <c r="D3549" i="1"/>
  <c r="D3553" i="1"/>
  <c r="D3557" i="1"/>
  <c r="D3561" i="1"/>
  <c r="D3565" i="1"/>
  <c r="D3569" i="1"/>
  <c r="D3573" i="1"/>
  <c r="D3577" i="1"/>
  <c r="D3581" i="1"/>
  <c r="D3585" i="1"/>
  <c r="D3589" i="1"/>
  <c r="D3593" i="1"/>
  <c r="D3597" i="1"/>
  <c r="D3601" i="1"/>
  <c r="D3605" i="1"/>
  <c r="D3609" i="1"/>
  <c r="D3613" i="1"/>
  <c r="D3617" i="1"/>
  <c r="D3621" i="1"/>
  <c r="D3625" i="1"/>
  <c r="D3629" i="1"/>
  <c r="D3633" i="1"/>
  <c r="D3637" i="1"/>
  <c r="D3641" i="1"/>
  <c r="D3645" i="1"/>
  <c r="D3649" i="1"/>
  <c r="D3653" i="1"/>
  <c r="D3657" i="1"/>
  <c r="D3661" i="1"/>
  <c r="D3665" i="1"/>
  <c r="D3669" i="1"/>
  <c r="D3673" i="1"/>
  <c r="D3677" i="1"/>
  <c r="D3681" i="1"/>
  <c r="D3685" i="1"/>
  <c r="D3689" i="1"/>
  <c r="D3693" i="1"/>
  <c r="D3697" i="1"/>
  <c r="D3701" i="1"/>
  <c r="D3705" i="1"/>
  <c r="D3709" i="1"/>
  <c r="D3713" i="1"/>
  <c r="D3717" i="1"/>
  <c r="D3721" i="1"/>
  <c r="D3725" i="1"/>
  <c r="D3729" i="1"/>
  <c r="D3733" i="1"/>
  <c r="D3737" i="1"/>
  <c r="D3741" i="1"/>
  <c r="D3745" i="1"/>
  <c r="D3749" i="1"/>
  <c r="D3753" i="1"/>
  <c r="D3757" i="1"/>
  <c r="D3761" i="1"/>
  <c r="D3765" i="1"/>
  <c r="D3769" i="1"/>
  <c r="D3773" i="1"/>
  <c r="D3777" i="1"/>
  <c r="D3781" i="1"/>
  <c r="D3785" i="1"/>
  <c r="D3789" i="1"/>
  <c r="D3793" i="1"/>
  <c r="D3797" i="1"/>
  <c r="D3801" i="1"/>
  <c r="D3805" i="1"/>
  <c r="D3809" i="1"/>
  <c r="D3813" i="1"/>
  <c r="D3817" i="1"/>
  <c r="D3821" i="1"/>
  <c r="D3825" i="1"/>
  <c r="D3829" i="1"/>
  <c r="D3833" i="1"/>
  <c r="D3837" i="1"/>
  <c r="D3841" i="1"/>
  <c r="D3845" i="1"/>
  <c r="D3849" i="1"/>
  <c r="D3853" i="1"/>
  <c r="D3857" i="1"/>
  <c r="D3861" i="1"/>
  <c r="D3865" i="1"/>
  <c r="D3869" i="1"/>
  <c r="D3873" i="1"/>
  <c r="D3877" i="1"/>
  <c r="D3881" i="1"/>
  <c r="D3885" i="1"/>
  <c r="D3889" i="1"/>
  <c r="D3893" i="1"/>
  <c r="D3897" i="1"/>
  <c r="D3901" i="1"/>
  <c r="D3905" i="1"/>
  <c r="D3909" i="1"/>
  <c r="D3913" i="1"/>
  <c r="D3917" i="1"/>
  <c r="D3921" i="1"/>
  <c r="D3925" i="1"/>
  <c r="D3929" i="1"/>
  <c r="D3933" i="1"/>
  <c r="D3937" i="1"/>
  <c r="D3941" i="1"/>
  <c r="D3945" i="1"/>
  <c r="D3949" i="1"/>
  <c r="D3953" i="1"/>
  <c r="D3957" i="1"/>
  <c r="D3961" i="1"/>
  <c r="D3965" i="1"/>
  <c r="D3969" i="1"/>
  <c r="D3973" i="1"/>
  <c r="D3977" i="1"/>
  <c r="D3981" i="1"/>
  <c r="D3985" i="1"/>
  <c r="D3989" i="1"/>
  <c r="D3993" i="1"/>
  <c r="D3997" i="1"/>
  <c r="D4001" i="1"/>
  <c r="D4005" i="1"/>
  <c r="D4009" i="1"/>
  <c r="D4013" i="1"/>
  <c r="D4017" i="1"/>
  <c r="D4021" i="1"/>
  <c r="D4025" i="1"/>
  <c r="D4029" i="1"/>
  <c r="D4033" i="1"/>
  <c r="D4037" i="1"/>
  <c r="D4041" i="1"/>
  <c r="D4045" i="1"/>
  <c r="D4049" i="1"/>
  <c r="D4053" i="1"/>
  <c r="D4057" i="1"/>
  <c r="D4061" i="1"/>
  <c r="D4065" i="1"/>
  <c r="D4069" i="1"/>
  <c r="D4073" i="1"/>
  <c r="D4077" i="1"/>
  <c r="D4081" i="1"/>
  <c r="D4085" i="1"/>
  <c r="D4089" i="1"/>
  <c r="D4093" i="1"/>
  <c r="D4097" i="1"/>
  <c r="D4101" i="1"/>
  <c r="D4105" i="1"/>
  <c r="D4109" i="1"/>
  <c r="D4113" i="1"/>
  <c r="D4117" i="1"/>
  <c r="D4121" i="1"/>
  <c r="D4125" i="1"/>
  <c r="D4129" i="1"/>
  <c r="D4133" i="1"/>
  <c r="D4137" i="1"/>
  <c r="D4141" i="1"/>
  <c r="D4145" i="1"/>
  <c r="D4149" i="1"/>
  <c r="D4153" i="1"/>
  <c r="D4157" i="1"/>
  <c r="D4161" i="1"/>
  <c r="D4165" i="1"/>
  <c r="D4169" i="1"/>
  <c r="D4173" i="1"/>
  <c r="D4177" i="1"/>
  <c r="D4181" i="1"/>
  <c r="D4185" i="1"/>
  <c r="D4189" i="1"/>
  <c r="D4193" i="1"/>
  <c r="D4197" i="1"/>
  <c r="D4201" i="1"/>
  <c r="D4205" i="1"/>
  <c r="D4209" i="1"/>
  <c r="D4213" i="1"/>
  <c r="D4217" i="1"/>
  <c r="D4221" i="1"/>
  <c r="D4225" i="1"/>
  <c r="D4229" i="1"/>
  <c r="D4233" i="1"/>
  <c r="D4237" i="1"/>
  <c r="D4241" i="1"/>
  <c r="D4245" i="1"/>
  <c r="D4249" i="1"/>
  <c r="D4253" i="1"/>
  <c r="D4257" i="1"/>
  <c r="D4261" i="1"/>
  <c r="D4265" i="1"/>
  <c r="D4269" i="1"/>
  <c r="D4273" i="1"/>
  <c r="D4277" i="1"/>
  <c r="D4281" i="1"/>
  <c r="D4285" i="1"/>
  <c r="D4289" i="1"/>
  <c r="D4293" i="1"/>
  <c r="D4297" i="1"/>
  <c r="D4301" i="1"/>
  <c r="D4305" i="1"/>
  <c r="D4309" i="1"/>
  <c r="D4313" i="1"/>
  <c r="D4317" i="1"/>
  <c r="D4321" i="1"/>
  <c r="D4325" i="1"/>
  <c r="D4329" i="1"/>
  <c r="D4333" i="1"/>
  <c r="D4337" i="1"/>
  <c r="D4341" i="1"/>
  <c r="D4345" i="1"/>
  <c r="D4349" i="1"/>
  <c r="D4353" i="1"/>
  <c r="D4357" i="1"/>
  <c r="D4361" i="1"/>
  <c r="D4365" i="1"/>
  <c r="D4369" i="1"/>
  <c r="D4373" i="1"/>
  <c r="D4377" i="1"/>
  <c r="D4381" i="1"/>
  <c r="D4385" i="1"/>
  <c r="D4389" i="1"/>
  <c r="D4393" i="1"/>
  <c r="D4397" i="1"/>
  <c r="D4401" i="1"/>
  <c r="D4405" i="1"/>
  <c r="D4409" i="1"/>
  <c r="D4413" i="1"/>
  <c r="D4417" i="1"/>
  <c r="D4421" i="1"/>
  <c r="D4425" i="1"/>
  <c r="D4429" i="1"/>
  <c r="D4433" i="1"/>
  <c r="D4437" i="1"/>
  <c r="D4441" i="1"/>
  <c r="D4445" i="1"/>
  <c r="D4449" i="1"/>
  <c r="D4453" i="1"/>
  <c r="D4457" i="1"/>
  <c r="D4461" i="1"/>
  <c r="D4465" i="1"/>
  <c r="D4469" i="1"/>
  <c r="D4473" i="1"/>
  <c r="D4477" i="1"/>
  <c r="D4481" i="1"/>
  <c r="D4485" i="1"/>
  <c r="D4489" i="1"/>
  <c r="D4493" i="1"/>
  <c r="D4497" i="1"/>
  <c r="D4501" i="1"/>
  <c r="D4505" i="1"/>
  <c r="D4509" i="1"/>
  <c r="D4513" i="1"/>
  <c r="D4517" i="1"/>
  <c r="D4521" i="1"/>
  <c r="D4525" i="1"/>
  <c r="D4529" i="1"/>
  <c r="D4533" i="1"/>
  <c r="D4537" i="1"/>
  <c r="D4541" i="1"/>
  <c r="D4545" i="1"/>
  <c r="D4549" i="1"/>
  <c r="D4553" i="1"/>
  <c r="D4557" i="1"/>
  <c r="D4561" i="1"/>
  <c r="D4565" i="1"/>
  <c r="D4569" i="1"/>
  <c r="D4573" i="1"/>
  <c r="D4577" i="1"/>
  <c r="D4581" i="1"/>
  <c r="D4585" i="1"/>
  <c r="D4589" i="1"/>
  <c r="D4593" i="1"/>
  <c r="D4597" i="1"/>
  <c r="D4601" i="1"/>
  <c r="D4605" i="1"/>
  <c r="D4609" i="1"/>
  <c r="D4613" i="1"/>
  <c r="D4617" i="1"/>
  <c r="D4621" i="1"/>
  <c r="D4625" i="1"/>
  <c r="D4629" i="1"/>
  <c r="D4633" i="1"/>
  <c r="D4637" i="1"/>
  <c r="D4641" i="1"/>
  <c r="D4645" i="1"/>
  <c r="D4649" i="1"/>
  <c r="D4653" i="1"/>
  <c r="D4657" i="1"/>
  <c r="D4661" i="1"/>
  <c r="D4665" i="1"/>
  <c r="D4669" i="1"/>
  <c r="D4673" i="1"/>
  <c r="D4677" i="1"/>
  <c r="D4681" i="1"/>
  <c r="D4685" i="1"/>
  <c r="D4689" i="1"/>
  <c r="D4693" i="1"/>
  <c r="D4697" i="1"/>
  <c r="D4701" i="1"/>
  <c r="D4705" i="1"/>
  <c r="D4709" i="1"/>
  <c r="D4713" i="1"/>
  <c r="D4717" i="1"/>
  <c r="D4721" i="1"/>
  <c r="D4725" i="1"/>
  <c r="D4729" i="1"/>
  <c r="D4733" i="1"/>
  <c r="D4737" i="1"/>
  <c r="D4741" i="1"/>
  <c r="D4745" i="1"/>
  <c r="D4749" i="1"/>
  <c r="D4753" i="1"/>
  <c r="D4757" i="1"/>
  <c r="D4761" i="1"/>
  <c r="D4765" i="1"/>
  <c r="D4769" i="1"/>
  <c r="D4773" i="1"/>
  <c r="D4777" i="1"/>
  <c r="D4781" i="1"/>
  <c r="D4785" i="1"/>
  <c r="D4789" i="1"/>
  <c r="D4793" i="1"/>
  <c r="D4797" i="1"/>
  <c r="D4801" i="1"/>
  <c r="D4805" i="1"/>
  <c r="D4809" i="1"/>
  <c r="D4813" i="1"/>
  <c r="D4817" i="1"/>
  <c r="D4821" i="1"/>
  <c r="D4825" i="1"/>
  <c r="D4829" i="1"/>
  <c r="D4833" i="1"/>
  <c r="D4837" i="1"/>
  <c r="D4841" i="1"/>
  <c r="D4845" i="1"/>
  <c r="D4849" i="1"/>
  <c r="D4853" i="1"/>
  <c r="D4857" i="1"/>
  <c r="D4861" i="1"/>
  <c r="D4865" i="1"/>
  <c r="D4869" i="1"/>
  <c r="D4873" i="1"/>
  <c r="D4877" i="1"/>
  <c r="D4881" i="1"/>
  <c r="D4885" i="1"/>
  <c r="D4889" i="1"/>
  <c r="D4893" i="1"/>
  <c r="D4897" i="1"/>
  <c r="D4901" i="1"/>
  <c r="D4905" i="1"/>
  <c r="D4909" i="1"/>
  <c r="D4913" i="1"/>
  <c r="D4917" i="1"/>
  <c r="D4921" i="1"/>
  <c r="D4925" i="1"/>
  <c r="D4929" i="1"/>
  <c r="D4933" i="1"/>
  <c r="D4937" i="1"/>
  <c r="D4941" i="1"/>
  <c r="D4945" i="1"/>
  <c r="D4949" i="1"/>
  <c r="D4953" i="1"/>
  <c r="D4957" i="1"/>
  <c r="D4961" i="1"/>
  <c r="D4965" i="1"/>
  <c r="D4969" i="1"/>
  <c r="D4973" i="1"/>
  <c r="D4977" i="1"/>
  <c r="D4981" i="1"/>
  <c r="D4985" i="1"/>
  <c r="D4989" i="1"/>
  <c r="D4993" i="1"/>
  <c r="D4997" i="1"/>
  <c r="D5001" i="1"/>
  <c r="D5005" i="1"/>
  <c r="D5009" i="1"/>
  <c r="D5013" i="1"/>
  <c r="D5017" i="1"/>
  <c r="D5021" i="1"/>
  <c r="D5025" i="1"/>
  <c r="D5029" i="1"/>
  <c r="D5033" i="1"/>
  <c r="D5037" i="1"/>
  <c r="D5041" i="1"/>
  <c r="D5045" i="1"/>
  <c r="D5049" i="1"/>
  <c r="D5053" i="1"/>
  <c r="D5057" i="1"/>
  <c r="D5061" i="1"/>
  <c r="D5065" i="1"/>
  <c r="D5069" i="1"/>
  <c r="D5073" i="1"/>
  <c r="D5077" i="1"/>
  <c r="D5081" i="1"/>
  <c r="D5085" i="1"/>
  <c r="D5089" i="1"/>
  <c r="D5093" i="1"/>
  <c r="D5097" i="1"/>
  <c r="D5101" i="1"/>
  <c r="D5105" i="1"/>
  <c r="D5109" i="1"/>
  <c r="D5113" i="1"/>
  <c r="D5117" i="1"/>
  <c r="D5121" i="1"/>
  <c r="D5125" i="1"/>
  <c r="D5129" i="1"/>
  <c r="D5133" i="1"/>
  <c r="D5137" i="1"/>
  <c r="D5141" i="1"/>
  <c r="D5145" i="1"/>
  <c r="D5149" i="1"/>
  <c r="D5153" i="1"/>
  <c r="D5157" i="1"/>
  <c r="D5161" i="1"/>
  <c r="D5165" i="1"/>
  <c r="D5169" i="1"/>
  <c r="D5173" i="1"/>
  <c r="D5177" i="1"/>
  <c r="D5181" i="1"/>
  <c r="D5185" i="1"/>
  <c r="D5189" i="1"/>
  <c r="D5193" i="1"/>
  <c r="D5197" i="1"/>
  <c r="D5201" i="1"/>
  <c r="D5205" i="1"/>
  <c r="D5209" i="1"/>
  <c r="D5213" i="1"/>
  <c r="D5217" i="1"/>
  <c r="D5221" i="1"/>
  <c r="D5225" i="1"/>
  <c r="D5229" i="1"/>
  <c r="D5233" i="1"/>
  <c r="D5237" i="1"/>
  <c r="D5241" i="1"/>
  <c r="D5245" i="1"/>
  <c r="D5249" i="1"/>
  <c r="D5253" i="1"/>
  <c r="D5257" i="1"/>
  <c r="D5261" i="1"/>
  <c r="D5265" i="1"/>
  <c r="D5269" i="1"/>
  <c r="D5273" i="1"/>
  <c r="D5277" i="1"/>
  <c r="D5281" i="1"/>
  <c r="D5285" i="1"/>
  <c r="D5289" i="1"/>
  <c r="D5293" i="1"/>
  <c r="D5297" i="1"/>
  <c r="D5301" i="1"/>
  <c r="D5305" i="1"/>
  <c r="D5309" i="1"/>
  <c r="D5313" i="1"/>
  <c r="D5317" i="1"/>
  <c r="D5321" i="1"/>
  <c r="D5325" i="1"/>
  <c r="D5329" i="1"/>
  <c r="D5333" i="1"/>
  <c r="D5337" i="1"/>
  <c r="D5341" i="1"/>
  <c r="D5345" i="1"/>
  <c r="D5349" i="1"/>
  <c r="D5353" i="1"/>
  <c r="D5357" i="1"/>
  <c r="D5361" i="1"/>
  <c r="D5365" i="1"/>
  <c r="D5369" i="1"/>
  <c r="D5373" i="1"/>
  <c r="D5377" i="1"/>
  <c r="D5381" i="1"/>
  <c r="D5385" i="1"/>
  <c r="D5389" i="1"/>
  <c r="D5393" i="1"/>
  <c r="D5397" i="1"/>
  <c r="D5401" i="1"/>
  <c r="D5405" i="1"/>
  <c r="D5409" i="1"/>
  <c r="D5413" i="1"/>
  <c r="D5417" i="1"/>
  <c r="D5421" i="1"/>
  <c r="D5425" i="1"/>
  <c r="D5429" i="1"/>
  <c r="D5433" i="1"/>
  <c r="D5437" i="1"/>
  <c r="D5441" i="1"/>
  <c r="D5445" i="1"/>
  <c r="D5449" i="1"/>
  <c r="D5453" i="1"/>
  <c r="D5457" i="1"/>
  <c r="D5461" i="1"/>
  <c r="D5465" i="1"/>
  <c r="D5469" i="1"/>
  <c r="D5473" i="1"/>
  <c r="D5477" i="1"/>
  <c r="D5481" i="1"/>
  <c r="D5485" i="1"/>
  <c r="D5489" i="1"/>
  <c r="D5493" i="1"/>
  <c r="D5497" i="1"/>
  <c r="D5501" i="1"/>
  <c r="D5505" i="1"/>
  <c r="D5509" i="1"/>
  <c r="D5513" i="1"/>
  <c r="D5517" i="1"/>
  <c r="D5521" i="1"/>
  <c r="D5525" i="1"/>
  <c r="D5529" i="1"/>
  <c r="D5533" i="1"/>
  <c r="D5537" i="1"/>
  <c r="D5541" i="1"/>
  <c r="D5545" i="1"/>
  <c r="D5549" i="1"/>
  <c r="D5553" i="1"/>
  <c r="D5557" i="1"/>
  <c r="D5561" i="1"/>
  <c r="D5565" i="1"/>
  <c r="D5569" i="1"/>
  <c r="D5573" i="1"/>
  <c r="D5577" i="1"/>
  <c r="D5581" i="1"/>
  <c r="D5585" i="1"/>
  <c r="D5589" i="1"/>
  <c r="D5593" i="1"/>
  <c r="D5597" i="1"/>
  <c r="D5601" i="1"/>
  <c r="D5605" i="1"/>
  <c r="D5609" i="1"/>
  <c r="D5613" i="1"/>
  <c r="D5617" i="1"/>
  <c r="D5621" i="1"/>
  <c r="D5625" i="1"/>
  <c r="D5629" i="1"/>
  <c r="D5633" i="1"/>
  <c r="D5637" i="1"/>
  <c r="D5641" i="1"/>
  <c r="D5645" i="1"/>
  <c r="D5649" i="1"/>
  <c r="D5653" i="1"/>
  <c r="D5657" i="1"/>
  <c r="D5661" i="1"/>
  <c r="D5665" i="1"/>
  <c r="D5669" i="1"/>
  <c r="D5673" i="1"/>
  <c r="D5677" i="1"/>
  <c r="D5681" i="1"/>
  <c r="D5685" i="1"/>
  <c r="D5689" i="1"/>
  <c r="D5693" i="1"/>
  <c r="D5697" i="1"/>
  <c r="D5701" i="1"/>
  <c r="D5705" i="1"/>
  <c r="D5709" i="1"/>
  <c r="D5713" i="1"/>
  <c r="D5717" i="1"/>
  <c r="D5721" i="1"/>
  <c r="D5725" i="1"/>
  <c r="D5729" i="1"/>
  <c r="D5733" i="1"/>
  <c r="D5737" i="1"/>
  <c r="D5741" i="1"/>
  <c r="D5745" i="1"/>
  <c r="D5749" i="1"/>
  <c r="D5753" i="1"/>
  <c r="D5757" i="1"/>
  <c r="D5761" i="1"/>
  <c r="D5765" i="1"/>
  <c r="D5769" i="1"/>
  <c r="D5773" i="1"/>
  <c r="D5777" i="1"/>
  <c r="D5781" i="1"/>
  <c r="D5785" i="1"/>
  <c r="D5789" i="1"/>
  <c r="D5793" i="1"/>
  <c r="D5797" i="1"/>
  <c r="D5801" i="1"/>
  <c r="D5805" i="1"/>
  <c r="D5809" i="1"/>
  <c r="D5813" i="1"/>
  <c r="D5817" i="1"/>
  <c r="D5821" i="1"/>
  <c r="D5825" i="1"/>
  <c r="D5829" i="1"/>
  <c r="D5833" i="1"/>
  <c r="D5837" i="1"/>
  <c r="D5841" i="1"/>
  <c r="D5845" i="1"/>
  <c r="D5849" i="1"/>
  <c r="D5853" i="1"/>
  <c r="D5857" i="1"/>
  <c r="D5861" i="1"/>
  <c r="D5865" i="1"/>
  <c r="D5869" i="1"/>
  <c r="D5873" i="1"/>
  <c r="D5877" i="1"/>
  <c r="D5881" i="1"/>
  <c r="D5885" i="1"/>
  <c r="D5889" i="1"/>
  <c r="D5893" i="1"/>
  <c r="D5897" i="1"/>
  <c r="D5901" i="1"/>
  <c r="D5905" i="1"/>
  <c r="D5909" i="1"/>
  <c r="D5913" i="1"/>
  <c r="D5917" i="1"/>
  <c r="D5921" i="1"/>
  <c r="D5925" i="1"/>
  <c r="D5929" i="1"/>
  <c r="D5933" i="1"/>
  <c r="D5937" i="1"/>
  <c r="D5941" i="1"/>
  <c r="D5945" i="1"/>
  <c r="D5949" i="1"/>
  <c r="D5953" i="1"/>
  <c r="D5957" i="1"/>
  <c r="D5961" i="1"/>
  <c r="D5965" i="1"/>
  <c r="D5969" i="1"/>
  <c r="D5973" i="1"/>
  <c r="D5977" i="1"/>
  <c r="D5981" i="1"/>
  <c r="D5985" i="1"/>
  <c r="D5989" i="1"/>
  <c r="D5993" i="1"/>
  <c r="D5997" i="1"/>
  <c r="D6001" i="1"/>
  <c r="D6005" i="1"/>
  <c r="D6009" i="1"/>
  <c r="D6013" i="1"/>
  <c r="D6017" i="1"/>
  <c r="D6021" i="1"/>
  <c r="D6025" i="1"/>
  <c r="D6029" i="1"/>
  <c r="D6033" i="1"/>
  <c r="D6037" i="1"/>
  <c r="D6041" i="1"/>
  <c r="D6045" i="1"/>
  <c r="D6049" i="1"/>
  <c r="D6053" i="1"/>
  <c r="D6057" i="1"/>
  <c r="D6061" i="1"/>
  <c r="D6065" i="1"/>
  <c r="D6069" i="1"/>
  <c r="D6073" i="1"/>
  <c r="D6077" i="1"/>
  <c r="D6081" i="1"/>
  <c r="D6085" i="1"/>
  <c r="D6089" i="1"/>
  <c r="D6093" i="1"/>
  <c r="D6097" i="1"/>
  <c r="D6101" i="1"/>
  <c r="D6105" i="1"/>
  <c r="D6109" i="1"/>
  <c r="D6113" i="1"/>
  <c r="D6117" i="1"/>
  <c r="D6121" i="1"/>
  <c r="D6125" i="1"/>
  <c r="D6129" i="1"/>
  <c r="D6133" i="1"/>
  <c r="D6137" i="1"/>
  <c r="D6141" i="1"/>
  <c r="D6145" i="1"/>
  <c r="D6149" i="1"/>
  <c r="D6153" i="1"/>
  <c r="D6157" i="1"/>
  <c r="D6161" i="1"/>
  <c r="D6165" i="1"/>
  <c r="D6169" i="1"/>
  <c r="D6173" i="1"/>
  <c r="D6177" i="1"/>
  <c r="D6181" i="1"/>
  <c r="D6185" i="1"/>
  <c r="D6189" i="1"/>
  <c r="D6193" i="1"/>
  <c r="D6197" i="1"/>
  <c r="D6201" i="1"/>
  <c r="D6205" i="1"/>
  <c r="D6209" i="1"/>
  <c r="D6213" i="1"/>
  <c r="D6217" i="1"/>
  <c r="D6221" i="1"/>
  <c r="D6225" i="1"/>
  <c r="D6229" i="1"/>
  <c r="D6233" i="1"/>
  <c r="D6237" i="1"/>
  <c r="D6241" i="1"/>
  <c r="D6245" i="1"/>
  <c r="D6249" i="1"/>
  <c r="D6253" i="1"/>
  <c r="D6257" i="1"/>
  <c r="D6261" i="1"/>
  <c r="D6265" i="1"/>
  <c r="D6269" i="1"/>
  <c r="D6273" i="1"/>
  <c r="D6277" i="1"/>
  <c r="D6281" i="1"/>
  <c r="D6285" i="1"/>
  <c r="D6289" i="1"/>
  <c r="D6293" i="1"/>
  <c r="D6297" i="1"/>
  <c r="D6301" i="1"/>
  <c r="D6305" i="1"/>
  <c r="D6309" i="1"/>
  <c r="D6313" i="1"/>
  <c r="D6317" i="1"/>
  <c r="D6321" i="1"/>
  <c r="D6325" i="1"/>
  <c r="D6329" i="1"/>
  <c r="D6333" i="1"/>
  <c r="D6337" i="1"/>
  <c r="D6341" i="1"/>
  <c r="D6345" i="1"/>
  <c r="D6349" i="1"/>
  <c r="D6353" i="1"/>
  <c r="D6357" i="1"/>
  <c r="D6361" i="1"/>
  <c r="D6365" i="1"/>
  <c r="D6369" i="1"/>
  <c r="D6373" i="1"/>
  <c r="D6377" i="1"/>
  <c r="D6381" i="1"/>
  <c r="D6385" i="1"/>
  <c r="D6389" i="1"/>
  <c r="D6393" i="1"/>
  <c r="D6397" i="1"/>
  <c r="D6401" i="1"/>
  <c r="D6405" i="1"/>
  <c r="D6409" i="1"/>
  <c r="D6413" i="1"/>
  <c r="D6417" i="1"/>
  <c r="D6421" i="1"/>
  <c r="D6425" i="1"/>
  <c r="D6429" i="1"/>
  <c r="D6433" i="1"/>
  <c r="D6437" i="1"/>
  <c r="D6441" i="1"/>
  <c r="D6445" i="1"/>
  <c r="D6449" i="1"/>
  <c r="D6453" i="1"/>
  <c r="D6457" i="1"/>
  <c r="D6461" i="1"/>
  <c r="D6465" i="1"/>
  <c r="D6469" i="1"/>
  <c r="D6473" i="1"/>
  <c r="D6477" i="1"/>
  <c r="D6481" i="1"/>
  <c r="D6485" i="1"/>
  <c r="D6489" i="1"/>
  <c r="D6493" i="1"/>
  <c r="D6497" i="1"/>
  <c r="D6501" i="1"/>
  <c r="D6505" i="1"/>
  <c r="D6509" i="1"/>
  <c r="D6513" i="1"/>
  <c r="D6517" i="1"/>
  <c r="D6521" i="1"/>
  <c r="D6525" i="1"/>
  <c r="D6529" i="1"/>
  <c r="D6533" i="1"/>
  <c r="D6537" i="1"/>
  <c r="D6541" i="1"/>
  <c r="D6545" i="1"/>
  <c r="D6549" i="1"/>
  <c r="D6553" i="1"/>
  <c r="D6557" i="1"/>
  <c r="D6561" i="1"/>
  <c r="D6565" i="1"/>
  <c r="D6569" i="1"/>
  <c r="D6573" i="1"/>
  <c r="D6577" i="1"/>
  <c r="D6581" i="1"/>
  <c r="D6585" i="1"/>
  <c r="D6589" i="1"/>
  <c r="D6593" i="1"/>
  <c r="D6597" i="1"/>
  <c r="D6601" i="1"/>
  <c r="D6605" i="1"/>
  <c r="D6609" i="1"/>
  <c r="D6613" i="1"/>
  <c r="D6617" i="1"/>
  <c r="D6621" i="1"/>
  <c r="D6625" i="1"/>
  <c r="D6629" i="1"/>
  <c r="D6633" i="1"/>
  <c r="D6637" i="1"/>
  <c r="D6641" i="1"/>
  <c r="D6645" i="1"/>
  <c r="D6649" i="1"/>
  <c r="D6653" i="1"/>
  <c r="D6657" i="1"/>
  <c r="D6661" i="1"/>
  <c r="D6665" i="1"/>
  <c r="D6669" i="1"/>
  <c r="D6673" i="1"/>
  <c r="D6677" i="1"/>
  <c r="D6681" i="1"/>
  <c r="D6685" i="1"/>
  <c r="D6689" i="1"/>
  <c r="D6693" i="1"/>
  <c r="D6697" i="1"/>
  <c r="D6701" i="1"/>
  <c r="D6705" i="1"/>
  <c r="D6709" i="1"/>
  <c r="D6713" i="1"/>
  <c r="D6717" i="1"/>
  <c r="D6721" i="1"/>
  <c r="D6725" i="1"/>
  <c r="D6729" i="1"/>
  <c r="D6733" i="1"/>
  <c r="D6737" i="1"/>
  <c r="D6741" i="1"/>
  <c r="D6745" i="1"/>
  <c r="D6749" i="1"/>
  <c r="D6753" i="1"/>
  <c r="D6757" i="1"/>
  <c r="D6761" i="1"/>
  <c r="D6765" i="1"/>
  <c r="D6769" i="1"/>
  <c r="D6773" i="1"/>
  <c r="D6777" i="1"/>
  <c r="D6781" i="1"/>
  <c r="D6785" i="1"/>
  <c r="D6789" i="1"/>
  <c r="D6793" i="1"/>
  <c r="D6797" i="1"/>
  <c r="D6801" i="1"/>
  <c r="D6805" i="1"/>
  <c r="D6809" i="1"/>
  <c r="D6813" i="1"/>
  <c r="D6817" i="1"/>
  <c r="D6821" i="1"/>
  <c r="D6825" i="1"/>
  <c r="D6829" i="1"/>
  <c r="D6833" i="1"/>
  <c r="D6837" i="1"/>
  <c r="D6841" i="1"/>
  <c r="D6845" i="1"/>
  <c r="D6849" i="1"/>
  <c r="D6853" i="1"/>
  <c r="D6857" i="1"/>
  <c r="D6861" i="1"/>
  <c r="D6865" i="1"/>
  <c r="D6869" i="1"/>
  <c r="D6873" i="1"/>
  <c r="D6877" i="1"/>
  <c r="D6881" i="1"/>
  <c r="D6885" i="1"/>
  <c r="D6889" i="1"/>
  <c r="D6893" i="1"/>
  <c r="D6897" i="1"/>
  <c r="D6901" i="1"/>
  <c r="D6905" i="1"/>
  <c r="D6909" i="1"/>
  <c r="D6913" i="1"/>
  <c r="D6917" i="1"/>
  <c r="D6921" i="1"/>
  <c r="D6925" i="1"/>
  <c r="D6929" i="1"/>
  <c r="D6933" i="1"/>
  <c r="D6937" i="1"/>
  <c r="D6941" i="1"/>
  <c r="D6945" i="1"/>
  <c r="D6949" i="1"/>
  <c r="D6953" i="1"/>
  <c r="D6957" i="1"/>
  <c r="D6961" i="1"/>
  <c r="D6965" i="1"/>
  <c r="D6969" i="1"/>
  <c r="D6973" i="1"/>
  <c r="D6977" i="1"/>
  <c r="D6981" i="1"/>
  <c r="D6985" i="1"/>
  <c r="D6989" i="1"/>
  <c r="D6993" i="1"/>
  <c r="D6997" i="1"/>
  <c r="D7001" i="1"/>
  <c r="D7005" i="1"/>
  <c r="D7009" i="1"/>
  <c r="D7013" i="1"/>
  <c r="D7017" i="1"/>
  <c r="D7021" i="1"/>
  <c r="D7025" i="1"/>
  <c r="D7029" i="1"/>
  <c r="D7033" i="1"/>
  <c r="D7037" i="1"/>
  <c r="D7041" i="1"/>
  <c r="D7045" i="1"/>
  <c r="D7049" i="1"/>
  <c r="D7053" i="1"/>
  <c r="D7057" i="1"/>
  <c r="D7061" i="1"/>
  <c r="D7065" i="1"/>
  <c r="D7069" i="1"/>
  <c r="D7073" i="1"/>
  <c r="D7077" i="1"/>
  <c r="D7081" i="1"/>
  <c r="D7085" i="1"/>
  <c r="D7089" i="1"/>
  <c r="D7093" i="1"/>
  <c r="D7097" i="1"/>
  <c r="D7101" i="1"/>
  <c r="D7105" i="1"/>
  <c r="D7109" i="1"/>
  <c r="D7113" i="1"/>
  <c r="D7117" i="1"/>
  <c r="D7121" i="1"/>
  <c r="D7125" i="1"/>
  <c r="D7129" i="1"/>
  <c r="D7133" i="1"/>
  <c r="D7137" i="1"/>
  <c r="D7141" i="1"/>
  <c r="D7145" i="1"/>
  <c r="D7149" i="1"/>
  <c r="D7153" i="1"/>
  <c r="D7157" i="1"/>
  <c r="D7161" i="1"/>
  <c r="D7165" i="1"/>
  <c r="D7169" i="1"/>
  <c r="D7173" i="1"/>
  <c r="D7177" i="1"/>
  <c r="D7181" i="1"/>
  <c r="D7185" i="1"/>
  <c r="D7189" i="1"/>
  <c r="D7193" i="1"/>
  <c r="D7197" i="1"/>
  <c r="D7201" i="1"/>
  <c r="D7205" i="1"/>
  <c r="D7209" i="1"/>
  <c r="D7213" i="1"/>
  <c r="D7217" i="1"/>
  <c r="D7221" i="1"/>
  <c r="D7225" i="1"/>
  <c r="D7229" i="1"/>
  <c r="D7233" i="1"/>
  <c r="D7237" i="1"/>
  <c r="D7241" i="1"/>
  <c r="D7245" i="1"/>
  <c r="D7249" i="1"/>
  <c r="D7253" i="1"/>
  <c r="D7257" i="1"/>
  <c r="D7261" i="1"/>
  <c r="D7265" i="1"/>
  <c r="D7269" i="1"/>
  <c r="D7273" i="1"/>
  <c r="D7277" i="1"/>
  <c r="D7281" i="1"/>
  <c r="D7285" i="1"/>
  <c r="D7289" i="1"/>
  <c r="D7293" i="1"/>
  <c r="D7297" i="1"/>
  <c r="D7301" i="1"/>
  <c r="D7305" i="1"/>
  <c r="D7309" i="1"/>
  <c r="D7313" i="1"/>
  <c r="D7317" i="1"/>
  <c r="D7321" i="1"/>
  <c r="D7325" i="1"/>
  <c r="D7329" i="1"/>
  <c r="D7333" i="1"/>
  <c r="D7337" i="1"/>
  <c r="D7341" i="1"/>
  <c r="D7345" i="1"/>
  <c r="D7349" i="1"/>
  <c r="D7353" i="1"/>
  <c r="D7357" i="1"/>
  <c r="D7361" i="1"/>
  <c r="D7365" i="1"/>
  <c r="D7369" i="1"/>
  <c r="D7373" i="1"/>
  <c r="D7377" i="1"/>
  <c r="D7381" i="1"/>
  <c r="D7385" i="1"/>
  <c r="D7389" i="1"/>
  <c r="D7393" i="1"/>
  <c r="D7397" i="1"/>
  <c r="D7401" i="1"/>
  <c r="D7405" i="1"/>
  <c r="D7409" i="1"/>
  <c r="D7413" i="1"/>
  <c r="D7417" i="1"/>
  <c r="D7421" i="1"/>
  <c r="D7425" i="1"/>
  <c r="D7429" i="1"/>
  <c r="D7433" i="1"/>
  <c r="D7437" i="1"/>
  <c r="D7441" i="1"/>
  <c r="D7445" i="1"/>
  <c r="D7449" i="1"/>
  <c r="D7453" i="1"/>
  <c r="D7457" i="1"/>
  <c r="D7461" i="1"/>
  <c r="D7465" i="1"/>
  <c r="D7469" i="1"/>
  <c r="D7473" i="1"/>
  <c r="D7477" i="1"/>
  <c r="D7481" i="1"/>
  <c r="D7485" i="1"/>
  <c r="D7489" i="1"/>
  <c r="D7493" i="1"/>
  <c r="D7497" i="1"/>
  <c r="D7501" i="1"/>
  <c r="D7505" i="1"/>
  <c r="D7509" i="1"/>
  <c r="D7513" i="1"/>
  <c r="D7517" i="1"/>
  <c r="D7521" i="1"/>
  <c r="D7525" i="1"/>
  <c r="D7529" i="1"/>
  <c r="D7533" i="1"/>
  <c r="D7537" i="1"/>
  <c r="D7541" i="1"/>
  <c r="D7545" i="1"/>
  <c r="D7549" i="1"/>
  <c r="D7553" i="1"/>
  <c r="D7557" i="1"/>
  <c r="D7561" i="1"/>
  <c r="D7565" i="1"/>
  <c r="D7569" i="1"/>
  <c r="D7573" i="1"/>
  <c r="D7577" i="1"/>
  <c r="D7581" i="1"/>
  <c r="D7585" i="1"/>
  <c r="D7589" i="1"/>
  <c r="D7593" i="1"/>
  <c r="D7597" i="1"/>
  <c r="D7601" i="1"/>
  <c r="D7605" i="1"/>
  <c r="D7609" i="1"/>
  <c r="D7613" i="1"/>
  <c r="D7617" i="1"/>
  <c r="D7621" i="1"/>
  <c r="D7625" i="1"/>
  <c r="D7629" i="1"/>
  <c r="D7633" i="1"/>
  <c r="D7637" i="1"/>
  <c r="D7641" i="1"/>
  <c r="D7645" i="1"/>
  <c r="D7649" i="1"/>
  <c r="D7653" i="1"/>
  <c r="D7657" i="1"/>
  <c r="D7661" i="1"/>
  <c r="D7665" i="1"/>
  <c r="D7669" i="1"/>
  <c r="D7673" i="1"/>
  <c r="D7677" i="1"/>
  <c r="D7681" i="1"/>
  <c r="D7685" i="1"/>
  <c r="D7689" i="1"/>
  <c r="D7693" i="1"/>
  <c r="D7697" i="1"/>
  <c r="D7701" i="1"/>
  <c r="D7705" i="1"/>
  <c r="D7709" i="1"/>
  <c r="D7713" i="1"/>
  <c r="D7717" i="1"/>
  <c r="D7721" i="1"/>
  <c r="D7725" i="1"/>
  <c r="D7729" i="1"/>
  <c r="D7733" i="1"/>
  <c r="D7737" i="1"/>
  <c r="D7741" i="1"/>
  <c r="D7745" i="1"/>
  <c r="D7749" i="1"/>
  <c r="D7753" i="1"/>
  <c r="D7757" i="1"/>
  <c r="D7761" i="1"/>
  <c r="D7765" i="1"/>
  <c r="D7769" i="1"/>
  <c r="D7773" i="1"/>
  <c r="D7777" i="1"/>
  <c r="D7781" i="1"/>
  <c r="D7785" i="1"/>
  <c r="D7789" i="1"/>
  <c r="D7793" i="1"/>
  <c r="D7797" i="1"/>
  <c r="D7801" i="1"/>
  <c r="D7805" i="1"/>
  <c r="D7809" i="1"/>
  <c r="D7813" i="1"/>
  <c r="D7817" i="1"/>
  <c r="D7821" i="1"/>
  <c r="D7825" i="1"/>
  <c r="D7829" i="1"/>
  <c r="D7833" i="1"/>
  <c r="D7837" i="1"/>
  <c r="D7841" i="1"/>
  <c r="D7845" i="1"/>
  <c r="D7849" i="1"/>
  <c r="D7853" i="1"/>
  <c r="D7857" i="1"/>
  <c r="D7861" i="1"/>
  <c r="D7865" i="1"/>
  <c r="D7869" i="1"/>
  <c r="D7873" i="1"/>
  <c r="D7877" i="1"/>
  <c r="D7881" i="1"/>
  <c r="D7885" i="1"/>
  <c r="D7889" i="1"/>
  <c r="D7893" i="1"/>
  <c r="D7897" i="1"/>
  <c r="D7901" i="1"/>
  <c r="D7905" i="1"/>
  <c r="D7909" i="1"/>
  <c r="D7913" i="1"/>
  <c r="D7917" i="1"/>
  <c r="D7921" i="1"/>
  <c r="D7925" i="1"/>
  <c r="D7929" i="1"/>
  <c r="D7933" i="1"/>
  <c r="D7937" i="1"/>
  <c r="D7941" i="1"/>
  <c r="D7945" i="1"/>
  <c r="D7949" i="1"/>
  <c r="D7953" i="1"/>
  <c r="D7957" i="1"/>
  <c r="D7961" i="1"/>
  <c r="D7965" i="1"/>
  <c r="D7969" i="1"/>
  <c r="D7973" i="1"/>
  <c r="D7977" i="1"/>
  <c r="D7981" i="1"/>
  <c r="D7985" i="1"/>
  <c r="D7989" i="1"/>
  <c r="D7993" i="1"/>
  <c r="D7997" i="1"/>
  <c r="D8001" i="1"/>
  <c r="D8005" i="1"/>
  <c r="D8009" i="1"/>
  <c r="D8013" i="1"/>
  <c r="D8017" i="1"/>
  <c r="D8021" i="1"/>
  <c r="D8025" i="1"/>
  <c r="D8029" i="1"/>
  <c r="D8033" i="1"/>
  <c r="D8037" i="1"/>
  <c r="D8041" i="1"/>
  <c r="D8045" i="1"/>
  <c r="D8049" i="1"/>
  <c r="D8053" i="1"/>
  <c r="D8057" i="1"/>
  <c r="D8061" i="1"/>
  <c r="D8065" i="1"/>
  <c r="D8069" i="1"/>
  <c r="D8073" i="1"/>
  <c r="D8077" i="1"/>
  <c r="D8081" i="1"/>
  <c r="D8085" i="1"/>
  <c r="D8089" i="1"/>
  <c r="D8093" i="1"/>
  <c r="D8097" i="1"/>
  <c r="D8101" i="1"/>
  <c r="D8105" i="1"/>
  <c r="D8109" i="1"/>
  <c r="D8113" i="1"/>
  <c r="D8117" i="1"/>
  <c r="D8121" i="1"/>
  <c r="D8125" i="1"/>
  <c r="D8129" i="1"/>
  <c r="D8133" i="1"/>
  <c r="D8137" i="1"/>
  <c r="D8141" i="1"/>
  <c r="D8145" i="1"/>
  <c r="D8149" i="1"/>
  <c r="D8153" i="1"/>
  <c r="D8157" i="1"/>
  <c r="D8161" i="1"/>
  <c r="D8165" i="1"/>
  <c r="D8169" i="1"/>
  <c r="D8173" i="1"/>
  <c r="D8177" i="1"/>
  <c r="D8181" i="1"/>
  <c r="D8185" i="1"/>
  <c r="D8189" i="1"/>
  <c r="D8193" i="1"/>
  <c r="D8197" i="1"/>
  <c r="D8201" i="1"/>
  <c r="D8205" i="1"/>
  <c r="D8209" i="1"/>
  <c r="D8213" i="1"/>
  <c r="D8217" i="1"/>
  <c r="D8221" i="1"/>
  <c r="D8225" i="1"/>
  <c r="D8229" i="1"/>
  <c r="D8233" i="1"/>
  <c r="D8237" i="1"/>
  <c r="D8241" i="1"/>
  <c r="D8245" i="1"/>
  <c r="D8249" i="1"/>
  <c r="D8253" i="1"/>
  <c r="D8257" i="1"/>
  <c r="D8261" i="1"/>
  <c r="D8265" i="1"/>
  <c r="D8269" i="1"/>
  <c r="D8273" i="1"/>
  <c r="D8277" i="1"/>
  <c r="D8281" i="1"/>
  <c r="D8285" i="1"/>
  <c r="D8289" i="1"/>
  <c r="D8293" i="1"/>
  <c r="D8297" i="1"/>
  <c r="D8301" i="1"/>
  <c r="D8305" i="1"/>
  <c r="D8309" i="1"/>
  <c r="D8313" i="1"/>
  <c r="D8317" i="1"/>
  <c r="D8321" i="1"/>
  <c r="D8325" i="1"/>
  <c r="D8329" i="1"/>
  <c r="D8333" i="1"/>
  <c r="D8337" i="1"/>
  <c r="D8341" i="1"/>
  <c r="D8345" i="1"/>
  <c r="D8349" i="1"/>
  <c r="D8353" i="1"/>
  <c r="D8357" i="1"/>
  <c r="D8361" i="1"/>
  <c r="D8365" i="1"/>
  <c r="D8369" i="1"/>
  <c r="D8373" i="1"/>
  <c r="D8377" i="1"/>
  <c r="D8381" i="1"/>
  <c r="D8385" i="1"/>
  <c r="D8389" i="1"/>
  <c r="D8393" i="1"/>
  <c r="D8397" i="1"/>
  <c r="D8401" i="1"/>
  <c r="D8405" i="1"/>
  <c r="D8409" i="1"/>
  <c r="D8413" i="1"/>
  <c r="D8417" i="1"/>
  <c r="D8421" i="1"/>
  <c r="D8425" i="1"/>
  <c r="D8429" i="1"/>
  <c r="D8433" i="1"/>
  <c r="D8437" i="1"/>
  <c r="D8441" i="1"/>
  <c r="D8445" i="1"/>
  <c r="D8449" i="1"/>
  <c r="D8453" i="1"/>
  <c r="D8457" i="1"/>
  <c r="D8461" i="1"/>
  <c r="D8465" i="1"/>
  <c r="D8469" i="1"/>
  <c r="D8473" i="1"/>
  <c r="D8477" i="1"/>
  <c r="D8481" i="1"/>
  <c r="D8485" i="1"/>
  <c r="D8489" i="1"/>
  <c r="D8493" i="1"/>
  <c r="D8497" i="1"/>
  <c r="D8501" i="1"/>
  <c r="D8505" i="1"/>
  <c r="D8509" i="1"/>
  <c r="D8513" i="1"/>
  <c r="D8517" i="1"/>
  <c r="D8521" i="1"/>
  <c r="D8525" i="1"/>
  <c r="D8529" i="1"/>
  <c r="D8533" i="1"/>
  <c r="D8537" i="1"/>
  <c r="D8541" i="1"/>
  <c r="D8545" i="1"/>
  <c r="D8549" i="1"/>
  <c r="D8553" i="1"/>
  <c r="D8557" i="1"/>
  <c r="D8561" i="1"/>
  <c r="D8565" i="1"/>
  <c r="D8569" i="1"/>
  <c r="D8573" i="1"/>
  <c r="D8577" i="1"/>
  <c r="D8581" i="1"/>
  <c r="D8585" i="1"/>
  <c r="D8589" i="1"/>
  <c r="D8593" i="1"/>
  <c r="D8597" i="1"/>
  <c r="D8601" i="1"/>
  <c r="D8605" i="1"/>
  <c r="D8609" i="1"/>
  <c r="D8613" i="1"/>
  <c r="D8617" i="1"/>
  <c r="D8621" i="1"/>
  <c r="D8625" i="1"/>
  <c r="D8629" i="1"/>
  <c r="D8633" i="1"/>
  <c r="D8637" i="1"/>
  <c r="D8641" i="1"/>
  <c r="D8645" i="1"/>
  <c r="D8649" i="1"/>
  <c r="D8653" i="1"/>
  <c r="D8657" i="1"/>
  <c r="D8661" i="1"/>
  <c r="D8665" i="1"/>
  <c r="D8669" i="1"/>
  <c r="D8673" i="1"/>
  <c r="D8677" i="1"/>
  <c r="D8681" i="1"/>
  <c r="D8685" i="1"/>
  <c r="D8689" i="1"/>
  <c r="D8693" i="1"/>
  <c r="D8697" i="1"/>
  <c r="D8701" i="1"/>
  <c r="D8705" i="1"/>
  <c r="D8709" i="1"/>
  <c r="D8713" i="1"/>
  <c r="D8717" i="1"/>
  <c r="D8721" i="1"/>
  <c r="D8725" i="1"/>
  <c r="D8729" i="1"/>
  <c r="D8733" i="1"/>
  <c r="D8737" i="1"/>
  <c r="D8741" i="1"/>
  <c r="D8745" i="1"/>
  <c r="D8749" i="1"/>
  <c r="D8753" i="1"/>
  <c r="D8757" i="1"/>
  <c r="D8761" i="1"/>
  <c r="E21" i="1"/>
  <c r="E13" i="1"/>
  <c r="E5" i="1"/>
  <c r="E20" i="1"/>
  <c r="E12" i="1"/>
  <c r="E4" i="1"/>
  <c r="E30" i="1"/>
  <c r="E34" i="1"/>
  <c r="E38" i="1"/>
  <c r="E42" i="1"/>
  <c r="E46" i="1"/>
  <c r="E50" i="1"/>
  <c r="E52" i="1"/>
  <c r="E56" i="1"/>
  <c r="E60" i="1"/>
  <c r="E64" i="1"/>
  <c r="E66" i="1"/>
  <c r="E70" i="1"/>
  <c r="E74" i="1"/>
  <c r="E80" i="1"/>
  <c r="E84" i="1"/>
  <c r="E88" i="1"/>
  <c r="E90" i="1"/>
  <c r="E94" i="1"/>
  <c r="E98" i="1"/>
  <c r="E102" i="1"/>
  <c r="E106" i="1"/>
  <c r="E110" i="1"/>
  <c r="E114" i="1"/>
  <c r="E118" i="1"/>
  <c r="E122" i="1"/>
  <c r="E126" i="1"/>
  <c r="E130" i="1"/>
  <c r="E134" i="1"/>
  <c r="E138" i="1"/>
  <c r="E142" i="1"/>
  <c r="E146" i="1"/>
  <c r="E150" i="1"/>
  <c r="E154" i="1"/>
  <c r="E158" i="1"/>
  <c r="E162" i="1"/>
  <c r="E168" i="1"/>
  <c r="E172" i="1"/>
  <c r="E176" i="1"/>
  <c r="E180" i="1"/>
  <c r="E184" i="1"/>
  <c r="E188" i="1"/>
  <c r="E192" i="1"/>
  <c r="E196" i="1"/>
  <c r="E200" i="1"/>
  <c r="E206" i="1"/>
  <c r="E210" i="1"/>
  <c r="E214" i="1"/>
  <c r="E218" i="1"/>
  <c r="E222" i="1"/>
  <c r="E226" i="1"/>
  <c r="E230" i="1"/>
  <c r="E234" i="1"/>
  <c r="E238" i="1"/>
  <c r="E240" i="1"/>
  <c r="E244" i="1"/>
  <c r="E248" i="1"/>
  <c r="E252" i="1"/>
  <c r="E254" i="1"/>
  <c r="E258" i="1"/>
  <c r="E262" i="1"/>
  <c r="E266" i="1"/>
  <c r="E268" i="1"/>
  <c r="E272" i="1"/>
  <c r="E276" i="1"/>
  <c r="E280" i="1"/>
  <c r="E284" i="1"/>
  <c r="E288" i="1"/>
  <c r="E292" i="1"/>
  <c r="E296" i="1"/>
  <c r="E300" i="1"/>
  <c r="E304" i="1"/>
  <c r="E308" i="1"/>
  <c r="E310" i="1"/>
  <c r="E314" i="1"/>
  <c r="E320" i="1"/>
  <c r="E324" i="1"/>
  <c r="E328" i="1"/>
  <c r="E332" i="1"/>
  <c r="E336" i="1"/>
  <c r="E340" i="1"/>
  <c r="E344" i="1"/>
  <c r="E348" i="1"/>
  <c r="E352" i="1"/>
  <c r="E356" i="1"/>
  <c r="E362" i="1"/>
  <c r="E366" i="1"/>
  <c r="E370" i="1"/>
  <c r="E376" i="1"/>
  <c r="E380" i="1"/>
  <c r="E384" i="1"/>
  <c r="E388" i="1"/>
  <c r="E392" i="1"/>
  <c r="E396" i="1"/>
  <c r="E400" i="1"/>
  <c r="E404" i="1"/>
  <c r="E408" i="1"/>
  <c r="E412" i="1"/>
  <c r="E416" i="1"/>
  <c r="E420" i="1"/>
  <c r="E424" i="1"/>
  <c r="E428" i="1"/>
  <c r="E430" i="1"/>
  <c r="E434" i="1"/>
  <c r="E438" i="1"/>
  <c r="E444" i="1"/>
  <c r="E448" i="1"/>
  <c r="E450" i="1"/>
  <c r="E454" i="1"/>
  <c r="E458" i="1"/>
  <c r="E462" i="1"/>
  <c r="E466" i="1"/>
  <c r="E470" i="1"/>
  <c r="E474" i="1"/>
  <c r="E478" i="1"/>
  <c r="E482" i="1"/>
  <c r="E486" i="1"/>
  <c r="E490" i="1"/>
  <c r="E494" i="1"/>
  <c r="E498" i="1"/>
  <c r="E502" i="1"/>
  <c r="E506" i="1"/>
  <c r="E510" i="1"/>
  <c r="E514" i="1"/>
  <c r="E518" i="1"/>
  <c r="E522" i="1"/>
  <c r="E526" i="1"/>
  <c r="E530" i="1"/>
  <c r="E534" i="1"/>
  <c r="E538" i="1"/>
  <c r="E542" i="1"/>
  <c r="E548" i="1"/>
  <c r="E552" i="1"/>
  <c r="E556" i="1"/>
  <c r="E558" i="1"/>
  <c r="E562" i="1"/>
  <c r="E566" i="1"/>
  <c r="E570" i="1"/>
  <c r="E574" i="1"/>
  <c r="E578" i="1"/>
  <c r="E584" i="1"/>
  <c r="E586" i="1"/>
  <c r="E592" i="1"/>
  <c r="E596" i="1"/>
  <c r="E600" i="1"/>
  <c r="E604" i="1"/>
  <c r="E608" i="1"/>
  <c r="E614" i="1"/>
  <c r="E618" i="1"/>
  <c r="E624" i="1"/>
  <c r="E628" i="1"/>
  <c r="E632" i="1"/>
  <c r="E636" i="1"/>
  <c r="E640" i="1"/>
  <c r="E644" i="1"/>
  <c r="E648" i="1"/>
  <c r="E652" i="1"/>
  <c r="E656" i="1"/>
  <c r="E660" i="1"/>
  <c r="E664" i="1"/>
  <c r="E668" i="1"/>
  <c r="E672" i="1"/>
  <c r="E676" i="1"/>
  <c r="E680" i="1"/>
  <c r="E684" i="1"/>
  <c r="E688" i="1"/>
  <c r="E692" i="1"/>
  <c r="E696" i="1"/>
  <c r="E700" i="1"/>
  <c r="E704" i="1"/>
  <c r="E706" i="1"/>
  <c r="E710" i="1"/>
  <c r="E714" i="1"/>
  <c r="E718" i="1"/>
  <c r="E722" i="1"/>
  <c r="E726" i="1"/>
  <c r="E730" i="1"/>
  <c r="E736" i="1"/>
  <c r="E740" i="1"/>
  <c r="E744" i="1"/>
  <c r="E748" i="1"/>
  <c r="E750" i="1"/>
  <c r="E754" i="1"/>
  <c r="E758" i="1"/>
  <c r="E762" i="1"/>
  <c r="E766" i="1"/>
  <c r="E770" i="1"/>
  <c r="E774" i="1"/>
  <c r="E778" i="1"/>
  <c r="E782" i="1"/>
  <c r="E786" i="1"/>
  <c r="E790" i="1"/>
  <c r="E794" i="1"/>
  <c r="E798" i="1"/>
  <c r="E802" i="1"/>
  <c r="E806" i="1"/>
  <c r="E810" i="1"/>
  <c r="E816" i="1"/>
  <c r="E820" i="1"/>
  <c r="E824" i="1"/>
  <c r="E828" i="1"/>
  <c r="E832" i="1"/>
  <c r="E838" i="1"/>
  <c r="E842" i="1"/>
  <c r="E846" i="1"/>
  <c r="E850" i="1"/>
  <c r="E854" i="1"/>
  <c r="E858" i="1"/>
  <c r="E864" i="1"/>
  <c r="E866" i="1"/>
  <c r="E872" i="1"/>
  <c r="E874" i="1"/>
  <c r="E878" i="1"/>
  <c r="E882" i="1"/>
  <c r="E886" i="1"/>
  <c r="E890" i="1"/>
  <c r="E896" i="1"/>
  <c r="E900" i="1"/>
  <c r="E904" i="1"/>
  <c r="E908" i="1"/>
  <c r="E912" i="1"/>
  <c r="E916" i="1"/>
  <c r="E920" i="1"/>
  <c r="E924" i="1"/>
  <c r="E928" i="1"/>
  <c r="E930" i="1"/>
  <c r="E934" i="1"/>
  <c r="E938" i="1"/>
  <c r="E942" i="1"/>
  <c r="E946" i="1"/>
  <c r="E950" i="1"/>
  <c r="E954" i="1"/>
  <c r="E958" i="1"/>
  <c r="E962" i="1"/>
  <c r="E968" i="1"/>
  <c r="E972" i="1"/>
  <c r="E976" i="1"/>
  <c r="E980" i="1"/>
  <c r="E984" i="1"/>
  <c r="E988" i="1"/>
  <c r="E990" i="1"/>
  <c r="E994" i="1"/>
  <c r="E998" i="1"/>
  <c r="E1002" i="1"/>
  <c r="E1004" i="1"/>
  <c r="E1008" i="1"/>
  <c r="E1012" i="1"/>
  <c r="E1016" i="1"/>
  <c r="E1020" i="1"/>
  <c r="E1024" i="1"/>
  <c r="E1028" i="1"/>
  <c r="E1032" i="1"/>
  <c r="E1036" i="1"/>
  <c r="E1040" i="1"/>
  <c r="E1044" i="1"/>
  <c r="E1048" i="1"/>
  <c r="E1052" i="1"/>
  <c r="E1054" i="1"/>
  <c r="E1058" i="1"/>
  <c r="E1062" i="1"/>
  <c r="E1066" i="1"/>
  <c r="E1070" i="1"/>
  <c r="E1074" i="1"/>
  <c r="E1078" i="1"/>
  <c r="E1084" i="1"/>
  <c r="E1088" i="1"/>
  <c r="E1092" i="1"/>
  <c r="E1098" i="1"/>
  <c r="E1102" i="1"/>
  <c r="E1106" i="1"/>
  <c r="E1110" i="1"/>
  <c r="E1114" i="1"/>
  <c r="E1118" i="1"/>
  <c r="E1122" i="1"/>
  <c r="E1126" i="1"/>
  <c r="E1132" i="1"/>
  <c r="E1136" i="1"/>
  <c r="E1138" i="1"/>
  <c r="E1142" i="1"/>
  <c r="E1146" i="1"/>
  <c r="E1148" i="1"/>
  <c r="E1152" i="1"/>
  <c r="E1156" i="1"/>
  <c r="E1160" i="1"/>
  <c r="E1162" i="1"/>
  <c r="E1166" i="1"/>
  <c r="E1170" i="1"/>
  <c r="E1172" i="1"/>
  <c r="E1176" i="1"/>
  <c r="E1180" i="1"/>
  <c r="E1184" i="1"/>
  <c r="E1188" i="1"/>
  <c r="E1192" i="1"/>
  <c r="E1196" i="1"/>
  <c r="E1200" i="1"/>
  <c r="E1204" i="1"/>
  <c r="E1208" i="1"/>
  <c r="E1210" i="1"/>
  <c r="E1214" i="1"/>
  <c r="E1218" i="1"/>
  <c r="E1222" i="1"/>
  <c r="E1226" i="1"/>
  <c r="E1230" i="1"/>
  <c r="E1234" i="1"/>
  <c r="E1238" i="1"/>
  <c r="E1242" i="1"/>
  <c r="E1246" i="1"/>
  <c r="E1250" i="1"/>
  <c r="E1254" i="1"/>
  <c r="E1260" i="1"/>
  <c r="E1264" i="1"/>
  <c r="E1266" i="1"/>
  <c r="E1270" i="1"/>
  <c r="E1274" i="1"/>
  <c r="E1278" i="1"/>
  <c r="E1282" i="1"/>
  <c r="E1286" i="1"/>
  <c r="E1290" i="1"/>
  <c r="E1294" i="1"/>
  <c r="E1298" i="1"/>
  <c r="E1302" i="1"/>
  <c r="E1306" i="1"/>
  <c r="E1310" i="1"/>
  <c r="E1314" i="1"/>
  <c r="E1318" i="1"/>
  <c r="E1322" i="1"/>
  <c r="E1326" i="1"/>
  <c r="E1330" i="1"/>
  <c r="E1334" i="1"/>
  <c r="E1338" i="1"/>
  <c r="E1342" i="1"/>
  <c r="E1346" i="1"/>
  <c r="E1350" i="1"/>
  <c r="E1354" i="1"/>
  <c r="E1356" i="1"/>
  <c r="E1360" i="1"/>
  <c r="E1364" i="1"/>
  <c r="E1368" i="1"/>
  <c r="E1372" i="1"/>
  <c r="E1376" i="1"/>
  <c r="E1378" i="1"/>
  <c r="E1382" i="1"/>
  <c r="E1386" i="1"/>
  <c r="E1390" i="1"/>
  <c r="E1394" i="1"/>
  <c r="E1398" i="1"/>
  <c r="E1402" i="1"/>
  <c r="E1406" i="1"/>
  <c r="E1410" i="1"/>
  <c r="E1414" i="1"/>
  <c r="E1418" i="1"/>
  <c r="E1422" i="1"/>
  <c r="E1426" i="1"/>
  <c r="E1430" i="1"/>
  <c r="E1434" i="1"/>
  <c r="E1440" i="1"/>
  <c r="E1444" i="1"/>
  <c r="E1448" i="1"/>
  <c r="E1452" i="1"/>
  <c r="E1456" i="1"/>
  <c r="E1460" i="1"/>
  <c r="E1464" i="1"/>
  <c r="E1468" i="1"/>
  <c r="E1472" i="1"/>
  <c r="E1476" i="1"/>
  <c r="E1480" i="1"/>
  <c r="E1484" i="1"/>
  <c r="E1488" i="1"/>
  <c r="E1494" i="1"/>
  <c r="E1498" i="1"/>
  <c r="E1502" i="1"/>
  <c r="E1504" i="1"/>
  <c r="E1508" i="1"/>
  <c r="E1512" i="1"/>
  <c r="E1516" i="1"/>
  <c r="E1520" i="1"/>
  <c r="E1524" i="1"/>
  <c r="E1528" i="1"/>
  <c r="E1532" i="1"/>
  <c r="E1536" i="1"/>
  <c r="E1540" i="1"/>
  <c r="E1544" i="1"/>
  <c r="E1548" i="1"/>
  <c r="E1552" i="1"/>
  <c r="E1556" i="1"/>
  <c r="E1560" i="1"/>
  <c r="E1564" i="1"/>
  <c r="E1568" i="1"/>
  <c r="E1572" i="1"/>
  <c r="E1576" i="1"/>
  <c r="E1580" i="1"/>
  <c r="E1584" i="1"/>
  <c r="E1588" i="1"/>
  <c r="E1592" i="1"/>
  <c r="E1596" i="1"/>
  <c r="E1598" i="1"/>
  <c r="E1602" i="1"/>
  <c r="E1606" i="1"/>
  <c r="E1610" i="1"/>
  <c r="E1614" i="1"/>
  <c r="E1620" i="1"/>
  <c r="E1624" i="1"/>
  <c r="E1628" i="1"/>
  <c r="E1630" i="1"/>
  <c r="E1634" i="1"/>
  <c r="E1638" i="1"/>
  <c r="E1642" i="1"/>
  <c r="E1646" i="1"/>
  <c r="E1650" i="1"/>
  <c r="E1654" i="1"/>
  <c r="E1658" i="1"/>
  <c r="E1662" i="1"/>
  <c r="E1666" i="1"/>
  <c r="E1670" i="1"/>
  <c r="E1676" i="1"/>
  <c r="E1680" i="1"/>
  <c r="E1684" i="1"/>
  <c r="E1688" i="1"/>
  <c r="E1692" i="1"/>
  <c r="E1696" i="1"/>
  <c r="E1698" i="1"/>
  <c r="E1702" i="1"/>
  <c r="E1706" i="1"/>
  <c r="E1710" i="1"/>
  <c r="E1714" i="1"/>
  <c r="E1716" i="1"/>
  <c r="E1720" i="1"/>
  <c r="E1724" i="1"/>
  <c r="E1728" i="1"/>
  <c r="E1730" i="1"/>
  <c r="E1732" i="1"/>
  <c r="E1734" i="1"/>
  <c r="E1738" i="1"/>
  <c r="E1740" i="1"/>
  <c r="E1742" i="1"/>
  <c r="E1744" i="1"/>
  <c r="E1746" i="1"/>
  <c r="E1748" i="1"/>
  <c r="E1750" i="1"/>
  <c r="E1752" i="1"/>
  <c r="E1754" i="1"/>
  <c r="E1756" i="1"/>
  <c r="E1758" i="1"/>
  <c r="E1760" i="1"/>
  <c r="E1762" i="1"/>
  <c r="E1764" i="1"/>
  <c r="E1766" i="1"/>
  <c r="E1768" i="1"/>
  <c r="E1770" i="1"/>
  <c r="E1772" i="1"/>
  <c r="E1774" i="1"/>
  <c r="E1776" i="1"/>
  <c r="E1778" i="1"/>
  <c r="E1780" i="1"/>
  <c r="E1782" i="1"/>
  <c r="E1784" i="1"/>
  <c r="E1786" i="1"/>
  <c r="E1788" i="1"/>
  <c r="E1790" i="1"/>
  <c r="E1792" i="1"/>
  <c r="E1794" i="1"/>
  <c r="E1796" i="1"/>
  <c r="E1798" i="1"/>
  <c r="E1800" i="1"/>
  <c r="E1802" i="1"/>
  <c r="E1804" i="1"/>
  <c r="E1806" i="1"/>
  <c r="E1810" i="1"/>
  <c r="E1812" i="1"/>
  <c r="E1814" i="1"/>
  <c r="E1816" i="1"/>
  <c r="E1818" i="1"/>
  <c r="E1820" i="1"/>
  <c r="E1822" i="1"/>
  <c r="E1824" i="1"/>
  <c r="E1826" i="1"/>
  <c r="E1828" i="1"/>
  <c r="E1830" i="1"/>
  <c r="E1832" i="1"/>
  <c r="E1834" i="1"/>
  <c r="E1836" i="1"/>
  <c r="E1838" i="1"/>
  <c r="E1840" i="1"/>
  <c r="E1842" i="1"/>
  <c r="E1844" i="1"/>
  <c r="E1846" i="1"/>
  <c r="E1848" i="1"/>
  <c r="E1850" i="1"/>
  <c r="E1852" i="1"/>
  <c r="E1854" i="1"/>
  <c r="E1856" i="1"/>
  <c r="E1858" i="1"/>
  <c r="E1860" i="1"/>
  <c r="E1862" i="1"/>
  <c r="E1864" i="1"/>
  <c r="E1866" i="1"/>
  <c r="E1868" i="1"/>
  <c r="E1870" i="1"/>
  <c r="E1872" i="1"/>
  <c r="E1874" i="1"/>
  <c r="E1876" i="1"/>
  <c r="E1878" i="1"/>
  <c r="E1880" i="1"/>
  <c r="E1882" i="1"/>
  <c r="E1884" i="1"/>
  <c r="E1886" i="1"/>
  <c r="E1888" i="1"/>
  <c r="E1890" i="1"/>
  <c r="E1892" i="1"/>
  <c r="E1894" i="1"/>
  <c r="E1896" i="1"/>
  <c r="E1898" i="1"/>
  <c r="E1900" i="1"/>
  <c r="E1902" i="1"/>
  <c r="E1904" i="1"/>
  <c r="E1906" i="1"/>
  <c r="E1908" i="1"/>
  <c r="E1910" i="1"/>
  <c r="E1912" i="1"/>
  <c r="E1914" i="1"/>
  <c r="E1916" i="1"/>
  <c r="E1918" i="1"/>
  <c r="E1920" i="1"/>
  <c r="E1922" i="1"/>
  <c r="E1924" i="1"/>
  <c r="E1926" i="1"/>
  <c r="E1928" i="1"/>
  <c r="E1930" i="1"/>
  <c r="E1932" i="1"/>
  <c r="E1934" i="1"/>
  <c r="E1936" i="1"/>
  <c r="E1938" i="1"/>
  <c r="E1940" i="1"/>
  <c r="E1942" i="1"/>
  <c r="E1944" i="1"/>
  <c r="E1946" i="1"/>
  <c r="E1948" i="1"/>
  <c r="E1950" i="1"/>
  <c r="E1952" i="1"/>
  <c r="E1954" i="1"/>
  <c r="E1956" i="1"/>
  <c r="E1958" i="1"/>
  <c r="E1960" i="1"/>
  <c r="E1962" i="1"/>
  <c r="E1964" i="1"/>
  <c r="E1966" i="1"/>
  <c r="E1968" i="1"/>
  <c r="E1970" i="1"/>
  <c r="E1972" i="1"/>
  <c r="E1974" i="1"/>
  <c r="E1976" i="1"/>
  <c r="E1978" i="1"/>
  <c r="E1980" i="1"/>
  <c r="E1982" i="1"/>
  <c r="E1984" i="1"/>
  <c r="E1986" i="1"/>
  <c r="E1988" i="1"/>
  <c r="E1990" i="1"/>
  <c r="E1992" i="1"/>
  <c r="E1994" i="1"/>
  <c r="E1996" i="1"/>
  <c r="E1998" i="1"/>
  <c r="E2000" i="1"/>
  <c r="E2002" i="1"/>
  <c r="E2004" i="1"/>
  <c r="E2006" i="1"/>
  <c r="E2008" i="1"/>
  <c r="E2010" i="1"/>
  <c r="E2012" i="1"/>
  <c r="E2014" i="1"/>
  <c r="E2016" i="1"/>
  <c r="E2018" i="1"/>
  <c r="E2020" i="1"/>
  <c r="E2022" i="1"/>
  <c r="E2024" i="1"/>
  <c r="E2026" i="1"/>
  <c r="E2028" i="1"/>
  <c r="E2030" i="1"/>
  <c r="E2032" i="1"/>
  <c r="E2034" i="1"/>
  <c r="E2036" i="1"/>
  <c r="E2038" i="1"/>
  <c r="E2040" i="1"/>
  <c r="E2042" i="1"/>
  <c r="E2044" i="1"/>
  <c r="E2046" i="1"/>
  <c r="E2048" i="1"/>
  <c r="E2050" i="1"/>
  <c r="E2052" i="1"/>
  <c r="E2054" i="1"/>
  <c r="E2056" i="1"/>
  <c r="E2058" i="1"/>
  <c r="E2060" i="1"/>
  <c r="E2062" i="1"/>
  <c r="E2064" i="1"/>
  <c r="E2066" i="1"/>
  <c r="E2068" i="1"/>
  <c r="E2070" i="1"/>
  <c r="E2072" i="1"/>
  <c r="E2074" i="1"/>
  <c r="E2076" i="1"/>
  <c r="E2078" i="1"/>
  <c r="E2080" i="1"/>
  <c r="E2082" i="1"/>
  <c r="E2084" i="1"/>
  <c r="E2086" i="1"/>
  <c r="E2088" i="1"/>
  <c r="E2090" i="1"/>
  <c r="E2092" i="1"/>
  <c r="E2094" i="1"/>
  <c r="E2096" i="1"/>
  <c r="E2098" i="1"/>
  <c r="E2100" i="1"/>
  <c r="E2102" i="1"/>
  <c r="E2104" i="1"/>
  <c r="E2106" i="1"/>
  <c r="E2108" i="1"/>
  <c r="E2110" i="1"/>
  <c r="E2112" i="1"/>
  <c r="E2114" i="1"/>
  <c r="E2116" i="1"/>
  <c r="E2118" i="1"/>
  <c r="E2120" i="1"/>
  <c r="E2122" i="1"/>
  <c r="E2124" i="1"/>
  <c r="E2126" i="1"/>
  <c r="E2128" i="1"/>
  <c r="E2130" i="1"/>
  <c r="E2132" i="1"/>
  <c r="E2134" i="1"/>
  <c r="E2136" i="1"/>
  <c r="E2138" i="1"/>
  <c r="E2140" i="1"/>
  <c r="E2142" i="1"/>
  <c r="E2144" i="1"/>
  <c r="E2146" i="1"/>
  <c r="E2148" i="1"/>
  <c r="E2150" i="1"/>
  <c r="E2152" i="1"/>
  <c r="E2154" i="1"/>
  <c r="E2158" i="1"/>
  <c r="E2162" i="1"/>
  <c r="E2166" i="1"/>
  <c r="E2170" i="1"/>
  <c r="E2174" i="1"/>
  <c r="E2178" i="1"/>
  <c r="E2182" i="1"/>
  <c r="E2186" i="1"/>
  <c r="E2192" i="1"/>
  <c r="E2196" i="1"/>
  <c r="E2200" i="1"/>
  <c r="E2204" i="1"/>
  <c r="E2208" i="1"/>
  <c r="E2212" i="1"/>
  <c r="E2216" i="1"/>
  <c r="E2220" i="1"/>
  <c r="E2224" i="1"/>
  <c r="E2228" i="1"/>
  <c r="E2232" i="1"/>
  <c r="E2234" i="1"/>
  <c r="E2238" i="1"/>
  <c r="E2242" i="1"/>
  <c r="E2246" i="1"/>
  <c r="E2250" i="1"/>
  <c r="E2254" i="1"/>
  <c r="E2258" i="1"/>
  <c r="E2262" i="1"/>
  <c r="E2266" i="1"/>
  <c r="E2270" i="1"/>
  <c r="E2274" i="1"/>
  <c r="E2278" i="1"/>
  <c r="E2280" i="1"/>
  <c r="E2284" i="1"/>
  <c r="E2288" i="1"/>
  <c r="E2292" i="1"/>
  <c r="E2296" i="1"/>
  <c r="E2300" i="1"/>
  <c r="E2304" i="1"/>
  <c r="E2308" i="1"/>
  <c r="E2312" i="1"/>
  <c r="E2316" i="1"/>
  <c r="E2318" i="1"/>
  <c r="E2322" i="1"/>
  <c r="E2326" i="1"/>
  <c r="E2328" i="1"/>
  <c r="E2332" i="1"/>
  <c r="E2336" i="1"/>
  <c r="E2340" i="1"/>
  <c r="E2344" i="1"/>
  <c r="E2348" i="1"/>
  <c r="E2352" i="1"/>
  <c r="E2358" i="1"/>
  <c r="E2362" i="1"/>
  <c r="E2366" i="1"/>
  <c r="E2374" i="1"/>
  <c r="E2378" i="1"/>
  <c r="E2382" i="1"/>
  <c r="E2386" i="1"/>
  <c r="E2390" i="1"/>
  <c r="E2394" i="1"/>
  <c r="E2398" i="1"/>
  <c r="E2402" i="1"/>
  <c r="E2410" i="1"/>
  <c r="E2414" i="1"/>
  <c r="E2418" i="1"/>
  <c r="E2422" i="1"/>
  <c r="E2428" i="1"/>
  <c r="E2432" i="1"/>
  <c r="E2436" i="1"/>
  <c r="E2442" i="1"/>
  <c r="E2444" i="1"/>
  <c r="E2448" i="1"/>
  <c r="E2454" i="1"/>
  <c r="E2460" i="1"/>
  <c r="E2464" i="1"/>
  <c r="E2468" i="1"/>
  <c r="E2472" i="1"/>
  <c r="E2476" i="1"/>
  <c r="E2480" i="1"/>
  <c r="E2484" i="1"/>
  <c r="E2488" i="1"/>
  <c r="E2492" i="1"/>
  <c r="E2496" i="1"/>
  <c r="E2500" i="1"/>
  <c r="E2504" i="1"/>
  <c r="E2508" i="1"/>
  <c r="E2512" i="1"/>
  <c r="E2514" i="1"/>
  <c r="E2520" i="1"/>
  <c r="E2524" i="1"/>
  <c r="E2528" i="1"/>
  <c r="E2532" i="1"/>
  <c r="E2538" i="1"/>
  <c r="E2542" i="1"/>
  <c r="E2546" i="1"/>
  <c r="E2550" i="1"/>
  <c r="E2554" i="1"/>
  <c r="E2558" i="1"/>
  <c r="E2562" i="1"/>
  <c r="E2566" i="1"/>
  <c r="E2570" i="1"/>
  <c r="E2574" i="1"/>
  <c r="E2578" i="1"/>
  <c r="E2582" i="1"/>
  <c r="E2586" i="1"/>
  <c r="E2590" i="1"/>
  <c r="E2594" i="1"/>
  <c r="E2598" i="1"/>
  <c r="E2602" i="1"/>
  <c r="E2606" i="1"/>
  <c r="E2610" i="1"/>
  <c r="E2614" i="1"/>
  <c r="E2618" i="1"/>
  <c r="E2622" i="1"/>
  <c r="E2626" i="1"/>
  <c r="E2630" i="1"/>
  <c r="E2634" i="1"/>
  <c r="E2638" i="1"/>
  <c r="E2642" i="1"/>
  <c r="E2646" i="1"/>
  <c r="E2648" i="1"/>
  <c r="E2652" i="1"/>
  <c r="E2656" i="1"/>
  <c r="E2660" i="1"/>
  <c r="E2664" i="1"/>
  <c r="E2668" i="1"/>
  <c r="E2672" i="1"/>
  <c r="E2676" i="1"/>
  <c r="E2678" i="1"/>
  <c r="E2682" i="1"/>
  <c r="E2686" i="1"/>
  <c r="E2690" i="1"/>
  <c r="E2694" i="1"/>
  <c r="E2698" i="1"/>
  <c r="E2702" i="1"/>
  <c r="E2706" i="1"/>
  <c r="E2708" i="1"/>
  <c r="E2712" i="1"/>
  <c r="E2716" i="1"/>
  <c r="E2720" i="1"/>
  <c r="E2722" i="1"/>
  <c r="E2726" i="1"/>
  <c r="E2730" i="1"/>
  <c r="E2734" i="1"/>
  <c r="E2738" i="1"/>
  <c r="E2740" i="1"/>
  <c r="E2744" i="1"/>
  <c r="E2748" i="1"/>
  <c r="E2750" i="1"/>
  <c r="E2756" i="1"/>
  <c r="E2758" i="1"/>
  <c r="E2762" i="1"/>
  <c r="E2766" i="1"/>
  <c r="E2770" i="1"/>
  <c r="E2774" i="1"/>
  <c r="E2778" i="1"/>
  <c r="E2782" i="1"/>
  <c r="E2786" i="1"/>
  <c r="E2790" i="1"/>
  <c r="E2794" i="1"/>
  <c r="E2796" i="1"/>
  <c r="E2800" i="1"/>
  <c r="E2804" i="1"/>
  <c r="E2808" i="1"/>
  <c r="E2812" i="1"/>
  <c r="E2816" i="1"/>
  <c r="E2820" i="1"/>
  <c r="E2824" i="1"/>
  <c r="E2828" i="1"/>
  <c r="E2832" i="1"/>
  <c r="E2836" i="1"/>
  <c r="E2838" i="1"/>
  <c r="E2842" i="1"/>
  <c r="E2848" i="1"/>
  <c r="E2852" i="1"/>
  <c r="E2856" i="1"/>
  <c r="E2860" i="1"/>
  <c r="E2864" i="1"/>
  <c r="E2868" i="1"/>
  <c r="E2872" i="1"/>
  <c r="E2876" i="1"/>
  <c r="E2880" i="1"/>
  <c r="E2884" i="1"/>
  <c r="E2888" i="1"/>
  <c r="E2892" i="1"/>
  <c r="E2896" i="1"/>
  <c r="E2900" i="1"/>
  <c r="E2904" i="1"/>
  <c r="E2908" i="1"/>
  <c r="E2912" i="1"/>
  <c r="E2916" i="1"/>
  <c r="E2920" i="1"/>
  <c r="E2924" i="1"/>
  <c r="E2928" i="1"/>
  <c r="E2932" i="1"/>
  <c r="E2936" i="1"/>
  <c r="E2940" i="1"/>
  <c r="E2942" i="1"/>
  <c r="E2946" i="1"/>
  <c r="E2950" i="1"/>
  <c r="E2956" i="1"/>
  <c r="E2960" i="1"/>
  <c r="E2964" i="1"/>
  <c r="E2968" i="1"/>
  <c r="E2972" i="1"/>
  <c r="E2976" i="1"/>
  <c r="E2980" i="1"/>
  <c r="E2984" i="1"/>
  <c r="E2988" i="1"/>
  <c r="E2992" i="1"/>
  <c r="E2996" i="1"/>
  <c r="E3000" i="1"/>
  <c r="E3004" i="1"/>
  <c r="E3006" i="1"/>
  <c r="E3010" i="1"/>
  <c r="E3014" i="1"/>
  <c r="E3018" i="1"/>
  <c r="E3024" i="1"/>
  <c r="E3026" i="1"/>
  <c r="E3030" i="1"/>
  <c r="E3034" i="1"/>
  <c r="E3036" i="1"/>
  <c r="E3040" i="1"/>
  <c r="E3044" i="1"/>
  <c r="E3048" i="1"/>
  <c r="E3052" i="1"/>
  <c r="E3058" i="1"/>
  <c r="E3062" i="1"/>
  <c r="E3066" i="1"/>
  <c r="E3070" i="1"/>
  <c r="E3074" i="1"/>
  <c r="E3078" i="1"/>
  <c r="E3082" i="1"/>
  <c r="E3086" i="1"/>
  <c r="E3090" i="1"/>
  <c r="E3094" i="1"/>
  <c r="E3098" i="1"/>
  <c r="E3102" i="1"/>
  <c r="E3106" i="1"/>
  <c r="E3110" i="1"/>
  <c r="E3114" i="1"/>
  <c r="E3118" i="1"/>
  <c r="E3122" i="1"/>
  <c r="E3126" i="1"/>
  <c r="E3130" i="1"/>
  <c r="E3134" i="1"/>
  <c r="E3138" i="1"/>
  <c r="E3140" i="1"/>
  <c r="E3144" i="1"/>
  <c r="E3148" i="1"/>
  <c r="E3152" i="1"/>
  <c r="E3154" i="1"/>
  <c r="E3158" i="1"/>
  <c r="E3162" i="1"/>
  <c r="E3164" i="1"/>
  <c r="E3168" i="1"/>
  <c r="E3172" i="1"/>
  <c r="E3176" i="1"/>
  <c r="E3180" i="1"/>
  <c r="E3184" i="1"/>
  <c r="E3188" i="1"/>
  <c r="E3192" i="1"/>
  <c r="E3196" i="1"/>
  <c r="E3200" i="1"/>
  <c r="E3204" i="1"/>
  <c r="E3208" i="1"/>
  <c r="E3212" i="1"/>
  <c r="E3216" i="1"/>
  <c r="E3218" i="1"/>
  <c r="E3222" i="1"/>
  <c r="E3226" i="1"/>
  <c r="E3230" i="1"/>
  <c r="E3234" i="1"/>
  <c r="E3238" i="1"/>
  <c r="E3242" i="1"/>
  <c r="E3246" i="1"/>
  <c r="E3250" i="1"/>
  <c r="E3254" i="1"/>
  <c r="E3258" i="1"/>
  <c r="E3264" i="1"/>
  <c r="E3268" i="1"/>
  <c r="E3272" i="1"/>
  <c r="E3276" i="1"/>
  <c r="E3280" i="1"/>
  <c r="E3284" i="1"/>
  <c r="E3288" i="1"/>
  <c r="E3292" i="1"/>
  <c r="E3296" i="1"/>
  <c r="E3300" i="1"/>
  <c r="E3304" i="1"/>
  <c r="E3308" i="1"/>
  <c r="E3312" i="1"/>
  <c r="E3316" i="1"/>
  <c r="E3320" i="1"/>
  <c r="E3326" i="1"/>
  <c r="E3330" i="1"/>
  <c r="E3334" i="1"/>
  <c r="E3338" i="1"/>
  <c r="E3342" i="1"/>
  <c r="E3346" i="1"/>
  <c r="E3350" i="1"/>
  <c r="E3354" i="1"/>
  <c r="E3356" i="1"/>
  <c r="E3360" i="1"/>
  <c r="E3364" i="1"/>
  <c r="E3368" i="1"/>
  <c r="E3372" i="1"/>
  <c r="E3376" i="1"/>
  <c r="E3380" i="1"/>
  <c r="E3384" i="1"/>
  <c r="E3388" i="1"/>
  <c r="E3392" i="1"/>
  <c r="E3396" i="1"/>
  <c r="E3400" i="1"/>
  <c r="E3404" i="1"/>
  <c r="E3408" i="1"/>
  <c r="E3412" i="1"/>
  <c r="E3416" i="1"/>
  <c r="E3420" i="1"/>
  <c r="E3424" i="1"/>
  <c r="E3428" i="1"/>
  <c r="E3432" i="1"/>
  <c r="E3436" i="1"/>
  <c r="E3440" i="1"/>
  <c r="E3444" i="1"/>
  <c r="E3448" i="1"/>
  <c r="E3452" i="1"/>
  <c r="E3456" i="1"/>
  <c r="E3460" i="1"/>
  <c r="E3464" i="1"/>
  <c r="E3468" i="1"/>
  <c r="E3472" i="1"/>
  <c r="E3476" i="1"/>
  <c r="E3480" i="1"/>
  <c r="E3484" i="1"/>
  <c r="E3488" i="1"/>
  <c r="E3492" i="1"/>
  <c r="E3496" i="1"/>
  <c r="E3500" i="1"/>
  <c r="E3504" i="1"/>
  <c r="E3508" i="1"/>
  <c r="E3512" i="1"/>
  <c r="E3516" i="1"/>
  <c r="E3520" i="1"/>
  <c r="E3524" i="1"/>
  <c r="E3530" i="1"/>
  <c r="E3534" i="1"/>
  <c r="E3538" i="1"/>
  <c r="E3544" i="1"/>
  <c r="E3546" i="1"/>
  <c r="E3550" i="1"/>
  <c r="E3554" i="1"/>
  <c r="E3560" i="1"/>
  <c r="E3564" i="1"/>
  <c r="E3568" i="1"/>
  <c r="E3572" i="1"/>
  <c r="E3576" i="1"/>
  <c r="E3580" i="1"/>
  <c r="E3584" i="1"/>
  <c r="E3588" i="1"/>
  <c r="E3592" i="1"/>
  <c r="E3596" i="1"/>
  <c r="E3600" i="1"/>
  <c r="E3604" i="1"/>
  <c r="E3608" i="1"/>
  <c r="E3612" i="1"/>
  <c r="E3616" i="1"/>
  <c r="E3620" i="1"/>
  <c r="E3624" i="1"/>
  <c r="E3628" i="1"/>
  <c r="E3632" i="1"/>
  <c r="E3636" i="1"/>
  <c r="E3640" i="1"/>
  <c r="E3644" i="1"/>
  <c r="E3648" i="1"/>
  <c r="E3652" i="1"/>
  <c r="E3656" i="1"/>
  <c r="E3658" i="1"/>
  <c r="E3662" i="1"/>
  <c r="E3666" i="1"/>
  <c r="E3670" i="1"/>
  <c r="E3674" i="1"/>
  <c r="E3678" i="1"/>
  <c r="E3682" i="1"/>
  <c r="E3686" i="1"/>
  <c r="E3690" i="1"/>
  <c r="E3694" i="1"/>
  <c r="E3700" i="1"/>
  <c r="E3704" i="1"/>
  <c r="E3708" i="1"/>
  <c r="E3712" i="1"/>
  <c r="E3716" i="1"/>
  <c r="E3720" i="1"/>
  <c r="E3724" i="1"/>
  <c r="E3728" i="1"/>
  <c r="E3730" i="1"/>
  <c r="E3734" i="1"/>
  <c r="E3740" i="1"/>
  <c r="E3744" i="1"/>
  <c r="E3746" i="1"/>
  <c r="E3750" i="1"/>
  <c r="E3754" i="1"/>
  <c r="E3758" i="1"/>
  <c r="E3762" i="1"/>
  <c r="E3766" i="1"/>
  <c r="E3770" i="1"/>
  <c r="E3776" i="1"/>
  <c r="E3780" i="1"/>
  <c r="E3784" i="1"/>
  <c r="E3788" i="1"/>
  <c r="E3792" i="1"/>
  <c r="E3796" i="1"/>
  <c r="E3800" i="1"/>
  <c r="E3804" i="1"/>
  <c r="E3808" i="1"/>
  <c r="E3812" i="1"/>
  <c r="E3816" i="1"/>
  <c r="E3820" i="1"/>
  <c r="E3824" i="1"/>
  <c r="E3828" i="1"/>
  <c r="E3830" i="1"/>
  <c r="E3834" i="1"/>
  <c r="E3840" i="1"/>
  <c r="E3844" i="1"/>
  <c r="E3846" i="1"/>
  <c r="E3852" i="1"/>
  <c r="E3856" i="1"/>
  <c r="E3860" i="1"/>
  <c r="E3864" i="1"/>
  <c r="E3868" i="1"/>
  <c r="E3872" i="1"/>
  <c r="E3876" i="1"/>
  <c r="E3880" i="1"/>
  <c r="E3884" i="1"/>
  <c r="E3888" i="1"/>
  <c r="E3892" i="1"/>
  <c r="E3896" i="1"/>
  <c r="E3898" i="1"/>
  <c r="E3902" i="1"/>
  <c r="E3906" i="1"/>
  <c r="E3912" i="1"/>
  <c r="E3916" i="1"/>
  <c r="E3920" i="1"/>
  <c r="E3924" i="1"/>
  <c r="E3928" i="1"/>
  <c r="E3932" i="1"/>
  <c r="E3936" i="1"/>
  <c r="E3940" i="1"/>
  <c r="E3944" i="1"/>
  <c r="E3948" i="1"/>
  <c r="E3952" i="1"/>
  <c r="E3956" i="1"/>
  <c r="E3962" i="1"/>
  <c r="E3968" i="1"/>
  <c r="E3970" i="1"/>
  <c r="E3974" i="1"/>
  <c r="E3980" i="1"/>
  <c r="E3982" i="1"/>
  <c r="E3986" i="1"/>
  <c r="E3990" i="1"/>
  <c r="E3994" i="1"/>
  <c r="E3998" i="1"/>
  <c r="E4002" i="1"/>
  <c r="E4006" i="1"/>
  <c r="E4010" i="1"/>
  <c r="E4014" i="1"/>
  <c r="E4018" i="1"/>
  <c r="E4022" i="1"/>
  <c r="E4026" i="1"/>
  <c r="E4030" i="1"/>
  <c r="E4034" i="1"/>
  <c r="E4038" i="1"/>
  <c r="E4042" i="1"/>
  <c r="E4046" i="1"/>
  <c r="E4050" i="1"/>
  <c r="E4054" i="1"/>
  <c r="E4056" i="1"/>
  <c r="E4060" i="1"/>
  <c r="E4064" i="1"/>
  <c r="E4068" i="1"/>
  <c r="E4072" i="1"/>
  <c r="E4076" i="1"/>
  <c r="E4078" i="1"/>
  <c r="E4082" i="1"/>
  <c r="E4086" i="1"/>
  <c r="E4088" i="1"/>
  <c r="E4092" i="1"/>
  <c r="E4096" i="1"/>
  <c r="E4104" i="1"/>
  <c r="E4108" i="1"/>
  <c r="E4112" i="1"/>
  <c r="E4114" i="1"/>
  <c r="E4118" i="1"/>
  <c r="E4122" i="1"/>
  <c r="E4126" i="1"/>
  <c r="E4130" i="1"/>
  <c r="E4134" i="1"/>
  <c r="E4138" i="1"/>
  <c r="E4144" i="1"/>
  <c r="E4152" i="1"/>
  <c r="E4156" i="1"/>
  <c r="E4158" i="1"/>
  <c r="E4168" i="1"/>
  <c r="E4170" i="1"/>
  <c r="E4174" i="1"/>
  <c r="E4178" i="1"/>
  <c r="E4182" i="1"/>
  <c r="E4186" i="1"/>
  <c r="E4192" i="1"/>
  <c r="E4200" i="1"/>
  <c r="E4206" i="1"/>
  <c r="E4210" i="1"/>
  <c r="E4214" i="1"/>
  <c r="E4218" i="1"/>
  <c r="E4222" i="1"/>
  <c r="E4226" i="1"/>
  <c r="E4230" i="1"/>
  <c r="E4234" i="1"/>
  <c r="E4238" i="1"/>
  <c r="E4242" i="1"/>
  <c r="E4248" i="1"/>
  <c r="E4252" i="1"/>
  <c r="E4254" i="1"/>
  <c r="E4258" i="1"/>
  <c r="E4262" i="1"/>
  <c r="E4266" i="1"/>
  <c r="E4270" i="1"/>
  <c r="E4274" i="1"/>
  <c r="E4278" i="1"/>
  <c r="E4282" i="1"/>
  <c r="E4286" i="1"/>
  <c r="E4290" i="1"/>
  <c r="E4294" i="1"/>
  <c r="E4298" i="1"/>
  <c r="E4300" i="1"/>
  <c r="E4304" i="1"/>
  <c r="E4312" i="1"/>
  <c r="E4316" i="1"/>
  <c r="E4320" i="1"/>
  <c r="E4328" i="1"/>
  <c r="E4332" i="1"/>
  <c r="E4336" i="1"/>
  <c r="E4344" i="1"/>
  <c r="E4348" i="1"/>
  <c r="E4352" i="1"/>
  <c r="E4358" i="1"/>
  <c r="E4362" i="1"/>
  <c r="E4366" i="1"/>
  <c r="E4374" i="1"/>
  <c r="E4378" i="1"/>
  <c r="E4382" i="1"/>
  <c r="E4386" i="1"/>
  <c r="E4390" i="1"/>
  <c r="E4394" i="1"/>
  <c r="E4398" i="1"/>
  <c r="E4402" i="1"/>
  <c r="E4406" i="1"/>
  <c r="E4410" i="1"/>
  <c r="E4414" i="1"/>
  <c r="E4418" i="1"/>
  <c r="E4422" i="1"/>
  <c r="E4426" i="1"/>
  <c r="E4430" i="1"/>
  <c r="E4434" i="1"/>
  <c r="E4438" i="1"/>
  <c r="E4442" i="1"/>
  <c r="E4446" i="1"/>
  <c r="E4450" i="1"/>
  <c r="E4454" i="1"/>
  <c r="E4458" i="1"/>
  <c r="E4462" i="1"/>
  <c r="E4466" i="1"/>
  <c r="E4470" i="1"/>
  <c r="E4474" i="1"/>
  <c r="E4478" i="1"/>
  <c r="E4482" i="1"/>
  <c r="E4486" i="1"/>
  <c r="E4490" i="1"/>
  <c r="E4494" i="1"/>
  <c r="E4504" i="1"/>
  <c r="E4508" i="1"/>
  <c r="E4510" i="1"/>
  <c r="E4514" i="1"/>
  <c r="E4518" i="1"/>
  <c r="E4522" i="1"/>
  <c r="E4526" i="1"/>
  <c r="E4530" i="1"/>
  <c r="E4534" i="1"/>
  <c r="E4538" i="1"/>
  <c r="E4542" i="1"/>
  <c r="E4546" i="1"/>
  <c r="E4550" i="1"/>
  <c r="E4554" i="1"/>
  <c r="E4558" i="1"/>
  <c r="E4568" i="1"/>
  <c r="E4572" i="1"/>
  <c r="E4578" i="1"/>
  <c r="E4582" i="1"/>
  <c r="E4586" i="1"/>
  <c r="E4590" i="1"/>
  <c r="E4594" i="1"/>
  <c r="E4598" i="1"/>
  <c r="E4602" i="1"/>
  <c r="E4606" i="1"/>
  <c r="E4610" i="1"/>
  <c r="E4616" i="1"/>
  <c r="E4620" i="1"/>
  <c r="E4626" i="1"/>
  <c r="E4630" i="1"/>
  <c r="E4634" i="1"/>
  <c r="E4638" i="1"/>
  <c r="E4644" i="1"/>
  <c r="E4648" i="1"/>
  <c r="E4652" i="1"/>
  <c r="E4654" i="1"/>
  <c r="E4658" i="1"/>
  <c r="E4664" i="1"/>
  <c r="E4666" i="1"/>
  <c r="E4670" i="1"/>
  <c r="E4674" i="1"/>
  <c r="E4678" i="1"/>
  <c r="E4682" i="1"/>
  <c r="E4686" i="1"/>
  <c r="E4690" i="1"/>
  <c r="E4694" i="1"/>
  <c r="E4698" i="1"/>
  <c r="E4702" i="1"/>
  <c r="E4706" i="1"/>
  <c r="E4710" i="1"/>
  <c r="E4714" i="1"/>
  <c r="E4718" i="1"/>
  <c r="E4722" i="1"/>
  <c r="E4726" i="1"/>
  <c r="E4730" i="1"/>
  <c r="E4734" i="1"/>
  <c r="E4738" i="1"/>
  <c r="E4742" i="1"/>
  <c r="E4746" i="1"/>
  <c r="E4750" i="1"/>
  <c r="E4754" i="1"/>
  <c r="E4758" i="1"/>
  <c r="E4760" i="1"/>
  <c r="E4764" i="1"/>
  <c r="E4768" i="1"/>
  <c r="E4776" i="1"/>
  <c r="E4780" i="1"/>
  <c r="E4784" i="1"/>
  <c r="E4794" i="1"/>
  <c r="E4798" i="1"/>
  <c r="E4802" i="1"/>
  <c r="E4806" i="1"/>
  <c r="E4810" i="1"/>
  <c r="E4814" i="1"/>
  <c r="E4818" i="1"/>
  <c r="E4822" i="1"/>
  <c r="E4826" i="1"/>
  <c r="E4830" i="1"/>
  <c r="E4834" i="1"/>
  <c r="E4838" i="1"/>
  <c r="E4842" i="1"/>
  <c r="E4846" i="1"/>
  <c r="E4850" i="1"/>
  <c r="E4854" i="1"/>
  <c r="E4858" i="1"/>
  <c r="E4862" i="1"/>
  <c r="E4866" i="1"/>
  <c r="E4872" i="1"/>
  <c r="E4876" i="1"/>
  <c r="E4880" i="1"/>
  <c r="E4882" i="1"/>
  <c r="E4886" i="1"/>
  <c r="E4890" i="1"/>
  <c r="E4894" i="1"/>
  <c r="E4898" i="1"/>
  <c r="E4902" i="1"/>
  <c r="E4906" i="1"/>
  <c r="E4910" i="1"/>
  <c r="E4914" i="1"/>
  <c r="E4918" i="1"/>
  <c r="E4922" i="1"/>
  <c r="E4926" i="1"/>
  <c r="E4930" i="1"/>
  <c r="E4934" i="1"/>
  <c r="E4938" i="1"/>
  <c r="E4942" i="1"/>
  <c r="E4946" i="1"/>
  <c r="E4950" i="1"/>
  <c r="E4954" i="1"/>
  <c r="E4958" i="1"/>
  <c r="E4962" i="1"/>
  <c r="E4966" i="1"/>
  <c r="E4970" i="1"/>
  <c r="E4974" i="1"/>
  <c r="E4978" i="1"/>
  <c r="E4982" i="1"/>
  <c r="E4986" i="1"/>
  <c r="E4990" i="1"/>
  <c r="E4994" i="1"/>
  <c r="E4998" i="1"/>
  <c r="E5004" i="1"/>
  <c r="E5008" i="1"/>
  <c r="E5010" i="1"/>
  <c r="E5014" i="1"/>
  <c r="E5018" i="1"/>
  <c r="E5022" i="1"/>
  <c r="E5026" i="1"/>
  <c r="E5030" i="1"/>
  <c r="E5032" i="1"/>
  <c r="E5036" i="1"/>
  <c r="E5040" i="1"/>
  <c r="E5048" i="1"/>
  <c r="E5052" i="1"/>
  <c r="E5056" i="1"/>
  <c r="E5058" i="1"/>
  <c r="E5064" i="1"/>
  <c r="E5068" i="1"/>
  <c r="E5072" i="1"/>
  <c r="E5074" i="1"/>
  <c r="E5078" i="1"/>
  <c r="E5084" i="1"/>
  <c r="E5088" i="1"/>
  <c r="E5096" i="1"/>
  <c r="E5102" i="1"/>
  <c r="E5106" i="1"/>
  <c r="E5110" i="1"/>
  <c r="E5114" i="1"/>
  <c r="E5118" i="1"/>
  <c r="E5122" i="1"/>
  <c r="E5126" i="1"/>
  <c r="E5130" i="1"/>
  <c r="E5134" i="1"/>
  <c r="E5138" i="1"/>
  <c r="E5142" i="1"/>
  <c r="E5146" i="1"/>
  <c r="E5150" i="1"/>
  <c r="E5154" i="1"/>
  <c r="E5158" i="1"/>
  <c r="E5162" i="1"/>
  <c r="E5166" i="1"/>
  <c r="E5170" i="1"/>
  <c r="E5176" i="1"/>
  <c r="E5180" i="1"/>
  <c r="E5184" i="1"/>
  <c r="E5192" i="1"/>
  <c r="E5196" i="1"/>
  <c r="E5200" i="1"/>
  <c r="E5208" i="1"/>
  <c r="E5212" i="1"/>
  <c r="E5216" i="1"/>
  <c r="E5224" i="1"/>
  <c r="E5226" i="1"/>
  <c r="E5232" i="1"/>
  <c r="E5240" i="1"/>
  <c r="E5244" i="1"/>
  <c r="E5248" i="1"/>
  <c r="E5256" i="1"/>
  <c r="E5260" i="1"/>
  <c r="E5264" i="1"/>
  <c r="E5268" i="1"/>
  <c r="E5272" i="1"/>
  <c r="E5276" i="1"/>
  <c r="E5278" i="1"/>
  <c r="E5282" i="1"/>
  <c r="E5286" i="1"/>
  <c r="E5290" i="1"/>
  <c r="E5294" i="1"/>
  <c r="E5298" i="1"/>
  <c r="E5302" i="1"/>
  <c r="E5304" i="1"/>
  <c r="E5308" i="1"/>
  <c r="E5312" i="1"/>
  <c r="E5316" i="1"/>
  <c r="E5320" i="1"/>
  <c r="E5324" i="1"/>
  <c r="E5326" i="1"/>
  <c r="E5328" i="1"/>
  <c r="E5330" i="1"/>
  <c r="E5332" i="1"/>
  <c r="E5334" i="1"/>
  <c r="E5336" i="1"/>
  <c r="E5340" i="1"/>
  <c r="E5342" i="1"/>
  <c r="E5344" i="1"/>
  <c r="E5346" i="1"/>
  <c r="E5350" i="1"/>
  <c r="E5352" i="1"/>
  <c r="E5354" i="1"/>
  <c r="E5356" i="1"/>
  <c r="E5358" i="1"/>
  <c r="E5360" i="1"/>
  <c r="E5362" i="1"/>
  <c r="E5366" i="1"/>
  <c r="E5368" i="1"/>
  <c r="E5370" i="1"/>
  <c r="E5372" i="1"/>
  <c r="E5374" i="1"/>
  <c r="E5376" i="1"/>
  <c r="E5378" i="1"/>
  <c r="E5382" i="1"/>
  <c r="E5384" i="1"/>
  <c r="E5386" i="1"/>
  <c r="E5388" i="1"/>
  <c r="E5390" i="1"/>
  <c r="E5392" i="1"/>
  <c r="E5394" i="1"/>
  <c r="E5398" i="1"/>
  <c r="E5400" i="1"/>
  <c r="E5402" i="1"/>
  <c r="E5404" i="1"/>
  <c r="E5406" i="1"/>
  <c r="E5408" i="1"/>
  <c r="E5410" i="1"/>
  <c r="E5414" i="1"/>
  <c r="E5416" i="1"/>
  <c r="E5418" i="1"/>
  <c r="E5420" i="1"/>
  <c r="E5422" i="1"/>
  <c r="E5424" i="1"/>
  <c r="E5428" i="1"/>
  <c r="E5430" i="1"/>
  <c r="E5434" i="1"/>
  <c r="E5438" i="1"/>
  <c r="E5442" i="1"/>
  <c r="E5446" i="1"/>
  <c r="E5450" i="1"/>
  <c r="E5454" i="1"/>
  <c r="E5458" i="1"/>
  <c r="E5462" i="1"/>
  <c r="E5466" i="1"/>
  <c r="E5470" i="1"/>
  <c r="E5474" i="1"/>
  <c r="E5478" i="1"/>
  <c r="E5482" i="1"/>
  <c r="E5486" i="1"/>
  <c r="E5490" i="1"/>
  <c r="E5494" i="1"/>
  <c r="E5498" i="1"/>
  <c r="E5502" i="1"/>
  <c r="E5506" i="1"/>
  <c r="E5510" i="1"/>
  <c r="E5514" i="1"/>
  <c r="E5518" i="1"/>
  <c r="E5522" i="1"/>
  <c r="E5526" i="1"/>
  <c r="E5530" i="1"/>
  <c r="E5534" i="1"/>
  <c r="E5538" i="1"/>
  <c r="E5542" i="1"/>
  <c r="E5546" i="1"/>
  <c r="E5550" i="1"/>
  <c r="E5554" i="1"/>
  <c r="E5560" i="1"/>
  <c r="E5562" i="1"/>
  <c r="E5566" i="1"/>
  <c r="E5570" i="1"/>
  <c r="E5574" i="1"/>
  <c r="E5578" i="1"/>
  <c r="E5582" i="1"/>
  <c r="E5586" i="1"/>
  <c r="E5590" i="1"/>
  <c r="E5592" i="1"/>
  <c r="E5596" i="1"/>
  <c r="E5600" i="1"/>
  <c r="E5608" i="1"/>
  <c r="E5612" i="1"/>
  <c r="E5616" i="1"/>
  <c r="E5624" i="1"/>
  <c r="E5628" i="1"/>
  <c r="E5630" i="1"/>
  <c r="E5634" i="1"/>
  <c r="E5638" i="1"/>
  <c r="E5642" i="1"/>
  <c r="E5646" i="1"/>
  <c r="E5656" i="1"/>
  <c r="E5660" i="1"/>
  <c r="E5664" i="1"/>
  <c r="E5672" i="1"/>
  <c r="E5676" i="1"/>
  <c r="E5680" i="1"/>
  <c r="E5686" i="1"/>
  <c r="E5690" i="1"/>
  <c r="E5694" i="1"/>
  <c r="E5700" i="1"/>
  <c r="E5704" i="1"/>
  <c r="E5706" i="1"/>
  <c r="E5710" i="1"/>
  <c r="E5714" i="1"/>
  <c r="E5718" i="1"/>
  <c r="E5724" i="1"/>
  <c r="E5728" i="1"/>
  <c r="E5732" i="1"/>
  <c r="E5736" i="1"/>
  <c r="E5738" i="1"/>
  <c r="E5742" i="1"/>
  <c r="E5746" i="1"/>
  <c r="E5750" i="1"/>
  <c r="E5754" i="1"/>
  <c r="E5758" i="1"/>
  <c r="E5762" i="1"/>
  <c r="E5766" i="1"/>
  <c r="E5772" i="1"/>
  <c r="E5774" i="1"/>
  <c r="E5778" i="1"/>
  <c r="E5782" i="1"/>
  <c r="E5786" i="1"/>
  <c r="E5790" i="1"/>
  <c r="E5794" i="1"/>
  <c r="E5798" i="1"/>
  <c r="E5802" i="1"/>
  <c r="E5806" i="1"/>
  <c r="E5812" i="1"/>
  <c r="E5816" i="1"/>
  <c r="E5820" i="1"/>
  <c r="E5824" i="1"/>
  <c r="E5826" i="1"/>
  <c r="E5830" i="1"/>
  <c r="E5834" i="1"/>
  <c r="E5838" i="1"/>
  <c r="E5842" i="1"/>
  <c r="E5846" i="1"/>
  <c r="E5850" i="1"/>
  <c r="E5854" i="1"/>
  <c r="E5860" i="1"/>
  <c r="E5864" i="1"/>
  <c r="E5868" i="1"/>
  <c r="E5872" i="1"/>
  <c r="E5876" i="1"/>
  <c r="E5880" i="1"/>
  <c r="E5884" i="1"/>
  <c r="E5888" i="1"/>
  <c r="E5892" i="1"/>
  <c r="E5896" i="1"/>
  <c r="E5900" i="1"/>
  <c r="E5904" i="1"/>
  <c r="E5908" i="1"/>
  <c r="E5912" i="1"/>
  <c r="E5916" i="1"/>
  <c r="E5918" i="1"/>
  <c r="E5922" i="1"/>
  <c r="E5926" i="1"/>
  <c r="E5930" i="1"/>
  <c r="E5934" i="1"/>
  <c r="E5938" i="1"/>
  <c r="E5944" i="1"/>
  <c r="E5948" i="1"/>
  <c r="E5952" i="1"/>
  <c r="E5960" i="1"/>
  <c r="E5962" i="1"/>
  <c r="E5966" i="1"/>
  <c r="E5976" i="1"/>
  <c r="E5980" i="1"/>
  <c r="E5982" i="1"/>
  <c r="E5986" i="1"/>
  <c r="E5992" i="1"/>
  <c r="E5996" i="1"/>
  <c r="E6000" i="1"/>
  <c r="E6008" i="1"/>
  <c r="E6012" i="1"/>
  <c r="E6016" i="1"/>
  <c r="E6022" i="1"/>
  <c r="E6026" i="1"/>
  <c r="E6030" i="1"/>
  <c r="E6034" i="1"/>
  <c r="E6038" i="1"/>
  <c r="E6042" i="1"/>
  <c r="E6048" i="1"/>
  <c r="E6050" i="1"/>
  <c r="E6054" i="1"/>
  <c r="E6058" i="1"/>
  <c r="E6064" i="1"/>
  <c r="E6072" i="1"/>
  <c r="E6076" i="1"/>
  <c r="E6078" i="1"/>
  <c r="E6082" i="1"/>
  <c r="E6086" i="1"/>
  <c r="E6090" i="1"/>
  <c r="E6094" i="1"/>
  <c r="E6098" i="1"/>
  <c r="E6102" i="1"/>
  <c r="E6106" i="1"/>
  <c r="E6110" i="1"/>
  <c r="E6114" i="1"/>
  <c r="E6118" i="1"/>
  <c r="E6122" i="1"/>
  <c r="E6126" i="1"/>
  <c r="E6130" i="1"/>
  <c r="E6134" i="1"/>
  <c r="E6138" i="1"/>
  <c r="E6142" i="1"/>
  <c r="E6144" i="1"/>
  <c r="E6150" i="1"/>
  <c r="E6154" i="1"/>
  <c r="E6158" i="1"/>
  <c r="E6162" i="1"/>
  <c r="E6166" i="1"/>
  <c r="E6170" i="1"/>
  <c r="E6174" i="1"/>
  <c r="E6178" i="1"/>
  <c r="E6182" i="1"/>
  <c r="E6186" i="1"/>
  <c r="E6190" i="1"/>
  <c r="E6194" i="1"/>
  <c r="E6198" i="1"/>
  <c r="E6202" i="1"/>
  <c r="E6206" i="1"/>
  <c r="E6210" i="1"/>
  <c r="E6214" i="1"/>
  <c r="E6218" i="1"/>
  <c r="E6224" i="1"/>
  <c r="E6232" i="1"/>
  <c r="E6234" i="1"/>
  <c r="E6238" i="1"/>
  <c r="E6242" i="1"/>
  <c r="E6246" i="1"/>
  <c r="E6252" i="1"/>
  <c r="E6256" i="1"/>
  <c r="E6264" i="1"/>
  <c r="E6268" i="1"/>
  <c r="E6272" i="1"/>
  <c r="E6280" i="1"/>
  <c r="E6284" i="1"/>
  <c r="E6288" i="1"/>
  <c r="E6294" i="1"/>
  <c r="E6298" i="1"/>
  <c r="E6302" i="1"/>
  <c r="E6306" i="1"/>
  <c r="E6310" i="1"/>
  <c r="E6316" i="1"/>
  <c r="E6320" i="1"/>
  <c r="E6328" i="1"/>
  <c r="E6332" i="1"/>
  <c r="E6336" i="1"/>
  <c r="E6344" i="1"/>
  <c r="E6348" i="1"/>
  <c r="E6352" i="1"/>
  <c r="E6360" i="1"/>
  <c r="E6364" i="1"/>
  <c r="E6368" i="1"/>
  <c r="E6376" i="1"/>
  <c r="E6378" i="1"/>
  <c r="E6384" i="1"/>
  <c r="E6392" i="1"/>
  <c r="E6398" i="1"/>
  <c r="E6402" i="1"/>
  <c r="E6406" i="1"/>
  <c r="E6410" i="1"/>
  <c r="E6414" i="1"/>
  <c r="E6418" i="1"/>
  <c r="E6422" i="1"/>
  <c r="E6426" i="1"/>
  <c r="E6430" i="1"/>
  <c r="E6434" i="1"/>
  <c r="E6438" i="1"/>
  <c r="E6442" i="1"/>
  <c r="E6446" i="1"/>
  <c r="E6452" i="1"/>
  <c r="E6456" i="1"/>
  <c r="E6460" i="1"/>
  <c r="E6464" i="1"/>
  <c r="E6468" i="1"/>
  <c r="E6472" i="1"/>
  <c r="E6474" i="1"/>
  <c r="E6478" i="1"/>
  <c r="E6482" i="1"/>
  <c r="E6486" i="1"/>
  <c r="E6490" i="1"/>
  <c r="E6494" i="1"/>
  <c r="E6498" i="1"/>
  <c r="E6502" i="1"/>
  <c r="E6506" i="1"/>
  <c r="E6510" i="1"/>
  <c r="E6512" i="1"/>
  <c r="E6520" i="1"/>
  <c r="E6522" i="1"/>
  <c r="E6526" i="1"/>
  <c r="E6530" i="1"/>
  <c r="E6534" i="1"/>
  <c r="E6538" i="1"/>
  <c r="E6542" i="1"/>
  <c r="E6546" i="1"/>
  <c r="E6548" i="1"/>
  <c r="E6552" i="1"/>
  <c r="E6556" i="1"/>
  <c r="E6560" i="1"/>
  <c r="E6564" i="1"/>
  <c r="E6568" i="1"/>
  <c r="E6572" i="1"/>
  <c r="E6576" i="1"/>
  <c r="E6580" i="1"/>
  <c r="E6584" i="1"/>
  <c r="E6588" i="1"/>
  <c r="E6590" i="1"/>
  <c r="E6594" i="1"/>
  <c r="E6598" i="1"/>
  <c r="E6602" i="1"/>
  <c r="E6606" i="1"/>
  <c r="E6610" i="1"/>
  <c r="E6614" i="1"/>
  <c r="E6618" i="1"/>
  <c r="E6622" i="1"/>
  <c r="E6626" i="1"/>
  <c r="E6632" i="1"/>
  <c r="E6636" i="1"/>
  <c r="E6640" i="1"/>
  <c r="E6648" i="1"/>
  <c r="E6652" i="1"/>
  <c r="E6656" i="1"/>
  <c r="E6664" i="1"/>
  <c r="E6668" i="1"/>
  <c r="E6672" i="1"/>
  <c r="E6678" i="1"/>
  <c r="E6682" i="1"/>
  <c r="E6686" i="1"/>
  <c r="E6690" i="1"/>
  <c r="E6694" i="1"/>
  <c r="E6698" i="1"/>
  <c r="E6702" i="1"/>
  <c r="E6706" i="1"/>
  <c r="E6710" i="1"/>
  <c r="E6714" i="1"/>
  <c r="E6718" i="1"/>
  <c r="E6722" i="1"/>
  <c r="E6726" i="1"/>
  <c r="E6732" i="1"/>
  <c r="E6736" i="1"/>
  <c r="E6742" i="1"/>
  <c r="E6746" i="1"/>
  <c r="E6750" i="1"/>
  <c r="E6754" i="1"/>
  <c r="E6758" i="1"/>
  <c r="E6762" i="1"/>
  <c r="E6766" i="1"/>
  <c r="E6776" i="1"/>
  <c r="E6780" i="1"/>
  <c r="E6784" i="1"/>
  <c r="E6792" i="1"/>
  <c r="E6794" i="1"/>
  <c r="E6798" i="1"/>
  <c r="E6802" i="1"/>
  <c r="E6806" i="1"/>
  <c r="E6810" i="1"/>
  <c r="E6814" i="1"/>
  <c r="E6818" i="1"/>
  <c r="E6822" i="1"/>
  <c r="E6826" i="1"/>
  <c r="E6830" i="1"/>
  <c r="E6834" i="1"/>
  <c r="E6838" i="1"/>
  <c r="E6842" i="1"/>
  <c r="E6846" i="1"/>
  <c r="E6850" i="1"/>
  <c r="E6854" i="1"/>
  <c r="E6860" i="1"/>
  <c r="E6864" i="1"/>
  <c r="E6872" i="1"/>
  <c r="E6876" i="1"/>
  <c r="E6880" i="1"/>
  <c r="E6888" i="1"/>
  <c r="E6892" i="1"/>
  <c r="E6896" i="1"/>
  <c r="E6904" i="1"/>
  <c r="E6908" i="1"/>
  <c r="E6912" i="1"/>
  <c r="E6920" i="1"/>
  <c r="E6924" i="1"/>
  <c r="E6926" i="1"/>
  <c r="E6930" i="1"/>
  <c r="E6934" i="1"/>
  <c r="E6938" i="1"/>
  <c r="E6942" i="1"/>
  <c r="E6946" i="1"/>
  <c r="E6950" i="1"/>
  <c r="E6954" i="1"/>
  <c r="E6960" i="1"/>
  <c r="E6968" i="1"/>
  <c r="E6972" i="1"/>
  <c r="E6976" i="1"/>
  <c r="E6984" i="1"/>
  <c r="E6988" i="1"/>
  <c r="E6990" i="1"/>
  <c r="E6994" i="1"/>
  <c r="E7000" i="1"/>
  <c r="E7004" i="1"/>
  <c r="E7008" i="1"/>
  <c r="E7016" i="1"/>
  <c r="E7020" i="1"/>
  <c r="E7024" i="1"/>
  <c r="E7032" i="1"/>
  <c r="E7036" i="1"/>
  <c r="E7040" i="1"/>
  <c r="E7048" i="1"/>
  <c r="E7052" i="1"/>
  <c r="E7056" i="1"/>
  <c r="E7064" i="1"/>
  <c r="E7068" i="1"/>
  <c r="E7072" i="1"/>
  <c r="E7080" i="1"/>
  <c r="E7084" i="1"/>
  <c r="E7088" i="1"/>
  <c r="E7092" i="1"/>
  <c r="E7096" i="1"/>
  <c r="E7100" i="1"/>
  <c r="E7104" i="1"/>
  <c r="E7108" i="1"/>
  <c r="E7112" i="1"/>
  <c r="E7116" i="1"/>
  <c r="E7120" i="1"/>
  <c r="E7124" i="1"/>
  <c r="E7130" i="1"/>
  <c r="E7134" i="1"/>
  <c r="E7138" i="1"/>
  <c r="E7142" i="1"/>
  <c r="E7146" i="1"/>
  <c r="E7150" i="1"/>
  <c r="E7154" i="1"/>
  <c r="E7160" i="1"/>
  <c r="E7164" i="1"/>
  <c r="E7166" i="1"/>
  <c r="E7170" i="1"/>
  <c r="E7174" i="1"/>
  <c r="E7180" i="1"/>
  <c r="E7184" i="1"/>
  <c r="E7192" i="1"/>
  <c r="E7196" i="1"/>
  <c r="E7200" i="1"/>
  <c r="E7208" i="1"/>
  <c r="E7212" i="1"/>
  <c r="E7214" i="1"/>
  <c r="E7218" i="1"/>
  <c r="E7222" i="1"/>
  <c r="E7226" i="1"/>
  <c r="E7232" i="1"/>
  <c r="E7240" i="1"/>
  <c r="E7244" i="1"/>
  <c r="E7248" i="1"/>
  <c r="E7256" i="1"/>
  <c r="E7260" i="1"/>
  <c r="E7264" i="1"/>
  <c r="E7272" i="1"/>
  <c r="E7276" i="1"/>
  <c r="E7280" i="1"/>
  <c r="E7288" i="1"/>
  <c r="E7292" i="1"/>
  <c r="E7296" i="1"/>
  <c r="E7304" i="1"/>
  <c r="E7308" i="1"/>
  <c r="E7310" i="1"/>
  <c r="E7314" i="1"/>
  <c r="E7318" i="1"/>
  <c r="E7322" i="1"/>
  <c r="E7326" i="1"/>
  <c r="E7330" i="1"/>
  <c r="E7334" i="1"/>
  <c r="E7336" i="1"/>
  <c r="E7340" i="1"/>
  <c r="E7344" i="1"/>
  <c r="E7348" i="1"/>
  <c r="E7352" i="1"/>
  <c r="E7356" i="1"/>
  <c r="E7358" i="1"/>
  <c r="E7362" i="1"/>
  <c r="E7366" i="1"/>
  <c r="E7370" i="1"/>
  <c r="E7374" i="1"/>
  <c r="E7378" i="1"/>
  <c r="E7384" i="1"/>
  <c r="E7388" i="1"/>
  <c r="E7392" i="1"/>
  <c r="E7400" i="1"/>
  <c r="E7404" i="1"/>
  <c r="E7408" i="1"/>
  <c r="E7410" i="1"/>
  <c r="E7418" i="1"/>
  <c r="E7420" i="1"/>
  <c r="E7424" i="1"/>
  <c r="E7432" i="1"/>
  <c r="E7436" i="1"/>
  <c r="E7438" i="1"/>
  <c r="E7442" i="1"/>
  <c r="E7446" i="1"/>
  <c r="E7448" i="1"/>
  <c r="E7452" i="1"/>
  <c r="E7456" i="1"/>
  <c r="E7460" i="1"/>
  <c r="E7464" i="1"/>
  <c r="E7468" i="1"/>
  <c r="E7472" i="1"/>
  <c r="E7476" i="1"/>
  <c r="E7480" i="1"/>
  <c r="E7484" i="1"/>
  <c r="E7488" i="1"/>
  <c r="E7492" i="1"/>
  <c r="E7496" i="1"/>
  <c r="E7500" i="1"/>
  <c r="E7502" i="1"/>
  <c r="E7506" i="1"/>
  <c r="E7510" i="1"/>
  <c r="E7514" i="1"/>
  <c r="E7518" i="1"/>
  <c r="E7522" i="1"/>
  <c r="E7526" i="1"/>
  <c r="E7530" i="1"/>
  <c r="E7536" i="1"/>
  <c r="E7538" i="1"/>
  <c r="E7544" i="1"/>
  <c r="E7548" i="1"/>
  <c r="E7552" i="1"/>
  <c r="E7556" i="1"/>
  <c r="E7560" i="1"/>
  <c r="E7564" i="1"/>
  <c r="E7568" i="1"/>
  <c r="E7570" i="1"/>
  <c r="E7574" i="1"/>
  <c r="E7578" i="1"/>
  <c r="E7582" i="1"/>
  <c r="E7586" i="1"/>
  <c r="E7590" i="1"/>
  <c r="E7594" i="1"/>
  <c r="E7598" i="1"/>
  <c r="E7602" i="1"/>
  <c r="E7606" i="1"/>
  <c r="E7610" i="1"/>
  <c r="E7614" i="1"/>
  <c r="E7618" i="1"/>
  <c r="E7622" i="1"/>
  <c r="E7626" i="1"/>
  <c r="E7630" i="1"/>
  <c r="E7634" i="1"/>
  <c r="E7638" i="1"/>
  <c r="E7642" i="1"/>
  <c r="E7646" i="1"/>
  <c r="E7650" i="1"/>
  <c r="E7654" i="1"/>
  <c r="E7658" i="1"/>
  <c r="E7660" i="1"/>
  <c r="E7664" i="1"/>
  <c r="E7670" i="1"/>
  <c r="E7674" i="1"/>
  <c r="E7678" i="1"/>
  <c r="E7682" i="1"/>
  <c r="E7686" i="1"/>
  <c r="E7690" i="1"/>
  <c r="E7694" i="1"/>
  <c r="E7698" i="1"/>
  <c r="E7702" i="1"/>
  <c r="E7706" i="1"/>
  <c r="E7710" i="1"/>
  <c r="E7714" i="1"/>
  <c r="E7718" i="1"/>
  <c r="E7722" i="1"/>
  <c r="E7726" i="1"/>
  <c r="E7728" i="1"/>
  <c r="E7734" i="1"/>
  <c r="E7738" i="1"/>
  <c r="E7742" i="1"/>
  <c r="E7746" i="1"/>
  <c r="E7750" i="1"/>
  <c r="E7754" i="1"/>
  <c r="E7758" i="1"/>
  <c r="E7762" i="1"/>
  <c r="E7766" i="1"/>
  <c r="E7770" i="1"/>
  <c r="E7774" i="1"/>
  <c r="E7778" i="1"/>
  <c r="E7782" i="1"/>
  <c r="E7786" i="1"/>
  <c r="E7790" i="1"/>
  <c r="E7794" i="1"/>
  <c r="E7798" i="1"/>
  <c r="E7802" i="1"/>
  <c r="E7806" i="1"/>
  <c r="E7810" i="1"/>
  <c r="E7814" i="1"/>
  <c r="E7818" i="1"/>
  <c r="E7822" i="1"/>
  <c r="E7826" i="1"/>
  <c r="E7832" i="1"/>
  <c r="E7836" i="1"/>
  <c r="E7840" i="1"/>
  <c r="E7844" i="1"/>
  <c r="E7848" i="1"/>
  <c r="E7854" i="1"/>
  <c r="E7858" i="1"/>
  <c r="E7862" i="1"/>
  <c r="E7866" i="1"/>
  <c r="E7870" i="1"/>
  <c r="E7874" i="1"/>
  <c r="E7876" i="1"/>
  <c r="E7880" i="1"/>
  <c r="E7884" i="1"/>
  <c r="E7888" i="1"/>
  <c r="E7892" i="1"/>
  <c r="E7896" i="1"/>
  <c r="E7900" i="1"/>
  <c r="E7904" i="1"/>
  <c r="E7908" i="1"/>
  <c r="E7912" i="1"/>
  <c r="E7916" i="1"/>
  <c r="E7920" i="1"/>
  <c r="E7924" i="1"/>
  <c r="E7930" i="1"/>
  <c r="E7934" i="1"/>
  <c r="E7938" i="1"/>
  <c r="E7942" i="1"/>
  <c r="E7946" i="1"/>
  <c r="E7948" i="1"/>
  <c r="E7952" i="1"/>
  <c r="E7956" i="1"/>
  <c r="E7960" i="1"/>
  <c r="E7964" i="1"/>
  <c r="E7968" i="1"/>
  <c r="E7974" i="1"/>
  <c r="E7978" i="1"/>
  <c r="E7982" i="1"/>
  <c r="E7986" i="1"/>
  <c r="E7990" i="1"/>
  <c r="E7994" i="1"/>
  <c r="E7998" i="1"/>
  <c r="E8004" i="1"/>
  <c r="E8008" i="1"/>
  <c r="E8016" i="1"/>
  <c r="E8022" i="1"/>
  <c r="E8026" i="1"/>
  <c r="E8030" i="1"/>
  <c r="E8032" i="1"/>
  <c r="E8040" i="1"/>
  <c r="E8046" i="1"/>
  <c r="E8050" i="1"/>
  <c r="E8054" i="1"/>
  <c r="E8058" i="1"/>
  <c r="E8060" i="1"/>
  <c r="E8064" i="1"/>
  <c r="E8072" i="1"/>
  <c r="E8076" i="1"/>
  <c r="E8080" i="1"/>
  <c r="E8082" i="1"/>
  <c r="E8086" i="1"/>
  <c r="E8090" i="1"/>
  <c r="E8094" i="1"/>
  <c r="E8098" i="1"/>
  <c r="E8102" i="1"/>
  <c r="E8108" i="1"/>
  <c r="E8112" i="1"/>
  <c r="E8120" i="1"/>
  <c r="E8124" i="1"/>
  <c r="E8128" i="1"/>
  <c r="E8136" i="1"/>
  <c r="E8144" i="1"/>
  <c r="E8150" i="1"/>
  <c r="E8154" i="1"/>
  <c r="E8158" i="1"/>
  <c r="E8162" i="1"/>
  <c r="E8166" i="1"/>
  <c r="E8170" i="1"/>
  <c r="E8174" i="1"/>
  <c r="E8178" i="1"/>
  <c r="E8182" i="1"/>
  <c r="E8186" i="1"/>
  <c r="E8190" i="1"/>
  <c r="E8194" i="1"/>
  <c r="E8198" i="1"/>
  <c r="E8204" i="1"/>
  <c r="E8208" i="1"/>
  <c r="E8216" i="1"/>
  <c r="E8220" i="1"/>
  <c r="E8224" i="1"/>
  <c r="E8232" i="1"/>
  <c r="E8236" i="1"/>
  <c r="E8238" i="1"/>
  <c r="E8242" i="1"/>
  <c r="E8248" i="1"/>
  <c r="E8252" i="1"/>
  <c r="E8256" i="1"/>
  <c r="E8264" i="1"/>
  <c r="E8272" i="1"/>
  <c r="E8280" i="1"/>
  <c r="E8284" i="1"/>
  <c r="E8290" i="1"/>
  <c r="E8292" i="1"/>
  <c r="E8296" i="1"/>
  <c r="E8300" i="1"/>
  <c r="E8302" i="1"/>
  <c r="E8306" i="1"/>
  <c r="E8310" i="1"/>
  <c r="E8314" i="1"/>
  <c r="E8320" i="1"/>
  <c r="E8322" i="1"/>
  <c r="E8326" i="1"/>
  <c r="E8332" i="1"/>
  <c r="E8336" i="1"/>
  <c r="E8340" i="1"/>
  <c r="E8342" i="1"/>
  <c r="E8348" i="1"/>
  <c r="E8352" i="1"/>
  <c r="E8356" i="1"/>
  <c r="E8362" i="1"/>
  <c r="E8366" i="1"/>
  <c r="E8370" i="1"/>
  <c r="E8374" i="1"/>
  <c r="E8378" i="1"/>
  <c r="E8384" i="1"/>
  <c r="E8388" i="1"/>
  <c r="E8392" i="1"/>
  <c r="E8394" i="1"/>
  <c r="E8398" i="1"/>
  <c r="E8404" i="1"/>
  <c r="E8406" i="1"/>
  <c r="E8410" i="1"/>
  <c r="E8414" i="1"/>
  <c r="E8418" i="1"/>
  <c r="E8422" i="1"/>
  <c r="E8426" i="1"/>
  <c r="E8432" i="1"/>
  <c r="E8436" i="1"/>
  <c r="E8440" i="1"/>
  <c r="E8444" i="1"/>
  <c r="E8448" i="1"/>
  <c r="E8452" i="1"/>
  <c r="E8456" i="1"/>
  <c r="E8460" i="1"/>
  <c r="E8464" i="1"/>
  <c r="E8468" i="1"/>
  <c r="E8472" i="1"/>
  <c r="E8474" i="1"/>
  <c r="E8478" i="1"/>
  <c r="E8482" i="1"/>
  <c r="E8486" i="1"/>
  <c r="E8490" i="1"/>
  <c r="E8494" i="1"/>
  <c r="E8498" i="1"/>
  <c r="E8504" i="1"/>
  <c r="E8506" i="1"/>
  <c r="E8512" i="1"/>
  <c r="E8516" i="1"/>
  <c r="E8520" i="1"/>
  <c r="E8524" i="1"/>
  <c r="E8528" i="1"/>
  <c r="E8532" i="1"/>
  <c r="E8536" i="1"/>
  <c r="E8540" i="1"/>
  <c r="E8544" i="1"/>
  <c r="E8548" i="1"/>
  <c r="E8550" i="1"/>
  <c r="E8554" i="1"/>
  <c r="E8558" i="1"/>
  <c r="E8564" i="1"/>
  <c r="E8568" i="1"/>
  <c r="E8572" i="1"/>
  <c r="E8578" i="1"/>
  <c r="E8582" i="1"/>
  <c r="E8586" i="1"/>
  <c r="E8590" i="1"/>
  <c r="E8594" i="1"/>
  <c r="E8598" i="1"/>
  <c r="E8602" i="1"/>
  <c r="E8608" i="1"/>
  <c r="E8612" i="1"/>
  <c r="E8614" i="1"/>
  <c r="E8620" i="1"/>
  <c r="E8622" i="1"/>
  <c r="E8628" i="1"/>
  <c r="E8632" i="1"/>
  <c r="E8634" i="1"/>
  <c r="E8640" i="1"/>
  <c r="E8644" i="1"/>
  <c r="E8648" i="1"/>
  <c r="E8650" i="1"/>
  <c r="E8654" i="1"/>
  <c r="E8660" i="1"/>
  <c r="E8664" i="1"/>
  <c r="E8666" i="1"/>
  <c r="E8670" i="1"/>
  <c r="E8674" i="1"/>
  <c r="E8678" i="1"/>
  <c r="E8682" i="1"/>
  <c r="E8686" i="1"/>
  <c r="E8690" i="1"/>
  <c r="E8694" i="1"/>
  <c r="E8698" i="1"/>
  <c r="E8704" i="1"/>
  <c r="E8708" i="1"/>
  <c r="E8712" i="1"/>
  <c r="E8714" i="1"/>
  <c r="E8718" i="1"/>
  <c r="E8722" i="1"/>
  <c r="E8728" i="1"/>
  <c r="E8732" i="1"/>
  <c r="E8736" i="1"/>
  <c r="E8740" i="1"/>
  <c r="E8744" i="1"/>
  <c r="E8748" i="1"/>
  <c r="E8750" i="1"/>
  <c r="E8754" i="1"/>
  <c r="E8758" i="1"/>
  <c r="E23" i="1"/>
  <c r="E19" i="1"/>
  <c r="E15" i="1"/>
  <c r="E11" i="1"/>
  <c r="E7" i="1"/>
  <c r="E3" i="1"/>
  <c r="E25" i="1"/>
  <c r="E17" i="1"/>
  <c r="E9" i="1"/>
  <c r="E24" i="1"/>
  <c r="E16" i="1"/>
  <c r="E8" i="1"/>
  <c r="E28" i="1"/>
  <c r="E32" i="1"/>
  <c r="E36" i="1"/>
  <c r="E40" i="1"/>
  <c r="E44" i="1"/>
  <c r="E48" i="1"/>
  <c r="E54" i="1"/>
  <c r="E58" i="1"/>
  <c r="E62" i="1"/>
  <c r="E68" i="1"/>
  <c r="E72" i="1"/>
  <c r="E76" i="1"/>
  <c r="E78" i="1"/>
  <c r="E82" i="1"/>
  <c r="E86" i="1"/>
  <c r="E92" i="1"/>
  <c r="E96" i="1"/>
  <c r="E100" i="1"/>
  <c r="E104" i="1"/>
  <c r="E108" i="1"/>
  <c r="E112" i="1"/>
  <c r="E116" i="1"/>
  <c r="E120" i="1"/>
  <c r="E124" i="1"/>
  <c r="E128" i="1"/>
  <c r="E132" i="1"/>
  <c r="E136" i="1"/>
  <c r="E140" i="1"/>
  <c r="E144" i="1"/>
  <c r="E148" i="1"/>
  <c r="E152" i="1"/>
  <c r="E156" i="1"/>
  <c r="E160" i="1"/>
  <c r="E164" i="1"/>
  <c r="E166" i="1"/>
  <c r="E170" i="1"/>
  <c r="E174" i="1"/>
  <c r="E178" i="1"/>
  <c r="E182" i="1"/>
  <c r="E186" i="1"/>
  <c r="E190" i="1"/>
  <c r="E194" i="1"/>
  <c r="E198" i="1"/>
  <c r="E202" i="1"/>
  <c r="E204" i="1"/>
  <c r="E208" i="1"/>
  <c r="E212" i="1"/>
  <c r="E216" i="1"/>
  <c r="E220" i="1"/>
  <c r="E224" i="1"/>
  <c r="E228" i="1"/>
  <c r="E232" i="1"/>
  <c r="E236" i="1"/>
  <c r="E242" i="1"/>
  <c r="E246" i="1"/>
  <c r="E250" i="1"/>
  <c r="E256" i="1"/>
  <c r="E260" i="1"/>
  <c r="E264" i="1"/>
  <c r="E270" i="1"/>
  <c r="E274" i="1"/>
  <c r="E278" i="1"/>
  <c r="E282" i="1"/>
  <c r="E286" i="1"/>
  <c r="E290" i="1"/>
  <c r="E294" i="1"/>
  <c r="E298" i="1"/>
  <c r="E302" i="1"/>
  <c r="E306" i="1"/>
  <c r="E312" i="1"/>
  <c r="E316" i="1"/>
  <c r="E318" i="1"/>
  <c r="E322" i="1"/>
  <c r="E326" i="1"/>
  <c r="E330" i="1"/>
  <c r="E334" i="1"/>
  <c r="E338" i="1"/>
  <c r="E342" i="1"/>
  <c r="E346" i="1"/>
  <c r="E350" i="1"/>
  <c r="E354" i="1"/>
  <c r="E358" i="1"/>
  <c r="E360" i="1"/>
  <c r="E364" i="1"/>
  <c r="E368" i="1"/>
  <c r="E372" i="1"/>
  <c r="E374" i="1"/>
  <c r="E378" i="1"/>
  <c r="E382" i="1"/>
  <c r="E386" i="1"/>
  <c r="E390" i="1"/>
  <c r="E394" i="1"/>
  <c r="E398" i="1"/>
  <c r="E402" i="1"/>
  <c r="E406" i="1"/>
  <c r="E410" i="1"/>
  <c r="E414" i="1"/>
  <c r="E418" i="1"/>
  <c r="E422" i="1"/>
  <c r="E426" i="1"/>
  <c r="E432" i="1"/>
  <c r="E436" i="1"/>
  <c r="E440" i="1"/>
  <c r="E442" i="1"/>
  <c r="E446" i="1"/>
  <c r="E452" i="1"/>
  <c r="E456" i="1"/>
  <c r="E460" i="1"/>
  <c r="E464" i="1"/>
  <c r="E468" i="1"/>
  <c r="E472" i="1"/>
  <c r="E476" i="1"/>
  <c r="E480" i="1"/>
  <c r="E484" i="1"/>
  <c r="E488" i="1"/>
  <c r="E492" i="1"/>
  <c r="E496" i="1"/>
  <c r="E500" i="1"/>
  <c r="E504" i="1"/>
  <c r="E508" i="1"/>
  <c r="E512" i="1"/>
  <c r="E516" i="1"/>
  <c r="E520" i="1"/>
  <c r="E524" i="1"/>
  <c r="E528" i="1"/>
  <c r="E532" i="1"/>
  <c r="E536" i="1"/>
  <c r="E540" i="1"/>
  <c r="E544" i="1"/>
  <c r="E546" i="1"/>
  <c r="E550" i="1"/>
  <c r="E554" i="1"/>
  <c r="E560" i="1"/>
  <c r="E564" i="1"/>
  <c r="E568" i="1"/>
  <c r="E572" i="1"/>
  <c r="E576" i="1"/>
  <c r="E580" i="1"/>
  <c r="E582" i="1"/>
  <c r="E588" i="1"/>
  <c r="E590" i="1"/>
  <c r="E594" i="1"/>
  <c r="E598" i="1"/>
  <c r="E602" i="1"/>
  <c r="E606" i="1"/>
  <c r="E610" i="1"/>
  <c r="E612" i="1"/>
  <c r="E616" i="1"/>
  <c r="E620" i="1"/>
  <c r="E622" i="1"/>
  <c r="E626" i="1"/>
  <c r="E630" i="1"/>
  <c r="E634" i="1"/>
  <c r="E638" i="1"/>
  <c r="E642" i="1"/>
  <c r="E646" i="1"/>
  <c r="E650" i="1"/>
  <c r="E654" i="1"/>
  <c r="E658" i="1"/>
  <c r="E662" i="1"/>
  <c r="E666" i="1"/>
  <c r="E670" i="1"/>
  <c r="E674" i="1"/>
  <c r="E678" i="1"/>
  <c r="E682" i="1"/>
  <c r="E686" i="1"/>
  <c r="E690" i="1"/>
  <c r="E694" i="1"/>
  <c r="E698" i="1"/>
  <c r="E702" i="1"/>
  <c r="E708" i="1"/>
  <c r="E712" i="1"/>
  <c r="E716" i="1"/>
  <c r="E720" i="1"/>
  <c r="E724" i="1"/>
  <c r="E728" i="1"/>
  <c r="E732" i="1"/>
  <c r="E734" i="1"/>
  <c r="E738" i="1"/>
  <c r="E742" i="1"/>
  <c r="E746" i="1"/>
  <c r="E752" i="1"/>
  <c r="E756" i="1"/>
  <c r="E760" i="1"/>
  <c r="E764" i="1"/>
  <c r="E768" i="1"/>
  <c r="E772" i="1"/>
  <c r="E776" i="1"/>
  <c r="E780" i="1"/>
  <c r="E784" i="1"/>
  <c r="E788" i="1"/>
  <c r="E792" i="1"/>
  <c r="E796" i="1"/>
  <c r="E800" i="1"/>
  <c r="E804" i="1"/>
  <c r="E808" i="1"/>
  <c r="E812" i="1"/>
  <c r="E814" i="1"/>
  <c r="E818" i="1"/>
  <c r="E822" i="1"/>
  <c r="E826" i="1"/>
  <c r="E830" i="1"/>
  <c r="E834" i="1"/>
  <c r="E836" i="1"/>
  <c r="E840" i="1"/>
  <c r="E844" i="1"/>
  <c r="E848" i="1"/>
  <c r="E852" i="1"/>
  <c r="E856" i="1"/>
  <c r="E860" i="1"/>
  <c r="E862" i="1"/>
  <c r="E868" i="1"/>
  <c r="E870" i="1"/>
  <c r="E876" i="1"/>
  <c r="E880" i="1"/>
  <c r="E884" i="1"/>
  <c r="E888" i="1"/>
  <c r="E892" i="1"/>
  <c r="E894" i="1"/>
  <c r="E898" i="1"/>
  <c r="E902" i="1"/>
  <c r="E906" i="1"/>
  <c r="E910" i="1"/>
  <c r="E914" i="1"/>
  <c r="E918" i="1"/>
  <c r="E922" i="1"/>
  <c r="E926" i="1"/>
  <c r="E932" i="1"/>
  <c r="E936" i="1"/>
  <c r="E940" i="1"/>
  <c r="E944" i="1"/>
  <c r="E948" i="1"/>
  <c r="E952" i="1"/>
  <c r="E956" i="1"/>
  <c r="E960" i="1"/>
  <c r="E964" i="1"/>
  <c r="E966" i="1"/>
  <c r="E970" i="1"/>
  <c r="E974" i="1"/>
  <c r="E978" i="1"/>
  <c r="E982" i="1"/>
  <c r="E986" i="1"/>
  <c r="E992" i="1"/>
  <c r="E996" i="1"/>
  <c r="E1000" i="1"/>
  <c r="E1006" i="1"/>
  <c r="E1010" i="1"/>
  <c r="E1014" i="1"/>
  <c r="E1018" i="1"/>
  <c r="E1022" i="1"/>
  <c r="E1026" i="1"/>
  <c r="E1030" i="1"/>
  <c r="E1034" i="1"/>
  <c r="E1038" i="1"/>
  <c r="E1042" i="1"/>
  <c r="E1046" i="1"/>
  <c r="E1050" i="1"/>
  <c r="E1056" i="1"/>
  <c r="E1060" i="1"/>
  <c r="E1064" i="1"/>
  <c r="E1068" i="1"/>
  <c r="E1072" i="1"/>
  <c r="E1076" i="1"/>
  <c r="E1080" i="1"/>
  <c r="E1082" i="1"/>
  <c r="E1086" i="1"/>
  <c r="E1090" i="1"/>
  <c r="E1094" i="1"/>
  <c r="E1096" i="1"/>
  <c r="E1100" i="1"/>
  <c r="E1104" i="1"/>
  <c r="E1108" i="1"/>
  <c r="E1112" i="1"/>
  <c r="E1116" i="1"/>
  <c r="E1120" i="1"/>
  <c r="E1124" i="1"/>
  <c r="E1128" i="1"/>
  <c r="E1130" i="1"/>
  <c r="E1134" i="1"/>
  <c r="E1140" i="1"/>
  <c r="E1144" i="1"/>
  <c r="E1150" i="1"/>
  <c r="E1154" i="1"/>
  <c r="E1158" i="1"/>
  <c r="E1164" i="1"/>
  <c r="E1168" i="1"/>
  <c r="E1174" i="1"/>
  <c r="E1178" i="1"/>
  <c r="E1182" i="1"/>
  <c r="E1186" i="1"/>
  <c r="E1190" i="1"/>
  <c r="E1194" i="1"/>
  <c r="E1198" i="1"/>
  <c r="E1202" i="1"/>
  <c r="E1206" i="1"/>
  <c r="E1212" i="1"/>
  <c r="E1216" i="1"/>
  <c r="E1220" i="1"/>
  <c r="E1224" i="1"/>
  <c r="E1228" i="1"/>
  <c r="E1232" i="1"/>
  <c r="E1236" i="1"/>
  <c r="E1240" i="1"/>
  <c r="E1244" i="1"/>
  <c r="E1248" i="1"/>
  <c r="E1252" i="1"/>
  <c r="E1256" i="1"/>
  <c r="E1258" i="1"/>
  <c r="E1262" i="1"/>
  <c r="E1268" i="1"/>
  <c r="E1272" i="1"/>
  <c r="E1276" i="1"/>
  <c r="E1280" i="1"/>
  <c r="E1284" i="1"/>
  <c r="E1288" i="1"/>
  <c r="E1292" i="1"/>
  <c r="E1296" i="1"/>
  <c r="E1300" i="1"/>
  <c r="E1304" i="1"/>
  <c r="E1308" i="1"/>
  <c r="E1312" i="1"/>
  <c r="E1316" i="1"/>
  <c r="E1320" i="1"/>
  <c r="E1324" i="1"/>
  <c r="E1328" i="1"/>
  <c r="E1332" i="1"/>
  <c r="E1336" i="1"/>
  <c r="E1340" i="1"/>
  <c r="E1344" i="1"/>
  <c r="E1348" i="1"/>
  <c r="E1352" i="1"/>
  <c r="E1358" i="1"/>
  <c r="E1362" i="1"/>
  <c r="E1366" i="1"/>
  <c r="E1370" i="1"/>
  <c r="E1374" i="1"/>
  <c r="E1380" i="1"/>
  <c r="E1384" i="1"/>
  <c r="E1388" i="1"/>
  <c r="E1392" i="1"/>
  <c r="E1396" i="1"/>
  <c r="E1400" i="1"/>
  <c r="E1404" i="1"/>
  <c r="E1408" i="1"/>
  <c r="E1412" i="1"/>
  <c r="E1416" i="1"/>
  <c r="E1420" i="1"/>
  <c r="E1424" i="1"/>
  <c r="E1428" i="1"/>
  <c r="E1432" i="1"/>
  <c r="E1436" i="1"/>
  <c r="E1438" i="1"/>
  <c r="E1442" i="1"/>
  <c r="E1446" i="1"/>
  <c r="E1450" i="1"/>
  <c r="E1454" i="1"/>
  <c r="E1458" i="1"/>
  <c r="E1462" i="1"/>
  <c r="E1466" i="1"/>
  <c r="E1470" i="1"/>
  <c r="E1474" i="1"/>
  <c r="E1478" i="1"/>
  <c r="E1482" i="1"/>
  <c r="E1486" i="1"/>
  <c r="E1490" i="1"/>
  <c r="E1492" i="1"/>
  <c r="E1496" i="1"/>
  <c r="E1500" i="1"/>
  <c r="E1506" i="1"/>
  <c r="E1510" i="1"/>
  <c r="E1514" i="1"/>
  <c r="E1518" i="1"/>
  <c r="E1522" i="1"/>
  <c r="E1526" i="1"/>
  <c r="E1530" i="1"/>
  <c r="E1534" i="1"/>
  <c r="E1538" i="1"/>
  <c r="E1542" i="1"/>
  <c r="E1546" i="1"/>
  <c r="E1550" i="1"/>
  <c r="E1554" i="1"/>
  <c r="E1558" i="1"/>
  <c r="E1562" i="1"/>
  <c r="E1566" i="1"/>
  <c r="E1570" i="1"/>
  <c r="E1574" i="1"/>
  <c r="E1578" i="1"/>
  <c r="E1582" i="1"/>
  <c r="E1586" i="1"/>
  <c r="E1590" i="1"/>
  <c r="E1594" i="1"/>
  <c r="E1600" i="1"/>
  <c r="E1604" i="1"/>
  <c r="E1608" i="1"/>
  <c r="E1612" i="1"/>
  <c r="E1616" i="1"/>
  <c r="E1618" i="1"/>
  <c r="E1622" i="1"/>
  <c r="E1626" i="1"/>
  <c r="E1632" i="1"/>
  <c r="E1636" i="1"/>
  <c r="E1640" i="1"/>
  <c r="E1644" i="1"/>
  <c r="E1648" i="1"/>
  <c r="E1652" i="1"/>
  <c r="E1656" i="1"/>
  <c r="E1660" i="1"/>
  <c r="E1664" i="1"/>
  <c r="E1668" i="1"/>
  <c r="E1672" i="1"/>
  <c r="E1674" i="1"/>
  <c r="E1678" i="1"/>
  <c r="E1682" i="1"/>
  <c r="E1686" i="1"/>
  <c r="E1690" i="1"/>
  <c r="E1694" i="1"/>
  <c r="E1700" i="1"/>
  <c r="E1704" i="1"/>
  <c r="E1708" i="1"/>
  <c r="E1712" i="1"/>
  <c r="E1718" i="1"/>
  <c r="E1722" i="1"/>
  <c r="E1726" i="1"/>
  <c r="E1736" i="1"/>
  <c r="E1808" i="1"/>
  <c r="E2156" i="1"/>
  <c r="E2160" i="1"/>
  <c r="E2164" i="1"/>
  <c r="E2168" i="1"/>
  <c r="E2172" i="1"/>
  <c r="E2176" i="1"/>
  <c r="E2180" i="1"/>
  <c r="E2184" i="1"/>
  <c r="E2188" i="1"/>
  <c r="E2190" i="1"/>
  <c r="E2194" i="1"/>
  <c r="E2198" i="1"/>
  <c r="E2202" i="1"/>
  <c r="E2206" i="1"/>
  <c r="E2210" i="1"/>
  <c r="E2214" i="1"/>
  <c r="E2218" i="1"/>
  <c r="E2222" i="1"/>
  <c r="E2226" i="1"/>
  <c r="E2230" i="1"/>
  <c r="E2236" i="1"/>
  <c r="E2240" i="1"/>
  <c r="E2244" i="1"/>
  <c r="E2248" i="1"/>
  <c r="E2252" i="1"/>
  <c r="E2256" i="1"/>
  <c r="E2260" i="1"/>
  <c r="E2264" i="1"/>
  <c r="E2268" i="1"/>
  <c r="E2272" i="1"/>
  <c r="E2276" i="1"/>
  <c r="E2282" i="1"/>
  <c r="E2286" i="1"/>
  <c r="E2290" i="1"/>
  <c r="E2294" i="1"/>
  <c r="E2298" i="1"/>
  <c r="E2302" i="1"/>
  <c r="E2306" i="1"/>
  <c r="E2310" i="1"/>
  <c r="E2314" i="1"/>
  <c r="E2320" i="1"/>
  <c r="E2324" i="1"/>
  <c r="E2330" i="1"/>
  <c r="E2334" i="1"/>
  <c r="E2338" i="1"/>
  <c r="E2342" i="1"/>
  <c r="E2346" i="1"/>
  <c r="E2350" i="1"/>
  <c r="E2354" i="1"/>
  <c r="E2356" i="1"/>
  <c r="E2360" i="1"/>
  <c r="E2364" i="1"/>
  <c r="E2368" i="1"/>
  <c r="E2370" i="1"/>
  <c r="E2372" i="1"/>
  <c r="E2376" i="1"/>
  <c r="E2380" i="1"/>
  <c r="E2384" i="1"/>
  <c r="E2388" i="1"/>
  <c r="E2392" i="1"/>
  <c r="E2396" i="1"/>
  <c r="E2400" i="1"/>
  <c r="E2404" i="1"/>
  <c r="E2406" i="1"/>
  <c r="E2408" i="1"/>
  <c r="E2412" i="1"/>
  <c r="E2416" i="1"/>
  <c r="E2420" i="1"/>
  <c r="E2424" i="1"/>
  <c r="E2426" i="1"/>
  <c r="E2430" i="1"/>
  <c r="E2434" i="1"/>
  <c r="E2438" i="1"/>
  <c r="E2440" i="1"/>
  <c r="E2446" i="1"/>
  <c r="E2450" i="1"/>
  <c r="E2452" i="1"/>
  <c r="E2456" i="1"/>
  <c r="E2458" i="1"/>
  <c r="E2462" i="1"/>
  <c r="E2466" i="1"/>
  <c r="E2470" i="1"/>
  <c r="E2474" i="1"/>
  <c r="E2478" i="1"/>
  <c r="E2482" i="1"/>
  <c r="E2486" i="1"/>
  <c r="E2490" i="1"/>
  <c r="E2494" i="1"/>
  <c r="E2498" i="1"/>
  <c r="E2502" i="1"/>
  <c r="E2506" i="1"/>
  <c r="E2510" i="1"/>
  <c r="E2516" i="1"/>
  <c r="E2518" i="1"/>
  <c r="E2522" i="1"/>
  <c r="E2526" i="1"/>
  <c r="E2530" i="1"/>
  <c r="E2534" i="1"/>
  <c r="E2536" i="1"/>
  <c r="E2540" i="1"/>
  <c r="E2544" i="1"/>
  <c r="E2548" i="1"/>
  <c r="E2552" i="1"/>
  <c r="E2556" i="1"/>
  <c r="E2560" i="1"/>
  <c r="E2564" i="1"/>
  <c r="E2568" i="1"/>
  <c r="E2572" i="1"/>
  <c r="E2576" i="1"/>
  <c r="E2580" i="1"/>
  <c r="E2584" i="1"/>
  <c r="E2588" i="1"/>
  <c r="E2592" i="1"/>
  <c r="E2596" i="1"/>
  <c r="E2600" i="1"/>
  <c r="E2604" i="1"/>
  <c r="E2608" i="1"/>
  <c r="E2612" i="1"/>
  <c r="E2616" i="1"/>
  <c r="E2620" i="1"/>
  <c r="E2624" i="1"/>
  <c r="E2628" i="1"/>
  <c r="E2632" i="1"/>
  <c r="E2636" i="1"/>
  <c r="E2640" i="1"/>
  <c r="E2644" i="1"/>
  <c r="E2650" i="1"/>
  <c r="E2654" i="1"/>
  <c r="E2658" i="1"/>
  <c r="E2662" i="1"/>
  <c r="E2666" i="1"/>
  <c r="E2670" i="1"/>
  <c r="E2674" i="1"/>
  <c r="E2680" i="1"/>
  <c r="E2684" i="1"/>
  <c r="E2688" i="1"/>
  <c r="E2692" i="1"/>
  <c r="E2696" i="1"/>
  <c r="E2700" i="1"/>
  <c r="E2704" i="1"/>
  <c r="E2710" i="1"/>
  <c r="E2714" i="1"/>
  <c r="E2718" i="1"/>
  <c r="E2724" i="1"/>
  <c r="E2728" i="1"/>
  <c r="E2732" i="1"/>
  <c r="E2736" i="1"/>
  <c r="E2742" i="1"/>
  <c r="E2746" i="1"/>
  <c r="E2752" i="1"/>
  <c r="E2754" i="1"/>
  <c r="E2760" i="1"/>
  <c r="E2764" i="1"/>
  <c r="E2768" i="1"/>
  <c r="E2772" i="1"/>
  <c r="E2776" i="1"/>
  <c r="E2780" i="1"/>
  <c r="E2784" i="1"/>
  <c r="E2788" i="1"/>
  <c r="E2792" i="1"/>
  <c r="E2798" i="1"/>
  <c r="E2802" i="1"/>
  <c r="E2806" i="1"/>
  <c r="E2810" i="1"/>
  <c r="E2814" i="1"/>
  <c r="E2818" i="1"/>
  <c r="E2822" i="1"/>
  <c r="E2826" i="1"/>
  <c r="E2830" i="1"/>
  <c r="E2834" i="1"/>
  <c r="E2840" i="1"/>
  <c r="E2844" i="1"/>
  <c r="E2846" i="1"/>
  <c r="E2850" i="1"/>
  <c r="E2854" i="1"/>
  <c r="E2858" i="1"/>
  <c r="E2862" i="1"/>
  <c r="E2866" i="1"/>
  <c r="E2870" i="1"/>
  <c r="E2874" i="1"/>
  <c r="E2878" i="1"/>
  <c r="E2882" i="1"/>
  <c r="E2886" i="1"/>
  <c r="E2890" i="1"/>
  <c r="E2894" i="1"/>
  <c r="E2898" i="1"/>
  <c r="E2902" i="1"/>
  <c r="E2906" i="1"/>
  <c r="E2910" i="1"/>
  <c r="E2914" i="1"/>
  <c r="E2918" i="1"/>
  <c r="E2922" i="1"/>
  <c r="E2926" i="1"/>
  <c r="E2930" i="1"/>
  <c r="E2934" i="1"/>
  <c r="E2938" i="1"/>
  <c r="E2944" i="1"/>
  <c r="E2948" i="1"/>
  <c r="E2952" i="1"/>
  <c r="E2954" i="1"/>
  <c r="E2958" i="1"/>
  <c r="E2962" i="1"/>
  <c r="E2966" i="1"/>
  <c r="E2970" i="1"/>
  <c r="E2974" i="1"/>
  <c r="E2978" i="1"/>
  <c r="E2982" i="1"/>
  <c r="E2986" i="1"/>
  <c r="E2990" i="1"/>
  <c r="E2994" i="1"/>
  <c r="E2998" i="1"/>
  <c r="E3002" i="1"/>
  <c r="E3008" i="1"/>
  <c r="E3012" i="1"/>
  <c r="E3016" i="1"/>
  <c r="E3020" i="1"/>
  <c r="E3022" i="1"/>
  <c r="E3028" i="1"/>
  <c r="E3032" i="1"/>
  <c r="E3038" i="1"/>
  <c r="E3042" i="1"/>
  <c r="E3046" i="1"/>
  <c r="E3050" i="1"/>
  <c r="E3054" i="1"/>
  <c r="E3056" i="1"/>
  <c r="E3060" i="1"/>
  <c r="E3064" i="1"/>
  <c r="E3068" i="1"/>
  <c r="E3072" i="1"/>
  <c r="E3076" i="1"/>
  <c r="E3080" i="1"/>
  <c r="E3084" i="1"/>
  <c r="E3088" i="1"/>
  <c r="E3092" i="1"/>
  <c r="E3096" i="1"/>
  <c r="E3100" i="1"/>
  <c r="E3104" i="1"/>
  <c r="E3108" i="1"/>
  <c r="E3112" i="1"/>
  <c r="E3116" i="1"/>
  <c r="E3120" i="1"/>
  <c r="E3124" i="1"/>
  <c r="E3128" i="1"/>
  <c r="E3132" i="1"/>
  <c r="E3136" i="1"/>
  <c r="E3142" i="1"/>
  <c r="E3146" i="1"/>
  <c r="E3150" i="1"/>
  <c r="E3156" i="1"/>
  <c r="E3160" i="1"/>
  <c r="E3166" i="1"/>
  <c r="E3170" i="1"/>
  <c r="E3174" i="1"/>
  <c r="E3178" i="1"/>
  <c r="E3182" i="1"/>
  <c r="E3186" i="1"/>
  <c r="E3190" i="1"/>
  <c r="E3194" i="1"/>
  <c r="E3198" i="1"/>
  <c r="E3202" i="1"/>
  <c r="E3206" i="1"/>
  <c r="E3210" i="1"/>
  <c r="E3214" i="1"/>
  <c r="E3220" i="1"/>
  <c r="E3224" i="1"/>
  <c r="E3228" i="1"/>
  <c r="E3232" i="1"/>
  <c r="E3236" i="1"/>
  <c r="E3240" i="1"/>
  <c r="E3244" i="1"/>
  <c r="E3248" i="1"/>
  <c r="E3252" i="1"/>
  <c r="E3256" i="1"/>
  <c r="E3260" i="1"/>
  <c r="E3262" i="1"/>
  <c r="E3266" i="1"/>
  <c r="E3270" i="1"/>
  <c r="E3274" i="1"/>
  <c r="E3278" i="1"/>
  <c r="E3282" i="1"/>
  <c r="E3286" i="1"/>
  <c r="E3290" i="1"/>
  <c r="E3294" i="1"/>
  <c r="E3298" i="1"/>
  <c r="E3302" i="1"/>
  <c r="E3306" i="1"/>
  <c r="E3310" i="1"/>
  <c r="E3314" i="1"/>
  <c r="E3318" i="1"/>
  <c r="E3322" i="1"/>
  <c r="E3324" i="1"/>
  <c r="E3328" i="1"/>
  <c r="E3332" i="1"/>
  <c r="E3336" i="1"/>
  <c r="E3340" i="1"/>
  <c r="E3344" i="1"/>
  <c r="E3348" i="1"/>
  <c r="E3352" i="1"/>
  <c r="E3358" i="1"/>
  <c r="E3362" i="1"/>
  <c r="E3366" i="1"/>
  <c r="E3370" i="1"/>
  <c r="E3374" i="1"/>
  <c r="E3378" i="1"/>
  <c r="E3382" i="1"/>
  <c r="E3386" i="1"/>
  <c r="E3390" i="1"/>
  <c r="E3394" i="1"/>
  <c r="E3398" i="1"/>
  <c r="E3402" i="1"/>
  <c r="E3406" i="1"/>
  <c r="E3410" i="1"/>
  <c r="E3414" i="1"/>
  <c r="E3418" i="1"/>
  <c r="E3422" i="1"/>
  <c r="E3426" i="1"/>
  <c r="E3430" i="1"/>
  <c r="E3434" i="1"/>
  <c r="E3438" i="1"/>
  <c r="E3442" i="1"/>
  <c r="E3446" i="1"/>
  <c r="E3450" i="1"/>
  <c r="E3454" i="1"/>
  <c r="E3458" i="1"/>
  <c r="E3462" i="1"/>
  <c r="E3466" i="1"/>
  <c r="E3470" i="1"/>
  <c r="E3474" i="1"/>
  <c r="E3478" i="1"/>
  <c r="E3482" i="1"/>
  <c r="E3486" i="1"/>
  <c r="E3490" i="1"/>
  <c r="E3494" i="1"/>
  <c r="E3498" i="1"/>
  <c r="E3502" i="1"/>
  <c r="E3506" i="1"/>
  <c r="E3510" i="1"/>
  <c r="E3514" i="1"/>
  <c r="E3518" i="1"/>
  <c r="E3522" i="1"/>
  <c r="E3526" i="1"/>
  <c r="E3528" i="1"/>
  <c r="E3532" i="1"/>
  <c r="E3536" i="1"/>
  <c r="E3540" i="1"/>
  <c r="E3542" i="1"/>
  <c r="E3548" i="1"/>
  <c r="E3552" i="1"/>
  <c r="E3556" i="1"/>
  <c r="E3558" i="1"/>
  <c r="E3562" i="1"/>
  <c r="E3566" i="1"/>
  <c r="E3570" i="1"/>
  <c r="E3574" i="1"/>
  <c r="E3578" i="1"/>
  <c r="E3582" i="1"/>
  <c r="E3586" i="1"/>
  <c r="E3590" i="1"/>
  <c r="E3594" i="1"/>
  <c r="E3598" i="1"/>
  <c r="E3602" i="1"/>
  <c r="E3606" i="1"/>
  <c r="E3610" i="1"/>
  <c r="E3614" i="1"/>
  <c r="E3618" i="1"/>
  <c r="E3622" i="1"/>
  <c r="E3626" i="1"/>
  <c r="E3630" i="1"/>
  <c r="E3634" i="1"/>
  <c r="E3638" i="1"/>
  <c r="E3642" i="1"/>
  <c r="E3646" i="1"/>
  <c r="E3650" i="1"/>
  <c r="E3654" i="1"/>
  <c r="E3660" i="1"/>
  <c r="E3664" i="1"/>
  <c r="E3668" i="1"/>
  <c r="E3672" i="1"/>
  <c r="E3676" i="1"/>
  <c r="E3680" i="1"/>
  <c r="E3684" i="1"/>
  <c r="E3688" i="1"/>
  <c r="E3692" i="1"/>
  <c r="E3696" i="1"/>
  <c r="E3698" i="1"/>
  <c r="E3702" i="1"/>
  <c r="E3706" i="1"/>
  <c r="E3710" i="1"/>
  <c r="E3714" i="1"/>
  <c r="E3718" i="1"/>
  <c r="E3722" i="1"/>
  <c r="E3726" i="1"/>
  <c r="E3732" i="1"/>
  <c r="E3736" i="1"/>
  <c r="E3738" i="1"/>
  <c r="E3742" i="1"/>
  <c r="E3748" i="1"/>
  <c r="E3752" i="1"/>
  <c r="E3756" i="1"/>
  <c r="E3760" i="1"/>
  <c r="E3764" i="1"/>
  <c r="E3768" i="1"/>
  <c r="E3772" i="1"/>
  <c r="E3774" i="1"/>
  <c r="E3778" i="1"/>
  <c r="E3782" i="1"/>
  <c r="E3786" i="1"/>
  <c r="E3790" i="1"/>
  <c r="E3794" i="1"/>
  <c r="E3798" i="1"/>
  <c r="E3802" i="1"/>
  <c r="E3806" i="1"/>
  <c r="E3810" i="1"/>
  <c r="E3814" i="1"/>
  <c r="E3818" i="1"/>
  <c r="E3822" i="1"/>
  <c r="E3826" i="1"/>
  <c r="E3832" i="1"/>
  <c r="E3836" i="1"/>
  <c r="E3838" i="1"/>
  <c r="E3842" i="1"/>
  <c r="E3848" i="1"/>
  <c r="E3850" i="1"/>
  <c r="E3854" i="1"/>
  <c r="E3858" i="1"/>
  <c r="E3862" i="1"/>
  <c r="E3866" i="1"/>
  <c r="E3870" i="1"/>
  <c r="E3874" i="1"/>
  <c r="E3878" i="1"/>
  <c r="E3882" i="1"/>
  <c r="E3886" i="1"/>
  <c r="E3890" i="1"/>
  <c r="E3894" i="1"/>
  <c r="E3900" i="1"/>
  <c r="E3904" i="1"/>
  <c r="E3908" i="1"/>
  <c r="E3910" i="1"/>
  <c r="E3914" i="1"/>
  <c r="E3918" i="1"/>
  <c r="E3922" i="1"/>
  <c r="E3926" i="1"/>
  <c r="E3930" i="1"/>
  <c r="E3934" i="1"/>
  <c r="E3938" i="1"/>
  <c r="E3942" i="1"/>
  <c r="E3946" i="1"/>
  <c r="E3950" i="1"/>
  <c r="E3954" i="1"/>
  <c r="E3958" i="1"/>
  <c r="E3960" i="1"/>
  <c r="E3964" i="1"/>
  <c r="E3966" i="1"/>
  <c r="E3972" i="1"/>
  <c r="E3976" i="1"/>
  <c r="E3978" i="1"/>
  <c r="E3984" i="1"/>
  <c r="E3988" i="1"/>
  <c r="E3992" i="1"/>
  <c r="E3996" i="1"/>
  <c r="E4000" i="1"/>
  <c r="E4004" i="1"/>
  <c r="E4008" i="1"/>
  <c r="E4012" i="1"/>
  <c r="E4016" i="1"/>
  <c r="E4020" i="1"/>
  <c r="E4024" i="1"/>
  <c r="E4028" i="1"/>
  <c r="E4032" i="1"/>
  <c r="E4036" i="1"/>
  <c r="E4040" i="1"/>
  <c r="E4044" i="1"/>
  <c r="E4048" i="1"/>
  <c r="E4052" i="1"/>
  <c r="E4058" i="1"/>
  <c r="E4062" i="1"/>
  <c r="E4066" i="1"/>
  <c r="E4070" i="1"/>
  <c r="E4074" i="1"/>
  <c r="E4080" i="1"/>
  <c r="E4084" i="1"/>
  <c r="E4090" i="1"/>
  <c r="E4094" i="1"/>
  <c r="E4098" i="1"/>
  <c r="E4102" i="1"/>
  <c r="E4106" i="1"/>
  <c r="E4110" i="1"/>
  <c r="E4116" i="1"/>
  <c r="E4120" i="1"/>
  <c r="E4124" i="1"/>
  <c r="E4128" i="1"/>
  <c r="E4132" i="1"/>
  <c r="E4136" i="1"/>
  <c r="E4140" i="1"/>
  <c r="E4142" i="1"/>
  <c r="E4146" i="1"/>
  <c r="E4150" i="1"/>
  <c r="E4154" i="1"/>
  <c r="E4160" i="1"/>
  <c r="E4162" i="1"/>
  <c r="E4166" i="1"/>
  <c r="E4172" i="1"/>
  <c r="E4176" i="1"/>
  <c r="E4180" i="1"/>
  <c r="E4184" i="1"/>
  <c r="E4188" i="1"/>
  <c r="E4190" i="1"/>
  <c r="E4194" i="1"/>
  <c r="E4198" i="1"/>
  <c r="E4202" i="1"/>
  <c r="E4204" i="1"/>
  <c r="E4208" i="1"/>
  <c r="E4212" i="1"/>
  <c r="E4216" i="1"/>
  <c r="E4220" i="1"/>
  <c r="E4224" i="1"/>
  <c r="E4228" i="1"/>
  <c r="E4232" i="1"/>
  <c r="E4236" i="1"/>
  <c r="E4240" i="1"/>
  <c r="E4244" i="1"/>
  <c r="E4246" i="1"/>
  <c r="E4250" i="1"/>
  <c r="E4256" i="1"/>
  <c r="E4260" i="1"/>
  <c r="E4264" i="1"/>
  <c r="E4268" i="1"/>
  <c r="E4272" i="1"/>
  <c r="E4276" i="1"/>
  <c r="E4280" i="1"/>
  <c r="E4284" i="1"/>
  <c r="E4288" i="1"/>
  <c r="E4292" i="1"/>
  <c r="E4296" i="1"/>
  <c r="E4302" i="1"/>
  <c r="E4306" i="1"/>
  <c r="E4310" i="1"/>
  <c r="E4314" i="1"/>
  <c r="E4318" i="1"/>
  <c r="E4322" i="1"/>
  <c r="E4326" i="1"/>
  <c r="E4330" i="1"/>
  <c r="E4334" i="1"/>
  <c r="E4338" i="1"/>
  <c r="E4342" i="1"/>
  <c r="E4346" i="1"/>
  <c r="E4350" i="1"/>
  <c r="E4354" i="1"/>
  <c r="E4360" i="1"/>
  <c r="E4364" i="1"/>
  <c r="E4368" i="1"/>
  <c r="E4370" i="1"/>
  <c r="E4376" i="1"/>
  <c r="E4380" i="1"/>
  <c r="E4384" i="1"/>
  <c r="E4388" i="1"/>
  <c r="E4392" i="1"/>
  <c r="E4396" i="1"/>
  <c r="E4400" i="1"/>
  <c r="E4404" i="1"/>
  <c r="E4408" i="1"/>
  <c r="E4412" i="1"/>
  <c r="E4416" i="1"/>
  <c r="E4420" i="1"/>
  <c r="E4424" i="1"/>
  <c r="E4428" i="1"/>
  <c r="E4432" i="1"/>
  <c r="E4436" i="1"/>
  <c r="E4440" i="1"/>
  <c r="E4444" i="1"/>
  <c r="E4448" i="1"/>
  <c r="E4452" i="1"/>
  <c r="E4456" i="1"/>
  <c r="E4460" i="1"/>
  <c r="E4464" i="1"/>
  <c r="E4468" i="1"/>
  <c r="E4472" i="1"/>
  <c r="E4476" i="1"/>
  <c r="E4480" i="1"/>
  <c r="E4484" i="1"/>
  <c r="E4488" i="1"/>
  <c r="E4492" i="1"/>
  <c r="E4496" i="1"/>
  <c r="E4498" i="1"/>
  <c r="E4502" i="1"/>
  <c r="E4506" i="1"/>
  <c r="E4512" i="1"/>
  <c r="E4516" i="1"/>
  <c r="E4520" i="1"/>
  <c r="E4524" i="1"/>
  <c r="E4528" i="1"/>
  <c r="E4532" i="1"/>
  <c r="E4536" i="1"/>
  <c r="E4540" i="1"/>
  <c r="E4544" i="1"/>
  <c r="E4548" i="1"/>
  <c r="E4552" i="1"/>
  <c r="E4556" i="1"/>
  <c r="E4560" i="1"/>
  <c r="E4562" i="1"/>
  <c r="E4566" i="1"/>
  <c r="E4570" i="1"/>
  <c r="E4574" i="1"/>
  <c r="E4576" i="1"/>
  <c r="E4580" i="1"/>
  <c r="E4584" i="1"/>
  <c r="E4588" i="1"/>
  <c r="E4592" i="1"/>
  <c r="E4596" i="1"/>
  <c r="E4600" i="1"/>
  <c r="E4604" i="1"/>
  <c r="E4608" i="1"/>
  <c r="E4614" i="1"/>
  <c r="E4618" i="1"/>
  <c r="E4622" i="1"/>
  <c r="E4624" i="1"/>
  <c r="E4628" i="1"/>
  <c r="E4632" i="1"/>
  <c r="E4636" i="1"/>
  <c r="E4640" i="1"/>
  <c r="E4642" i="1"/>
  <c r="E4646" i="1"/>
  <c r="E4650" i="1"/>
  <c r="E4656" i="1"/>
  <c r="E4660" i="1"/>
  <c r="E4662" i="1"/>
  <c r="E4668" i="1"/>
  <c r="E4672" i="1"/>
  <c r="E4676" i="1"/>
  <c r="E4680" i="1"/>
  <c r="E4684" i="1"/>
  <c r="E4688" i="1"/>
  <c r="E4692" i="1"/>
  <c r="E4696" i="1"/>
  <c r="E4700" i="1"/>
  <c r="E4704" i="1"/>
  <c r="E4708" i="1"/>
  <c r="E4712" i="1"/>
  <c r="E4716" i="1"/>
  <c r="E4720" i="1"/>
  <c r="E4724" i="1"/>
  <c r="E4728" i="1"/>
  <c r="E4732" i="1"/>
  <c r="E4736" i="1"/>
  <c r="E4740" i="1"/>
  <c r="E4744" i="1"/>
  <c r="E4748" i="1"/>
  <c r="E4752" i="1"/>
  <c r="E4756" i="1"/>
  <c r="E4762" i="1"/>
  <c r="E4766" i="1"/>
  <c r="E4770" i="1"/>
  <c r="E4774" i="1"/>
  <c r="E4778" i="1"/>
  <c r="E4782" i="1"/>
  <c r="E4786" i="1"/>
  <c r="E4790" i="1"/>
  <c r="E4792" i="1"/>
  <c r="E4796" i="1"/>
  <c r="E4800" i="1"/>
  <c r="E4804" i="1"/>
  <c r="E4808" i="1"/>
  <c r="E4812" i="1"/>
  <c r="E4816" i="1"/>
  <c r="E4820" i="1"/>
  <c r="E4824" i="1"/>
  <c r="E4828" i="1"/>
  <c r="E4832" i="1"/>
  <c r="E4836" i="1"/>
  <c r="E4840" i="1"/>
  <c r="E4844" i="1"/>
  <c r="E4848" i="1"/>
  <c r="E4852" i="1"/>
  <c r="E4856" i="1"/>
  <c r="E4860" i="1"/>
  <c r="E4864" i="1"/>
  <c r="E4868" i="1"/>
  <c r="E4870" i="1"/>
  <c r="E4874" i="1"/>
  <c r="E4878" i="1"/>
  <c r="E4884" i="1"/>
  <c r="E4888" i="1"/>
  <c r="E4892" i="1"/>
  <c r="E4896" i="1"/>
  <c r="E4900" i="1"/>
  <c r="E4904" i="1"/>
  <c r="E4908" i="1"/>
  <c r="E4912" i="1"/>
  <c r="E4916" i="1"/>
  <c r="E4920" i="1"/>
  <c r="E4924" i="1"/>
  <c r="E4928" i="1"/>
  <c r="E4932" i="1"/>
  <c r="E4936" i="1"/>
  <c r="E4940" i="1"/>
  <c r="E4944" i="1"/>
  <c r="E4948" i="1"/>
  <c r="E4952" i="1"/>
  <c r="E4956" i="1"/>
  <c r="E4960" i="1"/>
  <c r="E4964" i="1"/>
  <c r="E4968" i="1"/>
  <c r="E4972" i="1"/>
  <c r="E4976" i="1"/>
  <c r="E4980" i="1"/>
  <c r="E4984" i="1"/>
  <c r="E4988" i="1"/>
  <c r="E4992" i="1"/>
  <c r="E4996" i="1"/>
  <c r="E5000" i="1"/>
  <c r="E5002" i="1"/>
  <c r="E5006" i="1"/>
  <c r="E5012" i="1"/>
  <c r="E5016" i="1"/>
  <c r="E5020" i="1"/>
  <c r="E5024" i="1"/>
  <c r="E5028" i="1"/>
  <c r="E5034" i="1"/>
  <c r="E5038" i="1"/>
  <c r="E5042" i="1"/>
  <c r="E5046" i="1"/>
  <c r="E5050" i="1"/>
  <c r="E5054" i="1"/>
  <c r="E5060" i="1"/>
  <c r="E5062" i="1"/>
  <c r="E5066" i="1"/>
  <c r="E5070" i="1"/>
  <c r="E5076" i="1"/>
  <c r="E5080" i="1"/>
  <c r="E5082" i="1"/>
  <c r="E5086" i="1"/>
  <c r="E5090" i="1"/>
  <c r="E5094" i="1"/>
  <c r="E5098" i="1"/>
  <c r="E5100" i="1"/>
  <c r="E5104" i="1"/>
  <c r="E5108" i="1"/>
  <c r="E5112" i="1"/>
  <c r="E5116" i="1"/>
  <c r="E5120" i="1"/>
  <c r="E5124" i="1"/>
  <c r="E5128" i="1"/>
  <c r="E5132" i="1"/>
  <c r="E5136" i="1"/>
  <c r="E5140" i="1"/>
  <c r="E5144" i="1"/>
  <c r="E5148" i="1"/>
  <c r="E5152" i="1"/>
  <c r="E5156" i="1"/>
  <c r="E5160" i="1"/>
  <c r="E5164" i="1"/>
  <c r="E5168" i="1"/>
  <c r="E5174" i="1"/>
  <c r="E5178" i="1"/>
  <c r="E5182" i="1"/>
  <c r="E5186" i="1"/>
  <c r="E5190" i="1"/>
  <c r="E5194" i="1"/>
  <c r="E5198" i="1"/>
  <c r="E5202" i="1"/>
  <c r="E5206" i="1"/>
  <c r="E5210" i="1"/>
  <c r="E5214" i="1"/>
  <c r="E5218" i="1"/>
  <c r="E5222" i="1"/>
  <c r="E5228" i="1"/>
  <c r="E5230" i="1"/>
  <c r="E5234" i="1"/>
  <c r="E5238" i="1"/>
  <c r="E5242" i="1"/>
  <c r="E5246" i="1"/>
  <c r="E5250" i="1"/>
  <c r="E5254" i="1"/>
  <c r="E5258" i="1"/>
  <c r="E5262" i="1"/>
  <c r="E5266" i="1"/>
  <c r="E5270" i="1"/>
  <c r="E5274" i="1"/>
  <c r="E5280" i="1"/>
  <c r="E5284" i="1"/>
  <c r="E5288" i="1"/>
  <c r="E5292" i="1"/>
  <c r="E5296" i="1"/>
  <c r="E5300" i="1"/>
  <c r="E5306" i="1"/>
  <c r="E5310" i="1"/>
  <c r="E5314" i="1"/>
  <c r="E5318" i="1"/>
  <c r="E5322" i="1"/>
  <c r="E5338" i="1"/>
  <c r="E5426" i="1"/>
  <c r="E5432" i="1"/>
  <c r="E5436" i="1"/>
  <c r="E5440" i="1"/>
  <c r="E5444" i="1"/>
  <c r="E5448" i="1"/>
  <c r="E5452" i="1"/>
  <c r="E5456" i="1"/>
  <c r="E5460" i="1"/>
  <c r="E5464" i="1"/>
  <c r="E5468" i="1"/>
  <c r="E5472" i="1"/>
  <c r="E5476" i="1"/>
  <c r="E5480" i="1"/>
  <c r="E5484" i="1"/>
  <c r="E5488" i="1"/>
  <c r="E5492" i="1"/>
  <c r="E5496" i="1"/>
  <c r="E5500" i="1"/>
  <c r="E5504" i="1"/>
  <c r="E5508" i="1"/>
  <c r="E5512" i="1"/>
  <c r="E5516" i="1"/>
  <c r="E5520" i="1"/>
  <c r="E5524" i="1"/>
  <c r="E5528" i="1"/>
  <c r="E5532" i="1"/>
  <c r="E5536" i="1"/>
  <c r="E5540" i="1"/>
  <c r="E5544" i="1"/>
  <c r="E5548" i="1"/>
  <c r="E5552" i="1"/>
  <c r="E5556" i="1"/>
  <c r="E5558" i="1"/>
  <c r="E5564" i="1"/>
  <c r="E5568" i="1"/>
  <c r="E5572" i="1"/>
  <c r="E5576" i="1"/>
  <c r="E5580" i="1"/>
  <c r="E5584" i="1"/>
  <c r="E5588" i="1"/>
  <c r="E5594" i="1"/>
  <c r="E5598" i="1"/>
  <c r="E5602" i="1"/>
  <c r="E5606" i="1"/>
  <c r="E5610" i="1"/>
  <c r="E5614" i="1"/>
  <c r="E5618" i="1"/>
  <c r="E5622" i="1"/>
  <c r="E5626" i="1"/>
  <c r="E5632" i="1"/>
  <c r="E5636" i="1"/>
  <c r="E5640" i="1"/>
  <c r="E5644" i="1"/>
  <c r="E5648" i="1"/>
  <c r="E5650" i="1"/>
  <c r="E5654" i="1"/>
  <c r="E5658" i="1"/>
  <c r="E5662" i="1"/>
  <c r="E5666" i="1"/>
  <c r="E5670" i="1"/>
  <c r="E5674" i="1"/>
  <c r="E5678" i="1"/>
  <c r="E5682" i="1"/>
  <c r="E5684" i="1"/>
  <c r="E5688" i="1"/>
  <c r="E5692" i="1"/>
  <c r="E5696" i="1"/>
  <c r="E5698" i="1"/>
  <c r="E5702" i="1"/>
  <c r="E5708" i="1"/>
  <c r="E5712" i="1"/>
  <c r="E5716" i="1"/>
  <c r="E5720" i="1"/>
  <c r="E5722" i="1"/>
  <c r="E5726" i="1"/>
  <c r="E5730" i="1"/>
  <c r="E5734" i="1"/>
  <c r="E5740" i="1"/>
  <c r="E5744" i="1"/>
  <c r="E5748" i="1"/>
  <c r="E5752" i="1"/>
  <c r="E5756" i="1"/>
  <c r="E5760" i="1"/>
  <c r="E5764" i="1"/>
  <c r="E5768" i="1"/>
  <c r="E5770" i="1"/>
  <c r="E5776" i="1"/>
  <c r="E5780" i="1"/>
  <c r="E5784" i="1"/>
  <c r="E5788" i="1"/>
  <c r="E5792" i="1"/>
  <c r="E5796" i="1"/>
  <c r="E5800" i="1"/>
  <c r="E5804" i="1"/>
  <c r="E5808" i="1"/>
  <c r="E5810" i="1"/>
  <c r="E5814" i="1"/>
  <c r="E5818" i="1"/>
  <c r="E5822" i="1"/>
  <c r="E5828" i="1"/>
  <c r="E5832" i="1"/>
  <c r="E5836" i="1"/>
  <c r="E5840" i="1"/>
  <c r="E5844" i="1"/>
  <c r="E5848" i="1"/>
  <c r="E5852" i="1"/>
  <c r="E5856" i="1"/>
  <c r="E5858" i="1"/>
  <c r="E5862" i="1"/>
  <c r="E5866" i="1"/>
  <c r="E5870" i="1"/>
  <c r="E5874" i="1"/>
  <c r="E5878" i="1"/>
  <c r="E5882" i="1"/>
  <c r="E5886" i="1"/>
  <c r="E5890" i="1"/>
  <c r="E5894" i="1"/>
  <c r="E5898" i="1"/>
  <c r="E5902" i="1"/>
  <c r="E5906" i="1"/>
  <c r="E5910" i="1"/>
  <c r="E5914" i="1"/>
  <c r="E5920" i="1"/>
  <c r="E5924" i="1"/>
  <c r="E5928" i="1"/>
  <c r="E5932" i="1"/>
  <c r="E5936" i="1"/>
  <c r="E5942" i="1"/>
  <c r="E5946" i="1"/>
  <c r="E5950" i="1"/>
  <c r="E5954" i="1"/>
  <c r="E5958" i="1"/>
  <c r="E5964" i="1"/>
  <c r="E5968" i="1"/>
  <c r="E5970" i="1"/>
  <c r="E5974" i="1"/>
  <c r="E5978" i="1"/>
  <c r="E5984" i="1"/>
  <c r="E5988" i="1"/>
  <c r="E5990" i="1"/>
  <c r="E5994" i="1"/>
  <c r="E5998" i="1"/>
  <c r="E6002" i="1"/>
  <c r="E6006" i="1"/>
  <c r="E6010" i="1"/>
  <c r="E6014" i="1"/>
  <c r="E6018" i="1"/>
  <c r="E6024" i="1"/>
  <c r="E6028" i="1"/>
  <c r="E6032" i="1"/>
  <c r="E6036" i="1"/>
  <c r="E6040" i="1"/>
  <c r="E6044" i="1"/>
  <c r="E6046" i="1"/>
  <c r="E6052" i="1"/>
  <c r="E6056" i="1"/>
  <c r="E6060" i="1"/>
  <c r="E6062" i="1"/>
  <c r="E6066" i="1"/>
  <c r="E6070" i="1"/>
  <c r="E6074" i="1"/>
  <c r="E6080" i="1"/>
  <c r="E6084" i="1"/>
  <c r="E6088" i="1"/>
  <c r="E6092" i="1"/>
  <c r="E6096" i="1"/>
  <c r="E6100" i="1"/>
  <c r="E6104" i="1"/>
  <c r="E6108" i="1"/>
  <c r="E6112" i="1"/>
  <c r="E6116" i="1"/>
  <c r="E6120" i="1"/>
  <c r="E6124" i="1"/>
  <c r="E6128" i="1"/>
  <c r="E6132" i="1"/>
  <c r="E6136" i="1"/>
  <c r="E6140" i="1"/>
  <c r="E6146" i="1"/>
  <c r="E6148" i="1"/>
  <c r="E6152" i="1"/>
  <c r="E6156" i="1"/>
  <c r="E6160" i="1"/>
  <c r="E6164" i="1"/>
  <c r="E6168" i="1"/>
  <c r="E6172" i="1"/>
  <c r="E6176" i="1"/>
  <c r="E6180" i="1"/>
  <c r="E6184" i="1"/>
  <c r="E6188" i="1"/>
  <c r="E6192" i="1"/>
  <c r="E6196" i="1"/>
  <c r="E6200" i="1"/>
  <c r="E6204" i="1"/>
  <c r="E6208" i="1"/>
  <c r="E6212" i="1"/>
  <c r="E6216" i="1"/>
  <c r="E6220" i="1"/>
  <c r="E6222" i="1"/>
  <c r="E6226" i="1"/>
  <c r="E6230" i="1"/>
  <c r="E6236" i="1"/>
  <c r="E6240" i="1"/>
  <c r="E6244" i="1"/>
  <c r="E6248" i="1"/>
  <c r="E6250" i="1"/>
  <c r="E6254" i="1"/>
  <c r="E6258" i="1"/>
  <c r="E6262" i="1"/>
  <c r="E6266" i="1"/>
  <c r="E6270" i="1"/>
  <c r="E6274" i="1"/>
  <c r="E6278" i="1"/>
  <c r="E6282" i="1"/>
  <c r="E6286" i="1"/>
  <c r="E6290" i="1"/>
  <c r="E6296" i="1"/>
  <c r="E6300" i="1"/>
  <c r="E6304" i="1"/>
  <c r="E6308" i="1"/>
  <c r="E6312" i="1"/>
  <c r="E6314" i="1"/>
  <c r="E6318" i="1"/>
  <c r="E6322" i="1"/>
  <c r="E6326" i="1"/>
  <c r="E6330" i="1"/>
  <c r="E6334" i="1"/>
  <c r="E6338" i="1"/>
  <c r="E6342" i="1"/>
  <c r="E6346" i="1"/>
  <c r="E6350" i="1"/>
  <c r="E6354" i="1"/>
  <c r="E6358" i="1"/>
  <c r="E6362" i="1"/>
  <c r="E6366" i="1"/>
  <c r="E6370" i="1"/>
  <c r="E6374" i="1"/>
  <c r="E6380" i="1"/>
  <c r="E6382" i="1"/>
  <c r="E6386" i="1"/>
  <c r="E6390" i="1"/>
  <c r="E6394" i="1"/>
  <c r="E6396" i="1"/>
  <c r="E6400" i="1"/>
  <c r="E6404" i="1"/>
  <c r="E6408" i="1"/>
  <c r="E6412" i="1"/>
  <c r="E6416" i="1"/>
  <c r="E6420" i="1"/>
  <c r="E6424" i="1"/>
  <c r="E6428" i="1"/>
  <c r="E6432" i="1"/>
  <c r="E6436" i="1"/>
  <c r="E6440" i="1"/>
  <c r="E6444" i="1"/>
  <c r="E6448" i="1"/>
  <c r="E6450" i="1"/>
  <c r="E6454" i="1"/>
  <c r="E6458" i="1"/>
  <c r="E6462" i="1"/>
  <c r="E6466" i="1"/>
  <c r="E6470" i="1"/>
  <c r="E6476" i="1"/>
  <c r="E6480" i="1"/>
  <c r="E6484" i="1"/>
  <c r="E6488" i="1"/>
  <c r="E6492" i="1"/>
  <c r="E6496" i="1"/>
  <c r="E6500" i="1"/>
  <c r="E6504" i="1"/>
  <c r="E6508" i="1"/>
  <c r="E6514" i="1"/>
  <c r="E6518" i="1"/>
  <c r="E6524" i="1"/>
  <c r="E6528" i="1"/>
  <c r="E6532" i="1"/>
  <c r="E6536" i="1"/>
  <c r="E6540" i="1"/>
  <c r="E6544" i="1"/>
  <c r="E6550" i="1"/>
  <c r="E6554" i="1"/>
  <c r="E6558" i="1"/>
  <c r="E6562" i="1"/>
  <c r="E6566" i="1"/>
  <c r="E6570" i="1"/>
  <c r="E6574" i="1"/>
  <c r="E6578" i="1"/>
  <c r="E6582" i="1"/>
  <c r="E6586" i="1"/>
  <c r="E6592" i="1"/>
  <c r="E6596" i="1"/>
  <c r="E6600" i="1"/>
  <c r="E6604" i="1"/>
  <c r="E6608" i="1"/>
  <c r="E6612" i="1"/>
  <c r="E6616" i="1"/>
  <c r="E6620" i="1"/>
  <c r="E6624" i="1"/>
  <c r="E6630" i="1"/>
  <c r="E6634" i="1"/>
  <c r="E6638" i="1"/>
  <c r="E6642" i="1"/>
  <c r="E6646" i="1"/>
  <c r="E6650" i="1"/>
  <c r="E6654" i="1"/>
  <c r="E6658" i="1"/>
  <c r="E6662" i="1"/>
  <c r="E6666" i="1"/>
  <c r="E6670" i="1"/>
  <c r="E6674" i="1"/>
  <c r="E6680" i="1"/>
  <c r="E6684" i="1"/>
  <c r="E6688" i="1"/>
  <c r="E6692" i="1"/>
  <c r="E6696" i="1"/>
  <c r="E6700" i="1"/>
  <c r="E6704" i="1"/>
  <c r="E6708" i="1"/>
  <c r="E6712" i="1"/>
  <c r="E6716" i="1"/>
  <c r="E6720" i="1"/>
  <c r="E6724" i="1"/>
  <c r="E6728" i="1"/>
  <c r="E6730" i="1"/>
  <c r="E6734" i="1"/>
  <c r="E6738" i="1"/>
  <c r="E6744" i="1"/>
  <c r="E6748" i="1"/>
  <c r="E6752" i="1"/>
  <c r="E6756" i="1"/>
  <c r="E6760" i="1"/>
  <c r="E6764" i="1"/>
  <c r="E6768" i="1"/>
  <c r="E6770" i="1"/>
  <c r="E6774" i="1"/>
  <c r="E6778" i="1"/>
  <c r="E6782" i="1"/>
  <c r="E6786" i="1"/>
  <c r="E6790" i="1"/>
  <c r="E6796" i="1"/>
  <c r="E6800" i="1"/>
  <c r="E6804" i="1"/>
  <c r="E6808" i="1"/>
  <c r="E6812" i="1"/>
  <c r="E6816" i="1"/>
  <c r="E6820" i="1"/>
  <c r="E6824" i="1"/>
  <c r="E6828" i="1"/>
  <c r="E6832" i="1"/>
  <c r="E6836" i="1"/>
  <c r="E6840" i="1"/>
  <c r="E6844" i="1"/>
  <c r="E6848" i="1"/>
  <c r="E6852" i="1"/>
  <c r="E6856" i="1"/>
  <c r="E6858" i="1"/>
  <c r="E6862" i="1"/>
  <c r="E6866" i="1"/>
  <c r="E6870" i="1"/>
  <c r="E6874" i="1"/>
  <c r="E6878" i="1"/>
  <c r="E6882" i="1"/>
  <c r="E6886" i="1"/>
  <c r="E6890" i="1"/>
  <c r="E6894" i="1"/>
  <c r="E6898" i="1"/>
  <c r="E6902" i="1"/>
  <c r="E6906" i="1"/>
  <c r="E6910" i="1"/>
  <c r="E6914" i="1"/>
  <c r="E6918" i="1"/>
  <c r="E6922" i="1"/>
  <c r="E6928" i="1"/>
  <c r="E6932" i="1"/>
  <c r="E6936" i="1"/>
  <c r="E6940" i="1"/>
  <c r="E6944" i="1"/>
  <c r="E6948" i="1"/>
  <c r="E6952" i="1"/>
  <c r="E6956" i="1"/>
  <c r="E6958" i="1"/>
  <c r="E6962" i="1"/>
  <c r="E6966" i="1"/>
  <c r="E6970" i="1"/>
  <c r="E6974" i="1"/>
  <c r="E6978" i="1"/>
  <c r="E6982" i="1"/>
  <c r="E6986" i="1"/>
  <c r="E6992" i="1"/>
  <c r="E6996" i="1"/>
  <c r="E6998" i="1"/>
  <c r="E7002" i="1"/>
  <c r="E7006" i="1"/>
  <c r="E7010" i="1"/>
  <c r="E7014" i="1"/>
  <c r="E7018" i="1"/>
  <c r="E7022" i="1"/>
  <c r="E7026" i="1"/>
  <c r="E7030" i="1"/>
  <c r="E7034" i="1"/>
  <c r="E7038" i="1"/>
  <c r="E7042" i="1"/>
  <c r="E7046" i="1"/>
  <c r="E7050" i="1"/>
  <c r="E7054" i="1"/>
  <c r="E7058" i="1"/>
  <c r="E7062" i="1"/>
  <c r="E7066" i="1"/>
  <c r="E7070" i="1"/>
  <c r="E7074" i="1"/>
  <c r="E7076" i="1"/>
  <c r="E7078" i="1"/>
  <c r="E7082" i="1"/>
  <c r="E7086" i="1"/>
  <c r="E7090" i="1"/>
  <c r="E7094" i="1"/>
  <c r="E7098" i="1"/>
  <c r="E7102" i="1"/>
  <c r="E7106" i="1"/>
  <c r="E7110" i="1"/>
  <c r="E7114" i="1"/>
  <c r="E7118" i="1"/>
  <c r="E7122" i="1"/>
  <c r="E7126" i="1"/>
  <c r="E7128" i="1"/>
  <c r="E7132" i="1"/>
  <c r="E7136" i="1"/>
  <c r="E7140" i="1"/>
  <c r="E7144" i="1"/>
  <c r="E7148" i="1"/>
  <c r="E7152" i="1"/>
  <c r="E7156" i="1"/>
  <c r="E7158" i="1"/>
  <c r="E7162" i="1"/>
  <c r="E7168" i="1"/>
  <c r="E7172" i="1"/>
  <c r="E7176" i="1"/>
  <c r="E7178" i="1"/>
  <c r="E7182" i="1"/>
  <c r="E7186" i="1"/>
  <c r="E7190" i="1"/>
  <c r="E7194" i="1"/>
  <c r="E7198" i="1"/>
  <c r="E7202" i="1"/>
  <c r="E7206" i="1"/>
  <c r="E7210" i="1"/>
  <c r="E7216" i="1"/>
  <c r="E7220" i="1"/>
  <c r="E7224" i="1"/>
  <c r="E7228" i="1"/>
  <c r="E7230" i="1"/>
  <c r="E7234" i="1"/>
  <c r="E7238" i="1"/>
  <c r="E7242" i="1"/>
  <c r="E7246" i="1"/>
  <c r="E7250" i="1"/>
  <c r="E7254" i="1"/>
  <c r="E7258" i="1"/>
  <c r="E7262" i="1"/>
  <c r="E7266" i="1"/>
  <c r="E7270" i="1"/>
  <c r="E7274" i="1"/>
  <c r="E7278" i="1"/>
  <c r="E7282" i="1"/>
  <c r="E7286" i="1"/>
  <c r="E7290" i="1"/>
  <c r="E7294" i="1"/>
  <c r="E7298" i="1"/>
  <c r="E7302" i="1"/>
  <c r="E7306" i="1"/>
  <c r="E7312" i="1"/>
  <c r="E7316" i="1"/>
  <c r="E7320" i="1"/>
  <c r="E7324" i="1"/>
  <c r="E7328" i="1"/>
  <c r="E7332" i="1"/>
  <c r="E7338" i="1"/>
  <c r="E7342" i="1"/>
  <c r="E7346" i="1"/>
  <c r="E7350" i="1"/>
  <c r="E7354" i="1"/>
  <c r="E7360" i="1"/>
  <c r="E7364" i="1"/>
  <c r="E7368" i="1"/>
  <c r="E7372" i="1"/>
  <c r="E7376" i="1"/>
  <c r="E7382" i="1"/>
  <c r="E7386" i="1"/>
  <c r="E7390" i="1"/>
  <c r="E7394" i="1"/>
  <c r="E7398" i="1"/>
  <c r="E7402" i="1"/>
  <c r="E7406" i="1"/>
  <c r="E7412" i="1"/>
  <c r="E7414" i="1"/>
  <c r="E7416" i="1"/>
  <c r="E7422" i="1"/>
  <c r="E7426" i="1"/>
  <c r="E7430" i="1"/>
  <c r="E7434" i="1"/>
  <c r="E7440" i="1"/>
  <c r="E7444" i="1"/>
  <c r="E7450" i="1"/>
  <c r="E7454" i="1"/>
  <c r="E7458" i="1"/>
  <c r="E7462" i="1"/>
  <c r="E7466" i="1"/>
  <c r="E7470" i="1"/>
  <c r="E7474" i="1"/>
  <c r="E7478" i="1"/>
  <c r="E7482" i="1"/>
  <c r="E7486" i="1"/>
  <c r="E7490" i="1"/>
  <c r="E7494" i="1"/>
  <c r="E7498" i="1"/>
  <c r="E7504" i="1"/>
  <c r="E7508" i="1"/>
  <c r="E7512" i="1"/>
  <c r="E7516" i="1"/>
  <c r="E7520" i="1"/>
  <c r="E7524" i="1"/>
  <c r="E7528" i="1"/>
  <c r="E7532" i="1"/>
  <c r="E7534" i="1"/>
  <c r="E7540" i="1"/>
  <c r="E7542" i="1"/>
  <c r="E7546" i="1"/>
  <c r="E7550" i="1"/>
  <c r="E7554" i="1"/>
  <c r="E7558" i="1"/>
  <c r="E7562" i="1"/>
  <c r="E7566" i="1"/>
  <c r="E7572" i="1"/>
  <c r="E7576" i="1"/>
  <c r="E7580" i="1"/>
  <c r="E7584" i="1"/>
  <c r="E7588" i="1"/>
  <c r="E7592" i="1"/>
  <c r="E7596" i="1"/>
  <c r="E7600" i="1"/>
  <c r="E7604" i="1"/>
  <c r="E7608" i="1"/>
  <c r="E7612" i="1"/>
  <c r="E7616" i="1"/>
  <c r="E7620" i="1"/>
  <c r="E7624" i="1"/>
  <c r="E7628" i="1"/>
  <c r="E7632" i="1"/>
  <c r="E7636" i="1"/>
  <c r="E7640" i="1"/>
  <c r="E7644" i="1"/>
  <c r="E7648" i="1"/>
  <c r="E7652" i="1"/>
  <c r="E7656" i="1"/>
  <c r="E7662" i="1"/>
  <c r="E7666" i="1"/>
  <c r="E7668" i="1"/>
  <c r="E7672" i="1"/>
  <c r="E7676" i="1"/>
  <c r="E7680" i="1"/>
  <c r="E7684" i="1"/>
  <c r="E7688" i="1"/>
  <c r="E7692" i="1"/>
  <c r="E7696" i="1"/>
  <c r="E7700" i="1"/>
  <c r="E7704" i="1"/>
  <c r="E7708" i="1"/>
  <c r="E7712" i="1"/>
  <c r="E7716" i="1"/>
  <c r="E7720" i="1"/>
  <c r="E7724" i="1"/>
  <c r="E7730" i="1"/>
  <c r="E7732" i="1"/>
  <c r="E7736" i="1"/>
  <c r="E7740" i="1"/>
  <c r="E7744" i="1"/>
  <c r="E7748" i="1"/>
  <c r="E7752" i="1"/>
  <c r="E7756" i="1"/>
  <c r="E7760" i="1"/>
  <c r="E7764" i="1"/>
  <c r="E7768" i="1"/>
  <c r="E7772" i="1"/>
  <c r="E7776" i="1"/>
  <c r="E7780" i="1"/>
  <c r="E7784" i="1"/>
  <c r="E7788" i="1"/>
  <c r="E7792" i="1"/>
  <c r="E7796" i="1"/>
  <c r="E7800" i="1"/>
  <c r="E7804" i="1"/>
  <c r="E7808" i="1"/>
  <c r="E7812" i="1"/>
  <c r="E7816" i="1"/>
  <c r="E7820" i="1"/>
  <c r="E7824" i="1"/>
  <c r="E7828" i="1"/>
  <c r="E7830" i="1"/>
  <c r="E7834" i="1"/>
  <c r="E7838" i="1"/>
  <c r="E7842" i="1"/>
  <c r="E7846" i="1"/>
  <c r="E7850" i="1"/>
  <c r="E7852" i="1"/>
  <c r="E7856" i="1"/>
  <c r="E7860" i="1"/>
  <c r="E7864" i="1"/>
  <c r="E7868" i="1"/>
  <c r="E7872" i="1"/>
  <c r="E7878" i="1"/>
  <c r="E7882" i="1"/>
  <c r="E7886" i="1"/>
  <c r="E7890" i="1"/>
  <c r="E7894" i="1"/>
  <c r="E7898" i="1"/>
  <c r="E7902" i="1"/>
  <c r="E7906" i="1"/>
  <c r="E7910" i="1"/>
  <c r="E7914" i="1"/>
  <c r="E7918" i="1"/>
  <c r="E7922" i="1"/>
  <c r="E7926" i="1"/>
  <c r="E7928" i="1"/>
  <c r="E7932" i="1"/>
  <c r="E7936" i="1"/>
  <c r="E7940" i="1"/>
  <c r="E7944" i="1"/>
  <c r="E7950" i="1"/>
  <c r="E7954" i="1"/>
  <c r="E7958" i="1"/>
  <c r="E7962" i="1"/>
  <c r="E7966" i="1"/>
  <c r="E7970" i="1"/>
  <c r="E7972" i="1"/>
  <c r="E7976" i="1"/>
  <c r="E7980" i="1"/>
  <c r="E7984" i="1"/>
  <c r="E7988" i="1"/>
  <c r="E7992" i="1"/>
  <c r="E7996" i="1"/>
  <c r="E8000" i="1"/>
  <c r="E8002" i="1"/>
  <c r="E8006" i="1"/>
  <c r="E8010" i="1"/>
  <c r="E8014" i="1"/>
  <c r="E8018" i="1"/>
  <c r="E8020" i="1"/>
  <c r="E8024" i="1"/>
  <c r="E8028" i="1"/>
  <c r="E8034" i="1"/>
  <c r="E8038" i="1"/>
  <c r="E8042" i="1"/>
  <c r="E8044" i="1"/>
  <c r="E8048" i="1"/>
  <c r="E8052" i="1"/>
  <c r="E8056" i="1"/>
  <c r="E8062" i="1"/>
  <c r="E8066" i="1"/>
  <c r="E8070" i="1"/>
  <c r="E8074" i="1"/>
  <c r="E8078" i="1"/>
  <c r="E8084" i="1"/>
  <c r="E8088" i="1"/>
  <c r="E8092" i="1"/>
  <c r="E8096" i="1"/>
  <c r="E8100" i="1"/>
  <c r="E8104" i="1"/>
  <c r="E8106" i="1"/>
  <c r="E8110" i="1"/>
  <c r="E8114" i="1"/>
  <c r="E8118" i="1"/>
  <c r="E8122" i="1"/>
  <c r="E8126" i="1"/>
  <c r="E8130" i="1"/>
  <c r="E8134" i="1"/>
  <c r="E8138" i="1"/>
  <c r="E8142" i="1"/>
  <c r="E8146" i="1"/>
  <c r="E8152" i="1"/>
  <c r="E8156" i="1"/>
  <c r="E8160" i="1"/>
  <c r="E8164" i="1"/>
  <c r="E8168" i="1"/>
  <c r="E8172" i="1"/>
  <c r="E8176" i="1"/>
  <c r="E8180" i="1"/>
  <c r="E8184" i="1"/>
  <c r="E8188" i="1"/>
  <c r="E8192" i="1"/>
  <c r="E8196" i="1"/>
  <c r="E8200" i="1"/>
  <c r="E8202" i="1"/>
  <c r="E8206" i="1"/>
  <c r="E8210" i="1"/>
  <c r="E8214" i="1"/>
  <c r="E8218" i="1"/>
  <c r="E8222" i="1"/>
  <c r="E8226" i="1"/>
  <c r="E8230" i="1"/>
  <c r="E8234" i="1"/>
  <c r="E8240" i="1"/>
  <c r="E8244" i="1"/>
  <c r="E8246" i="1"/>
  <c r="E8250" i="1"/>
  <c r="E8254" i="1"/>
  <c r="E8258" i="1"/>
  <c r="E8262" i="1"/>
  <c r="E8266" i="1"/>
  <c r="E8270" i="1"/>
  <c r="E8274" i="1"/>
  <c r="E8278" i="1"/>
  <c r="E8282" i="1"/>
  <c r="E8286" i="1"/>
  <c r="E8288" i="1"/>
  <c r="E8294" i="1"/>
  <c r="E8298" i="1"/>
  <c r="E8304" i="1"/>
  <c r="E8308" i="1"/>
  <c r="E8312" i="1"/>
  <c r="E8316" i="1"/>
  <c r="E8318" i="1"/>
  <c r="E8324" i="1"/>
  <c r="E8328" i="1"/>
  <c r="E8330" i="1"/>
  <c r="E8334" i="1"/>
  <c r="E8338" i="1"/>
  <c r="E8344" i="1"/>
  <c r="E8346" i="1"/>
  <c r="E8350" i="1"/>
  <c r="E8354" i="1"/>
  <c r="E8358" i="1"/>
  <c r="E8360" i="1"/>
  <c r="E8364" i="1"/>
  <c r="E8368" i="1"/>
  <c r="E8372" i="1"/>
  <c r="E8376" i="1"/>
  <c r="E8380" i="1"/>
  <c r="E8382" i="1"/>
  <c r="E8386" i="1"/>
  <c r="E8390" i="1"/>
  <c r="E8396" i="1"/>
  <c r="E8400" i="1"/>
  <c r="E8402" i="1"/>
  <c r="E8408" i="1"/>
  <c r="E8412" i="1"/>
  <c r="E8416" i="1"/>
  <c r="E8420" i="1"/>
  <c r="E8424" i="1"/>
  <c r="E8428" i="1"/>
  <c r="E8430" i="1"/>
  <c r="E8434" i="1"/>
  <c r="E8438" i="1"/>
  <c r="E8442" i="1"/>
  <c r="E8446" i="1"/>
  <c r="E8450" i="1"/>
  <c r="E8454" i="1"/>
  <c r="E8458" i="1"/>
  <c r="E8462" i="1"/>
  <c r="E8466" i="1"/>
  <c r="E8470" i="1"/>
  <c r="E8476" i="1"/>
  <c r="E8480" i="1"/>
  <c r="E8484" i="1"/>
  <c r="E8488" i="1"/>
  <c r="E8492" i="1"/>
  <c r="E8496" i="1"/>
  <c r="E8500" i="1"/>
  <c r="E8502" i="1"/>
  <c r="E8508" i="1"/>
  <c r="E8510" i="1"/>
  <c r="E8514" i="1"/>
  <c r="E8518" i="1"/>
  <c r="E8522" i="1"/>
  <c r="E8526" i="1"/>
  <c r="E8530" i="1"/>
  <c r="E8534" i="1"/>
  <c r="E8538" i="1"/>
  <c r="E8542" i="1"/>
  <c r="E8546" i="1"/>
  <c r="E8552" i="1"/>
  <c r="E8556" i="1"/>
  <c r="E8560" i="1"/>
  <c r="E8562" i="1"/>
  <c r="E8566" i="1"/>
  <c r="E8570" i="1"/>
  <c r="E8574" i="1"/>
  <c r="E8576" i="1"/>
  <c r="E8580" i="1"/>
  <c r="E8584" i="1"/>
  <c r="E8588" i="1"/>
  <c r="E8592" i="1"/>
  <c r="E8596" i="1"/>
  <c r="E8600" i="1"/>
  <c r="E8604" i="1"/>
  <c r="E8606" i="1"/>
  <c r="E8610" i="1"/>
  <c r="E8616" i="1"/>
  <c r="E8618" i="1"/>
  <c r="E8624" i="1"/>
  <c r="E8626" i="1"/>
  <c r="E8630" i="1"/>
  <c r="E8636" i="1"/>
  <c r="E8638" i="1"/>
  <c r="E8642" i="1"/>
  <c r="E8646" i="1"/>
  <c r="E8652" i="1"/>
  <c r="E8656" i="1"/>
  <c r="E8658" i="1"/>
  <c r="E8662" i="1"/>
  <c r="E8668" i="1"/>
  <c r="E8672" i="1"/>
  <c r="E8676" i="1"/>
  <c r="E8680" i="1"/>
  <c r="E8684" i="1"/>
  <c r="E8688" i="1"/>
  <c r="E8692" i="1"/>
  <c r="E8696" i="1"/>
  <c r="E8700" i="1"/>
  <c r="E8702" i="1"/>
  <c r="E8706" i="1"/>
  <c r="E8710" i="1"/>
  <c r="E8716" i="1"/>
  <c r="E8720" i="1"/>
  <c r="E8724" i="1"/>
  <c r="E8726" i="1"/>
  <c r="E8730" i="1"/>
  <c r="E8734" i="1"/>
  <c r="E8738" i="1"/>
  <c r="E8742" i="1"/>
  <c r="E8746" i="1"/>
  <c r="E8752" i="1"/>
  <c r="E8756" i="1"/>
  <c r="E8760" i="1"/>
  <c r="E26" i="1"/>
  <c r="E22" i="1"/>
  <c r="E18" i="1"/>
  <c r="E14" i="1"/>
  <c r="E10" i="1"/>
  <c r="E6" i="1"/>
  <c r="E27" i="1"/>
  <c r="E29" i="1"/>
  <c r="E31" i="1"/>
  <c r="E33" i="1"/>
  <c r="E35" i="1"/>
  <c r="E37" i="1"/>
  <c r="E39" i="1"/>
  <c r="E41" i="1"/>
  <c r="E43" i="1"/>
  <c r="E45" i="1"/>
  <c r="E47" i="1"/>
  <c r="E49" i="1"/>
  <c r="E51" i="1"/>
  <c r="E53" i="1"/>
  <c r="E55" i="1"/>
  <c r="E57" i="1"/>
  <c r="E59" i="1"/>
  <c r="E61" i="1"/>
  <c r="E63" i="1"/>
  <c r="E65" i="1"/>
  <c r="E67" i="1"/>
  <c r="E69" i="1"/>
  <c r="E71" i="1"/>
  <c r="E73" i="1"/>
  <c r="E75" i="1"/>
  <c r="E77" i="1"/>
  <c r="E79" i="1"/>
  <c r="E81" i="1"/>
  <c r="E83" i="1"/>
  <c r="E85" i="1"/>
  <c r="E87" i="1"/>
  <c r="E89" i="1"/>
  <c r="E91" i="1"/>
  <c r="E93" i="1"/>
  <c r="E95" i="1"/>
  <c r="E97" i="1"/>
  <c r="E99" i="1"/>
  <c r="E101" i="1"/>
  <c r="E103" i="1"/>
  <c r="E105" i="1"/>
  <c r="E107" i="1"/>
  <c r="E109" i="1"/>
  <c r="E111" i="1"/>
  <c r="E113" i="1"/>
  <c r="E115" i="1"/>
  <c r="E117" i="1"/>
  <c r="E119" i="1"/>
  <c r="E121" i="1"/>
  <c r="E123" i="1"/>
  <c r="E125" i="1"/>
  <c r="E127" i="1"/>
  <c r="E129" i="1"/>
  <c r="E131" i="1"/>
  <c r="E133" i="1"/>
  <c r="E135" i="1"/>
  <c r="E137" i="1"/>
  <c r="E139" i="1"/>
  <c r="E141" i="1"/>
  <c r="E143" i="1"/>
  <c r="E145" i="1"/>
  <c r="E147" i="1"/>
  <c r="E149" i="1"/>
  <c r="E151" i="1"/>
  <c r="E153" i="1"/>
  <c r="E155" i="1"/>
  <c r="E157" i="1"/>
  <c r="E159" i="1"/>
  <c r="E161" i="1"/>
  <c r="E163" i="1"/>
  <c r="E165" i="1"/>
  <c r="E167" i="1"/>
  <c r="E169" i="1"/>
  <c r="E171" i="1"/>
  <c r="E173" i="1"/>
  <c r="E175" i="1"/>
  <c r="E177" i="1"/>
  <c r="E179" i="1"/>
  <c r="E181" i="1"/>
  <c r="E183" i="1"/>
  <c r="E185" i="1"/>
  <c r="E187" i="1"/>
  <c r="E189" i="1"/>
  <c r="E191" i="1"/>
  <c r="E193" i="1"/>
  <c r="E195" i="1"/>
  <c r="E197" i="1"/>
  <c r="E199" i="1"/>
  <c r="E201" i="1"/>
  <c r="E203" i="1"/>
  <c r="E205" i="1"/>
  <c r="E207" i="1"/>
  <c r="E209" i="1"/>
  <c r="E211" i="1"/>
  <c r="E213" i="1"/>
  <c r="E215" i="1"/>
  <c r="E217" i="1"/>
  <c r="E219" i="1"/>
  <c r="E221" i="1"/>
  <c r="E223" i="1"/>
  <c r="E225" i="1"/>
  <c r="E227" i="1"/>
  <c r="E229" i="1"/>
  <c r="E231" i="1"/>
  <c r="E233" i="1"/>
  <c r="E235" i="1"/>
  <c r="E237" i="1"/>
  <c r="E239" i="1"/>
  <c r="E241" i="1"/>
  <c r="E243" i="1"/>
  <c r="E245" i="1"/>
  <c r="E247" i="1"/>
  <c r="E249" i="1"/>
  <c r="E251" i="1"/>
  <c r="E253" i="1"/>
  <c r="E255" i="1"/>
  <c r="E257" i="1"/>
  <c r="E259" i="1"/>
  <c r="E261" i="1"/>
  <c r="E263" i="1"/>
  <c r="E265" i="1"/>
  <c r="E267" i="1"/>
  <c r="E269" i="1"/>
  <c r="E271" i="1"/>
  <c r="E273" i="1"/>
  <c r="E275" i="1"/>
  <c r="E277" i="1"/>
  <c r="E279" i="1"/>
  <c r="E281" i="1"/>
  <c r="E283" i="1"/>
  <c r="E285" i="1"/>
  <c r="E287" i="1"/>
  <c r="E289" i="1"/>
  <c r="E291" i="1"/>
  <c r="E293" i="1"/>
  <c r="E295" i="1"/>
  <c r="E297" i="1"/>
  <c r="E299" i="1"/>
  <c r="E301" i="1"/>
  <c r="E303" i="1"/>
  <c r="E305" i="1"/>
  <c r="E307" i="1"/>
  <c r="E309" i="1"/>
  <c r="E311" i="1"/>
  <c r="E313" i="1"/>
  <c r="E315" i="1"/>
  <c r="E317" i="1"/>
  <c r="E319" i="1"/>
  <c r="E321" i="1"/>
  <c r="E323" i="1"/>
  <c r="E325" i="1"/>
  <c r="E327" i="1"/>
  <c r="E329" i="1"/>
  <c r="E331" i="1"/>
  <c r="E333" i="1"/>
  <c r="E335" i="1"/>
  <c r="E337" i="1"/>
  <c r="E339" i="1"/>
  <c r="E341" i="1"/>
  <c r="E343" i="1"/>
  <c r="E345" i="1"/>
  <c r="E347" i="1"/>
  <c r="E349" i="1"/>
  <c r="E351" i="1"/>
  <c r="E353" i="1"/>
  <c r="E355" i="1"/>
  <c r="E357" i="1"/>
  <c r="E359" i="1"/>
  <c r="E361" i="1"/>
  <c r="E363" i="1"/>
  <c r="E365" i="1"/>
  <c r="E367" i="1"/>
  <c r="E369" i="1"/>
  <c r="E371" i="1"/>
  <c r="E373" i="1"/>
  <c r="E375" i="1"/>
  <c r="E377" i="1"/>
  <c r="E379" i="1"/>
  <c r="E381" i="1"/>
  <c r="E383" i="1"/>
  <c r="E385" i="1"/>
  <c r="E387" i="1"/>
  <c r="E389" i="1"/>
  <c r="E391" i="1"/>
  <c r="E393" i="1"/>
  <c r="E395" i="1"/>
  <c r="E397" i="1"/>
  <c r="E399" i="1"/>
  <c r="E401" i="1"/>
  <c r="E403" i="1"/>
  <c r="E405" i="1"/>
  <c r="E407" i="1"/>
  <c r="E409" i="1"/>
  <c r="E411" i="1"/>
  <c r="E413" i="1"/>
  <c r="E415" i="1"/>
  <c r="E417" i="1"/>
  <c r="E419" i="1"/>
  <c r="E421" i="1"/>
  <c r="E423" i="1"/>
  <c r="E425" i="1"/>
  <c r="E427" i="1"/>
  <c r="E429" i="1"/>
  <c r="E431" i="1"/>
  <c r="E433" i="1"/>
  <c r="E435" i="1"/>
  <c r="E437" i="1"/>
  <c r="E439" i="1"/>
  <c r="E441" i="1"/>
  <c r="E443" i="1"/>
  <c r="E445" i="1"/>
  <c r="E447" i="1"/>
  <c r="E449" i="1"/>
  <c r="E451" i="1"/>
  <c r="E453" i="1"/>
  <c r="E455" i="1"/>
  <c r="E457" i="1"/>
  <c r="E459" i="1"/>
  <c r="E461" i="1"/>
  <c r="E463" i="1"/>
  <c r="E465" i="1"/>
  <c r="E467" i="1"/>
  <c r="E469" i="1"/>
  <c r="E471" i="1"/>
  <c r="E473" i="1"/>
  <c r="E475" i="1"/>
  <c r="E477" i="1"/>
  <c r="E479" i="1"/>
  <c r="E481" i="1"/>
  <c r="E483" i="1"/>
  <c r="E485" i="1"/>
  <c r="E487" i="1"/>
  <c r="E489" i="1"/>
  <c r="E491" i="1"/>
  <c r="E493" i="1"/>
  <c r="E495" i="1"/>
  <c r="E497" i="1"/>
  <c r="E499" i="1"/>
  <c r="E501" i="1"/>
  <c r="E503" i="1"/>
  <c r="E505" i="1"/>
  <c r="E507" i="1"/>
  <c r="E509" i="1"/>
  <c r="E511" i="1"/>
  <c r="E513" i="1"/>
  <c r="E515" i="1"/>
  <c r="E517" i="1"/>
  <c r="E519" i="1"/>
  <c r="E521" i="1"/>
  <c r="E523" i="1"/>
  <c r="E525" i="1"/>
  <c r="E527" i="1"/>
  <c r="E529" i="1"/>
  <c r="E531" i="1"/>
  <c r="E533" i="1"/>
  <c r="E535" i="1"/>
  <c r="E537" i="1"/>
  <c r="E539" i="1"/>
  <c r="E541" i="1"/>
  <c r="E543" i="1"/>
  <c r="E545" i="1"/>
  <c r="E547" i="1"/>
  <c r="E549" i="1"/>
  <c r="E551" i="1"/>
  <c r="E553" i="1"/>
  <c r="E555" i="1"/>
  <c r="E557" i="1"/>
  <c r="E559" i="1"/>
  <c r="E561" i="1"/>
  <c r="E563" i="1"/>
  <c r="E565" i="1"/>
  <c r="E567" i="1"/>
  <c r="E569" i="1"/>
  <c r="E571" i="1"/>
  <c r="E573" i="1"/>
  <c r="E575" i="1"/>
  <c r="E577" i="1"/>
  <c r="E579" i="1"/>
  <c r="E581" i="1"/>
  <c r="E583" i="1"/>
  <c r="E585" i="1"/>
  <c r="E587" i="1"/>
  <c r="E589" i="1"/>
  <c r="E591" i="1"/>
  <c r="E593" i="1"/>
  <c r="E595" i="1"/>
  <c r="E597" i="1"/>
  <c r="E599" i="1"/>
  <c r="E601" i="1"/>
  <c r="E603" i="1"/>
  <c r="E605" i="1"/>
  <c r="E607" i="1"/>
  <c r="E609" i="1"/>
  <c r="E611" i="1"/>
  <c r="E613" i="1"/>
  <c r="E615" i="1"/>
  <c r="E617" i="1"/>
  <c r="E619" i="1"/>
  <c r="E621" i="1"/>
  <c r="E623" i="1"/>
  <c r="E625" i="1"/>
  <c r="E627" i="1"/>
  <c r="E629" i="1"/>
  <c r="E631" i="1"/>
  <c r="E633" i="1"/>
  <c r="E635" i="1"/>
  <c r="E637" i="1"/>
  <c r="E639" i="1"/>
  <c r="E641" i="1"/>
  <c r="E643" i="1"/>
  <c r="E645" i="1"/>
  <c r="E647" i="1"/>
  <c r="E649" i="1"/>
  <c r="E651" i="1"/>
  <c r="E653" i="1"/>
  <c r="E655" i="1"/>
  <c r="E657" i="1"/>
  <c r="E659" i="1"/>
  <c r="E661" i="1"/>
  <c r="E663" i="1"/>
  <c r="E665" i="1"/>
  <c r="E667" i="1"/>
  <c r="E669" i="1"/>
  <c r="E671" i="1"/>
  <c r="E673" i="1"/>
  <c r="E675" i="1"/>
  <c r="E677" i="1"/>
  <c r="E679" i="1"/>
  <c r="E681" i="1"/>
  <c r="E683" i="1"/>
  <c r="E685" i="1"/>
  <c r="E687" i="1"/>
  <c r="E689" i="1"/>
  <c r="E691" i="1"/>
  <c r="E693" i="1"/>
  <c r="E695" i="1"/>
  <c r="E697" i="1"/>
  <c r="E699" i="1"/>
  <c r="E701" i="1"/>
  <c r="E703" i="1"/>
  <c r="E705" i="1"/>
  <c r="E707" i="1"/>
  <c r="E709" i="1"/>
  <c r="E711" i="1"/>
  <c r="E713" i="1"/>
  <c r="E715" i="1"/>
  <c r="E717" i="1"/>
  <c r="E719" i="1"/>
  <c r="E721" i="1"/>
  <c r="E723" i="1"/>
  <c r="E725" i="1"/>
  <c r="E727" i="1"/>
  <c r="E729" i="1"/>
  <c r="E731" i="1"/>
  <c r="E733" i="1"/>
  <c r="E735" i="1"/>
  <c r="E737" i="1"/>
  <c r="E739" i="1"/>
  <c r="E741" i="1"/>
  <c r="E743" i="1"/>
  <c r="E745" i="1"/>
  <c r="E747" i="1"/>
  <c r="E749" i="1"/>
  <c r="E751" i="1"/>
  <c r="E753" i="1"/>
  <c r="E755" i="1"/>
  <c r="E757" i="1"/>
  <c r="E759" i="1"/>
  <c r="E761" i="1"/>
  <c r="E763" i="1"/>
  <c r="E765" i="1"/>
  <c r="E767" i="1"/>
  <c r="E769" i="1"/>
  <c r="E771" i="1"/>
  <c r="E773" i="1"/>
  <c r="E775" i="1"/>
  <c r="E777" i="1"/>
  <c r="E779" i="1"/>
  <c r="E781" i="1"/>
  <c r="E783" i="1"/>
  <c r="E785" i="1"/>
  <c r="E787" i="1"/>
  <c r="E789" i="1"/>
  <c r="E791" i="1"/>
  <c r="E793" i="1"/>
  <c r="E795" i="1"/>
  <c r="E797" i="1"/>
  <c r="E799" i="1"/>
  <c r="E801" i="1"/>
  <c r="E803" i="1"/>
  <c r="E805" i="1"/>
  <c r="E807" i="1"/>
  <c r="E809" i="1"/>
  <c r="E811" i="1"/>
  <c r="E813" i="1"/>
  <c r="E815" i="1"/>
  <c r="E817" i="1"/>
  <c r="E819" i="1"/>
  <c r="E821" i="1"/>
  <c r="E823" i="1"/>
  <c r="E825" i="1"/>
  <c r="E827" i="1"/>
  <c r="E829" i="1"/>
  <c r="E831" i="1"/>
  <c r="E833" i="1"/>
  <c r="E835" i="1"/>
  <c r="E837" i="1"/>
  <c r="E839" i="1"/>
  <c r="E841" i="1"/>
  <c r="E843" i="1"/>
  <c r="E845" i="1"/>
  <c r="E847" i="1"/>
  <c r="E849" i="1"/>
  <c r="E851" i="1"/>
  <c r="E853" i="1"/>
  <c r="E855" i="1"/>
  <c r="E857" i="1"/>
  <c r="E859" i="1"/>
  <c r="E861" i="1"/>
  <c r="E863" i="1"/>
  <c r="E865" i="1"/>
  <c r="E867" i="1"/>
  <c r="E869" i="1"/>
  <c r="E871" i="1"/>
  <c r="E873" i="1"/>
  <c r="E875" i="1"/>
  <c r="E877" i="1"/>
  <c r="E879" i="1"/>
  <c r="E881" i="1"/>
  <c r="E883" i="1"/>
  <c r="E885" i="1"/>
  <c r="E887" i="1"/>
  <c r="E889" i="1"/>
  <c r="E891" i="1"/>
  <c r="E893" i="1"/>
  <c r="E895" i="1"/>
  <c r="E897" i="1"/>
  <c r="E899" i="1"/>
  <c r="E901" i="1"/>
  <c r="E903" i="1"/>
  <c r="E905" i="1"/>
  <c r="E907" i="1"/>
  <c r="E909" i="1"/>
  <c r="E911" i="1"/>
  <c r="E913" i="1"/>
  <c r="E915" i="1"/>
  <c r="E917" i="1"/>
  <c r="E919" i="1"/>
  <c r="E921" i="1"/>
  <c r="E923" i="1"/>
  <c r="E925" i="1"/>
  <c r="E927" i="1"/>
  <c r="E929" i="1"/>
  <c r="E931" i="1"/>
  <c r="E933" i="1"/>
  <c r="E935" i="1"/>
  <c r="E937" i="1"/>
  <c r="E939" i="1"/>
  <c r="E941" i="1"/>
  <c r="E943" i="1"/>
  <c r="E945" i="1"/>
  <c r="E947" i="1"/>
  <c r="E949" i="1"/>
  <c r="E951" i="1"/>
  <c r="E953" i="1"/>
  <c r="E955" i="1"/>
  <c r="E957" i="1"/>
  <c r="E959" i="1"/>
  <c r="E961" i="1"/>
  <c r="E963" i="1"/>
  <c r="E965" i="1"/>
  <c r="E967" i="1"/>
  <c r="E969" i="1"/>
  <c r="E971" i="1"/>
  <c r="E973" i="1"/>
  <c r="E975" i="1"/>
  <c r="E977" i="1"/>
  <c r="E979" i="1"/>
  <c r="E981" i="1"/>
  <c r="E983" i="1"/>
  <c r="E985" i="1"/>
  <c r="E987" i="1"/>
  <c r="E989" i="1"/>
  <c r="E991" i="1"/>
  <c r="E993" i="1"/>
  <c r="E995" i="1"/>
  <c r="E997" i="1"/>
  <c r="E999" i="1"/>
  <c r="E1001" i="1"/>
  <c r="E1003" i="1"/>
  <c r="E1005" i="1"/>
  <c r="E1007" i="1"/>
  <c r="E1009" i="1"/>
  <c r="E1011" i="1"/>
  <c r="E1013" i="1"/>
  <c r="E1015" i="1"/>
  <c r="E1017" i="1"/>
  <c r="E1019" i="1"/>
  <c r="E1021" i="1"/>
  <c r="E1023" i="1"/>
  <c r="E1025" i="1"/>
  <c r="E1027" i="1"/>
  <c r="E1029" i="1"/>
  <c r="E1031" i="1"/>
  <c r="E1033" i="1"/>
  <c r="E1035" i="1"/>
  <c r="E1037" i="1"/>
  <c r="E1039" i="1"/>
  <c r="E1041" i="1"/>
  <c r="E1043" i="1"/>
  <c r="E1045" i="1"/>
  <c r="E1047" i="1"/>
  <c r="E1049" i="1"/>
  <c r="E1051" i="1"/>
  <c r="E1053" i="1"/>
  <c r="E1055" i="1"/>
  <c r="E1057" i="1"/>
  <c r="E1059" i="1"/>
  <c r="E1061" i="1"/>
  <c r="E1063" i="1"/>
  <c r="E1065" i="1"/>
  <c r="E1067" i="1"/>
  <c r="E1069" i="1"/>
  <c r="E1071" i="1"/>
  <c r="E1073" i="1"/>
  <c r="E1075" i="1"/>
  <c r="E1077" i="1"/>
  <c r="E1079" i="1"/>
  <c r="E1081" i="1"/>
  <c r="E1083" i="1"/>
  <c r="E1085" i="1"/>
  <c r="E1087" i="1"/>
  <c r="E1089" i="1"/>
  <c r="E1091" i="1"/>
  <c r="E1093" i="1"/>
  <c r="E1095" i="1"/>
  <c r="E1097" i="1"/>
  <c r="E1099" i="1"/>
  <c r="E1101" i="1"/>
  <c r="E1103" i="1"/>
  <c r="E1105" i="1"/>
  <c r="E1107" i="1"/>
  <c r="E1109" i="1"/>
  <c r="E1111" i="1"/>
  <c r="E1113" i="1"/>
  <c r="E1115" i="1"/>
  <c r="E1117" i="1"/>
  <c r="E1119" i="1"/>
  <c r="E1121" i="1"/>
  <c r="E1123" i="1"/>
  <c r="E1125" i="1"/>
  <c r="E1127" i="1"/>
  <c r="E1129" i="1"/>
  <c r="E1131" i="1"/>
  <c r="E1133" i="1"/>
  <c r="E1135" i="1"/>
  <c r="E1137" i="1"/>
  <c r="E1139" i="1"/>
  <c r="E1141" i="1"/>
  <c r="E1143" i="1"/>
  <c r="E1145" i="1"/>
  <c r="E1147" i="1"/>
  <c r="E1149" i="1"/>
  <c r="E1151" i="1"/>
  <c r="E1153" i="1"/>
  <c r="E1155" i="1"/>
  <c r="E1157" i="1"/>
  <c r="E1159" i="1"/>
  <c r="E1161" i="1"/>
  <c r="E1163" i="1"/>
  <c r="E1165" i="1"/>
  <c r="E1167" i="1"/>
  <c r="E1169" i="1"/>
  <c r="E1171" i="1"/>
  <c r="E1173" i="1"/>
  <c r="E1175" i="1"/>
  <c r="E1177" i="1"/>
  <c r="E1179" i="1"/>
  <c r="E1181" i="1"/>
  <c r="E1183" i="1"/>
  <c r="E1185" i="1"/>
  <c r="E1187" i="1"/>
  <c r="E1189" i="1"/>
  <c r="E1191" i="1"/>
  <c r="E1193" i="1"/>
  <c r="E1195" i="1"/>
  <c r="E1197" i="1"/>
  <c r="E1199" i="1"/>
  <c r="E1201" i="1"/>
  <c r="E1203" i="1"/>
  <c r="E1205" i="1"/>
  <c r="E1207" i="1"/>
  <c r="E1209" i="1"/>
  <c r="E1211" i="1"/>
  <c r="E1213" i="1"/>
  <c r="E1215" i="1"/>
  <c r="E1217" i="1"/>
  <c r="E1219" i="1"/>
  <c r="E1221" i="1"/>
  <c r="E1223" i="1"/>
  <c r="E1225" i="1"/>
  <c r="E1227" i="1"/>
  <c r="E1229" i="1"/>
  <c r="E1231" i="1"/>
  <c r="E1233" i="1"/>
  <c r="E1235" i="1"/>
  <c r="E1237" i="1"/>
  <c r="E1239" i="1"/>
  <c r="E1241" i="1"/>
  <c r="E1243" i="1"/>
  <c r="E1245" i="1"/>
  <c r="E1247" i="1"/>
  <c r="E1249" i="1"/>
  <c r="E1251" i="1"/>
  <c r="E1253" i="1"/>
  <c r="E1255" i="1"/>
  <c r="E1257" i="1"/>
  <c r="E1259" i="1"/>
  <c r="E1261" i="1"/>
  <c r="E1263" i="1"/>
  <c r="E1265" i="1"/>
  <c r="E1267" i="1"/>
  <c r="E1269" i="1"/>
  <c r="E1271" i="1"/>
  <c r="E1273" i="1"/>
  <c r="E1275" i="1"/>
  <c r="E1277" i="1"/>
  <c r="E1279" i="1"/>
  <c r="E1281" i="1"/>
  <c r="E1283" i="1"/>
  <c r="E1285" i="1"/>
  <c r="E1287" i="1"/>
  <c r="E1289" i="1"/>
  <c r="E1291" i="1"/>
  <c r="E1293" i="1"/>
  <c r="E1295" i="1"/>
  <c r="E1297" i="1"/>
  <c r="E1299" i="1"/>
  <c r="E1301" i="1"/>
  <c r="E1303" i="1"/>
  <c r="E1305" i="1"/>
  <c r="E1307" i="1"/>
  <c r="E1309" i="1"/>
  <c r="E1311" i="1"/>
  <c r="E1313" i="1"/>
  <c r="E1315" i="1"/>
  <c r="E1317" i="1"/>
  <c r="E1319" i="1"/>
  <c r="E1321" i="1"/>
  <c r="E1323" i="1"/>
  <c r="E1325" i="1"/>
  <c r="E1327" i="1"/>
  <c r="E1329" i="1"/>
  <c r="E1331" i="1"/>
  <c r="E1333" i="1"/>
  <c r="E1335" i="1"/>
  <c r="E1337" i="1"/>
  <c r="E1339" i="1"/>
  <c r="E1341" i="1"/>
  <c r="E1343" i="1"/>
  <c r="E1345" i="1"/>
  <c r="E1347" i="1"/>
  <c r="E1349" i="1"/>
  <c r="E1351" i="1"/>
  <c r="E1353" i="1"/>
  <c r="E1355" i="1"/>
  <c r="E1357" i="1"/>
  <c r="E1359" i="1"/>
  <c r="E1361" i="1"/>
  <c r="E1363" i="1"/>
  <c r="E1365" i="1"/>
  <c r="E1367" i="1"/>
  <c r="E1369" i="1"/>
  <c r="E1371" i="1"/>
  <c r="E1373" i="1"/>
  <c r="E1375" i="1"/>
  <c r="E1377" i="1"/>
  <c r="E1379" i="1"/>
  <c r="E1381" i="1"/>
  <c r="E1383" i="1"/>
  <c r="E1385" i="1"/>
  <c r="E1387" i="1"/>
  <c r="E1389" i="1"/>
  <c r="E1391" i="1"/>
  <c r="E1393" i="1"/>
  <c r="E1395" i="1"/>
  <c r="E1397" i="1"/>
  <c r="E1399" i="1"/>
  <c r="E1401" i="1"/>
  <c r="E1403" i="1"/>
  <c r="E1405" i="1"/>
  <c r="E1407" i="1"/>
  <c r="E1409" i="1"/>
  <c r="E1411" i="1"/>
  <c r="E1413" i="1"/>
  <c r="E1415" i="1"/>
  <c r="E1417" i="1"/>
  <c r="E1419" i="1"/>
  <c r="E1421" i="1"/>
  <c r="E1423" i="1"/>
  <c r="E1425" i="1"/>
  <c r="E1427" i="1"/>
  <c r="E1429" i="1"/>
  <c r="E1431" i="1"/>
  <c r="E1433" i="1"/>
  <c r="E1435" i="1"/>
  <c r="E1437" i="1"/>
  <c r="E1439" i="1"/>
  <c r="E1441" i="1"/>
  <c r="E1443" i="1"/>
  <c r="E1445" i="1"/>
  <c r="E1447" i="1"/>
  <c r="E1449" i="1"/>
  <c r="E1451" i="1"/>
  <c r="E1453" i="1"/>
  <c r="E1455" i="1"/>
  <c r="E1457" i="1"/>
  <c r="E1459" i="1"/>
  <c r="E1461" i="1"/>
  <c r="E1463" i="1"/>
  <c r="E1465" i="1"/>
  <c r="E1467" i="1"/>
  <c r="E1469" i="1"/>
  <c r="E1471" i="1"/>
  <c r="E1473" i="1"/>
  <c r="E1475" i="1"/>
  <c r="E1477" i="1"/>
  <c r="E1479" i="1"/>
  <c r="E1481" i="1"/>
  <c r="E1483" i="1"/>
  <c r="E1485" i="1"/>
  <c r="E1487" i="1"/>
  <c r="E1489" i="1"/>
  <c r="E1491" i="1"/>
  <c r="E1493" i="1"/>
  <c r="E1495" i="1"/>
  <c r="E1497" i="1"/>
  <c r="E1499" i="1"/>
  <c r="E1501" i="1"/>
  <c r="E1503" i="1"/>
  <c r="E1505" i="1"/>
  <c r="E1507" i="1"/>
  <c r="E1509" i="1"/>
  <c r="E1511" i="1"/>
  <c r="E1513" i="1"/>
  <c r="E1515" i="1"/>
  <c r="E1517" i="1"/>
  <c r="E1519" i="1"/>
  <c r="E1521" i="1"/>
  <c r="E1523" i="1"/>
  <c r="E1525" i="1"/>
  <c r="E1527" i="1"/>
  <c r="E1529" i="1"/>
  <c r="E1531" i="1"/>
  <c r="E1533" i="1"/>
  <c r="E1535" i="1"/>
  <c r="E1537" i="1"/>
  <c r="E1539" i="1"/>
  <c r="E1541" i="1"/>
  <c r="E1543" i="1"/>
  <c r="E1545" i="1"/>
  <c r="E1547" i="1"/>
  <c r="E1549" i="1"/>
  <c r="E1551" i="1"/>
  <c r="E1553" i="1"/>
  <c r="E1555" i="1"/>
  <c r="E1557" i="1"/>
  <c r="E1559" i="1"/>
  <c r="E1561" i="1"/>
  <c r="E1563" i="1"/>
  <c r="E1565" i="1"/>
  <c r="E1567" i="1"/>
  <c r="E1569" i="1"/>
  <c r="E1571" i="1"/>
  <c r="E1573" i="1"/>
  <c r="E1575" i="1"/>
  <c r="E1577" i="1"/>
  <c r="E1579" i="1"/>
  <c r="E1581" i="1"/>
  <c r="E1583" i="1"/>
  <c r="E1585" i="1"/>
  <c r="E1587" i="1"/>
  <c r="E1589" i="1"/>
  <c r="E1591" i="1"/>
  <c r="E1593" i="1"/>
  <c r="E1595" i="1"/>
  <c r="E1597" i="1"/>
  <c r="E1599" i="1"/>
  <c r="E1601" i="1"/>
  <c r="E1603" i="1"/>
  <c r="E1605" i="1"/>
  <c r="E1607" i="1"/>
  <c r="E1609" i="1"/>
  <c r="E1611" i="1"/>
  <c r="E1613" i="1"/>
  <c r="E1615" i="1"/>
  <c r="E1617" i="1"/>
  <c r="E1619" i="1"/>
  <c r="E1621" i="1"/>
  <c r="E1623" i="1"/>
  <c r="E1625" i="1"/>
  <c r="E1627" i="1"/>
  <c r="E1629" i="1"/>
  <c r="E1631" i="1"/>
  <c r="E1633" i="1"/>
  <c r="E1635" i="1"/>
  <c r="E1637" i="1"/>
  <c r="E1639" i="1"/>
  <c r="E1641" i="1"/>
  <c r="E1643" i="1"/>
  <c r="E1645" i="1"/>
  <c r="E1647" i="1"/>
  <c r="E1649" i="1"/>
  <c r="E1651" i="1"/>
  <c r="E1653" i="1"/>
  <c r="E1655" i="1"/>
  <c r="E1657" i="1"/>
  <c r="E1659" i="1"/>
  <c r="E1661" i="1"/>
  <c r="E1663" i="1"/>
  <c r="E1665" i="1"/>
  <c r="E1667" i="1"/>
  <c r="E1669" i="1"/>
  <c r="E1671" i="1"/>
  <c r="E1673" i="1"/>
  <c r="E1675" i="1"/>
  <c r="E1677" i="1"/>
  <c r="E1679" i="1"/>
  <c r="E1681" i="1"/>
  <c r="E1683" i="1"/>
  <c r="E1685" i="1"/>
  <c r="E1687" i="1"/>
  <c r="E1689" i="1"/>
  <c r="E1691" i="1"/>
  <c r="E1693" i="1"/>
  <c r="E1695" i="1"/>
  <c r="E1697" i="1"/>
  <c r="E1699" i="1"/>
  <c r="E1701" i="1"/>
  <c r="E1703" i="1"/>
  <c r="E1705" i="1"/>
  <c r="E1707" i="1"/>
  <c r="E1709" i="1"/>
  <c r="E1711" i="1"/>
  <c r="E1713" i="1"/>
  <c r="E1715" i="1"/>
  <c r="E1717" i="1"/>
  <c r="E1719" i="1"/>
  <c r="E1721" i="1"/>
  <c r="E1723" i="1"/>
  <c r="E1725" i="1"/>
  <c r="E1727" i="1"/>
  <c r="E1729" i="1"/>
  <c r="E1731" i="1"/>
  <c r="E1733" i="1"/>
  <c r="E1735" i="1"/>
  <c r="E1737" i="1"/>
  <c r="E1739" i="1"/>
  <c r="E1741" i="1"/>
  <c r="E1743" i="1"/>
  <c r="E1745" i="1"/>
  <c r="E1747" i="1"/>
  <c r="E1749" i="1"/>
  <c r="E1751" i="1"/>
  <c r="E1753" i="1"/>
  <c r="E1755" i="1"/>
  <c r="E1757" i="1"/>
  <c r="E1759" i="1"/>
  <c r="E1761" i="1"/>
  <c r="E1763" i="1"/>
  <c r="E1765" i="1"/>
  <c r="E1767" i="1"/>
  <c r="E1769" i="1"/>
  <c r="E1771" i="1"/>
  <c r="E1773" i="1"/>
  <c r="E1775" i="1"/>
  <c r="E1777" i="1"/>
  <c r="E1779" i="1"/>
  <c r="E1781" i="1"/>
  <c r="E1783" i="1"/>
  <c r="E1785" i="1"/>
  <c r="E1787" i="1"/>
  <c r="E1789" i="1"/>
  <c r="E1791" i="1"/>
  <c r="E1793" i="1"/>
  <c r="E1795" i="1"/>
  <c r="E1797" i="1"/>
  <c r="E1799" i="1"/>
  <c r="E1801" i="1"/>
  <c r="E1803" i="1"/>
  <c r="E1805" i="1"/>
  <c r="E1807" i="1"/>
  <c r="E1809" i="1"/>
  <c r="E1811" i="1"/>
  <c r="E1813" i="1"/>
  <c r="E1815" i="1"/>
  <c r="E1817" i="1"/>
  <c r="E1819" i="1"/>
  <c r="E1821" i="1"/>
  <c r="E1823" i="1"/>
  <c r="E1825" i="1"/>
  <c r="E1827" i="1"/>
  <c r="E1829" i="1"/>
  <c r="E1831" i="1"/>
  <c r="E1833" i="1"/>
  <c r="E1835" i="1"/>
  <c r="E1837" i="1"/>
  <c r="E1839" i="1"/>
  <c r="E1841" i="1"/>
  <c r="E1843" i="1"/>
  <c r="E1845" i="1"/>
  <c r="E1847" i="1"/>
  <c r="E1849" i="1"/>
  <c r="E1851" i="1"/>
  <c r="E1853" i="1"/>
  <c r="E1855" i="1"/>
  <c r="E1857" i="1"/>
  <c r="E1859" i="1"/>
  <c r="E1861" i="1"/>
  <c r="E1863" i="1"/>
  <c r="E1865" i="1"/>
  <c r="E1867" i="1"/>
  <c r="E1869" i="1"/>
  <c r="E1871" i="1"/>
  <c r="E1873" i="1"/>
  <c r="E1875" i="1"/>
  <c r="E1877" i="1"/>
  <c r="E1879" i="1"/>
  <c r="E1881" i="1"/>
  <c r="E1883" i="1"/>
  <c r="E1885" i="1"/>
  <c r="E1887" i="1"/>
  <c r="E1889" i="1"/>
  <c r="E1891" i="1"/>
  <c r="E1893" i="1"/>
  <c r="E1895" i="1"/>
  <c r="E1897" i="1"/>
  <c r="E1899" i="1"/>
  <c r="E1901" i="1"/>
  <c r="E1903" i="1"/>
  <c r="E1905" i="1"/>
  <c r="E1907" i="1"/>
  <c r="E1909" i="1"/>
  <c r="E1911" i="1"/>
  <c r="E1913" i="1"/>
  <c r="E1915" i="1"/>
  <c r="E1917" i="1"/>
  <c r="E1919" i="1"/>
  <c r="E1921" i="1"/>
  <c r="E1923" i="1"/>
  <c r="E1925" i="1"/>
  <c r="E1927" i="1"/>
  <c r="E1929" i="1"/>
  <c r="E1931" i="1"/>
  <c r="E1933" i="1"/>
  <c r="E1935" i="1"/>
  <c r="E1937" i="1"/>
  <c r="E1939" i="1"/>
  <c r="E1941" i="1"/>
  <c r="E1943" i="1"/>
  <c r="E1945" i="1"/>
  <c r="E1947" i="1"/>
  <c r="E1949" i="1"/>
  <c r="E1951" i="1"/>
  <c r="E1953" i="1"/>
  <c r="E1955" i="1"/>
  <c r="E1957" i="1"/>
  <c r="E1959" i="1"/>
  <c r="E1961" i="1"/>
  <c r="E1963" i="1"/>
  <c r="E1965" i="1"/>
  <c r="E1967" i="1"/>
  <c r="E1969" i="1"/>
  <c r="E1971" i="1"/>
  <c r="E1973" i="1"/>
  <c r="E1975" i="1"/>
  <c r="E1977" i="1"/>
  <c r="E1979" i="1"/>
  <c r="E1981" i="1"/>
  <c r="E1983" i="1"/>
  <c r="E1985" i="1"/>
  <c r="E1987" i="1"/>
  <c r="E1989" i="1"/>
  <c r="E1991" i="1"/>
  <c r="E1993" i="1"/>
  <c r="E1995" i="1"/>
  <c r="E1997" i="1"/>
  <c r="E1999" i="1"/>
  <c r="E2001" i="1"/>
  <c r="E2003" i="1"/>
  <c r="E2005" i="1"/>
  <c r="E2007" i="1"/>
  <c r="E2009" i="1"/>
  <c r="E2011" i="1"/>
  <c r="E2013" i="1"/>
  <c r="E2015" i="1"/>
  <c r="E2017" i="1"/>
  <c r="E2019" i="1"/>
  <c r="E2021" i="1"/>
  <c r="E2023" i="1"/>
  <c r="E2025" i="1"/>
  <c r="E2027" i="1"/>
  <c r="E2029" i="1"/>
  <c r="E2031" i="1"/>
  <c r="E2033" i="1"/>
  <c r="E2035" i="1"/>
  <c r="E2037" i="1"/>
  <c r="E2039" i="1"/>
  <c r="E2041" i="1"/>
  <c r="E2043" i="1"/>
  <c r="E2045" i="1"/>
  <c r="E2047" i="1"/>
  <c r="E2049" i="1"/>
  <c r="E2051" i="1"/>
  <c r="E2053" i="1"/>
  <c r="E2055" i="1"/>
  <c r="E2057" i="1"/>
  <c r="E2059" i="1"/>
  <c r="E2061" i="1"/>
  <c r="E2063" i="1"/>
  <c r="E2065" i="1"/>
  <c r="E2067" i="1"/>
  <c r="E2069" i="1"/>
  <c r="E2071" i="1"/>
  <c r="E2073" i="1"/>
  <c r="E2075" i="1"/>
  <c r="E2077" i="1"/>
  <c r="E2079" i="1"/>
  <c r="E2081" i="1"/>
  <c r="E2083" i="1"/>
  <c r="E2085" i="1"/>
  <c r="E2087" i="1"/>
  <c r="E2089" i="1"/>
  <c r="E2091" i="1"/>
  <c r="E2093" i="1"/>
  <c r="E2095" i="1"/>
  <c r="E2097" i="1"/>
  <c r="E2099" i="1"/>
  <c r="E2101" i="1"/>
  <c r="E2103" i="1"/>
  <c r="E2105" i="1"/>
  <c r="E2107" i="1"/>
  <c r="E2109" i="1"/>
  <c r="E2111" i="1"/>
  <c r="E2113" i="1"/>
  <c r="E2115" i="1"/>
  <c r="E2117" i="1"/>
  <c r="E2119" i="1"/>
  <c r="E2121" i="1"/>
  <c r="E2123" i="1"/>
  <c r="E2125" i="1"/>
  <c r="E2127" i="1"/>
  <c r="E2129" i="1"/>
  <c r="E2131" i="1"/>
  <c r="E2133" i="1"/>
  <c r="E2135" i="1"/>
  <c r="E2137" i="1"/>
  <c r="E2139" i="1"/>
  <c r="E2141" i="1"/>
  <c r="E2143" i="1"/>
  <c r="E2145" i="1"/>
  <c r="E2147" i="1"/>
  <c r="E2149" i="1"/>
  <c r="E2151" i="1"/>
  <c r="E2153" i="1"/>
  <c r="E2155" i="1"/>
  <c r="E2157" i="1"/>
  <c r="E2159" i="1"/>
  <c r="E2161" i="1"/>
  <c r="E2163" i="1"/>
  <c r="E2165" i="1"/>
  <c r="E2167" i="1"/>
  <c r="E2169" i="1"/>
  <c r="E2171" i="1"/>
  <c r="E2173" i="1"/>
  <c r="E2175" i="1"/>
  <c r="E2177" i="1"/>
  <c r="E2179" i="1"/>
  <c r="E2181" i="1"/>
  <c r="E2183" i="1"/>
  <c r="E2185" i="1"/>
  <c r="E2187" i="1"/>
  <c r="E2189" i="1"/>
  <c r="E2191" i="1"/>
  <c r="E2193" i="1"/>
  <c r="E2195" i="1"/>
  <c r="E2197" i="1"/>
  <c r="E2199" i="1"/>
  <c r="E2201" i="1"/>
  <c r="E2203" i="1"/>
  <c r="E2205" i="1"/>
  <c r="E2207" i="1"/>
  <c r="E2209" i="1"/>
  <c r="E2211" i="1"/>
  <c r="E2213" i="1"/>
  <c r="E2215" i="1"/>
  <c r="E2217" i="1"/>
  <c r="E2219" i="1"/>
  <c r="E2221" i="1"/>
  <c r="E2223" i="1"/>
  <c r="E2225" i="1"/>
  <c r="E2227" i="1"/>
  <c r="E2229" i="1"/>
  <c r="E2231" i="1"/>
  <c r="E2233" i="1"/>
  <c r="E2235" i="1"/>
  <c r="E2237" i="1"/>
  <c r="E2239" i="1"/>
  <c r="E2241" i="1"/>
  <c r="E2243" i="1"/>
  <c r="E2245" i="1"/>
  <c r="E2247" i="1"/>
  <c r="E2249" i="1"/>
  <c r="E2251" i="1"/>
  <c r="E2253" i="1"/>
  <c r="E2255" i="1"/>
  <c r="E2257" i="1"/>
  <c r="E2259" i="1"/>
  <c r="E2261" i="1"/>
  <c r="E2263" i="1"/>
  <c r="E2265" i="1"/>
  <c r="E2267" i="1"/>
  <c r="E2269" i="1"/>
  <c r="E2271" i="1"/>
  <c r="E2273" i="1"/>
  <c r="E2275" i="1"/>
  <c r="E2277" i="1"/>
  <c r="E2279" i="1"/>
  <c r="E2281" i="1"/>
  <c r="E2283" i="1"/>
  <c r="E2285" i="1"/>
  <c r="E2287" i="1"/>
  <c r="E2289" i="1"/>
  <c r="E2291" i="1"/>
  <c r="E2293" i="1"/>
  <c r="E2295" i="1"/>
  <c r="E2297" i="1"/>
  <c r="E2299" i="1"/>
  <c r="E2301" i="1"/>
  <c r="E2303" i="1"/>
  <c r="E2305" i="1"/>
  <c r="E2307" i="1"/>
  <c r="E2309" i="1"/>
  <c r="E2311" i="1"/>
  <c r="E2313" i="1"/>
  <c r="E2315" i="1"/>
  <c r="E2317" i="1"/>
  <c r="E2319" i="1"/>
  <c r="E2321" i="1"/>
  <c r="E2323" i="1"/>
  <c r="E2325" i="1"/>
  <c r="E2327" i="1"/>
  <c r="E2329" i="1"/>
  <c r="E2331" i="1"/>
  <c r="E2333" i="1"/>
  <c r="E2335" i="1"/>
  <c r="E2337" i="1"/>
  <c r="E2339" i="1"/>
  <c r="E2341" i="1"/>
  <c r="E2343" i="1"/>
  <c r="E2345" i="1"/>
  <c r="E2347" i="1"/>
  <c r="E2349" i="1"/>
  <c r="E2351" i="1"/>
  <c r="E2353" i="1"/>
  <c r="E2355" i="1"/>
  <c r="E2357" i="1"/>
  <c r="E2359" i="1"/>
  <c r="E2361" i="1"/>
  <c r="E2363" i="1"/>
  <c r="E2365" i="1"/>
  <c r="E2367" i="1"/>
  <c r="E2369" i="1"/>
  <c r="E2371" i="1"/>
  <c r="E2373" i="1"/>
  <c r="E2375" i="1"/>
  <c r="E2377" i="1"/>
  <c r="E2379" i="1"/>
  <c r="E2381" i="1"/>
  <c r="E2383" i="1"/>
  <c r="E2385" i="1"/>
  <c r="E2387" i="1"/>
  <c r="E2389" i="1"/>
  <c r="E2391" i="1"/>
  <c r="E2393" i="1"/>
  <c r="E2395" i="1"/>
  <c r="E2397" i="1"/>
  <c r="E2399" i="1"/>
  <c r="E2401" i="1"/>
  <c r="E2403" i="1"/>
  <c r="E2405" i="1"/>
  <c r="E2407" i="1"/>
  <c r="E2409" i="1"/>
  <c r="E2411" i="1"/>
  <c r="E2413" i="1"/>
  <c r="E2415" i="1"/>
  <c r="E2417" i="1"/>
  <c r="E2419" i="1"/>
  <c r="E2421" i="1"/>
  <c r="E2423" i="1"/>
  <c r="E2425" i="1"/>
  <c r="E2427" i="1"/>
  <c r="E2429" i="1"/>
  <c r="E2431" i="1"/>
  <c r="E2433" i="1"/>
  <c r="E2435" i="1"/>
  <c r="E2437" i="1"/>
  <c r="E2439" i="1"/>
  <c r="E2441" i="1"/>
  <c r="E2443" i="1"/>
  <c r="E2445" i="1"/>
  <c r="E2447" i="1"/>
  <c r="E2449" i="1"/>
  <c r="E2451" i="1"/>
  <c r="E2453" i="1"/>
  <c r="E2455" i="1"/>
  <c r="E2457" i="1"/>
  <c r="E2459" i="1"/>
  <c r="E2461" i="1"/>
  <c r="E2463" i="1"/>
  <c r="E2465" i="1"/>
  <c r="E2467" i="1"/>
  <c r="E2469" i="1"/>
  <c r="E2471" i="1"/>
  <c r="E2473" i="1"/>
  <c r="E2475" i="1"/>
  <c r="E2477" i="1"/>
  <c r="E2479" i="1"/>
  <c r="E2481" i="1"/>
  <c r="E2483" i="1"/>
  <c r="E2485" i="1"/>
  <c r="E2487" i="1"/>
  <c r="E2489" i="1"/>
  <c r="E2491" i="1"/>
  <c r="E2493" i="1"/>
  <c r="E2495" i="1"/>
  <c r="E2497" i="1"/>
  <c r="E2499" i="1"/>
  <c r="E2501" i="1"/>
  <c r="E2503" i="1"/>
  <c r="E2505" i="1"/>
  <c r="E2507" i="1"/>
  <c r="E2509" i="1"/>
  <c r="E2511" i="1"/>
  <c r="E2513" i="1"/>
  <c r="E2515" i="1"/>
  <c r="E2517" i="1"/>
  <c r="E2519" i="1"/>
  <c r="E2521" i="1"/>
  <c r="E2523" i="1"/>
  <c r="E2525" i="1"/>
  <c r="E2527" i="1"/>
  <c r="E2529" i="1"/>
  <c r="E2531" i="1"/>
  <c r="E2533" i="1"/>
  <c r="E2535" i="1"/>
  <c r="E2537" i="1"/>
  <c r="E2539" i="1"/>
  <c r="E2541" i="1"/>
  <c r="E2543" i="1"/>
  <c r="E2545" i="1"/>
  <c r="E2547" i="1"/>
  <c r="E2549" i="1"/>
  <c r="E2551" i="1"/>
  <c r="E2553" i="1"/>
  <c r="E2555" i="1"/>
  <c r="E2557" i="1"/>
  <c r="E2559" i="1"/>
  <c r="E2561" i="1"/>
  <c r="E2563" i="1"/>
  <c r="E2565" i="1"/>
  <c r="E2567" i="1"/>
  <c r="E2569" i="1"/>
  <c r="E2571" i="1"/>
  <c r="E2573" i="1"/>
  <c r="E2575" i="1"/>
  <c r="E2577" i="1"/>
  <c r="E2579" i="1"/>
  <c r="E2581" i="1"/>
  <c r="E2583" i="1"/>
  <c r="E2585" i="1"/>
  <c r="E2587" i="1"/>
  <c r="E2589" i="1"/>
  <c r="E2591" i="1"/>
  <c r="E2593" i="1"/>
  <c r="E2595" i="1"/>
  <c r="E2597" i="1"/>
  <c r="E2599" i="1"/>
  <c r="E2601" i="1"/>
  <c r="E2603" i="1"/>
  <c r="E2605" i="1"/>
  <c r="E2607" i="1"/>
  <c r="E2609" i="1"/>
  <c r="E2611" i="1"/>
  <c r="E2613" i="1"/>
  <c r="E2615" i="1"/>
  <c r="E2617" i="1"/>
  <c r="E2619" i="1"/>
  <c r="E2621" i="1"/>
  <c r="E2623" i="1"/>
  <c r="E2625" i="1"/>
  <c r="E2627" i="1"/>
  <c r="E2629" i="1"/>
  <c r="E2631" i="1"/>
  <c r="E2633" i="1"/>
  <c r="E2635" i="1"/>
  <c r="E2637" i="1"/>
  <c r="E2639" i="1"/>
  <c r="E2641" i="1"/>
  <c r="E2643" i="1"/>
  <c r="E2645" i="1"/>
  <c r="E2647" i="1"/>
  <c r="E2649" i="1"/>
  <c r="E2651" i="1"/>
  <c r="E2653" i="1"/>
  <c r="E2655" i="1"/>
  <c r="E2657" i="1"/>
  <c r="E2659" i="1"/>
  <c r="E2661" i="1"/>
  <c r="E2663" i="1"/>
  <c r="E2665" i="1"/>
  <c r="E2667" i="1"/>
  <c r="E2669" i="1"/>
  <c r="E2671" i="1"/>
  <c r="E2673" i="1"/>
  <c r="E2675" i="1"/>
  <c r="E2677" i="1"/>
  <c r="E2679" i="1"/>
  <c r="E2681" i="1"/>
  <c r="E2683" i="1"/>
  <c r="E2685" i="1"/>
  <c r="E2687" i="1"/>
  <c r="E2689" i="1"/>
  <c r="E2691" i="1"/>
  <c r="E2693" i="1"/>
  <c r="E2695" i="1"/>
  <c r="E2697" i="1"/>
  <c r="E2699" i="1"/>
  <c r="E2701" i="1"/>
  <c r="E2703" i="1"/>
  <c r="E2705" i="1"/>
  <c r="E2707" i="1"/>
  <c r="E2709" i="1"/>
  <c r="E2711" i="1"/>
  <c r="E2713" i="1"/>
  <c r="E2715" i="1"/>
  <c r="E2717" i="1"/>
  <c r="E2719" i="1"/>
  <c r="E2721" i="1"/>
  <c r="E2723" i="1"/>
  <c r="E2725" i="1"/>
  <c r="E2727" i="1"/>
  <c r="E2729" i="1"/>
  <c r="E2731" i="1"/>
  <c r="E2733" i="1"/>
  <c r="E2735" i="1"/>
  <c r="E2737" i="1"/>
  <c r="E2739" i="1"/>
  <c r="E2741" i="1"/>
  <c r="E2743" i="1"/>
  <c r="E2745" i="1"/>
  <c r="E2747" i="1"/>
  <c r="E2749" i="1"/>
  <c r="E2751" i="1"/>
  <c r="E2753" i="1"/>
  <c r="E2755" i="1"/>
  <c r="E2757" i="1"/>
  <c r="E2759" i="1"/>
  <c r="E2761" i="1"/>
  <c r="E2763" i="1"/>
  <c r="E2765" i="1"/>
  <c r="E2767" i="1"/>
  <c r="E2769" i="1"/>
  <c r="E2771" i="1"/>
  <c r="E2773" i="1"/>
  <c r="E2775" i="1"/>
  <c r="E2777" i="1"/>
  <c r="E2779" i="1"/>
  <c r="E2781" i="1"/>
  <c r="E2783" i="1"/>
  <c r="E2785" i="1"/>
  <c r="E2787" i="1"/>
  <c r="E2789" i="1"/>
  <c r="E2791" i="1"/>
  <c r="E2793" i="1"/>
  <c r="E2795" i="1"/>
  <c r="E2797" i="1"/>
  <c r="E2799" i="1"/>
  <c r="E2801" i="1"/>
  <c r="E2803" i="1"/>
  <c r="E2805" i="1"/>
  <c r="E2807" i="1"/>
  <c r="E2809" i="1"/>
  <c r="E2811" i="1"/>
  <c r="E2813" i="1"/>
  <c r="E2815" i="1"/>
  <c r="E2817" i="1"/>
  <c r="E2819" i="1"/>
  <c r="E2821" i="1"/>
  <c r="E2823" i="1"/>
  <c r="E2825" i="1"/>
  <c r="E2827" i="1"/>
  <c r="E2829" i="1"/>
  <c r="E2831" i="1"/>
  <c r="E2833" i="1"/>
  <c r="E2835" i="1"/>
  <c r="E2837" i="1"/>
  <c r="E2839" i="1"/>
  <c r="E2841" i="1"/>
  <c r="E2843" i="1"/>
  <c r="E2845" i="1"/>
  <c r="E2847" i="1"/>
  <c r="E2849" i="1"/>
  <c r="E2851" i="1"/>
  <c r="E2853" i="1"/>
  <c r="E2855" i="1"/>
  <c r="E2857" i="1"/>
  <c r="E2859" i="1"/>
  <c r="E2861" i="1"/>
  <c r="E2863" i="1"/>
  <c r="E2865" i="1"/>
  <c r="E2867" i="1"/>
  <c r="E2869" i="1"/>
  <c r="E2871" i="1"/>
  <c r="E2873" i="1"/>
  <c r="E2875" i="1"/>
  <c r="E2877" i="1"/>
  <c r="E2879" i="1"/>
  <c r="E2881" i="1"/>
  <c r="E2883" i="1"/>
  <c r="E2885" i="1"/>
  <c r="E2887" i="1"/>
  <c r="E2889" i="1"/>
  <c r="E2891" i="1"/>
  <c r="E2893" i="1"/>
  <c r="E2895" i="1"/>
  <c r="E2897" i="1"/>
  <c r="E2899" i="1"/>
  <c r="E2901" i="1"/>
  <c r="E2903" i="1"/>
  <c r="E2905" i="1"/>
  <c r="E2907" i="1"/>
  <c r="E2909" i="1"/>
  <c r="E2911" i="1"/>
  <c r="E2913" i="1"/>
  <c r="E2915" i="1"/>
  <c r="E2917" i="1"/>
  <c r="E2919" i="1"/>
  <c r="E2921" i="1"/>
  <c r="E2923" i="1"/>
  <c r="E2925" i="1"/>
  <c r="E2927" i="1"/>
  <c r="E2929" i="1"/>
  <c r="E2931" i="1"/>
  <c r="E2933" i="1"/>
  <c r="E2935" i="1"/>
  <c r="E2937" i="1"/>
  <c r="E2939" i="1"/>
  <c r="E2941" i="1"/>
  <c r="E2943" i="1"/>
  <c r="E2945" i="1"/>
  <c r="E2947" i="1"/>
  <c r="E2949" i="1"/>
  <c r="E2951" i="1"/>
  <c r="E2953" i="1"/>
  <c r="E2955" i="1"/>
  <c r="E2957" i="1"/>
  <c r="E2959" i="1"/>
  <c r="E2961" i="1"/>
  <c r="E2963" i="1"/>
  <c r="E2965" i="1"/>
  <c r="E2967" i="1"/>
  <c r="E2969" i="1"/>
  <c r="E2971" i="1"/>
  <c r="E2973" i="1"/>
  <c r="E2975" i="1"/>
  <c r="E2977" i="1"/>
  <c r="E2979" i="1"/>
  <c r="E2981" i="1"/>
  <c r="E2983" i="1"/>
  <c r="E2985" i="1"/>
  <c r="E2987" i="1"/>
  <c r="E2989" i="1"/>
  <c r="E2991" i="1"/>
  <c r="E2993" i="1"/>
  <c r="E2995" i="1"/>
  <c r="E2997" i="1"/>
  <c r="E2999" i="1"/>
  <c r="E3001" i="1"/>
  <c r="E3003" i="1"/>
  <c r="E3005" i="1"/>
  <c r="E3007" i="1"/>
  <c r="E3009" i="1"/>
  <c r="E3011" i="1"/>
  <c r="E3013" i="1"/>
  <c r="E3015" i="1"/>
  <c r="E3017" i="1"/>
  <c r="E3019" i="1"/>
  <c r="E3021" i="1"/>
  <c r="E3023" i="1"/>
  <c r="E3025" i="1"/>
  <c r="E3027" i="1"/>
  <c r="E3029" i="1"/>
  <c r="E3031" i="1"/>
  <c r="E3033" i="1"/>
  <c r="E3035" i="1"/>
  <c r="E3037" i="1"/>
  <c r="E3039" i="1"/>
  <c r="E3041" i="1"/>
  <c r="E3043" i="1"/>
  <c r="E3045" i="1"/>
  <c r="E3047" i="1"/>
  <c r="E3049" i="1"/>
  <c r="E3051" i="1"/>
  <c r="E3053" i="1"/>
  <c r="E3055" i="1"/>
  <c r="E3057" i="1"/>
  <c r="E3059" i="1"/>
  <c r="E3061" i="1"/>
  <c r="E3063" i="1"/>
  <c r="E3065" i="1"/>
  <c r="E3067" i="1"/>
  <c r="E3069" i="1"/>
  <c r="E3071" i="1"/>
  <c r="E3073" i="1"/>
  <c r="E3075" i="1"/>
  <c r="E3077" i="1"/>
  <c r="E3079" i="1"/>
  <c r="E3081" i="1"/>
  <c r="E3083" i="1"/>
  <c r="E3085" i="1"/>
  <c r="E3087" i="1"/>
  <c r="E3089" i="1"/>
  <c r="E3091" i="1"/>
  <c r="E3093" i="1"/>
  <c r="E3095" i="1"/>
  <c r="E3097" i="1"/>
  <c r="E3099" i="1"/>
  <c r="E3101" i="1"/>
  <c r="E3103" i="1"/>
  <c r="E3105" i="1"/>
  <c r="E3107" i="1"/>
  <c r="E3109" i="1"/>
  <c r="E3111" i="1"/>
  <c r="E3113" i="1"/>
  <c r="E3115" i="1"/>
  <c r="E3117" i="1"/>
  <c r="E3119" i="1"/>
  <c r="E3121" i="1"/>
  <c r="E3123" i="1"/>
  <c r="E3125" i="1"/>
  <c r="E3127" i="1"/>
  <c r="E3129" i="1"/>
  <c r="E3131" i="1"/>
  <c r="E3133" i="1"/>
  <c r="E3135" i="1"/>
  <c r="E3137" i="1"/>
  <c r="E3139" i="1"/>
  <c r="E3141" i="1"/>
  <c r="E3143" i="1"/>
  <c r="E3145" i="1"/>
  <c r="E3147" i="1"/>
  <c r="E3149" i="1"/>
  <c r="E3151" i="1"/>
  <c r="E3153" i="1"/>
  <c r="E3155" i="1"/>
  <c r="E3157" i="1"/>
  <c r="E3159" i="1"/>
  <c r="E3161" i="1"/>
  <c r="E3163" i="1"/>
  <c r="E3165" i="1"/>
  <c r="E3167" i="1"/>
  <c r="E3169" i="1"/>
  <c r="E3171" i="1"/>
  <c r="E3173" i="1"/>
  <c r="E3175" i="1"/>
  <c r="E3177" i="1"/>
  <c r="E3179" i="1"/>
  <c r="E3181" i="1"/>
  <c r="E3183" i="1"/>
  <c r="E3185" i="1"/>
  <c r="E3187" i="1"/>
  <c r="E3189" i="1"/>
  <c r="E3191" i="1"/>
  <c r="E3193" i="1"/>
  <c r="E3195" i="1"/>
  <c r="E3197" i="1"/>
  <c r="E3199" i="1"/>
  <c r="E3201" i="1"/>
  <c r="E3203" i="1"/>
  <c r="E3205" i="1"/>
  <c r="E3207" i="1"/>
  <c r="E3209" i="1"/>
  <c r="E3211" i="1"/>
  <c r="E3213" i="1"/>
  <c r="E3215" i="1"/>
  <c r="E3217" i="1"/>
  <c r="E3219" i="1"/>
  <c r="E3221" i="1"/>
  <c r="E3223" i="1"/>
  <c r="E3225" i="1"/>
  <c r="E3227" i="1"/>
  <c r="E3229" i="1"/>
  <c r="E3231" i="1"/>
  <c r="E3233" i="1"/>
  <c r="E3235" i="1"/>
  <c r="E3237" i="1"/>
  <c r="E3239" i="1"/>
  <c r="E3241" i="1"/>
  <c r="E3243" i="1"/>
  <c r="E3245" i="1"/>
  <c r="E3247" i="1"/>
  <c r="E3249" i="1"/>
  <c r="E3251" i="1"/>
  <c r="E3253" i="1"/>
  <c r="E3255" i="1"/>
  <c r="E3257" i="1"/>
  <c r="E3259" i="1"/>
  <c r="E3261" i="1"/>
  <c r="E3263" i="1"/>
  <c r="E3265" i="1"/>
  <c r="E3267" i="1"/>
  <c r="E3269" i="1"/>
  <c r="E3271" i="1"/>
  <c r="E3273" i="1"/>
  <c r="E3275" i="1"/>
  <c r="E3277" i="1"/>
  <c r="E3279" i="1"/>
  <c r="E3281" i="1"/>
  <c r="E3283" i="1"/>
  <c r="E3285" i="1"/>
  <c r="E3287" i="1"/>
  <c r="E3289" i="1"/>
  <c r="E3291" i="1"/>
  <c r="E3293" i="1"/>
  <c r="E3295" i="1"/>
  <c r="E3297" i="1"/>
  <c r="E3299" i="1"/>
  <c r="E3301" i="1"/>
  <c r="E3303" i="1"/>
  <c r="E3305" i="1"/>
  <c r="E3307" i="1"/>
  <c r="E3309" i="1"/>
  <c r="E3311" i="1"/>
  <c r="E3313" i="1"/>
  <c r="E3315" i="1"/>
  <c r="E3317" i="1"/>
  <c r="E3319" i="1"/>
  <c r="E3321" i="1"/>
  <c r="E3323" i="1"/>
  <c r="E3325" i="1"/>
  <c r="E3327" i="1"/>
  <c r="E3329" i="1"/>
  <c r="E3331" i="1"/>
  <c r="E3333" i="1"/>
  <c r="E3335" i="1"/>
  <c r="E3337" i="1"/>
  <c r="E3339" i="1"/>
  <c r="E3341" i="1"/>
  <c r="E3343" i="1"/>
  <c r="E3345" i="1"/>
  <c r="E3347" i="1"/>
  <c r="E3349" i="1"/>
  <c r="E3351" i="1"/>
  <c r="E3353" i="1"/>
  <c r="E3355" i="1"/>
  <c r="E3357" i="1"/>
  <c r="E3359" i="1"/>
  <c r="E3361" i="1"/>
  <c r="E3363" i="1"/>
  <c r="E3365" i="1"/>
  <c r="E3367" i="1"/>
  <c r="E3369" i="1"/>
  <c r="E3371" i="1"/>
  <c r="E3373" i="1"/>
  <c r="E3375" i="1"/>
  <c r="E3377" i="1"/>
  <c r="E3379" i="1"/>
  <c r="E3381" i="1"/>
  <c r="E3383" i="1"/>
  <c r="E3385" i="1"/>
  <c r="E3387" i="1"/>
  <c r="E3389" i="1"/>
  <c r="E3391" i="1"/>
  <c r="E3393" i="1"/>
  <c r="E3395" i="1"/>
  <c r="E3397" i="1"/>
  <c r="E3399" i="1"/>
  <c r="E3401" i="1"/>
  <c r="E3403" i="1"/>
  <c r="E3405" i="1"/>
  <c r="E3407" i="1"/>
  <c r="E3409" i="1"/>
  <c r="E3411" i="1"/>
  <c r="E3413" i="1"/>
  <c r="E3415" i="1"/>
  <c r="E3417" i="1"/>
  <c r="E3419" i="1"/>
  <c r="E3421" i="1"/>
  <c r="E3423" i="1"/>
  <c r="E3425" i="1"/>
  <c r="E3427" i="1"/>
  <c r="E3429" i="1"/>
  <c r="E3431" i="1"/>
  <c r="E3433" i="1"/>
  <c r="E3435" i="1"/>
  <c r="E3437" i="1"/>
  <c r="E3439" i="1"/>
  <c r="E3441" i="1"/>
  <c r="E3443" i="1"/>
  <c r="E3445" i="1"/>
  <c r="E3447" i="1"/>
  <c r="E3449" i="1"/>
  <c r="E3451" i="1"/>
  <c r="E3453" i="1"/>
  <c r="E3455" i="1"/>
  <c r="E3457" i="1"/>
  <c r="E3459" i="1"/>
  <c r="E3461" i="1"/>
  <c r="E3463" i="1"/>
  <c r="E3465" i="1"/>
  <c r="E3467" i="1"/>
  <c r="E3469" i="1"/>
  <c r="E3471" i="1"/>
  <c r="E3473" i="1"/>
  <c r="E3475" i="1"/>
  <c r="E3477" i="1"/>
  <c r="E3479" i="1"/>
  <c r="E3481" i="1"/>
  <c r="E3483" i="1"/>
  <c r="E3485" i="1"/>
  <c r="E3487" i="1"/>
  <c r="E3489" i="1"/>
  <c r="E3491" i="1"/>
  <c r="E3493" i="1"/>
  <c r="E3495" i="1"/>
  <c r="E3497" i="1"/>
  <c r="E3499" i="1"/>
  <c r="E3501" i="1"/>
  <c r="E3503" i="1"/>
  <c r="E3505" i="1"/>
  <c r="E3507" i="1"/>
  <c r="E3509" i="1"/>
  <c r="E3511" i="1"/>
  <c r="E3513" i="1"/>
  <c r="E3515" i="1"/>
  <c r="E3517" i="1"/>
  <c r="E3519" i="1"/>
  <c r="E3521" i="1"/>
  <c r="E3523" i="1"/>
  <c r="E3525" i="1"/>
  <c r="E3527" i="1"/>
  <c r="E3529" i="1"/>
  <c r="E3531" i="1"/>
  <c r="E3533" i="1"/>
  <c r="E3535" i="1"/>
  <c r="E3537" i="1"/>
  <c r="E3539" i="1"/>
  <c r="E3541" i="1"/>
  <c r="E3543" i="1"/>
  <c r="E3545" i="1"/>
  <c r="E3547" i="1"/>
  <c r="E3549" i="1"/>
  <c r="E3551" i="1"/>
  <c r="E3553" i="1"/>
  <c r="E3555" i="1"/>
  <c r="E3557" i="1"/>
  <c r="E3559" i="1"/>
  <c r="E3561" i="1"/>
  <c r="E3563" i="1"/>
  <c r="E3565" i="1"/>
  <c r="E3567" i="1"/>
  <c r="E3569" i="1"/>
  <c r="E3571" i="1"/>
  <c r="E3573" i="1"/>
  <c r="E3575" i="1"/>
  <c r="E3577" i="1"/>
  <c r="E3579" i="1"/>
  <c r="E3581" i="1"/>
  <c r="E3583" i="1"/>
  <c r="E3585" i="1"/>
  <c r="E3587" i="1"/>
  <c r="E3589" i="1"/>
  <c r="E3591" i="1"/>
  <c r="E3593" i="1"/>
  <c r="E3595" i="1"/>
  <c r="E3597" i="1"/>
  <c r="E3599" i="1"/>
  <c r="E3601" i="1"/>
  <c r="E3603" i="1"/>
  <c r="E3605" i="1"/>
  <c r="E3607" i="1"/>
  <c r="E3609" i="1"/>
  <c r="E3611" i="1"/>
  <c r="E3613" i="1"/>
  <c r="E3615" i="1"/>
  <c r="E3617" i="1"/>
  <c r="E3619" i="1"/>
  <c r="E3621" i="1"/>
  <c r="E3623" i="1"/>
  <c r="E3625" i="1"/>
  <c r="E3627" i="1"/>
  <c r="E3629" i="1"/>
  <c r="E3631" i="1"/>
  <c r="E3633" i="1"/>
  <c r="E3635" i="1"/>
  <c r="E3637" i="1"/>
  <c r="E3639" i="1"/>
  <c r="E3641" i="1"/>
  <c r="E3643" i="1"/>
  <c r="E3645" i="1"/>
  <c r="E3647" i="1"/>
  <c r="E3649" i="1"/>
  <c r="E3651" i="1"/>
  <c r="E3653" i="1"/>
  <c r="E3655" i="1"/>
  <c r="E3657" i="1"/>
  <c r="E3659" i="1"/>
  <c r="E3661" i="1"/>
  <c r="E3663" i="1"/>
  <c r="E3665" i="1"/>
  <c r="E3667" i="1"/>
  <c r="E3669" i="1"/>
  <c r="E3671" i="1"/>
  <c r="E3673" i="1"/>
  <c r="E3675" i="1"/>
  <c r="E3677" i="1"/>
  <c r="E3679" i="1"/>
  <c r="E3681" i="1"/>
  <c r="E3683" i="1"/>
  <c r="E3685" i="1"/>
  <c r="E3687" i="1"/>
  <c r="E3689" i="1"/>
  <c r="E3691" i="1"/>
  <c r="E3693" i="1"/>
  <c r="E3695" i="1"/>
  <c r="E3697" i="1"/>
  <c r="E3699" i="1"/>
  <c r="E3701" i="1"/>
  <c r="E3703" i="1"/>
  <c r="E3705" i="1"/>
  <c r="E3707" i="1"/>
  <c r="E3709" i="1"/>
  <c r="E3711" i="1"/>
  <c r="E3713" i="1"/>
  <c r="E3715" i="1"/>
  <c r="E3717" i="1"/>
  <c r="E3719" i="1"/>
  <c r="E3721" i="1"/>
  <c r="E3723" i="1"/>
  <c r="E3725" i="1"/>
  <c r="E3727" i="1"/>
  <c r="E3729" i="1"/>
  <c r="E3731" i="1"/>
  <c r="E3733" i="1"/>
  <c r="E3735" i="1"/>
  <c r="E3737" i="1"/>
  <c r="E3739" i="1"/>
  <c r="E3741" i="1"/>
  <c r="E3743" i="1"/>
  <c r="E3745" i="1"/>
  <c r="E3747" i="1"/>
  <c r="E3749" i="1"/>
  <c r="E3751" i="1"/>
  <c r="E3753" i="1"/>
  <c r="E3755" i="1"/>
  <c r="E3757" i="1"/>
  <c r="E3759" i="1"/>
  <c r="E3761" i="1"/>
  <c r="E3763" i="1"/>
  <c r="E3765" i="1"/>
  <c r="E3767" i="1"/>
  <c r="E3769" i="1"/>
  <c r="E3771" i="1"/>
  <c r="E3773" i="1"/>
  <c r="E3775" i="1"/>
  <c r="E3777" i="1"/>
  <c r="E3779" i="1"/>
  <c r="E3781" i="1"/>
  <c r="E3783" i="1"/>
  <c r="E3785" i="1"/>
  <c r="E3787" i="1"/>
  <c r="E3789" i="1"/>
  <c r="E3791" i="1"/>
  <c r="E3793" i="1"/>
  <c r="E3795" i="1"/>
  <c r="E3797" i="1"/>
  <c r="E3799" i="1"/>
  <c r="E3801" i="1"/>
  <c r="E3803" i="1"/>
  <c r="E3805" i="1"/>
  <c r="E3807" i="1"/>
  <c r="E3809" i="1"/>
  <c r="E3811" i="1"/>
  <c r="E3813" i="1"/>
  <c r="E3815" i="1"/>
  <c r="E3817" i="1"/>
  <c r="E3819" i="1"/>
  <c r="E3821" i="1"/>
  <c r="E3823" i="1"/>
  <c r="E3825" i="1"/>
  <c r="E3827" i="1"/>
  <c r="E3829" i="1"/>
  <c r="E3831" i="1"/>
  <c r="E3833" i="1"/>
  <c r="E3835" i="1"/>
  <c r="E3837" i="1"/>
  <c r="E3839" i="1"/>
  <c r="E3841" i="1"/>
  <c r="E3843" i="1"/>
  <c r="E3845" i="1"/>
  <c r="E3847" i="1"/>
  <c r="E3849" i="1"/>
  <c r="E3851" i="1"/>
  <c r="E3853" i="1"/>
  <c r="E3855" i="1"/>
  <c r="E3857" i="1"/>
  <c r="E3859" i="1"/>
  <c r="E3861" i="1"/>
  <c r="E3863" i="1"/>
  <c r="E3865" i="1"/>
  <c r="E3867" i="1"/>
  <c r="E3869" i="1"/>
  <c r="E3871" i="1"/>
  <c r="E3873" i="1"/>
  <c r="E3875" i="1"/>
  <c r="E3877" i="1"/>
  <c r="E3879" i="1"/>
  <c r="E3881" i="1"/>
  <c r="E3883" i="1"/>
  <c r="E3885" i="1"/>
  <c r="E3887" i="1"/>
  <c r="E3889" i="1"/>
  <c r="E3891" i="1"/>
  <c r="E3893" i="1"/>
  <c r="E3895" i="1"/>
  <c r="E3897" i="1"/>
  <c r="E3899" i="1"/>
  <c r="E3901" i="1"/>
  <c r="E3903" i="1"/>
  <c r="E3905" i="1"/>
  <c r="E3907" i="1"/>
  <c r="E3909" i="1"/>
  <c r="E3911" i="1"/>
  <c r="E3913" i="1"/>
  <c r="E3915" i="1"/>
  <c r="E3917" i="1"/>
  <c r="E3919" i="1"/>
  <c r="E3921" i="1"/>
  <c r="E3923" i="1"/>
  <c r="E3925" i="1"/>
  <c r="E3927" i="1"/>
  <c r="E3929" i="1"/>
  <c r="E3931" i="1"/>
  <c r="E3933" i="1"/>
  <c r="E3935" i="1"/>
  <c r="E3937" i="1"/>
  <c r="E3939" i="1"/>
  <c r="E3941" i="1"/>
  <c r="E3943" i="1"/>
  <c r="E3945" i="1"/>
  <c r="E3947" i="1"/>
  <c r="E3949" i="1"/>
  <c r="E3951" i="1"/>
  <c r="E3953" i="1"/>
  <c r="E3955" i="1"/>
  <c r="E3957" i="1"/>
  <c r="E3959" i="1"/>
  <c r="E3961" i="1"/>
  <c r="E3963" i="1"/>
  <c r="E3965" i="1"/>
  <c r="E3967" i="1"/>
  <c r="E3969" i="1"/>
  <c r="E3971" i="1"/>
  <c r="E3973" i="1"/>
  <c r="E3975" i="1"/>
  <c r="E3977" i="1"/>
  <c r="E3979" i="1"/>
  <c r="E3981" i="1"/>
  <c r="E3983" i="1"/>
  <c r="E3985" i="1"/>
  <c r="E3987" i="1"/>
  <c r="E3989" i="1"/>
  <c r="E3991" i="1"/>
  <c r="E3993" i="1"/>
  <c r="E3995" i="1"/>
  <c r="E3997" i="1"/>
  <c r="E3999" i="1"/>
  <c r="E4001" i="1"/>
  <c r="E4003" i="1"/>
  <c r="E4005" i="1"/>
  <c r="E4007" i="1"/>
  <c r="E4009" i="1"/>
  <c r="E4011" i="1"/>
  <c r="E4013" i="1"/>
  <c r="E4015" i="1"/>
  <c r="E4017" i="1"/>
  <c r="E4019" i="1"/>
  <c r="E4021" i="1"/>
  <c r="E4023" i="1"/>
  <c r="E4025" i="1"/>
  <c r="E4027" i="1"/>
  <c r="E4029" i="1"/>
  <c r="E4031" i="1"/>
  <c r="E4033" i="1"/>
  <c r="E4035" i="1"/>
  <c r="E4037" i="1"/>
  <c r="E4039" i="1"/>
  <c r="E4041" i="1"/>
  <c r="E4043" i="1"/>
  <c r="E4045" i="1"/>
  <c r="E4047" i="1"/>
  <c r="E4049" i="1"/>
  <c r="E4051" i="1"/>
  <c r="E4053" i="1"/>
  <c r="E4055" i="1"/>
  <c r="E4057" i="1"/>
  <c r="E4059" i="1"/>
  <c r="E4061" i="1"/>
  <c r="E4063" i="1"/>
  <c r="E4065" i="1"/>
  <c r="E4067" i="1"/>
  <c r="E4069" i="1"/>
  <c r="E4071" i="1"/>
  <c r="E4073" i="1"/>
  <c r="E4075" i="1"/>
  <c r="E4077" i="1"/>
  <c r="E4079" i="1"/>
  <c r="E4081" i="1"/>
  <c r="E4083" i="1"/>
  <c r="E4085" i="1"/>
  <c r="E4087" i="1"/>
  <c r="E4089" i="1"/>
  <c r="E4091" i="1"/>
  <c r="E4093" i="1"/>
  <c r="E4095" i="1"/>
  <c r="E4097" i="1"/>
  <c r="E4099" i="1"/>
  <c r="E4101" i="1"/>
  <c r="E4103" i="1"/>
  <c r="E4105" i="1"/>
  <c r="E4107" i="1"/>
  <c r="E4109" i="1"/>
  <c r="E4111" i="1"/>
  <c r="E4113" i="1"/>
  <c r="E4115" i="1"/>
  <c r="E4117" i="1"/>
  <c r="E4119" i="1"/>
  <c r="E4121" i="1"/>
  <c r="E4123" i="1"/>
  <c r="E4125" i="1"/>
  <c r="E4127" i="1"/>
  <c r="E4129" i="1"/>
  <c r="E4131" i="1"/>
  <c r="E4133" i="1"/>
  <c r="E4135" i="1"/>
  <c r="E4137" i="1"/>
  <c r="E4139" i="1"/>
  <c r="E4141" i="1"/>
  <c r="E4143" i="1"/>
  <c r="E4145" i="1"/>
  <c r="E4147" i="1"/>
  <c r="E4149" i="1"/>
  <c r="E4151" i="1"/>
  <c r="E4153" i="1"/>
  <c r="E4155" i="1"/>
  <c r="E4157" i="1"/>
  <c r="E4159" i="1"/>
  <c r="E4161" i="1"/>
  <c r="E4163" i="1"/>
  <c r="E4165" i="1"/>
  <c r="E4167" i="1"/>
  <c r="E4169" i="1"/>
  <c r="E4171" i="1"/>
  <c r="E4173" i="1"/>
  <c r="E4175" i="1"/>
  <c r="E4177" i="1"/>
  <c r="E4179" i="1"/>
  <c r="E4181" i="1"/>
  <c r="E4183" i="1"/>
  <c r="E4185" i="1"/>
  <c r="E4187" i="1"/>
  <c r="E4189" i="1"/>
  <c r="E4191" i="1"/>
  <c r="E4193" i="1"/>
  <c r="E4195" i="1"/>
  <c r="E4197" i="1"/>
  <c r="E4199" i="1"/>
  <c r="E4201" i="1"/>
  <c r="E4203" i="1"/>
  <c r="E4205" i="1"/>
  <c r="E4207" i="1"/>
  <c r="E4209" i="1"/>
  <c r="E4211" i="1"/>
  <c r="E4213" i="1"/>
  <c r="E4215" i="1"/>
  <c r="E4217" i="1"/>
  <c r="E4219" i="1"/>
  <c r="E4221" i="1"/>
  <c r="E4223" i="1"/>
  <c r="E4225" i="1"/>
  <c r="E4227" i="1"/>
  <c r="E4229" i="1"/>
  <c r="E4231" i="1"/>
  <c r="E4233" i="1"/>
  <c r="E4235" i="1"/>
  <c r="E4237" i="1"/>
  <c r="E4239" i="1"/>
  <c r="E4241" i="1"/>
  <c r="E4243" i="1"/>
  <c r="E4245" i="1"/>
  <c r="E4247" i="1"/>
  <c r="E4249" i="1"/>
  <c r="E4251" i="1"/>
  <c r="E4253" i="1"/>
  <c r="E4255" i="1"/>
  <c r="E4257" i="1"/>
  <c r="E4259" i="1"/>
  <c r="E4261" i="1"/>
  <c r="E4263" i="1"/>
  <c r="E4265" i="1"/>
  <c r="E4267" i="1"/>
  <c r="E4269" i="1"/>
  <c r="E4271" i="1"/>
  <c r="E4273" i="1"/>
  <c r="E4275" i="1"/>
  <c r="E4277" i="1"/>
  <c r="E4279" i="1"/>
  <c r="E4281" i="1"/>
  <c r="E4283" i="1"/>
  <c r="E4285" i="1"/>
  <c r="E4287" i="1"/>
  <c r="E4289" i="1"/>
  <c r="E4291" i="1"/>
  <c r="E4293" i="1"/>
  <c r="E4295" i="1"/>
  <c r="E4297" i="1"/>
  <c r="E4299" i="1"/>
  <c r="E4301" i="1"/>
  <c r="E4303" i="1"/>
  <c r="E4305" i="1"/>
  <c r="E4307" i="1"/>
  <c r="E4309" i="1"/>
  <c r="E4311" i="1"/>
  <c r="E4313" i="1"/>
  <c r="E4315" i="1"/>
  <c r="E4317" i="1"/>
  <c r="E4319" i="1"/>
  <c r="E4321" i="1"/>
  <c r="E4323" i="1"/>
  <c r="E4325" i="1"/>
  <c r="E4327" i="1"/>
  <c r="E4329" i="1"/>
  <c r="E4331" i="1"/>
  <c r="E4333" i="1"/>
  <c r="E4335" i="1"/>
  <c r="E4337" i="1"/>
  <c r="E4339" i="1"/>
  <c r="E4341" i="1"/>
  <c r="E4343" i="1"/>
  <c r="E4345" i="1"/>
  <c r="E4347" i="1"/>
  <c r="E4349" i="1"/>
  <c r="E4351" i="1"/>
  <c r="E4353" i="1"/>
  <c r="E4355" i="1"/>
  <c r="E4357" i="1"/>
  <c r="E4359" i="1"/>
  <c r="E4361" i="1"/>
  <c r="E4363" i="1"/>
  <c r="E4365" i="1"/>
  <c r="E4367" i="1"/>
  <c r="E4369" i="1"/>
  <c r="E4371" i="1"/>
  <c r="E4373" i="1"/>
  <c r="E4375" i="1"/>
  <c r="E4377" i="1"/>
  <c r="E4379" i="1"/>
  <c r="E4381" i="1"/>
  <c r="E4383" i="1"/>
  <c r="E4385" i="1"/>
  <c r="E4387" i="1"/>
  <c r="E4389" i="1"/>
  <c r="E4391" i="1"/>
  <c r="E4393" i="1"/>
  <c r="E4395" i="1"/>
  <c r="E4397" i="1"/>
  <c r="E4399" i="1"/>
  <c r="E4401" i="1"/>
  <c r="E4403" i="1"/>
  <c r="E4405" i="1"/>
  <c r="E4407" i="1"/>
  <c r="E4409" i="1"/>
  <c r="E4411" i="1"/>
  <c r="E4413" i="1"/>
  <c r="E4415" i="1"/>
  <c r="E4417" i="1"/>
  <c r="E4419" i="1"/>
  <c r="E4421" i="1"/>
  <c r="E4423" i="1"/>
  <c r="E4425" i="1"/>
  <c r="E4427" i="1"/>
  <c r="E4429" i="1"/>
  <c r="E4431" i="1"/>
  <c r="E4433" i="1"/>
  <c r="E4435" i="1"/>
  <c r="E4437" i="1"/>
  <c r="E4439" i="1"/>
  <c r="E4441" i="1"/>
  <c r="E4443" i="1"/>
  <c r="E4445" i="1"/>
  <c r="E4447" i="1"/>
  <c r="E4449" i="1"/>
  <c r="E4451" i="1"/>
  <c r="E4453" i="1"/>
  <c r="E4455" i="1"/>
  <c r="E4457" i="1"/>
  <c r="E4459" i="1"/>
  <c r="E4461" i="1"/>
  <c r="E4463" i="1"/>
  <c r="E4465" i="1"/>
  <c r="E4467" i="1"/>
  <c r="E4469" i="1"/>
  <c r="E4471" i="1"/>
  <c r="E4473" i="1"/>
  <c r="E4475" i="1"/>
  <c r="E4477" i="1"/>
  <c r="E4479" i="1"/>
  <c r="E4481" i="1"/>
  <c r="E4483" i="1"/>
  <c r="E4485" i="1"/>
  <c r="E4487" i="1"/>
  <c r="E4489" i="1"/>
  <c r="E4491" i="1"/>
  <c r="E4493" i="1"/>
  <c r="E4495" i="1"/>
  <c r="E4497" i="1"/>
  <c r="E4499" i="1"/>
  <c r="E4501" i="1"/>
  <c r="E4503" i="1"/>
  <c r="E4505" i="1"/>
  <c r="E4507" i="1"/>
  <c r="E4509" i="1"/>
  <c r="E4511" i="1"/>
  <c r="E4513" i="1"/>
  <c r="E4515" i="1"/>
  <c r="E4517" i="1"/>
  <c r="E4519" i="1"/>
  <c r="E4521" i="1"/>
  <c r="E4523" i="1"/>
  <c r="E4525" i="1"/>
  <c r="E4527" i="1"/>
  <c r="E4529" i="1"/>
  <c r="E4531" i="1"/>
  <c r="E4533" i="1"/>
  <c r="E4535" i="1"/>
  <c r="E4537" i="1"/>
  <c r="E4539" i="1"/>
  <c r="E4541" i="1"/>
  <c r="E4543" i="1"/>
  <c r="E4545" i="1"/>
  <c r="E4547" i="1"/>
  <c r="E4549" i="1"/>
  <c r="E4551" i="1"/>
  <c r="E4553" i="1"/>
  <c r="E4555" i="1"/>
  <c r="E4557" i="1"/>
  <c r="E4559" i="1"/>
  <c r="E4561" i="1"/>
  <c r="E4563" i="1"/>
  <c r="E4565" i="1"/>
  <c r="E4567" i="1"/>
  <c r="E4569" i="1"/>
  <c r="E4571" i="1"/>
  <c r="E4573" i="1"/>
  <c r="E4575" i="1"/>
  <c r="E4577" i="1"/>
  <c r="E4579" i="1"/>
  <c r="E4581" i="1"/>
  <c r="E4583" i="1"/>
  <c r="E4585" i="1"/>
  <c r="E4587" i="1"/>
  <c r="E4589" i="1"/>
  <c r="E4591" i="1"/>
  <c r="E4593" i="1"/>
  <c r="E4595" i="1"/>
  <c r="E4597" i="1"/>
  <c r="E4599" i="1"/>
  <c r="E4601" i="1"/>
  <c r="E4603" i="1"/>
  <c r="E4605" i="1"/>
  <c r="E4607" i="1"/>
  <c r="E4609" i="1"/>
  <c r="E4611" i="1"/>
  <c r="E4613" i="1"/>
  <c r="E4615" i="1"/>
  <c r="E4617" i="1"/>
  <c r="E4619" i="1"/>
  <c r="E4621" i="1"/>
  <c r="E4623" i="1"/>
  <c r="E4625" i="1"/>
  <c r="E4627" i="1"/>
  <c r="E4629" i="1"/>
  <c r="E4631" i="1"/>
  <c r="E4633" i="1"/>
  <c r="E4635" i="1"/>
  <c r="E4637" i="1"/>
  <c r="E4639" i="1"/>
  <c r="E4641" i="1"/>
  <c r="E4643" i="1"/>
  <c r="E4645" i="1"/>
  <c r="E4647" i="1"/>
  <c r="E4649" i="1"/>
  <c r="E4651" i="1"/>
  <c r="E4653" i="1"/>
  <c r="E4655" i="1"/>
  <c r="E4657" i="1"/>
  <c r="E4659" i="1"/>
  <c r="E4661" i="1"/>
  <c r="E4663" i="1"/>
  <c r="E4665" i="1"/>
  <c r="E4667" i="1"/>
  <c r="E4669" i="1"/>
  <c r="E4671" i="1"/>
  <c r="E4673" i="1"/>
  <c r="E4675" i="1"/>
  <c r="E4677" i="1"/>
  <c r="E4679" i="1"/>
  <c r="E4681" i="1"/>
  <c r="E4683" i="1"/>
  <c r="E4685" i="1"/>
  <c r="E4687" i="1"/>
  <c r="E4689" i="1"/>
  <c r="E4691" i="1"/>
  <c r="E4693" i="1"/>
  <c r="E4695" i="1"/>
  <c r="E4697" i="1"/>
  <c r="E4699" i="1"/>
  <c r="E4701" i="1"/>
  <c r="E4703" i="1"/>
  <c r="E4705" i="1"/>
  <c r="E4707" i="1"/>
  <c r="E4709" i="1"/>
  <c r="E4711" i="1"/>
  <c r="E4713" i="1"/>
  <c r="E4715" i="1"/>
  <c r="E4717" i="1"/>
  <c r="E4719" i="1"/>
  <c r="E4721" i="1"/>
  <c r="E4723" i="1"/>
  <c r="E4725" i="1"/>
  <c r="E4727" i="1"/>
  <c r="E4729" i="1"/>
  <c r="E4731" i="1"/>
  <c r="E4733" i="1"/>
  <c r="E4735" i="1"/>
  <c r="E4737" i="1"/>
  <c r="E4739" i="1"/>
  <c r="E4741" i="1"/>
  <c r="E4743" i="1"/>
  <c r="E4745" i="1"/>
  <c r="E4747" i="1"/>
  <c r="E4749" i="1"/>
  <c r="E4751" i="1"/>
  <c r="E4753" i="1"/>
  <c r="E4755" i="1"/>
  <c r="E4757" i="1"/>
  <c r="E4759" i="1"/>
  <c r="E4761" i="1"/>
  <c r="E4763" i="1"/>
  <c r="E4765" i="1"/>
  <c r="E4767" i="1"/>
  <c r="E4769" i="1"/>
  <c r="E4771" i="1"/>
  <c r="E4773" i="1"/>
  <c r="E4775" i="1"/>
  <c r="E4777" i="1"/>
  <c r="E4779" i="1"/>
  <c r="E4781" i="1"/>
  <c r="E4783" i="1"/>
  <c r="E4785" i="1"/>
  <c r="E4787" i="1"/>
  <c r="E4789" i="1"/>
  <c r="E4791" i="1"/>
  <c r="E4793" i="1"/>
  <c r="E4795" i="1"/>
  <c r="E4797" i="1"/>
  <c r="E4799" i="1"/>
  <c r="E4801" i="1"/>
  <c r="E4803" i="1"/>
  <c r="E4805" i="1"/>
  <c r="E4807" i="1"/>
  <c r="E4809" i="1"/>
  <c r="E4811" i="1"/>
  <c r="E4813" i="1"/>
  <c r="E4815" i="1"/>
  <c r="E4817" i="1"/>
  <c r="E4819" i="1"/>
  <c r="E4821" i="1"/>
  <c r="E4823" i="1"/>
  <c r="E4825" i="1"/>
  <c r="E4827" i="1"/>
  <c r="E4829" i="1"/>
  <c r="E4831" i="1"/>
  <c r="E4833" i="1"/>
  <c r="E4835" i="1"/>
  <c r="E4837" i="1"/>
  <c r="E4839" i="1"/>
  <c r="E4841" i="1"/>
  <c r="E4843" i="1"/>
  <c r="E4845" i="1"/>
  <c r="E4847" i="1"/>
  <c r="E4849" i="1"/>
  <c r="E4851" i="1"/>
  <c r="E4853" i="1"/>
  <c r="E4855" i="1"/>
  <c r="E4857" i="1"/>
  <c r="E4859" i="1"/>
  <c r="E4861" i="1"/>
  <c r="E4863" i="1"/>
  <c r="E4865" i="1"/>
  <c r="E4867" i="1"/>
  <c r="E4869" i="1"/>
  <c r="E4871" i="1"/>
  <c r="E4873" i="1"/>
  <c r="E4875" i="1"/>
  <c r="E4877" i="1"/>
  <c r="E4879" i="1"/>
  <c r="E4881" i="1"/>
  <c r="E4883" i="1"/>
  <c r="E4885" i="1"/>
  <c r="E4887" i="1"/>
  <c r="E4889" i="1"/>
  <c r="E4891" i="1"/>
  <c r="E4893" i="1"/>
  <c r="E4895" i="1"/>
  <c r="E4897" i="1"/>
  <c r="E4899" i="1"/>
  <c r="E4901" i="1"/>
  <c r="E4903" i="1"/>
  <c r="E4905" i="1"/>
  <c r="E4907" i="1"/>
  <c r="E4909" i="1"/>
  <c r="E4911" i="1"/>
  <c r="E4913" i="1"/>
  <c r="E4915" i="1"/>
  <c r="E4917" i="1"/>
  <c r="E4919" i="1"/>
  <c r="E4921" i="1"/>
  <c r="E4923" i="1"/>
  <c r="E4925" i="1"/>
  <c r="E4927" i="1"/>
  <c r="E4929" i="1"/>
  <c r="E4931" i="1"/>
  <c r="E4933" i="1"/>
  <c r="E4935" i="1"/>
  <c r="E4937" i="1"/>
  <c r="E4939" i="1"/>
  <c r="E4941" i="1"/>
  <c r="E4943" i="1"/>
  <c r="E4945" i="1"/>
  <c r="E4947" i="1"/>
  <c r="E4949" i="1"/>
  <c r="E4951" i="1"/>
  <c r="E4953" i="1"/>
  <c r="E4955" i="1"/>
  <c r="E4957" i="1"/>
  <c r="E4959" i="1"/>
  <c r="E4961" i="1"/>
  <c r="E4963" i="1"/>
  <c r="E4965" i="1"/>
  <c r="E4967" i="1"/>
  <c r="E4969" i="1"/>
  <c r="E4971" i="1"/>
  <c r="E4973" i="1"/>
  <c r="E4975" i="1"/>
  <c r="E4977" i="1"/>
  <c r="E4979" i="1"/>
  <c r="E4981" i="1"/>
  <c r="E4983" i="1"/>
  <c r="E4985" i="1"/>
  <c r="E4987" i="1"/>
  <c r="E4989" i="1"/>
  <c r="E4991" i="1"/>
  <c r="E4993" i="1"/>
  <c r="E4995" i="1"/>
  <c r="E4997" i="1"/>
  <c r="E4999" i="1"/>
  <c r="E5001" i="1"/>
  <c r="E5003" i="1"/>
  <c r="E5005" i="1"/>
  <c r="E5007" i="1"/>
  <c r="E5009" i="1"/>
  <c r="E5011" i="1"/>
  <c r="E5013" i="1"/>
  <c r="E5015" i="1"/>
  <c r="E5017" i="1"/>
  <c r="E5019" i="1"/>
  <c r="E5021" i="1"/>
  <c r="E5023" i="1"/>
  <c r="E5025" i="1"/>
  <c r="E5027" i="1"/>
  <c r="E5029" i="1"/>
  <c r="E5031" i="1"/>
  <c r="E5033" i="1"/>
  <c r="E5035" i="1"/>
  <c r="E5037" i="1"/>
  <c r="E5039" i="1"/>
  <c r="E5041" i="1"/>
  <c r="E5043" i="1"/>
  <c r="E5045" i="1"/>
  <c r="E5047" i="1"/>
  <c r="E5049" i="1"/>
  <c r="E5051" i="1"/>
  <c r="E5053" i="1"/>
  <c r="E5055" i="1"/>
  <c r="E5057" i="1"/>
  <c r="E5059" i="1"/>
  <c r="E5061" i="1"/>
  <c r="E5063" i="1"/>
  <c r="E5065" i="1"/>
  <c r="E5067" i="1"/>
  <c r="E5069" i="1"/>
  <c r="E5071" i="1"/>
  <c r="E5073" i="1"/>
  <c r="E5075" i="1"/>
  <c r="E5077" i="1"/>
  <c r="E5079" i="1"/>
  <c r="E5081" i="1"/>
  <c r="E5083" i="1"/>
  <c r="E5085" i="1"/>
  <c r="E5087" i="1"/>
  <c r="E5089" i="1"/>
  <c r="E5091" i="1"/>
  <c r="E5093" i="1"/>
  <c r="E5095" i="1"/>
  <c r="E5097" i="1"/>
  <c r="E5099" i="1"/>
  <c r="E5101" i="1"/>
  <c r="E5103" i="1"/>
  <c r="E5105" i="1"/>
  <c r="E5107" i="1"/>
  <c r="E5109" i="1"/>
  <c r="E5111" i="1"/>
  <c r="E5113" i="1"/>
  <c r="E5115" i="1"/>
  <c r="E5117" i="1"/>
  <c r="E5119" i="1"/>
  <c r="E5121" i="1"/>
  <c r="E5123" i="1"/>
  <c r="E5125" i="1"/>
  <c r="E5127" i="1"/>
  <c r="E5129" i="1"/>
  <c r="E5131" i="1"/>
  <c r="E5133" i="1"/>
  <c r="E5135" i="1"/>
  <c r="E5137" i="1"/>
  <c r="E5139" i="1"/>
  <c r="E5141" i="1"/>
  <c r="E5143" i="1"/>
  <c r="E5145" i="1"/>
  <c r="E5147" i="1"/>
  <c r="E5149" i="1"/>
  <c r="E5151" i="1"/>
  <c r="E5153" i="1"/>
  <c r="E5155" i="1"/>
  <c r="E5157" i="1"/>
  <c r="E5159" i="1"/>
  <c r="E5161" i="1"/>
  <c r="E5163" i="1"/>
  <c r="E5165" i="1"/>
  <c r="E5167" i="1"/>
  <c r="E5169" i="1"/>
  <c r="E5171" i="1"/>
  <c r="E5173" i="1"/>
  <c r="E5175" i="1"/>
  <c r="E5177" i="1"/>
  <c r="E5179" i="1"/>
  <c r="E5181" i="1"/>
  <c r="E5183" i="1"/>
  <c r="E5185" i="1"/>
  <c r="E5187" i="1"/>
  <c r="E5189" i="1"/>
  <c r="E5191" i="1"/>
  <c r="E5193" i="1"/>
  <c r="E5195" i="1"/>
  <c r="E5197" i="1"/>
  <c r="E5199" i="1"/>
  <c r="E5201" i="1"/>
  <c r="E5203" i="1"/>
  <c r="E5205" i="1"/>
  <c r="E5207" i="1"/>
  <c r="E5209" i="1"/>
  <c r="E5211" i="1"/>
  <c r="E5213" i="1"/>
  <c r="E5215" i="1"/>
  <c r="E5217" i="1"/>
  <c r="E5219" i="1"/>
  <c r="E5221" i="1"/>
  <c r="E5223" i="1"/>
  <c r="E5225" i="1"/>
  <c r="E5227" i="1"/>
  <c r="E5229" i="1"/>
  <c r="E5231" i="1"/>
  <c r="E5233" i="1"/>
  <c r="E5235" i="1"/>
  <c r="E5237" i="1"/>
  <c r="E5239" i="1"/>
  <c r="E5241" i="1"/>
  <c r="E5243" i="1"/>
  <c r="E5245" i="1"/>
  <c r="E5247" i="1"/>
  <c r="E5249" i="1"/>
  <c r="E5251" i="1"/>
  <c r="E5253" i="1"/>
  <c r="E5255" i="1"/>
  <c r="E5257" i="1"/>
  <c r="E5259" i="1"/>
  <c r="E5261" i="1"/>
  <c r="E5263" i="1"/>
  <c r="E5265" i="1"/>
  <c r="E5267" i="1"/>
  <c r="E5269" i="1"/>
  <c r="E5271" i="1"/>
  <c r="E5273" i="1"/>
  <c r="E5275" i="1"/>
  <c r="E5277" i="1"/>
  <c r="E5279" i="1"/>
  <c r="E5281" i="1"/>
  <c r="E5283" i="1"/>
  <c r="E5285" i="1"/>
  <c r="E5287" i="1"/>
  <c r="E5289" i="1"/>
  <c r="E5291" i="1"/>
  <c r="E5293" i="1"/>
  <c r="E5295" i="1"/>
  <c r="E5297" i="1"/>
  <c r="E5299" i="1"/>
  <c r="E5301" i="1"/>
  <c r="E5303" i="1"/>
  <c r="E5305" i="1"/>
  <c r="E5307" i="1"/>
  <c r="E5309" i="1"/>
  <c r="E5311" i="1"/>
  <c r="E5313" i="1"/>
  <c r="E5315" i="1"/>
  <c r="E5317" i="1"/>
  <c r="E5319" i="1"/>
  <c r="E5321" i="1"/>
  <c r="E5323" i="1"/>
  <c r="E5325" i="1"/>
  <c r="E5327" i="1"/>
  <c r="E5329" i="1"/>
  <c r="E5331" i="1"/>
  <c r="E5333" i="1"/>
  <c r="E5335" i="1"/>
  <c r="E5337" i="1"/>
  <c r="E5339" i="1"/>
  <c r="E5341" i="1"/>
  <c r="E5343" i="1"/>
  <c r="E5345" i="1"/>
  <c r="E5347" i="1"/>
  <c r="E5349" i="1"/>
  <c r="E5351" i="1"/>
  <c r="E5353" i="1"/>
  <c r="E5355" i="1"/>
  <c r="E5357" i="1"/>
  <c r="E5359" i="1"/>
  <c r="E5361" i="1"/>
  <c r="E5363" i="1"/>
  <c r="E5365" i="1"/>
  <c r="E5367" i="1"/>
  <c r="E5369" i="1"/>
  <c r="E5371" i="1"/>
  <c r="E5373" i="1"/>
  <c r="E5375" i="1"/>
  <c r="E5377" i="1"/>
  <c r="E5379" i="1"/>
  <c r="E5381" i="1"/>
  <c r="E5383" i="1"/>
  <c r="E5385" i="1"/>
  <c r="E5387" i="1"/>
  <c r="E5389" i="1"/>
  <c r="E5391" i="1"/>
  <c r="E5393" i="1"/>
  <c r="E5395" i="1"/>
  <c r="E5397" i="1"/>
  <c r="E5399" i="1"/>
  <c r="E5401" i="1"/>
  <c r="E5403" i="1"/>
  <c r="E5405" i="1"/>
  <c r="E5407" i="1"/>
  <c r="E5409" i="1"/>
  <c r="E5411" i="1"/>
  <c r="E5413" i="1"/>
  <c r="E5415" i="1"/>
  <c r="E5417" i="1"/>
  <c r="E5419" i="1"/>
  <c r="E5421" i="1"/>
  <c r="E5423" i="1"/>
  <c r="E5425" i="1"/>
  <c r="E5427" i="1"/>
  <c r="E5429" i="1"/>
  <c r="E5431" i="1"/>
  <c r="E5433" i="1"/>
  <c r="E5435" i="1"/>
  <c r="E5437" i="1"/>
  <c r="E5439" i="1"/>
  <c r="E5441" i="1"/>
  <c r="E5443" i="1"/>
  <c r="E5445" i="1"/>
  <c r="E5447" i="1"/>
  <c r="E5449" i="1"/>
  <c r="E5451" i="1"/>
  <c r="E5453" i="1"/>
  <c r="E5455" i="1"/>
  <c r="E5457" i="1"/>
  <c r="E5459" i="1"/>
  <c r="E5461" i="1"/>
  <c r="E5463" i="1"/>
  <c r="E5465" i="1"/>
  <c r="E5467" i="1"/>
  <c r="E5469" i="1"/>
  <c r="E5471" i="1"/>
  <c r="E5473" i="1"/>
  <c r="E5475" i="1"/>
  <c r="E5477" i="1"/>
  <c r="E5479" i="1"/>
  <c r="E5481" i="1"/>
  <c r="E5483" i="1"/>
  <c r="E5485" i="1"/>
  <c r="E5487" i="1"/>
  <c r="E5489" i="1"/>
  <c r="E5491" i="1"/>
  <c r="E5493" i="1"/>
  <c r="E5495" i="1"/>
  <c r="E5497" i="1"/>
  <c r="E5499" i="1"/>
  <c r="E5501" i="1"/>
  <c r="E5503" i="1"/>
  <c r="E5505" i="1"/>
  <c r="E5507" i="1"/>
  <c r="E5509" i="1"/>
  <c r="E5511" i="1"/>
  <c r="E5513" i="1"/>
  <c r="E5515" i="1"/>
  <c r="E5517" i="1"/>
  <c r="E5519" i="1"/>
  <c r="E5521" i="1"/>
  <c r="E5523" i="1"/>
  <c r="E5525" i="1"/>
  <c r="E5527" i="1"/>
  <c r="E5529" i="1"/>
  <c r="E5531" i="1"/>
  <c r="E5533" i="1"/>
  <c r="E5535" i="1"/>
  <c r="E5537" i="1"/>
  <c r="E5539" i="1"/>
  <c r="E5541" i="1"/>
  <c r="E5543" i="1"/>
  <c r="E5545" i="1"/>
  <c r="E5547" i="1"/>
  <c r="E5549" i="1"/>
  <c r="E5551" i="1"/>
  <c r="E5553" i="1"/>
  <c r="E5555" i="1"/>
  <c r="E5557" i="1"/>
  <c r="E5559" i="1"/>
  <c r="E5561" i="1"/>
  <c r="E5563" i="1"/>
  <c r="E5565" i="1"/>
  <c r="E5567" i="1"/>
  <c r="E5569" i="1"/>
  <c r="E5571" i="1"/>
  <c r="E5573" i="1"/>
  <c r="E5575" i="1"/>
  <c r="E5577" i="1"/>
  <c r="E5579" i="1"/>
  <c r="E5581" i="1"/>
  <c r="E5583" i="1"/>
  <c r="E5585" i="1"/>
  <c r="E5587" i="1"/>
  <c r="E5589" i="1"/>
  <c r="E5591" i="1"/>
  <c r="E5593" i="1"/>
  <c r="E5595" i="1"/>
  <c r="E5597" i="1"/>
  <c r="E5599" i="1"/>
  <c r="E5601" i="1"/>
  <c r="E5603" i="1"/>
  <c r="E5605" i="1"/>
  <c r="E5607" i="1"/>
  <c r="E5609" i="1"/>
  <c r="E5611" i="1"/>
  <c r="E5613" i="1"/>
  <c r="E5615" i="1"/>
  <c r="E5617" i="1"/>
  <c r="E5619" i="1"/>
  <c r="E5621" i="1"/>
  <c r="E5623" i="1"/>
  <c r="E5625" i="1"/>
  <c r="E5627" i="1"/>
  <c r="E5629" i="1"/>
  <c r="E5631" i="1"/>
  <c r="E5633" i="1"/>
  <c r="E5635" i="1"/>
  <c r="E5637" i="1"/>
  <c r="E5639" i="1"/>
  <c r="E5641" i="1"/>
  <c r="E5643" i="1"/>
  <c r="E5645" i="1"/>
  <c r="E5647" i="1"/>
  <c r="E5649" i="1"/>
  <c r="E5651" i="1"/>
  <c r="E5653" i="1"/>
  <c r="E5655" i="1"/>
  <c r="E5657" i="1"/>
  <c r="E5659" i="1"/>
  <c r="E5661" i="1"/>
  <c r="E5663" i="1"/>
  <c r="E5665" i="1"/>
  <c r="E5667" i="1"/>
  <c r="E5669" i="1"/>
  <c r="E5671" i="1"/>
  <c r="E5673" i="1"/>
  <c r="E5675" i="1"/>
  <c r="E5677" i="1"/>
  <c r="E5679" i="1"/>
  <c r="E5681" i="1"/>
  <c r="E5683" i="1"/>
  <c r="E5685" i="1"/>
  <c r="E5687" i="1"/>
  <c r="E5689" i="1"/>
  <c r="E5691" i="1"/>
  <c r="E5693" i="1"/>
  <c r="E5695" i="1"/>
  <c r="E5697" i="1"/>
  <c r="E5699" i="1"/>
  <c r="E5701" i="1"/>
  <c r="E5703" i="1"/>
  <c r="E5705" i="1"/>
  <c r="E5707" i="1"/>
  <c r="E5709" i="1"/>
  <c r="E5711" i="1"/>
  <c r="E5713" i="1"/>
  <c r="E5715" i="1"/>
  <c r="E5717" i="1"/>
  <c r="E5719" i="1"/>
  <c r="E5721" i="1"/>
  <c r="E5723" i="1"/>
  <c r="E5725" i="1"/>
  <c r="E5727" i="1"/>
  <c r="E5729" i="1"/>
  <c r="E5731" i="1"/>
  <c r="E5733" i="1"/>
  <c r="E5735" i="1"/>
  <c r="E5737" i="1"/>
  <c r="E5739" i="1"/>
  <c r="E5741" i="1"/>
  <c r="E5743" i="1"/>
  <c r="E5745" i="1"/>
  <c r="E5747" i="1"/>
  <c r="E5749" i="1"/>
  <c r="E5751" i="1"/>
  <c r="E5753" i="1"/>
  <c r="E5755" i="1"/>
  <c r="E5757" i="1"/>
  <c r="E5759" i="1"/>
  <c r="E5761" i="1"/>
  <c r="E5763" i="1"/>
  <c r="E5765" i="1"/>
  <c r="E5767" i="1"/>
  <c r="E5769" i="1"/>
  <c r="E5771" i="1"/>
  <c r="E5773" i="1"/>
  <c r="E5775" i="1"/>
  <c r="E5777" i="1"/>
  <c r="E5779" i="1"/>
  <c r="E5781" i="1"/>
  <c r="E5783" i="1"/>
  <c r="E5785" i="1"/>
  <c r="E5787" i="1"/>
  <c r="E5789" i="1"/>
  <c r="E5791" i="1"/>
  <c r="E5793" i="1"/>
  <c r="E5795" i="1"/>
  <c r="E5797" i="1"/>
  <c r="E5799" i="1"/>
  <c r="E5801" i="1"/>
  <c r="E5803" i="1"/>
  <c r="E5805" i="1"/>
  <c r="E5807" i="1"/>
  <c r="E5809" i="1"/>
  <c r="E5811" i="1"/>
  <c r="E5813" i="1"/>
  <c r="E5815" i="1"/>
  <c r="E5817" i="1"/>
  <c r="E5819" i="1"/>
  <c r="E5821" i="1"/>
  <c r="E5823" i="1"/>
  <c r="E5825" i="1"/>
  <c r="E5827" i="1"/>
  <c r="E5829" i="1"/>
  <c r="E5831" i="1"/>
  <c r="E5833" i="1"/>
  <c r="E5835" i="1"/>
  <c r="E5837" i="1"/>
  <c r="E5839" i="1"/>
  <c r="E5841" i="1"/>
  <c r="E5843" i="1"/>
  <c r="E5845" i="1"/>
  <c r="E5847" i="1"/>
  <c r="E5849" i="1"/>
  <c r="E5851" i="1"/>
  <c r="E5853" i="1"/>
  <c r="E5855" i="1"/>
  <c r="E5857" i="1"/>
  <c r="E5859" i="1"/>
  <c r="E5861" i="1"/>
  <c r="E5863" i="1"/>
  <c r="E5865" i="1"/>
  <c r="E5867" i="1"/>
  <c r="E5869" i="1"/>
  <c r="E5871" i="1"/>
  <c r="E5873" i="1"/>
  <c r="E5875" i="1"/>
  <c r="E5877" i="1"/>
  <c r="E5879" i="1"/>
  <c r="E5881" i="1"/>
  <c r="E5883" i="1"/>
  <c r="E5885" i="1"/>
  <c r="E5887" i="1"/>
  <c r="E5889" i="1"/>
  <c r="E5891" i="1"/>
  <c r="E5893" i="1"/>
  <c r="E5895" i="1"/>
  <c r="E5897" i="1"/>
  <c r="E5899" i="1"/>
  <c r="E5901" i="1"/>
  <c r="E5903" i="1"/>
  <c r="E5905" i="1"/>
  <c r="E5907" i="1"/>
  <c r="E5909" i="1"/>
  <c r="E5911" i="1"/>
  <c r="E5913" i="1"/>
  <c r="E5915" i="1"/>
  <c r="E5917" i="1"/>
  <c r="E5919" i="1"/>
  <c r="E5921" i="1"/>
  <c r="E5923" i="1"/>
  <c r="E5925" i="1"/>
  <c r="E5927" i="1"/>
  <c r="E5929" i="1"/>
  <c r="E5931" i="1"/>
  <c r="E5933" i="1"/>
  <c r="E5935" i="1"/>
  <c r="E5937" i="1"/>
  <c r="E5939" i="1"/>
  <c r="E5941" i="1"/>
  <c r="E5943" i="1"/>
  <c r="E5945" i="1"/>
  <c r="E5947" i="1"/>
  <c r="E5949" i="1"/>
  <c r="E5951" i="1"/>
  <c r="E5953" i="1"/>
  <c r="E5955" i="1"/>
  <c r="E5957" i="1"/>
  <c r="E5959" i="1"/>
  <c r="E5961" i="1"/>
  <c r="E5963" i="1"/>
  <c r="E5965" i="1"/>
  <c r="E5967" i="1"/>
  <c r="E5969" i="1"/>
  <c r="E5971" i="1"/>
  <c r="E5973" i="1"/>
  <c r="E5975" i="1"/>
  <c r="E5977" i="1"/>
  <c r="E5979" i="1"/>
  <c r="E5981" i="1"/>
  <c r="E5983" i="1"/>
  <c r="E5985" i="1"/>
  <c r="E5987" i="1"/>
  <c r="E5989" i="1"/>
  <c r="E5991" i="1"/>
  <c r="E5993" i="1"/>
  <c r="E5995" i="1"/>
  <c r="E5997" i="1"/>
  <c r="E5999" i="1"/>
  <c r="E6001" i="1"/>
  <c r="E6003" i="1"/>
  <c r="E6005" i="1"/>
  <c r="E6007" i="1"/>
  <c r="E6009" i="1"/>
  <c r="E6011" i="1"/>
  <c r="E6013" i="1"/>
  <c r="E6015" i="1"/>
  <c r="E6017" i="1"/>
  <c r="E6019" i="1"/>
  <c r="E6021" i="1"/>
  <c r="E6023" i="1"/>
  <c r="E6025" i="1"/>
  <c r="E6027" i="1"/>
  <c r="E6029" i="1"/>
  <c r="E6031" i="1"/>
  <c r="E6033" i="1"/>
  <c r="E6035" i="1"/>
  <c r="E6037" i="1"/>
  <c r="E6039" i="1"/>
  <c r="E6041" i="1"/>
  <c r="E6043" i="1"/>
  <c r="E6045" i="1"/>
  <c r="E6047" i="1"/>
  <c r="E6049" i="1"/>
  <c r="E6051" i="1"/>
  <c r="E6053" i="1"/>
  <c r="E6055" i="1"/>
  <c r="E6057" i="1"/>
  <c r="E6059" i="1"/>
  <c r="E6061" i="1"/>
  <c r="E6063" i="1"/>
  <c r="E6065" i="1"/>
  <c r="E6067" i="1"/>
  <c r="E6069" i="1"/>
  <c r="E6071" i="1"/>
  <c r="E6073" i="1"/>
  <c r="E6075" i="1"/>
  <c r="E6077" i="1"/>
  <c r="E6079" i="1"/>
  <c r="E6081" i="1"/>
  <c r="E6083" i="1"/>
  <c r="E6085" i="1"/>
  <c r="E6087" i="1"/>
  <c r="E6089" i="1"/>
  <c r="E6091" i="1"/>
  <c r="E6093" i="1"/>
  <c r="E6095" i="1"/>
  <c r="E6097" i="1"/>
  <c r="E6099" i="1"/>
  <c r="E6101" i="1"/>
  <c r="E6103" i="1"/>
  <c r="E6105" i="1"/>
  <c r="E6107" i="1"/>
  <c r="E6109" i="1"/>
  <c r="E6111" i="1"/>
  <c r="E6113" i="1"/>
  <c r="E6115" i="1"/>
  <c r="E6117" i="1"/>
  <c r="E6119" i="1"/>
  <c r="E6121" i="1"/>
  <c r="E6123" i="1"/>
  <c r="E6125" i="1"/>
  <c r="E6127" i="1"/>
  <c r="E6129" i="1"/>
  <c r="E6131" i="1"/>
  <c r="E6133" i="1"/>
  <c r="E6135" i="1"/>
  <c r="E6137" i="1"/>
  <c r="E6139" i="1"/>
  <c r="E6141" i="1"/>
  <c r="E6143" i="1"/>
  <c r="E6145" i="1"/>
  <c r="E6147" i="1"/>
  <c r="E6149" i="1"/>
  <c r="E6151" i="1"/>
  <c r="E6153" i="1"/>
  <c r="E6155" i="1"/>
  <c r="E6157" i="1"/>
  <c r="E6159" i="1"/>
  <c r="E6161" i="1"/>
  <c r="E6163" i="1"/>
  <c r="E6165" i="1"/>
  <c r="E6167" i="1"/>
  <c r="E6169" i="1"/>
  <c r="E6171" i="1"/>
  <c r="E6173" i="1"/>
  <c r="E6175" i="1"/>
  <c r="E6177" i="1"/>
  <c r="E6179" i="1"/>
  <c r="E6181" i="1"/>
  <c r="E6183" i="1"/>
  <c r="E6185" i="1"/>
  <c r="E6187" i="1"/>
  <c r="E6189" i="1"/>
  <c r="E6191" i="1"/>
  <c r="E6193" i="1"/>
  <c r="E6195" i="1"/>
  <c r="E6197" i="1"/>
  <c r="E6199" i="1"/>
  <c r="E6201" i="1"/>
  <c r="E6203" i="1"/>
  <c r="E6205" i="1"/>
  <c r="E6207" i="1"/>
  <c r="E6209" i="1"/>
  <c r="E6211" i="1"/>
  <c r="E6213" i="1"/>
  <c r="E6215" i="1"/>
  <c r="E6217" i="1"/>
  <c r="E6219" i="1"/>
  <c r="E6221" i="1"/>
  <c r="E6223" i="1"/>
  <c r="E6225" i="1"/>
  <c r="E6227" i="1"/>
  <c r="E6229" i="1"/>
  <c r="E6231" i="1"/>
  <c r="E6233" i="1"/>
  <c r="E6235" i="1"/>
  <c r="E6237" i="1"/>
  <c r="E6239" i="1"/>
  <c r="E6241" i="1"/>
  <c r="E6243" i="1"/>
  <c r="E6245" i="1"/>
  <c r="E6247" i="1"/>
  <c r="E6249" i="1"/>
  <c r="E6251" i="1"/>
  <c r="E6253" i="1"/>
  <c r="E6255" i="1"/>
  <c r="E6257" i="1"/>
  <c r="E6259" i="1"/>
  <c r="E6261" i="1"/>
  <c r="E6263" i="1"/>
  <c r="E6265" i="1"/>
  <c r="E6267" i="1"/>
  <c r="E6269" i="1"/>
  <c r="E6271" i="1"/>
  <c r="E6273" i="1"/>
  <c r="E6275" i="1"/>
  <c r="E6277" i="1"/>
  <c r="E6279" i="1"/>
  <c r="E6281" i="1"/>
  <c r="E6283" i="1"/>
  <c r="E6285" i="1"/>
  <c r="E6287" i="1"/>
  <c r="E6289" i="1"/>
  <c r="E6291" i="1"/>
  <c r="E6293" i="1"/>
  <c r="E6295" i="1"/>
  <c r="E6297" i="1"/>
  <c r="E6299" i="1"/>
  <c r="E6301" i="1"/>
  <c r="E6303" i="1"/>
  <c r="E6305" i="1"/>
  <c r="E6307" i="1"/>
  <c r="E6309" i="1"/>
  <c r="E6311" i="1"/>
  <c r="E6313" i="1"/>
  <c r="E6315" i="1"/>
  <c r="E6317" i="1"/>
  <c r="E6319" i="1"/>
  <c r="E6321" i="1"/>
  <c r="E6323" i="1"/>
  <c r="E6325" i="1"/>
  <c r="E6327" i="1"/>
  <c r="E6329" i="1"/>
  <c r="E6331" i="1"/>
  <c r="E6333" i="1"/>
  <c r="E6335" i="1"/>
  <c r="E6337" i="1"/>
  <c r="E6339" i="1"/>
  <c r="E6341" i="1"/>
  <c r="E6343" i="1"/>
  <c r="E6345" i="1"/>
  <c r="E6347" i="1"/>
  <c r="E6349" i="1"/>
  <c r="E6351" i="1"/>
  <c r="E6353" i="1"/>
  <c r="E6355" i="1"/>
  <c r="E6357" i="1"/>
  <c r="E6359" i="1"/>
  <c r="E6361" i="1"/>
  <c r="E6363" i="1"/>
  <c r="E6365" i="1"/>
  <c r="E6367" i="1"/>
  <c r="E6369" i="1"/>
  <c r="E6371" i="1"/>
  <c r="E6373" i="1"/>
  <c r="E6375" i="1"/>
  <c r="E6377" i="1"/>
  <c r="E6379" i="1"/>
  <c r="E6381" i="1"/>
  <c r="E6383" i="1"/>
  <c r="E6385" i="1"/>
  <c r="E6387" i="1"/>
  <c r="E6389" i="1"/>
  <c r="E6391" i="1"/>
  <c r="E6393" i="1"/>
  <c r="E6395" i="1"/>
  <c r="E6397" i="1"/>
  <c r="E6399" i="1"/>
  <c r="E6401" i="1"/>
  <c r="E6403" i="1"/>
  <c r="E6405" i="1"/>
  <c r="E6407" i="1"/>
  <c r="E6409" i="1"/>
  <c r="E6411" i="1"/>
  <c r="E6413" i="1"/>
  <c r="E6415" i="1"/>
  <c r="E6417" i="1"/>
  <c r="E6419" i="1"/>
  <c r="E6421" i="1"/>
  <c r="E6423" i="1"/>
  <c r="E6425" i="1"/>
  <c r="E6427" i="1"/>
  <c r="E6429" i="1"/>
  <c r="E6431" i="1"/>
  <c r="E6433" i="1"/>
  <c r="E6435" i="1"/>
  <c r="E6437" i="1"/>
  <c r="E6439" i="1"/>
  <c r="E6441" i="1"/>
  <c r="E6443" i="1"/>
  <c r="E6445" i="1"/>
  <c r="E6447" i="1"/>
  <c r="E6449" i="1"/>
  <c r="E6451" i="1"/>
  <c r="E6453" i="1"/>
  <c r="E6455" i="1"/>
  <c r="E6457" i="1"/>
  <c r="E6459" i="1"/>
  <c r="E6461" i="1"/>
  <c r="E6463" i="1"/>
  <c r="E6465" i="1"/>
  <c r="E6467" i="1"/>
  <c r="E6469" i="1"/>
  <c r="E6471" i="1"/>
  <c r="E6473" i="1"/>
  <c r="E6475" i="1"/>
  <c r="E6477" i="1"/>
  <c r="E6479" i="1"/>
  <c r="E6481" i="1"/>
  <c r="E6483" i="1"/>
  <c r="E6485" i="1"/>
  <c r="E6487" i="1"/>
  <c r="E6489" i="1"/>
  <c r="E6491" i="1"/>
  <c r="E6493" i="1"/>
  <c r="E6495" i="1"/>
  <c r="E6497" i="1"/>
  <c r="E6499" i="1"/>
  <c r="E6501" i="1"/>
  <c r="E6503" i="1"/>
  <c r="E6505" i="1"/>
  <c r="E6507" i="1"/>
  <c r="E6509" i="1"/>
  <c r="E6511" i="1"/>
  <c r="E6513" i="1"/>
  <c r="E6515" i="1"/>
  <c r="E6517" i="1"/>
  <c r="E6519" i="1"/>
  <c r="E6521" i="1"/>
  <c r="E6523" i="1"/>
  <c r="E6525" i="1"/>
  <c r="E6527" i="1"/>
  <c r="E6529" i="1"/>
  <c r="E6531" i="1"/>
  <c r="E6533" i="1"/>
  <c r="E6535" i="1"/>
  <c r="E6537" i="1"/>
  <c r="E6539" i="1"/>
  <c r="E6541" i="1"/>
  <c r="E6543" i="1"/>
  <c r="E6545" i="1"/>
  <c r="E6547" i="1"/>
  <c r="E6549" i="1"/>
  <c r="E6551" i="1"/>
  <c r="E6553" i="1"/>
  <c r="E6555" i="1"/>
  <c r="E6557" i="1"/>
  <c r="E6559" i="1"/>
  <c r="E6561" i="1"/>
  <c r="E6563" i="1"/>
  <c r="E6565" i="1"/>
  <c r="E6567" i="1"/>
  <c r="E6569" i="1"/>
  <c r="E6571" i="1"/>
  <c r="E6573" i="1"/>
  <c r="E6575" i="1"/>
  <c r="E6577" i="1"/>
  <c r="E6579" i="1"/>
  <c r="E6581" i="1"/>
  <c r="E6583" i="1"/>
  <c r="E6585" i="1"/>
  <c r="E6587" i="1"/>
  <c r="E6589" i="1"/>
  <c r="E6591" i="1"/>
  <c r="E6593" i="1"/>
  <c r="E6595" i="1"/>
  <c r="E6597" i="1"/>
  <c r="E6599" i="1"/>
  <c r="E6601" i="1"/>
  <c r="E6603" i="1"/>
  <c r="E6605" i="1"/>
  <c r="E6607" i="1"/>
  <c r="E6609" i="1"/>
  <c r="E6611" i="1"/>
  <c r="E6613" i="1"/>
  <c r="E6615" i="1"/>
  <c r="E6617" i="1"/>
  <c r="E6619" i="1"/>
  <c r="E6621" i="1"/>
  <c r="E6623" i="1"/>
  <c r="E6625" i="1"/>
  <c r="E6627" i="1"/>
  <c r="E6629" i="1"/>
  <c r="E6631" i="1"/>
  <c r="E6633" i="1"/>
  <c r="E6635" i="1"/>
  <c r="E6637" i="1"/>
  <c r="E6639" i="1"/>
  <c r="E6641" i="1"/>
  <c r="E6643" i="1"/>
  <c r="E6645" i="1"/>
  <c r="E6647" i="1"/>
  <c r="E6649" i="1"/>
  <c r="E6651" i="1"/>
  <c r="E6653" i="1"/>
  <c r="E6655" i="1"/>
  <c r="E6657" i="1"/>
  <c r="E6659" i="1"/>
  <c r="E6661" i="1"/>
  <c r="E6663" i="1"/>
  <c r="E6665" i="1"/>
  <c r="E6667" i="1"/>
  <c r="E6669" i="1"/>
  <c r="E6671" i="1"/>
  <c r="E6673" i="1"/>
  <c r="E6675" i="1"/>
  <c r="E6677" i="1"/>
  <c r="E6679" i="1"/>
  <c r="E6681" i="1"/>
  <c r="E6683" i="1"/>
  <c r="E6685" i="1"/>
  <c r="E6687" i="1"/>
  <c r="E6689" i="1"/>
  <c r="E6691" i="1"/>
  <c r="E6693" i="1"/>
  <c r="E6695" i="1"/>
  <c r="E6697" i="1"/>
  <c r="E6699" i="1"/>
  <c r="E6701" i="1"/>
  <c r="E6703" i="1"/>
  <c r="E6705" i="1"/>
  <c r="E6707" i="1"/>
  <c r="E6709" i="1"/>
  <c r="E6711" i="1"/>
  <c r="E6713" i="1"/>
  <c r="E6715" i="1"/>
  <c r="E6717" i="1"/>
  <c r="E6719" i="1"/>
  <c r="E6721" i="1"/>
  <c r="E6723" i="1"/>
  <c r="E6725" i="1"/>
  <c r="E6727" i="1"/>
  <c r="E6729" i="1"/>
  <c r="E6731" i="1"/>
  <c r="E6733" i="1"/>
  <c r="E6735" i="1"/>
  <c r="E6737" i="1"/>
  <c r="E6739" i="1"/>
  <c r="E6741" i="1"/>
  <c r="E6743" i="1"/>
  <c r="E6745" i="1"/>
  <c r="E6747" i="1"/>
  <c r="E6749" i="1"/>
  <c r="E6751" i="1"/>
  <c r="E6753" i="1"/>
  <c r="E6755" i="1"/>
  <c r="E6757" i="1"/>
  <c r="E6759" i="1"/>
  <c r="E6761" i="1"/>
  <c r="E6763" i="1"/>
  <c r="E6765" i="1"/>
  <c r="E6767" i="1"/>
  <c r="E6769" i="1"/>
  <c r="E6771" i="1"/>
  <c r="E6773" i="1"/>
  <c r="E6775" i="1"/>
  <c r="E6777" i="1"/>
  <c r="E6779" i="1"/>
  <c r="E6781" i="1"/>
  <c r="E6783" i="1"/>
  <c r="E6785" i="1"/>
  <c r="E6787" i="1"/>
  <c r="E6789" i="1"/>
  <c r="E6791" i="1"/>
  <c r="E6793" i="1"/>
  <c r="E6795" i="1"/>
  <c r="E6797" i="1"/>
  <c r="E6799" i="1"/>
  <c r="E6801" i="1"/>
  <c r="E6803" i="1"/>
  <c r="E6805" i="1"/>
  <c r="E6807" i="1"/>
  <c r="E6809" i="1"/>
  <c r="E6811" i="1"/>
  <c r="E6813" i="1"/>
  <c r="E6815" i="1"/>
  <c r="E6817" i="1"/>
  <c r="E6819" i="1"/>
  <c r="E6821" i="1"/>
  <c r="E6823" i="1"/>
  <c r="E6825" i="1"/>
  <c r="E6827" i="1"/>
  <c r="E6829" i="1"/>
  <c r="E6831" i="1"/>
  <c r="E6833" i="1"/>
  <c r="E6835" i="1"/>
  <c r="E6837" i="1"/>
  <c r="E6839" i="1"/>
  <c r="E6841" i="1"/>
  <c r="E6843" i="1"/>
  <c r="E6845" i="1"/>
  <c r="E6847" i="1"/>
  <c r="E6849" i="1"/>
  <c r="E6851" i="1"/>
  <c r="E6853" i="1"/>
  <c r="E6855" i="1"/>
  <c r="E6857" i="1"/>
  <c r="E6859" i="1"/>
  <c r="E6861" i="1"/>
  <c r="E6863" i="1"/>
  <c r="E6865" i="1"/>
  <c r="E6867" i="1"/>
  <c r="E6869" i="1"/>
  <c r="E6871" i="1"/>
  <c r="E6873" i="1"/>
  <c r="E6875" i="1"/>
  <c r="E6877" i="1"/>
  <c r="E6879" i="1"/>
  <c r="E6881" i="1"/>
  <c r="E6883" i="1"/>
  <c r="E6885" i="1"/>
  <c r="E6887" i="1"/>
  <c r="E6889" i="1"/>
  <c r="E6891" i="1"/>
  <c r="E6893" i="1"/>
  <c r="E6895" i="1"/>
  <c r="E6897" i="1"/>
  <c r="E6899" i="1"/>
  <c r="E6901" i="1"/>
  <c r="E6903" i="1"/>
  <c r="E6905" i="1"/>
  <c r="E6907" i="1"/>
  <c r="E6909" i="1"/>
  <c r="E6911" i="1"/>
  <c r="E6913" i="1"/>
  <c r="E6915" i="1"/>
  <c r="E6917" i="1"/>
  <c r="E6919" i="1"/>
  <c r="E6921" i="1"/>
  <c r="E6923" i="1"/>
  <c r="E6925" i="1"/>
  <c r="E6927" i="1"/>
  <c r="E6929" i="1"/>
  <c r="E6931" i="1"/>
  <c r="E6933" i="1"/>
  <c r="E6935" i="1"/>
  <c r="E6937" i="1"/>
  <c r="E6939" i="1"/>
  <c r="E6941" i="1"/>
  <c r="E6943" i="1"/>
  <c r="E6945" i="1"/>
  <c r="E6947" i="1"/>
  <c r="E6949" i="1"/>
  <c r="E6951" i="1"/>
  <c r="E6953" i="1"/>
  <c r="E6955" i="1"/>
  <c r="E6957" i="1"/>
  <c r="E6959" i="1"/>
  <c r="E6961" i="1"/>
  <c r="E6963" i="1"/>
  <c r="E6965" i="1"/>
  <c r="E6967" i="1"/>
  <c r="E6969" i="1"/>
  <c r="E6971" i="1"/>
  <c r="E6973" i="1"/>
  <c r="E6975" i="1"/>
  <c r="E6977" i="1"/>
  <c r="E6979" i="1"/>
  <c r="E6981" i="1"/>
  <c r="E6983" i="1"/>
  <c r="E6985" i="1"/>
  <c r="E6987" i="1"/>
  <c r="E6989" i="1"/>
  <c r="E6991" i="1"/>
  <c r="E6993" i="1"/>
  <c r="E6995" i="1"/>
  <c r="E6997" i="1"/>
  <c r="E6999" i="1"/>
  <c r="E7001" i="1"/>
  <c r="E7003" i="1"/>
  <c r="E7005" i="1"/>
  <c r="E7007" i="1"/>
  <c r="E7009" i="1"/>
  <c r="E7011" i="1"/>
  <c r="E7013" i="1"/>
  <c r="E7015" i="1"/>
  <c r="E7017" i="1"/>
  <c r="E7019" i="1"/>
  <c r="E7021" i="1"/>
  <c r="E7023" i="1"/>
  <c r="E7025" i="1"/>
  <c r="E7027" i="1"/>
  <c r="E7029" i="1"/>
  <c r="E7031" i="1"/>
  <c r="E7033" i="1"/>
  <c r="E7035" i="1"/>
  <c r="E7037" i="1"/>
  <c r="E7039" i="1"/>
  <c r="E7041" i="1"/>
  <c r="E7043" i="1"/>
  <c r="E7045" i="1"/>
  <c r="E7047" i="1"/>
  <c r="E7049" i="1"/>
  <c r="E7051" i="1"/>
  <c r="E7053" i="1"/>
  <c r="E7055" i="1"/>
  <c r="E7057" i="1"/>
  <c r="E7059" i="1"/>
  <c r="E7061" i="1"/>
  <c r="E7063" i="1"/>
  <c r="E7065" i="1"/>
  <c r="E7067" i="1"/>
  <c r="E7069" i="1"/>
  <c r="E7071" i="1"/>
  <c r="E7073" i="1"/>
  <c r="E7075" i="1"/>
  <c r="E7077" i="1"/>
  <c r="E7079" i="1"/>
  <c r="E7081" i="1"/>
  <c r="E7083" i="1"/>
  <c r="E7085" i="1"/>
  <c r="E7087" i="1"/>
  <c r="E7089" i="1"/>
  <c r="E7091" i="1"/>
  <c r="E7093" i="1"/>
  <c r="E7095" i="1"/>
  <c r="E7097" i="1"/>
  <c r="E7099" i="1"/>
  <c r="E7101" i="1"/>
  <c r="E7103" i="1"/>
  <c r="E7105" i="1"/>
  <c r="E7107" i="1"/>
  <c r="E7109" i="1"/>
  <c r="E7111" i="1"/>
  <c r="E7113" i="1"/>
  <c r="E7115" i="1"/>
  <c r="E7117" i="1"/>
  <c r="E7119" i="1"/>
  <c r="E7121" i="1"/>
  <c r="E7123" i="1"/>
  <c r="E7125" i="1"/>
  <c r="E7127" i="1"/>
  <c r="E7129" i="1"/>
  <c r="E7131" i="1"/>
  <c r="E7133" i="1"/>
  <c r="E7135" i="1"/>
  <c r="E7137" i="1"/>
  <c r="E7139" i="1"/>
  <c r="E7141" i="1"/>
  <c r="E7143" i="1"/>
  <c r="E7145" i="1"/>
  <c r="E7147" i="1"/>
  <c r="E7149" i="1"/>
  <c r="E7151" i="1"/>
  <c r="E7153" i="1"/>
  <c r="E7155" i="1"/>
  <c r="E7157" i="1"/>
  <c r="E7159" i="1"/>
  <c r="E7161" i="1"/>
  <c r="E7163" i="1"/>
  <c r="E7165" i="1"/>
  <c r="E7167" i="1"/>
  <c r="E7169" i="1"/>
  <c r="E7171" i="1"/>
  <c r="E7173" i="1"/>
  <c r="E7175" i="1"/>
  <c r="E7177" i="1"/>
  <c r="E7179" i="1"/>
  <c r="E7181" i="1"/>
  <c r="E7183" i="1"/>
  <c r="E7185" i="1"/>
  <c r="E7187" i="1"/>
  <c r="E7189" i="1"/>
  <c r="E7191" i="1"/>
  <c r="E7193" i="1"/>
  <c r="E7195" i="1"/>
  <c r="E7197" i="1"/>
  <c r="E7199" i="1"/>
  <c r="E7201" i="1"/>
  <c r="E7203" i="1"/>
  <c r="E7205" i="1"/>
  <c r="E7207" i="1"/>
  <c r="E7209" i="1"/>
  <c r="E7211" i="1"/>
  <c r="E7213" i="1"/>
  <c r="E7215" i="1"/>
  <c r="E7217" i="1"/>
  <c r="E7219" i="1"/>
  <c r="E7221" i="1"/>
  <c r="E7223" i="1"/>
  <c r="E7225" i="1"/>
  <c r="E7227" i="1"/>
  <c r="E7229" i="1"/>
  <c r="E7231" i="1"/>
  <c r="E7233" i="1"/>
  <c r="E7235" i="1"/>
  <c r="E7237" i="1"/>
  <c r="E7239" i="1"/>
  <c r="E7241" i="1"/>
  <c r="E7243" i="1"/>
  <c r="E7245" i="1"/>
  <c r="E7247" i="1"/>
  <c r="E7249" i="1"/>
  <c r="E7251" i="1"/>
  <c r="E7253" i="1"/>
  <c r="E7255" i="1"/>
  <c r="E7257" i="1"/>
  <c r="E7259" i="1"/>
  <c r="E7261" i="1"/>
  <c r="E7263" i="1"/>
  <c r="E7265" i="1"/>
  <c r="E7267" i="1"/>
  <c r="E7269" i="1"/>
  <c r="E7271" i="1"/>
  <c r="E7273" i="1"/>
  <c r="E7275" i="1"/>
  <c r="E7277" i="1"/>
  <c r="E7279" i="1"/>
  <c r="E7281" i="1"/>
  <c r="E7283" i="1"/>
  <c r="E7285" i="1"/>
  <c r="E7287" i="1"/>
  <c r="E7289" i="1"/>
  <c r="E7291" i="1"/>
  <c r="E7293" i="1"/>
  <c r="E7295" i="1"/>
  <c r="E7297" i="1"/>
  <c r="E7299" i="1"/>
  <c r="E7301" i="1"/>
  <c r="E7303" i="1"/>
  <c r="E7305" i="1"/>
  <c r="E7307" i="1"/>
  <c r="E7309" i="1"/>
  <c r="E7311" i="1"/>
  <c r="E7313" i="1"/>
  <c r="E7315" i="1"/>
  <c r="E7317" i="1"/>
  <c r="E7319" i="1"/>
  <c r="E7321" i="1"/>
  <c r="E7323" i="1"/>
  <c r="E7325" i="1"/>
  <c r="E7327" i="1"/>
  <c r="E7329" i="1"/>
  <c r="E7331" i="1"/>
  <c r="E7333" i="1"/>
  <c r="E7335" i="1"/>
  <c r="E7337" i="1"/>
  <c r="E7339" i="1"/>
  <c r="E7341" i="1"/>
  <c r="E7343" i="1"/>
  <c r="E7345" i="1"/>
  <c r="E7347" i="1"/>
  <c r="E7349" i="1"/>
  <c r="E7351" i="1"/>
  <c r="E7353" i="1"/>
  <c r="E7355" i="1"/>
  <c r="E7357" i="1"/>
  <c r="E7359" i="1"/>
  <c r="E7361" i="1"/>
  <c r="E7363" i="1"/>
  <c r="E7365" i="1"/>
  <c r="E7367" i="1"/>
  <c r="E7369" i="1"/>
  <c r="E7371" i="1"/>
  <c r="E7373" i="1"/>
  <c r="E7375" i="1"/>
  <c r="E7377" i="1"/>
  <c r="E7379" i="1"/>
  <c r="E7381" i="1"/>
  <c r="E7383" i="1"/>
  <c r="E7385" i="1"/>
  <c r="E7387" i="1"/>
  <c r="E7389" i="1"/>
  <c r="E7391" i="1"/>
  <c r="E7393" i="1"/>
  <c r="E7395" i="1"/>
  <c r="E7397" i="1"/>
  <c r="E7399" i="1"/>
  <c r="E7401" i="1"/>
  <c r="E7403" i="1"/>
  <c r="E7405" i="1"/>
  <c r="E7407" i="1"/>
  <c r="E7409" i="1"/>
  <c r="E7411" i="1"/>
  <c r="E7413" i="1"/>
  <c r="E7415" i="1"/>
  <c r="E7417" i="1"/>
  <c r="E7419" i="1"/>
  <c r="E7421" i="1"/>
  <c r="E7423" i="1"/>
  <c r="E7425" i="1"/>
  <c r="E7427" i="1"/>
  <c r="E7429" i="1"/>
  <c r="E7431" i="1"/>
  <c r="E7433" i="1"/>
  <c r="E7435" i="1"/>
  <c r="E7437" i="1"/>
  <c r="E7439" i="1"/>
  <c r="E7441" i="1"/>
  <c r="E7443" i="1"/>
  <c r="E7445" i="1"/>
  <c r="E7447" i="1"/>
  <c r="E7449" i="1"/>
  <c r="E7451" i="1"/>
  <c r="E7453" i="1"/>
  <c r="E7455" i="1"/>
  <c r="E7457" i="1"/>
  <c r="E7459" i="1"/>
  <c r="E7461" i="1"/>
  <c r="E7463" i="1"/>
  <c r="E7465" i="1"/>
  <c r="E7467" i="1"/>
  <c r="E7469" i="1"/>
  <c r="E7471" i="1"/>
  <c r="E7473" i="1"/>
  <c r="E7475" i="1"/>
  <c r="E7477" i="1"/>
  <c r="E7479" i="1"/>
  <c r="E7481" i="1"/>
  <c r="E7483" i="1"/>
  <c r="E7485" i="1"/>
  <c r="E7487" i="1"/>
  <c r="E7489" i="1"/>
  <c r="E7491" i="1"/>
  <c r="E7493" i="1"/>
  <c r="E7495" i="1"/>
  <c r="E7497" i="1"/>
  <c r="E7499" i="1"/>
  <c r="E7501" i="1"/>
  <c r="E7503" i="1"/>
  <c r="E7505" i="1"/>
  <c r="E7507" i="1"/>
  <c r="E7509" i="1"/>
  <c r="E7511" i="1"/>
  <c r="E7513" i="1"/>
  <c r="E7515" i="1"/>
  <c r="E7517" i="1"/>
  <c r="E7519" i="1"/>
  <c r="E7521" i="1"/>
  <c r="E7523" i="1"/>
  <c r="E7525" i="1"/>
  <c r="E7527" i="1"/>
  <c r="E7529" i="1"/>
  <c r="E7531" i="1"/>
  <c r="E7533" i="1"/>
  <c r="E7535" i="1"/>
  <c r="E7537" i="1"/>
  <c r="E7539" i="1"/>
  <c r="E7541" i="1"/>
  <c r="E7543" i="1"/>
  <c r="E7545" i="1"/>
  <c r="E7547" i="1"/>
  <c r="E7549" i="1"/>
  <c r="E7551" i="1"/>
  <c r="E7553" i="1"/>
  <c r="E7555" i="1"/>
  <c r="E7557" i="1"/>
  <c r="E7559" i="1"/>
  <c r="E7561" i="1"/>
  <c r="E7563" i="1"/>
  <c r="E7565" i="1"/>
  <c r="E7567" i="1"/>
  <c r="E7569" i="1"/>
  <c r="E7571" i="1"/>
  <c r="E7573" i="1"/>
  <c r="E7575" i="1"/>
  <c r="E7577" i="1"/>
  <c r="E7579" i="1"/>
  <c r="E7581" i="1"/>
  <c r="E7583" i="1"/>
  <c r="E7585" i="1"/>
  <c r="E7587" i="1"/>
  <c r="E7589" i="1"/>
  <c r="E7591" i="1"/>
  <c r="E7593" i="1"/>
  <c r="E7595" i="1"/>
  <c r="E7597" i="1"/>
  <c r="E7599" i="1"/>
  <c r="E7601" i="1"/>
  <c r="E7603" i="1"/>
  <c r="E7605" i="1"/>
  <c r="E7607" i="1"/>
  <c r="E7609" i="1"/>
  <c r="E7611" i="1"/>
  <c r="E7613" i="1"/>
  <c r="E7615" i="1"/>
  <c r="E7617" i="1"/>
  <c r="E7619" i="1"/>
  <c r="E7621" i="1"/>
  <c r="E7623" i="1"/>
  <c r="E7625" i="1"/>
  <c r="E7627" i="1"/>
  <c r="E7629" i="1"/>
  <c r="E7631" i="1"/>
  <c r="E7633" i="1"/>
  <c r="E7635" i="1"/>
  <c r="E7637" i="1"/>
  <c r="E7639" i="1"/>
  <c r="E7641" i="1"/>
  <c r="E7643" i="1"/>
  <c r="E7645" i="1"/>
  <c r="E7647" i="1"/>
  <c r="E7649" i="1"/>
  <c r="E7651" i="1"/>
  <c r="E7653" i="1"/>
  <c r="E7655" i="1"/>
  <c r="E7657" i="1"/>
  <c r="E7659" i="1"/>
  <c r="E7661" i="1"/>
  <c r="E7663" i="1"/>
  <c r="E7665" i="1"/>
  <c r="E7667" i="1"/>
  <c r="E7669" i="1"/>
  <c r="E7671" i="1"/>
  <c r="E7673" i="1"/>
  <c r="E7675" i="1"/>
  <c r="E7677" i="1"/>
  <c r="E7679" i="1"/>
  <c r="E7681" i="1"/>
  <c r="E7683" i="1"/>
  <c r="E7685" i="1"/>
  <c r="E7687" i="1"/>
  <c r="E7689" i="1"/>
  <c r="E7691" i="1"/>
  <c r="E7693" i="1"/>
  <c r="E7695" i="1"/>
  <c r="E7697" i="1"/>
  <c r="E7699" i="1"/>
  <c r="E7701" i="1"/>
  <c r="E7703" i="1"/>
  <c r="E7705" i="1"/>
  <c r="E7707" i="1"/>
  <c r="E7709" i="1"/>
  <c r="E7711" i="1"/>
  <c r="E7713" i="1"/>
  <c r="E7715" i="1"/>
  <c r="E7717" i="1"/>
  <c r="E7719" i="1"/>
  <c r="E7721" i="1"/>
  <c r="E7723" i="1"/>
  <c r="E7725" i="1"/>
  <c r="E7727" i="1"/>
  <c r="E7729" i="1"/>
  <c r="E7731" i="1"/>
  <c r="E7733" i="1"/>
  <c r="E7735" i="1"/>
  <c r="E7737" i="1"/>
  <c r="E7739" i="1"/>
  <c r="E7741" i="1"/>
  <c r="E7743" i="1"/>
  <c r="E7745" i="1"/>
  <c r="E7747" i="1"/>
  <c r="E7749" i="1"/>
  <c r="E7751" i="1"/>
  <c r="E7753" i="1"/>
  <c r="E7755" i="1"/>
  <c r="E7757" i="1"/>
  <c r="E7759" i="1"/>
  <c r="E7761" i="1"/>
  <c r="E7763" i="1"/>
  <c r="E7765" i="1"/>
  <c r="E7767" i="1"/>
  <c r="E7769" i="1"/>
  <c r="E7771" i="1"/>
  <c r="E7773" i="1"/>
  <c r="E7775" i="1"/>
  <c r="E7777" i="1"/>
  <c r="E7779" i="1"/>
  <c r="E7781" i="1"/>
  <c r="E7783" i="1"/>
  <c r="E7785" i="1"/>
  <c r="E7787" i="1"/>
  <c r="E7789" i="1"/>
  <c r="E7791" i="1"/>
  <c r="E7793" i="1"/>
  <c r="E7795" i="1"/>
  <c r="E7797" i="1"/>
  <c r="E7799" i="1"/>
  <c r="E7801" i="1"/>
  <c r="E7803" i="1"/>
  <c r="E7805" i="1"/>
  <c r="E7807" i="1"/>
  <c r="E7809" i="1"/>
  <c r="E7811" i="1"/>
  <c r="E7813" i="1"/>
  <c r="E7815" i="1"/>
  <c r="E7817" i="1"/>
  <c r="E7819" i="1"/>
  <c r="E7821" i="1"/>
  <c r="E7823" i="1"/>
  <c r="E7825" i="1"/>
  <c r="E7827" i="1"/>
  <c r="E7829" i="1"/>
  <c r="E7831" i="1"/>
  <c r="E7833" i="1"/>
  <c r="E7835" i="1"/>
  <c r="E7837" i="1"/>
  <c r="E7839" i="1"/>
  <c r="E7841" i="1"/>
  <c r="E7843" i="1"/>
  <c r="E7845" i="1"/>
  <c r="E7847" i="1"/>
  <c r="E7849" i="1"/>
  <c r="E7851" i="1"/>
  <c r="E7853" i="1"/>
  <c r="E7855" i="1"/>
  <c r="E7857" i="1"/>
  <c r="E7859" i="1"/>
  <c r="E7861" i="1"/>
  <c r="E7863" i="1"/>
  <c r="E7865" i="1"/>
  <c r="E7867" i="1"/>
  <c r="E7869" i="1"/>
  <c r="E7871" i="1"/>
  <c r="E7873" i="1"/>
  <c r="E7875" i="1"/>
  <c r="E7877" i="1"/>
  <c r="E7879" i="1"/>
  <c r="E7881" i="1"/>
  <c r="E7883" i="1"/>
  <c r="E7885" i="1"/>
  <c r="E7887" i="1"/>
  <c r="E7889" i="1"/>
  <c r="E7891" i="1"/>
  <c r="E7893" i="1"/>
  <c r="E7895" i="1"/>
  <c r="E7897" i="1"/>
  <c r="E7899" i="1"/>
  <c r="E7901" i="1"/>
  <c r="E7903" i="1"/>
  <c r="E7905" i="1"/>
  <c r="E7907" i="1"/>
  <c r="E7909" i="1"/>
  <c r="E7911" i="1"/>
  <c r="E7913" i="1"/>
  <c r="E7915" i="1"/>
  <c r="E7917" i="1"/>
  <c r="E7919" i="1"/>
  <c r="E7921" i="1"/>
  <c r="E7923" i="1"/>
  <c r="E7925" i="1"/>
  <c r="E7927" i="1"/>
  <c r="E7929" i="1"/>
  <c r="E7931" i="1"/>
  <c r="E7933" i="1"/>
  <c r="E7935" i="1"/>
  <c r="E7937" i="1"/>
  <c r="E7939" i="1"/>
  <c r="E7941" i="1"/>
  <c r="E7943" i="1"/>
  <c r="E7945" i="1"/>
  <c r="E7947" i="1"/>
  <c r="E7949" i="1"/>
  <c r="E7951" i="1"/>
  <c r="E7953" i="1"/>
  <c r="E7955" i="1"/>
  <c r="E7957" i="1"/>
  <c r="E7959" i="1"/>
  <c r="E7961" i="1"/>
  <c r="E7963" i="1"/>
  <c r="E7965" i="1"/>
  <c r="E7967" i="1"/>
  <c r="E7969" i="1"/>
  <c r="E7971" i="1"/>
  <c r="E7973" i="1"/>
  <c r="E7975" i="1"/>
  <c r="E7977" i="1"/>
  <c r="E7979" i="1"/>
  <c r="E7981" i="1"/>
  <c r="E7983" i="1"/>
  <c r="E7985" i="1"/>
  <c r="E7987" i="1"/>
  <c r="E7989" i="1"/>
  <c r="E7991" i="1"/>
  <c r="E7993" i="1"/>
  <c r="E7995" i="1"/>
  <c r="E7997" i="1"/>
  <c r="E7999" i="1"/>
  <c r="E8001" i="1"/>
  <c r="E8003" i="1"/>
  <c r="E8005" i="1"/>
  <c r="E8007" i="1"/>
  <c r="E8009" i="1"/>
  <c r="E8011" i="1"/>
  <c r="E8013" i="1"/>
  <c r="E8015" i="1"/>
  <c r="E8017" i="1"/>
  <c r="E8019" i="1"/>
  <c r="E8021" i="1"/>
  <c r="E8023" i="1"/>
  <c r="E8025" i="1"/>
  <c r="E8027" i="1"/>
  <c r="E8029" i="1"/>
  <c r="E8031" i="1"/>
  <c r="E8033" i="1"/>
  <c r="E8035" i="1"/>
  <c r="E8037" i="1"/>
  <c r="E8039" i="1"/>
  <c r="E8041" i="1"/>
  <c r="E8043" i="1"/>
  <c r="E8045" i="1"/>
  <c r="E8047" i="1"/>
  <c r="E8049" i="1"/>
  <c r="E8051" i="1"/>
  <c r="E8053" i="1"/>
  <c r="E8055" i="1"/>
  <c r="E8057" i="1"/>
  <c r="E8059" i="1"/>
  <c r="E8061" i="1"/>
  <c r="E8063" i="1"/>
  <c r="E8065" i="1"/>
  <c r="E8067" i="1"/>
  <c r="E8069" i="1"/>
  <c r="E8071" i="1"/>
  <c r="E8073" i="1"/>
  <c r="E8075" i="1"/>
  <c r="E8077" i="1"/>
  <c r="E8079" i="1"/>
  <c r="E8081" i="1"/>
  <c r="E8083" i="1"/>
  <c r="E8085" i="1"/>
  <c r="E8087" i="1"/>
  <c r="E8089" i="1"/>
  <c r="E8091" i="1"/>
  <c r="E8093" i="1"/>
  <c r="E8095" i="1"/>
  <c r="E8097" i="1"/>
  <c r="E8099" i="1"/>
  <c r="E8101" i="1"/>
  <c r="E8103" i="1"/>
  <c r="E8105" i="1"/>
  <c r="E8107" i="1"/>
  <c r="E8109" i="1"/>
  <c r="E8111" i="1"/>
  <c r="E8113" i="1"/>
  <c r="E8115" i="1"/>
  <c r="E8117" i="1"/>
  <c r="E8119" i="1"/>
  <c r="E8121" i="1"/>
  <c r="E8123" i="1"/>
  <c r="E8125" i="1"/>
  <c r="E8127" i="1"/>
  <c r="E8129" i="1"/>
  <c r="E8131" i="1"/>
  <c r="E8133" i="1"/>
  <c r="E8135" i="1"/>
  <c r="E8137" i="1"/>
  <c r="E8139" i="1"/>
  <c r="E8141" i="1"/>
  <c r="E8143" i="1"/>
  <c r="E8145" i="1"/>
  <c r="E8147" i="1"/>
  <c r="E8149" i="1"/>
  <c r="E8151" i="1"/>
  <c r="E8153" i="1"/>
  <c r="E8155" i="1"/>
  <c r="E8157" i="1"/>
  <c r="E8159" i="1"/>
  <c r="E8161" i="1"/>
  <c r="E8163" i="1"/>
  <c r="E8165" i="1"/>
  <c r="E8167" i="1"/>
  <c r="E8169" i="1"/>
  <c r="E8171" i="1"/>
  <c r="E8173" i="1"/>
  <c r="E8175" i="1"/>
  <c r="E8177" i="1"/>
  <c r="E8179" i="1"/>
  <c r="E8181" i="1"/>
  <c r="E8183" i="1"/>
  <c r="E8185" i="1"/>
  <c r="E8187" i="1"/>
  <c r="E8189" i="1"/>
  <c r="E8191" i="1"/>
  <c r="E8193" i="1"/>
  <c r="E8195" i="1"/>
  <c r="E8197" i="1"/>
  <c r="E8199" i="1"/>
  <c r="E8201" i="1"/>
  <c r="E8203" i="1"/>
  <c r="E8205" i="1"/>
  <c r="E8207" i="1"/>
  <c r="E8209" i="1"/>
  <c r="E8211" i="1"/>
  <c r="E8213" i="1"/>
  <c r="E8215" i="1"/>
  <c r="E8217" i="1"/>
  <c r="E8219" i="1"/>
  <c r="E8221" i="1"/>
  <c r="E8223" i="1"/>
  <c r="E8225" i="1"/>
  <c r="E8227" i="1"/>
  <c r="E8229" i="1"/>
  <c r="E8231" i="1"/>
  <c r="E8233" i="1"/>
  <c r="E8235" i="1"/>
  <c r="E8237" i="1"/>
  <c r="E8239" i="1"/>
  <c r="E8241" i="1"/>
  <c r="E8243" i="1"/>
  <c r="E8245" i="1"/>
  <c r="E8247" i="1"/>
  <c r="E8249" i="1"/>
  <c r="E8251" i="1"/>
  <c r="E8253" i="1"/>
  <c r="E8255" i="1"/>
  <c r="E8257" i="1"/>
  <c r="E8259" i="1"/>
  <c r="E8261" i="1"/>
  <c r="E8263" i="1"/>
  <c r="E8265" i="1"/>
  <c r="E8267" i="1"/>
  <c r="E8269" i="1"/>
  <c r="E8271" i="1"/>
  <c r="E8273" i="1"/>
  <c r="E8275" i="1"/>
  <c r="E8277" i="1"/>
  <c r="E8279" i="1"/>
  <c r="E8281" i="1"/>
  <c r="E8283" i="1"/>
  <c r="E8285" i="1"/>
  <c r="E8287" i="1"/>
  <c r="E8289" i="1"/>
  <c r="E8291" i="1"/>
  <c r="E8293" i="1"/>
  <c r="E8295" i="1"/>
  <c r="E8297" i="1"/>
  <c r="E8299" i="1"/>
  <c r="E8301" i="1"/>
  <c r="E8303" i="1"/>
  <c r="E8305" i="1"/>
  <c r="E8307" i="1"/>
  <c r="E8309" i="1"/>
  <c r="E8311" i="1"/>
  <c r="E8313" i="1"/>
  <c r="E8315" i="1"/>
  <c r="E8317" i="1"/>
  <c r="E8319" i="1"/>
  <c r="E8321" i="1"/>
  <c r="E8323" i="1"/>
  <c r="E8325" i="1"/>
  <c r="E8327" i="1"/>
  <c r="E8329" i="1"/>
  <c r="E8331" i="1"/>
  <c r="E8333" i="1"/>
  <c r="E8335" i="1"/>
  <c r="E8337" i="1"/>
  <c r="E8339" i="1"/>
  <c r="E8341" i="1"/>
  <c r="E8343" i="1"/>
  <c r="E8345" i="1"/>
  <c r="E8347" i="1"/>
  <c r="E8349" i="1"/>
  <c r="E8351" i="1"/>
  <c r="E8353" i="1"/>
  <c r="E8355" i="1"/>
  <c r="E8357" i="1"/>
  <c r="E8359" i="1"/>
  <c r="E8361" i="1"/>
  <c r="E8363" i="1"/>
  <c r="E8365" i="1"/>
  <c r="E8367" i="1"/>
  <c r="E8369" i="1"/>
  <c r="E8371" i="1"/>
  <c r="E8373" i="1"/>
  <c r="E8375" i="1"/>
  <c r="E8377" i="1"/>
  <c r="E8379" i="1"/>
  <c r="E8381" i="1"/>
  <c r="E8383" i="1"/>
  <c r="E8385" i="1"/>
  <c r="E8387" i="1"/>
  <c r="E8389" i="1"/>
  <c r="E8391" i="1"/>
  <c r="E8393" i="1"/>
  <c r="E8395" i="1"/>
  <c r="E8397" i="1"/>
  <c r="E8399" i="1"/>
  <c r="E8401" i="1"/>
  <c r="E8403" i="1"/>
  <c r="E8405" i="1"/>
  <c r="E8407" i="1"/>
  <c r="E8409" i="1"/>
  <c r="E8411" i="1"/>
  <c r="E8413" i="1"/>
  <c r="E8415" i="1"/>
  <c r="E8417" i="1"/>
  <c r="E8419" i="1"/>
  <c r="E8421" i="1"/>
  <c r="E8423" i="1"/>
  <c r="E8425" i="1"/>
  <c r="E8427" i="1"/>
  <c r="E8429" i="1"/>
  <c r="E8431" i="1"/>
  <c r="E8433" i="1"/>
  <c r="E8435" i="1"/>
  <c r="E8437" i="1"/>
  <c r="E8439" i="1"/>
  <c r="E8441" i="1"/>
  <c r="E8443" i="1"/>
  <c r="E8445" i="1"/>
  <c r="E8447" i="1"/>
  <c r="E8449" i="1"/>
  <c r="E8451" i="1"/>
  <c r="E8453" i="1"/>
  <c r="E8455" i="1"/>
  <c r="E8457" i="1"/>
  <c r="E8459" i="1"/>
  <c r="E8461" i="1"/>
  <c r="E8463" i="1"/>
  <c r="E8465" i="1"/>
  <c r="E8467" i="1"/>
  <c r="E8469" i="1"/>
  <c r="E8471" i="1"/>
  <c r="E8473" i="1"/>
  <c r="E8475" i="1"/>
  <c r="E8477" i="1"/>
  <c r="E8479" i="1"/>
  <c r="E8481" i="1"/>
  <c r="E8483" i="1"/>
  <c r="E8485" i="1"/>
  <c r="E8487" i="1"/>
  <c r="E8489" i="1"/>
  <c r="E8491" i="1"/>
  <c r="E8493" i="1"/>
  <c r="E8495" i="1"/>
  <c r="E8497" i="1"/>
  <c r="E8499" i="1"/>
  <c r="E8501" i="1"/>
  <c r="E8503" i="1"/>
  <c r="E8505" i="1"/>
  <c r="E8507" i="1"/>
  <c r="E8509" i="1"/>
  <c r="E8511" i="1"/>
  <c r="E8513" i="1"/>
  <c r="E8515" i="1"/>
  <c r="E8517" i="1"/>
  <c r="E8519" i="1"/>
  <c r="E8521" i="1"/>
  <c r="E8523" i="1"/>
  <c r="E8525" i="1"/>
  <c r="E8527" i="1"/>
  <c r="E8529" i="1"/>
  <c r="E8531" i="1"/>
  <c r="E8533" i="1"/>
  <c r="E8535" i="1"/>
  <c r="E8537" i="1"/>
  <c r="E8539" i="1"/>
  <c r="E8541" i="1"/>
  <c r="E8543" i="1"/>
  <c r="E8545" i="1"/>
  <c r="E8547" i="1"/>
  <c r="E8549" i="1"/>
  <c r="E8551" i="1"/>
  <c r="E8553" i="1"/>
  <c r="E8555" i="1"/>
  <c r="E8557" i="1"/>
  <c r="E8559" i="1"/>
  <c r="E8561" i="1"/>
  <c r="E8563" i="1"/>
  <c r="E8565" i="1"/>
  <c r="E8567" i="1"/>
  <c r="E8569" i="1"/>
  <c r="E8571" i="1"/>
  <c r="E8573" i="1"/>
  <c r="E8575" i="1"/>
  <c r="E8577" i="1"/>
  <c r="E8579" i="1"/>
  <c r="E8581" i="1"/>
  <c r="E8583" i="1"/>
  <c r="E8585" i="1"/>
  <c r="E8587" i="1"/>
  <c r="E8589" i="1"/>
  <c r="E8591" i="1"/>
  <c r="E8593" i="1"/>
  <c r="E8595" i="1"/>
  <c r="E8597" i="1"/>
  <c r="E8599" i="1"/>
  <c r="E8601" i="1"/>
  <c r="E8603" i="1"/>
  <c r="E8605" i="1"/>
  <c r="E8607" i="1"/>
  <c r="E8609" i="1"/>
  <c r="E8611" i="1"/>
  <c r="E8613" i="1"/>
  <c r="E8615" i="1"/>
  <c r="E8617" i="1"/>
  <c r="E8619" i="1"/>
  <c r="E8621" i="1"/>
  <c r="E8623" i="1"/>
  <c r="E8625" i="1"/>
  <c r="E8627" i="1"/>
  <c r="E8629" i="1"/>
  <c r="E8631" i="1"/>
  <c r="E8633" i="1"/>
  <c r="E8635" i="1"/>
  <c r="E8637" i="1"/>
  <c r="E8639" i="1"/>
  <c r="E8641" i="1"/>
  <c r="E8643" i="1"/>
  <c r="E8645" i="1"/>
  <c r="E8647" i="1"/>
  <c r="E8649" i="1"/>
  <c r="E8651" i="1"/>
  <c r="E8653" i="1"/>
  <c r="E8655" i="1"/>
  <c r="E8657" i="1"/>
  <c r="E8659" i="1"/>
  <c r="E8661" i="1"/>
  <c r="E8663" i="1"/>
  <c r="E8665" i="1"/>
  <c r="E8667" i="1"/>
  <c r="E8669" i="1"/>
  <c r="E8671" i="1"/>
  <c r="E8673" i="1"/>
  <c r="E8675" i="1"/>
  <c r="E8677" i="1"/>
  <c r="E8679" i="1"/>
  <c r="E8681" i="1"/>
  <c r="E8683" i="1"/>
  <c r="E8685" i="1"/>
  <c r="E8687" i="1"/>
  <c r="E8689" i="1"/>
  <c r="E8691" i="1"/>
  <c r="E8693" i="1"/>
  <c r="E8695" i="1"/>
  <c r="E8697" i="1"/>
  <c r="E8699" i="1"/>
  <c r="E8701" i="1"/>
  <c r="E8703" i="1"/>
  <c r="E8705" i="1"/>
  <c r="E8707" i="1"/>
  <c r="E8709" i="1"/>
  <c r="E8711" i="1"/>
  <c r="E8713" i="1"/>
  <c r="E8715" i="1"/>
  <c r="E8717" i="1"/>
  <c r="E8719" i="1"/>
  <c r="E8721" i="1"/>
  <c r="E8723" i="1"/>
  <c r="E8725" i="1"/>
  <c r="E8727" i="1"/>
  <c r="E8729" i="1"/>
  <c r="E8731" i="1"/>
  <c r="E8733" i="1"/>
  <c r="E8735" i="1"/>
  <c r="E8737" i="1"/>
  <c r="E8739" i="1"/>
  <c r="E8741" i="1"/>
  <c r="E8743" i="1"/>
  <c r="E8745" i="1"/>
  <c r="E8747" i="1"/>
  <c r="E8749" i="1"/>
  <c r="E8751" i="1"/>
  <c r="E8753" i="1"/>
  <c r="E8755" i="1"/>
  <c r="E8757" i="1"/>
  <c r="E8759" i="1"/>
  <c r="E8761" i="1"/>
  <c r="C30" i="15" l="1"/>
  <c r="H362" i="1" l="1"/>
  <c r="H226" i="1"/>
  <c r="H341" i="1"/>
  <c r="H68" i="1"/>
  <c r="H347" i="1"/>
  <c r="H225" i="1"/>
  <c r="H358" i="1"/>
  <c r="H9" i="1"/>
  <c r="H31" i="1"/>
  <c r="H49" i="1"/>
  <c r="H33" i="1"/>
  <c r="H52" i="1"/>
  <c r="H14" i="1"/>
  <c r="H349" i="1"/>
  <c r="H81" i="1"/>
  <c r="H25" i="1"/>
  <c r="H102" i="1"/>
  <c r="H130" i="1"/>
  <c r="H29" i="1"/>
  <c r="H45" i="1"/>
  <c r="H66" i="1"/>
  <c r="H16" i="1"/>
  <c r="H47" i="1"/>
  <c r="H30" i="1"/>
  <c r="H27" i="1"/>
  <c r="H314" i="1"/>
  <c r="H340" i="1"/>
  <c r="H50" i="1"/>
  <c r="H63" i="1"/>
  <c r="H110" i="1"/>
  <c r="H133" i="1"/>
  <c r="H139" i="1"/>
  <c r="H59" i="1"/>
  <c r="H359" i="1"/>
  <c r="H101" i="1"/>
  <c r="H28" i="1"/>
  <c r="H44" i="1"/>
  <c r="H62" i="1"/>
  <c r="H10" i="1"/>
  <c r="H19" i="1"/>
  <c r="H40" i="1"/>
  <c r="H67" i="1"/>
  <c r="H324" i="1"/>
  <c r="H345" i="1"/>
  <c r="H366" i="1"/>
  <c r="H334" i="1"/>
  <c r="H73" i="1"/>
  <c r="H76" i="1"/>
  <c r="H114" i="1"/>
  <c r="H120" i="1"/>
  <c r="H344" i="1"/>
  <c r="H317" i="1"/>
  <c r="H354" i="1"/>
  <c r="H84" i="1"/>
  <c r="H87" i="1"/>
  <c r="H113" i="1"/>
  <c r="H119" i="1"/>
  <c r="H332" i="1"/>
  <c r="H75" i="1"/>
  <c r="H112" i="1"/>
  <c r="H135" i="1"/>
  <c r="H43" i="1"/>
  <c r="H346" i="1"/>
  <c r="H3" i="1"/>
  <c r="H85" i="1"/>
  <c r="H88" i="1"/>
  <c r="H127" i="1"/>
  <c r="H95" i="1"/>
  <c r="H126" i="1"/>
  <c r="H143" i="1"/>
  <c r="H149" i="1"/>
  <c r="H173" i="1"/>
  <c r="H176" i="1"/>
  <c r="H274" i="1"/>
  <c r="H186" i="1"/>
  <c r="H212" i="1"/>
  <c r="H229" i="1"/>
  <c r="H94" i="1"/>
  <c r="H125" i="1"/>
  <c r="H169" i="1"/>
  <c r="H178" i="1"/>
  <c r="H189" i="1"/>
  <c r="H211" i="1"/>
  <c r="H272" i="1"/>
  <c r="H283" i="1"/>
  <c r="H291" i="1"/>
  <c r="H299" i="1"/>
  <c r="H210" i="1"/>
  <c r="H241" i="1"/>
  <c r="H252" i="1"/>
  <c r="H263" i="1"/>
  <c r="H271" i="1"/>
  <c r="H279" i="1"/>
  <c r="H306" i="1"/>
  <c r="H218" i="1"/>
  <c r="H246" i="1"/>
  <c r="H257" i="1"/>
  <c r="H284" i="1"/>
  <c r="H292" i="1"/>
  <c r="H300" i="1"/>
  <c r="H360" i="1"/>
  <c r="H365" i="1"/>
  <c r="H342" i="1"/>
  <c r="H353" i="1"/>
  <c r="H321" i="1"/>
  <c r="H319" i="1"/>
  <c r="H316" i="1"/>
  <c r="H26" i="1"/>
  <c r="H70" i="1"/>
  <c r="H37" i="1"/>
  <c r="H60" i="1"/>
  <c r="H58" i="1"/>
  <c r="H34" i="1"/>
  <c r="H20" i="1"/>
  <c r="H7" i="1"/>
  <c r="H5" i="1"/>
  <c r="H361" i="1"/>
  <c r="H329" i="1"/>
  <c r="H79" i="1"/>
  <c r="H109" i="1"/>
  <c r="H97" i="1"/>
  <c r="H108" i="1"/>
  <c r="H64" i="1"/>
  <c r="H12" i="1"/>
  <c r="H18" i="1"/>
  <c r="H310" i="1"/>
  <c r="H331" i="1"/>
  <c r="H352" i="1"/>
  <c r="H80" i="1"/>
  <c r="H83" i="1"/>
  <c r="H86" i="1"/>
  <c r="H111" i="1"/>
  <c r="H134" i="1"/>
  <c r="H141" i="1"/>
  <c r="H93" i="1"/>
  <c r="H118" i="1"/>
  <c r="H121" i="1"/>
  <c r="H146" i="1"/>
  <c r="H196" i="1"/>
  <c r="H209" i="1"/>
  <c r="H270" i="1"/>
  <c r="H307" i="1"/>
  <c r="H164" i="1"/>
  <c r="H167" i="1"/>
  <c r="H202" i="1"/>
  <c r="H219" i="1"/>
  <c r="H247" i="1"/>
  <c r="H258" i="1"/>
  <c r="H305" i="1"/>
  <c r="H92" i="1"/>
  <c r="H117" i="1"/>
  <c r="H161" i="1"/>
  <c r="H201" i="1"/>
  <c r="H207" i="1"/>
  <c r="H235" i="1"/>
  <c r="H268" i="1"/>
  <c r="H303" i="1"/>
  <c r="H153" i="1"/>
  <c r="H227" i="1"/>
  <c r="H238" i="1"/>
  <c r="H309" i="1"/>
  <c r="H289" i="1"/>
  <c r="H297" i="1"/>
  <c r="H190" i="1"/>
  <c r="H193" i="1"/>
  <c r="H208" i="1"/>
  <c r="H222" i="1"/>
  <c r="H236" i="1"/>
  <c r="H239" i="1"/>
  <c r="H250" i="1"/>
  <c r="H261" i="1"/>
  <c r="H269" i="1"/>
  <c r="H277" i="1"/>
  <c r="H304" i="1"/>
  <c r="H213" i="1"/>
  <c r="H230" i="1"/>
  <c r="H244" i="1"/>
  <c r="H255" i="1"/>
  <c r="H282" i="1"/>
  <c r="H290" i="1"/>
  <c r="H298" i="1"/>
  <c r="H339" i="1"/>
  <c r="H335" i="1"/>
  <c r="H330" i="1"/>
  <c r="H364" i="1"/>
  <c r="H323" i="1"/>
  <c r="H351" i="1"/>
  <c r="H325" i="1"/>
  <c r="H56" i="1"/>
  <c r="H48" i="1"/>
  <c r="H71" i="1"/>
  <c r="H53" i="1"/>
  <c r="H46" i="1"/>
  <c r="H35" i="1"/>
  <c r="H23" i="1"/>
  <c r="H21" i="1"/>
  <c r="H313" i="1"/>
  <c r="H98" i="1"/>
  <c r="H36" i="1"/>
  <c r="H51" i="1"/>
  <c r="H65" i="1"/>
  <c r="H337" i="1"/>
  <c r="H106" i="1"/>
  <c r="H123" i="1"/>
  <c r="H336" i="1"/>
  <c r="H105" i="1"/>
  <c r="H122" i="1"/>
  <c r="H82" i="1"/>
  <c r="H104" i="1"/>
  <c r="H138" i="1"/>
  <c r="H338" i="1"/>
  <c r="H72" i="1"/>
  <c r="H78" i="1"/>
  <c r="H96" i="1"/>
  <c r="H107" i="1"/>
  <c r="H124" i="1"/>
  <c r="H91" i="1"/>
  <c r="H136" i="1"/>
  <c r="H116" i="1"/>
  <c r="H156" i="1"/>
  <c r="H216" i="1"/>
  <c r="H233" i="1"/>
  <c r="H266" i="1"/>
  <c r="H144" i="1"/>
  <c r="H165" i="1"/>
  <c r="H168" i="1"/>
  <c r="H171" i="1"/>
  <c r="H174" i="1"/>
  <c r="H177" i="1"/>
  <c r="H243" i="1"/>
  <c r="H90" i="1"/>
  <c r="H132" i="1"/>
  <c r="H152" i="1"/>
  <c r="H142" i="1"/>
  <c r="H155" i="1"/>
  <c r="H158" i="1"/>
  <c r="H187" i="1"/>
  <c r="H214" i="1"/>
  <c r="H231" i="1"/>
  <c r="H242" i="1"/>
  <c r="H253" i="1"/>
  <c r="H264" i="1"/>
  <c r="H145" i="1"/>
  <c r="H148" i="1"/>
  <c r="H166" i="1"/>
  <c r="H172" i="1"/>
  <c r="H175" i="1"/>
  <c r="H217" i="1"/>
  <c r="H245" i="1"/>
  <c r="H256" i="1"/>
  <c r="H287" i="1"/>
  <c r="H295" i="1"/>
  <c r="H182" i="1"/>
  <c r="H185" i="1"/>
  <c r="H191" i="1"/>
  <c r="H206" i="1"/>
  <c r="H220" i="1"/>
  <c r="H234" i="1"/>
  <c r="H267" i="1"/>
  <c r="H275" i="1"/>
  <c r="H302" i="1"/>
  <c r="H228" i="1"/>
  <c r="H288" i="1"/>
  <c r="H296" i="1"/>
  <c r="H348" i="1"/>
  <c r="H333" i="1"/>
  <c r="H312" i="1"/>
  <c r="H363" i="1"/>
  <c r="H328" i="1"/>
  <c r="H326" i="1"/>
  <c r="H315" i="1"/>
  <c r="H320" i="1"/>
  <c r="H54" i="1"/>
  <c r="H4" i="1"/>
  <c r="H69" i="1"/>
  <c r="H61" i="1"/>
  <c r="H57" i="1"/>
  <c r="H6" i="1"/>
  <c r="H41" i="1"/>
  <c r="H38" i="1"/>
  <c r="H8" i="1"/>
  <c r="H129" i="1"/>
  <c r="H357" i="1"/>
  <c r="H74" i="1"/>
  <c r="H77" i="1"/>
  <c r="H128" i="1"/>
  <c r="H350" i="1"/>
  <c r="H103" i="1"/>
  <c r="H131" i="1"/>
  <c r="H137" i="1"/>
  <c r="H89" i="1"/>
  <c r="H100" i="1"/>
  <c r="H151" i="1"/>
  <c r="H154" i="1"/>
  <c r="H159" i="1"/>
  <c r="H183" i="1"/>
  <c r="H160" i="1"/>
  <c r="H163" i="1"/>
  <c r="H240" i="1"/>
  <c r="H251" i="1"/>
  <c r="H262" i="1"/>
  <c r="H280" i="1"/>
  <c r="H157" i="1"/>
  <c r="H181" i="1"/>
  <c r="H199" i="1"/>
  <c r="H205" i="1"/>
  <c r="H278" i="1"/>
  <c r="H99" i="1"/>
  <c r="H147" i="1"/>
  <c r="H150" i="1"/>
  <c r="H115" i="1"/>
  <c r="H162" i="1"/>
  <c r="H184" i="1"/>
  <c r="H192" i="1"/>
  <c r="H198" i="1"/>
  <c r="H204" i="1"/>
  <c r="H221" i="1"/>
  <c r="H249" i="1"/>
  <c r="H260" i="1"/>
  <c r="H276" i="1"/>
  <c r="H140" i="1"/>
  <c r="H188" i="1"/>
  <c r="H170" i="1"/>
  <c r="H179" i="1"/>
  <c r="H195" i="1"/>
  <c r="H224" i="1"/>
  <c r="H285" i="1"/>
  <c r="H293" i="1"/>
  <c r="H301" i="1"/>
  <c r="H180" i="1"/>
  <c r="H215" i="1"/>
  <c r="H232" i="1"/>
  <c r="H254" i="1"/>
  <c r="H265" i="1"/>
  <c r="H273" i="1"/>
  <c r="H281" i="1"/>
  <c r="H308" i="1"/>
  <c r="H194" i="1"/>
  <c r="H197" i="1"/>
  <c r="H200" i="1"/>
  <c r="H203" i="1"/>
  <c r="H223" i="1"/>
  <c r="H237" i="1"/>
  <c r="H248" i="1"/>
  <c r="H259" i="1"/>
  <c r="H286" i="1"/>
  <c r="H294" i="1"/>
  <c r="H322" i="1"/>
  <c r="H343" i="1"/>
  <c r="H355" i="1"/>
  <c r="H327" i="1"/>
  <c r="H356" i="1"/>
  <c r="H318" i="1"/>
  <c r="H311" i="1"/>
  <c r="H22" i="1"/>
  <c r="H42" i="1"/>
  <c r="H39" i="1"/>
  <c r="H55" i="1"/>
  <c r="H32" i="1"/>
  <c r="H15" i="1"/>
  <c r="H11" i="1"/>
  <c r="H24" i="1"/>
  <c r="H17" i="1"/>
  <c r="H13" i="1"/>
  <c r="H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<sst xmlns="http://schemas.openxmlformats.org/spreadsheetml/2006/main" count="108" uniqueCount="96">
  <si>
    <t>Introduction and Instructions</t>
  </si>
  <si>
    <t>Model Description</t>
  </si>
  <si>
    <t>Model Instructions</t>
  </si>
  <si>
    <t>OAT</t>
  </si>
  <si>
    <t>Normalized OAT</t>
  </si>
  <si>
    <t>Monday</t>
  </si>
  <si>
    <t>Sunday</t>
  </si>
  <si>
    <t>Tuesday</t>
  </si>
  <si>
    <t>Wednesday</t>
  </si>
  <si>
    <t>Thursday</t>
  </si>
  <si>
    <t>Friday</t>
  </si>
  <si>
    <t>Saturday</t>
  </si>
  <si>
    <t>The yellow cells are the input cells.</t>
  </si>
  <si>
    <t>OAT (F)</t>
  </si>
  <si>
    <t>r^2 and se(y)</t>
  </si>
  <si>
    <t>F-stat and df</t>
  </si>
  <si>
    <t>ssreg and ssresid</t>
  </si>
  <si>
    <t>Hour of Day</t>
  </si>
  <si>
    <t>Day of Week</t>
  </si>
  <si>
    <t>Datetime</t>
  </si>
  <si>
    <t>Date</t>
  </si>
  <si>
    <t>Day of Year</t>
  </si>
  <si>
    <t>The hourly energy is a regression equation with OAT as the independent variable</t>
  </si>
  <si>
    <t>Instructions for each sheet</t>
  </si>
  <si>
    <t>RMS Power (kW)</t>
  </si>
  <si>
    <t>Total Measurement Points &gt; 0</t>
  </si>
  <si>
    <t xml:space="preserve">The statistics for the regression are generated from the MS Excel linest() function.  </t>
  </si>
  <si>
    <r>
      <t>A</t>
    </r>
    <r>
      <rPr>
        <sz val="11"/>
        <color rgb="FF000000"/>
        <rFont val="Arial"/>
        <family val="2"/>
      </rPr>
      <t xml:space="preserve"> coefficient value</t>
    </r>
  </si>
  <si>
    <r>
      <t>B</t>
    </r>
    <r>
      <rPr>
        <sz val="11"/>
        <color rgb="FF000000"/>
        <rFont val="Arial"/>
        <family val="2"/>
      </rPr>
      <t xml:space="preserve"> coefficient value</t>
    </r>
  </si>
  <si>
    <r>
      <t>C</t>
    </r>
    <r>
      <rPr>
        <sz val="11"/>
        <color rgb="FF000000"/>
        <rFont val="Arial"/>
        <family val="2"/>
      </rPr>
      <t xml:space="preserve"> coefficient value</t>
    </r>
  </si>
  <si>
    <r>
      <t>A</t>
    </r>
    <r>
      <rPr>
        <sz val="11"/>
        <color rgb="FF000000"/>
        <rFont val="Arial"/>
        <family val="2"/>
      </rPr>
      <t xml:space="preserve"> standard error</t>
    </r>
  </si>
  <si>
    <r>
      <t>B</t>
    </r>
    <r>
      <rPr>
        <sz val="11"/>
        <color rgb="FF000000"/>
        <rFont val="Arial"/>
        <family val="2"/>
      </rPr>
      <t xml:space="preserve"> standard error</t>
    </r>
  </si>
  <si>
    <r>
      <t>C</t>
    </r>
    <r>
      <rPr>
        <sz val="11"/>
        <color rgb="FF000000"/>
        <rFont val="Arial"/>
        <family val="2"/>
      </rPr>
      <t xml:space="preserve"> standard error</t>
    </r>
  </si>
  <si>
    <r>
      <t>R</t>
    </r>
    <r>
      <rPr>
        <vertAlign val="superscript"/>
        <sz val="11"/>
        <color rgb="FF000000"/>
        <rFont val="Arial"/>
        <family val="2"/>
      </rPr>
      <t>2</t>
    </r>
    <r>
      <rPr>
        <sz val="11"/>
        <color rgb="FF000000"/>
        <rFont val="Arial"/>
        <family val="2"/>
      </rPr>
      <t xml:space="preserve"> coefficient of determination</t>
    </r>
  </si>
  <si>
    <t>Standard error of the y-estimate (i.e., RMSE)</t>
  </si>
  <si>
    <t>F-Stat</t>
  </si>
  <si>
    <t>Degrees of freedom</t>
  </si>
  <si>
    <t>Regression sum of squares</t>
  </si>
  <si>
    <t>Residual sum of squares</t>
  </si>
  <si>
    <r>
      <t>The quality of the model is broadly determined by looking at the R</t>
    </r>
    <r>
      <rPr>
        <vertAlign val="superscript"/>
        <sz val="11"/>
        <color rgb="FF000000"/>
        <rFont val="Arial"/>
        <family val="2"/>
      </rPr>
      <t>2</t>
    </r>
    <r>
      <rPr>
        <sz val="11"/>
        <color rgb="FF000000"/>
        <rFont val="Arial"/>
        <family val="2"/>
      </rPr>
      <t xml:space="preserve"> value and the RMSE.  R</t>
    </r>
    <r>
      <rPr>
        <vertAlign val="superscript"/>
        <sz val="11"/>
        <color rgb="FF000000"/>
        <rFont val="Arial"/>
        <family val="2"/>
      </rPr>
      <t>2</t>
    </r>
    <r>
      <rPr>
        <sz val="11"/>
        <color rgb="FF000000"/>
        <rFont val="Arial"/>
        <family val="2"/>
      </rPr>
      <t xml:space="preserve"> compares estimated and actual y-values, and ranges in value from 0 to 1. If it is 1, there is a perfect correlation in the sample — there is no difference between the estimated y-value and the actual y-value. At the other extreme, if the coefficient of determination is 0, the regression equation is not helpful in predicting a y-value.  The magnitude of RMSE should be much smaller than the actual y-values.  Refer to MS Excel linest() help for further readings on the statistics.  </t>
    </r>
  </si>
  <si>
    <t>If the model fits poorly, examine the scatter plots on this spreadsheet to see how well correlated power is to OAT.  Look for outliers and other inexplicable patterns, such as due to motor start up conditions.  Such irregular data points should be removed (or zeroed out) from the raw data set that is fed to the regression model.</t>
  </si>
  <si>
    <r>
      <rPr>
        <i/>
        <sz val="11"/>
        <color rgb="FF000000"/>
        <rFont val="Arial"/>
        <family val="2"/>
      </rPr>
      <t>Outdoor Air Temperature Data</t>
    </r>
    <r>
      <rPr>
        <sz val="11"/>
        <color rgb="FF000000"/>
        <rFont val="Arial"/>
        <family val="2"/>
      </rPr>
      <t xml:space="preserve"> – Paste the hourly outdoor air temperature data from the data logger.  The data format is
·       Date and time – mm/dd/yyyy hh:mm
·       Outdoor Air Temperature, F</t>
    </r>
  </si>
  <si>
    <t>Constant</t>
  </si>
  <si>
    <t>Coefficient Value</t>
  </si>
  <si>
    <t>Standard Error</t>
  </si>
  <si>
    <t>OAT^2`</t>
  </si>
  <si>
    <t>TOTAL ANNUAL ELECTRICITY USAGE (kWh)</t>
  </si>
  <si>
    <t>Total Days Used in Measurement Period</t>
  </si>
  <si>
    <t>% of Year</t>
  </si>
  <si>
    <t>Entry #</t>
  </si>
  <si>
    <t>Name</t>
  </si>
  <si>
    <t>New Document Name</t>
  </si>
  <si>
    <t>Cell/Range Modified</t>
  </si>
  <si>
    <t>Changes Made</t>
  </si>
  <si>
    <t>Comments</t>
  </si>
  <si>
    <t>Philip Chao</t>
  </si>
  <si>
    <t>2020_0427_chiller_pump_variable_volume_pc</t>
  </si>
  <si>
    <t>workbook created</t>
  </si>
  <si>
    <t>copied from AHU variable volume model</t>
  </si>
  <si>
    <t>Normalized OAT (F)</t>
  </si>
  <si>
    <t>Measured variables: pump motor power, OAT</t>
  </si>
  <si>
    <t>The model calculates total annual energy for a single chiller pump.  Repeat for each pump in secondary loop.</t>
  </si>
  <si>
    <t>General annual energy equation: Total pump energy = sum(true power (OAT))</t>
  </si>
  <si>
    <r>
      <rPr>
        <i/>
        <sz val="11"/>
        <color rgb="FF000000"/>
        <rFont val="Arial"/>
        <family val="2"/>
      </rPr>
      <t>Normalized Outdoor Air Temperature Data</t>
    </r>
    <r>
      <rPr>
        <sz val="11"/>
        <color rgb="FF000000"/>
        <rFont val="Arial"/>
        <family val="2"/>
      </rPr>
      <t xml:space="preserve"> – No Inputs.  This data are from National Weather Service for LaGuardia Airport.</t>
    </r>
  </si>
  <si>
    <t>Filtered RMS Power (kW)</t>
  </si>
  <si>
    <t>Filtered OAT (F)</t>
  </si>
  <si>
    <t>OAT^2 (F)</t>
  </si>
  <si>
    <t>On/Off</t>
  </si>
  <si>
    <t>Average On/Off</t>
  </si>
  <si>
    <t>Average Runtime (Hours/day)</t>
  </si>
  <si>
    <t>Avg On/Off</t>
  </si>
  <si>
    <t>Hourly Energy (kWh)</t>
  </si>
  <si>
    <t>Cooling Season</t>
  </si>
  <si>
    <t>Start Date</t>
  </si>
  <si>
    <t>End Date</t>
  </si>
  <si>
    <r>
      <rPr>
        <i/>
        <sz val="11"/>
        <color rgb="FF000000"/>
        <rFont val="Arial"/>
        <family val="2"/>
      </rPr>
      <t>Aggregate data</t>
    </r>
    <r>
      <rPr>
        <sz val="11"/>
        <color rgb="FF000000"/>
        <rFont val="Arial"/>
        <family val="2"/>
      </rPr>
      <t xml:space="preserve"> – No inputs.  The raw time series data are compiled on this worksheet.</t>
    </r>
  </si>
  <si>
    <r>
      <rPr>
        <i/>
        <sz val="11"/>
        <color rgb="FF000000"/>
        <rFont val="Arial"/>
        <family val="2"/>
      </rPr>
      <t>Regression Model</t>
    </r>
    <r>
      <rPr>
        <sz val="11"/>
        <color rgb="FF000000"/>
        <rFont val="Arial"/>
        <family val="2"/>
      </rPr>
      <t xml:space="preserve"> – There are no inputs on this worksheet.  It filters the raw times series to remove hours when the motor is off from the previous worksheet, and fits a 2nd-order polynomial regression for power as a function of OAT and OAT^2</t>
    </r>
  </si>
  <si>
    <r>
      <rPr>
        <i/>
        <sz val="11"/>
        <color rgb="FF000000"/>
        <rFont val="Arial"/>
        <family val="2"/>
      </rPr>
      <t>Schedule Calcs</t>
    </r>
    <r>
      <rPr>
        <sz val="11"/>
        <color rgb="FF000000"/>
        <rFont val="Arial"/>
        <family val="2"/>
      </rPr>
      <t xml:space="preserve"> - No Inputs.  The power data is analyzed to calculate runtime hours.</t>
    </r>
  </si>
  <si>
    <r>
      <rPr>
        <i/>
        <sz val="11"/>
        <color rgb="FF000000"/>
        <rFont val="Arial"/>
        <family val="2"/>
      </rPr>
      <t>Daily Avg Schedule Calcs</t>
    </r>
    <r>
      <rPr>
        <sz val="11"/>
        <color rgb="FF000000"/>
        <rFont val="Arial"/>
        <family val="2"/>
      </rPr>
      <t xml:space="preserve"> – No Inputs. Runtime hours from the previous worksheet are averaged for a given day of the week and a given hour of the day.</t>
    </r>
  </si>
  <si>
    <t>Results – The annual energy is calculated by summing the hourly energy.
This spreadsheet also includes diagnostic charts on
- Hours of Operation Per Day – Do the motor operating hours make sense with respect to the facility’s operating hours? 
- Modeled energy per day – for 365 days.  Since the regression model is only representative of the period of the year when the measurements were taken, this plot may show when the model yields unreasonable values.  For example, if the measurement is taken in the peak cooling season, then the values may not seem reasonable by the shoulder season.  If this is the case, then additional measurements should be taken to fit regression models for other times of the year.</t>
  </si>
  <si>
    <t>Named Ranges</t>
  </si>
  <si>
    <t>Cooling_Season_Start_Date</t>
  </si>
  <si>
    <t>Cooling_Season_End_Date</t>
  </si>
  <si>
    <t>The operating hours are zeroed-out if the date is before the start of the cooling season</t>
  </si>
  <si>
    <t>The operating hours are zeroed-out if the date is after the end of the cooling season</t>
  </si>
  <si>
    <t>Step 1.1 Raw Power Data</t>
  </si>
  <si>
    <t>Description</t>
  </si>
  <si>
    <t>Sheet</t>
  </si>
  <si>
    <t>Address</t>
  </si>
  <si>
    <t>Daily Energy, kWh/day)</t>
  </si>
  <si>
    <r>
      <rPr>
        <i/>
        <sz val="11"/>
        <color rgb="FF000000"/>
        <rFont val="Arial"/>
        <family val="2"/>
      </rPr>
      <t>Supply RMS Power Data</t>
    </r>
    <r>
      <rPr>
        <b/>
        <i/>
        <sz val="11"/>
        <color rgb="FF000000"/>
        <rFont val="Arial"/>
        <family val="2"/>
      </rPr>
      <t xml:space="preserve"> </t>
    </r>
    <r>
      <rPr>
        <sz val="11"/>
        <color rgb="FF000000"/>
        <rFont val="Arial"/>
        <family val="2"/>
      </rPr>
      <t>– Paste the hourly pump power data from the Dent meter.  The data format is
·       Date and time – mm/dd/yyyy hh:mm 
·       RMS Power – kWh
The start and end of the cooling season is also input in cells D4:E4</t>
    </r>
  </si>
  <si>
    <t xml:space="preserve">Energy Calcs – No Inputs. The energy consumption during each operating hour through the year is calculated on this worksheet. The columns are as follows:
- Date Time – has every hour of the year for the weather normal year (8760 rows)
- % operating hrs – based on the runtime hours, each hour of the year is marked off with a “1”, if the pump is operating or a “0” if the pump is off. 
- Normalized OAT – This column has the normalized OAT at LaGuardia Airport (NOAA).  The normalized OAT represents the average temperature for a given hour, averaged over the last ten years.
- Pump Energy – The energy for the given OAT at a given hour of the year.  This value is generated from the regression equation but then multiplied by the pump % operating hours to set the energy to zero when the pump is turned off.  </t>
  </si>
  <si>
    <t>Duncan Prahl</t>
  </si>
  <si>
    <t>same as above</t>
  </si>
  <si>
    <t>Step 4. cells B31 - 64</t>
  </si>
  <si>
    <t>Removed BPL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</si>
</sst>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mm/dd/yyyy\ hh:mm"/>
    <numFmt numFmtId="165" formatCode="0.0"/>
    <numFmt numFmtId="166" formatCode="_(* #,##0_);_(* \(#,##0\);_(* &quot;-&quot;??_);_(@_)"/>
    <numFmt numFmtId="167" formatCode="m/d/yy\ h:mm;@"/>
  </numFmts>
  <fonts count="15" x14ac:knownFonts="1">
    <font>
      <sz val="10"/>
      <color rgb="FF000000"/>
      <name val="Arial"/>
    </font>
    <font>
      <sz val="11"/>
      <color theme="1"/>
      <name val="Arial"/>
      <family val="2"/>
      <scheme val="minor"/>
    </font>
    <font>
      <sz val="10"/>
      <color theme="1"/>
      <name val="Arial"/>
      <family val="2"/>
    </font>
    <font>
      <sz val="10"/>
      <name val="Arial"/>
      <family val="2"/>
    </font>
    <font>
      <sz val="10"/>
      <color rgb="FF000000"/>
      <name val="Arial"/>
      <family val="2"/>
    </font>
    <font>
      <b/>
      <sz val="10"/>
      <color rgb="FF000000"/>
      <name val="Arial"/>
      <family val="2"/>
    </font>
    <font>
      <sz val="11"/>
      <color rgb="FF9C5700"/>
      <name val="Arial"/>
      <family val="2"/>
      <scheme val="minor"/>
    </font>
    <font>
      <sz val="10"/>
      <color rgb="FF000000"/>
      <name val="Arial"/>
      <family val="2"/>
    </font>
    <font>
      <b/>
      <sz val="11"/>
      <color rgb="FF000000"/>
      <name val="Arial"/>
      <family val="2"/>
    </font>
    <font>
      <i/>
      <sz val="10"/>
      <color rgb="FF000000"/>
      <name val="Arial"/>
      <family val="2"/>
    </font>
    <font>
      <sz val="11"/>
      <color rgb="FF000000"/>
      <name val="Arial"/>
      <family val="2"/>
    </font>
    <font>
      <i/>
      <sz val="11"/>
      <color rgb="FF000000"/>
      <name val="Arial"/>
      <family val="2"/>
    </font>
    <font>
      <sz val="11"/>
      <color rgb="FF000000"/>
      <name val="Symbol"/>
      <family val="1"/>
      <charset val="2"/>
    </font>
    <font>
      <b/>
      <i/>
      <sz val="11"/>
      <color rgb="FF000000"/>
      <name val="Arial"/>
      <family val="2"/>
    </font>
    <font>
      <vertAlign val="superscript"/>
      <sz val="11"/>
      <color rgb="FF000000"/>
      <name val="Arial"/>
      <family val="2"/>
    </font>
  </fonts>
  <fills count="3">
    <fill>
      <patternFill patternType="none"/>
    </fill>
    <fill>
      <patternFill patternType="gray125"/>
    </fill>
    <fill>
      <patternFill patternType="solid">
        <fgColor rgb="FFFFEB9C"/>
      </patternFill>
    </fill>
  </fills>
  <borders count="21">
    <border>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6" fillId="2" borderId="0" applyNumberFormat="0" applyBorder="0" applyAlignment="0" applyProtection="0"/>
    <xf numFmtId="0" fontId="1" fillId="0" borderId="0"/>
    <xf numFmtId="9" fontId="7" fillId="0" borderId="0" applyFont="0" applyFill="0" applyBorder="0" applyAlignment="0" applyProtection="0"/>
    <xf numFmtId="43" fontId="7" fillId="0" borderId="0" applyFont="0" applyFill="0" applyBorder="0" applyAlignment="0" applyProtection="0"/>
  </cellStyleXfs>
  <cellXfs count="89">
    <xf numFmtId="0" fontId="0" fillId="0" borderId="0" xfId="0" applyFont="1" applyAlignment="1"/>
    <xf numFmtId="0" fontId="5" fillId="0" borderId="0" xfId="0" applyFont="1" applyAlignment="1"/>
    <xf numFmtId="0" fontId="0" fillId="0" borderId="0" xfId="0"/>
    <xf numFmtId="0" fontId="4" fillId="0" borderId="0" xfId="0" applyFont="1" applyAlignment="1"/>
    <xf numFmtId="0" fontId="5" fillId="0" borderId="0" xfId="0" applyFont="1" applyAlignment="1">
      <alignment wrapText="1"/>
    </xf>
    <xf numFmtId="0" fontId="0" fillId="0" borderId="3" xfId="0" applyFont="1" applyBorder="1" applyAlignment="1"/>
    <xf numFmtId="0" fontId="0" fillId="0" borderId="5" xfId="0" applyFont="1" applyBorder="1" applyAlignment="1"/>
    <xf numFmtId="0" fontId="0" fillId="0" borderId="7" xfId="0" applyFont="1" applyBorder="1" applyAlignment="1"/>
    <xf numFmtId="22" fontId="0" fillId="0" borderId="0" xfId="0" applyNumberFormat="1" applyFont="1" applyAlignment="1"/>
    <xf numFmtId="164" fontId="0" fillId="0" borderId="0" xfId="0" applyNumberFormat="1"/>
    <xf numFmtId="165" fontId="0" fillId="0" borderId="0" xfId="0" applyNumberFormat="1"/>
    <xf numFmtId="0" fontId="0" fillId="0" borderId="0" xfId="0" applyFont="1" applyBorder="1" applyAlignment="1"/>
    <xf numFmtId="0" fontId="0" fillId="0" borderId="0" xfId="0" applyNumberFormat="1"/>
    <xf numFmtId="2" fontId="0" fillId="0" borderId="0" xfId="0" applyNumberFormat="1" applyFont="1" applyAlignment="1"/>
    <xf numFmtId="0" fontId="0" fillId="0" borderId="0" xfId="0" applyFont="1" applyFill="1" applyBorder="1" applyAlignment="1"/>
    <xf numFmtId="0" fontId="2" fillId="0" borderId="0" xfId="0" applyFont="1" applyFill="1" applyBorder="1"/>
    <xf numFmtId="0" fontId="3" fillId="0" borderId="0" xfId="0" applyFont="1" applyFill="1" applyBorder="1"/>
    <xf numFmtId="0" fontId="3" fillId="0" borderId="0" xfId="0" applyFont="1" applyFill="1" applyBorder="1" applyAlignment="1"/>
    <xf numFmtId="1" fontId="0" fillId="0" borderId="0" xfId="0" applyNumberFormat="1" applyFont="1" applyBorder="1" applyAlignment="1"/>
    <xf numFmtId="9" fontId="0" fillId="0" borderId="0" xfId="3" applyFont="1" applyAlignment="1"/>
    <xf numFmtId="166" fontId="0" fillId="0" borderId="0" xfId="4" applyNumberFormat="1" applyFont="1" applyAlignment="1"/>
    <xf numFmtId="0" fontId="0" fillId="0" borderId="0" xfId="4" applyNumberFormat="1" applyFont="1" applyAlignment="1"/>
    <xf numFmtId="43" fontId="0" fillId="0" borderId="0" xfId="4" applyFont="1" applyBorder="1" applyAlignment="1"/>
    <xf numFmtId="9" fontId="5" fillId="0" borderId="0" xfId="3" applyFont="1" applyAlignment="1">
      <alignment wrapText="1"/>
    </xf>
    <xf numFmtId="14" fontId="0" fillId="0" borderId="0" xfId="0" applyNumberFormat="1" applyFont="1" applyFill="1" applyBorder="1" applyAlignment="1"/>
    <xf numFmtId="14" fontId="0" fillId="0" borderId="0" xfId="0" applyNumberFormat="1" applyFont="1" applyAlignment="1"/>
    <xf numFmtId="0" fontId="0" fillId="0" borderId="0" xfId="4" applyNumberFormat="1" applyFont="1"/>
    <xf numFmtId="165" fontId="0" fillId="0" borderId="0" xfId="0" applyNumberFormat="1" applyFont="1" applyFill="1" applyBorder="1" applyAlignment="1"/>
    <xf numFmtId="0" fontId="6" fillId="2" borderId="1" xfId="1" applyBorder="1" applyAlignment="1"/>
    <xf numFmtId="0" fontId="4" fillId="0" borderId="0" xfId="0" applyFont="1"/>
    <xf numFmtId="0" fontId="5" fillId="0" borderId="0" xfId="0" applyFont="1" applyFill="1" applyAlignment="1">
      <alignment wrapText="1"/>
    </xf>
    <xf numFmtId="0" fontId="5" fillId="0" borderId="0" xfId="0" applyFont="1"/>
    <xf numFmtId="167" fontId="0" fillId="0" borderId="0" xfId="0" applyNumberFormat="1" applyFont="1" applyAlignment="1"/>
    <xf numFmtId="0" fontId="10" fillId="0" borderId="0" xfId="0" applyFont="1" applyAlignment="1">
      <alignment horizontal="justify" vertical="center"/>
    </xf>
    <xf numFmtId="0" fontId="10" fillId="0" borderId="0" xfId="0" applyFont="1" applyAlignment="1">
      <alignment horizontal="left" vertical="center" indent="4"/>
    </xf>
    <xf numFmtId="0" fontId="12" fillId="0" borderId="0" xfId="0" applyFont="1" applyAlignment="1">
      <alignment horizontal="left" vertical="center" indent="6"/>
    </xf>
    <xf numFmtId="0" fontId="10" fillId="0" borderId="0" xfId="0" applyFont="1" applyAlignment="1">
      <alignment horizontal="left" vertical="center" indent="6"/>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2" xfId="0" applyFont="1" applyBorder="1" applyAlignment="1">
      <alignment vertical="center" wrapText="1"/>
    </xf>
    <xf numFmtId="0" fontId="11" fillId="0" borderId="7" xfId="0" applyFont="1" applyBorder="1" applyAlignment="1">
      <alignment vertical="center" wrapText="1"/>
    </xf>
    <xf numFmtId="0" fontId="10" fillId="0" borderId="12" xfId="0" applyFont="1" applyBorder="1" applyAlignment="1">
      <alignment vertical="center" wrapText="1"/>
    </xf>
    <xf numFmtId="0" fontId="10" fillId="0" borderId="7" xfId="0" applyFont="1" applyBorder="1" applyAlignment="1">
      <alignment vertical="center" wrapText="1"/>
    </xf>
    <xf numFmtId="0" fontId="10" fillId="0" borderId="0" xfId="0" applyFont="1" applyAlignment="1">
      <alignment horizontal="left" vertical="center" indent="2"/>
    </xf>
    <xf numFmtId="0" fontId="8" fillId="0" borderId="0" xfId="0" applyFont="1" applyAlignment="1">
      <alignment vertical="center"/>
    </xf>
    <xf numFmtId="0" fontId="8" fillId="0" borderId="0" xfId="0" applyFont="1" applyAlignment="1">
      <alignment horizontal="left" vertical="center" indent="8"/>
    </xf>
    <xf numFmtId="0" fontId="10" fillId="0" borderId="0" xfId="0" applyFont="1" applyAlignment="1">
      <alignment horizontal="justify" vertical="center" wrapText="1"/>
    </xf>
    <xf numFmtId="0" fontId="10" fillId="0" borderId="0" xfId="0" applyFont="1" applyAlignment="1">
      <alignment horizontal="left" vertical="center"/>
    </xf>
    <xf numFmtId="0" fontId="10" fillId="0" borderId="0" xfId="0" applyFont="1" applyAlignment="1">
      <alignment horizontal="left" vertical="center" wrapText="1"/>
    </xf>
    <xf numFmtId="0" fontId="0" fillId="0" borderId="0" xfId="0" applyFont="1" applyAlignment="1">
      <alignment horizontal="center" vertical="center"/>
    </xf>
    <xf numFmtId="0" fontId="9" fillId="0" borderId="0" xfId="0" applyFont="1" applyAlignment="1"/>
    <xf numFmtId="0" fontId="0" fillId="0" borderId="0" xfId="0" applyAlignment="1"/>
    <xf numFmtId="0" fontId="0" fillId="0" borderId="2" xfId="0" applyFont="1" applyBorder="1" applyAlignment="1"/>
    <xf numFmtId="0" fontId="0" fillId="0" borderId="8" xfId="0" applyFont="1" applyBorder="1" applyAlignment="1"/>
    <xf numFmtId="0" fontId="0" fillId="0" borderId="4" xfId="0" applyFont="1" applyBorder="1" applyAlignment="1"/>
    <xf numFmtId="0" fontId="0" fillId="0" borderId="6" xfId="0" applyFont="1" applyBorder="1" applyAlignment="1"/>
    <xf numFmtId="0" fontId="0" fillId="0" borderId="9" xfId="0" applyFont="1" applyBorder="1" applyAlignment="1"/>
    <xf numFmtId="22" fontId="4" fillId="0" borderId="0" xfId="0" applyNumberFormat="1" applyFont="1"/>
    <xf numFmtId="166" fontId="4" fillId="0" borderId="0" xfId="4" applyNumberFormat="1" applyFont="1" applyAlignment="1"/>
    <xf numFmtId="0" fontId="5" fillId="0" borderId="0" xfId="0" applyFont="1" applyFill="1" applyAlignment="1"/>
    <xf numFmtId="43" fontId="0" fillId="0" borderId="0" xfId="4" applyNumberFormat="1" applyFont="1" applyAlignment="1"/>
    <xf numFmtId="166" fontId="5" fillId="0" borderId="0" xfId="4" applyNumberFormat="1" applyFont="1"/>
    <xf numFmtId="43" fontId="5" fillId="0" borderId="0" xfId="4" applyNumberFormat="1" applyFont="1" applyAlignment="1"/>
    <xf numFmtId="0" fontId="2" fillId="0" borderId="0" xfId="0" applyFont="1" applyBorder="1"/>
    <xf numFmtId="166" fontId="0" fillId="0" borderId="0" xfId="4" applyNumberFormat="1" applyFont="1"/>
    <xf numFmtId="0" fontId="9" fillId="0" borderId="0" xfId="0" applyFont="1" applyBorder="1"/>
    <xf numFmtId="43" fontId="0" fillId="0" borderId="0" xfId="0" applyNumberFormat="1" applyBorder="1"/>
    <xf numFmtId="14" fontId="0" fillId="0" borderId="0" xfId="0" applyNumberFormat="1"/>
    <xf numFmtId="0" fontId="0" fillId="0" borderId="0" xfId="0" applyFont="1" applyAlignment="1">
      <alignment horizontal="center" vertical="center"/>
    </xf>
    <xf numFmtId="0" fontId="5" fillId="0" borderId="0" xfId="0" applyFont="1" applyBorder="1"/>
    <xf numFmtId="0" fontId="5" fillId="0" borderId="13" xfId="0" applyFont="1" applyBorder="1"/>
    <xf numFmtId="0" fontId="5" fillId="0" borderId="14" xfId="0" applyFont="1" applyBorder="1"/>
    <xf numFmtId="43" fontId="9" fillId="0" borderId="15" xfId="4" applyFont="1" applyBorder="1" applyAlignment="1"/>
    <xf numFmtId="43" fontId="0" fillId="0" borderId="16" xfId="4" applyFont="1" applyBorder="1" applyAlignment="1"/>
    <xf numFmtId="43" fontId="9" fillId="0" borderId="17" xfId="4" applyFont="1" applyFill="1" applyBorder="1" applyAlignment="1"/>
    <xf numFmtId="43" fontId="0" fillId="0" borderId="18" xfId="4" applyFont="1" applyBorder="1" applyAlignment="1"/>
    <xf numFmtId="0" fontId="0" fillId="0" borderId="0" xfId="0" applyBorder="1"/>
    <xf numFmtId="0" fontId="5" fillId="0" borderId="19" xfId="0" applyFont="1" applyBorder="1"/>
    <xf numFmtId="43" fontId="0" fillId="0" borderId="20" xfId="0" applyNumberFormat="1" applyBorder="1"/>
    <xf numFmtId="166" fontId="0" fillId="0" borderId="14" xfId="4" applyNumberFormat="1" applyFont="1" applyBorder="1" applyAlignment="1"/>
    <xf numFmtId="0" fontId="5" fillId="0" borderId="17" xfId="0" applyFont="1" applyBorder="1"/>
    <xf numFmtId="9" fontId="0" fillId="0" borderId="18" xfId="3" applyFont="1" applyBorder="1" applyAlignment="1"/>
    <xf numFmtId="0" fontId="8" fillId="0" borderId="0" xfId="0" applyFont="1" applyAlignment="1">
      <alignment horizontal="left" vertical="center" wrapText="1"/>
    </xf>
    <xf numFmtId="0" fontId="0" fillId="0" borderId="0" xfId="0" applyFill="1"/>
    <xf numFmtId="14" fontId="0" fillId="0" borderId="0" xfId="0" applyNumberFormat="1" applyFill="1"/>
    <xf numFmtId="0" fontId="0" fillId="0" borderId="0" xfId="0" applyFont="1" applyAlignment="1">
      <alignment horizontal="center" vertical="center"/>
    </xf>
    <xf numFmtId="167" fontId="6" fillId="2" borderId="0" xfId="1" applyNumberFormat="1" applyProtection="1">
      <protection locked="0"/>
    </xf>
    <xf numFmtId="0" fontId="6" fillId="2" borderId="0" xfId="1" applyProtection="1">
      <protection locked="0"/>
    </xf>
    <xf numFmtId="14" fontId="6" fillId="2" borderId="0" xfId="1" applyNumberFormat="1" applyProtection="1">
      <protection locked="0"/>
    </xf>
  </cellXfs>
  <cellStyles count="5">
    <cellStyle name="Comma" xfId="4" builtinId="3"/>
    <cellStyle name="Neutral" xfId="1" builtinId="28"/>
    <cellStyle name="Normal" xfId="0" builtinId="0"/>
    <cellStyle name="Normal 2" xfId="2" xr:uid="{0B5EB0D3-ED95-4058-BDF1-DB74D16324D2}"/>
    <cellStyle name="Percent" xfId="3"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effectLst>
                  <a:glow rad="228600">
                    <a:schemeClr val="accent3">
                      <a:satMod val="175000"/>
                      <a:alpha val="40000"/>
                    </a:schemeClr>
                  </a:glow>
                </a:effectLst>
                <a:latin typeface="+mn-lt"/>
                <a:ea typeface="+mn-ea"/>
                <a:cs typeface="+mn-cs"/>
              </a:defRPr>
            </a:pPr>
            <a:r>
              <a:rPr lang="en-US" sz="1400" b="0" i="0" baseline="0">
                <a:effectLst/>
              </a:rPr>
              <a:t>Pump </a:t>
            </a:r>
          </a:p>
          <a:p>
            <a:pPr>
              <a:defRPr>
                <a:effectLst>
                  <a:glow rad="228600">
                    <a:schemeClr val="accent3">
                      <a:satMod val="175000"/>
                      <a:alpha val="40000"/>
                    </a:schemeClr>
                  </a:glow>
                </a:effectLst>
              </a:defRPr>
            </a:pPr>
            <a:r>
              <a:rPr lang="en-US" sz="1400" b="0" i="0" baseline="0">
                <a:effectLst/>
              </a:rPr>
              <a:t>Power</a:t>
            </a:r>
            <a:endParaRPr lang="en-US" sz="1400">
              <a:effectLst/>
            </a:endParaRPr>
          </a:p>
        </c:rich>
      </c:tx>
      <c:layout>
        <c:manualLayout>
          <c:xMode val="edge"/>
          <c:yMode val="edge"/>
          <c:x val="0.65480508403786208"/>
          <c:y val="5.4789808250712842E-2"/>
        </c:manualLayout>
      </c:layout>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effectLst>
                <a:glow rad="228600">
                  <a:schemeClr val="accent3">
                    <a:satMod val="175000"/>
                    <a:alpha val="40000"/>
                  </a:schemeClr>
                </a:glow>
              </a:effectLst>
              <a:latin typeface="+mn-lt"/>
              <a:ea typeface="+mn-ea"/>
              <a:cs typeface="+mn-cs"/>
            </a:defRPr>
          </a:pPr>
          <a:endParaRPr lang="en-US"/>
        </a:p>
      </c:txPr>
    </c:title>
    <c:autoTitleDeleted val="0"/>
    <c:plotArea>
      <c:layout/>
      <c:scatterChart>
        <c:scatterStyle val="lineMarker"/>
        <c:varyColors val="0"/>
        <c:ser>
          <c:idx val="0"/>
          <c:order val="0"/>
          <c:tx>
            <c:v>Pump Power Regression</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44810759866253225"/>
                  <c:y val="-0.3285689983473302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'Step 3. Regression'!$B$2:$B$137</c:f>
              <c:numCache>
                <c:formatCode>General</c:formatCode>
                <c:ptCount val="136"/>
                <c:pt idx="0">
                  <c:v>74</c:v>
                </c:pt>
                <c:pt idx="1">
                  <c:v>84</c:v>
                </c:pt>
                <c:pt idx="2">
                  <c:v>85</c:v>
                </c:pt>
                <c:pt idx="3">
                  <c:v>75</c:v>
                </c:pt>
                <c:pt idx="4">
                  <c:v>87</c:v>
                </c:pt>
                <c:pt idx="5">
                  <c:v>91</c:v>
                </c:pt>
                <c:pt idx="6">
                  <c:v>66</c:v>
                </c:pt>
                <c:pt idx="7">
                  <c:v>78</c:v>
                </c:pt>
                <c:pt idx="8">
                  <c:v>76</c:v>
                </c:pt>
                <c:pt idx="9">
                  <c:v>63</c:v>
                </c:pt>
                <c:pt idx="10">
                  <c:v>79</c:v>
                </c:pt>
                <c:pt idx="11">
                  <c:v>65</c:v>
                </c:pt>
                <c:pt idx="12">
                  <c:v>86</c:v>
                </c:pt>
                <c:pt idx="13">
                  <c:v>88</c:v>
                </c:pt>
                <c:pt idx="14">
                  <c:v>90</c:v>
                </c:pt>
                <c:pt idx="15">
                  <c:v>90</c:v>
                </c:pt>
                <c:pt idx="16">
                  <c:v>64</c:v>
                </c:pt>
                <c:pt idx="17">
                  <c:v>73</c:v>
                </c:pt>
                <c:pt idx="18">
                  <c:v>55</c:v>
                </c:pt>
                <c:pt idx="19">
                  <c:v>63</c:v>
                </c:pt>
                <c:pt idx="20">
                  <c:v>66</c:v>
                </c:pt>
                <c:pt idx="21">
                  <c:v>66</c:v>
                </c:pt>
                <c:pt idx="22">
                  <c:v>69</c:v>
                </c:pt>
                <c:pt idx="23">
                  <c:v>72</c:v>
                </c:pt>
                <c:pt idx="24">
                  <c:v>73</c:v>
                </c:pt>
                <c:pt idx="25">
                  <c:v>73</c:v>
                </c:pt>
                <c:pt idx="26">
                  <c:v>66</c:v>
                </c:pt>
                <c:pt idx="27">
                  <c:v>64</c:v>
                </c:pt>
                <c:pt idx="28">
                  <c:v>58</c:v>
                </c:pt>
                <c:pt idx="29">
                  <c:v>82</c:v>
                </c:pt>
                <c:pt idx="30">
                  <c:v>79</c:v>
                </c:pt>
                <c:pt idx="31">
                  <c:v>80</c:v>
                </c:pt>
                <c:pt idx="32">
                  <c:v>82</c:v>
                </c:pt>
                <c:pt idx="33">
                  <c:v>82</c:v>
                </c:pt>
                <c:pt idx="34">
                  <c:v>84</c:v>
                </c:pt>
                <c:pt idx="35">
                  <c:v>90</c:v>
                </c:pt>
                <c:pt idx="36">
                  <c:v>87</c:v>
                </c:pt>
                <c:pt idx="37">
                  <c:v>88</c:v>
                </c:pt>
                <c:pt idx="38">
                  <c:v>64</c:v>
                </c:pt>
                <c:pt idx="39">
                  <c:v>62</c:v>
                </c:pt>
                <c:pt idx="40">
                  <c:v>61</c:v>
                </c:pt>
                <c:pt idx="41">
                  <c:v>61</c:v>
                </c:pt>
                <c:pt idx="42">
                  <c:v>58</c:v>
                </c:pt>
                <c:pt idx="43">
                  <c:v>59</c:v>
                </c:pt>
                <c:pt idx="44">
                  <c:v>61</c:v>
                </c:pt>
                <c:pt idx="45">
                  <c:v>69</c:v>
                </c:pt>
                <c:pt idx="46">
                  <c:v>69</c:v>
                </c:pt>
                <c:pt idx="47">
                  <c:v>61</c:v>
                </c:pt>
                <c:pt idx="48">
                  <c:v>74</c:v>
                </c:pt>
                <c:pt idx="49">
                  <c:v>68</c:v>
                </c:pt>
                <c:pt idx="50">
                  <c:v>61</c:v>
                </c:pt>
                <c:pt idx="51">
                  <c:v>71</c:v>
                </c:pt>
                <c:pt idx="52">
                  <c:v>70</c:v>
                </c:pt>
                <c:pt idx="53">
                  <c:v>68</c:v>
                </c:pt>
                <c:pt idx="54">
                  <c:v>81</c:v>
                </c:pt>
                <c:pt idx="55">
                  <c:v>69</c:v>
                </c:pt>
                <c:pt idx="56">
                  <c:v>61</c:v>
                </c:pt>
                <c:pt idx="57">
                  <c:v>61</c:v>
                </c:pt>
                <c:pt idx="58">
                  <c:v>58</c:v>
                </c:pt>
                <c:pt idx="59">
                  <c:v>68</c:v>
                </c:pt>
                <c:pt idx="60">
                  <c:v>75</c:v>
                </c:pt>
                <c:pt idx="61">
                  <c:v>64</c:v>
                </c:pt>
                <c:pt idx="62">
                  <c:v>79</c:v>
                </c:pt>
                <c:pt idx="63">
                  <c:v>67</c:v>
                </c:pt>
                <c:pt idx="64">
                  <c:v>73</c:v>
                </c:pt>
                <c:pt idx="65">
                  <c:v>64</c:v>
                </c:pt>
                <c:pt idx="66">
                  <c:v>57</c:v>
                </c:pt>
                <c:pt idx="67">
                  <c:v>62</c:v>
                </c:pt>
                <c:pt idx="68">
                  <c:v>68</c:v>
                </c:pt>
                <c:pt idx="69">
                  <c:v>79</c:v>
                </c:pt>
                <c:pt idx="70">
                  <c:v>60</c:v>
                </c:pt>
                <c:pt idx="71">
                  <c:v>57</c:v>
                </c:pt>
                <c:pt idx="72">
                  <c:v>61</c:v>
                </c:pt>
                <c:pt idx="73">
                  <c:v>66</c:v>
                </c:pt>
                <c:pt idx="74">
                  <c:v>56</c:v>
                </c:pt>
                <c:pt idx="75">
                  <c:v>55</c:v>
                </c:pt>
                <c:pt idx="76">
                  <c:v>54</c:v>
                </c:pt>
                <c:pt idx="77">
                  <c:v>54</c:v>
                </c:pt>
                <c:pt idx="78">
                  <c:v>55</c:v>
                </c:pt>
                <c:pt idx="79">
                  <c:v>55</c:v>
                </c:pt>
                <c:pt idx="80">
                  <c:v>55</c:v>
                </c:pt>
                <c:pt idx="81">
                  <c:v>55</c:v>
                </c:pt>
                <c:pt idx="82">
                  <c:v>58</c:v>
                </c:pt>
                <c:pt idx="83">
                  <c:v>58</c:v>
                </c:pt>
                <c:pt idx="84">
                  <c:v>71</c:v>
                </c:pt>
                <c:pt idx="85">
                  <c:v>71</c:v>
                </c:pt>
                <c:pt idx="86">
                  <c:v>70</c:v>
                </c:pt>
                <c:pt idx="87">
                  <c:v>68</c:v>
                </c:pt>
                <c:pt idx="88">
                  <c:v>66</c:v>
                </c:pt>
                <c:pt idx="89">
                  <c:v>65</c:v>
                </c:pt>
                <c:pt idx="90">
                  <c:v>64</c:v>
                </c:pt>
                <c:pt idx="91">
                  <c:v>64</c:v>
                </c:pt>
                <c:pt idx="92">
                  <c:v>65</c:v>
                </c:pt>
                <c:pt idx="93">
                  <c:v>57</c:v>
                </c:pt>
                <c:pt idx="94">
                  <c:v>57</c:v>
                </c:pt>
                <c:pt idx="95">
                  <c:v>57</c:v>
                </c:pt>
                <c:pt idx="96">
                  <c:v>58</c:v>
                </c:pt>
                <c:pt idx="97">
                  <c:v>58</c:v>
                </c:pt>
                <c:pt idx="98">
                  <c:v>58</c:v>
                </c:pt>
                <c:pt idx="99">
                  <c:v>58</c:v>
                </c:pt>
                <c:pt idx="100">
                  <c:v>59</c:v>
                </c:pt>
                <c:pt idx="101">
                  <c:v>60</c:v>
                </c:pt>
                <c:pt idx="102">
                  <c:v>66</c:v>
                </c:pt>
                <c:pt idx="103">
                  <c:v>66</c:v>
                </c:pt>
                <c:pt idx="104">
                  <c:v>76</c:v>
                </c:pt>
                <c:pt idx="105">
                  <c:v>75</c:v>
                </c:pt>
                <c:pt idx="106">
                  <c:v>75</c:v>
                </c:pt>
                <c:pt idx="107">
                  <c:v>74</c:v>
                </c:pt>
                <c:pt idx="108">
                  <c:v>72</c:v>
                </c:pt>
                <c:pt idx="109">
                  <c:v>71</c:v>
                </c:pt>
                <c:pt idx="110">
                  <c:v>71</c:v>
                </c:pt>
                <c:pt idx="111">
                  <c:v>70</c:v>
                </c:pt>
                <c:pt idx="112">
                  <c:v>70</c:v>
                </c:pt>
                <c:pt idx="113">
                  <c:v>69</c:v>
                </c:pt>
                <c:pt idx="114">
                  <c:v>86</c:v>
                </c:pt>
                <c:pt idx="115">
                  <c:v>84</c:v>
                </c:pt>
                <c:pt idx="116">
                  <c:v>79</c:v>
                </c:pt>
                <c:pt idx="117">
                  <c:v>80</c:v>
                </c:pt>
                <c:pt idx="118">
                  <c:v>82</c:v>
                </c:pt>
                <c:pt idx="119">
                  <c:v>82</c:v>
                </c:pt>
                <c:pt idx="120">
                  <c:v>81</c:v>
                </c:pt>
                <c:pt idx="121">
                  <c:v>70</c:v>
                </c:pt>
                <c:pt idx="122">
                  <c:v>68</c:v>
                </c:pt>
                <c:pt idx="123">
                  <c:v>71</c:v>
                </c:pt>
                <c:pt idx="124">
                  <c:v>59</c:v>
                </c:pt>
                <c:pt idx="125">
                  <c:v>58</c:v>
                </c:pt>
                <c:pt idx="126">
                  <c:v>58</c:v>
                </c:pt>
                <c:pt idx="127">
                  <c:v>57</c:v>
                </c:pt>
                <c:pt idx="128">
                  <c:v>57</c:v>
                </c:pt>
                <c:pt idx="129">
                  <c:v>57</c:v>
                </c:pt>
                <c:pt idx="130">
                  <c:v>64</c:v>
                </c:pt>
                <c:pt idx="131">
                  <c:v>65</c:v>
                </c:pt>
                <c:pt idx="132">
                  <c:v>65</c:v>
                </c:pt>
                <c:pt idx="133">
                  <c:v>66</c:v>
                </c:pt>
                <c:pt idx="134">
                  <c:v>#N/A</c:v>
                </c:pt>
                <c:pt idx="135">
                  <c:v>#N/A</c:v>
                </c:pt>
              </c:numCache>
            </c:numRef>
          </c:xVal>
          <c:yVal>
            <c:numRef>
              <c:f>'Step 3. Regression'!$A$2:$A$137</c:f>
              <c:numCache>
                <c:formatCode>General</c:formatCode>
                <c:ptCount val="136"/>
                <c:pt idx="0">
                  <c:v>8.6399999999999988</c:v>
                </c:pt>
                <c:pt idx="1">
                  <c:v>8.8559999999999981</c:v>
                </c:pt>
                <c:pt idx="2">
                  <c:v>8.6399999999999988</c:v>
                </c:pt>
                <c:pt idx="3">
                  <c:v>2.1599999999999997</c:v>
                </c:pt>
                <c:pt idx="4">
                  <c:v>3</c:v>
                </c:pt>
                <c:pt idx="5">
                  <c:v>8.6399999999999988</c:v>
                </c:pt>
                <c:pt idx="6">
                  <c:v>6.9120000000000008</c:v>
                </c:pt>
                <c:pt idx="7">
                  <c:v>7.7759999999999998</c:v>
                </c:pt>
                <c:pt idx="8">
                  <c:v>8</c:v>
                </c:pt>
                <c:pt idx="9">
                  <c:v>8.1999999999999993</c:v>
                </c:pt>
                <c:pt idx="10">
                  <c:v>8.6399999999999988</c:v>
                </c:pt>
                <c:pt idx="11">
                  <c:v>8.6399999999999988</c:v>
                </c:pt>
                <c:pt idx="12">
                  <c:v>9.2879999999999985</c:v>
                </c:pt>
                <c:pt idx="13">
                  <c:v>9.5039999999999996</c:v>
                </c:pt>
                <c:pt idx="14">
                  <c:v>10.152000000000001</c:v>
                </c:pt>
                <c:pt idx="15">
                  <c:v>9.072000000000001</c:v>
                </c:pt>
                <c:pt idx="16">
                  <c:v>8.6399999999999988</c:v>
                </c:pt>
                <c:pt idx="17">
                  <c:v>8.5</c:v>
                </c:pt>
                <c:pt idx="18">
                  <c:v>4.3199999999999994</c:v>
                </c:pt>
                <c:pt idx="19">
                  <c:v>3.6719999999999993</c:v>
                </c:pt>
                <c:pt idx="20">
                  <c:v>8.6399999999999988</c:v>
                </c:pt>
                <c:pt idx="21">
                  <c:v>8.2079999999999984</c:v>
                </c:pt>
                <c:pt idx="22">
                  <c:v>8.6399999999999988</c:v>
                </c:pt>
                <c:pt idx="23">
                  <c:v>8.6399999999999988</c:v>
                </c:pt>
                <c:pt idx="24">
                  <c:v>8.6399999999999988</c:v>
                </c:pt>
                <c:pt idx="25">
                  <c:v>8.6399999999999988</c:v>
                </c:pt>
                <c:pt idx="26">
                  <c:v>8.6399999999999988</c:v>
                </c:pt>
                <c:pt idx="27">
                  <c:v>9.072000000000001</c:v>
                </c:pt>
                <c:pt idx="28">
                  <c:v>9.5039999999999996</c:v>
                </c:pt>
                <c:pt idx="29">
                  <c:v>10.584</c:v>
                </c:pt>
                <c:pt idx="30">
                  <c:v>10.799999999999999</c:v>
                </c:pt>
                <c:pt idx="31">
                  <c:v>8.6399999999999988</c:v>
                </c:pt>
                <c:pt idx="32">
                  <c:v>6</c:v>
                </c:pt>
                <c:pt idx="33">
                  <c:v>2.1599999999999997</c:v>
                </c:pt>
                <c:pt idx="34">
                  <c:v>4.3199999999999994</c:v>
                </c:pt>
                <c:pt idx="35">
                  <c:v>6.4799999999999995</c:v>
                </c:pt>
                <c:pt idx="36">
                  <c:v>7.56</c:v>
                </c:pt>
                <c:pt idx="37">
                  <c:v>8</c:v>
                </c:pt>
                <c:pt idx="38">
                  <c:v>8.1999999999999993</c:v>
                </c:pt>
                <c:pt idx="39">
                  <c:v>8.6399999999999988</c:v>
                </c:pt>
                <c:pt idx="40">
                  <c:v>8.6399999999999988</c:v>
                </c:pt>
                <c:pt idx="41">
                  <c:v>9</c:v>
                </c:pt>
                <c:pt idx="42">
                  <c:v>9.072000000000001</c:v>
                </c:pt>
                <c:pt idx="43">
                  <c:v>9.7199999999999989</c:v>
                </c:pt>
                <c:pt idx="44">
                  <c:v>8.6399999999999988</c:v>
                </c:pt>
                <c:pt idx="45">
                  <c:v>4.3199999999999994</c:v>
                </c:pt>
                <c:pt idx="46">
                  <c:v>2.1599999999999997</c:v>
                </c:pt>
                <c:pt idx="47">
                  <c:v>2</c:v>
                </c:pt>
                <c:pt idx="48">
                  <c:v>4.3199999999999994</c:v>
                </c:pt>
                <c:pt idx="49">
                  <c:v>4.9679999999999991</c:v>
                </c:pt>
                <c:pt idx="50">
                  <c:v>6.6959999999999997</c:v>
                </c:pt>
                <c:pt idx="51">
                  <c:v>7.56</c:v>
                </c:pt>
                <c:pt idx="52">
                  <c:v>8.2079999999999984</c:v>
                </c:pt>
                <c:pt idx="53">
                  <c:v>8.4239999999999995</c:v>
                </c:pt>
                <c:pt idx="54">
                  <c:v>8.5</c:v>
                </c:pt>
                <c:pt idx="55">
                  <c:v>8.8000000000000007</c:v>
                </c:pt>
                <c:pt idx="56">
                  <c:v>9.1999999999999993</c:v>
                </c:pt>
                <c:pt idx="57">
                  <c:v>9.072000000000001</c:v>
                </c:pt>
                <c:pt idx="58">
                  <c:v>8.6399999999999988</c:v>
                </c:pt>
                <c:pt idx="59">
                  <c:v>7.5</c:v>
                </c:pt>
                <c:pt idx="60">
                  <c:v>4.5360000000000005</c:v>
                </c:pt>
                <c:pt idx="61">
                  <c:v>3.6719999999999993</c:v>
                </c:pt>
                <c:pt idx="62">
                  <c:v>4.3199999999999994</c:v>
                </c:pt>
                <c:pt idx="63">
                  <c:v>5.1839999999999993</c:v>
                </c:pt>
                <c:pt idx="64">
                  <c:v>6.4799999999999995</c:v>
                </c:pt>
                <c:pt idx="65">
                  <c:v>6.9120000000000008</c:v>
                </c:pt>
                <c:pt idx="66">
                  <c:v>8.2079999999999984</c:v>
                </c:pt>
                <c:pt idx="67">
                  <c:v>8.6399999999999988</c:v>
                </c:pt>
                <c:pt idx="68">
                  <c:v>8.6399999999999988</c:v>
                </c:pt>
                <c:pt idx="69">
                  <c:v>8.6399999999999988</c:v>
                </c:pt>
                <c:pt idx="70">
                  <c:v>10.799999999999999</c:v>
                </c:pt>
                <c:pt idx="71">
                  <c:v>10.799999999999999</c:v>
                </c:pt>
                <c:pt idx="72">
                  <c:v>9.5039999999999996</c:v>
                </c:pt>
                <c:pt idx="73">
                  <c:v>4.3199999999999994</c:v>
                </c:pt>
                <c:pt idx="74">
                  <c:v>2.1599999999999997</c:v>
                </c:pt>
                <c:pt idx="75">
                  <c:v>8.6399999999999988</c:v>
                </c:pt>
                <c:pt idx="76">
                  <c:v>8.6399999999999988</c:v>
                </c:pt>
                <c:pt idx="77">
                  <c:v>8.6399999999999988</c:v>
                </c:pt>
                <c:pt idx="78">
                  <c:v>8.6399999999999988</c:v>
                </c:pt>
                <c:pt idx="79">
                  <c:v>8.6399999999999988</c:v>
                </c:pt>
                <c:pt idx="80">
                  <c:v>8.6399999999999988</c:v>
                </c:pt>
                <c:pt idx="81">
                  <c:v>9</c:v>
                </c:pt>
                <c:pt idx="82">
                  <c:v>9.1999999999999993</c:v>
                </c:pt>
                <c:pt idx="83">
                  <c:v>9.4</c:v>
                </c:pt>
                <c:pt idx="84">
                  <c:v>10</c:v>
                </c:pt>
                <c:pt idx="85">
                  <c:v>9</c:v>
                </c:pt>
                <c:pt idx="86">
                  <c:v>8.6399999999999988</c:v>
                </c:pt>
                <c:pt idx="87">
                  <c:v>6</c:v>
                </c:pt>
                <c:pt idx="88">
                  <c:v>3</c:v>
                </c:pt>
                <c:pt idx="89">
                  <c:v>8.6399999999999988</c:v>
                </c:pt>
                <c:pt idx="90">
                  <c:v>8.6399999999999988</c:v>
                </c:pt>
                <c:pt idx="91">
                  <c:v>8.6399999999999988</c:v>
                </c:pt>
                <c:pt idx="92">
                  <c:v>8.6399999999999988</c:v>
                </c:pt>
                <c:pt idx="93">
                  <c:v>8.6399999999999988</c:v>
                </c:pt>
                <c:pt idx="94">
                  <c:v>8.8000000000000007</c:v>
                </c:pt>
                <c:pt idx="95">
                  <c:v>9</c:v>
                </c:pt>
                <c:pt idx="96">
                  <c:v>9.1999999999999993</c:v>
                </c:pt>
                <c:pt idx="97">
                  <c:v>9</c:v>
                </c:pt>
                <c:pt idx="98">
                  <c:v>8.6399999999999988</c:v>
                </c:pt>
                <c:pt idx="99">
                  <c:v>8.6399999999999988</c:v>
                </c:pt>
                <c:pt idx="100">
                  <c:v>8.6399999999999988</c:v>
                </c:pt>
                <c:pt idx="101">
                  <c:v>5</c:v>
                </c:pt>
                <c:pt idx="102">
                  <c:v>3</c:v>
                </c:pt>
                <c:pt idx="103">
                  <c:v>5</c:v>
                </c:pt>
                <c:pt idx="104">
                  <c:v>6</c:v>
                </c:pt>
                <c:pt idx="105">
                  <c:v>7</c:v>
                </c:pt>
                <c:pt idx="106">
                  <c:v>8</c:v>
                </c:pt>
                <c:pt idx="107">
                  <c:v>8.1999999999999993</c:v>
                </c:pt>
                <c:pt idx="108">
                  <c:v>8.3000000000000007</c:v>
                </c:pt>
                <c:pt idx="109">
                  <c:v>8.6399999999999988</c:v>
                </c:pt>
                <c:pt idx="110">
                  <c:v>8.6399999999999988</c:v>
                </c:pt>
                <c:pt idx="111">
                  <c:v>8.6399999999999988</c:v>
                </c:pt>
                <c:pt idx="112">
                  <c:v>8.6399999999999988</c:v>
                </c:pt>
                <c:pt idx="113">
                  <c:v>8.1</c:v>
                </c:pt>
                <c:pt idx="114">
                  <c:v>7.2</c:v>
                </c:pt>
                <c:pt idx="115">
                  <c:v>4</c:v>
                </c:pt>
                <c:pt idx="116">
                  <c:v>1</c:v>
                </c:pt>
                <c:pt idx="117">
                  <c:v>4</c:v>
                </c:pt>
                <c:pt idx="118">
                  <c:v>5</c:v>
                </c:pt>
                <c:pt idx="119">
                  <c:v>7</c:v>
                </c:pt>
                <c:pt idx="120">
                  <c:v>8.6399999999999988</c:v>
                </c:pt>
                <c:pt idx="121">
                  <c:v>8.6399999999999988</c:v>
                </c:pt>
                <c:pt idx="122">
                  <c:v>8.6399999999999988</c:v>
                </c:pt>
                <c:pt idx="123">
                  <c:v>9</c:v>
                </c:pt>
                <c:pt idx="124">
                  <c:v>9.1999999999999993</c:v>
                </c:pt>
                <c:pt idx="125">
                  <c:v>8.8000000000000007</c:v>
                </c:pt>
                <c:pt idx="126">
                  <c:v>8.6399999999999988</c:v>
                </c:pt>
                <c:pt idx="127">
                  <c:v>7.4</c:v>
                </c:pt>
                <c:pt idx="128">
                  <c:v>6</c:v>
                </c:pt>
                <c:pt idx="129">
                  <c:v>3</c:v>
                </c:pt>
                <c:pt idx="130">
                  <c:v>2.1599999999999997</c:v>
                </c:pt>
                <c:pt idx="131">
                  <c:v>4.5</c:v>
                </c:pt>
                <c:pt idx="132">
                  <c:v>8.6399999999999988</c:v>
                </c:pt>
                <c:pt idx="133">
                  <c:v>9</c:v>
                </c:pt>
                <c:pt idx="134">
                  <c:v>0</c:v>
                </c:pt>
                <c:pt idx="135">
                  <c:v>0</c:v>
                </c:pt>
              </c:numCache>
            </c:numRef>
          </c:yVal>
          <c:smooth val="0"/>
          <c:extLst>
            <c:ext xmlns:c16="http://schemas.microsoft.com/office/drawing/2014/chart" uri="{C3380CC4-5D6E-409C-BE32-E72D297353CC}">
              <c16:uniqueId val="{00000002-93ED-4315-9B37-A7B53A3ED5D4}"/>
            </c:ext>
          </c:extLst>
        </c:ser>
        <c:dLbls>
          <c:showLegendKey val="0"/>
          <c:showVal val="0"/>
          <c:showCatName val="0"/>
          <c:showSerName val="0"/>
          <c:showPercent val="0"/>
          <c:showBubbleSize val="0"/>
        </c:dLbls>
        <c:axId val="1771210240"/>
        <c:axId val="1957571888"/>
      </c:scatterChart>
      <c:valAx>
        <c:axId val="17712102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Outside Air Temperature (F)</a:t>
                </a:r>
              </a:p>
            </c:rich>
          </c:tx>
          <c:layout>
            <c:manualLayout>
              <c:xMode val="edge"/>
              <c:yMode val="edge"/>
              <c:x val="0.35956482228889663"/>
              <c:y val="0.90476190476190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7571888"/>
        <c:crosses val="autoZero"/>
        <c:crossBetween val="midCat"/>
      </c:valAx>
      <c:valAx>
        <c:axId val="1957571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Power</a:t>
                </a:r>
                <a:r>
                  <a:rPr lang="en-US" baseline="0"/>
                  <a:t> (Watts)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0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Hours of Operation Per Day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88932633420822"/>
          <c:y val="0.16250000000000003"/>
          <c:w val="0.79495669291338578"/>
          <c:h val="0.4711719889180519"/>
        </c:manualLayout>
      </c:layout>
      <c:barChart>
        <c:barDir val="col"/>
        <c:grouping val="clustered"/>
        <c:varyColors val="0"/>
        <c:ser>
          <c:idx val="0"/>
          <c:order val="0"/>
          <c:tx>
            <c:strRef>
              <c:f>'Step 7. Results'!$C$20</c:f>
              <c:strCache>
                <c:ptCount val="1"/>
                <c:pt idx="0">
                  <c:v>Average Runtime (Hours/day)</c:v>
                </c:pt>
              </c:strCache>
            </c:strRef>
          </c:tx>
          <c:spPr>
            <a:solidFill>
              <a:schemeClr val="accent1"/>
            </a:solidFill>
            <a:ln>
              <a:noFill/>
            </a:ln>
            <a:effectLst/>
          </c:spPr>
          <c:invertIfNegative val="0"/>
          <c:cat>
            <c:strRef>
              <c:f>'Step 7. Results'!$B$21:$B$27</c:f>
              <c:strCache>
                <c:ptCount val="7"/>
                <c:pt idx="0">
                  <c:v> Monday </c:v>
                </c:pt>
                <c:pt idx="1">
                  <c:v> Tuesday </c:v>
                </c:pt>
                <c:pt idx="2">
                  <c:v> Wednesday </c:v>
                </c:pt>
                <c:pt idx="3">
                  <c:v> Thursday </c:v>
                </c:pt>
                <c:pt idx="4">
                  <c:v> Friday </c:v>
                </c:pt>
                <c:pt idx="5">
                  <c:v> Saturday </c:v>
                </c:pt>
                <c:pt idx="6">
                  <c:v> Sunday </c:v>
                </c:pt>
              </c:strCache>
            </c:strRef>
          </c:cat>
          <c:val>
            <c:numRef>
              <c:f>'Step 7. Results'!$C$21:$C$27</c:f>
              <c:numCache>
                <c:formatCode>_(* #,##0.00_);_(* \(#,##0.00\);_(* "-"??_);_(@_)</c:formatCode>
                <c:ptCount val="7"/>
                <c:pt idx="0">
                  <c:v>14</c:v>
                </c:pt>
                <c:pt idx="1">
                  <c:v>14</c:v>
                </c:pt>
                <c:pt idx="2">
                  <c:v>14</c:v>
                </c:pt>
                <c:pt idx="3">
                  <c:v>13</c:v>
                </c:pt>
                <c:pt idx="4">
                  <c:v>14</c:v>
                </c:pt>
                <c:pt idx="5">
                  <c:v>14.5</c:v>
                </c:pt>
                <c:pt idx="6">
                  <c:v>14.5</c:v>
                </c:pt>
              </c:numCache>
            </c:numRef>
          </c:val>
          <c:extLst>
            <c:ext xmlns:c16="http://schemas.microsoft.com/office/drawing/2014/chart" uri="{C3380CC4-5D6E-409C-BE32-E72D297353CC}">
              <c16:uniqueId val="{00000000-7CAB-452C-93DE-7AA819F76B60}"/>
            </c:ext>
          </c:extLst>
        </c:ser>
        <c:dLbls>
          <c:showLegendKey val="0"/>
          <c:showVal val="0"/>
          <c:showCatName val="0"/>
          <c:showSerName val="0"/>
          <c:showPercent val="0"/>
          <c:showBubbleSize val="0"/>
        </c:dLbls>
        <c:gapWidth val="150"/>
        <c:axId val="582377967"/>
        <c:axId val="569372223"/>
      </c:barChart>
      <c:catAx>
        <c:axId val="58237796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372223"/>
        <c:crosses val="autoZero"/>
        <c:auto val="1"/>
        <c:lblAlgn val="ctr"/>
        <c:lblOffset val="100"/>
        <c:noMultiLvlLbl val="0"/>
      </c:catAx>
      <c:valAx>
        <c:axId val="569372223"/>
        <c:scaling>
          <c:orientation val="minMax"/>
          <c:max val="2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Hours of Operation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377967"/>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Estimated Daily Energy, kWh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6. Energy Calcs'!$H$1</c:f>
              <c:strCache>
                <c:ptCount val="1"/>
                <c:pt idx="0">
                  <c:v>Daily Energy, kWh/day)</c:v>
                </c:pt>
              </c:strCache>
            </c:strRef>
          </c:tx>
          <c:spPr>
            <a:ln w="28575" cap="rnd">
              <a:solidFill>
                <a:schemeClr val="accent1"/>
              </a:solidFill>
              <a:round/>
            </a:ln>
            <a:effectLst/>
          </c:spPr>
          <c:marker>
            <c:symbol val="none"/>
          </c:marker>
          <c:cat>
            <c:numRef>
              <c:f>'Step 6. Energy Calcs'!$G$2:$G$366</c:f>
              <c:numCache>
                <c:formatCode>m/d/yyyy</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'Step 6. Energy Calcs'!$H$2:$H$366</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104.34307036536873</c:v>
                </c:pt>
                <c:pt idx="121">
                  <c:v>103.16278675353448</c:v>
                </c:pt>
                <c:pt idx="122">
                  <c:v>97.245006189934045</c:v>
                </c:pt>
                <c:pt idx="123">
                  <c:v>99.235140750412498</c:v>
                </c:pt>
                <c:pt idx="124">
                  <c:v>106.11761476230737</c:v>
                </c:pt>
                <c:pt idx="125">
                  <c:v>113.08377684597681</c:v>
                </c:pt>
                <c:pt idx="126">
                  <c:v>103.35243272776219</c:v>
                </c:pt>
                <c:pt idx="127">
                  <c:v>104.73371663183637</c:v>
                </c:pt>
                <c:pt idx="128">
                  <c:v>102.33277645003007</c:v>
                </c:pt>
                <c:pt idx="129">
                  <c:v>100.34247753124474</c:v>
                </c:pt>
                <c:pt idx="130">
                  <c:v>102.26625465278677</c:v>
                </c:pt>
                <c:pt idx="131">
                  <c:v>119.8016812297622</c:v>
                </c:pt>
                <c:pt idx="132">
                  <c:v>122.32598390809787</c:v>
                </c:pt>
                <c:pt idx="133">
                  <c:v>107.38134893504005</c:v>
                </c:pt>
                <c:pt idx="134">
                  <c:v>102.44976158179793</c:v>
                </c:pt>
                <c:pt idx="135">
                  <c:v>109.01060372063009</c:v>
                </c:pt>
                <c:pt idx="136">
                  <c:v>97.350669875351002</c:v>
                </c:pt>
                <c:pt idx="137">
                  <c:v>105.15151270574393</c:v>
                </c:pt>
                <c:pt idx="138">
                  <c:v>123.29721826021328</c:v>
                </c:pt>
                <c:pt idx="139">
                  <c:v>103.55303854948693</c:v>
                </c:pt>
                <c:pt idx="140">
                  <c:v>100.82170337717288</c:v>
                </c:pt>
                <c:pt idx="141">
                  <c:v>106.22800968276212</c:v>
                </c:pt>
                <c:pt idx="142">
                  <c:v>100.63123722874835</c:v>
                </c:pt>
                <c:pt idx="143">
                  <c:v>92.774234168705277</c:v>
                </c:pt>
                <c:pt idx="144">
                  <c:v>102.36073821375152</c:v>
                </c:pt>
                <c:pt idx="145">
                  <c:v>106.80010091396603</c:v>
                </c:pt>
                <c:pt idx="146">
                  <c:v>110.80971575102575</c:v>
                </c:pt>
                <c:pt idx="147">
                  <c:v>106.73751813159858</c:v>
                </c:pt>
                <c:pt idx="148">
                  <c:v>100.88833200731567</c:v>
                </c:pt>
                <c:pt idx="149">
                  <c:v>102.02797308714342</c:v>
                </c:pt>
                <c:pt idx="150">
                  <c:v>95.95645044761612</c:v>
                </c:pt>
                <c:pt idx="151">
                  <c:v>100.65446857667948</c:v>
                </c:pt>
                <c:pt idx="152">
                  <c:v>104.40488638998914</c:v>
                </c:pt>
                <c:pt idx="153">
                  <c:v>109.91048723414912</c:v>
                </c:pt>
                <c:pt idx="154">
                  <c:v>106.81824599470571</c:v>
                </c:pt>
                <c:pt idx="155">
                  <c:v>99.955739867875621</c:v>
                </c:pt>
                <c:pt idx="156">
                  <c:v>103.64366118692885</c:v>
                </c:pt>
                <c:pt idx="157">
                  <c:v>95.397224877213887</c:v>
                </c:pt>
                <c:pt idx="158">
                  <c:v>100.02231097261097</c:v>
                </c:pt>
                <c:pt idx="159">
                  <c:v>102.75260900464038</c:v>
                </c:pt>
                <c:pt idx="160">
                  <c:v>104.74406916226665</c:v>
                </c:pt>
                <c:pt idx="161">
                  <c:v>102.42188199722997</c:v>
                </c:pt>
                <c:pt idx="162">
                  <c:v>100.76357569985298</c:v>
                </c:pt>
                <c:pt idx="163">
                  <c:v>99.852428254811883</c:v>
                </c:pt>
                <c:pt idx="164">
                  <c:v>92.876931055455813</c:v>
                </c:pt>
                <c:pt idx="165">
                  <c:v>100.05905969885468</c:v>
                </c:pt>
                <c:pt idx="166">
                  <c:v>103.9137440863592</c:v>
                </c:pt>
                <c:pt idx="167">
                  <c:v>106.24762170584705</c:v>
                </c:pt>
                <c:pt idx="168">
                  <c:v>104.7720974885583</c:v>
                </c:pt>
                <c:pt idx="169">
                  <c:v>102.10502902820213</c:v>
                </c:pt>
                <c:pt idx="170">
                  <c:v>99.591587592958007</c:v>
                </c:pt>
                <c:pt idx="171">
                  <c:v>93.335418968861958</c:v>
                </c:pt>
                <c:pt idx="172">
                  <c:v>99.856928568972506</c:v>
                </c:pt>
                <c:pt idx="173">
                  <c:v>107.80432908245439</c:v>
                </c:pt>
                <c:pt idx="174">
                  <c:v>103.91534664546494</c:v>
                </c:pt>
                <c:pt idx="175">
                  <c:v>99.44241979242986</c:v>
                </c:pt>
                <c:pt idx="176">
                  <c:v>100.03452493705908</c:v>
                </c:pt>
                <c:pt idx="177">
                  <c:v>99.337099642119639</c:v>
                </c:pt>
                <c:pt idx="178">
                  <c:v>92.735501558961147</c:v>
                </c:pt>
                <c:pt idx="179">
                  <c:v>103.18476399509319</c:v>
                </c:pt>
                <c:pt idx="180">
                  <c:v>110.55918404898414</c:v>
                </c:pt>
                <c:pt idx="181">
                  <c:v>112.98538466075637</c:v>
                </c:pt>
                <c:pt idx="182">
                  <c:v>105.01103487009163</c:v>
                </c:pt>
                <c:pt idx="183">
                  <c:v>102.43437537079977</c:v>
                </c:pt>
                <c:pt idx="184">
                  <c:v>102.05530368872098</c:v>
                </c:pt>
                <c:pt idx="185">
                  <c:v>95.861763056105474</c:v>
                </c:pt>
                <c:pt idx="186">
                  <c:v>99.680103067590707</c:v>
                </c:pt>
                <c:pt idx="187">
                  <c:v>103.66825265488443</c:v>
                </c:pt>
                <c:pt idx="188">
                  <c:v>103.139439535541</c:v>
                </c:pt>
                <c:pt idx="189">
                  <c:v>101.50572634461457</c:v>
                </c:pt>
                <c:pt idx="190">
                  <c:v>106.6881215087312</c:v>
                </c:pt>
                <c:pt idx="191">
                  <c:v>100.59647238600512</c:v>
                </c:pt>
                <c:pt idx="192">
                  <c:v>92.698047709335469</c:v>
                </c:pt>
                <c:pt idx="193">
                  <c:v>100.14570634080175</c:v>
                </c:pt>
                <c:pt idx="194">
                  <c:v>106.98156643406936</c:v>
                </c:pt>
                <c:pt idx="195">
                  <c:v>103.79492710252482</c:v>
                </c:pt>
                <c:pt idx="196">
                  <c:v>104.07078660577153</c:v>
                </c:pt>
                <c:pt idx="197">
                  <c:v>101.18306390486291</c:v>
                </c:pt>
                <c:pt idx="198">
                  <c:v>100.34589467676022</c:v>
                </c:pt>
                <c:pt idx="199">
                  <c:v>92.435198510235111</c:v>
                </c:pt>
                <c:pt idx="200">
                  <c:v>99.589021854805736</c:v>
                </c:pt>
                <c:pt idx="201">
                  <c:v>102.66023670486395</c:v>
                </c:pt>
                <c:pt idx="202">
                  <c:v>102.91472876465996</c:v>
                </c:pt>
                <c:pt idx="203">
                  <c:v>100.27034759744964</c:v>
                </c:pt>
                <c:pt idx="204">
                  <c:v>100.90645653268832</c:v>
                </c:pt>
                <c:pt idx="205">
                  <c:v>99.069815872181437</c:v>
                </c:pt>
                <c:pt idx="206">
                  <c:v>93.891472292714099</c:v>
                </c:pt>
                <c:pt idx="207">
                  <c:v>101.6755761907523</c:v>
                </c:pt>
                <c:pt idx="208">
                  <c:v>104.76168579422564</c:v>
                </c:pt>
                <c:pt idx="209">
                  <c:v>103.34191911815651</c:v>
                </c:pt>
                <c:pt idx="210">
                  <c:v>99.183472617007624</c:v>
                </c:pt>
                <c:pt idx="211">
                  <c:v>99.518639123461043</c:v>
                </c:pt>
                <c:pt idx="212">
                  <c:v>102.47376379643384</c:v>
                </c:pt>
                <c:pt idx="213">
                  <c:v>96.101348035613327</c:v>
                </c:pt>
                <c:pt idx="214">
                  <c:v>100.44794396553618</c:v>
                </c:pt>
                <c:pt idx="215">
                  <c:v>104.75877160334007</c:v>
                </c:pt>
                <c:pt idx="216">
                  <c:v>109.2724774032323</c:v>
                </c:pt>
                <c:pt idx="217">
                  <c:v>106.78306365561755</c:v>
                </c:pt>
                <c:pt idx="218">
                  <c:v>103.7608106770036</c:v>
                </c:pt>
                <c:pt idx="219">
                  <c:v>104.10307610743129</c:v>
                </c:pt>
                <c:pt idx="220">
                  <c:v>95.966378083033675</c:v>
                </c:pt>
                <c:pt idx="221">
                  <c:v>102.52736650584707</c:v>
                </c:pt>
                <c:pt idx="222">
                  <c:v>102.43778430897856</c:v>
                </c:pt>
                <c:pt idx="223">
                  <c:v>103.02773791151159</c:v>
                </c:pt>
                <c:pt idx="224">
                  <c:v>99.08848938054453</c:v>
                </c:pt>
                <c:pt idx="225">
                  <c:v>99.704613175640333</c:v>
                </c:pt>
                <c:pt idx="226">
                  <c:v>102.93807187369575</c:v>
                </c:pt>
                <c:pt idx="227">
                  <c:v>97.615700187920112</c:v>
                </c:pt>
                <c:pt idx="228">
                  <c:v>103.04141635842086</c:v>
                </c:pt>
                <c:pt idx="229">
                  <c:v>104.79881584486404</c:v>
                </c:pt>
                <c:pt idx="230">
                  <c:v>103.00117817663876</c:v>
                </c:pt>
                <c:pt idx="231">
                  <c:v>99.453338560928756</c:v>
                </c:pt>
                <c:pt idx="232">
                  <c:v>99.232517486852828</c:v>
                </c:pt>
                <c:pt idx="233">
                  <c:v>100.59452959208139</c:v>
                </c:pt>
                <c:pt idx="234">
                  <c:v>92.304728871816124</c:v>
                </c:pt>
                <c:pt idx="235">
                  <c:v>99.806654246500898</c:v>
                </c:pt>
                <c:pt idx="236">
                  <c:v>102.78459114314359</c:v>
                </c:pt>
                <c:pt idx="237">
                  <c:v>103.68515594554603</c:v>
                </c:pt>
                <c:pt idx="238">
                  <c:v>102.99103520304976</c:v>
                </c:pt>
                <c:pt idx="239">
                  <c:v>110.25476282973969</c:v>
                </c:pt>
                <c:pt idx="240">
                  <c:v>111.4869118049471</c:v>
                </c:pt>
                <c:pt idx="241">
                  <c:v>97.129431304930165</c:v>
                </c:pt>
                <c:pt idx="242">
                  <c:v>98.868947066587054</c:v>
                </c:pt>
                <c:pt idx="243">
                  <c:v>102.73902588300508</c:v>
                </c:pt>
                <c:pt idx="244">
                  <c:v>103.02870930847344</c:v>
                </c:pt>
                <c:pt idx="245">
                  <c:v>103.45664669417619</c:v>
                </c:pt>
                <c:pt idx="246">
                  <c:v>105.77371142007118</c:v>
                </c:pt>
                <c:pt idx="247">
                  <c:v>103.08015718608033</c:v>
                </c:pt>
                <c:pt idx="248">
                  <c:v>98.146521844510033</c:v>
                </c:pt>
                <c:pt idx="249">
                  <c:v>98.959995407710622</c:v>
                </c:pt>
                <c:pt idx="250">
                  <c:v>104.65915656607081</c:v>
                </c:pt>
                <c:pt idx="251">
                  <c:v>109.98442764539632</c:v>
                </c:pt>
                <c:pt idx="252">
                  <c:v>105.41756702305577</c:v>
                </c:pt>
                <c:pt idx="253">
                  <c:v>100.78165913564891</c:v>
                </c:pt>
                <c:pt idx="254">
                  <c:v>99.013589899208512</c:v>
                </c:pt>
                <c:pt idx="255">
                  <c:v>91.978595865345312</c:v>
                </c:pt>
                <c:pt idx="256">
                  <c:v>99.10011327242546</c:v>
                </c:pt>
                <c:pt idx="257">
                  <c:v>102.94763299263296</c:v>
                </c:pt>
                <c:pt idx="258">
                  <c:v>103.47429456988019</c:v>
                </c:pt>
                <c:pt idx="259">
                  <c:v>99.072381610333679</c:v>
                </c:pt>
                <c:pt idx="260">
                  <c:v>99.311318991866955</c:v>
                </c:pt>
                <c:pt idx="261">
                  <c:v>99.248043402411838</c:v>
                </c:pt>
                <c:pt idx="262">
                  <c:v>93.453485630779952</c:v>
                </c:pt>
                <c:pt idx="263">
                  <c:v>99.492079388588252</c:v>
                </c:pt>
                <c:pt idx="264">
                  <c:v>103.60269814564532</c:v>
                </c:pt>
                <c:pt idx="265">
                  <c:v>107.52019543830427</c:v>
                </c:pt>
                <c:pt idx="266">
                  <c:v>103.91875722213869</c:v>
                </c:pt>
                <c:pt idx="267">
                  <c:v>100.95279595982043</c:v>
                </c:pt>
                <c:pt idx="268">
                  <c:v>99.501842665698916</c:v>
                </c:pt>
                <c:pt idx="269">
                  <c:v>93.818990627054092</c:v>
                </c:pt>
                <c:pt idx="270">
                  <c:v>107.69905494992607</c:v>
                </c:pt>
                <c:pt idx="271">
                  <c:v>105.04662236807303</c:v>
                </c:pt>
                <c:pt idx="272">
                  <c:v>107.15664145386917</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7519-4066-AB87-BB4A8B21F4D2}"/>
            </c:ext>
          </c:extLst>
        </c:ser>
        <c:dLbls>
          <c:showLegendKey val="0"/>
          <c:showVal val="0"/>
          <c:showCatName val="0"/>
          <c:showSerName val="0"/>
          <c:showPercent val="0"/>
          <c:showBubbleSize val="0"/>
        </c:dLbls>
        <c:smooth val="0"/>
        <c:axId val="582421567"/>
        <c:axId val="759144143"/>
      </c:lineChart>
      <c:dateAx>
        <c:axId val="58242156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144143"/>
        <c:crosses val="autoZero"/>
        <c:auto val="1"/>
        <c:lblOffset val="100"/>
        <c:baseTimeUnit val="days"/>
      </c:dateAx>
      <c:valAx>
        <c:axId val="7591441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Daily Energy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421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xdr:col>
      <xdr:colOff>852487</xdr:colOff>
      <xdr:row>0</xdr:row>
      <xdr:rowOff>0</xdr:rowOff>
    </xdr:from>
    <xdr:to>
      <xdr:col>8</xdr:col>
      <xdr:colOff>0</xdr:colOff>
      <xdr:row>15</xdr:row>
      <xdr:rowOff>0</xdr:rowOff>
    </xdr:to>
    <xdr:graphicFrame macro="">
      <xdr:nvGraphicFramePr>
        <xdr:cNvPr id="4" name="Chart 3">
          <a:extLst>
            <a:ext uri="{FF2B5EF4-FFF2-40B4-BE49-F238E27FC236}">
              <a16:creationId xmlns:a16="http://schemas.microsoft.com/office/drawing/2014/main" id="{3B4838C7-D076-4D03-A522-931230356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823912</xdr:colOff>
      <xdr:row>17</xdr:row>
      <xdr:rowOff>22861</xdr:rowOff>
    </xdr:to>
    <xdr:graphicFrame macro="">
      <xdr:nvGraphicFramePr>
        <xdr:cNvPr id="2" name="Chart 1">
          <a:extLst>
            <a:ext uri="{FF2B5EF4-FFF2-40B4-BE49-F238E27FC236}">
              <a16:creationId xmlns:a16="http://schemas.microsoft.com/office/drawing/2014/main" id="{5332AC21-89F4-411B-8E76-8AA811057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0</xdr:row>
      <xdr:rowOff>0</xdr:rowOff>
    </xdr:from>
    <xdr:to>
      <xdr:col>10</xdr:col>
      <xdr:colOff>0</xdr:colOff>
      <xdr:row>16</xdr:row>
      <xdr:rowOff>161924</xdr:rowOff>
    </xdr:to>
    <xdr:graphicFrame macro="">
      <xdr:nvGraphicFramePr>
        <xdr:cNvPr id="3" name="Chart 2">
          <a:extLst>
            <a:ext uri="{FF2B5EF4-FFF2-40B4-BE49-F238E27FC236}">
              <a16:creationId xmlns:a16="http://schemas.microsoft.com/office/drawing/2014/main" id="{546FEEBC-8FB6-4DDD-9E30-64B570A29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7C12-0192-423E-B4DC-A52C872AA896}">
  <dimension ref="A1:G3"/>
  <sheetViews>
    <sheetView topLeftCell="B1" workbookViewId="0">
      <selection activeCell="G5" sqref="G5"/>
    </sheetView>
  </sheetViews>
  <sheetFormatPr defaultColWidth="8.88671875" defaultRowHeight="13.2" x14ac:dyDescent="0.25"/>
  <cols>
    <col min="1" max="1" width="8.88671875" style="2"/>
    <col min="2" max="2" width="9.109375" style="2" bestFit="1" customWidth="1"/>
    <col min="3" max="3" width="15.21875" style="2" bestFit="1" customWidth="1"/>
    <col min="4" max="4" width="35.109375" style="2" bestFit="1" customWidth="1"/>
    <col min="5" max="5" width="18.33203125" style="2" bestFit="1" customWidth="1"/>
    <col min="6" max="6" width="22.109375" style="2" bestFit="1" customWidth="1"/>
    <col min="7" max="7" width="50.77734375" style="2" bestFit="1" customWidth="1"/>
    <col min="8" max="16384" width="8.88671875" style="2"/>
  </cols>
  <sheetData>
    <row r="1" spans="1:7" x14ac:dyDescent="0.25">
      <c r="A1" s="31" t="s">
        <v>49</v>
      </c>
      <c r="B1" s="31" t="s">
        <v>20</v>
      </c>
      <c r="C1" s="31" t="s">
        <v>50</v>
      </c>
      <c r="D1" s="31" t="s">
        <v>51</v>
      </c>
      <c r="E1" s="31" t="s">
        <v>52</v>
      </c>
      <c r="F1" s="31" t="s">
        <v>53</v>
      </c>
      <c r="G1" s="31" t="s">
        <v>54</v>
      </c>
    </row>
    <row r="2" spans="1:7" x14ac:dyDescent="0.25">
      <c r="A2" s="2">
        <v>1</v>
      </c>
      <c r="B2" s="67">
        <v>43948</v>
      </c>
      <c r="C2" s="29" t="s">
        <v>55</v>
      </c>
      <c r="D2" s="29" t="s">
        <v>56</v>
      </c>
      <c r="E2" s="29" t="s">
        <v>57</v>
      </c>
      <c r="F2" s="29" t="s">
        <v>58</v>
      </c>
      <c r="G2" s="29"/>
    </row>
    <row r="3" spans="1:7" s="83" customFormat="1" x14ac:dyDescent="0.25">
      <c r="B3" s="84">
        <v>43955</v>
      </c>
      <c r="C3" s="83" t="s">
        <v>92</v>
      </c>
      <c r="D3" s="83" t="s">
        <v>93</v>
      </c>
      <c r="E3" s="83" t="s">
        <v>94</v>
      </c>
      <c r="F3" s="83" t="s">
        <v>95</v>
      </c>
    </row>
  </sheetData>
  <sheetProtection algorithmName="SHA-512" hashValue="Ip05ZPISO/qk2FTz5UZIKVWOFxlnfgzXIZ0Qi8SO8rLeOj06sD7BmvWhqgBKYgDe3BS/xPxflEd08DKxFRLbLg==" saltValue="xIwLtQMBjFGYvBr2ivkkf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D8762"/>
  <sheetViews>
    <sheetView workbookViewId="0">
      <selection activeCell="E5" sqref="E5"/>
    </sheetView>
  </sheetViews>
  <sheetFormatPr defaultColWidth="14.44140625" defaultRowHeight="13.2" x14ac:dyDescent="0.25"/>
  <cols>
    <col min="1" max="1" width="15.33203125" bestFit="1" customWidth="1"/>
    <col min="2" max="2" width="11" bestFit="1" customWidth="1"/>
    <col min="3" max="3" width="10.33203125" bestFit="1" customWidth="1"/>
    <col min="4" max="4" width="15.21875" bestFit="1" customWidth="1"/>
    <col min="5" max="5" width="19" bestFit="1" customWidth="1"/>
    <col min="6" max="6" width="23" customWidth="1"/>
    <col min="7" max="7" width="10.109375" bestFit="1" customWidth="1"/>
    <col min="8" max="8" width="21.21875" bestFit="1" customWidth="1"/>
    <col min="9" max="9" width="28" bestFit="1" customWidth="1"/>
    <col min="10" max="10" width="18.6640625" bestFit="1" customWidth="1"/>
    <col min="11" max="11" width="23.44140625" bestFit="1" customWidth="1"/>
    <col min="12" max="12" width="23.5546875" bestFit="1" customWidth="1"/>
    <col min="13" max="13" width="21" bestFit="1" customWidth="1"/>
    <col min="14" max="14" width="22.33203125" bestFit="1" customWidth="1"/>
    <col min="15" max="15" width="34.109375" bestFit="1" customWidth="1"/>
    <col min="16" max="16" width="18.88671875" bestFit="1" customWidth="1"/>
    <col min="17" max="17" width="22.33203125" style="11" bestFit="1" customWidth="1"/>
    <col min="18" max="18" width="10.88671875" style="11" bestFit="1" customWidth="1"/>
    <col min="19" max="19" width="18.6640625" style="11" bestFit="1" customWidth="1"/>
    <col min="20" max="20" width="30.5546875" bestFit="1" customWidth="1"/>
    <col min="21" max="21" width="10.6640625" bestFit="1" customWidth="1"/>
    <col min="22" max="22" width="18.44140625" bestFit="1" customWidth="1"/>
    <col min="23" max="23" width="13.109375" bestFit="1" customWidth="1"/>
  </cols>
  <sheetData>
    <row r="1" spans="1:30" x14ac:dyDescent="0.25">
      <c r="A1" s="59" t="s">
        <v>19</v>
      </c>
      <c r="B1" s="59" t="s">
        <v>21</v>
      </c>
      <c r="C1" s="59" t="s">
        <v>70</v>
      </c>
      <c r="D1" s="59" t="s">
        <v>4</v>
      </c>
      <c r="E1" s="59" t="s">
        <v>71</v>
      </c>
      <c r="F1" s="59"/>
      <c r="G1" s="59" t="s">
        <v>20</v>
      </c>
      <c r="H1" s="59" t="s">
        <v>89</v>
      </c>
      <c r="I1" s="15"/>
      <c r="J1" s="15"/>
      <c r="K1" s="15"/>
      <c r="L1" s="15"/>
      <c r="M1" s="15"/>
      <c r="N1" s="15"/>
      <c r="O1" s="15"/>
      <c r="P1" s="15"/>
      <c r="Q1" s="15"/>
      <c r="R1" s="16"/>
      <c r="S1" s="15"/>
      <c r="T1" s="15"/>
      <c r="U1" s="15"/>
      <c r="V1" s="15"/>
      <c r="W1" s="17"/>
      <c r="X1" s="14"/>
      <c r="Y1" s="14"/>
      <c r="Z1" s="14"/>
      <c r="AA1" s="14"/>
      <c r="AB1" s="14"/>
      <c r="AC1" s="14"/>
      <c r="AD1" s="14"/>
    </row>
    <row r="2" spans="1:30" x14ac:dyDescent="0.25">
      <c r="A2" s="9">
        <f>IF(ISBLANK('Step 1.3 Normalized OAT'!A2),"-",'Step 1.3 Normalized OAT'!A2)</f>
        <v>43101</v>
      </c>
      <c r="B2" s="26">
        <f>_xlfn.DAYS(A2,$A$2)</f>
        <v>0</v>
      </c>
      <c r="C2" s="64" cm="1">
        <f t="array" ref="C2">INDEX('Step 5. Daily Avg Schedule Calc'!$A$2:$C$169,(WEEKDAY(A2)-1)*24+HOUR(A2)+1,3)*IF(A2&lt;Cooling_Season_Start_Date,0,IF(A2&gt;Cooling_Season_End_Date,0,1))</f>
        <v>0</v>
      </c>
      <c r="D2" s="12">
        <f>VLOOKUP(A2,'Step 1.3 Normalized OAT'!$A$1:$B$8761,2)</f>
        <v>10</v>
      </c>
      <c r="E2" s="13">
        <f ca="1">('Step 3. Regression'!$F$19*D2^2+'Step 3. Regression'!$G$19*D2+'Step 3. Regression'!$H$19)*C2</f>
        <v>0</v>
      </c>
      <c r="F2" s="14"/>
      <c r="G2" s="24">
        <v>43101</v>
      </c>
      <c r="H2" s="27">
        <f t="shared" ref="H2:H65" ca="1" si="0">SUMIFS(E:E,B:B,_xlfn.DAYS(G2,$G$2))</f>
        <v>0</v>
      </c>
      <c r="I2" s="14"/>
      <c r="J2" s="15"/>
      <c r="K2" s="15"/>
      <c r="L2" s="15"/>
      <c r="M2" s="15"/>
      <c r="N2" s="15"/>
      <c r="O2" s="15"/>
      <c r="P2" s="15"/>
      <c r="Q2" s="15"/>
      <c r="R2" s="15"/>
      <c r="S2" s="15"/>
      <c r="T2" s="15"/>
      <c r="U2" s="15"/>
      <c r="V2" s="15"/>
      <c r="W2" s="15"/>
      <c r="X2" s="15"/>
      <c r="Y2" s="14"/>
      <c r="Z2" s="14"/>
      <c r="AA2" s="14"/>
      <c r="AB2" s="14"/>
      <c r="AC2" s="14"/>
      <c r="AD2" s="14"/>
    </row>
    <row r="3" spans="1:30" x14ac:dyDescent="0.25">
      <c r="A3" s="9">
        <f>IF(ISBLANK('Step 1.3 Normalized OAT'!A3),"-",'Step 1.3 Normalized OAT'!A3)</f>
        <v>43101.041666666664</v>
      </c>
      <c r="B3" s="26">
        <f t="shared" ref="B3:B66" si="1">_xlfn.DAYS(A3,$A$2)</f>
        <v>0</v>
      </c>
      <c r="C3" s="64" cm="1">
        <f t="array" ref="C3">INDEX('Step 5. Daily Avg Schedule Calc'!$A$2:$C$169,(WEEKDAY(A3)-1)*24+HOUR(A3)+1,3)*IF(A3&lt;Cooling_Season_Start_Date,0,IF(A3&gt;Cooling_Season_End_Date,0,1))</f>
        <v>0</v>
      </c>
      <c r="D3" s="12">
        <f>VLOOKUP(A3,'Step 1.3 Normalized OAT'!$A$1:$B$8761,2)</f>
        <v>10</v>
      </c>
      <c r="E3" s="13">
        <f ca="1">('Step 3. Regression'!$F$19*D3^2+'Step 3. Regression'!$G$19*D3+'Step 3. Regression'!$H$19)*C3</f>
        <v>0</v>
      </c>
      <c r="F3" s="14"/>
      <c r="G3" s="24">
        <v>43102</v>
      </c>
      <c r="H3" s="27">
        <f t="shared" ca="1" si="0"/>
        <v>0</v>
      </c>
      <c r="I3" s="14"/>
      <c r="J3" s="14"/>
      <c r="K3" s="14"/>
      <c r="L3" s="14"/>
      <c r="M3" s="14"/>
      <c r="N3" s="14"/>
      <c r="O3" s="14"/>
      <c r="P3" s="14"/>
      <c r="Q3" s="14"/>
      <c r="R3" s="15"/>
      <c r="S3" s="14"/>
      <c r="T3" s="14"/>
      <c r="U3" s="14"/>
      <c r="V3" s="14"/>
      <c r="W3" s="14"/>
      <c r="X3" s="14"/>
      <c r="Y3" s="14"/>
      <c r="Z3" s="14"/>
      <c r="AA3" s="14"/>
      <c r="AB3" s="14"/>
      <c r="AC3" s="14"/>
      <c r="AD3" s="14"/>
    </row>
    <row r="4" spans="1:30" x14ac:dyDescent="0.25">
      <c r="A4" s="9">
        <f>IF(ISBLANK('Step 1.3 Normalized OAT'!A4),"-",'Step 1.3 Normalized OAT'!A4)</f>
        <v>43101.083333333336</v>
      </c>
      <c r="B4" s="26">
        <f t="shared" si="1"/>
        <v>0</v>
      </c>
      <c r="C4" s="64" cm="1">
        <f t="array" ref="C4">INDEX('Step 5. Daily Avg Schedule Calc'!$A$2:$C$169,(WEEKDAY(A4)-1)*24+HOUR(A4)+1,3)*IF(A4&lt;Cooling_Season_Start_Date,0,IF(A4&gt;Cooling_Season_End_Date,0,1))</f>
        <v>0</v>
      </c>
      <c r="D4" s="12">
        <f>VLOOKUP(A4,'Step 1.3 Normalized OAT'!$A$1:$B$8761,2)</f>
        <v>10</v>
      </c>
      <c r="E4" s="13">
        <f ca="1">('Step 3. Regression'!$F$19*D4^2+'Step 3. Regression'!$G$19*D4+'Step 3. Regression'!$H$19)*C4</f>
        <v>0</v>
      </c>
      <c r="G4" s="25">
        <v>43103</v>
      </c>
      <c r="H4" s="27">
        <f t="shared" ca="1" si="0"/>
        <v>0</v>
      </c>
      <c r="R4" s="63"/>
    </row>
    <row r="5" spans="1:30" x14ac:dyDescent="0.25">
      <c r="A5" s="9">
        <f>IF(ISBLANK('Step 1.3 Normalized OAT'!A5),"-",'Step 1.3 Normalized OAT'!A5)</f>
        <v>43101.125</v>
      </c>
      <c r="B5" s="26">
        <f t="shared" si="1"/>
        <v>0</v>
      </c>
      <c r="C5" s="64" cm="1">
        <f t="array" ref="C5">INDEX('Step 5. Daily Avg Schedule Calc'!$A$2:$C$169,(WEEKDAY(A5)-1)*24+HOUR(A5)+1,3)*IF(A5&lt;Cooling_Season_Start_Date,0,IF(A5&gt;Cooling_Season_End_Date,0,1))</f>
        <v>0</v>
      </c>
      <c r="D5" s="12">
        <f>VLOOKUP(A5,'Step 1.3 Normalized OAT'!$A$1:$B$8761,2)</f>
        <v>9</v>
      </c>
      <c r="E5" s="13">
        <f ca="1">('Step 3. Regression'!$F$19*D5^2+'Step 3. Regression'!$G$19*D5+'Step 3. Regression'!$H$19)*C5</f>
        <v>0</v>
      </c>
      <c r="G5" s="24">
        <v>43104</v>
      </c>
      <c r="H5" s="27">
        <f t="shared" ca="1" si="0"/>
        <v>0</v>
      </c>
      <c r="R5" s="63"/>
    </row>
    <row r="6" spans="1:30" x14ac:dyDescent="0.25">
      <c r="A6" s="9">
        <f>IF(ISBLANK('Step 1.3 Normalized OAT'!A6),"-",'Step 1.3 Normalized OAT'!A6)</f>
        <v>43101.166666666664</v>
      </c>
      <c r="B6" s="26">
        <f t="shared" si="1"/>
        <v>0</v>
      </c>
      <c r="C6" s="64" cm="1">
        <f t="array" ref="C6">INDEX('Step 5. Daily Avg Schedule Calc'!$A$2:$C$169,(WEEKDAY(A6)-1)*24+HOUR(A6)+1,3)*IF(A6&lt;Cooling_Season_Start_Date,0,IF(A6&gt;Cooling_Season_End_Date,0,1))</f>
        <v>0</v>
      </c>
      <c r="D6" s="12">
        <f>VLOOKUP(A6,'Step 1.3 Normalized OAT'!$A$1:$B$8761,2)</f>
        <v>9</v>
      </c>
      <c r="E6" s="13">
        <f ca="1">('Step 3. Regression'!$F$19*D6^2+'Step 3. Regression'!$G$19*D6+'Step 3. Regression'!$H$19)*C6</f>
        <v>0</v>
      </c>
      <c r="G6" s="24">
        <v>43105</v>
      </c>
      <c r="H6" s="27">
        <f t="shared" ca="1" si="0"/>
        <v>0</v>
      </c>
      <c r="R6" s="63"/>
    </row>
    <row r="7" spans="1:30" x14ac:dyDescent="0.25">
      <c r="A7" s="9">
        <f>IF(ISBLANK('Step 1.3 Normalized OAT'!A7),"-",'Step 1.3 Normalized OAT'!A7)</f>
        <v>43101.208333333336</v>
      </c>
      <c r="B7" s="26">
        <f t="shared" si="1"/>
        <v>0</v>
      </c>
      <c r="C7" s="64" cm="1">
        <f t="array" ref="C7">INDEX('Step 5. Daily Avg Schedule Calc'!$A$2:$C$169,(WEEKDAY(A7)-1)*24+HOUR(A7)+1,3)*IF(A7&lt;Cooling_Season_Start_Date,0,IF(A7&gt;Cooling_Season_End_Date,0,1))</f>
        <v>0</v>
      </c>
      <c r="D7" s="12">
        <f>VLOOKUP(A7,'Step 1.3 Normalized OAT'!$A$1:$B$8761,2)</f>
        <v>9</v>
      </c>
      <c r="E7" s="13">
        <f ca="1">('Step 3. Regression'!$F$19*D7^2+'Step 3. Regression'!$G$19*D7+'Step 3. Regression'!$H$19)*C7</f>
        <v>0</v>
      </c>
      <c r="G7" s="25">
        <v>43106</v>
      </c>
      <c r="H7" s="27">
        <f t="shared" ca="1" si="0"/>
        <v>0</v>
      </c>
      <c r="R7" s="63"/>
    </row>
    <row r="8" spans="1:30" x14ac:dyDescent="0.25">
      <c r="A8" s="9">
        <f>IF(ISBLANK('Step 1.3 Normalized OAT'!A8),"-",'Step 1.3 Normalized OAT'!A8)</f>
        <v>43101.25</v>
      </c>
      <c r="B8" s="26">
        <f t="shared" si="1"/>
        <v>0</v>
      </c>
      <c r="C8" s="64" cm="1">
        <f t="array" ref="C8">INDEX('Step 5. Daily Avg Schedule Calc'!$A$2:$C$169,(WEEKDAY(A8)-1)*24+HOUR(A8)+1,3)*IF(A8&lt;Cooling_Season_Start_Date,0,IF(A8&gt;Cooling_Season_End_Date,0,1))</f>
        <v>0</v>
      </c>
      <c r="D8" s="12">
        <f>VLOOKUP(A8,'Step 1.3 Normalized OAT'!$A$1:$B$8761,2)</f>
        <v>8</v>
      </c>
      <c r="E8" s="13">
        <f ca="1">('Step 3. Regression'!$F$19*D8^2+'Step 3. Regression'!$G$19*D8+'Step 3. Regression'!$H$19)*C8</f>
        <v>0</v>
      </c>
      <c r="G8" s="24">
        <v>43107</v>
      </c>
      <c r="H8" s="27">
        <f t="shared" ca="1" si="0"/>
        <v>0</v>
      </c>
      <c r="R8" s="63"/>
    </row>
    <row r="9" spans="1:30" x14ac:dyDescent="0.25">
      <c r="A9" s="9">
        <f>IF(ISBLANK('Step 1.3 Normalized OAT'!A9),"-",'Step 1.3 Normalized OAT'!A9)</f>
        <v>43101.291666666664</v>
      </c>
      <c r="B9" s="26">
        <f t="shared" si="1"/>
        <v>0</v>
      </c>
      <c r="C9" s="64" cm="1">
        <f t="array" ref="C9">INDEX('Step 5. Daily Avg Schedule Calc'!$A$2:$C$169,(WEEKDAY(A9)-1)*24+HOUR(A9)+1,3)*IF(A9&lt;Cooling_Season_Start_Date,0,IF(A9&gt;Cooling_Season_End_Date,0,1))</f>
        <v>0</v>
      </c>
      <c r="D9" s="12">
        <f>VLOOKUP(A9,'Step 1.3 Normalized OAT'!$A$1:$B$8761,2)</f>
        <v>8</v>
      </c>
      <c r="E9" s="13">
        <f ca="1">('Step 3. Regression'!$F$19*D9^2+'Step 3. Regression'!$G$19*D9+'Step 3. Regression'!$H$19)*C9</f>
        <v>0</v>
      </c>
      <c r="G9" s="24">
        <v>43108</v>
      </c>
      <c r="H9" s="27">
        <f t="shared" ca="1" si="0"/>
        <v>0</v>
      </c>
      <c r="R9" s="63"/>
    </row>
    <row r="10" spans="1:30" x14ac:dyDescent="0.25">
      <c r="A10" s="9">
        <f>IF(ISBLANK('Step 1.3 Normalized OAT'!A10),"-",'Step 1.3 Normalized OAT'!A10)</f>
        <v>43101.333333333336</v>
      </c>
      <c r="B10" s="26">
        <f t="shared" si="1"/>
        <v>0</v>
      </c>
      <c r="C10" s="64" cm="1">
        <f t="array" ref="C10">INDEX('Step 5. Daily Avg Schedule Calc'!$A$2:$C$169,(WEEKDAY(A10)-1)*24+HOUR(A10)+1,3)*IF(A10&lt;Cooling_Season_Start_Date,0,IF(A10&gt;Cooling_Season_End_Date,0,1))</f>
        <v>0</v>
      </c>
      <c r="D10" s="12">
        <f>VLOOKUP(A10,'Step 1.3 Normalized OAT'!$A$1:$B$8761,2)</f>
        <v>9</v>
      </c>
      <c r="E10" s="13">
        <f ca="1">('Step 3. Regression'!$F$19*D10^2+'Step 3. Regression'!$G$19*D10+'Step 3. Regression'!$H$19)*C10</f>
        <v>0</v>
      </c>
      <c r="G10" s="25">
        <v>43109</v>
      </c>
      <c r="H10" s="27">
        <f t="shared" ca="1" si="0"/>
        <v>0</v>
      </c>
      <c r="R10" s="63"/>
    </row>
    <row r="11" spans="1:30" x14ac:dyDescent="0.25">
      <c r="A11" s="9">
        <f>IF(ISBLANK('Step 1.3 Normalized OAT'!A11),"-",'Step 1.3 Normalized OAT'!A11)</f>
        <v>43101.375</v>
      </c>
      <c r="B11" s="26">
        <f t="shared" si="1"/>
        <v>0</v>
      </c>
      <c r="C11" s="64" cm="1">
        <f t="array" ref="C11">INDEX('Step 5. Daily Avg Schedule Calc'!$A$2:$C$169,(WEEKDAY(A11)-1)*24+HOUR(A11)+1,3)*IF(A11&lt;Cooling_Season_Start_Date,0,IF(A11&gt;Cooling_Season_End_Date,0,1))</f>
        <v>0</v>
      </c>
      <c r="D11" s="12">
        <f>VLOOKUP(A11,'Step 1.3 Normalized OAT'!$A$1:$B$8761,2)</f>
        <v>10</v>
      </c>
      <c r="E11" s="13">
        <f ca="1">('Step 3. Regression'!$F$19*D11^2+'Step 3. Regression'!$G$19*D11+'Step 3. Regression'!$H$19)*C11</f>
        <v>0</v>
      </c>
      <c r="G11" s="24">
        <v>43110</v>
      </c>
      <c r="H11" s="27">
        <f t="shared" ca="1" si="0"/>
        <v>0</v>
      </c>
      <c r="R11" s="63"/>
    </row>
    <row r="12" spans="1:30" x14ac:dyDescent="0.25">
      <c r="A12" s="9">
        <f>IF(ISBLANK('Step 1.3 Normalized OAT'!A12),"-",'Step 1.3 Normalized OAT'!A12)</f>
        <v>43101.416666666664</v>
      </c>
      <c r="B12" s="26">
        <f t="shared" si="1"/>
        <v>0</v>
      </c>
      <c r="C12" s="64" cm="1">
        <f t="array" ref="C12">INDEX('Step 5. Daily Avg Schedule Calc'!$A$2:$C$169,(WEEKDAY(A12)-1)*24+HOUR(A12)+1,3)*IF(A12&lt;Cooling_Season_Start_Date,0,IF(A12&gt;Cooling_Season_End_Date,0,1))</f>
        <v>0</v>
      </c>
      <c r="D12" s="12">
        <f>VLOOKUP(A12,'Step 1.3 Normalized OAT'!$A$1:$B$8761,2)</f>
        <v>12</v>
      </c>
      <c r="E12" s="13">
        <f ca="1">('Step 3. Regression'!$F$19*D12^2+'Step 3. Regression'!$G$19*D12+'Step 3. Regression'!$H$19)*C12</f>
        <v>0</v>
      </c>
      <c r="G12" s="24">
        <v>43111</v>
      </c>
      <c r="H12" s="27">
        <f t="shared" ca="1" si="0"/>
        <v>0</v>
      </c>
      <c r="R12" s="63"/>
    </row>
    <row r="13" spans="1:30" x14ac:dyDescent="0.25">
      <c r="A13" s="9">
        <f>IF(ISBLANK('Step 1.3 Normalized OAT'!A13),"-",'Step 1.3 Normalized OAT'!A13)</f>
        <v>43101.458333333336</v>
      </c>
      <c r="B13" s="26">
        <f t="shared" si="1"/>
        <v>0</v>
      </c>
      <c r="C13" s="64" cm="1">
        <f t="array" ref="C13">INDEX('Step 5. Daily Avg Schedule Calc'!$A$2:$C$169,(WEEKDAY(A13)-1)*24+HOUR(A13)+1,3)*IF(A13&lt;Cooling_Season_Start_Date,0,IF(A13&gt;Cooling_Season_End_Date,0,1))</f>
        <v>0</v>
      </c>
      <c r="D13" s="12">
        <f>VLOOKUP(A13,'Step 1.3 Normalized OAT'!$A$1:$B$8761,2)</f>
        <v>13</v>
      </c>
      <c r="E13" s="13">
        <f ca="1">('Step 3. Regression'!$F$19*D13^2+'Step 3. Regression'!$G$19*D13+'Step 3. Regression'!$H$19)*C13</f>
        <v>0</v>
      </c>
      <c r="G13" s="25">
        <v>43112</v>
      </c>
      <c r="H13" s="27">
        <f t="shared" ca="1" si="0"/>
        <v>0</v>
      </c>
      <c r="R13" s="63"/>
    </row>
    <row r="14" spans="1:30" x14ac:dyDescent="0.25">
      <c r="A14" s="9">
        <f>IF(ISBLANK('Step 1.3 Normalized OAT'!A14),"-",'Step 1.3 Normalized OAT'!A14)</f>
        <v>43101.5</v>
      </c>
      <c r="B14" s="26">
        <f t="shared" si="1"/>
        <v>0</v>
      </c>
      <c r="C14" s="64" cm="1">
        <f t="array" ref="C14">INDEX('Step 5. Daily Avg Schedule Calc'!$A$2:$C$169,(WEEKDAY(A14)-1)*24+HOUR(A14)+1,3)*IF(A14&lt;Cooling_Season_Start_Date,0,IF(A14&gt;Cooling_Season_End_Date,0,1))</f>
        <v>0</v>
      </c>
      <c r="D14" s="12">
        <f>VLOOKUP(A14,'Step 1.3 Normalized OAT'!$A$1:$B$8761,2)</f>
        <v>15</v>
      </c>
      <c r="E14" s="13">
        <f ca="1">('Step 3. Regression'!$F$19*D14^2+'Step 3. Regression'!$G$19*D14+'Step 3. Regression'!$H$19)*C14</f>
        <v>0</v>
      </c>
      <c r="G14" s="24">
        <v>43113</v>
      </c>
      <c r="H14" s="27">
        <f t="shared" ca="1" si="0"/>
        <v>0</v>
      </c>
      <c r="R14" s="63"/>
    </row>
    <row r="15" spans="1:30" x14ac:dyDescent="0.25">
      <c r="A15" s="9">
        <f>IF(ISBLANK('Step 1.3 Normalized OAT'!A15),"-",'Step 1.3 Normalized OAT'!A15)</f>
        <v>43101.541666666664</v>
      </c>
      <c r="B15" s="26">
        <f t="shared" si="1"/>
        <v>0</v>
      </c>
      <c r="C15" s="64" cm="1">
        <f t="array" ref="C15">INDEX('Step 5. Daily Avg Schedule Calc'!$A$2:$C$169,(WEEKDAY(A15)-1)*24+HOUR(A15)+1,3)*IF(A15&lt;Cooling_Season_Start_Date,0,IF(A15&gt;Cooling_Season_End_Date,0,1))</f>
        <v>0</v>
      </c>
      <c r="D15" s="12">
        <f>VLOOKUP(A15,'Step 1.3 Normalized OAT'!$A$1:$B$8761,2)</f>
        <v>16</v>
      </c>
      <c r="E15" s="13">
        <f ca="1">('Step 3. Regression'!$F$19*D15^2+'Step 3. Regression'!$G$19*D15+'Step 3. Regression'!$H$19)*C15</f>
        <v>0</v>
      </c>
      <c r="G15" s="24">
        <v>43114</v>
      </c>
      <c r="H15" s="27">
        <f t="shared" ca="1" si="0"/>
        <v>0</v>
      </c>
      <c r="R15" s="63"/>
    </row>
    <row r="16" spans="1:30" x14ac:dyDescent="0.25">
      <c r="A16" s="9">
        <f>IF(ISBLANK('Step 1.3 Normalized OAT'!A16),"-",'Step 1.3 Normalized OAT'!A16)</f>
        <v>43101.583333333336</v>
      </c>
      <c r="B16" s="26">
        <f t="shared" si="1"/>
        <v>0</v>
      </c>
      <c r="C16" s="64" cm="1">
        <f t="array" ref="C16">INDEX('Step 5. Daily Avg Schedule Calc'!$A$2:$C$169,(WEEKDAY(A16)-1)*24+HOUR(A16)+1,3)*IF(A16&lt;Cooling_Season_Start_Date,0,IF(A16&gt;Cooling_Season_End_Date,0,1))</f>
        <v>0</v>
      </c>
      <c r="D16" s="12">
        <f>VLOOKUP(A16,'Step 1.3 Normalized OAT'!$A$1:$B$8761,2)</f>
        <v>18</v>
      </c>
      <c r="E16" s="13">
        <f ca="1">('Step 3. Regression'!$F$19*D16^2+'Step 3. Regression'!$G$19*D16+'Step 3. Regression'!$H$19)*C16</f>
        <v>0</v>
      </c>
      <c r="G16" s="25">
        <v>43115</v>
      </c>
      <c r="H16" s="27">
        <f t="shared" ca="1" si="0"/>
        <v>0</v>
      </c>
      <c r="R16" s="63"/>
    </row>
    <row r="17" spans="1:18" x14ac:dyDescent="0.25">
      <c r="A17" s="9">
        <f>IF(ISBLANK('Step 1.3 Normalized OAT'!A17),"-",'Step 1.3 Normalized OAT'!A17)</f>
        <v>43101.625</v>
      </c>
      <c r="B17" s="26">
        <f t="shared" si="1"/>
        <v>0</v>
      </c>
      <c r="C17" s="64" cm="1">
        <f t="array" ref="C17">INDEX('Step 5. Daily Avg Schedule Calc'!$A$2:$C$169,(WEEKDAY(A17)-1)*24+HOUR(A17)+1,3)*IF(A17&lt;Cooling_Season_Start_Date,0,IF(A17&gt;Cooling_Season_End_Date,0,1))</f>
        <v>0</v>
      </c>
      <c r="D17" s="12">
        <f>VLOOKUP(A17,'Step 1.3 Normalized OAT'!$A$1:$B$8761,2)</f>
        <v>19</v>
      </c>
      <c r="E17" s="13">
        <f ca="1">('Step 3. Regression'!$F$19*D17^2+'Step 3. Regression'!$G$19*D17+'Step 3. Regression'!$H$19)*C17</f>
        <v>0</v>
      </c>
      <c r="G17" s="24">
        <v>43116</v>
      </c>
      <c r="H17" s="27">
        <f t="shared" ca="1" si="0"/>
        <v>0</v>
      </c>
      <c r="R17" s="63"/>
    </row>
    <row r="18" spans="1:18" x14ac:dyDescent="0.25">
      <c r="A18" s="9">
        <f>IF(ISBLANK('Step 1.3 Normalized OAT'!A18),"-",'Step 1.3 Normalized OAT'!A18)</f>
        <v>43101.666666666664</v>
      </c>
      <c r="B18" s="26">
        <f t="shared" si="1"/>
        <v>0</v>
      </c>
      <c r="C18" s="64" cm="1">
        <f t="array" ref="C18">INDEX('Step 5. Daily Avg Schedule Calc'!$A$2:$C$169,(WEEKDAY(A18)-1)*24+HOUR(A18)+1,3)*IF(A18&lt;Cooling_Season_Start_Date,0,IF(A18&gt;Cooling_Season_End_Date,0,1))</f>
        <v>0</v>
      </c>
      <c r="D18" s="12">
        <f>VLOOKUP(A18,'Step 1.3 Normalized OAT'!$A$1:$B$8761,2)</f>
        <v>19</v>
      </c>
      <c r="E18" s="13">
        <f ca="1">('Step 3. Regression'!$F$19*D18^2+'Step 3. Regression'!$G$19*D18+'Step 3. Regression'!$H$19)*C18</f>
        <v>0</v>
      </c>
      <c r="G18" s="24">
        <v>43117</v>
      </c>
      <c r="H18" s="27">
        <f t="shared" ca="1" si="0"/>
        <v>0</v>
      </c>
      <c r="R18" s="63"/>
    </row>
    <row r="19" spans="1:18" x14ac:dyDescent="0.25">
      <c r="A19" s="9">
        <f>IF(ISBLANK('Step 1.3 Normalized OAT'!A19),"-",'Step 1.3 Normalized OAT'!A19)</f>
        <v>43101.708333333336</v>
      </c>
      <c r="B19" s="26">
        <f t="shared" si="1"/>
        <v>0</v>
      </c>
      <c r="C19" s="64" cm="1">
        <f t="array" ref="C19">INDEX('Step 5. Daily Avg Schedule Calc'!$A$2:$C$169,(WEEKDAY(A19)-1)*24+HOUR(A19)+1,3)*IF(A19&lt;Cooling_Season_Start_Date,0,IF(A19&gt;Cooling_Season_End_Date,0,1))</f>
        <v>0</v>
      </c>
      <c r="D19" s="12">
        <f>VLOOKUP(A19,'Step 1.3 Normalized OAT'!$A$1:$B$8761,2)</f>
        <v>19</v>
      </c>
      <c r="E19" s="13">
        <f ca="1">('Step 3. Regression'!$F$19*D19^2+'Step 3. Regression'!$G$19*D19+'Step 3. Regression'!$H$19)*C19</f>
        <v>0</v>
      </c>
      <c r="G19" s="25">
        <v>43118</v>
      </c>
      <c r="H19" s="27">
        <f t="shared" ca="1" si="0"/>
        <v>0</v>
      </c>
      <c r="R19" s="63"/>
    </row>
    <row r="20" spans="1:18" x14ac:dyDescent="0.25">
      <c r="A20" s="9">
        <f>IF(ISBLANK('Step 1.3 Normalized OAT'!A20),"-",'Step 1.3 Normalized OAT'!A20)</f>
        <v>43101.75</v>
      </c>
      <c r="B20" s="26">
        <f t="shared" si="1"/>
        <v>0</v>
      </c>
      <c r="C20" s="64" cm="1">
        <f t="array" ref="C20">INDEX('Step 5. Daily Avg Schedule Calc'!$A$2:$C$169,(WEEKDAY(A20)-1)*24+HOUR(A20)+1,3)*IF(A20&lt;Cooling_Season_Start_Date,0,IF(A20&gt;Cooling_Season_End_Date,0,1))</f>
        <v>0</v>
      </c>
      <c r="D20" s="12">
        <f>VLOOKUP(A20,'Step 1.3 Normalized OAT'!$A$1:$B$8761,2)</f>
        <v>19</v>
      </c>
      <c r="E20" s="13">
        <f ca="1">('Step 3. Regression'!$F$19*D20^2+'Step 3. Regression'!$G$19*D20+'Step 3. Regression'!$H$19)*C20</f>
        <v>0</v>
      </c>
      <c r="G20" s="24">
        <v>43119</v>
      </c>
      <c r="H20" s="27">
        <f t="shared" ca="1" si="0"/>
        <v>0</v>
      </c>
      <c r="R20" s="63"/>
    </row>
    <row r="21" spans="1:18" x14ac:dyDescent="0.25">
      <c r="A21" s="9">
        <f>IF(ISBLANK('Step 1.3 Normalized OAT'!A21),"-",'Step 1.3 Normalized OAT'!A21)</f>
        <v>43101.791666666664</v>
      </c>
      <c r="B21" s="26">
        <f t="shared" si="1"/>
        <v>0</v>
      </c>
      <c r="C21" s="64" cm="1">
        <f t="array" ref="C21">INDEX('Step 5. Daily Avg Schedule Calc'!$A$2:$C$169,(WEEKDAY(A21)-1)*24+HOUR(A21)+1,3)*IF(A21&lt;Cooling_Season_Start_Date,0,IF(A21&gt;Cooling_Season_End_Date,0,1))</f>
        <v>0</v>
      </c>
      <c r="D21" s="12">
        <f>VLOOKUP(A21,'Step 1.3 Normalized OAT'!$A$1:$B$8761,2)</f>
        <v>18</v>
      </c>
      <c r="E21" s="13">
        <f ca="1">('Step 3. Regression'!$F$19*D21^2+'Step 3. Regression'!$G$19*D21+'Step 3. Regression'!$H$19)*C21</f>
        <v>0</v>
      </c>
      <c r="G21" s="24">
        <v>43120</v>
      </c>
      <c r="H21" s="27">
        <f t="shared" ca="1" si="0"/>
        <v>0</v>
      </c>
      <c r="R21" s="63"/>
    </row>
    <row r="22" spans="1:18" x14ac:dyDescent="0.25">
      <c r="A22" s="9">
        <f>IF(ISBLANK('Step 1.3 Normalized OAT'!A22),"-",'Step 1.3 Normalized OAT'!A22)</f>
        <v>43101.833333333336</v>
      </c>
      <c r="B22" s="26">
        <f t="shared" si="1"/>
        <v>0</v>
      </c>
      <c r="C22" s="64" cm="1">
        <f t="array" ref="C22">INDEX('Step 5. Daily Avg Schedule Calc'!$A$2:$C$169,(WEEKDAY(A22)-1)*24+HOUR(A22)+1,3)*IF(A22&lt;Cooling_Season_Start_Date,0,IF(A22&gt;Cooling_Season_End_Date,0,1))</f>
        <v>0</v>
      </c>
      <c r="D22" s="12">
        <f>VLOOKUP(A22,'Step 1.3 Normalized OAT'!$A$1:$B$8761,2)</f>
        <v>18</v>
      </c>
      <c r="E22" s="13">
        <f ca="1">('Step 3. Regression'!$F$19*D22^2+'Step 3. Regression'!$G$19*D22+'Step 3. Regression'!$H$19)*C22</f>
        <v>0</v>
      </c>
      <c r="G22" s="25">
        <v>43121</v>
      </c>
      <c r="H22" s="27">
        <f t="shared" ca="1" si="0"/>
        <v>0</v>
      </c>
      <c r="R22" s="63"/>
    </row>
    <row r="23" spans="1:18" x14ac:dyDescent="0.25">
      <c r="A23" s="9">
        <f>IF(ISBLANK('Step 1.3 Normalized OAT'!A23),"-",'Step 1.3 Normalized OAT'!A23)</f>
        <v>43101.875</v>
      </c>
      <c r="B23" s="26">
        <f t="shared" si="1"/>
        <v>0</v>
      </c>
      <c r="C23" s="64" cm="1">
        <f t="array" ref="C23">INDEX('Step 5. Daily Avg Schedule Calc'!$A$2:$C$169,(WEEKDAY(A23)-1)*24+HOUR(A23)+1,3)*IF(A23&lt;Cooling_Season_Start_Date,0,IF(A23&gt;Cooling_Season_End_Date,0,1))</f>
        <v>0</v>
      </c>
      <c r="D23" s="12">
        <f>VLOOKUP(A23,'Step 1.3 Normalized OAT'!$A$1:$B$8761,2)</f>
        <v>18</v>
      </c>
      <c r="E23" s="13">
        <f ca="1">('Step 3. Regression'!$F$19*D23^2+'Step 3. Regression'!$G$19*D23+'Step 3. Regression'!$H$19)*C23</f>
        <v>0</v>
      </c>
      <c r="G23" s="24">
        <v>43122</v>
      </c>
      <c r="H23" s="27">
        <f t="shared" ca="1" si="0"/>
        <v>0</v>
      </c>
      <c r="R23" s="63"/>
    </row>
    <row r="24" spans="1:18" x14ac:dyDescent="0.25">
      <c r="A24" s="9">
        <f>IF(ISBLANK('Step 1.3 Normalized OAT'!A24),"-",'Step 1.3 Normalized OAT'!A24)</f>
        <v>43101.916666666664</v>
      </c>
      <c r="B24" s="26">
        <f t="shared" si="1"/>
        <v>0</v>
      </c>
      <c r="C24" s="64" cm="1">
        <f t="array" ref="C24">INDEX('Step 5. Daily Avg Schedule Calc'!$A$2:$C$169,(WEEKDAY(A24)-1)*24+HOUR(A24)+1,3)*IF(A24&lt;Cooling_Season_Start_Date,0,IF(A24&gt;Cooling_Season_End_Date,0,1))</f>
        <v>0</v>
      </c>
      <c r="D24" s="12">
        <f>VLOOKUP(A24,'Step 1.3 Normalized OAT'!$A$1:$B$8761,2)</f>
        <v>18</v>
      </c>
      <c r="E24" s="13">
        <f ca="1">('Step 3. Regression'!$F$19*D24^2+'Step 3. Regression'!$G$19*D24+'Step 3. Regression'!$H$19)*C24</f>
        <v>0</v>
      </c>
      <c r="G24" s="24">
        <v>43123</v>
      </c>
      <c r="H24" s="27">
        <f t="shared" ca="1" si="0"/>
        <v>0</v>
      </c>
      <c r="R24" s="63"/>
    </row>
    <row r="25" spans="1:18" x14ac:dyDescent="0.25">
      <c r="A25" s="9">
        <f>IF(ISBLANK('Step 1.3 Normalized OAT'!A25),"-",'Step 1.3 Normalized OAT'!A25)</f>
        <v>43101.958333333336</v>
      </c>
      <c r="B25" s="26">
        <f t="shared" si="1"/>
        <v>0</v>
      </c>
      <c r="C25" s="64" cm="1">
        <f t="array" ref="C25">INDEX('Step 5. Daily Avg Schedule Calc'!$A$2:$C$169,(WEEKDAY(A25)-1)*24+HOUR(A25)+1,3)*IF(A25&lt;Cooling_Season_Start_Date,0,IF(A25&gt;Cooling_Season_End_Date,0,1))</f>
        <v>0</v>
      </c>
      <c r="D25" s="12">
        <f>VLOOKUP(A25,'Step 1.3 Normalized OAT'!$A$1:$B$8761,2)</f>
        <v>17</v>
      </c>
      <c r="E25" s="13">
        <f ca="1">('Step 3. Regression'!$F$19*D25^2+'Step 3. Regression'!$G$19*D25+'Step 3. Regression'!$H$19)*C25</f>
        <v>0</v>
      </c>
      <c r="G25" s="25">
        <v>43124</v>
      </c>
      <c r="H25" s="27">
        <f t="shared" ca="1" si="0"/>
        <v>0</v>
      </c>
      <c r="R25" s="63"/>
    </row>
    <row r="26" spans="1:18" x14ac:dyDescent="0.25">
      <c r="A26" s="9">
        <f>IF(ISBLANK('Step 1.3 Normalized OAT'!A26),"-",'Step 1.3 Normalized OAT'!A26)</f>
        <v>43102</v>
      </c>
      <c r="B26" s="26">
        <f t="shared" si="1"/>
        <v>1</v>
      </c>
      <c r="C26" s="64" cm="1">
        <f t="array" ref="C26">INDEX('Step 5. Daily Avg Schedule Calc'!$A$2:$C$169,(WEEKDAY(A26)-1)*24+HOUR(A26)+1,3)*IF(A26&lt;Cooling_Season_Start_Date,0,IF(A26&gt;Cooling_Season_End_Date,0,1))</f>
        <v>0</v>
      </c>
      <c r="D26" s="12">
        <f>VLOOKUP(A26,'Step 1.3 Normalized OAT'!$A$1:$B$8761,2)</f>
        <v>16</v>
      </c>
      <c r="E26" s="13">
        <f ca="1">('Step 3. Regression'!$F$19*D26^2+'Step 3. Regression'!$G$19*D26+'Step 3. Regression'!$H$19)*C26</f>
        <v>0</v>
      </c>
      <c r="G26" s="24">
        <v>43125</v>
      </c>
      <c r="H26" s="27">
        <f t="shared" ca="1" si="0"/>
        <v>0</v>
      </c>
      <c r="R26" s="63"/>
    </row>
    <row r="27" spans="1:18" x14ac:dyDescent="0.25">
      <c r="A27" s="9">
        <f>IF(ISBLANK('Step 1.3 Normalized OAT'!A27),"-",'Step 1.3 Normalized OAT'!A27)</f>
        <v>43102.041666666664</v>
      </c>
      <c r="B27" s="26">
        <f t="shared" si="1"/>
        <v>1</v>
      </c>
      <c r="C27" s="64" cm="1">
        <f t="array" ref="C27">INDEX('Step 5. Daily Avg Schedule Calc'!$A$2:$C$169,(WEEKDAY(A27)-1)*24+HOUR(A27)+1,3)*IF(A27&lt;Cooling_Season_Start_Date,0,IF(A27&gt;Cooling_Season_End_Date,0,1))</f>
        <v>0</v>
      </c>
      <c r="D27" s="12">
        <f>VLOOKUP(A27,'Step 1.3 Normalized OAT'!$A$1:$B$8761,2)</f>
        <v>16</v>
      </c>
      <c r="E27" s="13">
        <f ca="1">('Step 3. Regression'!$F$19*D27^2+'Step 3. Regression'!$G$19*D27+'Step 3. Regression'!$H$19)*C27</f>
        <v>0</v>
      </c>
      <c r="G27" s="24">
        <v>43126</v>
      </c>
      <c r="H27" s="27">
        <f t="shared" ca="1" si="0"/>
        <v>0</v>
      </c>
      <c r="R27" s="63"/>
    </row>
    <row r="28" spans="1:18" x14ac:dyDescent="0.25">
      <c r="A28" s="9">
        <f>IF(ISBLANK('Step 1.3 Normalized OAT'!A28),"-",'Step 1.3 Normalized OAT'!A28)</f>
        <v>43102.083333333336</v>
      </c>
      <c r="B28" s="26">
        <f t="shared" si="1"/>
        <v>1</v>
      </c>
      <c r="C28" s="64" cm="1">
        <f t="array" ref="C28">INDEX('Step 5. Daily Avg Schedule Calc'!$A$2:$C$169,(WEEKDAY(A28)-1)*24+HOUR(A28)+1,3)*IF(A28&lt;Cooling_Season_Start_Date,0,IF(A28&gt;Cooling_Season_End_Date,0,1))</f>
        <v>0</v>
      </c>
      <c r="D28" s="12">
        <f>VLOOKUP(A28,'Step 1.3 Normalized OAT'!$A$1:$B$8761,2)</f>
        <v>16</v>
      </c>
      <c r="E28" s="13">
        <f ca="1">('Step 3. Regression'!$F$19*D28^2+'Step 3. Regression'!$G$19*D28+'Step 3. Regression'!$H$19)*C28</f>
        <v>0</v>
      </c>
      <c r="G28" s="25">
        <v>43127</v>
      </c>
      <c r="H28" s="27">
        <f t="shared" ca="1" si="0"/>
        <v>0</v>
      </c>
      <c r="R28" s="63"/>
    </row>
    <row r="29" spans="1:18" x14ac:dyDescent="0.25">
      <c r="A29" s="9">
        <f>IF(ISBLANK('Step 1.3 Normalized OAT'!A29),"-",'Step 1.3 Normalized OAT'!A29)</f>
        <v>43102.125</v>
      </c>
      <c r="B29" s="26">
        <f t="shared" si="1"/>
        <v>1</v>
      </c>
      <c r="C29" s="64" cm="1">
        <f t="array" ref="C29">INDEX('Step 5. Daily Avg Schedule Calc'!$A$2:$C$169,(WEEKDAY(A29)-1)*24+HOUR(A29)+1,3)*IF(A29&lt;Cooling_Season_Start_Date,0,IF(A29&gt;Cooling_Season_End_Date,0,1))</f>
        <v>0</v>
      </c>
      <c r="D29" s="12">
        <f>VLOOKUP(A29,'Step 1.3 Normalized OAT'!$A$1:$B$8761,2)</f>
        <v>15</v>
      </c>
      <c r="E29" s="13">
        <f ca="1">('Step 3. Regression'!$F$19*D29^2+'Step 3. Regression'!$G$19*D29+'Step 3. Regression'!$H$19)*C29</f>
        <v>0</v>
      </c>
      <c r="G29" s="24">
        <v>43128</v>
      </c>
      <c r="H29" s="27">
        <f t="shared" ca="1" si="0"/>
        <v>0</v>
      </c>
      <c r="R29" s="63"/>
    </row>
    <row r="30" spans="1:18" x14ac:dyDescent="0.25">
      <c r="A30" s="9">
        <f>IF(ISBLANK('Step 1.3 Normalized OAT'!A30),"-",'Step 1.3 Normalized OAT'!A30)</f>
        <v>43102.166666666664</v>
      </c>
      <c r="B30" s="26">
        <f t="shared" si="1"/>
        <v>1</v>
      </c>
      <c r="C30" s="64" cm="1">
        <f t="array" ref="C30">INDEX('Step 5. Daily Avg Schedule Calc'!$A$2:$C$169,(WEEKDAY(A30)-1)*24+HOUR(A30)+1,3)*IF(A30&lt;Cooling_Season_Start_Date,0,IF(A30&gt;Cooling_Season_End_Date,0,1))</f>
        <v>0</v>
      </c>
      <c r="D30" s="12">
        <f>VLOOKUP(A30,'Step 1.3 Normalized OAT'!$A$1:$B$8761,2)</f>
        <v>15</v>
      </c>
      <c r="E30" s="13">
        <f ca="1">('Step 3. Regression'!$F$19*D30^2+'Step 3. Regression'!$G$19*D30+'Step 3. Regression'!$H$19)*C30</f>
        <v>0</v>
      </c>
      <c r="G30" s="24">
        <v>43129</v>
      </c>
      <c r="H30" s="27">
        <f t="shared" ca="1" si="0"/>
        <v>0</v>
      </c>
      <c r="R30" s="63"/>
    </row>
    <row r="31" spans="1:18" x14ac:dyDescent="0.25">
      <c r="A31" s="9">
        <f>IF(ISBLANK('Step 1.3 Normalized OAT'!A31),"-",'Step 1.3 Normalized OAT'!A31)</f>
        <v>43102.208333333336</v>
      </c>
      <c r="B31" s="26">
        <f t="shared" si="1"/>
        <v>1</v>
      </c>
      <c r="C31" s="64" cm="1">
        <f t="array" ref="C31">INDEX('Step 5. Daily Avg Schedule Calc'!$A$2:$C$169,(WEEKDAY(A31)-1)*24+HOUR(A31)+1,3)*IF(A31&lt;Cooling_Season_Start_Date,0,IF(A31&gt;Cooling_Season_End_Date,0,1))</f>
        <v>0</v>
      </c>
      <c r="D31" s="12">
        <f>VLOOKUP(A31,'Step 1.3 Normalized OAT'!$A$1:$B$8761,2)</f>
        <v>14</v>
      </c>
      <c r="E31" s="13">
        <f ca="1">('Step 3. Regression'!$F$19*D31^2+'Step 3. Regression'!$G$19*D31+'Step 3. Regression'!$H$19)*C31</f>
        <v>0</v>
      </c>
      <c r="G31" s="25">
        <v>43130</v>
      </c>
      <c r="H31" s="27">
        <f t="shared" ca="1" si="0"/>
        <v>0</v>
      </c>
      <c r="R31" s="63"/>
    </row>
    <row r="32" spans="1:18" x14ac:dyDescent="0.25">
      <c r="A32" s="9">
        <f>IF(ISBLANK('Step 1.3 Normalized OAT'!A32),"-",'Step 1.3 Normalized OAT'!A32)</f>
        <v>43102.25</v>
      </c>
      <c r="B32" s="26">
        <f t="shared" si="1"/>
        <v>1</v>
      </c>
      <c r="C32" s="64" cm="1">
        <f t="array" ref="C32">INDEX('Step 5. Daily Avg Schedule Calc'!$A$2:$C$169,(WEEKDAY(A32)-1)*24+HOUR(A32)+1,3)*IF(A32&lt;Cooling_Season_Start_Date,0,IF(A32&gt;Cooling_Season_End_Date,0,1))</f>
        <v>0</v>
      </c>
      <c r="D32" s="12">
        <f>VLOOKUP(A32,'Step 1.3 Normalized OAT'!$A$1:$B$8761,2)</f>
        <v>14</v>
      </c>
      <c r="E32" s="13">
        <f ca="1">('Step 3. Regression'!$F$19*D32^2+'Step 3. Regression'!$G$19*D32+'Step 3. Regression'!$H$19)*C32</f>
        <v>0</v>
      </c>
      <c r="G32" s="24">
        <v>43131</v>
      </c>
      <c r="H32" s="27">
        <f t="shared" ca="1" si="0"/>
        <v>0</v>
      </c>
      <c r="R32" s="63"/>
    </row>
    <row r="33" spans="1:18" x14ac:dyDescent="0.25">
      <c r="A33" s="9">
        <f>IF(ISBLANK('Step 1.3 Normalized OAT'!A33),"-",'Step 1.3 Normalized OAT'!A33)</f>
        <v>43102.291666666664</v>
      </c>
      <c r="B33" s="26">
        <f t="shared" si="1"/>
        <v>1</v>
      </c>
      <c r="C33" s="64" cm="1">
        <f t="array" ref="C33">INDEX('Step 5. Daily Avg Schedule Calc'!$A$2:$C$169,(WEEKDAY(A33)-1)*24+HOUR(A33)+1,3)*IF(A33&lt;Cooling_Season_Start_Date,0,IF(A33&gt;Cooling_Season_End_Date,0,1))</f>
        <v>0</v>
      </c>
      <c r="D33" s="12">
        <f>VLOOKUP(A33,'Step 1.3 Normalized OAT'!$A$1:$B$8761,2)</f>
        <v>14</v>
      </c>
      <c r="E33" s="13">
        <f ca="1">('Step 3. Regression'!$F$19*D33^2+'Step 3. Regression'!$G$19*D33+'Step 3. Regression'!$H$19)*C33</f>
        <v>0</v>
      </c>
      <c r="G33" s="24">
        <v>43132</v>
      </c>
      <c r="H33" s="27">
        <f t="shared" ca="1" si="0"/>
        <v>0</v>
      </c>
      <c r="R33" s="63"/>
    </row>
    <row r="34" spans="1:18" x14ac:dyDescent="0.25">
      <c r="A34" s="9">
        <f>IF(ISBLANK('Step 1.3 Normalized OAT'!A34),"-",'Step 1.3 Normalized OAT'!A34)</f>
        <v>43102.333333333336</v>
      </c>
      <c r="B34" s="26">
        <f t="shared" si="1"/>
        <v>1</v>
      </c>
      <c r="C34" s="64" cm="1">
        <f t="array" ref="C34">INDEX('Step 5. Daily Avg Schedule Calc'!$A$2:$C$169,(WEEKDAY(A34)-1)*24+HOUR(A34)+1,3)*IF(A34&lt;Cooling_Season_Start_Date,0,IF(A34&gt;Cooling_Season_End_Date,0,1))</f>
        <v>0</v>
      </c>
      <c r="D34" s="12">
        <f>VLOOKUP(A34,'Step 1.3 Normalized OAT'!$A$1:$B$8761,2)</f>
        <v>14</v>
      </c>
      <c r="E34" s="13">
        <f ca="1">('Step 3. Regression'!$F$19*D34^2+'Step 3. Regression'!$G$19*D34+'Step 3. Regression'!$H$19)*C34</f>
        <v>0</v>
      </c>
      <c r="G34" s="25">
        <v>43133</v>
      </c>
      <c r="H34" s="27">
        <f t="shared" ca="1" si="0"/>
        <v>0</v>
      </c>
      <c r="R34" s="63"/>
    </row>
    <row r="35" spans="1:18" x14ac:dyDescent="0.25">
      <c r="A35" s="9">
        <f>IF(ISBLANK('Step 1.3 Normalized OAT'!A35),"-",'Step 1.3 Normalized OAT'!A35)</f>
        <v>43102.375</v>
      </c>
      <c r="B35" s="26">
        <f t="shared" si="1"/>
        <v>1</v>
      </c>
      <c r="C35" s="64" cm="1">
        <f t="array" ref="C35">INDEX('Step 5. Daily Avg Schedule Calc'!$A$2:$C$169,(WEEKDAY(A35)-1)*24+HOUR(A35)+1,3)*IF(A35&lt;Cooling_Season_Start_Date,0,IF(A35&gt;Cooling_Season_End_Date,0,1))</f>
        <v>0</v>
      </c>
      <c r="D35" s="12">
        <f>VLOOKUP(A35,'Step 1.3 Normalized OAT'!$A$1:$B$8761,2)</f>
        <v>16</v>
      </c>
      <c r="E35" s="13">
        <f ca="1">('Step 3. Regression'!$F$19*D35^2+'Step 3. Regression'!$G$19*D35+'Step 3. Regression'!$H$19)*C35</f>
        <v>0</v>
      </c>
      <c r="G35" s="24">
        <v>43134</v>
      </c>
      <c r="H35" s="27">
        <f t="shared" ca="1" si="0"/>
        <v>0</v>
      </c>
      <c r="R35" s="63"/>
    </row>
    <row r="36" spans="1:18" x14ac:dyDescent="0.25">
      <c r="A36" s="9">
        <f>IF(ISBLANK('Step 1.3 Normalized OAT'!A36),"-",'Step 1.3 Normalized OAT'!A36)</f>
        <v>43102.416666666664</v>
      </c>
      <c r="B36" s="26">
        <f t="shared" si="1"/>
        <v>1</v>
      </c>
      <c r="C36" s="64" cm="1">
        <f t="array" ref="C36">INDEX('Step 5. Daily Avg Schedule Calc'!$A$2:$C$169,(WEEKDAY(A36)-1)*24+HOUR(A36)+1,3)*IF(A36&lt;Cooling_Season_Start_Date,0,IF(A36&gt;Cooling_Season_End_Date,0,1))</f>
        <v>0</v>
      </c>
      <c r="D36" s="12">
        <f>VLOOKUP(A36,'Step 1.3 Normalized OAT'!$A$1:$B$8761,2)</f>
        <v>17</v>
      </c>
      <c r="E36" s="13">
        <f ca="1">('Step 3. Regression'!$F$19*D36^2+'Step 3. Regression'!$G$19*D36+'Step 3. Regression'!$H$19)*C36</f>
        <v>0</v>
      </c>
      <c r="G36" s="24">
        <v>43135</v>
      </c>
      <c r="H36" s="27">
        <f t="shared" ca="1" si="0"/>
        <v>0</v>
      </c>
      <c r="R36" s="63"/>
    </row>
    <row r="37" spans="1:18" x14ac:dyDescent="0.25">
      <c r="A37" s="9">
        <f>IF(ISBLANK('Step 1.3 Normalized OAT'!A37),"-",'Step 1.3 Normalized OAT'!A37)</f>
        <v>43102.458333333336</v>
      </c>
      <c r="B37" s="26">
        <f t="shared" si="1"/>
        <v>1</v>
      </c>
      <c r="C37" s="64" cm="1">
        <f t="array" ref="C37">INDEX('Step 5. Daily Avg Schedule Calc'!$A$2:$C$169,(WEEKDAY(A37)-1)*24+HOUR(A37)+1,3)*IF(A37&lt;Cooling_Season_Start_Date,0,IF(A37&gt;Cooling_Season_End_Date,0,1))</f>
        <v>0</v>
      </c>
      <c r="D37" s="12">
        <f>VLOOKUP(A37,'Step 1.3 Normalized OAT'!$A$1:$B$8761,2)</f>
        <v>19</v>
      </c>
      <c r="E37" s="13">
        <f ca="1">('Step 3. Regression'!$F$19*D37^2+'Step 3. Regression'!$G$19*D37+'Step 3. Regression'!$H$19)*C37</f>
        <v>0</v>
      </c>
      <c r="G37" s="25">
        <v>43136</v>
      </c>
      <c r="H37" s="27">
        <f t="shared" ca="1" si="0"/>
        <v>0</v>
      </c>
      <c r="R37" s="63"/>
    </row>
    <row r="38" spans="1:18" x14ac:dyDescent="0.25">
      <c r="A38" s="9">
        <f>IF(ISBLANK('Step 1.3 Normalized OAT'!A38),"-",'Step 1.3 Normalized OAT'!A38)</f>
        <v>43102.5</v>
      </c>
      <c r="B38" s="26">
        <f t="shared" si="1"/>
        <v>1</v>
      </c>
      <c r="C38" s="64" cm="1">
        <f t="array" ref="C38">INDEX('Step 5. Daily Avg Schedule Calc'!$A$2:$C$169,(WEEKDAY(A38)-1)*24+HOUR(A38)+1,3)*IF(A38&lt;Cooling_Season_Start_Date,0,IF(A38&gt;Cooling_Season_End_Date,0,1))</f>
        <v>0</v>
      </c>
      <c r="D38" s="12">
        <f>VLOOKUP(A38,'Step 1.3 Normalized OAT'!$A$1:$B$8761,2)</f>
        <v>21</v>
      </c>
      <c r="E38" s="13">
        <f ca="1">('Step 3. Regression'!$F$19*D38^2+'Step 3. Regression'!$G$19*D38+'Step 3. Regression'!$H$19)*C38</f>
        <v>0</v>
      </c>
      <c r="G38" s="24">
        <v>43137</v>
      </c>
      <c r="H38" s="27">
        <f t="shared" ca="1" si="0"/>
        <v>0</v>
      </c>
      <c r="R38" s="63"/>
    </row>
    <row r="39" spans="1:18" x14ac:dyDescent="0.25">
      <c r="A39" s="9">
        <f>IF(ISBLANK('Step 1.3 Normalized OAT'!A39),"-",'Step 1.3 Normalized OAT'!A39)</f>
        <v>43102.541666666664</v>
      </c>
      <c r="B39" s="26">
        <f t="shared" si="1"/>
        <v>1</v>
      </c>
      <c r="C39" s="64" cm="1">
        <f t="array" ref="C39">INDEX('Step 5. Daily Avg Schedule Calc'!$A$2:$C$169,(WEEKDAY(A39)-1)*24+HOUR(A39)+1,3)*IF(A39&lt;Cooling_Season_Start_Date,0,IF(A39&gt;Cooling_Season_End_Date,0,1))</f>
        <v>0</v>
      </c>
      <c r="D39" s="12">
        <f>VLOOKUP(A39,'Step 1.3 Normalized OAT'!$A$1:$B$8761,2)</f>
        <v>23</v>
      </c>
      <c r="E39" s="13">
        <f ca="1">('Step 3. Regression'!$F$19*D39^2+'Step 3. Regression'!$G$19*D39+'Step 3. Regression'!$H$19)*C39</f>
        <v>0</v>
      </c>
      <c r="G39" s="24">
        <v>43138</v>
      </c>
      <c r="H39" s="27">
        <f t="shared" ca="1" si="0"/>
        <v>0</v>
      </c>
      <c r="R39" s="63"/>
    </row>
    <row r="40" spans="1:18" x14ac:dyDescent="0.25">
      <c r="A40" s="9">
        <f>IF(ISBLANK('Step 1.3 Normalized OAT'!A40),"-",'Step 1.3 Normalized OAT'!A40)</f>
        <v>43102.583333333336</v>
      </c>
      <c r="B40" s="26">
        <f t="shared" si="1"/>
        <v>1</v>
      </c>
      <c r="C40" s="64" cm="1">
        <f t="array" ref="C40">INDEX('Step 5. Daily Avg Schedule Calc'!$A$2:$C$169,(WEEKDAY(A40)-1)*24+HOUR(A40)+1,3)*IF(A40&lt;Cooling_Season_Start_Date,0,IF(A40&gt;Cooling_Season_End_Date,0,1))</f>
        <v>0</v>
      </c>
      <c r="D40" s="12">
        <f>VLOOKUP(A40,'Step 1.3 Normalized OAT'!$A$1:$B$8761,2)</f>
        <v>25</v>
      </c>
      <c r="E40" s="13">
        <f ca="1">('Step 3. Regression'!$F$19*D40^2+'Step 3. Regression'!$G$19*D40+'Step 3. Regression'!$H$19)*C40</f>
        <v>0</v>
      </c>
      <c r="G40" s="25">
        <v>43139</v>
      </c>
      <c r="H40" s="27">
        <f t="shared" ca="1" si="0"/>
        <v>0</v>
      </c>
      <c r="R40" s="63"/>
    </row>
    <row r="41" spans="1:18" x14ac:dyDescent="0.25">
      <c r="A41" s="9">
        <f>IF(ISBLANK('Step 1.3 Normalized OAT'!A41),"-",'Step 1.3 Normalized OAT'!A41)</f>
        <v>43102.625</v>
      </c>
      <c r="B41" s="26">
        <f t="shared" si="1"/>
        <v>1</v>
      </c>
      <c r="C41" s="64" cm="1">
        <f t="array" ref="C41">INDEX('Step 5. Daily Avg Schedule Calc'!$A$2:$C$169,(WEEKDAY(A41)-1)*24+HOUR(A41)+1,3)*IF(A41&lt;Cooling_Season_Start_Date,0,IF(A41&gt;Cooling_Season_End_Date,0,1))</f>
        <v>0</v>
      </c>
      <c r="D41" s="12">
        <f>VLOOKUP(A41,'Step 1.3 Normalized OAT'!$A$1:$B$8761,2)</f>
        <v>27</v>
      </c>
      <c r="E41" s="13">
        <f ca="1">('Step 3. Regression'!$F$19*D41^2+'Step 3. Regression'!$G$19*D41+'Step 3. Regression'!$H$19)*C41</f>
        <v>0</v>
      </c>
      <c r="G41" s="24">
        <v>43140</v>
      </c>
      <c r="H41" s="27">
        <f t="shared" ca="1" si="0"/>
        <v>0</v>
      </c>
      <c r="R41" s="63"/>
    </row>
    <row r="42" spans="1:18" x14ac:dyDescent="0.25">
      <c r="A42" s="9">
        <f>IF(ISBLANK('Step 1.3 Normalized OAT'!A42),"-",'Step 1.3 Normalized OAT'!A42)</f>
        <v>43102.666666666664</v>
      </c>
      <c r="B42" s="26">
        <f t="shared" si="1"/>
        <v>1</v>
      </c>
      <c r="C42" s="64" cm="1">
        <f t="array" ref="C42">INDEX('Step 5. Daily Avg Schedule Calc'!$A$2:$C$169,(WEEKDAY(A42)-1)*24+HOUR(A42)+1,3)*IF(A42&lt;Cooling_Season_Start_Date,0,IF(A42&gt;Cooling_Season_End_Date,0,1))</f>
        <v>0</v>
      </c>
      <c r="D42" s="12">
        <f>VLOOKUP(A42,'Step 1.3 Normalized OAT'!$A$1:$B$8761,2)</f>
        <v>25</v>
      </c>
      <c r="E42" s="13">
        <f ca="1">('Step 3. Regression'!$F$19*D42^2+'Step 3. Regression'!$G$19*D42+'Step 3. Regression'!$H$19)*C42</f>
        <v>0</v>
      </c>
      <c r="G42" s="24">
        <v>43141</v>
      </c>
      <c r="H42" s="27">
        <f t="shared" ca="1" si="0"/>
        <v>0</v>
      </c>
      <c r="R42" s="63"/>
    </row>
    <row r="43" spans="1:18" x14ac:dyDescent="0.25">
      <c r="A43" s="9">
        <f>IF(ISBLANK('Step 1.3 Normalized OAT'!A43),"-",'Step 1.3 Normalized OAT'!A43)</f>
        <v>43102.708333333336</v>
      </c>
      <c r="B43" s="26">
        <f t="shared" si="1"/>
        <v>1</v>
      </c>
      <c r="C43" s="64" cm="1">
        <f t="array" ref="C43">INDEX('Step 5. Daily Avg Schedule Calc'!$A$2:$C$169,(WEEKDAY(A43)-1)*24+HOUR(A43)+1,3)*IF(A43&lt;Cooling_Season_Start_Date,0,IF(A43&gt;Cooling_Season_End_Date,0,1))</f>
        <v>0</v>
      </c>
      <c r="D43" s="12">
        <f>VLOOKUP(A43,'Step 1.3 Normalized OAT'!$A$1:$B$8761,2)</f>
        <v>25</v>
      </c>
      <c r="E43" s="13">
        <f ca="1">('Step 3. Regression'!$F$19*D43^2+'Step 3. Regression'!$G$19*D43+'Step 3. Regression'!$H$19)*C43</f>
        <v>0</v>
      </c>
      <c r="G43" s="25">
        <v>43142</v>
      </c>
      <c r="H43" s="27">
        <f t="shared" ca="1" si="0"/>
        <v>0</v>
      </c>
      <c r="R43" s="63"/>
    </row>
    <row r="44" spans="1:18" x14ac:dyDescent="0.25">
      <c r="A44" s="9">
        <f>IF(ISBLANK('Step 1.3 Normalized OAT'!A44),"-",'Step 1.3 Normalized OAT'!A44)</f>
        <v>43102.75</v>
      </c>
      <c r="B44" s="26">
        <f t="shared" si="1"/>
        <v>1</v>
      </c>
      <c r="C44" s="64" cm="1">
        <f t="array" ref="C44">INDEX('Step 5. Daily Avg Schedule Calc'!$A$2:$C$169,(WEEKDAY(A44)-1)*24+HOUR(A44)+1,3)*IF(A44&lt;Cooling_Season_Start_Date,0,IF(A44&gt;Cooling_Season_End_Date,0,1))</f>
        <v>0</v>
      </c>
      <c r="D44" s="12">
        <f>VLOOKUP(A44,'Step 1.3 Normalized OAT'!$A$1:$B$8761,2)</f>
        <v>25</v>
      </c>
      <c r="E44" s="13">
        <f ca="1">('Step 3. Regression'!$F$19*D44^2+'Step 3. Regression'!$G$19*D44+'Step 3. Regression'!$H$19)*C44</f>
        <v>0</v>
      </c>
      <c r="G44" s="24">
        <v>43143</v>
      </c>
      <c r="H44" s="27">
        <f t="shared" ca="1" si="0"/>
        <v>0</v>
      </c>
      <c r="R44" s="63"/>
    </row>
    <row r="45" spans="1:18" x14ac:dyDescent="0.25">
      <c r="A45" s="9">
        <f>IF(ISBLANK('Step 1.3 Normalized OAT'!A45),"-",'Step 1.3 Normalized OAT'!A45)</f>
        <v>43102.791666666664</v>
      </c>
      <c r="B45" s="26">
        <f t="shared" si="1"/>
        <v>1</v>
      </c>
      <c r="C45" s="64" cm="1">
        <f t="array" ref="C45">INDEX('Step 5. Daily Avg Schedule Calc'!$A$2:$C$169,(WEEKDAY(A45)-1)*24+HOUR(A45)+1,3)*IF(A45&lt;Cooling_Season_Start_Date,0,IF(A45&gt;Cooling_Season_End_Date,0,1))</f>
        <v>0</v>
      </c>
      <c r="D45" s="12">
        <f>VLOOKUP(A45,'Step 1.3 Normalized OAT'!$A$1:$B$8761,2)</f>
        <v>24</v>
      </c>
      <c r="E45" s="13">
        <f ca="1">('Step 3. Regression'!$F$19*D45^2+'Step 3. Regression'!$G$19*D45+'Step 3. Regression'!$H$19)*C45</f>
        <v>0</v>
      </c>
      <c r="G45" s="24">
        <v>43144</v>
      </c>
      <c r="H45" s="27">
        <f t="shared" ca="1" si="0"/>
        <v>0</v>
      </c>
      <c r="R45" s="63"/>
    </row>
    <row r="46" spans="1:18" x14ac:dyDescent="0.25">
      <c r="A46" s="9">
        <f>IF(ISBLANK('Step 1.3 Normalized OAT'!A46),"-",'Step 1.3 Normalized OAT'!A46)</f>
        <v>43102.833333333336</v>
      </c>
      <c r="B46" s="26">
        <f t="shared" si="1"/>
        <v>1</v>
      </c>
      <c r="C46" s="64" cm="1">
        <f t="array" ref="C46">INDEX('Step 5. Daily Avg Schedule Calc'!$A$2:$C$169,(WEEKDAY(A46)-1)*24+HOUR(A46)+1,3)*IF(A46&lt;Cooling_Season_Start_Date,0,IF(A46&gt;Cooling_Season_End_Date,0,1))</f>
        <v>0</v>
      </c>
      <c r="D46" s="12">
        <f>VLOOKUP(A46,'Step 1.3 Normalized OAT'!$A$1:$B$8761,2)</f>
        <v>21</v>
      </c>
      <c r="E46" s="13">
        <f ca="1">('Step 3. Regression'!$F$19*D46^2+'Step 3. Regression'!$G$19*D46+'Step 3. Regression'!$H$19)*C46</f>
        <v>0</v>
      </c>
      <c r="G46" s="25">
        <v>43145</v>
      </c>
      <c r="H46" s="27">
        <f t="shared" ca="1" si="0"/>
        <v>0</v>
      </c>
      <c r="R46" s="63"/>
    </row>
    <row r="47" spans="1:18" x14ac:dyDescent="0.25">
      <c r="A47" s="9">
        <f>IF(ISBLANK('Step 1.3 Normalized OAT'!A47),"-",'Step 1.3 Normalized OAT'!A47)</f>
        <v>43102.875</v>
      </c>
      <c r="B47" s="26">
        <f t="shared" si="1"/>
        <v>1</v>
      </c>
      <c r="C47" s="64" cm="1">
        <f t="array" ref="C47">INDEX('Step 5. Daily Avg Schedule Calc'!$A$2:$C$169,(WEEKDAY(A47)-1)*24+HOUR(A47)+1,3)*IF(A47&lt;Cooling_Season_Start_Date,0,IF(A47&gt;Cooling_Season_End_Date,0,1))</f>
        <v>0</v>
      </c>
      <c r="D47" s="12">
        <f>VLOOKUP(A47,'Step 1.3 Normalized OAT'!$A$1:$B$8761,2)</f>
        <v>21</v>
      </c>
      <c r="E47" s="13">
        <f ca="1">('Step 3. Regression'!$F$19*D47^2+'Step 3. Regression'!$G$19*D47+'Step 3. Regression'!$H$19)*C47</f>
        <v>0</v>
      </c>
      <c r="G47" s="24">
        <v>43146</v>
      </c>
      <c r="H47" s="27">
        <f t="shared" ca="1" si="0"/>
        <v>0</v>
      </c>
      <c r="R47" s="63"/>
    </row>
    <row r="48" spans="1:18" x14ac:dyDescent="0.25">
      <c r="A48" s="9">
        <f>IF(ISBLANK('Step 1.3 Normalized OAT'!A48),"-",'Step 1.3 Normalized OAT'!A48)</f>
        <v>43102.916666666664</v>
      </c>
      <c r="B48" s="26">
        <f t="shared" si="1"/>
        <v>1</v>
      </c>
      <c r="C48" s="64" cm="1">
        <f t="array" ref="C48">INDEX('Step 5. Daily Avg Schedule Calc'!$A$2:$C$169,(WEEKDAY(A48)-1)*24+HOUR(A48)+1,3)*IF(A48&lt;Cooling_Season_Start_Date,0,IF(A48&gt;Cooling_Season_End_Date,0,1))</f>
        <v>0</v>
      </c>
      <c r="D48" s="12">
        <f>VLOOKUP(A48,'Step 1.3 Normalized OAT'!$A$1:$B$8761,2)</f>
        <v>21</v>
      </c>
      <c r="E48" s="13">
        <f ca="1">('Step 3. Regression'!$F$19*D48^2+'Step 3. Regression'!$G$19*D48+'Step 3. Regression'!$H$19)*C48</f>
        <v>0</v>
      </c>
      <c r="G48" s="24">
        <v>43147</v>
      </c>
      <c r="H48" s="27">
        <f t="shared" ca="1" si="0"/>
        <v>0</v>
      </c>
      <c r="R48" s="63"/>
    </row>
    <row r="49" spans="1:18" x14ac:dyDescent="0.25">
      <c r="A49" s="9">
        <f>IF(ISBLANK('Step 1.3 Normalized OAT'!A49),"-",'Step 1.3 Normalized OAT'!A49)</f>
        <v>43102.958333333336</v>
      </c>
      <c r="B49" s="26">
        <f t="shared" si="1"/>
        <v>1</v>
      </c>
      <c r="C49" s="64" cm="1">
        <f t="array" ref="C49">INDEX('Step 5. Daily Avg Schedule Calc'!$A$2:$C$169,(WEEKDAY(A49)-1)*24+HOUR(A49)+1,3)*IF(A49&lt;Cooling_Season_Start_Date,0,IF(A49&gt;Cooling_Season_End_Date,0,1))</f>
        <v>0</v>
      </c>
      <c r="D49" s="12">
        <f>VLOOKUP(A49,'Step 1.3 Normalized OAT'!$A$1:$B$8761,2)</f>
        <v>21</v>
      </c>
      <c r="E49" s="13">
        <f ca="1">('Step 3. Regression'!$F$19*D49^2+'Step 3. Regression'!$G$19*D49+'Step 3. Regression'!$H$19)*C49</f>
        <v>0</v>
      </c>
      <c r="G49" s="25">
        <v>43148</v>
      </c>
      <c r="H49" s="27">
        <f t="shared" ca="1" si="0"/>
        <v>0</v>
      </c>
      <c r="R49" s="63"/>
    </row>
    <row r="50" spans="1:18" x14ac:dyDescent="0.25">
      <c r="A50" s="9">
        <f>IF(ISBLANK('Step 1.3 Normalized OAT'!A50),"-",'Step 1.3 Normalized OAT'!A50)</f>
        <v>43103</v>
      </c>
      <c r="B50" s="26">
        <f t="shared" si="1"/>
        <v>2</v>
      </c>
      <c r="C50" s="64" cm="1">
        <f t="array" ref="C50">INDEX('Step 5. Daily Avg Schedule Calc'!$A$2:$C$169,(WEEKDAY(A50)-1)*24+HOUR(A50)+1,3)*IF(A50&lt;Cooling_Season_Start_Date,0,IF(A50&gt;Cooling_Season_End_Date,0,1))</f>
        <v>0</v>
      </c>
      <c r="D50" s="12">
        <f>VLOOKUP(A50,'Step 1.3 Normalized OAT'!$A$1:$B$8761,2)</f>
        <v>20</v>
      </c>
      <c r="E50" s="13">
        <f ca="1">('Step 3. Regression'!$F$19*D50^2+'Step 3. Regression'!$G$19*D50+'Step 3. Regression'!$H$19)*C50</f>
        <v>0</v>
      </c>
      <c r="G50" s="24">
        <v>43149</v>
      </c>
      <c r="H50" s="27">
        <f t="shared" ca="1" si="0"/>
        <v>0</v>
      </c>
      <c r="R50" s="63"/>
    </row>
    <row r="51" spans="1:18" x14ac:dyDescent="0.25">
      <c r="A51" s="9">
        <f>IF(ISBLANK('Step 1.3 Normalized OAT'!A51),"-",'Step 1.3 Normalized OAT'!A51)</f>
        <v>43103.041666666664</v>
      </c>
      <c r="B51" s="26">
        <f t="shared" si="1"/>
        <v>2</v>
      </c>
      <c r="C51" s="64" cm="1">
        <f t="array" ref="C51">INDEX('Step 5. Daily Avg Schedule Calc'!$A$2:$C$169,(WEEKDAY(A51)-1)*24+HOUR(A51)+1,3)*IF(A51&lt;Cooling_Season_Start_Date,0,IF(A51&gt;Cooling_Season_End_Date,0,1))</f>
        <v>0</v>
      </c>
      <c r="D51" s="12">
        <f>VLOOKUP(A51,'Step 1.3 Normalized OAT'!$A$1:$B$8761,2)</f>
        <v>20</v>
      </c>
      <c r="E51" s="13">
        <f ca="1">('Step 3. Regression'!$F$19*D51^2+'Step 3. Regression'!$G$19*D51+'Step 3. Regression'!$H$19)*C51</f>
        <v>0</v>
      </c>
      <c r="G51" s="24">
        <v>43150</v>
      </c>
      <c r="H51" s="27">
        <f t="shared" ca="1" si="0"/>
        <v>0</v>
      </c>
      <c r="R51" s="63"/>
    </row>
    <row r="52" spans="1:18" x14ac:dyDescent="0.25">
      <c r="A52" s="9">
        <f>IF(ISBLANK('Step 1.3 Normalized OAT'!A52),"-",'Step 1.3 Normalized OAT'!A52)</f>
        <v>43103.083333333336</v>
      </c>
      <c r="B52" s="26">
        <f t="shared" si="1"/>
        <v>2</v>
      </c>
      <c r="C52" s="64" cm="1">
        <f t="array" ref="C52">INDEX('Step 5. Daily Avg Schedule Calc'!$A$2:$C$169,(WEEKDAY(A52)-1)*24+HOUR(A52)+1,3)*IF(A52&lt;Cooling_Season_Start_Date,0,IF(A52&gt;Cooling_Season_End_Date,0,1))</f>
        <v>0</v>
      </c>
      <c r="D52" s="12">
        <f>VLOOKUP(A52,'Step 1.3 Normalized OAT'!$A$1:$B$8761,2)</f>
        <v>19</v>
      </c>
      <c r="E52" s="13">
        <f ca="1">('Step 3. Regression'!$F$19*D52^2+'Step 3. Regression'!$G$19*D52+'Step 3. Regression'!$H$19)*C52</f>
        <v>0</v>
      </c>
      <c r="G52" s="25">
        <v>43151</v>
      </c>
      <c r="H52" s="27">
        <f t="shared" ca="1" si="0"/>
        <v>0</v>
      </c>
      <c r="R52" s="63"/>
    </row>
    <row r="53" spans="1:18" x14ac:dyDescent="0.25">
      <c r="A53" s="9">
        <f>IF(ISBLANK('Step 1.3 Normalized OAT'!A53),"-",'Step 1.3 Normalized OAT'!A53)</f>
        <v>43103.125</v>
      </c>
      <c r="B53" s="26">
        <f t="shared" si="1"/>
        <v>2</v>
      </c>
      <c r="C53" s="64" cm="1">
        <f t="array" ref="C53">INDEX('Step 5. Daily Avg Schedule Calc'!$A$2:$C$169,(WEEKDAY(A53)-1)*24+HOUR(A53)+1,3)*IF(A53&lt;Cooling_Season_Start_Date,0,IF(A53&gt;Cooling_Season_End_Date,0,1))</f>
        <v>0</v>
      </c>
      <c r="D53" s="12">
        <f>VLOOKUP(A53,'Step 1.3 Normalized OAT'!$A$1:$B$8761,2)</f>
        <v>19</v>
      </c>
      <c r="E53" s="13">
        <f ca="1">('Step 3. Regression'!$F$19*D53^2+'Step 3. Regression'!$G$19*D53+'Step 3. Regression'!$H$19)*C53</f>
        <v>0</v>
      </c>
      <c r="G53" s="24">
        <v>43152</v>
      </c>
      <c r="H53" s="27">
        <f t="shared" ca="1" si="0"/>
        <v>0</v>
      </c>
      <c r="R53" s="63"/>
    </row>
    <row r="54" spans="1:18" x14ac:dyDescent="0.25">
      <c r="A54" s="9">
        <f>IF(ISBLANK('Step 1.3 Normalized OAT'!A54),"-",'Step 1.3 Normalized OAT'!A54)</f>
        <v>43103.166666666664</v>
      </c>
      <c r="B54" s="26">
        <f t="shared" si="1"/>
        <v>2</v>
      </c>
      <c r="C54" s="64" cm="1">
        <f t="array" ref="C54">INDEX('Step 5. Daily Avg Schedule Calc'!$A$2:$C$169,(WEEKDAY(A54)-1)*24+HOUR(A54)+1,3)*IF(A54&lt;Cooling_Season_Start_Date,0,IF(A54&gt;Cooling_Season_End_Date,0,1))</f>
        <v>0</v>
      </c>
      <c r="D54" s="12">
        <f>VLOOKUP(A54,'Step 1.3 Normalized OAT'!$A$1:$B$8761,2)</f>
        <v>19</v>
      </c>
      <c r="E54" s="13">
        <f ca="1">('Step 3. Regression'!$F$19*D54^2+'Step 3. Regression'!$G$19*D54+'Step 3. Regression'!$H$19)*C54</f>
        <v>0</v>
      </c>
      <c r="G54" s="24">
        <v>43153</v>
      </c>
      <c r="H54" s="27">
        <f t="shared" ca="1" si="0"/>
        <v>0</v>
      </c>
      <c r="R54" s="63"/>
    </row>
    <row r="55" spans="1:18" x14ac:dyDescent="0.25">
      <c r="A55" s="9">
        <f>IF(ISBLANK('Step 1.3 Normalized OAT'!A55),"-",'Step 1.3 Normalized OAT'!A55)</f>
        <v>43103.208333333336</v>
      </c>
      <c r="B55" s="26">
        <f t="shared" si="1"/>
        <v>2</v>
      </c>
      <c r="C55" s="64" cm="1">
        <f t="array" ref="C55">INDEX('Step 5. Daily Avg Schedule Calc'!$A$2:$C$169,(WEEKDAY(A55)-1)*24+HOUR(A55)+1,3)*IF(A55&lt;Cooling_Season_Start_Date,0,IF(A55&gt;Cooling_Season_End_Date,0,1))</f>
        <v>0</v>
      </c>
      <c r="D55" s="12">
        <f>VLOOKUP(A55,'Step 1.3 Normalized OAT'!$A$1:$B$8761,2)</f>
        <v>18</v>
      </c>
      <c r="E55" s="13">
        <f ca="1">('Step 3. Regression'!$F$19*D55^2+'Step 3. Regression'!$G$19*D55+'Step 3. Regression'!$H$19)*C55</f>
        <v>0</v>
      </c>
      <c r="G55" s="25">
        <v>43154</v>
      </c>
      <c r="H55" s="27">
        <f t="shared" ca="1" si="0"/>
        <v>0</v>
      </c>
      <c r="R55" s="63"/>
    </row>
    <row r="56" spans="1:18" x14ac:dyDescent="0.25">
      <c r="A56" s="9">
        <f>IF(ISBLANK('Step 1.3 Normalized OAT'!A56),"-",'Step 1.3 Normalized OAT'!A56)</f>
        <v>43103.25</v>
      </c>
      <c r="B56" s="26">
        <f t="shared" si="1"/>
        <v>2</v>
      </c>
      <c r="C56" s="64" cm="1">
        <f t="array" ref="C56">INDEX('Step 5. Daily Avg Schedule Calc'!$A$2:$C$169,(WEEKDAY(A56)-1)*24+HOUR(A56)+1,3)*IF(A56&lt;Cooling_Season_Start_Date,0,IF(A56&gt;Cooling_Season_End_Date,0,1))</f>
        <v>0</v>
      </c>
      <c r="D56" s="12">
        <f>VLOOKUP(A56,'Step 1.3 Normalized OAT'!$A$1:$B$8761,2)</f>
        <v>18</v>
      </c>
      <c r="E56" s="13">
        <f ca="1">('Step 3. Regression'!$F$19*D56^2+'Step 3. Regression'!$G$19*D56+'Step 3. Regression'!$H$19)*C56</f>
        <v>0</v>
      </c>
      <c r="G56" s="24">
        <v>43155</v>
      </c>
      <c r="H56" s="27">
        <f t="shared" ca="1" si="0"/>
        <v>0</v>
      </c>
      <c r="R56" s="63"/>
    </row>
    <row r="57" spans="1:18" x14ac:dyDescent="0.25">
      <c r="A57" s="9">
        <f>IF(ISBLANK('Step 1.3 Normalized OAT'!A57),"-",'Step 1.3 Normalized OAT'!A57)</f>
        <v>43103.291666666664</v>
      </c>
      <c r="B57" s="26">
        <f t="shared" si="1"/>
        <v>2</v>
      </c>
      <c r="C57" s="64" cm="1">
        <f t="array" ref="C57">INDEX('Step 5. Daily Avg Schedule Calc'!$A$2:$C$169,(WEEKDAY(A57)-1)*24+HOUR(A57)+1,3)*IF(A57&lt;Cooling_Season_Start_Date,0,IF(A57&gt;Cooling_Season_End_Date,0,1))</f>
        <v>0</v>
      </c>
      <c r="D57" s="12">
        <f>VLOOKUP(A57,'Step 1.3 Normalized OAT'!$A$1:$B$8761,2)</f>
        <v>18</v>
      </c>
      <c r="E57" s="13">
        <f ca="1">('Step 3. Regression'!$F$19*D57^2+'Step 3. Regression'!$G$19*D57+'Step 3. Regression'!$H$19)*C57</f>
        <v>0</v>
      </c>
      <c r="G57" s="24">
        <v>43156</v>
      </c>
      <c r="H57" s="27">
        <f t="shared" ca="1" si="0"/>
        <v>0</v>
      </c>
      <c r="R57" s="63"/>
    </row>
    <row r="58" spans="1:18" x14ac:dyDescent="0.25">
      <c r="A58" s="9">
        <f>IF(ISBLANK('Step 1.3 Normalized OAT'!A58),"-",'Step 1.3 Normalized OAT'!A58)</f>
        <v>43103.333333333336</v>
      </c>
      <c r="B58" s="26">
        <f t="shared" si="1"/>
        <v>2</v>
      </c>
      <c r="C58" s="64" cm="1">
        <f t="array" ref="C58">INDEX('Step 5. Daily Avg Schedule Calc'!$A$2:$C$169,(WEEKDAY(A58)-1)*24+HOUR(A58)+1,3)*IF(A58&lt;Cooling_Season_Start_Date,0,IF(A58&gt;Cooling_Season_End_Date,0,1))</f>
        <v>0</v>
      </c>
      <c r="D58" s="12">
        <f>VLOOKUP(A58,'Step 1.3 Normalized OAT'!$A$1:$B$8761,2)</f>
        <v>18</v>
      </c>
      <c r="E58" s="13">
        <f ca="1">('Step 3. Regression'!$F$19*D58^2+'Step 3. Regression'!$G$19*D58+'Step 3. Regression'!$H$19)*C58</f>
        <v>0</v>
      </c>
      <c r="G58" s="25">
        <v>43157</v>
      </c>
      <c r="H58" s="27">
        <f t="shared" ca="1" si="0"/>
        <v>0</v>
      </c>
      <c r="R58" s="63"/>
    </row>
    <row r="59" spans="1:18" x14ac:dyDescent="0.25">
      <c r="A59" s="9">
        <f>IF(ISBLANK('Step 1.3 Normalized OAT'!A59),"-",'Step 1.3 Normalized OAT'!A59)</f>
        <v>43103.375</v>
      </c>
      <c r="B59" s="26">
        <f t="shared" si="1"/>
        <v>2</v>
      </c>
      <c r="C59" s="64" cm="1">
        <f t="array" ref="C59">INDEX('Step 5. Daily Avg Schedule Calc'!$A$2:$C$169,(WEEKDAY(A59)-1)*24+HOUR(A59)+1,3)*IF(A59&lt;Cooling_Season_Start_Date,0,IF(A59&gt;Cooling_Season_End_Date,0,1))</f>
        <v>0</v>
      </c>
      <c r="D59" s="12">
        <f>VLOOKUP(A59,'Step 1.3 Normalized OAT'!$A$1:$B$8761,2)</f>
        <v>19</v>
      </c>
      <c r="E59" s="13">
        <f ca="1">('Step 3. Regression'!$F$19*D59^2+'Step 3. Regression'!$G$19*D59+'Step 3. Regression'!$H$19)*C59</f>
        <v>0</v>
      </c>
      <c r="G59" s="24">
        <v>43158</v>
      </c>
      <c r="H59" s="27">
        <f t="shared" ca="1" si="0"/>
        <v>0</v>
      </c>
      <c r="R59" s="63"/>
    </row>
    <row r="60" spans="1:18" x14ac:dyDescent="0.25">
      <c r="A60" s="9">
        <f>IF(ISBLANK('Step 1.3 Normalized OAT'!A60),"-",'Step 1.3 Normalized OAT'!A60)</f>
        <v>43103.416666666664</v>
      </c>
      <c r="B60" s="26">
        <f t="shared" si="1"/>
        <v>2</v>
      </c>
      <c r="C60" s="64" cm="1">
        <f t="array" ref="C60">INDEX('Step 5. Daily Avg Schedule Calc'!$A$2:$C$169,(WEEKDAY(A60)-1)*24+HOUR(A60)+1,3)*IF(A60&lt;Cooling_Season_Start_Date,0,IF(A60&gt;Cooling_Season_End_Date,0,1))</f>
        <v>0</v>
      </c>
      <c r="D60" s="12">
        <f>VLOOKUP(A60,'Step 1.3 Normalized OAT'!$A$1:$B$8761,2)</f>
        <v>22</v>
      </c>
      <c r="E60" s="13">
        <f ca="1">('Step 3. Regression'!$F$19*D60^2+'Step 3. Regression'!$G$19*D60+'Step 3. Regression'!$H$19)*C60</f>
        <v>0</v>
      </c>
      <c r="G60" s="24">
        <v>43159</v>
      </c>
      <c r="H60" s="27">
        <f t="shared" ca="1" si="0"/>
        <v>0</v>
      </c>
      <c r="R60" s="63"/>
    </row>
    <row r="61" spans="1:18" x14ac:dyDescent="0.25">
      <c r="A61" s="9">
        <f>IF(ISBLANK('Step 1.3 Normalized OAT'!A61),"-",'Step 1.3 Normalized OAT'!A61)</f>
        <v>43103.458333333336</v>
      </c>
      <c r="B61" s="26">
        <f t="shared" si="1"/>
        <v>2</v>
      </c>
      <c r="C61" s="64" cm="1">
        <f t="array" ref="C61">INDEX('Step 5. Daily Avg Schedule Calc'!$A$2:$C$169,(WEEKDAY(A61)-1)*24+HOUR(A61)+1,3)*IF(A61&lt;Cooling_Season_Start_Date,0,IF(A61&gt;Cooling_Season_End_Date,0,1))</f>
        <v>0</v>
      </c>
      <c r="D61" s="12">
        <f>VLOOKUP(A61,'Step 1.3 Normalized OAT'!$A$1:$B$8761,2)</f>
        <v>25</v>
      </c>
      <c r="E61" s="13">
        <f ca="1">('Step 3. Regression'!$F$19*D61^2+'Step 3. Regression'!$G$19*D61+'Step 3. Regression'!$H$19)*C61</f>
        <v>0</v>
      </c>
      <c r="G61" s="25">
        <v>43160</v>
      </c>
      <c r="H61" s="27">
        <f t="shared" ca="1" si="0"/>
        <v>0</v>
      </c>
      <c r="R61" s="63"/>
    </row>
    <row r="62" spans="1:18" x14ac:dyDescent="0.25">
      <c r="A62" s="9">
        <f>IF(ISBLANK('Step 1.3 Normalized OAT'!A62),"-",'Step 1.3 Normalized OAT'!A62)</f>
        <v>43103.5</v>
      </c>
      <c r="B62" s="26">
        <f t="shared" si="1"/>
        <v>2</v>
      </c>
      <c r="C62" s="64" cm="1">
        <f t="array" ref="C62">INDEX('Step 5. Daily Avg Schedule Calc'!$A$2:$C$169,(WEEKDAY(A62)-1)*24+HOUR(A62)+1,3)*IF(A62&lt;Cooling_Season_Start_Date,0,IF(A62&gt;Cooling_Season_End_Date,0,1))</f>
        <v>0</v>
      </c>
      <c r="D62" s="12">
        <f>VLOOKUP(A62,'Step 1.3 Normalized OAT'!$A$1:$B$8761,2)</f>
        <v>27</v>
      </c>
      <c r="E62" s="13">
        <f ca="1">('Step 3. Regression'!$F$19*D62^2+'Step 3. Regression'!$G$19*D62+'Step 3. Regression'!$H$19)*C62</f>
        <v>0</v>
      </c>
      <c r="G62" s="24">
        <v>43161</v>
      </c>
      <c r="H62" s="27">
        <f t="shared" ca="1" si="0"/>
        <v>0</v>
      </c>
      <c r="R62" s="63"/>
    </row>
    <row r="63" spans="1:18" x14ac:dyDescent="0.25">
      <c r="A63" s="9">
        <f>IF(ISBLANK('Step 1.3 Normalized OAT'!A63),"-",'Step 1.3 Normalized OAT'!A63)</f>
        <v>43103.541666666664</v>
      </c>
      <c r="B63" s="26">
        <f t="shared" si="1"/>
        <v>2</v>
      </c>
      <c r="C63" s="64" cm="1">
        <f t="array" ref="C63">INDEX('Step 5. Daily Avg Schedule Calc'!$A$2:$C$169,(WEEKDAY(A63)-1)*24+HOUR(A63)+1,3)*IF(A63&lt;Cooling_Season_Start_Date,0,IF(A63&gt;Cooling_Season_End_Date,0,1))</f>
        <v>0</v>
      </c>
      <c r="D63" s="12">
        <f>VLOOKUP(A63,'Step 1.3 Normalized OAT'!$A$1:$B$8761,2)</f>
        <v>28</v>
      </c>
      <c r="E63" s="13">
        <f ca="1">('Step 3. Regression'!$F$19*D63^2+'Step 3. Regression'!$G$19*D63+'Step 3. Regression'!$H$19)*C63</f>
        <v>0</v>
      </c>
      <c r="G63" s="24">
        <v>43162</v>
      </c>
      <c r="H63" s="27">
        <f t="shared" ca="1" si="0"/>
        <v>0</v>
      </c>
      <c r="R63" s="63"/>
    </row>
    <row r="64" spans="1:18" x14ac:dyDescent="0.25">
      <c r="A64" s="9">
        <f>IF(ISBLANK('Step 1.3 Normalized OAT'!A64),"-",'Step 1.3 Normalized OAT'!A64)</f>
        <v>43103.583333333336</v>
      </c>
      <c r="B64" s="26">
        <f t="shared" si="1"/>
        <v>2</v>
      </c>
      <c r="C64" s="64" cm="1">
        <f t="array" ref="C64">INDEX('Step 5. Daily Avg Schedule Calc'!$A$2:$C$169,(WEEKDAY(A64)-1)*24+HOUR(A64)+1,3)*IF(A64&lt;Cooling_Season_Start_Date,0,IF(A64&gt;Cooling_Season_End_Date,0,1))</f>
        <v>0</v>
      </c>
      <c r="D64" s="12">
        <f>VLOOKUP(A64,'Step 1.3 Normalized OAT'!$A$1:$B$8761,2)</f>
        <v>28</v>
      </c>
      <c r="E64" s="13">
        <f ca="1">('Step 3. Regression'!$F$19*D64^2+'Step 3. Regression'!$G$19*D64+'Step 3. Regression'!$H$19)*C64</f>
        <v>0</v>
      </c>
      <c r="G64" s="25">
        <v>43163</v>
      </c>
      <c r="H64" s="27">
        <f t="shared" ca="1" si="0"/>
        <v>0</v>
      </c>
      <c r="R64" s="63"/>
    </row>
    <row r="65" spans="1:18" x14ac:dyDescent="0.25">
      <c r="A65" s="9">
        <f>IF(ISBLANK('Step 1.3 Normalized OAT'!A65),"-",'Step 1.3 Normalized OAT'!A65)</f>
        <v>43103.625</v>
      </c>
      <c r="B65" s="26">
        <f t="shared" si="1"/>
        <v>2</v>
      </c>
      <c r="C65" s="64" cm="1">
        <f t="array" ref="C65">INDEX('Step 5. Daily Avg Schedule Calc'!$A$2:$C$169,(WEEKDAY(A65)-1)*24+HOUR(A65)+1,3)*IF(A65&lt;Cooling_Season_Start_Date,0,IF(A65&gt;Cooling_Season_End_Date,0,1))</f>
        <v>0</v>
      </c>
      <c r="D65" s="12">
        <f>VLOOKUP(A65,'Step 1.3 Normalized OAT'!$A$1:$B$8761,2)</f>
        <v>28</v>
      </c>
      <c r="E65" s="13">
        <f ca="1">('Step 3. Regression'!$F$19*D65^2+'Step 3. Regression'!$G$19*D65+'Step 3. Regression'!$H$19)*C65</f>
        <v>0</v>
      </c>
      <c r="G65" s="24">
        <v>43164</v>
      </c>
      <c r="H65" s="27">
        <f t="shared" ca="1" si="0"/>
        <v>0</v>
      </c>
      <c r="R65" s="63"/>
    </row>
    <row r="66" spans="1:18" x14ac:dyDescent="0.25">
      <c r="A66" s="9">
        <f>IF(ISBLANK('Step 1.3 Normalized OAT'!A66),"-",'Step 1.3 Normalized OAT'!A66)</f>
        <v>43103.666666666664</v>
      </c>
      <c r="B66" s="26">
        <f t="shared" si="1"/>
        <v>2</v>
      </c>
      <c r="C66" s="64" cm="1">
        <f t="array" ref="C66">INDEX('Step 5. Daily Avg Schedule Calc'!$A$2:$C$169,(WEEKDAY(A66)-1)*24+HOUR(A66)+1,3)*IF(A66&lt;Cooling_Season_Start_Date,0,IF(A66&gt;Cooling_Season_End_Date,0,1))</f>
        <v>0</v>
      </c>
      <c r="D66" s="12">
        <f>VLOOKUP(A66,'Step 1.3 Normalized OAT'!$A$1:$B$8761,2)</f>
        <v>30</v>
      </c>
      <c r="E66" s="13">
        <f ca="1">('Step 3. Regression'!$F$19*D66^2+'Step 3. Regression'!$G$19*D66+'Step 3. Regression'!$H$19)*C66</f>
        <v>0</v>
      </c>
      <c r="G66" s="24">
        <v>43165</v>
      </c>
      <c r="H66" s="27">
        <f t="shared" ref="H66:H129" ca="1" si="2">SUMIFS(E:E,B:B,_xlfn.DAYS(G66,$G$2))</f>
        <v>0</v>
      </c>
      <c r="R66" s="63"/>
    </row>
    <row r="67" spans="1:18" x14ac:dyDescent="0.25">
      <c r="A67" s="9">
        <f>IF(ISBLANK('Step 1.3 Normalized OAT'!A67),"-",'Step 1.3 Normalized OAT'!A67)</f>
        <v>43103.708333333336</v>
      </c>
      <c r="B67" s="26">
        <f t="shared" ref="B67:B130" si="3">_xlfn.DAYS(A67,$A$2)</f>
        <v>2</v>
      </c>
      <c r="C67" s="64" cm="1">
        <f t="array" ref="C67">INDEX('Step 5. Daily Avg Schedule Calc'!$A$2:$C$169,(WEEKDAY(A67)-1)*24+HOUR(A67)+1,3)*IF(A67&lt;Cooling_Season_Start_Date,0,IF(A67&gt;Cooling_Season_End_Date,0,1))</f>
        <v>0</v>
      </c>
      <c r="D67" s="12">
        <f>VLOOKUP(A67,'Step 1.3 Normalized OAT'!$A$1:$B$8761,2)</f>
        <v>28</v>
      </c>
      <c r="E67" s="13">
        <f ca="1">('Step 3. Regression'!$F$19*D67^2+'Step 3. Regression'!$G$19*D67+'Step 3. Regression'!$H$19)*C67</f>
        <v>0</v>
      </c>
      <c r="G67" s="25">
        <v>43166</v>
      </c>
      <c r="H67" s="27">
        <f t="shared" ca="1" si="2"/>
        <v>0</v>
      </c>
      <c r="R67" s="63"/>
    </row>
    <row r="68" spans="1:18" x14ac:dyDescent="0.25">
      <c r="A68" s="9">
        <f>IF(ISBLANK('Step 1.3 Normalized OAT'!A68),"-",'Step 1.3 Normalized OAT'!A68)</f>
        <v>43103.75</v>
      </c>
      <c r="B68" s="26">
        <f t="shared" si="3"/>
        <v>2</v>
      </c>
      <c r="C68" s="64" cm="1">
        <f t="array" ref="C68">INDEX('Step 5. Daily Avg Schedule Calc'!$A$2:$C$169,(WEEKDAY(A68)-1)*24+HOUR(A68)+1,3)*IF(A68&lt;Cooling_Season_Start_Date,0,IF(A68&gt;Cooling_Season_End_Date,0,1))</f>
        <v>0</v>
      </c>
      <c r="D68" s="12">
        <f>VLOOKUP(A68,'Step 1.3 Normalized OAT'!$A$1:$B$8761,2)</f>
        <v>27</v>
      </c>
      <c r="E68" s="13">
        <f ca="1">('Step 3. Regression'!$F$19*D68^2+'Step 3. Regression'!$G$19*D68+'Step 3. Regression'!$H$19)*C68</f>
        <v>0</v>
      </c>
      <c r="G68" s="24">
        <v>43167</v>
      </c>
      <c r="H68" s="27">
        <f t="shared" ca="1" si="2"/>
        <v>0</v>
      </c>
      <c r="R68" s="63"/>
    </row>
    <row r="69" spans="1:18" x14ac:dyDescent="0.25">
      <c r="A69" s="9">
        <f>IF(ISBLANK('Step 1.3 Normalized OAT'!A69),"-",'Step 1.3 Normalized OAT'!A69)</f>
        <v>43103.791666666664</v>
      </c>
      <c r="B69" s="26">
        <f t="shared" si="3"/>
        <v>2</v>
      </c>
      <c r="C69" s="64" cm="1">
        <f t="array" ref="C69">INDEX('Step 5. Daily Avg Schedule Calc'!$A$2:$C$169,(WEEKDAY(A69)-1)*24+HOUR(A69)+1,3)*IF(A69&lt;Cooling_Season_Start_Date,0,IF(A69&gt;Cooling_Season_End_Date,0,1))</f>
        <v>0</v>
      </c>
      <c r="D69" s="12">
        <f>VLOOKUP(A69,'Step 1.3 Normalized OAT'!$A$1:$B$8761,2)</f>
        <v>27</v>
      </c>
      <c r="E69" s="13">
        <f ca="1">('Step 3. Regression'!$F$19*D69^2+'Step 3. Regression'!$G$19*D69+'Step 3. Regression'!$H$19)*C69</f>
        <v>0</v>
      </c>
      <c r="G69" s="24">
        <v>43168</v>
      </c>
      <c r="H69" s="27">
        <f t="shared" ca="1" si="2"/>
        <v>0</v>
      </c>
      <c r="R69" s="63"/>
    </row>
    <row r="70" spans="1:18" x14ac:dyDescent="0.25">
      <c r="A70" s="9">
        <f>IF(ISBLANK('Step 1.3 Normalized OAT'!A70),"-",'Step 1.3 Normalized OAT'!A70)</f>
        <v>43103.833333333336</v>
      </c>
      <c r="B70" s="26">
        <f t="shared" si="3"/>
        <v>2</v>
      </c>
      <c r="C70" s="64" cm="1">
        <f t="array" ref="C70">INDEX('Step 5. Daily Avg Schedule Calc'!$A$2:$C$169,(WEEKDAY(A70)-1)*24+HOUR(A70)+1,3)*IF(A70&lt;Cooling_Season_Start_Date,0,IF(A70&gt;Cooling_Season_End_Date,0,1))</f>
        <v>0</v>
      </c>
      <c r="D70" s="12">
        <f>VLOOKUP(A70,'Step 1.3 Normalized OAT'!$A$1:$B$8761,2)</f>
        <v>27</v>
      </c>
      <c r="E70" s="13">
        <f ca="1">('Step 3. Regression'!$F$19*D70^2+'Step 3. Regression'!$G$19*D70+'Step 3. Regression'!$H$19)*C70</f>
        <v>0</v>
      </c>
      <c r="G70" s="25">
        <v>43169</v>
      </c>
      <c r="H70" s="27">
        <f t="shared" ca="1" si="2"/>
        <v>0</v>
      </c>
      <c r="R70" s="63"/>
    </row>
    <row r="71" spans="1:18" x14ac:dyDescent="0.25">
      <c r="A71" s="9">
        <f>IF(ISBLANK('Step 1.3 Normalized OAT'!A71),"-",'Step 1.3 Normalized OAT'!A71)</f>
        <v>43103.875</v>
      </c>
      <c r="B71" s="26">
        <f t="shared" si="3"/>
        <v>2</v>
      </c>
      <c r="C71" s="64" cm="1">
        <f t="array" ref="C71">INDEX('Step 5. Daily Avg Schedule Calc'!$A$2:$C$169,(WEEKDAY(A71)-1)*24+HOUR(A71)+1,3)*IF(A71&lt;Cooling_Season_Start_Date,0,IF(A71&gt;Cooling_Season_End_Date,0,1))</f>
        <v>0</v>
      </c>
      <c r="D71" s="12">
        <f>VLOOKUP(A71,'Step 1.3 Normalized OAT'!$A$1:$B$8761,2)</f>
        <v>28</v>
      </c>
      <c r="E71" s="13">
        <f ca="1">('Step 3. Regression'!$F$19*D71^2+'Step 3. Regression'!$G$19*D71+'Step 3. Regression'!$H$19)*C71</f>
        <v>0</v>
      </c>
      <c r="G71" s="24">
        <v>43170</v>
      </c>
      <c r="H71" s="27">
        <f t="shared" ca="1" si="2"/>
        <v>0</v>
      </c>
      <c r="R71" s="63"/>
    </row>
    <row r="72" spans="1:18" x14ac:dyDescent="0.25">
      <c r="A72" s="9">
        <f>IF(ISBLANK('Step 1.3 Normalized OAT'!A72),"-",'Step 1.3 Normalized OAT'!A72)</f>
        <v>43103.916666666664</v>
      </c>
      <c r="B72" s="26">
        <f t="shared" si="3"/>
        <v>2</v>
      </c>
      <c r="C72" s="64" cm="1">
        <f t="array" ref="C72">INDEX('Step 5. Daily Avg Schedule Calc'!$A$2:$C$169,(WEEKDAY(A72)-1)*24+HOUR(A72)+1,3)*IF(A72&lt;Cooling_Season_Start_Date,0,IF(A72&gt;Cooling_Season_End_Date,0,1))</f>
        <v>0</v>
      </c>
      <c r="D72" s="12">
        <f>VLOOKUP(A72,'Step 1.3 Normalized OAT'!$A$1:$B$8761,2)</f>
        <v>28</v>
      </c>
      <c r="E72" s="13">
        <f ca="1">('Step 3. Regression'!$F$19*D72^2+'Step 3. Regression'!$G$19*D72+'Step 3. Regression'!$H$19)*C72</f>
        <v>0</v>
      </c>
      <c r="G72" s="24">
        <v>43171</v>
      </c>
      <c r="H72" s="27">
        <f t="shared" ca="1" si="2"/>
        <v>0</v>
      </c>
      <c r="R72" s="63"/>
    </row>
    <row r="73" spans="1:18" x14ac:dyDescent="0.25">
      <c r="A73" s="9">
        <f>IF(ISBLANK('Step 1.3 Normalized OAT'!A73),"-",'Step 1.3 Normalized OAT'!A73)</f>
        <v>43103.958333333336</v>
      </c>
      <c r="B73" s="26">
        <f t="shared" si="3"/>
        <v>2</v>
      </c>
      <c r="C73" s="64" cm="1">
        <f t="array" ref="C73">INDEX('Step 5. Daily Avg Schedule Calc'!$A$2:$C$169,(WEEKDAY(A73)-1)*24+HOUR(A73)+1,3)*IF(A73&lt;Cooling_Season_Start_Date,0,IF(A73&gt;Cooling_Season_End_Date,0,1))</f>
        <v>0</v>
      </c>
      <c r="D73" s="12">
        <f>VLOOKUP(A73,'Step 1.3 Normalized OAT'!$A$1:$B$8761,2)</f>
        <v>28</v>
      </c>
      <c r="E73" s="13">
        <f ca="1">('Step 3. Regression'!$F$19*D73^2+'Step 3. Regression'!$G$19*D73+'Step 3. Regression'!$H$19)*C73</f>
        <v>0</v>
      </c>
      <c r="G73" s="25">
        <v>43172</v>
      </c>
      <c r="H73" s="27">
        <f t="shared" ca="1" si="2"/>
        <v>0</v>
      </c>
      <c r="R73" s="63"/>
    </row>
    <row r="74" spans="1:18" x14ac:dyDescent="0.25">
      <c r="A74" s="9">
        <f>IF(ISBLANK('Step 1.3 Normalized OAT'!A74),"-",'Step 1.3 Normalized OAT'!A74)</f>
        <v>43104</v>
      </c>
      <c r="B74" s="26">
        <f t="shared" si="3"/>
        <v>3</v>
      </c>
      <c r="C74" s="64" cm="1">
        <f t="array" ref="C74">INDEX('Step 5. Daily Avg Schedule Calc'!$A$2:$C$169,(WEEKDAY(A74)-1)*24+HOUR(A74)+1,3)*IF(A74&lt;Cooling_Season_Start_Date,0,IF(A74&gt;Cooling_Season_End_Date,0,1))</f>
        <v>0</v>
      </c>
      <c r="D74" s="12">
        <f>VLOOKUP(A74,'Step 1.3 Normalized OAT'!$A$1:$B$8761,2)</f>
        <v>29</v>
      </c>
      <c r="E74" s="13">
        <f ca="1">('Step 3. Regression'!$F$19*D74^2+'Step 3. Regression'!$G$19*D74+'Step 3. Regression'!$H$19)*C74</f>
        <v>0</v>
      </c>
      <c r="G74" s="24">
        <v>43173</v>
      </c>
      <c r="H74" s="27">
        <f t="shared" ca="1" si="2"/>
        <v>0</v>
      </c>
      <c r="R74" s="63"/>
    </row>
    <row r="75" spans="1:18" x14ac:dyDescent="0.25">
      <c r="A75" s="9">
        <f>IF(ISBLANK('Step 1.3 Normalized OAT'!A75),"-",'Step 1.3 Normalized OAT'!A75)</f>
        <v>43104.041666666664</v>
      </c>
      <c r="B75" s="26">
        <f t="shared" si="3"/>
        <v>3</v>
      </c>
      <c r="C75" s="64" cm="1">
        <f t="array" ref="C75">INDEX('Step 5. Daily Avg Schedule Calc'!$A$2:$C$169,(WEEKDAY(A75)-1)*24+HOUR(A75)+1,3)*IF(A75&lt;Cooling_Season_Start_Date,0,IF(A75&gt;Cooling_Season_End_Date,0,1))</f>
        <v>0</v>
      </c>
      <c r="D75" s="12">
        <f>VLOOKUP(A75,'Step 1.3 Normalized OAT'!$A$1:$B$8761,2)</f>
        <v>29</v>
      </c>
      <c r="E75" s="13">
        <f ca="1">('Step 3. Regression'!$F$19*D75^2+'Step 3. Regression'!$G$19*D75+'Step 3. Regression'!$H$19)*C75</f>
        <v>0</v>
      </c>
      <c r="G75" s="24">
        <v>43174</v>
      </c>
      <c r="H75" s="27">
        <f t="shared" ca="1" si="2"/>
        <v>0</v>
      </c>
      <c r="R75" s="63"/>
    </row>
    <row r="76" spans="1:18" x14ac:dyDescent="0.25">
      <c r="A76" s="9">
        <f>IF(ISBLANK('Step 1.3 Normalized OAT'!A76),"-",'Step 1.3 Normalized OAT'!A76)</f>
        <v>43104.083333333336</v>
      </c>
      <c r="B76" s="26">
        <f t="shared" si="3"/>
        <v>3</v>
      </c>
      <c r="C76" s="64" cm="1">
        <f t="array" ref="C76">INDEX('Step 5. Daily Avg Schedule Calc'!$A$2:$C$169,(WEEKDAY(A76)-1)*24+HOUR(A76)+1,3)*IF(A76&lt;Cooling_Season_Start_Date,0,IF(A76&gt;Cooling_Season_End_Date,0,1))</f>
        <v>0</v>
      </c>
      <c r="D76" s="12">
        <f>VLOOKUP(A76,'Step 1.3 Normalized OAT'!$A$1:$B$8761,2)</f>
        <v>28</v>
      </c>
      <c r="E76" s="13">
        <f ca="1">('Step 3. Regression'!$F$19*D76^2+'Step 3. Regression'!$G$19*D76+'Step 3. Regression'!$H$19)*C76</f>
        <v>0</v>
      </c>
      <c r="G76" s="25">
        <v>43175</v>
      </c>
      <c r="H76" s="27">
        <f t="shared" ca="1" si="2"/>
        <v>0</v>
      </c>
      <c r="R76" s="63"/>
    </row>
    <row r="77" spans="1:18" x14ac:dyDescent="0.25">
      <c r="A77" s="9">
        <f>IF(ISBLANK('Step 1.3 Normalized OAT'!A77),"-",'Step 1.3 Normalized OAT'!A77)</f>
        <v>43104.125</v>
      </c>
      <c r="B77" s="26">
        <f t="shared" si="3"/>
        <v>3</v>
      </c>
      <c r="C77" s="64" cm="1">
        <f t="array" ref="C77">INDEX('Step 5. Daily Avg Schedule Calc'!$A$2:$C$169,(WEEKDAY(A77)-1)*24+HOUR(A77)+1,3)*IF(A77&lt;Cooling_Season_Start_Date,0,IF(A77&gt;Cooling_Season_End_Date,0,1))</f>
        <v>0</v>
      </c>
      <c r="D77" s="12">
        <f>VLOOKUP(A77,'Step 1.3 Normalized OAT'!$A$1:$B$8761,2)</f>
        <v>28</v>
      </c>
      <c r="E77" s="13">
        <f ca="1">('Step 3. Regression'!$F$19*D77^2+'Step 3. Regression'!$G$19*D77+'Step 3. Regression'!$H$19)*C77</f>
        <v>0</v>
      </c>
      <c r="G77" s="24">
        <v>43176</v>
      </c>
      <c r="H77" s="27">
        <f t="shared" ca="1" si="2"/>
        <v>0</v>
      </c>
      <c r="R77" s="63"/>
    </row>
    <row r="78" spans="1:18" x14ac:dyDescent="0.25">
      <c r="A78" s="9">
        <f>IF(ISBLANK('Step 1.3 Normalized OAT'!A78),"-",'Step 1.3 Normalized OAT'!A78)</f>
        <v>43104.166666666664</v>
      </c>
      <c r="B78" s="26">
        <f t="shared" si="3"/>
        <v>3</v>
      </c>
      <c r="C78" s="64" cm="1">
        <f t="array" ref="C78">INDEX('Step 5. Daily Avg Schedule Calc'!$A$2:$C$169,(WEEKDAY(A78)-1)*24+HOUR(A78)+1,3)*IF(A78&lt;Cooling_Season_Start_Date,0,IF(A78&gt;Cooling_Season_End_Date,0,1))</f>
        <v>0</v>
      </c>
      <c r="D78" s="12">
        <f>VLOOKUP(A78,'Step 1.3 Normalized OAT'!$A$1:$B$8761,2)</f>
        <v>28</v>
      </c>
      <c r="E78" s="13">
        <f ca="1">('Step 3. Regression'!$F$19*D78^2+'Step 3. Regression'!$G$19*D78+'Step 3. Regression'!$H$19)*C78</f>
        <v>0</v>
      </c>
      <c r="G78" s="24">
        <v>43177</v>
      </c>
      <c r="H78" s="27">
        <f t="shared" ca="1" si="2"/>
        <v>0</v>
      </c>
      <c r="R78" s="63"/>
    </row>
    <row r="79" spans="1:18" x14ac:dyDescent="0.25">
      <c r="A79" s="9">
        <f>IF(ISBLANK('Step 1.3 Normalized OAT'!A79),"-",'Step 1.3 Normalized OAT'!A79)</f>
        <v>43104.208333333336</v>
      </c>
      <c r="B79" s="26">
        <f t="shared" si="3"/>
        <v>3</v>
      </c>
      <c r="C79" s="64" cm="1">
        <f t="array" ref="C79">INDEX('Step 5. Daily Avg Schedule Calc'!$A$2:$C$169,(WEEKDAY(A79)-1)*24+HOUR(A79)+1,3)*IF(A79&lt;Cooling_Season_Start_Date,0,IF(A79&gt;Cooling_Season_End_Date,0,1))</f>
        <v>0</v>
      </c>
      <c r="D79" s="12">
        <f>VLOOKUP(A79,'Step 1.3 Normalized OAT'!$A$1:$B$8761,2)</f>
        <v>27</v>
      </c>
      <c r="E79" s="13">
        <f ca="1">('Step 3. Regression'!$F$19*D79^2+'Step 3. Regression'!$G$19*D79+'Step 3. Regression'!$H$19)*C79</f>
        <v>0</v>
      </c>
      <c r="G79" s="25">
        <v>43178</v>
      </c>
      <c r="H79" s="27">
        <f t="shared" ca="1" si="2"/>
        <v>0</v>
      </c>
      <c r="R79" s="63"/>
    </row>
    <row r="80" spans="1:18" x14ac:dyDescent="0.25">
      <c r="A80" s="9">
        <f>IF(ISBLANK('Step 1.3 Normalized OAT'!A80),"-",'Step 1.3 Normalized OAT'!A80)</f>
        <v>43104.25</v>
      </c>
      <c r="B80" s="26">
        <f t="shared" si="3"/>
        <v>3</v>
      </c>
      <c r="C80" s="64" cm="1">
        <f t="array" ref="C80">INDEX('Step 5. Daily Avg Schedule Calc'!$A$2:$C$169,(WEEKDAY(A80)-1)*24+HOUR(A80)+1,3)*IF(A80&lt;Cooling_Season_Start_Date,0,IF(A80&gt;Cooling_Season_End_Date,0,1))</f>
        <v>0</v>
      </c>
      <c r="D80" s="12">
        <f>VLOOKUP(A80,'Step 1.3 Normalized OAT'!$A$1:$B$8761,2)</f>
        <v>25</v>
      </c>
      <c r="E80" s="13">
        <f ca="1">('Step 3. Regression'!$F$19*D80^2+'Step 3. Regression'!$G$19*D80+'Step 3. Regression'!$H$19)*C80</f>
        <v>0</v>
      </c>
      <c r="G80" s="24">
        <v>43179</v>
      </c>
      <c r="H80" s="27">
        <f t="shared" ca="1" si="2"/>
        <v>0</v>
      </c>
      <c r="R80" s="63"/>
    </row>
    <row r="81" spans="1:18" x14ac:dyDescent="0.25">
      <c r="A81" s="9">
        <f>IF(ISBLANK('Step 1.3 Normalized OAT'!A81),"-",'Step 1.3 Normalized OAT'!A81)</f>
        <v>43104.291666666664</v>
      </c>
      <c r="B81" s="26">
        <f t="shared" si="3"/>
        <v>3</v>
      </c>
      <c r="C81" s="64" cm="1">
        <f t="array" ref="C81">INDEX('Step 5. Daily Avg Schedule Calc'!$A$2:$C$169,(WEEKDAY(A81)-1)*24+HOUR(A81)+1,3)*IF(A81&lt;Cooling_Season_Start_Date,0,IF(A81&gt;Cooling_Season_End_Date,0,1))</f>
        <v>0</v>
      </c>
      <c r="D81" s="12">
        <f>VLOOKUP(A81,'Step 1.3 Normalized OAT'!$A$1:$B$8761,2)</f>
        <v>24</v>
      </c>
      <c r="E81" s="13">
        <f ca="1">('Step 3. Regression'!$F$19*D81^2+'Step 3. Regression'!$G$19*D81+'Step 3. Regression'!$H$19)*C81</f>
        <v>0</v>
      </c>
      <c r="G81" s="24">
        <v>43180</v>
      </c>
      <c r="H81" s="27">
        <f t="shared" ca="1" si="2"/>
        <v>0</v>
      </c>
      <c r="R81" s="63"/>
    </row>
    <row r="82" spans="1:18" x14ac:dyDescent="0.25">
      <c r="A82" s="9">
        <f>IF(ISBLANK('Step 1.3 Normalized OAT'!A82),"-",'Step 1.3 Normalized OAT'!A82)</f>
        <v>43104.333333333336</v>
      </c>
      <c r="B82" s="26">
        <f t="shared" si="3"/>
        <v>3</v>
      </c>
      <c r="C82" s="64" cm="1">
        <f t="array" ref="C82">INDEX('Step 5. Daily Avg Schedule Calc'!$A$2:$C$169,(WEEKDAY(A82)-1)*24+HOUR(A82)+1,3)*IF(A82&lt;Cooling_Season_Start_Date,0,IF(A82&gt;Cooling_Season_End_Date,0,1))</f>
        <v>0</v>
      </c>
      <c r="D82" s="12">
        <f>VLOOKUP(A82,'Step 1.3 Normalized OAT'!$A$1:$B$8761,2)</f>
        <v>24</v>
      </c>
      <c r="E82" s="13">
        <f ca="1">('Step 3. Regression'!$F$19*D82^2+'Step 3. Regression'!$G$19*D82+'Step 3. Regression'!$H$19)*C82</f>
        <v>0</v>
      </c>
      <c r="G82" s="25">
        <v>43181</v>
      </c>
      <c r="H82" s="27">
        <f t="shared" ca="1" si="2"/>
        <v>0</v>
      </c>
      <c r="R82" s="63"/>
    </row>
    <row r="83" spans="1:18" x14ac:dyDescent="0.25">
      <c r="A83" s="9">
        <f>IF(ISBLANK('Step 1.3 Normalized OAT'!A83),"-",'Step 1.3 Normalized OAT'!A83)</f>
        <v>43104.375</v>
      </c>
      <c r="B83" s="26">
        <f t="shared" si="3"/>
        <v>3</v>
      </c>
      <c r="C83" s="64" cm="1">
        <f t="array" ref="C83">INDEX('Step 5. Daily Avg Schedule Calc'!$A$2:$C$169,(WEEKDAY(A83)-1)*24+HOUR(A83)+1,3)*IF(A83&lt;Cooling_Season_Start_Date,0,IF(A83&gt;Cooling_Season_End_Date,0,1))</f>
        <v>0</v>
      </c>
      <c r="D83" s="12">
        <f>VLOOKUP(A83,'Step 1.3 Normalized OAT'!$A$1:$B$8761,2)</f>
        <v>22</v>
      </c>
      <c r="E83" s="13">
        <f ca="1">('Step 3. Regression'!$F$19*D83^2+'Step 3. Regression'!$G$19*D83+'Step 3. Regression'!$H$19)*C83</f>
        <v>0</v>
      </c>
      <c r="G83" s="24">
        <v>43182</v>
      </c>
      <c r="H83" s="27">
        <f t="shared" ca="1" si="2"/>
        <v>0</v>
      </c>
      <c r="R83" s="63"/>
    </row>
    <row r="84" spans="1:18" x14ac:dyDescent="0.25">
      <c r="A84" s="9">
        <f>IF(ISBLANK('Step 1.3 Normalized OAT'!A84),"-",'Step 1.3 Normalized OAT'!A84)</f>
        <v>43104.416666666664</v>
      </c>
      <c r="B84" s="26">
        <f t="shared" si="3"/>
        <v>3</v>
      </c>
      <c r="C84" s="64" cm="1">
        <f t="array" ref="C84">INDEX('Step 5. Daily Avg Schedule Calc'!$A$2:$C$169,(WEEKDAY(A84)-1)*24+HOUR(A84)+1,3)*IF(A84&lt;Cooling_Season_Start_Date,0,IF(A84&gt;Cooling_Season_End_Date,0,1))</f>
        <v>0</v>
      </c>
      <c r="D84" s="12">
        <f>VLOOKUP(A84,'Step 1.3 Normalized OAT'!$A$1:$B$8761,2)</f>
        <v>22</v>
      </c>
      <c r="E84" s="13">
        <f ca="1">('Step 3. Regression'!$F$19*D84^2+'Step 3. Regression'!$G$19*D84+'Step 3. Regression'!$H$19)*C84</f>
        <v>0</v>
      </c>
      <c r="G84" s="24">
        <v>43183</v>
      </c>
      <c r="H84" s="27">
        <f t="shared" ca="1" si="2"/>
        <v>0</v>
      </c>
      <c r="R84" s="63"/>
    </row>
    <row r="85" spans="1:18" x14ac:dyDescent="0.25">
      <c r="A85" s="9">
        <f>IF(ISBLANK('Step 1.3 Normalized OAT'!A85),"-",'Step 1.3 Normalized OAT'!A85)</f>
        <v>43104.458333333336</v>
      </c>
      <c r="B85" s="26">
        <f t="shared" si="3"/>
        <v>3</v>
      </c>
      <c r="C85" s="64" cm="1">
        <f t="array" ref="C85">INDEX('Step 5. Daily Avg Schedule Calc'!$A$2:$C$169,(WEEKDAY(A85)-1)*24+HOUR(A85)+1,3)*IF(A85&lt;Cooling_Season_Start_Date,0,IF(A85&gt;Cooling_Season_End_Date,0,1))</f>
        <v>0</v>
      </c>
      <c r="D85" s="12">
        <f>VLOOKUP(A85,'Step 1.3 Normalized OAT'!$A$1:$B$8761,2)</f>
        <v>25</v>
      </c>
      <c r="E85" s="13">
        <f ca="1">('Step 3. Regression'!$F$19*D85^2+'Step 3. Regression'!$G$19*D85+'Step 3. Regression'!$H$19)*C85</f>
        <v>0</v>
      </c>
      <c r="G85" s="25">
        <v>43184</v>
      </c>
      <c r="H85" s="27">
        <f t="shared" ca="1" si="2"/>
        <v>0</v>
      </c>
      <c r="R85" s="63"/>
    </row>
    <row r="86" spans="1:18" x14ac:dyDescent="0.25">
      <c r="A86" s="9">
        <f>IF(ISBLANK('Step 1.3 Normalized OAT'!A86),"-",'Step 1.3 Normalized OAT'!A86)</f>
        <v>43104.5</v>
      </c>
      <c r="B86" s="26">
        <f t="shared" si="3"/>
        <v>3</v>
      </c>
      <c r="C86" s="64" cm="1">
        <f t="array" ref="C86">INDEX('Step 5. Daily Avg Schedule Calc'!$A$2:$C$169,(WEEKDAY(A86)-1)*24+HOUR(A86)+1,3)*IF(A86&lt;Cooling_Season_Start_Date,0,IF(A86&gt;Cooling_Season_End_Date,0,1))</f>
        <v>0</v>
      </c>
      <c r="D86" s="12">
        <f>VLOOKUP(A86,'Step 1.3 Normalized OAT'!$A$1:$B$8761,2)</f>
        <v>25</v>
      </c>
      <c r="E86" s="13">
        <f ca="1">('Step 3. Regression'!$F$19*D86^2+'Step 3. Regression'!$G$19*D86+'Step 3. Regression'!$H$19)*C86</f>
        <v>0</v>
      </c>
      <c r="G86" s="24">
        <v>43185</v>
      </c>
      <c r="H86" s="27">
        <f t="shared" ca="1" si="2"/>
        <v>0</v>
      </c>
      <c r="R86" s="63"/>
    </row>
    <row r="87" spans="1:18" x14ac:dyDescent="0.25">
      <c r="A87" s="9">
        <f>IF(ISBLANK('Step 1.3 Normalized OAT'!A87),"-",'Step 1.3 Normalized OAT'!A87)</f>
        <v>43104.541666666664</v>
      </c>
      <c r="B87" s="26">
        <f t="shared" si="3"/>
        <v>3</v>
      </c>
      <c r="C87" s="64" cm="1">
        <f t="array" ref="C87">INDEX('Step 5. Daily Avg Schedule Calc'!$A$2:$C$169,(WEEKDAY(A87)-1)*24+HOUR(A87)+1,3)*IF(A87&lt;Cooling_Season_Start_Date,0,IF(A87&gt;Cooling_Season_End_Date,0,1))</f>
        <v>0</v>
      </c>
      <c r="D87" s="12">
        <f>VLOOKUP(A87,'Step 1.3 Normalized OAT'!$A$1:$B$8761,2)</f>
        <v>24</v>
      </c>
      <c r="E87" s="13">
        <f ca="1">('Step 3. Regression'!$F$19*D87^2+'Step 3. Regression'!$G$19*D87+'Step 3. Regression'!$H$19)*C87</f>
        <v>0</v>
      </c>
      <c r="G87" s="24">
        <v>43186</v>
      </c>
      <c r="H87" s="27">
        <f t="shared" ca="1" si="2"/>
        <v>0</v>
      </c>
      <c r="R87" s="63"/>
    </row>
    <row r="88" spans="1:18" x14ac:dyDescent="0.25">
      <c r="A88" s="9">
        <f>IF(ISBLANK('Step 1.3 Normalized OAT'!A88),"-",'Step 1.3 Normalized OAT'!A88)</f>
        <v>43104.583333333336</v>
      </c>
      <c r="B88" s="26">
        <f t="shared" si="3"/>
        <v>3</v>
      </c>
      <c r="C88" s="64" cm="1">
        <f t="array" ref="C88">INDEX('Step 5. Daily Avg Schedule Calc'!$A$2:$C$169,(WEEKDAY(A88)-1)*24+HOUR(A88)+1,3)*IF(A88&lt;Cooling_Season_Start_Date,0,IF(A88&gt;Cooling_Season_End_Date,0,1))</f>
        <v>0</v>
      </c>
      <c r="D88" s="12">
        <f>VLOOKUP(A88,'Step 1.3 Normalized OAT'!$A$1:$B$8761,2)</f>
        <v>25</v>
      </c>
      <c r="E88" s="13">
        <f ca="1">('Step 3. Regression'!$F$19*D88^2+'Step 3. Regression'!$G$19*D88+'Step 3. Regression'!$H$19)*C88</f>
        <v>0</v>
      </c>
      <c r="G88" s="25">
        <v>43187</v>
      </c>
      <c r="H88" s="27">
        <f t="shared" ca="1" si="2"/>
        <v>0</v>
      </c>
      <c r="R88" s="63"/>
    </row>
    <row r="89" spans="1:18" x14ac:dyDescent="0.25">
      <c r="A89" s="9">
        <f>IF(ISBLANK('Step 1.3 Normalized OAT'!A89),"-",'Step 1.3 Normalized OAT'!A89)</f>
        <v>43104.625</v>
      </c>
      <c r="B89" s="26">
        <f t="shared" si="3"/>
        <v>3</v>
      </c>
      <c r="C89" s="64" cm="1">
        <f t="array" ref="C89">INDEX('Step 5. Daily Avg Schedule Calc'!$A$2:$C$169,(WEEKDAY(A89)-1)*24+HOUR(A89)+1,3)*IF(A89&lt;Cooling_Season_Start_Date,0,IF(A89&gt;Cooling_Season_End_Date,0,1))</f>
        <v>0</v>
      </c>
      <c r="D89" s="12">
        <f>VLOOKUP(A89,'Step 1.3 Normalized OAT'!$A$1:$B$8761,2)</f>
        <v>24</v>
      </c>
      <c r="E89" s="13">
        <f ca="1">('Step 3. Regression'!$F$19*D89^2+'Step 3. Regression'!$G$19*D89+'Step 3. Regression'!$H$19)*C89</f>
        <v>0</v>
      </c>
      <c r="G89" s="24">
        <v>43188</v>
      </c>
      <c r="H89" s="27">
        <f t="shared" ca="1" si="2"/>
        <v>0</v>
      </c>
      <c r="R89" s="63"/>
    </row>
    <row r="90" spans="1:18" x14ac:dyDescent="0.25">
      <c r="A90" s="9">
        <f>IF(ISBLANK('Step 1.3 Normalized OAT'!A90),"-",'Step 1.3 Normalized OAT'!A90)</f>
        <v>43104.666666666664</v>
      </c>
      <c r="B90" s="26">
        <f t="shared" si="3"/>
        <v>3</v>
      </c>
      <c r="C90" s="64" cm="1">
        <f t="array" ref="C90">INDEX('Step 5. Daily Avg Schedule Calc'!$A$2:$C$169,(WEEKDAY(A90)-1)*24+HOUR(A90)+1,3)*IF(A90&lt;Cooling_Season_Start_Date,0,IF(A90&gt;Cooling_Season_End_Date,0,1))</f>
        <v>0</v>
      </c>
      <c r="D90" s="12">
        <f>VLOOKUP(A90,'Step 1.3 Normalized OAT'!$A$1:$B$8761,2)</f>
        <v>25</v>
      </c>
      <c r="E90" s="13">
        <f ca="1">('Step 3. Regression'!$F$19*D90^2+'Step 3. Regression'!$G$19*D90+'Step 3. Regression'!$H$19)*C90</f>
        <v>0</v>
      </c>
      <c r="G90" s="24">
        <v>43189</v>
      </c>
      <c r="H90" s="27">
        <f t="shared" ca="1" si="2"/>
        <v>0</v>
      </c>
      <c r="R90" s="63"/>
    </row>
    <row r="91" spans="1:18" x14ac:dyDescent="0.25">
      <c r="A91" s="9">
        <f>IF(ISBLANK('Step 1.3 Normalized OAT'!A91),"-",'Step 1.3 Normalized OAT'!A91)</f>
        <v>43104.708333333336</v>
      </c>
      <c r="B91" s="26">
        <f t="shared" si="3"/>
        <v>3</v>
      </c>
      <c r="C91" s="64" cm="1">
        <f t="array" ref="C91">INDEX('Step 5. Daily Avg Schedule Calc'!$A$2:$C$169,(WEEKDAY(A91)-1)*24+HOUR(A91)+1,3)*IF(A91&lt;Cooling_Season_Start_Date,0,IF(A91&gt;Cooling_Season_End_Date,0,1))</f>
        <v>0</v>
      </c>
      <c r="D91" s="12">
        <f>VLOOKUP(A91,'Step 1.3 Normalized OAT'!$A$1:$B$8761,2)</f>
        <v>26</v>
      </c>
      <c r="E91" s="13">
        <f ca="1">('Step 3. Regression'!$F$19*D91^2+'Step 3. Regression'!$G$19*D91+'Step 3. Regression'!$H$19)*C91</f>
        <v>0</v>
      </c>
      <c r="G91" s="25">
        <v>43190</v>
      </c>
      <c r="H91" s="27">
        <f t="shared" ca="1" si="2"/>
        <v>0</v>
      </c>
      <c r="R91" s="63"/>
    </row>
    <row r="92" spans="1:18" x14ac:dyDescent="0.25">
      <c r="A92" s="9">
        <f>IF(ISBLANK('Step 1.3 Normalized OAT'!A92),"-",'Step 1.3 Normalized OAT'!A92)</f>
        <v>43104.75</v>
      </c>
      <c r="B92" s="26">
        <f t="shared" si="3"/>
        <v>3</v>
      </c>
      <c r="C92" s="64" cm="1">
        <f t="array" ref="C92">INDEX('Step 5. Daily Avg Schedule Calc'!$A$2:$C$169,(WEEKDAY(A92)-1)*24+HOUR(A92)+1,3)*IF(A92&lt;Cooling_Season_Start_Date,0,IF(A92&gt;Cooling_Season_End_Date,0,1))</f>
        <v>0</v>
      </c>
      <c r="D92" s="12">
        <f>VLOOKUP(A92,'Step 1.3 Normalized OAT'!$A$1:$B$8761,2)</f>
        <v>26</v>
      </c>
      <c r="E92" s="13">
        <f ca="1">('Step 3. Regression'!$F$19*D92^2+'Step 3. Regression'!$G$19*D92+'Step 3. Regression'!$H$19)*C92</f>
        <v>0</v>
      </c>
      <c r="G92" s="24">
        <v>43191</v>
      </c>
      <c r="H92" s="27">
        <f t="shared" ca="1" si="2"/>
        <v>0</v>
      </c>
      <c r="R92" s="63"/>
    </row>
    <row r="93" spans="1:18" x14ac:dyDescent="0.25">
      <c r="A93" s="9">
        <f>IF(ISBLANK('Step 1.3 Normalized OAT'!A93),"-",'Step 1.3 Normalized OAT'!A93)</f>
        <v>43104.791666666664</v>
      </c>
      <c r="B93" s="26">
        <f t="shared" si="3"/>
        <v>3</v>
      </c>
      <c r="C93" s="64" cm="1">
        <f t="array" ref="C93">INDEX('Step 5. Daily Avg Schedule Calc'!$A$2:$C$169,(WEEKDAY(A93)-1)*24+HOUR(A93)+1,3)*IF(A93&lt;Cooling_Season_Start_Date,0,IF(A93&gt;Cooling_Season_End_Date,0,1))</f>
        <v>0</v>
      </c>
      <c r="D93" s="12">
        <f>VLOOKUP(A93,'Step 1.3 Normalized OAT'!$A$1:$B$8761,2)</f>
        <v>26</v>
      </c>
      <c r="E93" s="13">
        <f ca="1">('Step 3. Regression'!$F$19*D93^2+'Step 3. Regression'!$G$19*D93+'Step 3. Regression'!$H$19)*C93</f>
        <v>0</v>
      </c>
      <c r="G93" s="24">
        <v>43192</v>
      </c>
      <c r="H93" s="27">
        <f t="shared" ca="1" si="2"/>
        <v>0</v>
      </c>
      <c r="R93" s="63"/>
    </row>
    <row r="94" spans="1:18" x14ac:dyDescent="0.25">
      <c r="A94" s="9">
        <f>IF(ISBLANK('Step 1.3 Normalized OAT'!A94),"-",'Step 1.3 Normalized OAT'!A94)</f>
        <v>43104.833333333336</v>
      </c>
      <c r="B94" s="26">
        <f t="shared" si="3"/>
        <v>3</v>
      </c>
      <c r="C94" s="64" cm="1">
        <f t="array" ref="C94">INDEX('Step 5. Daily Avg Schedule Calc'!$A$2:$C$169,(WEEKDAY(A94)-1)*24+HOUR(A94)+1,3)*IF(A94&lt;Cooling_Season_Start_Date,0,IF(A94&gt;Cooling_Season_End_Date,0,1))</f>
        <v>0</v>
      </c>
      <c r="D94" s="12">
        <f>VLOOKUP(A94,'Step 1.3 Normalized OAT'!$A$1:$B$8761,2)</f>
        <v>25</v>
      </c>
      <c r="E94" s="13">
        <f ca="1">('Step 3. Regression'!$F$19*D94^2+'Step 3. Regression'!$G$19*D94+'Step 3. Regression'!$H$19)*C94</f>
        <v>0</v>
      </c>
      <c r="G94" s="25">
        <v>43193</v>
      </c>
      <c r="H94" s="27">
        <f t="shared" ca="1" si="2"/>
        <v>0</v>
      </c>
      <c r="R94" s="63"/>
    </row>
    <row r="95" spans="1:18" x14ac:dyDescent="0.25">
      <c r="A95" s="9">
        <f>IF(ISBLANK('Step 1.3 Normalized OAT'!A95),"-",'Step 1.3 Normalized OAT'!A95)</f>
        <v>43104.875</v>
      </c>
      <c r="B95" s="26">
        <f t="shared" si="3"/>
        <v>3</v>
      </c>
      <c r="C95" s="64" cm="1">
        <f t="array" ref="C95">INDEX('Step 5. Daily Avg Schedule Calc'!$A$2:$C$169,(WEEKDAY(A95)-1)*24+HOUR(A95)+1,3)*IF(A95&lt;Cooling_Season_Start_Date,0,IF(A95&gt;Cooling_Season_End_Date,0,1))</f>
        <v>0</v>
      </c>
      <c r="D95" s="12">
        <f>VLOOKUP(A95,'Step 1.3 Normalized OAT'!$A$1:$B$8761,2)</f>
        <v>24</v>
      </c>
      <c r="E95" s="13">
        <f ca="1">('Step 3. Regression'!$F$19*D95^2+'Step 3. Regression'!$G$19*D95+'Step 3. Regression'!$H$19)*C95</f>
        <v>0</v>
      </c>
      <c r="G95" s="24">
        <v>43194</v>
      </c>
      <c r="H95" s="27">
        <f t="shared" ca="1" si="2"/>
        <v>0</v>
      </c>
      <c r="R95" s="63"/>
    </row>
    <row r="96" spans="1:18" x14ac:dyDescent="0.25">
      <c r="A96" s="9">
        <f>IF(ISBLANK('Step 1.3 Normalized OAT'!A96),"-",'Step 1.3 Normalized OAT'!A96)</f>
        <v>43104.916666666664</v>
      </c>
      <c r="B96" s="26">
        <f t="shared" si="3"/>
        <v>3</v>
      </c>
      <c r="C96" s="64" cm="1">
        <f t="array" ref="C96">INDEX('Step 5. Daily Avg Schedule Calc'!$A$2:$C$169,(WEEKDAY(A96)-1)*24+HOUR(A96)+1,3)*IF(A96&lt;Cooling_Season_Start_Date,0,IF(A96&gt;Cooling_Season_End_Date,0,1))</f>
        <v>0</v>
      </c>
      <c r="D96" s="12">
        <f>VLOOKUP(A96,'Step 1.3 Normalized OAT'!$A$1:$B$8761,2)</f>
        <v>23</v>
      </c>
      <c r="E96" s="13">
        <f ca="1">('Step 3. Regression'!$F$19*D96^2+'Step 3. Regression'!$G$19*D96+'Step 3. Regression'!$H$19)*C96</f>
        <v>0</v>
      </c>
      <c r="G96" s="24">
        <v>43195</v>
      </c>
      <c r="H96" s="27">
        <f t="shared" ca="1" si="2"/>
        <v>0</v>
      </c>
      <c r="R96" s="63"/>
    </row>
    <row r="97" spans="1:18" x14ac:dyDescent="0.25">
      <c r="A97" s="9">
        <f>IF(ISBLANK('Step 1.3 Normalized OAT'!A97),"-",'Step 1.3 Normalized OAT'!A97)</f>
        <v>43104.958333333336</v>
      </c>
      <c r="B97" s="26">
        <f t="shared" si="3"/>
        <v>3</v>
      </c>
      <c r="C97" s="64" cm="1">
        <f t="array" ref="C97">INDEX('Step 5. Daily Avg Schedule Calc'!$A$2:$C$169,(WEEKDAY(A97)-1)*24+HOUR(A97)+1,3)*IF(A97&lt;Cooling_Season_Start_Date,0,IF(A97&gt;Cooling_Season_End_Date,0,1))</f>
        <v>0</v>
      </c>
      <c r="D97" s="12">
        <f>VLOOKUP(A97,'Step 1.3 Normalized OAT'!$A$1:$B$8761,2)</f>
        <v>22</v>
      </c>
      <c r="E97" s="13">
        <f ca="1">('Step 3. Regression'!$F$19*D97^2+'Step 3. Regression'!$G$19*D97+'Step 3. Regression'!$H$19)*C97</f>
        <v>0</v>
      </c>
      <c r="G97" s="25">
        <v>43196</v>
      </c>
      <c r="H97" s="27">
        <f t="shared" ca="1" si="2"/>
        <v>0</v>
      </c>
      <c r="R97" s="63"/>
    </row>
    <row r="98" spans="1:18" x14ac:dyDescent="0.25">
      <c r="A98" s="9">
        <f>IF(ISBLANK('Step 1.3 Normalized OAT'!A98),"-",'Step 1.3 Normalized OAT'!A98)</f>
        <v>43105</v>
      </c>
      <c r="B98" s="26">
        <f t="shared" si="3"/>
        <v>4</v>
      </c>
      <c r="C98" s="64" cm="1">
        <f t="array" ref="C98">INDEX('Step 5. Daily Avg Schedule Calc'!$A$2:$C$169,(WEEKDAY(A98)-1)*24+HOUR(A98)+1,3)*IF(A98&lt;Cooling_Season_Start_Date,0,IF(A98&gt;Cooling_Season_End_Date,0,1))</f>
        <v>0</v>
      </c>
      <c r="D98" s="12">
        <f>VLOOKUP(A98,'Step 1.3 Normalized OAT'!$A$1:$B$8761,2)</f>
        <v>20</v>
      </c>
      <c r="E98" s="13">
        <f ca="1">('Step 3. Regression'!$F$19*D98^2+'Step 3. Regression'!$G$19*D98+'Step 3. Regression'!$H$19)*C98</f>
        <v>0</v>
      </c>
      <c r="G98" s="24">
        <v>43197</v>
      </c>
      <c r="H98" s="27">
        <f t="shared" ca="1" si="2"/>
        <v>0</v>
      </c>
      <c r="R98" s="63"/>
    </row>
    <row r="99" spans="1:18" x14ac:dyDescent="0.25">
      <c r="A99" s="9">
        <f>IF(ISBLANK('Step 1.3 Normalized OAT'!A99),"-",'Step 1.3 Normalized OAT'!A99)</f>
        <v>43105.041666666664</v>
      </c>
      <c r="B99" s="26">
        <f t="shared" si="3"/>
        <v>4</v>
      </c>
      <c r="C99" s="64" cm="1">
        <f t="array" ref="C99">INDEX('Step 5. Daily Avg Schedule Calc'!$A$2:$C$169,(WEEKDAY(A99)-1)*24+HOUR(A99)+1,3)*IF(A99&lt;Cooling_Season_Start_Date,0,IF(A99&gt;Cooling_Season_End_Date,0,1))</f>
        <v>0</v>
      </c>
      <c r="D99" s="12">
        <f>VLOOKUP(A99,'Step 1.3 Normalized OAT'!$A$1:$B$8761,2)</f>
        <v>19</v>
      </c>
      <c r="E99" s="13">
        <f ca="1">('Step 3. Regression'!$F$19*D99^2+'Step 3. Regression'!$G$19*D99+'Step 3. Regression'!$H$19)*C99</f>
        <v>0</v>
      </c>
      <c r="G99" s="24">
        <v>43198</v>
      </c>
      <c r="H99" s="27">
        <f t="shared" ca="1" si="2"/>
        <v>0</v>
      </c>
      <c r="R99" s="63"/>
    </row>
    <row r="100" spans="1:18" x14ac:dyDescent="0.25">
      <c r="A100" s="9">
        <f>IF(ISBLANK('Step 1.3 Normalized OAT'!A100),"-",'Step 1.3 Normalized OAT'!A100)</f>
        <v>43105.083333333336</v>
      </c>
      <c r="B100" s="26">
        <f t="shared" si="3"/>
        <v>4</v>
      </c>
      <c r="C100" s="64" cm="1">
        <f t="array" ref="C100">INDEX('Step 5. Daily Avg Schedule Calc'!$A$2:$C$169,(WEEKDAY(A100)-1)*24+HOUR(A100)+1,3)*IF(A100&lt;Cooling_Season_Start_Date,0,IF(A100&gt;Cooling_Season_End_Date,0,1))</f>
        <v>0</v>
      </c>
      <c r="D100" s="12">
        <f>VLOOKUP(A100,'Step 1.3 Normalized OAT'!$A$1:$B$8761,2)</f>
        <v>17</v>
      </c>
      <c r="E100" s="13">
        <f ca="1">('Step 3. Regression'!$F$19*D100^2+'Step 3. Regression'!$G$19*D100+'Step 3. Regression'!$H$19)*C100</f>
        <v>0</v>
      </c>
      <c r="G100" s="25">
        <v>43199</v>
      </c>
      <c r="H100" s="27">
        <f t="shared" ca="1" si="2"/>
        <v>0</v>
      </c>
      <c r="R100" s="63"/>
    </row>
    <row r="101" spans="1:18" x14ac:dyDescent="0.25">
      <c r="A101" s="9">
        <f>IF(ISBLANK('Step 1.3 Normalized OAT'!A101),"-",'Step 1.3 Normalized OAT'!A101)</f>
        <v>43105.125</v>
      </c>
      <c r="B101" s="26">
        <f t="shared" si="3"/>
        <v>4</v>
      </c>
      <c r="C101" s="64" cm="1">
        <f t="array" ref="C101">INDEX('Step 5. Daily Avg Schedule Calc'!$A$2:$C$169,(WEEKDAY(A101)-1)*24+HOUR(A101)+1,3)*IF(A101&lt;Cooling_Season_Start_Date,0,IF(A101&gt;Cooling_Season_End_Date,0,1))</f>
        <v>0</v>
      </c>
      <c r="D101" s="12">
        <f>VLOOKUP(A101,'Step 1.3 Normalized OAT'!$A$1:$B$8761,2)</f>
        <v>15</v>
      </c>
      <c r="E101" s="13">
        <f ca="1">('Step 3. Regression'!$F$19*D101^2+'Step 3. Regression'!$G$19*D101+'Step 3. Regression'!$H$19)*C101</f>
        <v>0</v>
      </c>
      <c r="G101" s="24">
        <v>43200</v>
      </c>
      <c r="H101" s="27">
        <f t="shared" ca="1" si="2"/>
        <v>0</v>
      </c>
      <c r="R101" s="63"/>
    </row>
    <row r="102" spans="1:18" x14ac:dyDescent="0.25">
      <c r="A102" s="9">
        <f>IF(ISBLANK('Step 1.3 Normalized OAT'!A102),"-",'Step 1.3 Normalized OAT'!A102)</f>
        <v>43105.166666666664</v>
      </c>
      <c r="B102" s="26">
        <f t="shared" si="3"/>
        <v>4</v>
      </c>
      <c r="C102" s="64" cm="1">
        <f t="array" ref="C102">INDEX('Step 5. Daily Avg Schedule Calc'!$A$2:$C$169,(WEEKDAY(A102)-1)*24+HOUR(A102)+1,3)*IF(A102&lt;Cooling_Season_Start_Date,0,IF(A102&gt;Cooling_Season_End_Date,0,1))</f>
        <v>0</v>
      </c>
      <c r="D102" s="12">
        <f>VLOOKUP(A102,'Step 1.3 Normalized OAT'!$A$1:$B$8761,2)</f>
        <v>14</v>
      </c>
      <c r="E102" s="13">
        <f ca="1">('Step 3. Regression'!$F$19*D102^2+'Step 3. Regression'!$G$19*D102+'Step 3. Regression'!$H$19)*C102</f>
        <v>0</v>
      </c>
      <c r="G102" s="24">
        <v>43201</v>
      </c>
      <c r="H102" s="27">
        <f t="shared" ca="1" si="2"/>
        <v>0</v>
      </c>
      <c r="R102" s="63"/>
    </row>
    <row r="103" spans="1:18" x14ac:dyDescent="0.25">
      <c r="A103" s="9">
        <f>IF(ISBLANK('Step 1.3 Normalized OAT'!A103),"-",'Step 1.3 Normalized OAT'!A103)</f>
        <v>43105.208333333336</v>
      </c>
      <c r="B103" s="26">
        <f t="shared" si="3"/>
        <v>4</v>
      </c>
      <c r="C103" s="64" cm="1">
        <f t="array" ref="C103">INDEX('Step 5. Daily Avg Schedule Calc'!$A$2:$C$169,(WEEKDAY(A103)-1)*24+HOUR(A103)+1,3)*IF(A103&lt;Cooling_Season_Start_Date,0,IF(A103&gt;Cooling_Season_End_Date,0,1))</f>
        <v>0</v>
      </c>
      <c r="D103" s="12">
        <f>VLOOKUP(A103,'Step 1.3 Normalized OAT'!$A$1:$B$8761,2)</f>
        <v>13</v>
      </c>
      <c r="E103" s="13">
        <f ca="1">('Step 3. Regression'!$F$19*D103^2+'Step 3. Regression'!$G$19*D103+'Step 3. Regression'!$H$19)*C103</f>
        <v>0</v>
      </c>
      <c r="G103" s="25">
        <v>43202</v>
      </c>
      <c r="H103" s="27">
        <f t="shared" ca="1" si="2"/>
        <v>0</v>
      </c>
      <c r="R103" s="63"/>
    </row>
    <row r="104" spans="1:18" x14ac:dyDescent="0.25">
      <c r="A104" s="9">
        <f>IF(ISBLANK('Step 1.3 Normalized OAT'!A104),"-",'Step 1.3 Normalized OAT'!A104)</f>
        <v>43105.25</v>
      </c>
      <c r="B104" s="26">
        <f t="shared" si="3"/>
        <v>4</v>
      </c>
      <c r="C104" s="64" cm="1">
        <f t="array" ref="C104">INDEX('Step 5. Daily Avg Schedule Calc'!$A$2:$C$169,(WEEKDAY(A104)-1)*24+HOUR(A104)+1,3)*IF(A104&lt;Cooling_Season_Start_Date,0,IF(A104&gt;Cooling_Season_End_Date,0,1))</f>
        <v>0</v>
      </c>
      <c r="D104" s="12">
        <f>VLOOKUP(A104,'Step 1.3 Normalized OAT'!$A$1:$B$8761,2)</f>
        <v>12</v>
      </c>
      <c r="E104" s="13">
        <f ca="1">('Step 3. Regression'!$F$19*D104^2+'Step 3. Regression'!$G$19*D104+'Step 3. Regression'!$H$19)*C104</f>
        <v>0</v>
      </c>
      <c r="G104" s="24">
        <v>43203</v>
      </c>
      <c r="H104" s="27">
        <f t="shared" ca="1" si="2"/>
        <v>0</v>
      </c>
      <c r="R104" s="63"/>
    </row>
    <row r="105" spans="1:18" x14ac:dyDescent="0.25">
      <c r="A105" s="9">
        <f>IF(ISBLANK('Step 1.3 Normalized OAT'!A105),"-",'Step 1.3 Normalized OAT'!A105)</f>
        <v>43105.291666666664</v>
      </c>
      <c r="B105" s="26">
        <f t="shared" si="3"/>
        <v>4</v>
      </c>
      <c r="C105" s="64" cm="1">
        <f t="array" ref="C105">INDEX('Step 5. Daily Avg Schedule Calc'!$A$2:$C$169,(WEEKDAY(A105)-1)*24+HOUR(A105)+1,3)*IF(A105&lt;Cooling_Season_Start_Date,0,IF(A105&gt;Cooling_Season_End_Date,0,1))</f>
        <v>0</v>
      </c>
      <c r="D105" s="12">
        <f>VLOOKUP(A105,'Step 1.3 Normalized OAT'!$A$1:$B$8761,2)</f>
        <v>11</v>
      </c>
      <c r="E105" s="13">
        <f ca="1">('Step 3. Regression'!$F$19*D105^2+'Step 3. Regression'!$G$19*D105+'Step 3. Regression'!$H$19)*C105</f>
        <v>0</v>
      </c>
      <c r="G105" s="24">
        <v>43204</v>
      </c>
      <c r="H105" s="27">
        <f t="shared" ca="1" si="2"/>
        <v>0</v>
      </c>
      <c r="R105" s="63"/>
    </row>
    <row r="106" spans="1:18" x14ac:dyDescent="0.25">
      <c r="A106" s="9">
        <f>IF(ISBLANK('Step 1.3 Normalized OAT'!A106),"-",'Step 1.3 Normalized OAT'!A106)</f>
        <v>43105.333333333336</v>
      </c>
      <c r="B106" s="26">
        <f t="shared" si="3"/>
        <v>4</v>
      </c>
      <c r="C106" s="64" cm="1">
        <f t="array" ref="C106">INDEX('Step 5. Daily Avg Schedule Calc'!$A$2:$C$169,(WEEKDAY(A106)-1)*24+HOUR(A106)+1,3)*IF(A106&lt;Cooling_Season_Start_Date,0,IF(A106&gt;Cooling_Season_End_Date,0,1))</f>
        <v>0</v>
      </c>
      <c r="D106" s="12">
        <f>VLOOKUP(A106,'Step 1.3 Normalized OAT'!$A$1:$B$8761,2)</f>
        <v>10</v>
      </c>
      <c r="E106" s="13">
        <f ca="1">('Step 3. Regression'!$F$19*D106^2+'Step 3. Regression'!$G$19*D106+'Step 3. Regression'!$H$19)*C106</f>
        <v>0</v>
      </c>
      <c r="G106" s="25">
        <v>43205</v>
      </c>
      <c r="H106" s="27">
        <f t="shared" ca="1" si="2"/>
        <v>0</v>
      </c>
      <c r="R106" s="63"/>
    </row>
    <row r="107" spans="1:18" x14ac:dyDescent="0.25">
      <c r="A107" s="9">
        <f>IF(ISBLANK('Step 1.3 Normalized OAT'!A107),"-",'Step 1.3 Normalized OAT'!A107)</f>
        <v>43105.375</v>
      </c>
      <c r="B107" s="26">
        <f t="shared" si="3"/>
        <v>4</v>
      </c>
      <c r="C107" s="64" cm="1">
        <f t="array" ref="C107">INDEX('Step 5. Daily Avg Schedule Calc'!$A$2:$C$169,(WEEKDAY(A107)-1)*24+HOUR(A107)+1,3)*IF(A107&lt;Cooling_Season_Start_Date,0,IF(A107&gt;Cooling_Season_End_Date,0,1))</f>
        <v>0</v>
      </c>
      <c r="D107" s="12">
        <f>VLOOKUP(A107,'Step 1.3 Normalized OAT'!$A$1:$B$8761,2)</f>
        <v>10</v>
      </c>
      <c r="E107" s="13">
        <f ca="1">('Step 3. Regression'!$F$19*D107^2+'Step 3. Regression'!$G$19*D107+'Step 3. Regression'!$H$19)*C107</f>
        <v>0</v>
      </c>
      <c r="G107" s="24">
        <v>43206</v>
      </c>
      <c r="H107" s="27">
        <f t="shared" ca="1" si="2"/>
        <v>0</v>
      </c>
      <c r="R107" s="63"/>
    </row>
    <row r="108" spans="1:18" x14ac:dyDescent="0.25">
      <c r="A108" s="9">
        <f>IF(ISBLANK('Step 1.3 Normalized OAT'!A108),"-",'Step 1.3 Normalized OAT'!A108)</f>
        <v>43105.416666666664</v>
      </c>
      <c r="B108" s="26">
        <f t="shared" si="3"/>
        <v>4</v>
      </c>
      <c r="C108" s="64" cm="1">
        <f t="array" ref="C108">INDEX('Step 5. Daily Avg Schedule Calc'!$A$2:$C$169,(WEEKDAY(A108)-1)*24+HOUR(A108)+1,3)*IF(A108&lt;Cooling_Season_Start_Date,0,IF(A108&gt;Cooling_Season_End_Date,0,1))</f>
        <v>0</v>
      </c>
      <c r="D108" s="12">
        <f>VLOOKUP(A108,'Step 1.3 Normalized OAT'!$A$1:$B$8761,2)</f>
        <v>12</v>
      </c>
      <c r="E108" s="13">
        <f ca="1">('Step 3. Regression'!$F$19*D108^2+'Step 3. Regression'!$G$19*D108+'Step 3. Regression'!$H$19)*C108</f>
        <v>0</v>
      </c>
      <c r="G108" s="24">
        <v>43207</v>
      </c>
      <c r="H108" s="27">
        <f t="shared" ca="1" si="2"/>
        <v>0</v>
      </c>
      <c r="R108" s="63"/>
    </row>
    <row r="109" spans="1:18" x14ac:dyDescent="0.25">
      <c r="A109" s="9">
        <f>IF(ISBLANK('Step 1.3 Normalized OAT'!A109),"-",'Step 1.3 Normalized OAT'!A109)</f>
        <v>43105.458333333336</v>
      </c>
      <c r="B109" s="26">
        <f t="shared" si="3"/>
        <v>4</v>
      </c>
      <c r="C109" s="64" cm="1">
        <f t="array" ref="C109">INDEX('Step 5. Daily Avg Schedule Calc'!$A$2:$C$169,(WEEKDAY(A109)-1)*24+HOUR(A109)+1,3)*IF(A109&lt;Cooling_Season_Start_Date,0,IF(A109&gt;Cooling_Season_End_Date,0,1))</f>
        <v>0</v>
      </c>
      <c r="D109" s="12">
        <f>VLOOKUP(A109,'Step 1.3 Normalized OAT'!$A$1:$B$8761,2)</f>
        <v>12</v>
      </c>
      <c r="E109" s="13">
        <f ca="1">('Step 3. Regression'!$F$19*D109^2+'Step 3. Regression'!$G$19*D109+'Step 3. Regression'!$H$19)*C109</f>
        <v>0</v>
      </c>
      <c r="G109" s="25">
        <v>43208</v>
      </c>
      <c r="H109" s="27">
        <f t="shared" ca="1" si="2"/>
        <v>0</v>
      </c>
      <c r="R109" s="63"/>
    </row>
    <row r="110" spans="1:18" x14ac:dyDescent="0.25">
      <c r="A110" s="9">
        <f>IF(ISBLANK('Step 1.3 Normalized OAT'!A110),"-",'Step 1.3 Normalized OAT'!A110)</f>
        <v>43105.5</v>
      </c>
      <c r="B110" s="26">
        <f t="shared" si="3"/>
        <v>4</v>
      </c>
      <c r="C110" s="64" cm="1">
        <f t="array" ref="C110">INDEX('Step 5. Daily Avg Schedule Calc'!$A$2:$C$169,(WEEKDAY(A110)-1)*24+HOUR(A110)+1,3)*IF(A110&lt;Cooling_Season_Start_Date,0,IF(A110&gt;Cooling_Season_End_Date,0,1))</f>
        <v>0</v>
      </c>
      <c r="D110" s="12">
        <f>VLOOKUP(A110,'Step 1.3 Normalized OAT'!$A$1:$B$8761,2)</f>
        <v>16</v>
      </c>
      <c r="E110" s="13">
        <f ca="1">('Step 3. Regression'!$F$19*D110^2+'Step 3. Regression'!$G$19*D110+'Step 3. Regression'!$H$19)*C110</f>
        <v>0</v>
      </c>
      <c r="G110" s="24">
        <v>43209</v>
      </c>
      <c r="H110" s="27">
        <f t="shared" ca="1" si="2"/>
        <v>0</v>
      </c>
      <c r="R110" s="63"/>
    </row>
    <row r="111" spans="1:18" x14ac:dyDescent="0.25">
      <c r="A111" s="9">
        <f>IF(ISBLANK('Step 1.3 Normalized OAT'!A111),"-",'Step 1.3 Normalized OAT'!A111)</f>
        <v>43105.541666666664</v>
      </c>
      <c r="B111" s="26">
        <f t="shared" si="3"/>
        <v>4</v>
      </c>
      <c r="C111" s="64" cm="1">
        <f t="array" ref="C111">INDEX('Step 5. Daily Avg Schedule Calc'!$A$2:$C$169,(WEEKDAY(A111)-1)*24+HOUR(A111)+1,3)*IF(A111&lt;Cooling_Season_Start_Date,0,IF(A111&gt;Cooling_Season_End_Date,0,1))</f>
        <v>0</v>
      </c>
      <c r="D111" s="12">
        <f>VLOOKUP(A111,'Step 1.3 Normalized OAT'!$A$1:$B$8761,2)</f>
        <v>16</v>
      </c>
      <c r="E111" s="13">
        <f ca="1">('Step 3. Regression'!$F$19*D111^2+'Step 3. Regression'!$G$19*D111+'Step 3. Regression'!$H$19)*C111</f>
        <v>0</v>
      </c>
      <c r="G111" s="24">
        <v>43210</v>
      </c>
      <c r="H111" s="27">
        <f t="shared" ca="1" si="2"/>
        <v>0</v>
      </c>
      <c r="R111" s="63"/>
    </row>
    <row r="112" spans="1:18" x14ac:dyDescent="0.25">
      <c r="A112" s="9">
        <f>IF(ISBLANK('Step 1.3 Normalized OAT'!A112),"-",'Step 1.3 Normalized OAT'!A112)</f>
        <v>43105.583333333336</v>
      </c>
      <c r="B112" s="26">
        <f t="shared" si="3"/>
        <v>4</v>
      </c>
      <c r="C112" s="64" cm="1">
        <f t="array" ref="C112">INDEX('Step 5. Daily Avg Schedule Calc'!$A$2:$C$169,(WEEKDAY(A112)-1)*24+HOUR(A112)+1,3)*IF(A112&lt;Cooling_Season_Start_Date,0,IF(A112&gt;Cooling_Season_End_Date,0,1))</f>
        <v>0</v>
      </c>
      <c r="D112" s="12">
        <f>VLOOKUP(A112,'Step 1.3 Normalized OAT'!$A$1:$B$8761,2)</f>
        <v>16</v>
      </c>
      <c r="E112" s="13">
        <f ca="1">('Step 3. Regression'!$F$19*D112^2+'Step 3. Regression'!$G$19*D112+'Step 3. Regression'!$H$19)*C112</f>
        <v>0</v>
      </c>
      <c r="G112" s="25">
        <v>43211</v>
      </c>
      <c r="H112" s="27">
        <f t="shared" ca="1" si="2"/>
        <v>0</v>
      </c>
      <c r="R112" s="63"/>
    </row>
    <row r="113" spans="1:18" x14ac:dyDescent="0.25">
      <c r="A113" s="9">
        <f>IF(ISBLANK('Step 1.3 Normalized OAT'!A113),"-",'Step 1.3 Normalized OAT'!A113)</f>
        <v>43105.625</v>
      </c>
      <c r="B113" s="26">
        <f t="shared" si="3"/>
        <v>4</v>
      </c>
      <c r="C113" s="64" cm="1">
        <f t="array" ref="C113">INDEX('Step 5. Daily Avg Schedule Calc'!$A$2:$C$169,(WEEKDAY(A113)-1)*24+HOUR(A113)+1,3)*IF(A113&lt;Cooling_Season_Start_Date,0,IF(A113&gt;Cooling_Season_End_Date,0,1))</f>
        <v>0</v>
      </c>
      <c r="D113" s="12">
        <f>VLOOKUP(A113,'Step 1.3 Normalized OAT'!$A$1:$B$8761,2)</f>
        <v>18</v>
      </c>
      <c r="E113" s="13">
        <f ca="1">('Step 3. Regression'!$F$19*D113^2+'Step 3. Regression'!$G$19*D113+'Step 3. Regression'!$H$19)*C113</f>
        <v>0</v>
      </c>
      <c r="G113" s="24">
        <v>43212</v>
      </c>
      <c r="H113" s="27">
        <f t="shared" ca="1" si="2"/>
        <v>0</v>
      </c>
      <c r="R113" s="63"/>
    </row>
    <row r="114" spans="1:18" x14ac:dyDescent="0.25">
      <c r="A114" s="9">
        <f>IF(ISBLANK('Step 1.3 Normalized OAT'!A114),"-",'Step 1.3 Normalized OAT'!A114)</f>
        <v>43105.666666666664</v>
      </c>
      <c r="B114" s="26">
        <f t="shared" si="3"/>
        <v>4</v>
      </c>
      <c r="C114" s="64" cm="1">
        <f t="array" ref="C114">INDEX('Step 5. Daily Avg Schedule Calc'!$A$2:$C$169,(WEEKDAY(A114)-1)*24+HOUR(A114)+1,3)*IF(A114&lt;Cooling_Season_Start_Date,0,IF(A114&gt;Cooling_Season_End_Date,0,1))</f>
        <v>0</v>
      </c>
      <c r="D114" s="12">
        <f>VLOOKUP(A114,'Step 1.3 Normalized OAT'!$A$1:$B$8761,2)</f>
        <v>17</v>
      </c>
      <c r="E114" s="13">
        <f ca="1">('Step 3. Regression'!$F$19*D114^2+'Step 3. Regression'!$G$19*D114+'Step 3. Regression'!$H$19)*C114</f>
        <v>0</v>
      </c>
      <c r="G114" s="24">
        <v>43213</v>
      </c>
      <c r="H114" s="27">
        <f t="shared" ca="1" si="2"/>
        <v>0</v>
      </c>
      <c r="R114" s="63"/>
    </row>
    <row r="115" spans="1:18" x14ac:dyDescent="0.25">
      <c r="A115" s="9">
        <f>IF(ISBLANK('Step 1.3 Normalized OAT'!A115),"-",'Step 1.3 Normalized OAT'!A115)</f>
        <v>43105.708333333336</v>
      </c>
      <c r="B115" s="26">
        <f t="shared" si="3"/>
        <v>4</v>
      </c>
      <c r="C115" s="64" cm="1">
        <f t="array" ref="C115">INDEX('Step 5. Daily Avg Schedule Calc'!$A$2:$C$169,(WEEKDAY(A115)-1)*24+HOUR(A115)+1,3)*IF(A115&lt;Cooling_Season_Start_Date,0,IF(A115&gt;Cooling_Season_End_Date,0,1))</f>
        <v>0</v>
      </c>
      <c r="D115" s="12">
        <f>VLOOKUP(A115,'Step 1.3 Normalized OAT'!$A$1:$B$8761,2)</f>
        <v>16</v>
      </c>
      <c r="E115" s="13">
        <f ca="1">('Step 3. Regression'!$F$19*D115^2+'Step 3. Regression'!$G$19*D115+'Step 3. Regression'!$H$19)*C115</f>
        <v>0</v>
      </c>
      <c r="G115" s="25">
        <v>43214</v>
      </c>
      <c r="H115" s="27">
        <f t="shared" ca="1" si="2"/>
        <v>0</v>
      </c>
      <c r="R115" s="63"/>
    </row>
    <row r="116" spans="1:18" x14ac:dyDescent="0.25">
      <c r="A116" s="9">
        <f>IF(ISBLANK('Step 1.3 Normalized OAT'!A116),"-",'Step 1.3 Normalized OAT'!A116)</f>
        <v>43105.75</v>
      </c>
      <c r="B116" s="26">
        <f t="shared" si="3"/>
        <v>4</v>
      </c>
      <c r="C116" s="64" cm="1">
        <f t="array" ref="C116">INDEX('Step 5. Daily Avg Schedule Calc'!$A$2:$C$169,(WEEKDAY(A116)-1)*24+HOUR(A116)+1,3)*IF(A116&lt;Cooling_Season_Start_Date,0,IF(A116&gt;Cooling_Season_End_Date,0,1))</f>
        <v>0</v>
      </c>
      <c r="D116" s="12">
        <f>VLOOKUP(A116,'Step 1.3 Normalized OAT'!$A$1:$B$8761,2)</f>
        <v>16</v>
      </c>
      <c r="E116" s="13">
        <f ca="1">('Step 3. Regression'!$F$19*D116^2+'Step 3. Regression'!$G$19*D116+'Step 3. Regression'!$H$19)*C116</f>
        <v>0</v>
      </c>
      <c r="G116" s="24">
        <v>43215</v>
      </c>
      <c r="H116" s="27">
        <f t="shared" ca="1" si="2"/>
        <v>0</v>
      </c>
      <c r="R116" s="63"/>
    </row>
    <row r="117" spans="1:18" x14ac:dyDescent="0.25">
      <c r="A117" s="9">
        <f>IF(ISBLANK('Step 1.3 Normalized OAT'!A117),"-",'Step 1.3 Normalized OAT'!A117)</f>
        <v>43105.791666666664</v>
      </c>
      <c r="B117" s="26">
        <f t="shared" si="3"/>
        <v>4</v>
      </c>
      <c r="C117" s="64" cm="1">
        <f t="array" ref="C117">INDEX('Step 5. Daily Avg Schedule Calc'!$A$2:$C$169,(WEEKDAY(A117)-1)*24+HOUR(A117)+1,3)*IF(A117&lt;Cooling_Season_Start_Date,0,IF(A117&gt;Cooling_Season_End_Date,0,1))</f>
        <v>0</v>
      </c>
      <c r="D117" s="12">
        <f>VLOOKUP(A117,'Step 1.3 Normalized OAT'!$A$1:$B$8761,2)</f>
        <v>15</v>
      </c>
      <c r="E117" s="13">
        <f ca="1">('Step 3. Regression'!$F$19*D117^2+'Step 3. Regression'!$G$19*D117+'Step 3. Regression'!$H$19)*C117</f>
        <v>0</v>
      </c>
      <c r="G117" s="24">
        <v>43216</v>
      </c>
      <c r="H117" s="27">
        <f t="shared" ca="1" si="2"/>
        <v>0</v>
      </c>
      <c r="R117" s="63"/>
    </row>
    <row r="118" spans="1:18" x14ac:dyDescent="0.25">
      <c r="A118" s="9">
        <f>IF(ISBLANK('Step 1.3 Normalized OAT'!A118),"-",'Step 1.3 Normalized OAT'!A118)</f>
        <v>43105.833333333336</v>
      </c>
      <c r="B118" s="26">
        <f t="shared" si="3"/>
        <v>4</v>
      </c>
      <c r="C118" s="64" cm="1">
        <f t="array" ref="C118">INDEX('Step 5. Daily Avg Schedule Calc'!$A$2:$C$169,(WEEKDAY(A118)-1)*24+HOUR(A118)+1,3)*IF(A118&lt;Cooling_Season_Start_Date,0,IF(A118&gt;Cooling_Season_End_Date,0,1))</f>
        <v>0</v>
      </c>
      <c r="D118" s="12">
        <f>VLOOKUP(A118,'Step 1.3 Normalized OAT'!$A$1:$B$8761,2)</f>
        <v>16</v>
      </c>
      <c r="E118" s="13">
        <f ca="1">('Step 3. Regression'!$F$19*D118^2+'Step 3. Regression'!$G$19*D118+'Step 3. Regression'!$H$19)*C118</f>
        <v>0</v>
      </c>
      <c r="G118" s="25">
        <v>43217</v>
      </c>
      <c r="H118" s="27">
        <f t="shared" ca="1" si="2"/>
        <v>0</v>
      </c>
      <c r="R118" s="63"/>
    </row>
    <row r="119" spans="1:18" x14ac:dyDescent="0.25">
      <c r="A119" s="9">
        <f>IF(ISBLANK('Step 1.3 Normalized OAT'!A119),"-",'Step 1.3 Normalized OAT'!A119)</f>
        <v>43105.875</v>
      </c>
      <c r="B119" s="26">
        <f t="shared" si="3"/>
        <v>4</v>
      </c>
      <c r="C119" s="64" cm="1">
        <f t="array" ref="C119">INDEX('Step 5. Daily Avg Schedule Calc'!$A$2:$C$169,(WEEKDAY(A119)-1)*24+HOUR(A119)+1,3)*IF(A119&lt;Cooling_Season_Start_Date,0,IF(A119&gt;Cooling_Season_End_Date,0,1))</f>
        <v>0</v>
      </c>
      <c r="D119" s="12">
        <f>VLOOKUP(A119,'Step 1.3 Normalized OAT'!$A$1:$B$8761,2)</f>
        <v>12</v>
      </c>
      <c r="E119" s="13">
        <f ca="1">('Step 3. Regression'!$F$19*D119^2+'Step 3. Regression'!$G$19*D119+'Step 3. Regression'!$H$19)*C119</f>
        <v>0</v>
      </c>
      <c r="G119" s="24">
        <v>43218</v>
      </c>
      <c r="H119" s="27">
        <f t="shared" ca="1" si="2"/>
        <v>0</v>
      </c>
      <c r="R119" s="63"/>
    </row>
    <row r="120" spans="1:18" x14ac:dyDescent="0.25">
      <c r="A120" s="9">
        <f>IF(ISBLANK('Step 1.3 Normalized OAT'!A120),"-",'Step 1.3 Normalized OAT'!A120)</f>
        <v>43105.916666666664</v>
      </c>
      <c r="B120" s="26">
        <f t="shared" si="3"/>
        <v>4</v>
      </c>
      <c r="C120" s="64" cm="1">
        <f t="array" ref="C120">INDEX('Step 5. Daily Avg Schedule Calc'!$A$2:$C$169,(WEEKDAY(A120)-1)*24+HOUR(A120)+1,3)*IF(A120&lt;Cooling_Season_Start_Date,0,IF(A120&gt;Cooling_Season_End_Date,0,1))</f>
        <v>0</v>
      </c>
      <c r="D120" s="12">
        <f>VLOOKUP(A120,'Step 1.3 Normalized OAT'!$A$1:$B$8761,2)</f>
        <v>13</v>
      </c>
      <c r="E120" s="13">
        <f ca="1">('Step 3. Regression'!$F$19*D120^2+'Step 3. Regression'!$G$19*D120+'Step 3. Regression'!$H$19)*C120</f>
        <v>0</v>
      </c>
      <c r="G120" s="24">
        <v>43219</v>
      </c>
      <c r="H120" s="27">
        <f t="shared" ca="1" si="2"/>
        <v>0</v>
      </c>
      <c r="R120" s="63"/>
    </row>
    <row r="121" spans="1:18" x14ac:dyDescent="0.25">
      <c r="A121" s="9">
        <f>IF(ISBLANK('Step 1.3 Normalized OAT'!A121),"-",'Step 1.3 Normalized OAT'!A121)</f>
        <v>43105.958333333336</v>
      </c>
      <c r="B121" s="26">
        <f t="shared" si="3"/>
        <v>4</v>
      </c>
      <c r="C121" s="64" cm="1">
        <f t="array" ref="C121">INDEX('Step 5. Daily Avg Schedule Calc'!$A$2:$C$169,(WEEKDAY(A121)-1)*24+HOUR(A121)+1,3)*IF(A121&lt;Cooling_Season_Start_Date,0,IF(A121&gt;Cooling_Season_End_Date,0,1))</f>
        <v>0</v>
      </c>
      <c r="D121" s="12">
        <f>VLOOKUP(A121,'Step 1.3 Normalized OAT'!$A$1:$B$8761,2)</f>
        <v>12</v>
      </c>
      <c r="E121" s="13">
        <f ca="1">('Step 3. Regression'!$F$19*D121^2+'Step 3. Regression'!$G$19*D121+'Step 3. Regression'!$H$19)*C121</f>
        <v>0</v>
      </c>
      <c r="G121" s="25">
        <v>43220</v>
      </c>
      <c r="H121" s="27">
        <f t="shared" ca="1" si="2"/>
        <v>0</v>
      </c>
      <c r="R121" s="63"/>
    </row>
    <row r="122" spans="1:18" x14ac:dyDescent="0.25">
      <c r="A122" s="9">
        <f>IF(ISBLANK('Step 1.3 Normalized OAT'!A122),"-",'Step 1.3 Normalized OAT'!A122)</f>
        <v>43106</v>
      </c>
      <c r="B122" s="26">
        <f t="shared" si="3"/>
        <v>5</v>
      </c>
      <c r="C122" s="64" cm="1">
        <f t="array" ref="C122">INDEX('Step 5. Daily Avg Schedule Calc'!$A$2:$C$169,(WEEKDAY(A122)-1)*24+HOUR(A122)+1,3)*IF(A122&lt;Cooling_Season_Start_Date,0,IF(A122&gt;Cooling_Season_End_Date,0,1))</f>
        <v>0</v>
      </c>
      <c r="D122" s="12">
        <f>VLOOKUP(A122,'Step 1.3 Normalized OAT'!$A$1:$B$8761,2)</f>
        <v>11</v>
      </c>
      <c r="E122" s="13">
        <f ca="1">('Step 3. Regression'!$F$19*D122^2+'Step 3. Regression'!$G$19*D122+'Step 3. Regression'!$H$19)*C122</f>
        <v>0</v>
      </c>
      <c r="G122" s="24">
        <v>43221</v>
      </c>
      <c r="H122" s="27">
        <f t="shared" ca="1" si="2"/>
        <v>104.34307036536873</v>
      </c>
      <c r="R122" s="63"/>
    </row>
    <row r="123" spans="1:18" x14ac:dyDescent="0.25">
      <c r="A123" s="9">
        <f>IF(ISBLANK('Step 1.3 Normalized OAT'!A123),"-",'Step 1.3 Normalized OAT'!A123)</f>
        <v>43106.041666666664</v>
      </c>
      <c r="B123" s="26">
        <f t="shared" si="3"/>
        <v>5</v>
      </c>
      <c r="C123" s="64" cm="1">
        <f t="array" ref="C123">INDEX('Step 5. Daily Avg Schedule Calc'!$A$2:$C$169,(WEEKDAY(A123)-1)*24+HOUR(A123)+1,3)*IF(A123&lt;Cooling_Season_Start_Date,0,IF(A123&gt;Cooling_Season_End_Date,0,1))</f>
        <v>0</v>
      </c>
      <c r="D123" s="12">
        <f>VLOOKUP(A123,'Step 1.3 Normalized OAT'!$A$1:$B$8761,2)</f>
        <v>11</v>
      </c>
      <c r="E123" s="13">
        <f ca="1">('Step 3. Regression'!$F$19*D123^2+'Step 3. Regression'!$G$19*D123+'Step 3. Regression'!$H$19)*C123</f>
        <v>0</v>
      </c>
      <c r="G123" s="24">
        <v>43222</v>
      </c>
      <c r="H123" s="27">
        <f t="shared" ca="1" si="2"/>
        <v>103.16278675353448</v>
      </c>
      <c r="R123" s="63"/>
    </row>
    <row r="124" spans="1:18" x14ac:dyDescent="0.25">
      <c r="A124" s="9">
        <f>IF(ISBLANK('Step 1.3 Normalized OAT'!A124),"-",'Step 1.3 Normalized OAT'!A124)</f>
        <v>43106.083333333336</v>
      </c>
      <c r="B124" s="26">
        <f t="shared" si="3"/>
        <v>5</v>
      </c>
      <c r="C124" s="64" cm="1">
        <f t="array" ref="C124">INDEX('Step 5. Daily Avg Schedule Calc'!$A$2:$C$169,(WEEKDAY(A124)-1)*24+HOUR(A124)+1,3)*IF(A124&lt;Cooling_Season_Start_Date,0,IF(A124&gt;Cooling_Season_End_Date,0,1))</f>
        <v>0</v>
      </c>
      <c r="D124" s="12">
        <f>VLOOKUP(A124,'Step 1.3 Normalized OAT'!$A$1:$B$8761,2)</f>
        <v>10</v>
      </c>
      <c r="E124" s="13">
        <f ca="1">('Step 3. Regression'!$F$19*D124^2+'Step 3. Regression'!$G$19*D124+'Step 3. Regression'!$H$19)*C124</f>
        <v>0</v>
      </c>
      <c r="G124" s="25">
        <v>43223</v>
      </c>
      <c r="H124" s="27">
        <f t="shared" ca="1" si="2"/>
        <v>97.245006189934045</v>
      </c>
      <c r="R124" s="63"/>
    </row>
    <row r="125" spans="1:18" x14ac:dyDescent="0.25">
      <c r="A125" s="9">
        <f>IF(ISBLANK('Step 1.3 Normalized OAT'!A125),"-",'Step 1.3 Normalized OAT'!A125)</f>
        <v>43106.125</v>
      </c>
      <c r="B125" s="26">
        <f t="shared" si="3"/>
        <v>5</v>
      </c>
      <c r="C125" s="64" cm="1">
        <f t="array" ref="C125">INDEX('Step 5. Daily Avg Schedule Calc'!$A$2:$C$169,(WEEKDAY(A125)-1)*24+HOUR(A125)+1,3)*IF(A125&lt;Cooling_Season_Start_Date,0,IF(A125&gt;Cooling_Season_End_Date,0,1))</f>
        <v>0</v>
      </c>
      <c r="D125" s="12">
        <f>VLOOKUP(A125,'Step 1.3 Normalized OAT'!$A$1:$B$8761,2)</f>
        <v>10</v>
      </c>
      <c r="E125" s="13">
        <f ca="1">('Step 3. Regression'!$F$19*D125^2+'Step 3. Regression'!$G$19*D125+'Step 3. Regression'!$H$19)*C125</f>
        <v>0</v>
      </c>
      <c r="G125" s="24">
        <v>43224</v>
      </c>
      <c r="H125" s="27">
        <f t="shared" ca="1" si="2"/>
        <v>99.235140750412498</v>
      </c>
      <c r="R125" s="63"/>
    </row>
    <row r="126" spans="1:18" x14ac:dyDescent="0.25">
      <c r="A126" s="9">
        <f>IF(ISBLANK('Step 1.3 Normalized OAT'!A126),"-",'Step 1.3 Normalized OAT'!A126)</f>
        <v>43106.166666666664</v>
      </c>
      <c r="B126" s="26">
        <f t="shared" si="3"/>
        <v>5</v>
      </c>
      <c r="C126" s="64" cm="1">
        <f t="array" ref="C126">INDEX('Step 5. Daily Avg Schedule Calc'!$A$2:$C$169,(WEEKDAY(A126)-1)*24+HOUR(A126)+1,3)*IF(A126&lt;Cooling_Season_Start_Date,0,IF(A126&gt;Cooling_Season_End_Date,0,1))</f>
        <v>0</v>
      </c>
      <c r="D126" s="12">
        <f>VLOOKUP(A126,'Step 1.3 Normalized OAT'!$A$1:$B$8761,2)</f>
        <v>10</v>
      </c>
      <c r="E126" s="13">
        <f ca="1">('Step 3. Regression'!$F$19*D126^2+'Step 3. Regression'!$G$19*D126+'Step 3. Regression'!$H$19)*C126</f>
        <v>0</v>
      </c>
      <c r="G126" s="24">
        <v>43225</v>
      </c>
      <c r="H126" s="27">
        <f t="shared" ca="1" si="2"/>
        <v>106.11761476230737</v>
      </c>
      <c r="R126" s="63"/>
    </row>
    <row r="127" spans="1:18" x14ac:dyDescent="0.25">
      <c r="A127" s="9">
        <f>IF(ISBLANK('Step 1.3 Normalized OAT'!A127),"-",'Step 1.3 Normalized OAT'!A127)</f>
        <v>43106.208333333336</v>
      </c>
      <c r="B127" s="26">
        <f t="shared" si="3"/>
        <v>5</v>
      </c>
      <c r="C127" s="64" cm="1">
        <f t="array" ref="C127">INDEX('Step 5. Daily Avg Schedule Calc'!$A$2:$C$169,(WEEKDAY(A127)-1)*24+HOUR(A127)+1,3)*IF(A127&lt;Cooling_Season_Start_Date,0,IF(A127&gt;Cooling_Season_End_Date,0,1))</f>
        <v>0</v>
      </c>
      <c r="D127" s="12">
        <f>VLOOKUP(A127,'Step 1.3 Normalized OAT'!$A$1:$B$8761,2)</f>
        <v>10</v>
      </c>
      <c r="E127" s="13">
        <f ca="1">('Step 3. Regression'!$F$19*D127^2+'Step 3. Regression'!$G$19*D127+'Step 3. Regression'!$H$19)*C127</f>
        <v>0</v>
      </c>
      <c r="G127" s="25">
        <v>43226</v>
      </c>
      <c r="H127" s="27">
        <f t="shared" ca="1" si="2"/>
        <v>113.08377684597681</v>
      </c>
      <c r="R127" s="63"/>
    </row>
    <row r="128" spans="1:18" x14ac:dyDescent="0.25">
      <c r="A128" s="9">
        <f>IF(ISBLANK('Step 1.3 Normalized OAT'!A128),"-",'Step 1.3 Normalized OAT'!A128)</f>
        <v>43106.25</v>
      </c>
      <c r="B128" s="26">
        <f t="shared" si="3"/>
        <v>5</v>
      </c>
      <c r="C128" s="64" cm="1">
        <f t="array" ref="C128">INDEX('Step 5. Daily Avg Schedule Calc'!$A$2:$C$169,(WEEKDAY(A128)-1)*24+HOUR(A128)+1,3)*IF(A128&lt;Cooling_Season_Start_Date,0,IF(A128&gt;Cooling_Season_End_Date,0,1))</f>
        <v>0</v>
      </c>
      <c r="D128" s="12">
        <f>VLOOKUP(A128,'Step 1.3 Normalized OAT'!$A$1:$B$8761,2)</f>
        <v>9</v>
      </c>
      <c r="E128" s="13">
        <f ca="1">('Step 3. Regression'!$F$19*D128^2+'Step 3. Regression'!$G$19*D128+'Step 3. Regression'!$H$19)*C128</f>
        <v>0</v>
      </c>
      <c r="G128" s="24">
        <v>43227</v>
      </c>
      <c r="H128" s="27">
        <f t="shared" ca="1" si="2"/>
        <v>103.35243272776219</v>
      </c>
      <c r="R128" s="63"/>
    </row>
    <row r="129" spans="1:18" x14ac:dyDescent="0.25">
      <c r="A129" s="9">
        <f>IF(ISBLANK('Step 1.3 Normalized OAT'!A129),"-",'Step 1.3 Normalized OAT'!A129)</f>
        <v>43106.291666666664</v>
      </c>
      <c r="B129" s="26">
        <f t="shared" si="3"/>
        <v>5</v>
      </c>
      <c r="C129" s="64" cm="1">
        <f t="array" ref="C129">INDEX('Step 5. Daily Avg Schedule Calc'!$A$2:$C$169,(WEEKDAY(A129)-1)*24+HOUR(A129)+1,3)*IF(A129&lt;Cooling_Season_Start_Date,0,IF(A129&gt;Cooling_Season_End_Date,0,1))</f>
        <v>0</v>
      </c>
      <c r="D129" s="12">
        <f>VLOOKUP(A129,'Step 1.3 Normalized OAT'!$A$1:$B$8761,2)</f>
        <v>8</v>
      </c>
      <c r="E129" s="13">
        <f ca="1">('Step 3. Regression'!$F$19*D129^2+'Step 3. Regression'!$G$19*D129+'Step 3. Regression'!$H$19)*C129</f>
        <v>0</v>
      </c>
      <c r="G129" s="24">
        <v>43228</v>
      </c>
      <c r="H129" s="27">
        <f t="shared" ca="1" si="2"/>
        <v>104.73371663183637</v>
      </c>
      <c r="R129" s="63"/>
    </row>
    <row r="130" spans="1:18" x14ac:dyDescent="0.25">
      <c r="A130" s="9">
        <f>IF(ISBLANK('Step 1.3 Normalized OAT'!A130),"-",'Step 1.3 Normalized OAT'!A130)</f>
        <v>43106.333333333336</v>
      </c>
      <c r="B130" s="26">
        <f t="shared" si="3"/>
        <v>5</v>
      </c>
      <c r="C130" s="64" cm="1">
        <f t="array" ref="C130">INDEX('Step 5. Daily Avg Schedule Calc'!$A$2:$C$169,(WEEKDAY(A130)-1)*24+HOUR(A130)+1,3)*IF(A130&lt;Cooling_Season_Start_Date,0,IF(A130&gt;Cooling_Season_End_Date,0,1))</f>
        <v>0</v>
      </c>
      <c r="D130" s="12">
        <f>VLOOKUP(A130,'Step 1.3 Normalized OAT'!$A$1:$B$8761,2)</f>
        <v>9</v>
      </c>
      <c r="E130" s="13">
        <f ca="1">('Step 3. Regression'!$F$19*D130^2+'Step 3. Regression'!$G$19*D130+'Step 3. Regression'!$H$19)*C130</f>
        <v>0</v>
      </c>
      <c r="G130" s="25">
        <v>43229</v>
      </c>
      <c r="H130" s="27">
        <f t="shared" ref="H130:H193" ca="1" si="4">SUMIFS(E:E,B:B,_xlfn.DAYS(G130,$G$2))</f>
        <v>102.33277645003007</v>
      </c>
      <c r="R130" s="63"/>
    </row>
    <row r="131" spans="1:18" x14ac:dyDescent="0.25">
      <c r="A131" s="9">
        <f>IF(ISBLANK('Step 1.3 Normalized OAT'!A131),"-",'Step 1.3 Normalized OAT'!A131)</f>
        <v>43106.375</v>
      </c>
      <c r="B131" s="26">
        <f t="shared" ref="B131:B194" si="5">_xlfn.DAYS(A131,$A$2)</f>
        <v>5</v>
      </c>
      <c r="C131" s="64" cm="1">
        <f t="array" ref="C131">INDEX('Step 5. Daily Avg Schedule Calc'!$A$2:$C$169,(WEEKDAY(A131)-1)*24+HOUR(A131)+1,3)*IF(A131&lt;Cooling_Season_Start_Date,0,IF(A131&gt;Cooling_Season_End_Date,0,1))</f>
        <v>0</v>
      </c>
      <c r="D131" s="12">
        <f>VLOOKUP(A131,'Step 1.3 Normalized OAT'!$A$1:$B$8761,2)</f>
        <v>10</v>
      </c>
      <c r="E131" s="13">
        <f ca="1">('Step 3. Regression'!$F$19*D131^2+'Step 3. Regression'!$G$19*D131+'Step 3. Regression'!$H$19)*C131</f>
        <v>0</v>
      </c>
      <c r="G131" s="24">
        <v>43230</v>
      </c>
      <c r="H131" s="27">
        <f t="shared" ca="1" si="4"/>
        <v>100.34247753124474</v>
      </c>
      <c r="R131" s="63"/>
    </row>
    <row r="132" spans="1:18" x14ac:dyDescent="0.25">
      <c r="A132" s="9">
        <f>IF(ISBLANK('Step 1.3 Normalized OAT'!A132),"-",'Step 1.3 Normalized OAT'!A132)</f>
        <v>43106.416666666664</v>
      </c>
      <c r="B132" s="26">
        <f t="shared" si="5"/>
        <v>5</v>
      </c>
      <c r="C132" s="64" cm="1">
        <f t="array" ref="C132">INDEX('Step 5. Daily Avg Schedule Calc'!$A$2:$C$169,(WEEKDAY(A132)-1)*24+HOUR(A132)+1,3)*IF(A132&lt;Cooling_Season_Start_Date,0,IF(A132&gt;Cooling_Season_End_Date,0,1))</f>
        <v>0</v>
      </c>
      <c r="D132" s="12">
        <f>VLOOKUP(A132,'Step 1.3 Normalized OAT'!$A$1:$B$8761,2)</f>
        <v>11</v>
      </c>
      <c r="E132" s="13">
        <f ca="1">('Step 3. Regression'!$F$19*D132^2+'Step 3. Regression'!$G$19*D132+'Step 3. Regression'!$H$19)*C132</f>
        <v>0</v>
      </c>
      <c r="G132" s="24">
        <v>43231</v>
      </c>
      <c r="H132" s="27">
        <f t="shared" ca="1" si="4"/>
        <v>102.26625465278677</v>
      </c>
      <c r="R132" s="63"/>
    </row>
    <row r="133" spans="1:18" x14ac:dyDescent="0.25">
      <c r="A133" s="9">
        <f>IF(ISBLANK('Step 1.3 Normalized OAT'!A133),"-",'Step 1.3 Normalized OAT'!A133)</f>
        <v>43106.458333333336</v>
      </c>
      <c r="B133" s="26">
        <f t="shared" si="5"/>
        <v>5</v>
      </c>
      <c r="C133" s="64" cm="1">
        <f t="array" ref="C133">INDEX('Step 5. Daily Avg Schedule Calc'!$A$2:$C$169,(WEEKDAY(A133)-1)*24+HOUR(A133)+1,3)*IF(A133&lt;Cooling_Season_Start_Date,0,IF(A133&gt;Cooling_Season_End_Date,0,1))</f>
        <v>0</v>
      </c>
      <c r="D133" s="12">
        <f>VLOOKUP(A133,'Step 1.3 Normalized OAT'!$A$1:$B$8761,2)</f>
        <v>12</v>
      </c>
      <c r="E133" s="13">
        <f ca="1">('Step 3. Regression'!$F$19*D133^2+'Step 3. Regression'!$G$19*D133+'Step 3. Regression'!$H$19)*C133</f>
        <v>0</v>
      </c>
      <c r="G133" s="25">
        <v>43232</v>
      </c>
      <c r="H133" s="27">
        <f t="shared" ca="1" si="4"/>
        <v>119.8016812297622</v>
      </c>
      <c r="R133" s="63"/>
    </row>
    <row r="134" spans="1:18" x14ac:dyDescent="0.25">
      <c r="A134" s="9">
        <f>IF(ISBLANK('Step 1.3 Normalized OAT'!A134),"-",'Step 1.3 Normalized OAT'!A134)</f>
        <v>43106.5</v>
      </c>
      <c r="B134" s="26">
        <f t="shared" si="5"/>
        <v>5</v>
      </c>
      <c r="C134" s="64" cm="1">
        <f t="array" ref="C134">INDEX('Step 5. Daily Avg Schedule Calc'!$A$2:$C$169,(WEEKDAY(A134)-1)*24+HOUR(A134)+1,3)*IF(A134&lt;Cooling_Season_Start_Date,0,IF(A134&gt;Cooling_Season_End_Date,0,1))</f>
        <v>0</v>
      </c>
      <c r="D134" s="12">
        <f>VLOOKUP(A134,'Step 1.3 Normalized OAT'!$A$1:$B$8761,2)</f>
        <v>12</v>
      </c>
      <c r="E134" s="13">
        <f ca="1">('Step 3. Regression'!$F$19*D134^2+'Step 3. Regression'!$G$19*D134+'Step 3. Regression'!$H$19)*C134</f>
        <v>0</v>
      </c>
      <c r="G134" s="24">
        <v>43233</v>
      </c>
      <c r="H134" s="27">
        <f t="shared" ca="1" si="4"/>
        <v>122.32598390809787</v>
      </c>
      <c r="R134" s="63"/>
    </row>
    <row r="135" spans="1:18" x14ac:dyDescent="0.25">
      <c r="A135" s="9">
        <f>IF(ISBLANK('Step 1.3 Normalized OAT'!A135),"-",'Step 1.3 Normalized OAT'!A135)</f>
        <v>43106.541666666664</v>
      </c>
      <c r="B135" s="26">
        <f t="shared" si="5"/>
        <v>5</v>
      </c>
      <c r="C135" s="64" cm="1">
        <f t="array" ref="C135">INDEX('Step 5. Daily Avg Schedule Calc'!$A$2:$C$169,(WEEKDAY(A135)-1)*24+HOUR(A135)+1,3)*IF(A135&lt;Cooling_Season_Start_Date,0,IF(A135&gt;Cooling_Season_End_Date,0,1))</f>
        <v>0</v>
      </c>
      <c r="D135" s="12">
        <f>VLOOKUP(A135,'Step 1.3 Normalized OAT'!$A$1:$B$8761,2)</f>
        <v>13</v>
      </c>
      <c r="E135" s="13">
        <f ca="1">('Step 3. Regression'!$F$19*D135^2+'Step 3. Regression'!$G$19*D135+'Step 3. Regression'!$H$19)*C135</f>
        <v>0</v>
      </c>
      <c r="G135" s="24">
        <v>43234</v>
      </c>
      <c r="H135" s="27">
        <f t="shared" ca="1" si="4"/>
        <v>107.38134893504005</v>
      </c>
      <c r="R135" s="63"/>
    </row>
    <row r="136" spans="1:18" x14ac:dyDescent="0.25">
      <c r="A136" s="9">
        <f>IF(ISBLANK('Step 1.3 Normalized OAT'!A136),"-",'Step 1.3 Normalized OAT'!A136)</f>
        <v>43106.583333333336</v>
      </c>
      <c r="B136" s="26">
        <f t="shared" si="5"/>
        <v>5</v>
      </c>
      <c r="C136" s="64" cm="1">
        <f t="array" ref="C136">INDEX('Step 5. Daily Avg Schedule Calc'!$A$2:$C$169,(WEEKDAY(A136)-1)*24+HOUR(A136)+1,3)*IF(A136&lt;Cooling_Season_Start_Date,0,IF(A136&gt;Cooling_Season_End_Date,0,1))</f>
        <v>0</v>
      </c>
      <c r="D136" s="12">
        <f>VLOOKUP(A136,'Step 1.3 Normalized OAT'!$A$1:$B$8761,2)</f>
        <v>14</v>
      </c>
      <c r="E136" s="13">
        <f ca="1">('Step 3. Regression'!$F$19*D136^2+'Step 3. Regression'!$G$19*D136+'Step 3. Regression'!$H$19)*C136</f>
        <v>0</v>
      </c>
      <c r="G136" s="25">
        <v>43235</v>
      </c>
      <c r="H136" s="27">
        <f t="shared" ca="1" si="4"/>
        <v>102.44976158179793</v>
      </c>
      <c r="R136" s="63"/>
    </row>
    <row r="137" spans="1:18" x14ac:dyDescent="0.25">
      <c r="A137" s="9">
        <f>IF(ISBLANK('Step 1.3 Normalized OAT'!A137),"-",'Step 1.3 Normalized OAT'!A137)</f>
        <v>43106.625</v>
      </c>
      <c r="B137" s="26">
        <f t="shared" si="5"/>
        <v>5</v>
      </c>
      <c r="C137" s="64" cm="1">
        <f t="array" ref="C137">INDEX('Step 5. Daily Avg Schedule Calc'!$A$2:$C$169,(WEEKDAY(A137)-1)*24+HOUR(A137)+1,3)*IF(A137&lt;Cooling_Season_Start_Date,0,IF(A137&gt;Cooling_Season_End_Date,0,1))</f>
        <v>0</v>
      </c>
      <c r="D137" s="12">
        <f>VLOOKUP(A137,'Step 1.3 Normalized OAT'!$A$1:$B$8761,2)</f>
        <v>14</v>
      </c>
      <c r="E137" s="13">
        <f ca="1">('Step 3. Regression'!$F$19*D137^2+'Step 3. Regression'!$G$19*D137+'Step 3. Regression'!$H$19)*C137</f>
        <v>0</v>
      </c>
      <c r="G137" s="24">
        <v>43236</v>
      </c>
      <c r="H137" s="27">
        <f t="shared" ca="1" si="4"/>
        <v>109.01060372063009</v>
      </c>
      <c r="R137" s="63"/>
    </row>
    <row r="138" spans="1:18" x14ac:dyDescent="0.25">
      <c r="A138" s="9">
        <f>IF(ISBLANK('Step 1.3 Normalized OAT'!A138),"-",'Step 1.3 Normalized OAT'!A138)</f>
        <v>43106.666666666664</v>
      </c>
      <c r="B138" s="26">
        <f t="shared" si="5"/>
        <v>5</v>
      </c>
      <c r="C138" s="64" cm="1">
        <f t="array" ref="C138">INDEX('Step 5. Daily Avg Schedule Calc'!$A$2:$C$169,(WEEKDAY(A138)-1)*24+HOUR(A138)+1,3)*IF(A138&lt;Cooling_Season_Start_Date,0,IF(A138&gt;Cooling_Season_End_Date,0,1))</f>
        <v>0</v>
      </c>
      <c r="D138" s="12">
        <f>VLOOKUP(A138,'Step 1.3 Normalized OAT'!$A$1:$B$8761,2)</f>
        <v>14</v>
      </c>
      <c r="E138" s="13">
        <f ca="1">('Step 3. Regression'!$F$19*D138^2+'Step 3. Regression'!$G$19*D138+'Step 3. Regression'!$H$19)*C138</f>
        <v>0</v>
      </c>
      <c r="G138" s="24">
        <v>43237</v>
      </c>
      <c r="H138" s="27">
        <f t="shared" ca="1" si="4"/>
        <v>97.350669875351002</v>
      </c>
      <c r="R138" s="63"/>
    </row>
    <row r="139" spans="1:18" x14ac:dyDescent="0.25">
      <c r="A139" s="9">
        <f>IF(ISBLANK('Step 1.3 Normalized OAT'!A139),"-",'Step 1.3 Normalized OAT'!A139)</f>
        <v>43106.708333333336</v>
      </c>
      <c r="B139" s="26">
        <f t="shared" si="5"/>
        <v>5</v>
      </c>
      <c r="C139" s="64" cm="1">
        <f t="array" ref="C139">INDEX('Step 5. Daily Avg Schedule Calc'!$A$2:$C$169,(WEEKDAY(A139)-1)*24+HOUR(A139)+1,3)*IF(A139&lt;Cooling_Season_Start_Date,0,IF(A139&gt;Cooling_Season_End_Date,0,1))</f>
        <v>0</v>
      </c>
      <c r="D139" s="12">
        <f>VLOOKUP(A139,'Step 1.3 Normalized OAT'!$A$1:$B$8761,2)</f>
        <v>12</v>
      </c>
      <c r="E139" s="13">
        <f ca="1">('Step 3. Regression'!$F$19*D139^2+'Step 3. Regression'!$G$19*D139+'Step 3. Regression'!$H$19)*C139</f>
        <v>0</v>
      </c>
      <c r="G139" s="25">
        <v>43238</v>
      </c>
      <c r="H139" s="27">
        <f t="shared" ca="1" si="4"/>
        <v>105.15151270574393</v>
      </c>
      <c r="R139" s="63"/>
    </row>
    <row r="140" spans="1:18" x14ac:dyDescent="0.25">
      <c r="A140" s="9">
        <f>IF(ISBLANK('Step 1.3 Normalized OAT'!A140),"-",'Step 1.3 Normalized OAT'!A140)</f>
        <v>43106.75</v>
      </c>
      <c r="B140" s="26">
        <f t="shared" si="5"/>
        <v>5</v>
      </c>
      <c r="C140" s="64" cm="1">
        <f t="array" ref="C140">INDEX('Step 5. Daily Avg Schedule Calc'!$A$2:$C$169,(WEEKDAY(A140)-1)*24+HOUR(A140)+1,3)*IF(A140&lt;Cooling_Season_Start_Date,0,IF(A140&gt;Cooling_Season_End_Date,0,1))</f>
        <v>0</v>
      </c>
      <c r="D140" s="12">
        <f>VLOOKUP(A140,'Step 1.3 Normalized OAT'!$A$1:$B$8761,2)</f>
        <v>12</v>
      </c>
      <c r="E140" s="13">
        <f ca="1">('Step 3. Regression'!$F$19*D140^2+'Step 3. Regression'!$G$19*D140+'Step 3. Regression'!$H$19)*C140</f>
        <v>0</v>
      </c>
      <c r="G140" s="24">
        <v>43239</v>
      </c>
      <c r="H140" s="27">
        <f t="shared" ca="1" si="4"/>
        <v>123.29721826021328</v>
      </c>
      <c r="R140" s="63"/>
    </row>
    <row r="141" spans="1:18" x14ac:dyDescent="0.25">
      <c r="A141" s="9">
        <f>IF(ISBLANK('Step 1.3 Normalized OAT'!A141),"-",'Step 1.3 Normalized OAT'!A141)</f>
        <v>43106.791666666664</v>
      </c>
      <c r="B141" s="26">
        <f t="shared" si="5"/>
        <v>5</v>
      </c>
      <c r="C141" s="64" cm="1">
        <f t="array" ref="C141">INDEX('Step 5. Daily Avg Schedule Calc'!$A$2:$C$169,(WEEKDAY(A141)-1)*24+HOUR(A141)+1,3)*IF(A141&lt;Cooling_Season_Start_Date,0,IF(A141&gt;Cooling_Season_End_Date,0,1))</f>
        <v>0</v>
      </c>
      <c r="D141" s="12">
        <f>VLOOKUP(A141,'Step 1.3 Normalized OAT'!$A$1:$B$8761,2)</f>
        <v>11</v>
      </c>
      <c r="E141" s="13">
        <f ca="1">('Step 3. Regression'!$F$19*D141^2+'Step 3. Regression'!$G$19*D141+'Step 3. Regression'!$H$19)*C141</f>
        <v>0</v>
      </c>
      <c r="G141" s="24">
        <v>43240</v>
      </c>
      <c r="H141" s="27">
        <f t="shared" ca="1" si="4"/>
        <v>103.55303854948693</v>
      </c>
      <c r="R141" s="63"/>
    </row>
    <row r="142" spans="1:18" x14ac:dyDescent="0.25">
      <c r="A142" s="9">
        <f>IF(ISBLANK('Step 1.3 Normalized OAT'!A142),"-",'Step 1.3 Normalized OAT'!A142)</f>
        <v>43106.833333333336</v>
      </c>
      <c r="B142" s="26">
        <f t="shared" si="5"/>
        <v>5</v>
      </c>
      <c r="C142" s="64" cm="1">
        <f t="array" ref="C142">INDEX('Step 5. Daily Avg Schedule Calc'!$A$2:$C$169,(WEEKDAY(A142)-1)*24+HOUR(A142)+1,3)*IF(A142&lt;Cooling_Season_Start_Date,0,IF(A142&gt;Cooling_Season_End_Date,0,1))</f>
        <v>0</v>
      </c>
      <c r="D142" s="12">
        <f>VLOOKUP(A142,'Step 1.3 Normalized OAT'!$A$1:$B$8761,2)</f>
        <v>10</v>
      </c>
      <c r="E142" s="13">
        <f ca="1">('Step 3. Regression'!$F$19*D142^2+'Step 3. Regression'!$G$19*D142+'Step 3. Regression'!$H$19)*C142</f>
        <v>0</v>
      </c>
      <c r="G142" s="25">
        <v>43241</v>
      </c>
      <c r="H142" s="27">
        <f t="shared" ca="1" si="4"/>
        <v>100.82170337717288</v>
      </c>
      <c r="R142" s="63"/>
    </row>
    <row r="143" spans="1:18" x14ac:dyDescent="0.25">
      <c r="A143" s="9">
        <f>IF(ISBLANK('Step 1.3 Normalized OAT'!A143),"-",'Step 1.3 Normalized OAT'!A143)</f>
        <v>43106.875</v>
      </c>
      <c r="B143" s="26">
        <f t="shared" si="5"/>
        <v>5</v>
      </c>
      <c r="C143" s="64" cm="1">
        <f t="array" ref="C143">INDEX('Step 5. Daily Avg Schedule Calc'!$A$2:$C$169,(WEEKDAY(A143)-1)*24+HOUR(A143)+1,3)*IF(A143&lt;Cooling_Season_Start_Date,0,IF(A143&gt;Cooling_Season_End_Date,0,1))</f>
        <v>0</v>
      </c>
      <c r="D143" s="12">
        <f>VLOOKUP(A143,'Step 1.3 Normalized OAT'!$A$1:$B$8761,2)</f>
        <v>10</v>
      </c>
      <c r="E143" s="13">
        <f ca="1">('Step 3. Regression'!$F$19*D143^2+'Step 3. Regression'!$G$19*D143+'Step 3. Regression'!$H$19)*C143</f>
        <v>0</v>
      </c>
      <c r="G143" s="24">
        <v>43242</v>
      </c>
      <c r="H143" s="27">
        <f t="shared" ca="1" si="4"/>
        <v>106.22800968276212</v>
      </c>
      <c r="R143" s="63"/>
    </row>
    <row r="144" spans="1:18" x14ac:dyDescent="0.25">
      <c r="A144" s="9">
        <f>IF(ISBLANK('Step 1.3 Normalized OAT'!A144),"-",'Step 1.3 Normalized OAT'!A144)</f>
        <v>43106.916666666664</v>
      </c>
      <c r="B144" s="26">
        <f t="shared" si="5"/>
        <v>5</v>
      </c>
      <c r="C144" s="64" cm="1">
        <f t="array" ref="C144">INDEX('Step 5. Daily Avg Schedule Calc'!$A$2:$C$169,(WEEKDAY(A144)-1)*24+HOUR(A144)+1,3)*IF(A144&lt;Cooling_Season_Start_Date,0,IF(A144&gt;Cooling_Season_End_Date,0,1))</f>
        <v>0</v>
      </c>
      <c r="D144" s="12">
        <f>VLOOKUP(A144,'Step 1.3 Normalized OAT'!$A$1:$B$8761,2)</f>
        <v>9</v>
      </c>
      <c r="E144" s="13">
        <f ca="1">('Step 3. Regression'!$F$19*D144^2+'Step 3. Regression'!$G$19*D144+'Step 3. Regression'!$H$19)*C144</f>
        <v>0</v>
      </c>
      <c r="G144" s="24">
        <v>43243</v>
      </c>
      <c r="H144" s="27">
        <f t="shared" ca="1" si="4"/>
        <v>100.63123722874835</v>
      </c>
      <c r="R144" s="63"/>
    </row>
    <row r="145" spans="1:18" x14ac:dyDescent="0.25">
      <c r="A145" s="9">
        <f>IF(ISBLANK('Step 1.3 Normalized OAT'!A145),"-",'Step 1.3 Normalized OAT'!A145)</f>
        <v>43106.958333333336</v>
      </c>
      <c r="B145" s="26">
        <f t="shared" si="5"/>
        <v>5</v>
      </c>
      <c r="C145" s="64" cm="1">
        <f t="array" ref="C145">INDEX('Step 5. Daily Avg Schedule Calc'!$A$2:$C$169,(WEEKDAY(A145)-1)*24+HOUR(A145)+1,3)*IF(A145&lt;Cooling_Season_Start_Date,0,IF(A145&gt;Cooling_Season_End_Date,0,1))</f>
        <v>0</v>
      </c>
      <c r="D145" s="12">
        <f>VLOOKUP(A145,'Step 1.3 Normalized OAT'!$A$1:$B$8761,2)</f>
        <v>9</v>
      </c>
      <c r="E145" s="13">
        <f ca="1">('Step 3. Regression'!$F$19*D145^2+'Step 3. Regression'!$G$19*D145+'Step 3. Regression'!$H$19)*C145</f>
        <v>0</v>
      </c>
      <c r="G145" s="25">
        <v>43244</v>
      </c>
      <c r="H145" s="27">
        <f t="shared" ca="1" si="4"/>
        <v>92.774234168705277</v>
      </c>
      <c r="R145" s="63"/>
    </row>
    <row r="146" spans="1:18" x14ac:dyDescent="0.25">
      <c r="A146" s="9">
        <f>IF(ISBLANK('Step 1.3 Normalized OAT'!A146),"-",'Step 1.3 Normalized OAT'!A146)</f>
        <v>43107</v>
      </c>
      <c r="B146" s="26">
        <f t="shared" si="5"/>
        <v>6</v>
      </c>
      <c r="C146" s="64" cm="1">
        <f t="array" ref="C146">INDEX('Step 5. Daily Avg Schedule Calc'!$A$2:$C$169,(WEEKDAY(A146)-1)*24+HOUR(A146)+1,3)*IF(A146&lt;Cooling_Season_Start_Date,0,IF(A146&gt;Cooling_Season_End_Date,0,1))</f>
        <v>0</v>
      </c>
      <c r="D146" s="12">
        <f>VLOOKUP(A146,'Step 1.3 Normalized OAT'!$A$1:$B$8761,2)</f>
        <v>8</v>
      </c>
      <c r="E146" s="13">
        <f ca="1">('Step 3. Regression'!$F$19*D146^2+'Step 3. Regression'!$G$19*D146+'Step 3. Regression'!$H$19)*C146</f>
        <v>0</v>
      </c>
      <c r="G146" s="24">
        <v>43245</v>
      </c>
      <c r="H146" s="27">
        <f t="shared" ca="1" si="4"/>
        <v>102.36073821375152</v>
      </c>
      <c r="R146" s="63"/>
    </row>
    <row r="147" spans="1:18" x14ac:dyDescent="0.25">
      <c r="A147" s="9">
        <f>IF(ISBLANK('Step 1.3 Normalized OAT'!A147),"-",'Step 1.3 Normalized OAT'!A147)</f>
        <v>43107.041666666664</v>
      </c>
      <c r="B147" s="26">
        <f t="shared" si="5"/>
        <v>6</v>
      </c>
      <c r="C147" s="64" cm="1">
        <f t="array" ref="C147">INDEX('Step 5. Daily Avg Schedule Calc'!$A$2:$C$169,(WEEKDAY(A147)-1)*24+HOUR(A147)+1,3)*IF(A147&lt;Cooling_Season_Start_Date,0,IF(A147&gt;Cooling_Season_End_Date,0,1))</f>
        <v>0</v>
      </c>
      <c r="D147" s="12">
        <f>VLOOKUP(A147,'Step 1.3 Normalized OAT'!$A$1:$B$8761,2)</f>
        <v>8</v>
      </c>
      <c r="E147" s="13">
        <f ca="1">('Step 3. Regression'!$F$19*D147^2+'Step 3. Regression'!$G$19*D147+'Step 3. Regression'!$H$19)*C147</f>
        <v>0</v>
      </c>
      <c r="G147" s="24">
        <v>43246</v>
      </c>
      <c r="H147" s="27">
        <f t="shared" ca="1" si="4"/>
        <v>106.80010091396603</v>
      </c>
      <c r="R147" s="63"/>
    </row>
    <row r="148" spans="1:18" x14ac:dyDescent="0.25">
      <c r="A148" s="9">
        <f>IF(ISBLANK('Step 1.3 Normalized OAT'!A148),"-",'Step 1.3 Normalized OAT'!A148)</f>
        <v>43107.083333333336</v>
      </c>
      <c r="B148" s="26">
        <f t="shared" si="5"/>
        <v>6</v>
      </c>
      <c r="C148" s="64" cm="1">
        <f t="array" ref="C148">INDEX('Step 5. Daily Avg Schedule Calc'!$A$2:$C$169,(WEEKDAY(A148)-1)*24+HOUR(A148)+1,3)*IF(A148&lt;Cooling_Season_Start_Date,0,IF(A148&gt;Cooling_Season_End_Date,0,1))</f>
        <v>0</v>
      </c>
      <c r="D148" s="12">
        <f>VLOOKUP(A148,'Step 1.3 Normalized OAT'!$A$1:$B$8761,2)</f>
        <v>9</v>
      </c>
      <c r="E148" s="13">
        <f ca="1">('Step 3. Regression'!$F$19*D148^2+'Step 3. Regression'!$G$19*D148+'Step 3. Regression'!$H$19)*C148</f>
        <v>0</v>
      </c>
      <c r="G148" s="25">
        <v>43247</v>
      </c>
      <c r="H148" s="27">
        <f t="shared" ca="1" si="4"/>
        <v>110.80971575102575</v>
      </c>
      <c r="R148" s="63"/>
    </row>
    <row r="149" spans="1:18" x14ac:dyDescent="0.25">
      <c r="A149" s="9">
        <f>IF(ISBLANK('Step 1.3 Normalized OAT'!A149),"-",'Step 1.3 Normalized OAT'!A149)</f>
        <v>43107.125</v>
      </c>
      <c r="B149" s="26">
        <f t="shared" si="5"/>
        <v>6</v>
      </c>
      <c r="C149" s="64" cm="1">
        <f t="array" ref="C149">INDEX('Step 5. Daily Avg Schedule Calc'!$A$2:$C$169,(WEEKDAY(A149)-1)*24+HOUR(A149)+1,3)*IF(A149&lt;Cooling_Season_Start_Date,0,IF(A149&gt;Cooling_Season_End_Date,0,1))</f>
        <v>0</v>
      </c>
      <c r="D149" s="12">
        <f>VLOOKUP(A149,'Step 1.3 Normalized OAT'!$A$1:$B$8761,2)</f>
        <v>9</v>
      </c>
      <c r="E149" s="13">
        <f ca="1">('Step 3. Regression'!$F$19*D149^2+'Step 3. Regression'!$G$19*D149+'Step 3. Regression'!$H$19)*C149</f>
        <v>0</v>
      </c>
      <c r="G149" s="24">
        <v>43248</v>
      </c>
      <c r="H149" s="27">
        <f t="shared" ca="1" si="4"/>
        <v>106.73751813159858</v>
      </c>
      <c r="R149" s="63"/>
    </row>
    <row r="150" spans="1:18" x14ac:dyDescent="0.25">
      <c r="A150" s="9">
        <f>IF(ISBLANK('Step 1.3 Normalized OAT'!A150),"-",'Step 1.3 Normalized OAT'!A150)</f>
        <v>43107.166666666664</v>
      </c>
      <c r="B150" s="26">
        <f t="shared" si="5"/>
        <v>6</v>
      </c>
      <c r="C150" s="64" cm="1">
        <f t="array" ref="C150">INDEX('Step 5. Daily Avg Schedule Calc'!$A$2:$C$169,(WEEKDAY(A150)-1)*24+HOUR(A150)+1,3)*IF(A150&lt;Cooling_Season_Start_Date,0,IF(A150&gt;Cooling_Season_End_Date,0,1))</f>
        <v>0</v>
      </c>
      <c r="D150" s="12">
        <f>VLOOKUP(A150,'Step 1.3 Normalized OAT'!$A$1:$B$8761,2)</f>
        <v>7</v>
      </c>
      <c r="E150" s="13">
        <f ca="1">('Step 3. Regression'!$F$19*D150^2+'Step 3. Regression'!$G$19*D150+'Step 3. Regression'!$H$19)*C150</f>
        <v>0</v>
      </c>
      <c r="G150" s="24">
        <v>43249</v>
      </c>
      <c r="H150" s="27">
        <f t="shared" ca="1" si="4"/>
        <v>100.88833200731567</v>
      </c>
      <c r="R150" s="63"/>
    </row>
    <row r="151" spans="1:18" x14ac:dyDescent="0.25">
      <c r="A151" s="9">
        <f>IF(ISBLANK('Step 1.3 Normalized OAT'!A151),"-",'Step 1.3 Normalized OAT'!A151)</f>
        <v>43107.208333333336</v>
      </c>
      <c r="B151" s="26">
        <f t="shared" si="5"/>
        <v>6</v>
      </c>
      <c r="C151" s="64" cm="1">
        <f t="array" ref="C151">INDEX('Step 5. Daily Avg Schedule Calc'!$A$2:$C$169,(WEEKDAY(A151)-1)*24+HOUR(A151)+1,3)*IF(A151&lt;Cooling_Season_Start_Date,0,IF(A151&gt;Cooling_Season_End_Date,0,1))</f>
        <v>0</v>
      </c>
      <c r="D151" s="12">
        <f>VLOOKUP(A151,'Step 1.3 Normalized OAT'!$A$1:$B$8761,2)</f>
        <v>7</v>
      </c>
      <c r="E151" s="13">
        <f ca="1">('Step 3. Regression'!$F$19*D151^2+'Step 3. Regression'!$G$19*D151+'Step 3. Regression'!$H$19)*C151</f>
        <v>0</v>
      </c>
      <c r="G151" s="25">
        <v>43250</v>
      </c>
      <c r="H151" s="27">
        <f t="shared" ca="1" si="4"/>
        <v>102.02797308714342</v>
      </c>
      <c r="R151" s="63"/>
    </row>
    <row r="152" spans="1:18" x14ac:dyDescent="0.25">
      <c r="A152" s="9">
        <f>IF(ISBLANK('Step 1.3 Normalized OAT'!A152),"-",'Step 1.3 Normalized OAT'!A152)</f>
        <v>43107.25</v>
      </c>
      <c r="B152" s="26">
        <f t="shared" si="5"/>
        <v>6</v>
      </c>
      <c r="C152" s="64" cm="1">
        <f t="array" ref="C152">INDEX('Step 5. Daily Avg Schedule Calc'!$A$2:$C$169,(WEEKDAY(A152)-1)*24+HOUR(A152)+1,3)*IF(A152&lt;Cooling_Season_Start_Date,0,IF(A152&gt;Cooling_Season_End_Date,0,1))</f>
        <v>0</v>
      </c>
      <c r="D152" s="12">
        <f>VLOOKUP(A152,'Step 1.3 Normalized OAT'!$A$1:$B$8761,2)</f>
        <v>7</v>
      </c>
      <c r="E152" s="13">
        <f ca="1">('Step 3. Regression'!$F$19*D152^2+'Step 3. Regression'!$G$19*D152+'Step 3. Regression'!$H$19)*C152</f>
        <v>0</v>
      </c>
      <c r="G152" s="24">
        <v>43251</v>
      </c>
      <c r="H152" s="27">
        <f t="shared" ca="1" si="4"/>
        <v>95.95645044761612</v>
      </c>
      <c r="R152" s="63"/>
    </row>
    <row r="153" spans="1:18" x14ac:dyDescent="0.25">
      <c r="A153" s="9">
        <f>IF(ISBLANK('Step 1.3 Normalized OAT'!A153),"-",'Step 1.3 Normalized OAT'!A153)</f>
        <v>43107.291666666664</v>
      </c>
      <c r="B153" s="26">
        <f t="shared" si="5"/>
        <v>6</v>
      </c>
      <c r="C153" s="64" cm="1">
        <f t="array" ref="C153">INDEX('Step 5. Daily Avg Schedule Calc'!$A$2:$C$169,(WEEKDAY(A153)-1)*24+HOUR(A153)+1,3)*IF(A153&lt;Cooling_Season_Start_Date,0,IF(A153&gt;Cooling_Season_End_Date,0,1))</f>
        <v>0</v>
      </c>
      <c r="D153" s="12">
        <f>VLOOKUP(A153,'Step 1.3 Normalized OAT'!$A$1:$B$8761,2)</f>
        <v>6</v>
      </c>
      <c r="E153" s="13">
        <f ca="1">('Step 3. Regression'!$F$19*D153^2+'Step 3. Regression'!$G$19*D153+'Step 3. Regression'!$H$19)*C153</f>
        <v>0</v>
      </c>
      <c r="G153" s="24">
        <v>43252</v>
      </c>
      <c r="H153" s="27">
        <f t="shared" ca="1" si="4"/>
        <v>100.65446857667948</v>
      </c>
      <c r="R153" s="63"/>
    </row>
    <row r="154" spans="1:18" x14ac:dyDescent="0.25">
      <c r="A154" s="9">
        <f>IF(ISBLANK('Step 1.3 Normalized OAT'!A154),"-",'Step 1.3 Normalized OAT'!A154)</f>
        <v>43107.333333333336</v>
      </c>
      <c r="B154" s="26">
        <f t="shared" si="5"/>
        <v>6</v>
      </c>
      <c r="C154" s="64" cm="1">
        <f t="array" ref="C154">INDEX('Step 5. Daily Avg Schedule Calc'!$A$2:$C$169,(WEEKDAY(A154)-1)*24+HOUR(A154)+1,3)*IF(A154&lt;Cooling_Season_Start_Date,0,IF(A154&gt;Cooling_Season_End_Date,0,1))</f>
        <v>0</v>
      </c>
      <c r="D154" s="12">
        <f>VLOOKUP(A154,'Step 1.3 Normalized OAT'!$A$1:$B$8761,2)</f>
        <v>7</v>
      </c>
      <c r="E154" s="13">
        <f ca="1">('Step 3. Regression'!$F$19*D154^2+'Step 3. Regression'!$G$19*D154+'Step 3. Regression'!$H$19)*C154</f>
        <v>0</v>
      </c>
      <c r="G154" s="25">
        <v>43253</v>
      </c>
      <c r="H154" s="27">
        <f t="shared" ca="1" si="4"/>
        <v>104.40488638998914</v>
      </c>
      <c r="R154" s="63"/>
    </row>
    <row r="155" spans="1:18" x14ac:dyDescent="0.25">
      <c r="A155" s="9">
        <f>IF(ISBLANK('Step 1.3 Normalized OAT'!A155),"-",'Step 1.3 Normalized OAT'!A155)</f>
        <v>43107.375</v>
      </c>
      <c r="B155" s="26">
        <f t="shared" si="5"/>
        <v>6</v>
      </c>
      <c r="C155" s="64" cm="1">
        <f t="array" ref="C155">INDEX('Step 5. Daily Avg Schedule Calc'!$A$2:$C$169,(WEEKDAY(A155)-1)*24+HOUR(A155)+1,3)*IF(A155&lt;Cooling_Season_Start_Date,0,IF(A155&gt;Cooling_Season_End_Date,0,1))</f>
        <v>0</v>
      </c>
      <c r="D155" s="12">
        <f>VLOOKUP(A155,'Step 1.3 Normalized OAT'!$A$1:$B$8761,2)</f>
        <v>9</v>
      </c>
      <c r="E155" s="13">
        <f ca="1">('Step 3. Regression'!$F$19*D155^2+'Step 3. Regression'!$G$19*D155+'Step 3. Regression'!$H$19)*C155</f>
        <v>0</v>
      </c>
      <c r="G155" s="24">
        <v>43254</v>
      </c>
      <c r="H155" s="27">
        <f t="shared" ca="1" si="4"/>
        <v>109.91048723414912</v>
      </c>
      <c r="R155" s="63"/>
    </row>
    <row r="156" spans="1:18" x14ac:dyDescent="0.25">
      <c r="A156" s="9">
        <f>IF(ISBLANK('Step 1.3 Normalized OAT'!A156),"-",'Step 1.3 Normalized OAT'!A156)</f>
        <v>43107.416666666664</v>
      </c>
      <c r="B156" s="26">
        <f t="shared" si="5"/>
        <v>6</v>
      </c>
      <c r="C156" s="64" cm="1">
        <f t="array" ref="C156">INDEX('Step 5. Daily Avg Schedule Calc'!$A$2:$C$169,(WEEKDAY(A156)-1)*24+HOUR(A156)+1,3)*IF(A156&lt;Cooling_Season_Start_Date,0,IF(A156&gt;Cooling_Season_End_Date,0,1))</f>
        <v>0</v>
      </c>
      <c r="D156" s="12">
        <f>VLOOKUP(A156,'Step 1.3 Normalized OAT'!$A$1:$B$8761,2)</f>
        <v>9</v>
      </c>
      <c r="E156" s="13">
        <f ca="1">('Step 3. Regression'!$F$19*D156^2+'Step 3. Regression'!$G$19*D156+'Step 3. Regression'!$H$19)*C156</f>
        <v>0</v>
      </c>
      <c r="G156" s="24">
        <v>43255</v>
      </c>
      <c r="H156" s="27">
        <f t="shared" ca="1" si="4"/>
        <v>106.81824599470571</v>
      </c>
      <c r="R156" s="63"/>
    </row>
    <row r="157" spans="1:18" x14ac:dyDescent="0.25">
      <c r="A157" s="9">
        <f>IF(ISBLANK('Step 1.3 Normalized OAT'!A157),"-",'Step 1.3 Normalized OAT'!A157)</f>
        <v>43107.458333333336</v>
      </c>
      <c r="B157" s="26">
        <f t="shared" si="5"/>
        <v>6</v>
      </c>
      <c r="C157" s="64" cm="1">
        <f t="array" ref="C157">INDEX('Step 5. Daily Avg Schedule Calc'!$A$2:$C$169,(WEEKDAY(A157)-1)*24+HOUR(A157)+1,3)*IF(A157&lt;Cooling_Season_Start_Date,0,IF(A157&gt;Cooling_Season_End_Date,0,1))</f>
        <v>0</v>
      </c>
      <c r="D157" s="12">
        <f>VLOOKUP(A157,'Step 1.3 Normalized OAT'!$A$1:$B$8761,2)</f>
        <v>12</v>
      </c>
      <c r="E157" s="13">
        <f ca="1">('Step 3. Regression'!$F$19*D157^2+'Step 3. Regression'!$G$19*D157+'Step 3. Regression'!$H$19)*C157</f>
        <v>0</v>
      </c>
      <c r="G157" s="25">
        <v>43256</v>
      </c>
      <c r="H157" s="27">
        <f t="shared" ca="1" si="4"/>
        <v>99.955739867875621</v>
      </c>
      <c r="R157" s="63"/>
    </row>
    <row r="158" spans="1:18" x14ac:dyDescent="0.25">
      <c r="A158" s="9">
        <f>IF(ISBLANK('Step 1.3 Normalized OAT'!A158),"-",'Step 1.3 Normalized OAT'!A158)</f>
        <v>43107.5</v>
      </c>
      <c r="B158" s="26">
        <f t="shared" si="5"/>
        <v>6</v>
      </c>
      <c r="C158" s="64" cm="1">
        <f t="array" ref="C158">INDEX('Step 5. Daily Avg Schedule Calc'!$A$2:$C$169,(WEEKDAY(A158)-1)*24+HOUR(A158)+1,3)*IF(A158&lt;Cooling_Season_Start_Date,0,IF(A158&gt;Cooling_Season_End_Date,0,1))</f>
        <v>0</v>
      </c>
      <c r="D158" s="12">
        <f>VLOOKUP(A158,'Step 1.3 Normalized OAT'!$A$1:$B$8761,2)</f>
        <v>12</v>
      </c>
      <c r="E158" s="13">
        <f ca="1">('Step 3. Regression'!$F$19*D158^2+'Step 3. Regression'!$G$19*D158+'Step 3. Regression'!$H$19)*C158</f>
        <v>0</v>
      </c>
      <c r="G158" s="24">
        <v>43257</v>
      </c>
      <c r="H158" s="27">
        <f t="shared" ca="1" si="4"/>
        <v>103.64366118692885</v>
      </c>
      <c r="R158" s="63"/>
    </row>
    <row r="159" spans="1:18" x14ac:dyDescent="0.25">
      <c r="A159" s="9">
        <f>IF(ISBLANK('Step 1.3 Normalized OAT'!A159),"-",'Step 1.3 Normalized OAT'!A159)</f>
        <v>43107.541666666664</v>
      </c>
      <c r="B159" s="26">
        <f t="shared" si="5"/>
        <v>6</v>
      </c>
      <c r="C159" s="64" cm="1">
        <f t="array" ref="C159">INDEX('Step 5. Daily Avg Schedule Calc'!$A$2:$C$169,(WEEKDAY(A159)-1)*24+HOUR(A159)+1,3)*IF(A159&lt;Cooling_Season_Start_Date,0,IF(A159&gt;Cooling_Season_End_Date,0,1))</f>
        <v>0</v>
      </c>
      <c r="D159" s="12">
        <f>VLOOKUP(A159,'Step 1.3 Normalized OAT'!$A$1:$B$8761,2)</f>
        <v>15</v>
      </c>
      <c r="E159" s="13">
        <f ca="1">('Step 3. Regression'!$F$19*D159^2+'Step 3. Regression'!$G$19*D159+'Step 3. Regression'!$H$19)*C159</f>
        <v>0</v>
      </c>
      <c r="G159" s="24">
        <v>43258</v>
      </c>
      <c r="H159" s="27">
        <f t="shared" ca="1" si="4"/>
        <v>95.397224877213887</v>
      </c>
      <c r="R159" s="63"/>
    </row>
    <row r="160" spans="1:18" x14ac:dyDescent="0.25">
      <c r="A160" s="9">
        <f>IF(ISBLANK('Step 1.3 Normalized OAT'!A160),"-",'Step 1.3 Normalized OAT'!A160)</f>
        <v>43107.583333333336</v>
      </c>
      <c r="B160" s="26">
        <f t="shared" si="5"/>
        <v>6</v>
      </c>
      <c r="C160" s="64" cm="1">
        <f t="array" ref="C160">INDEX('Step 5. Daily Avg Schedule Calc'!$A$2:$C$169,(WEEKDAY(A160)-1)*24+HOUR(A160)+1,3)*IF(A160&lt;Cooling_Season_Start_Date,0,IF(A160&gt;Cooling_Season_End_Date,0,1))</f>
        <v>0</v>
      </c>
      <c r="D160" s="12">
        <f>VLOOKUP(A160,'Step 1.3 Normalized OAT'!$A$1:$B$8761,2)</f>
        <v>18</v>
      </c>
      <c r="E160" s="13">
        <f ca="1">('Step 3. Regression'!$F$19*D160^2+'Step 3. Regression'!$G$19*D160+'Step 3. Regression'!$H$19)*C160</f>
        <v>0</v>
      </c>
      <c r="G160" s="25">
        <v>43259</v>
      </c>
      <c r="H160" s="27">
        <f t="shared" ca="1" si="4"/>
        <v>100.02231097261097</v>
      </c>
      <c r="R160" s="63"/>
    </row>
    <row r="161" spans="1:18" x14ac:dyDescent="0.25">
      <c r="A161" s="9">
        <f>IF(ISBLANK('Step 1.3 Normalized OAT'!A161),"-",'Step 1.3 Normalized OAT'!A161)</f>
        <v>43107.625</v>
      </c>
      <c r="B161" s="26">
        <f t="shared" si="5"/>
        <v>6</v>
      </c>
      <c r="C161" s="64" cm="1">
        <f t="array" ref="C161">INDEX('Step 5. Daily Avg Schedule Calc'!$A$2:$C$169,(WEEKDAY(A161)-1)*24+HOUR(A161)+1,3)*IF(A161&lt;Cooling_Season_Start_Date,0,IF(A161&gt;Cooling_Season_End_Date,0,1))</f>
        <v>0</v>
      </c>
      <c r="D161" s="12">
        <f>VLOOKUP(A161,'Step 1.3 Normalized OAT'!$A$1:$B$8761,2)</f>
        <v>18</v>
      </c>
      <c r="E161" s="13">
        <f ca="1">('Step 3. Regression'!$F$19*D161^2+'Step 3. Regression'!$G$19*D161+'Step 3. Regression'!$H$19)*C161</f>
        <v>0</v>
      </c>
      <c r="G161" s="24">
        <v>43260</v>
      </c>
      <c r="H161" s="27">
        <f t="shared" ca="1" si="4"/>
        <v>102.75260900464038</v>
      </c>
      <c r="R161" s="63"/>
    </row>
    <row r="162" spans="1:18" x14ac:dyDescent="0.25">
      <c r="A162" s="9">
        <f>IF(ISBLANK('Step 1.3 Normalized OAT'!A162),"-",'Step 1.3 Normalized OAT'!A162)</f>
        <v>43107.666666666664</v>
      </c>
      <c r="B162" s="26">
        <f t="shared" si="5"/>
        <v>6</v>
      </c>
      <c r="C162" s="64" cm="1">
        <f t="array" ref="C162">INDEX('Step 5. Daily Avg Schedule Calc'!$A$2:$C$169,(WEEKDAY(A162)-1)*24+HOUR(A162)+1,3)*IF(A162&lt;Cooling_Season_Start_Date,0,IF(A162&gt;Cooling_Season_End_Date,0,1))</f>
        <v>0</v>
      </c>
      <c r="D162" s="12">
        <f>VLOOKUP(A162,'Step 1.3 Normalized OAT'!$A$1:$B$8761,2)</f>
        <v>18</v>
      </c>
      <c r="E162" s="13">
        <f ca="1">('Step 3. Regression'!$F$19*D162^2+'Step 3. Regression'!$G$19*D162+'Step 3. Regression'!$H$19)*C162</f>
        <v>0</v>
      </c>
      <c r="G162" s="24">
        <v>43261</v>
      </c>
      <c r="H162" s="27">
        <f t="shared" ca="1" si="4"/>
        <v>104.74406916226665</v>
      </c>
      <c r="R162" s="63"/>
    </row>
    <row r="163" spans="1:18" x14ac:dyDescent="0.25">
      <c r="A163" s="9">
        <f>IF(ISBLANK('Step 1.3 Normalized OAT'!A163),"-",'Step 1.3 Normalized OAT'!A163)</f>
        <v>43107.708333333336</v>
      </c>
      <c r="B163" s="26">
        <f t="shared" si="5"/>
        <v>6</v>
      </c>
      <c r="C163" s="64" cm="1">
        <f t="array" ref="C163">INDEX('Step 5. Daily Avg Schedule Calc'!$A$2:$C$169,(WEEKDAY(A163)-1)*24+HOUR(A163)+1,3)*IF(A163&lt;Cooling_Season_Start_Date,0,IF(A163&gt;Cooling_Season_End_Date,0,1))</f>
        <v>0</v>
      </c>
      <c r="D163" s="12">
        <f>VLOOKUP(A163,'Step 1.3 Normalized OAT'!$A$1:$B$8761,2)</f>
        <v>18</v>
      </c>
      <c r="E163" s="13">
        <f ca="1">('Step 3. Regression'!$F$19*D163^2+'Step 3. Regression'!$G$19*D163+'Step 3. Regression'!$H$19)*C163</f>
        <v>0</v>
      </c>
      <c r="G163" s="25">
        <v>43262</v>
      </c>
      <c r="H163" s="27">
        <f t="shared" ca="1" si="4"/>
        <v>102.42188199722997</v>
      </c>
      <c r="R163" s="63"/>
    </row>
    <row r="164" spans="1:18" x14ac:dyDescent="0.25">
      <c r="A164" s="9">
        <f>IF(ISBLANK('Step 1.3 Normalized OAT'!A164),"-",'Step 1.3 Normalized OAT'!A164)</f>
        <v>43107.75</v>
      </c>
      <c r="B164" s="26">
        <f t="shared" si="5"/>
        <v>6</v>
      </c>
      <c r="C164" s="64" cm="1">
        <f t="array" ref="C164">INDEX('Step 5. Daily Avg Schedule Calc'!$A$2:$C$169,(WEEKDAY(A164)-1)*24+HOUR(A164)+1,3)*IF(A164&lt;Cooling_Season_Start_Date,0,IF(A164&gt;Cooling_Season_End_Date,0,1))</f>
        <v>0</v>
      </c>
      <c r="D164" s="12">
        <f>VLOOKUP(A164,'Step 1.3 Normalized OAT'!$A$1:$B$8761,2)</f>
        <v>18</v>
      </c>
      <c r="E164" s="13">
        <f ca="1">('Step 3. Regression'!$F$19*D164^2+'Step 3. Regression'!$G$19*D164+'Step 3. Regression'!$H$19)*C164</f>
        <v>0</v>
      </c>
      <c r="G164" s="24">
        <v>43263</v>
      </c>
      <c r="H164" s="27">
        <f t="shared" ca="1" si="4"/>
        <v>100.76357569985298</v>
      </c>
      <c r="R164" s="63"/>
    </row>
    <row r="165" spans="1:18" x14ac:dyDescent="0.25">
      <c r="A165" s="9">
        <f>IF(ISBLANK('Step 1.3 Normalized OAT'!A165),"-",'Step 1.3 Normalized OAT'!A165)</f>
        <v>43107.791666666664</v>
      </c>
      <c r="B165" s="26">
        <f t="shared" si="5"/>
        <v>6</v>
      </c>
      <c r="C165" s="64" cm="1">
        <f t="array" ref="C165">INDEX('Step 5. Daily Avg Schedule Calc'!$A$2:$C$169,(WEEKDAY(A165)-1)*24+HOUR(A165)+1,3)*IF(A165&lt;Cooling_Season_Start_Date,0,IF(A165&gt;Cooling_Season_End_Date,0,1))</f>
        <v>0</v>
      </c>
      <c r="D165" s="12">
        <f>VLOOKUP(A165,'Step 1.3 Normalized OAT'!$A$1:$B$8761,2)</f>
        <v>18</v>
      </c>
      <c r="E165" s="13">
        <f ca="1">('Step 3. Regression'!$F$19*D165^2+'Step 3. Regression'!$G$19*D165+'Step 3. Regression'!$H$19)*C165</f>
        <v>0</v>
      </c>
      <c r="G165" s="24">
        <v>43264</v>
      </c>
      <c r="H165" s="27">
        <f t="shared" ca="1" si="4"/>
        <v>99.852428254811883</v>
      </c>
      <c r="R165" s="63"/>
    </row>
    <row r="166" spans="1:18" x14ac:dyDescent="0.25">
      <c r="A166" s="9">
        <f>IF(ISBLANK('Step 1.3 Normalized OAT'!A166),"-",'Step 1.3 Normalized OAT'!A166)</f>
        <v>43107.833333333336</v>
      </c>
      <c r="B166" s="26">
        <f t="shared" si="5"/>
        <v>6</v>
      </c>
      <c r="C166" s="64" cm="1">
        <f t="array" ref="C166">INDEX('Step 5. Daily Avg Schedule Calc'!$A$2:$C$169,(WEEKDAY(A166)-1)*24+HOUR(A166)+1,3)*IF(A166&lt;Cooling_Season_Start_Date,0,IF(A166&gt;Cooling_Season_End_Date,0,1))</f>
        <v>0</v>
      </c>
      <c r="D166" s="12">
        <f>VLOOKUP(A166,'Step 1.3 Normalized OAT'!$A$1:$B$8761,2)</f>
        <v>18</v>
      </c>
      <c r="E166" s="13">
        <f ca="1">('Step 3. Regression'!$F$19*D166^2+'Step 3. Regression'!$G$19*D166+'Step 3. Regression'!$H$19)*C166</f>
        <v>0</v>
      </c>
      <c r="G166" s="25">
        <v>43265</v>
      </c>
      <c r="H166" s="27">
        <f t="shared" ca="1" si="4"/>
        <v>92.876931055455813</v>
      </c>
      <c r="R166" s="63"/>
    </row>
    <row r="167" spans="1:18" x14ac:dyDescent="0.25">
      <c r="A167" s="9">
        <f>IF(ISBLANK('Step 1.3 Normalized OAT'!A167),"-",'Step 1.3 Normalized OAT'!A167)</f>
        <v>43107.875</v>
      </c>
      <c r="B167" s="26">
        <f t="shared" si="5"/>
        <v>6</v>
      </c>
      <c r="C167" s="64" cm="1">
        <f t="array" ref="C167">INDEX('Step 5. Daily Avg Schedule Calc'!$A$2:$C$169,(WEEKDAY(A167)-1)*24+HOUR(A167)+1,3)*IF(A167&lt;Cooling_Season_Start_Date,0,IF(A167&gt;Cooling_Season_End_Date,0,1))</f>
        <v>0</v>
      </c>
      <c r="D167" s="12">
        <f>VLOOKUP(A167,'Step 1.3 Normalized OAT'!$A$1:$B$8761,2)</f>
        <v>18</v>
      </c>
      <c r="E167" s="13">
        <f ca="1">('Step 3. Regression'!$F$19*D167^2+'Step 3. Regression'!$G$19*D167+'Step 3. Regression'!$H$19)*C167</f>
        <v>0</v>
      </c>
      <c r="G167" s="24">
        <v>43266</v>
      </c>
      <c r="H167" s="27">
        <f t="shared" ca="1" si="4"/>
        <v>100.05905969885468</v>
      </c>
      <c r="R167" s="63"/>
    </row>
    <row r="168" spans="1:18" x14ac:dyDescent="0.25">
      <c r="A168" s="9">
        <f>IF(ISBLANK('Step 1.3 Normalized OAT'!A168),"-",'Step 1.3 Normalized OAT'!A168)</f>
        <v>43107.916666666664</v>
      </c>
      <c r="B168" s="26">
        <f t="shared" si="5"/>
        <v>6</v>
      </c>
      <c r="C168" s="64" cm="1">
        <f t="array" ref="C168">INDEX('Step 5. Daily Avg Schedule Calc'!$A$2:$C$169,(WEEKDAY(A168)-1)*24+HOUR(A168)+1,3)*IF(A168&lt;Cooling_Season_Start_Date,0,IF(A168&gt;Cooling_Season_End_Date,0,1))</f>
        <v>0</v>
      </c>
      <c r="D168" s="12">
        <f>VLOOKUP(A168,'Step 1.3 Normalized OAT'!$A$1:$B$8761,2)</f>
        <v>18</v>
      </c>
      <c r="E168" s="13">
        <f ca="1">('Step 3. Regression'!$F$19*D168^2+'Step 3. Regression'!$G$19*D168+'Step 3. Regression'!$H$19)*C168</f>
        <v>0</v>
      </c>
      <c r="G168" s="24">
        <v>43267</v>
      </c>
      <c r="H168" s="27">
        <f t="shared" ca="1" si="4"/>
        <v>103.9137440863592</v>
      </c>
      <c r="R168" s="63"/>
    </row>
    <row r="169" spans="1:18" x14ac:dyDescent="0.25">
      <c r="A169" s="9">
        <f>IF(ISBLANK('Step 1.3 Normalized OAT'!A169),"-",'Step 1.3 Normalized OAT'!A169)</f>
        <v>43107.958333333336</v>
      </c>
      <c r="B169" s="26">
        <f t="shared" si="5"/>
        <v>6</v>
      </c>
      <c r="C169" s="64" cm="1">
        <f t="array" ref="C169">INDEX('Step 5. Daily Avg Schedule Calc'!$A$2:$C$169,(WEEKDAY(A169)-1)*24+HOUR(A169)+1,3)*IF(A169&lt;Cooling_Season_Start_Date,0,IF(A169&gt;Cooling_Season_End_Date,0,1))</f>
        <v>0</v>
      </c>
      <c r="D169" s="12">
        <f>VLOOKUP(A169,'Step 1.3 Normalized OAT'!$A$1:$B$8761,2)</f>
        <v>18</v>
      </c>
      <c r="E169" s="13">
        <f ca="1">('Step 3. Regression'!$F$19*D169^2+'Step 3. Regression'!$G$19*D169+'Step 3. Regression'!$H$19)*C169</f>
        <v>0</v>
      </c>
      <c r="G169" s="25">
        <v>43268</v>
      </c>
      <c r="H169" s="27">
        <f t="shared" ca="1" si="4"/>
        <v>106.24762170584705</v>
      </c>
      <c r="R169" s="63"/>
    </row>
    <row r="170" spans="1:18" x14ac:dyDescent="0.25">
      <c r="A170" s="9">
        <f>IF(ISBLANK('Step 1.3 Normalized OAT'!A170),"-",'Step 1.3 Normalized OAT'!A170)</f>
        <v>43108</v>
      </c>
      <c r="B170" s="26">
        <f t="shared" si="5"/>
        <v>7</v>
      </c>
      <c r="C170" s="64" cm="1">
        <f t="array" ref="C170">INDEX('Step 5. Daily Avg Schedule Calc'!$A$2:$C$169,(WEEKDAY(A170)-1)*24+HOUR(A170)+1,3)*IF(A170&lt;Cooling_Season_Start_Date,0,IF(A170&gt;Cooling_Season_End_Date,0,1))</f>
        <v>0</v>
      </c>
      <c r="D170" s="12">
        <f>VLOOKUP(A170,'Step 1.3 Normalized OAT'!$A$1:$B$8761,2)</f>
        <v>18</v>
      </c>
      <c r="E170" s="13">
        <f ca="1">('Step 3. Regression'!$F$19*D170^2+'Step 3. Regression'!$G$19*D170+'Step 3. Regression'!$H$19)*C170</f>
        <v>0</v>
      </c>
      <c r="G170" s="24">
        <v>43269</v>
      </c>
      <c r="H170" s="27">
        <f t="shared" ca="1" si="4"/>
        <v>104.7720974885583</v>
      </c>
      <c r="R170" s="63"/>
    </row>
    <row r="171" spans="1:18" x14ac:dyDescent="0.25">
      <c r="A171" s="9">
        <f>IF(ISBLANK('Step 1.3 Normalized OAT'!A171),"-",'Step 1.3 Normalized OAT'!A171)</f>
        <v>43108.041666666664</v>
      </c>
      <c r="B171" s="26">
        <f t="shared" si="5"/>
        <v>7</v>
      </c>
      <c r="C171" s="64" cm="1">
        <f t="array" ref="C171">INDEX('Step 5. Daily Avg Schedule Calc'!$A$2:$C$169,(WEEKDAY(A171)-1)*24+HOUR(A171)+1,3)*IF(A171&lt;Cooling_Season_Start_Date,0,IF(A171&gt;Cooling_Season_End_Date,0,1))</f>
        <v>0</v>
      </c>
      <c r="D171" s="12">
        <f>VLOOKUP(A171,'Step 1.3 Normalized OAT'!$A$1:$B$8761,2)</f>
        <v>18</v>
      </c>
      <c r="E171" s="13">
        <f ca="1">('Step 3. Regression'!$F$19*D171^2+'Step 3. Regression'!$G$19*D171+'Step 3. Regression'!$H$19)*C171</f>
        <v>0</v>
      </c>
      <c r="G171" s="24">
        <v>43270</v>
      </c>
      <c r="H171" s="27">
        <f t="shared" ca="1" si="4"/>
        <v>102.10502902820213</v>
      </c>
      <c r="R171" s="63"/>
    </row>
    <row r="172" spans="1:18" x14ac:dyDescent="0.25">
      <c r="A172" s="9">
        <f>IF(ISBLANK('Step 1.3 Normalized OAT'!A172),"-",'Step 1.3 Normalized OAT'!A172)</f>
        <v>43108.083333333336</v>
      </c>
      <c r="B172" s="26">
        <f t="shared" si="5"/>
        <v>7</v>
      </c>
      <c r="C172" s="64" cm="1">
        <f t="array" ref="C172">INDEX('Step 5. Daily Avg Schedule Calc'!$A$2:$C$169,(WEEKDAY(A172)-1)*24+HOUR(A172)+1,3)*IF(A172&lt;Cooling_Season_Start_Date,0,IF(A172&gt;Cooling_Season_End_Date,0,1))</f>
        <v>0</v>
      </c>
      <c r="D172" s="12">
        <f>VLOOKUP(A172,'Step 1.3 Normalized OAT'!$A$1:$B$8761,2)</f>
        <v>19</v>
      </c>
      <c r="E172" s="13">
        <f ca="1">('Step 3. Regression'!$F$19*D172^2+'Step 3. Regression'!$G$19*D172+'Step 3. Regression'!$H$19)*C172</f>
        <v>0</v>
      </c>
      <c r="G172" s="25">
        <v>43271</v>
      </c>
      <c r="H172" s="27">
        <f t="shared" ca="1" si="4"/>
        <v>99.591587592958007</v>
      </c>
      <c r="R172" s="63"/>
    </row>
    <row r="173" spans="1:18" x14ac:dyDescent="0.25">
      <c r="A173" s="9">
        <f>IF(ISBLANK('Step 1.3 Normalized OAT'!A173),"-",'Step 1.3 Normalized OAT'!A173)</f>
        <v>43108.125</v>
      </c>
      <c r="B173" s="26">
        <f t="shared" si="5"/>
        <v>7</v>
      </c>
      <c r="C173" s="64" cm="1">
        <f t="array" ref="C173">INDEX('Step 5. Daily Avg Schedule Calc'!$A$2:$C$169,(WEEKDAY(A173)-1)*24+HOUR(A173)+1,3)*IF(A173&lt;Cooling_Season_Start_Date,0,IF(A173&gt;Cooling_Season_End_Date,0,1))</f>
        <v>0</v>
      </c>
      <c r="D173" s="12">
        <f>VLOOKUP(A173,'Step 1.3 Normalized OAT'!$A$1:$B$8761,2)</f>
        <v>19</v>
      </c>
      <c r="E173" s="13">
        <f ca="1">('Step 3. Regression'!$F$19*D173^2+'Step 3. Regression'!$G$19*D173+'Step 3. Regression'!$H$19)*C173</f>
        <v>0</v>
      </c>
      <c r="G173" s="24">
        <v>43272</v>
      </c>
      <c r="H173" s="27">
        <f t="shared" ca="1" si="4"/>
        <v>93.335418968861958</v>
      </c>
      <c r="R173" s="63"/>
    </row>
    <row r="174" spans="1:18" x14ac:dyDescent="0.25">
      <c r="A174" s="9">
        <f>IF(ISBLANK('Step 1.3 Normalized OAT'!A174),"-",'Step 1.3 Normalized OAT'!A174)</f>
        <v>43108.166666666664</v>
      </c>
      <c r="B174" s="26">
        <f t="shared" si="5"/>
        <v>7</v>
      </c>
      <c r="C174" s="64" cm="1">
        <f t="array" ref="C174">INDEX('Step 5. Daily Avg Schedule Calc'!$A$2:$C$169,(WEEKDAY(A174)-1)*24+HOUR(A174)+1,3)*IF(A174&lt;Cooling_Season_Start_Date,0,IF(A174&gt;Cooling_Season_End_Date,0,1))</f>
        <v>0</v>
      </c>
      <c r="D174" s="12">
        <f>VLOOKUP(A174,'Step 1.3 Normalized OAT'!$A$1:$B$8761,2)</f>
        <v>20</v>
      </c>
      <c r="E174" s="13">
        <f ca="1">('Step 3. Regression'!$F$19*D174^2+'Step 3. Regression'!$G$19*D174+'Step 3. Regression'!$H$19)*C174</f>
        <v>0</v>
      </c>
      <c r="G174" s="24">
        <v>43273</v>
      </c>
      <c r="H174" s="27">
        <f t="shared" ca="1" si="4"/>
        <v>99.856928568972506</v>
      </c>
      <c r="R174" s="63"/>
    </row>
    <row r="175" spans="1:18" x14ac:dyDescent="0.25">
      <c r="A175" s="9">
        <f>IF(ISBLANK('Step 1.3 Normalized OAT'!A175),"-",'Step 1.3 Normalized OAT'!A175)</f>
        <v>43108.208333333336</v>
      </c>
      <c r="B175" s="26">
        <f t="shared" si="5"/>
        <v>7</v>
      </c>
      <c r="C175" s="64" cm="1">
        <f t="array" ref="C175">INDEX('Step 5. Daily Avg Schedule Calc'!$A$2:$C$169,(WEEKDAY(A175)-1)*24+HOUR(A175)+1,3)*IF(A175&lt;Cooling_Season_Start_Date,0,IF(A175&gt;Cooling_Season_End_Date,0,1))</f>
        <v>0</v>
      </c>
      <c r="D175" s="12">
        <f>VLOOKUP(A175,'Step 1.3 Normalized OAT'!$A$1:$B$8761,2)</f>
        <v>19</v>
      </c>
      <c r="E175" s="13">
        <f ca="1">('Step 3. Regression'!$F$19*D175^2+'Step 3. Regression'!$G$19*D175+'Step 3. Regression'!$H$19)*C175</f>
        <v>0</v>
      </c>
      <c r="G175" s="25">
        <v>43274</v>
      </c>
      <c r="H175" s="27">
        <f t="shared" ca="1" si="4"/>
        <v>107.80432908245439</v>
      </c>
      <c r="R175" s="63"/>
    </row>
    <row r="176" spans="1:18" x14ac:dyDescent="0.25">
      <c r="A176" s="9">
        <f>IF(ISBLANK('Step 1.3 Normalized OAT'!A176),"-",'Step 1.3 Normalized OAT'!A176)</f>
        <v>43108.25</v>
      </c>
      <c r="B176" s="26">
        <f t="shared" si="5"/>
        <v>7</v>
      </c>
      <c r="C176" s="64" cm="1">
        <f t="array" ref="C176">INDEX('Step 5. Daily Avg Schedule Calc'!$A$2:$C$169,(WEEKDAY(A176)-1)*24+HOUR(A176)+1,3)*IF(A176&lt;Cooling_Season_Start_Date,0,IF(A176&gt;Cooling_Season_End_Date,0,1))</f>
        <v>0</v>
      </c>
      <c r="D176" s="12">
        <f>VLOOKUP(A176,'Step 1.3 Normalized OAT'!$A$1:$B$8761,2)</f>
        <v>19</v>
      </c>
      <c r="E176" s="13">
        <f ca="1">('Step 3. Regression'!$F$19*D176^2+'Step 3. Regression'!$G$19*D176+'Step 3. Regression'!$H$19)*C176</f>
        <v>0</v>
      </c>
      <c r="G176" s="24">
        <v>43275</v>
      </c>
      <c r="H176" s="27">
        <f t="shared" ca="1" si="4"/>
        <v>103.91534664546494</v>
      </c>
      <c r="R176" s="63"/>
    </row>
    <row r="177" spans="1:18" x14ac:dyDescent="0.25">
      <c r="A177" s="9">
        <f>IF(ISBLANK('Step 1.3 Normalized OAT'!A177),"-",'Step 1.3 Normalized OAT'!A177)</f>
        <v>43108.291666666664</v>
      </c>
      <c r="B177" s="26">
        <f t="shared" si="5"/>
        <v>7</v>
      </c>
      <c r="C177" s="64" cm="1">
        <f t="array" ref="C177">INDEX('Step 5. Daily Avg Schedule Calc'!$A$2:$C$169,(WEEKDAY(A177)-1)*24+HOUR(A177)+1,3)*IF(A177&lt;Cooling_Season_Start_Date,0,IF(A177&gt;Cooling_Season_End_Date,0,1))</f>
        <v>0</v>
      </c>
      <c r="D177" s="12">
        <f>VLOOKUP(A177,'Step 1.3 Normalized OAT'!$A$1:$B$8761,2)</f>
        <v>20</v>
      </c>
      <c r="E177" s="13">
        <f ca="1">('Step 3. Regression'!$F$19*D177^2+'Step 3. Regression'!$G$19*D177+'Step 3. Regression'!$H$19)*C177</f>
        <v>0</v>
      </c>
      <c r="G177" s="24">
        <v>43276</v>
      </c>
      <c r="H177" s="27">
        <f t="shared" ca="1" si="4"/>
        <v>99.44241979242986</v>
      </c>
      <c r="R177" s="63"/>
    </row>
    <row r="178" spans="1:18" x14ac:dyDescent="0.25">
      <c r="A178" s="9">
        <f>IF(ISBLANK('Step 1.3 Normalized OAT'!A178),"-",'Step 1.3 Normalized OAT'!A178)</f>
        <v>43108.333333333336</v>
      </c>
      <c r="B178" s="26">
        <f t="shared" si="5"/>
        <v>7</v>
      </c>
      <c r="C178" s="64" cm="1">
        <f t="array" ref="C178">INDEX('Step 5. Daily Avg Schedule Calc'!$A$2:$C$169,(WEEKDAY(A178)-1)*24+HOUR(A178)+1,3)*IF(A178&lt;Cooling_Season_Start_Date,0,IF(A178&gt;Cooling_Season_End_Date,0,1))</f>
        <v>0</v>
      </c>
      <c r="D178" s="12">
        <f>VLOOKUP(A178,'Step 1.3 Normalized OAT'!$A$1:$B$8761,2)</f>
        <v>19</v>
      </c>
      <c r="E178" s="13">
        <f ca="1">('Step 3. Regression'!$F$19*D178^2+'Step 3. Regression'!$G$19*D178+'Step 3. Regression'!$H$19)*C178</f>
        <v>0</v>
      </c>
      <c r="G178" s="25">
        <v>43277</v>
      </c>
      <c r="H178" s="27">
        <f t="shared" ca="1" si="4"/>
        <v>100.03452493705908</v>
      </c>
      <c r="R178" s="63"/>
    </row>
    <row r="179" spans="1:18" x14ac:dyDescent="0.25">
      <c r="A179" s="9">
        <f>IF(ISBLANK('Step 1.3 Normalized OAT'!A179),"-",'Step 1.3 Normalized OAT'!A179)</f>
        <v>43108.375</v>
      </c>
      <c r="B179" s="26">
        <f t="shared" si="5"/>
        <v>7</v>
      </c>
      <c r="C179" s="64" cm="1">
        <f t="array" ref="C179">INDEX('Step 5. Daily Avg Schedule Calc'!$A$2:$C$169,(WEEKDAY(A179)-1)*24+HOUR(A179)+1,3)*IF(A179&lt;Cooling_Season_Start_Date,0,IF(A179&gt;Cooling_Season_End_Date,0,1))</f>
        <v>0</v>
      </c>
      <c r="D179" s="12">
        <f>VLOOKUP(A179,'Step 1.3 Normalized OAT'!$A$1:$B$8761,2)</f>
        <v>21</v>
      </c>
      <c r="E179" s="13">
        <f ca="1">('Step 3. Regression'!$F$19*D179^2+'Step 3. Regression'!$G$19*D179+'Step 3. Regression'!$H$19)*C179</f>
        <v>0</v>
      </c>
      <c r="G179" s="24">
        <v>43278</v>
      </c>
      <c r="H179" s="27">
        <f t="shared" ca="1" si="4"/>
        <v>99.337099642119639</v>
      </c>
      <c r="R179" s="63"/>
    </row>
    <row r="180" spans="1:18" x14ac:dyDescent="0.25">
      <c r="A180" s="9">
        <f>IF(ISBLANK('Step 1.3 Normalized OAT'!A180),"-",'Step 1.3 Normalized OAT'!A180)</f>
        <v>43108.416666666664</v>
      </c>
      <c r="B180" s="26">
        <f t="shared" si="5"/>
        <v>7</v>
      </c>
      <c r="C180" s="64" cm="1">
        <f t="array" ref="C180">INDEX('Step 5. Daily Avg Schedule Calc'!$A$2:$C$169,(WEEKDAY(A180)-1)*24+HOUR(A180)+1,3)*IF(A180&lt;Cooling_Season_Start_Date,0,IF(A180&gt;Cooling_Season_End_Date,0,1))</f>
        <v>0</v>
      </c>
      <c r="D180" s="12">
        <f>VLOOKUP(A180,'Step 1.3 Normalized OAT'!$A$1:$B$8761,2)</f>
        <v>23</v>
      </c>
      <c r="E180" s="13">
        <f ca="1">('Step 3. Regression'!$F$19*D180^2+'Step 3. Regression'!$G$19*D180+'Step 3. Regression'!$H$19)*C180</f>
        <v>0</v>
      </c>
      <c r="G180" s="24">
        <v>43279</v>
      </c>
      <c r="H180" s="27">
        <f t="shared" ca="1" si="4"/>
        <v>92.735501558961147</v>
      </c>
      <c r="R180" s="63"/>
    </row>
    <row r="181" spans="1:18" x14ac:dyDescent="0.25">
      <c r="A181" s="9">
        <f>IF(ISBLANK('Step 1.3 Normalized OAT'!A181),"-",'Step 1.3 Normalized OAT'!A181)</f>
        <v>43108.458333333336</v>
      </c>
      <c r="B181" s="26">
        <f t="shared" si="5"/>
        <v>7</v>
      </c>
      <c r="C181" s="64" cm="1">
        <f t="array" ref="C181">INDEX('Step 5. Daily Avg Schedule Calc'!$A$2:$C$169,(WEEKDAY(A181)-1)*24+HOUR(A181)+1,3)*IF(A181&lt;Cooling_Season_Start_Date,0,IF(A181&gt;Cooling_Season_End_Date,0,1))</f>
        <v>0</v>
      </c>
      <c r="D181" s="12">
        <f>VLOOKUP(A181,'Step 1.3 Normalized OAT'!$A$1:$B$8761,2)</f>
        <v>25</v>
      </c>
      <c r="E181" s="13">
        <f ca="1">('Step 3. Regression'!$F$19*D181^2+'Step 3. Regression'!$G$19*D181+'Step 3. Regression'!$H$19)*C181</f>
        <v>0</v>
      </c>
      <c r="G181" s="25">
        <v>43280</v>
      </c>
      <c r="H181" s="27">
        <f t="shared" ca="1" si="4"/>
        <v>103.18476399509319</v>
      </c>
      <c r="R181" s="63"/>
    </row>
    <row r="182" spans="1:18" x14ac:dyDescent="0.25">
      <c r="A182" s="9">
        <f>IF(ISBLANK('Step 1.3 Normalized OAT'!A182),"-",'Step 1.3 Normalized OAT'!A182)</f>
        <v>43108.5</v>
      </c>
      <c r="B182" s="26">
        <f t="shared" si="5"/>
        <v>7</v>
      </c>
      <c r="C182" s="64" cm="1">
        <f t="array" ref="C182">INDEX('Step 5. Daily Avg Schedule Calc'!$A$2:$C$169,(WEEKDAY(A182)-1)*24+HOUR(A182)+1,3)*IF(A182&lt;Cooling_Season_Start_Date,0,IF(A182&gt;Cooling_Season_End_Date,0,1))</f>
        <v>0</v>
      </c>
      <c r="D182" s="12">
        <f>VLOOKUP(A182,'Step 1.3 Normalized OAT'!$A$1:$B$8761,2)</f>
        <v>27</v>
      </c>
      <c r="E182" s="13">
        <f ca="1">('Step 3. Regression'!$F$19*D182^2+'Step 3. Regression'!$G$19*D182+'Step 3. Regression'!$H$19)*C182</f>
        <v>0</v>
      </c>
      <c r="G182" s="24">
        <v>43281</v>
      </c>
      <c r="H182" s="27">
        <f t="shared" ca="1" si="4"/>
        <v>110.55918404898414</v>
      </c>
      <c r="R182" s="63"/>
    </row>
    <row r="183" spans="1:18" x14ac:dyDescent="0.25">
      <c r="A183" s="9">
        <f>IF(ISBLANK('Step 1.3 Normalized OAT'!A183),"-",'Step 1.3 Normalized OAT'!A183)</f>
        <v>43108.541666666664</v>
      </c>
      <c r="B183" s="26">
        <f t="shared" si="5"/>
        <v>7</v>
      </c>
      <c r="C183" s="64" cm="1">
        <f t="array" ref="C183">INDEX('Step 5. Daily Avg Schedule Calc'!$A$2:$C$169,(WEEKDAY(A183)-1)*24+HOUR(A183)+1,3)*IF(A183&lt;Cooling_Season_Start_Date,0,IF(A183&gt;Cooling_Season_End_Date,0,1))</f>
        <v>0</v>
      </c>
      <c r="D183" s="12">
        <f>VLOOKUP(A183,'Step 1.3 Normalized OAT'!$A$1:$B$8761,2)</f>
        <v>27</v>
      </c>
      <c r="E183" s="13">
        <f ca="1">('Step 3. Regression'!$F$19*D183^2+'Step 3. Regression'!$G$19*D183+'Step 3. Regression'!$H$19)*C183</f>
        <v>0</v>
      </c>
      <c r="G183" s="24">
        <v>43282</v>
      </c>
      <c r="H183" s="27">
        <f t="shared" ca="1" si="4"/>
        <v>112.98538466075637</v>
      </c>
      <c r="R183" s="63"/>
    </row>
    <row r="184" spans="1:18" x14ac:dyDescent="0.25">
      <c r="A184" s="9">
        <f>IF(ISBLANK('Step 1.3 Normalized OAT'!A184),"-",'Step 1.3 Normalized OAT'!A184)</f>
        <v>43108.583333333336</v>
      </c>
      <c r="B184" s="26">
        <f t="shared" si="5"/>
        <v>7</v>
      </c>
      <c r="C184" s="64" cm="1">
        <f t="array" ref="C184">INDEX('Step 5. Daily Avg Schedule Calc'!$A$2:$C$169,(WEEKDAY(A184)-1)*24+HOUR(A184)+1,3)*IF(A184&lt;Cooling_Season_Start_Date,0,IF(A184&gt;Cooling_Season_End_Date,0,1))</f>
        <v>0</v>
      </c>
      <c r="D184" s="12">
        <f>VLOOKUP(A184,'Step 1.3 Normalized OAT'!$A$1:$B$8761,2)</f>
        <v>28</v>
      </c>
      <c r="E184" s="13">
        <f ca="1">('Step 3. Regression'!$F$19*D184^2+'Step 3. Regression'!$G$19*D184+'Step 3. Regression'!$H$19)*C184</f>
        <v>0</v>
      </c>
      <c r="G184" s="25">
        <v>43283</v>
      </c>
      <c r="H184" s="27">
        <f t="shared" ca="1" si="4"/>
        <v>105.01103487009163</v>
      </c>
      <c r="R184" s="63"/>
    </row>
    <row r="185" spans="1:18" x14ac:dyDescent="0.25">
      <c r="A185" s="9">
        <f>IF(ISBLANK('Step 1.3 Normalized OAT'!A185),"-",'Step 1.3 Normalized OAT'!A185)</f>
        <v>43108.625</v>
      </c>
      <c r="B185" s="26">
        <f t="shared" si="5"/>
        <v>7</v>
      </c>
      <c r="C185" s="64" cm="1">
        <f t="array" ref="C185">INDEX('Step 5. Daily Avg Schedule Calc'!$A$2:$C$169,(WEEKDAY(A185)-1)*24+HOUR(A185)+1,3)*IF(A185&lt;Cooling_Season_Start_Date,0,IF(A185&gt;Cooling_Season_End_Date,0,1))</f>
        <v>0</v>
      </c>
      <c r="D185" s="12">
        <f>VLOOKUP(A185,'Step 1.3 Normalized OAT'!$A$1:$B$8761,2)</f>
        <v>30</v>
      </c>
      <c r="E185" s="13">
        <f ca="1">('Step 3. Regression'!$F$19*D185^2+'Step 3. Regression'!$G$19*D185+'Step 3. Regression'!$H$19)*C185</f>
        <v>0</v>
      </c>
      <c r="G185" s="24">
        <v>43284</v>
      </c>
      <c r="H185" s="27">
        <f t="shared" ca="1" si="4"/>
        <v>102.43437537079977</v>
      </c>
      <c r="R185" s="63"/>
    </row>
    <row r="186" spans="1:18" x14ac:dyDescent="0.25">
      <c r="A186" s="9">
        <f>IF(ISBLANK('Step 1.3 Normalized OAT'!A186),"-",'Step 1.3 Normalized OAT'!A186)</f>
        <v>43108.666666666664</v>
      </c>
      <c r="B186" s="26">
        <f t="shared" si="5"/>
        <v>7</v>
      </c>
      <c r="C186" s="64" cm="1">
        <f t="array" ref="C186">INDEX('Step 5. Daily Avg Schedule Calc'!$A$2:$C$169,(WEEKDAY(A186)-1)*24+HOUR(A186)+1,3)*IF(A186&lt;Cooling_Season_Start_Date,0,IF(A186&gt;Cooling_Season_End_Date,0,1))</f>
        <v>0</v>
      </c>
      <c r="D186" s="12">
        <f>VLOOKUP(A186,'Step 1.3 Normalized OAT'!$A$1:$B$8761,2)</f>
        <v>31</v>
      </c>
      <c r="E186" s="13">
        <f ca="1">('Step 3. Regression'!$F$19*D186^2+'Step 3. Regression'!$G$19*D186+'Step 3. Regression'!$H$19)*C186</f>
        <v>0</v>
      </c>
      <c r="G186" s="24">
        <v>43285</v>
      </c>
      <c r="H186" s="27">
        <f t="shared" ca="1" si="4"/>
        <v>102.05530368872098</v>
      </c>
      <c r="R186" s="63"/>
    </row>
    <row r="187" spans="1:18" x14ac:dyDescent="0.25">
      <c r="A187" s="9">
        <f>IF(ISBLANK('Step 1.3 Normalized OAT'!A187),"-",'Step 1.3 Normalized OAT'!A187)</f>
        <v>43108.708333333336</v>
      </c>
      <c r="B187" s="26">
        <f t="shared" si="5"/>
        <v>7</v>
      </c>
      <c r="C187" s="64" cm="1">
        <f t="array" ref="C187">INDEX('Step 5. Daily Avg Schedule Calc'!$A$2:$C$169,(WEEKDAY(A187)-1)*24+HOUR(A187)+1,3)*IF(A187&lt;Cooling_Season_Start_Date,0,IF(A187&gt;Cooling_Season_End_Date,0,1))</f>
        <v>0</v>
      </c>
      <c r="D187" s="12">
        <f>VLOOKUP(A187,'Step 1.3 Normalized OAT'!$A$1:$B$8761,2)</f>
        <v>30.5</v>
      </c>
      <c r="E187" s="13">
        <f ca="1">('Step 3. Regression'!$F$19*D187^2+'Step 3. Regression'!$G$19*D187+'Step 3. Regression'!$H$19)*C187</f>
        <v>0</v>
      </c>
      <c r="G187" s="25">
        <v>43286</v>
      </c>
      <c r="H187" s="27">
        <f t="shared" ca="1" si="4"/>
        <v>95.861763056105474</v>
      </c>
      <c r="R187" s="63"/>
    </row>
    <row r="188" spans="1:18" x14ac:dyDescent="0.25">
      <c r="A188" s="9">
        <f>IF(ISBLANK('Step 1.3 Normalized OAT'!A188),"-",'Step 1.3 Normalized OAT'!A188)</f>
        <v>43108.75</v>
      </c>
      <c r="B188" s="26">
        <f t="shared" si="5"/>
        <v>7</v>
      </c>
      <c r="C188" s="64" cm="1">
        <f t="array" ref="C188">INDEX('Step 5. Daily Avg Schedule Calc'!$A$2:$C$169,(WEEKDAY(A188)-1)*24+HOUR(A188)+1,3)*IF(A188&lt;Cooling_Season_Start_Date,0,IF(A188&gt;Cooling_Season_End_Date,0,1))</f>
        <v>0</v>
      </c>
      <c r="D188" s="12">
        <f>VLOOKUP(A188,'Step 1.3 Normalized OAT'!$A$1:$B$8761,2)</f>
        <v>30</v>
      </c>
      <c r="E188" s="13">
        <f ca="1">('Step 3. Regression'!$F$19*D188^2+'Step 3. Regression'!$G$19*D188+'Step 3. Regression'!$H$19)*C188</f>
        <v>0</v>
      </c>
      <c r="G188" s="24">
        <v>43287</v>
      </c>
      <c r="H188" s="27">
        <f t="shared" ca="1" si="4"/>
        <v>99.680103067590707</v>
      </c>
      <c r="R188" s="63"/>
    </row>
    <row r="189" spans="1:18" x14ac:dyDescent="0.25">
      <c r="A189" s="9">
        <f>IF(ISBLANK('Step 1.3 Normalized OAT'!A189),"-",'Step 1.3 Normalized OAT'!A189)</f>
        <v>43108.791666666664</v>
      </c>
      <c r="B189" s="26">
        <f t="shared" si="5"/>
        <v>7</v>
      </c>
      <c r="C189" s="64" cm="1">
        <f t="array" ref="C189">INDEX('Step 5. Daily Avg Schedule Calc'!$A$2:$C$169,(WEEKDAY(A189)-1)*24+HOUR(A189)+1,3)*IF(A189&lt;Cooling_Season_Start_Date,0,IF(A189&gt;Cooling_Season_End_Date,0,1))</f>
        <v>0</v>
      </c>
      <c r="D189" s="12">
        <f>VLOOKUP(A189,'Step 1.3 Normalized OAT'!$A$1:$B$8761,2)</f>
        <v>30</v>
      </c>
      <c r="E189" s="13">
        <f ca="1">('Step 3. Regression'!$F$19*D189^2+'Step 3. Regression'!$G$19*D189+'Step 3. Regression'!$H$19)*C189</f>
        <v>0</v>
      </c>
      <c r="G189" s="24">
        <v>43288</v>
      </c>
      <c r="H189" s="27">
        <f t="shared" ca="1" si="4"/>
        <v>103.66825265488443</v>
      </c>
      <c r="R189" s="63"/>
    </row>
    <row r="190" spans="1:18" x14ac:dyDescent="0.25">
      <c r="A190" s="9">
        <f>IF(ISBLANK('Step 1.3 Normalized OAT'!A190),"-",'Step 1.3 Normalized OAT'!A190)</f>
        <v>43108.833333333336</v>
      </c>
      <c r="B190" s="26">
        <f t="shared" si="5"/>
        <v>7</v>
      </c>
      <c r="C190" s="64" cm="1">
        <f t="array" ref="C190">INDEX('Step 5. Daily Avg Schedule Calc'!$A$2:$C$169,(WEEKDAY(A190)-1)*24+HOUR(A190)+1,3)*IF(A190&lt;Cooling_Season_Start_Date,0,IF(A190&gt;Cooling_Season_End_Date,0,1))</f>
        <v>0</v>
      </c>
      <c r="D190" s="12">
        <f>VLOOKUP(A190,'Step 1.3 Normalized OAT'!$A$1:$B$8761,2)</f>
        <v>30</v>
      </c>
      <c r="E190" s="13">
        <f ca="1">('Step 3. Regression'!$F$19*D190^2+'Step 3. Regression'!$G$19*D190+'Step 3. Regression'!$H$19)*C190</f>
        <v>0</v>
      </c>
      <c r="G190" s="25">
        <v>43289</v>
      </c>
      <c r="H190" s="27">
        <f t="shared" ca="1" si="4"/>
        <v>103.139439535541</v>
      </c>
      <c r="R190" s="63"/>
    </row>
    <row r="191" spans="1:18" x14ac:dyDescent="0.25">
      <c r="A191" s="9">
        <f>IF(ISBLANK('Step 1.3 Normalized OAT'!A191),"-",'Step 1.3 Normalized OAT'!A191)</f>
        <v>43108.875</v>
      </c>
      <c r="B191" s="26">
        <f t="shared" si="5"/>
        <v>7</v>
      </c>
      <c r="C191" s="64" cm="1">
        <f t="array" ref="C191">INDEX('Step 5. Daily Avg Schedule Calc'!$A$2:$C$169,(WEEKDAY(A191)-1)*24+HOUR(A191)+1,3)*IF(A191&lt;Cooling_Season_Start_Date,0,IF(A191&gt;Cooling_Season_End_Date,0,1))</f>
        <v>0</v>
      </c>
      <c r="D191" s="12">
        <f>VLOOKUP(A191,'Step 1.3 Normalized OAT'!$A$1:$B$8761,2)</f>
        <v>30</v>
      </c>
      <c r="E191" s="13">
        <f ca="1">('Step 3. Regression'!$F$19*D191^2+'Step 3. Regression'!$G$19*D191+'Step 3. Regression'!$H$19)*C191</f>
        <v>0</v>
      </c>
      <c r="G191" s="24">
        <v>43290</v>
      </c>
      <c r="H191" s="27">
        <f t="shared" ca="1" si="4"/>
        <v>101.50572634461457</v>
      </c>
      <c r="R191" s="63"/>
    </row>
    <row r="192" spans="1:18" x14ac:dyDescent="0.25">
      <c r="A192" s="9">
        <f>IF(ISBLANK('Step 1.3 Normalized OAT'!A192),"-",'Step 1.3 Normalized OAT'!A192)</f>
        <v>43108.916666666664</v>
      </c>
      <c r="B192" s="26">
        <f t="shared" si="5"/>
        <v>7</v>
      </c>
      <c r="C192" s="64" cm="1">
        <f t="array" ref="C192">INDEX('Step 5. Daily Avg Schedule Calc'!$A$2:$C$169,(WEEKDAY(A192)-1)*24+HOUR(A192)+1,3)*IF(A192&lt;Cooling_Season_Start_Date,0,IF(A192&gt;Cooling_Season_End_Date,0,1))</f>
        <v>0</v>
      </c>
      <c r="D192" s="12">
        <f>VLOOKUP(A192,'Step 1.3 Normalized OAT'!$A$1:$B$8761,2)</f>
        <v>31</v>
      </c>
      <c r="E192" s="13">
        <f ca="1">('Step 3. Regression'!$F$19*D192^2+'Step 3. Regression'!$G$19*D192+'Step 3. Regression'!$H$19)*C192</f>
        <v>0</v>
      </c>
      <c r="G192" s="24">
        <v>43291</v>
      </c>
      <c r="H192" s="27">
        <f t="shared" ca="1" si="4"/>
        <v>106.6881215087312</v>
      </c>
      <c r="R192" s="63"/>
    </row>
    <row r="193" spans="1:18" x14ac:dyDescent="0.25">
      <c r="A193" s="9">
        <f>IF(ISBLANK('Step 1.3 Normalized OAT'!A193),"-",'Step 1.3 Normalized OAT'!A193)</f>
        <v>43108.958333333336</v>
      </c>
      <c r="B193" s="26">
        <f t="shared" si="5"/>
        <v>7</v>
      </c>
      <c r="C193" s="64" cm="1">
        <f t="array" ref="C193">INDEX('Step 5. Daily Avg Schedule Calc'!$A$2:$C$169,(WEEKDAY(A193)-1)*24+HOUR(A193)+1,3)*IF(A193&lt;Cooling_Season_Start_Date,0,IF(A193&gt;Cooling_Season_End_Date,0,1))</f>
        <v>0</v>
      </c>
      <c r="D193" s="12">
        <f>VLOOKUP(A193,'Step 1.3 Normalized OAT'!$A$1:$B$8761,2)</f>
        <v>34</v>
      </c>
      <c r="E193" s="13">
        <f ca="1">('Step 3. Regression'!$F$19*D193^2+'Step 3. Regression'!$G$19*D193+'Step 3. Regression'!$H$19)*C193</f>
        <v>0</v>
      </c>
      <c r="G193" s="25">
        <v>43292</v>
      </c>
      <c r="H193" s="27">
        <f t="shared" ca="1" si="4"/>
        <v>100.59647238600512</v>
      </c>
      <c r="R193" s="63"/>
    </row>
    <row r="194" spans="1:18" x14ac:dyDescent="0.25">
      <c r="A194" s="9">
        <f>IF(ISBLANK('Step 1.3 Normalized OAT'!A194),"-",'Step 1.3 Normalized OAT'!A194)</f>
        <v>43109</v>
      </c>
      <c r="B194" s="26">
        <f t="shared" si="5"/>
        <v>8</v>
      </c>
      <c r="C194" s="64" cm="1">
        <f t="array" ref="C194">INDEX('Step 5. Daily Avg Schedule Calc'!$A$2:$C$169,(WEEKDAY(A194)-1)*24+HOUR(A194)+1,3)*IF(A194&lt;Cooling_Season_Start_Date,0,IF(A194&gt;Cooling_Season_End_Date,0,1))</f>
        <v>0</v>
      </c>
      <c r="D194" s="12">
        <f>VLOOKUP(A194,'Step 1.3 Normalized OAT'!$A$1:$B$8761,2)</f>
        <v>32</v>
      </c>
      <c r="E194" s="13">
        <f ca="1">('Step 3. Regression'!$F$19*D194^2+'Step 3. Regression'!$G$19*D194+'Step 3. Regression'!$H$19)*C194</f>
        <v>0</v>
      </c>
      <c r="G194" s="24">
        <v>43293</v>
      </c>
      <c r="H194" s="27">
        <f t="shared" ref="H194:H257" ca="1" si="6">SUMIFS(E:E,B:B,_xlfn.DAYS(G194,$G$2))</f>
        <v>92.698047709335469</v>
      </c>
      <c r="R194" s="63"/>
    </row>
    <row r="195" spans="1:18" x14ac:dyDescent="0.25">
      <c r="A195" s="9">
        <f>IF(ISBLANK('Step 1.3 Normalized OAT'!A195),"-",'Step 1.3 Normalized OAT'!A195)</f>
        <v>43109.041666666664</v>
      </c>
      <c r="B195" s="26">
        <f t="shared" ref="B195:B258" si="7">_xlfn.DAYS(A195,$A$2)</f>
        <v>8</v>
      </c>
      <c r="C195" s="64" cm="1">
        <f t="array" ref="C195">INDEX('Step 5. Daily Avg Schedule Calc'!$A$2:$C$169,(WEEKDAY(A195)-1)*24+HOUR(A195)+1,3)*IF(A195&lt;Cooling_Season_Start_Date,0,IF(A195&gt;Cooling_Season_End_Date,0,1))</f>
        <v>0</v>
      </c>
      <c r="D195" s="12">
        <f>VLOOKUP(A195,'Step 1.3 Normalized OAT'!$A$1:$B$8761,2)</f>
        <v>32</v>
      </c>
      <c r="E195" s="13">
        <f ca="1">('Step 3. Regression'!$F$19*D195^2+'Step 3. Regression'!$G$19*D195+'Step 3. Regression'!$H$19)*C195</f>
        <v>0</v>
      </c>
      <c r="G195" s="24">
        <v>43294</v>
      </c>
      <c r="H195" s="27">
        <f t="shared" ca="1" si="6"/>
        <v>100.14570634080175</v>
      </c>
      <c r="R195" s="63"/>
    </row>
    <row r="196" spans="1:18" x14ac:dyDescent="0.25">
      <c r="A196" s="9">
        <f>IF(ISBLANK('Step 1.3 Normalized OAT'!A196),"-",'Step 1.3 Normalized OAT'!A196)</f>
        <v>43109.083333333336</v>
      </c>
      <c r="B196" s="26">
        <f t="shared" si="7"/>
        <v>8</v>
      </c>
      <c r="C196" s="64" cm="1">
        <f t="array" ref="C196">INDEX('Step 5. Daily Avg Schedule Calc'!$A$2:$C$169,(WEEKDAY(A196)-1)*24+HOUR(A196)+1,3)*IF(A196&lt;Cooling_Season_Start_Date,0,IF(A196&gt;Cooling_Season_End_Date,0,1))</f>
        <v>0</v>
      </c>
      <c r="D196" s="12">
        <f>VLOOKUP(A196,'Step 1.3 Normalized OAT'!$A$1:$B$8761,2)</f>
        <v>30</v>
      </c>
      <c r="E196" s="13">
        <f ca="1">('Step 3. Regression'!$F$19*D196^2+'Step 3. Regression'!$G$19*D196+'Step 3. Regression'!$H$19)*C196</f>
        <v>0</v>
      </c>
      <c r="G196" s="25">
        <v>43295</v>
      </c>
      <c r="H196" s="27">
        <f t="shared" ca="1" si="6"/>
        <v>106.98156643406936</v>
      </c>
      <c r="R196" s="63"/>
    </row>
    <row r="197" spans="1:18" x14ac:dyDescent="0.25">
      <c r="A197" s="9">
        <f>IF(ISBLANK('Step 1.3 Normalized OAT'!A197),"-",'Step 1.3 Normalized OAT'!A197)</f>
        <v>43109.125</v>
      </c>
      <c r="B197" s="26">
        <f t="shared" si="7"/>
        <v>8</v>
      </c>
      <c r="C197" s="64" cm="1">
        <f t="array" ref="C197">INDEX('Step 5. Daily Avg Schedule Calc'!$A$2:$C$169,(WEEKDAY(A197)-1)*24+HOUR(A197)+1,3)*IF(A197&lt;Cooling_Season_Start_Date,0,IF(A197&gt;Cooling_Season_End_Date,0,1))</f>
        <v>0</v>
      </c>
      <c r="D197" s="12">
        <f>VLOOKUP(A197,'Step 1.3 Normalized OAT'!$A$1:$B$8761,2)</f>
        <v>30</v>
      </c>
      <c r="E197" s="13">
        <f ca="1">('Step 3. Regression'!$F$19*D197^2+'Step 3. Regression'!$G$19*D197+'Step 3. Regression'!$H$19)*C197</f>
        <v>0</v>
      </c>
      <c r="G197" s="24">
        <v>43296</v>
      </c>
      <c r="H197" s="27">
        <f t="shared" ca="1" si="6"/>
        <v>103.79492710252482</v>
      </c>
      <c r="R197" s="63"/>
    </row>
    <row r="198" spans="1:18" x14ac:dyDescent="0.25">
      <c r="A198" s="9">
        <f>IF(ISBLANK('Step 1.3 Normalized OAT'!A198),"-",'Step 1.3 Normalized OAT'!A198)</f>
        <v>43109.166666666664</v>
      </c>
      <c r="B198" s="26">
        <f t="shared" si="7"/>
        <v>8</v>
      </c>
      <c r="C198" s="64" cm="1">
        <f t="array" ref="C198">INDEX('Step 5. Daily Avg Schedule Calc'!$A$2:$C$169,(WEEKDAY(A198)-1)*24+HOUR(A198)+1,3)*IF(A198&lt;Cooling_Season_Start_Date,0,IF(A198&gt;Cooling_Season_End_Date,0,1))</f>
        <v>0</v>
      </c>
      <c r="D198" s="12">
        <f>VLOOKUP(A198,'Step 1.3 Normalized OAT'!$A$1:$B$8761,2)</f>
        <v>32</v>
      </c>
      <c r="E198" s="13">
        <f ca="1">('Step 3. Regression'!$F$19*D198^2+'Step 3. Regression'!$G$19*D198+'Step 3. Regression'!$H$19)*C198</f>
        <v>0</v>
      </c>
      <c r="G198" s="24">
        <v>43297</v>
      </c>
      <c r="H198" s="27">
        <f t="shared" ca="1" si="6"/>
        <v>104.07078660577153</v>
      </c>
      <c r="R198" s="63"/>
    </row>
    <row r="199" spans="1:18" x14ac:dyDescent="0.25">
      <c r="A199" s="9">
        <f>IF(ISBLANK('Step 1.3 Normalized OAT'!A199),"-",'Step 1.3 Normalized OAT'!A199)</f>
        <v>43109.208333333336</v>
      </c>
      <c r="B199" s="26">
        <f t="shared" si="7"/>
        <v>8</v>
      </c>
      <c r="C199" s="64" cm="1">
        <f t="array" ref="C199">INDEX('Step 5. Daily Avg Schedule Calc'!$A$2:$C$169,(WEEKDAY(A199)-1)*24+HOUR(A199)+1,3)*IF(A199&lt;Cooling_Season_Start_Date,0,IF(A199&gt;Cooling_Season_End_Date,0,1))</f>
        <v>0</v>
      </c>
      <c r="D199" s="12">
        <f>VLOOKUP(A199,'Step 1.3 Normalized OAT'!$A$1:$B$8761,2)</f>
        <v>34</v>
      </c>
      <c r="E199" s="13">
        <f ca="1">('Step 3. Regression'!$F$19*D199^2+'Step 3. Regression'!$G$19*D199+'Step 3. Regression'!$H$19)*C199</f>
        <v>0</v>
      </c>
      <c r="G199" s="25">
        <v>43298</v>
      </c>
      <c r="H199" s="27">
        <f t="shared" ca="1" si="6"/>
        <v>101.18306390486291</v>
      </c>
      <c r="R199" s="63"/>
    </row>
    <row r="200" spans="1:18" x14ac:dyDescent="0.25">
      <c r="A200" s="9">
        <f>IF(ISBLANK('Step 1.3 Normalized OAT'!A200),"-",'Step 1.3 Normalized OAT'!A200)</f>
        <v>43109.25</v>
      </c>
      <c r="B200" s="26">
        <f t="shared" si="7"/>
        <v>8</v>
      </c>
      <c r="C200" s="64" cm="1">
        <f t="array" ref="C200">INDEX('Step 5. Daily Avg Schedule Calc'!$A$2:$C$169,(WEEKDAY(A200)-1)*24+HOUR(A200)+1,3)*IF(A200&lt;Cooling_Season_Start_Date,0,IF(A200&gt;Cooling_Season_End_Date,0,1))</f>
        <v>0</v>
      </c>
      <c r="D200" s="12">
        <f>VLOOKUP(A200,'Step 1.3 Normalized OAT'!$A$1:$B$8761,2)</f>
        <v>34</v>
      </c>
      <c r="E200" s="13">
        <f ca="1">('Step 3. Regression'!$F$19*D200^2+'Step 3. Regression'!$G$19*D200+'Step 3. Regression'!$H$19)*C200</f>
        <v>0</v>
      </c>
      <c r="G200" s="24">
        <v>43299</v>
      </c>
      <c r="H200" s="27">
        <f t="shared" ca="1" si="6"/>
        <v>100.34589467676022</v>
      </c>
      <c r="R200" s="63"/>
    </row>
    <row r="201" spans="1:18" x14ac:dyDescent="0.25">
      <c r="A201" s="9">
        <f>IF(ISBLANK('Step 1.3 Normalized OAT'!A201),"-",'Step 1.3 Normalized OAT'!A201)</f>
        <v>43109.291666666664</v>
      </c>
      <c r="B201" s="26">
        <f t="shared" si="7"/>
        <v>8</v>
      </c>
      <c r="C201" s="64" cm="1">
        <f t="array" ref="C201">INDEX('Step 5. Daily Avg Schedule Calc'!$A$2:$C$169,(WEEKDAY(A201)-1)*24+HOUR(A201)+1,3)*IF(A201&lt;Cooling_Season_Start_Date,0,IF(A201&gt;Cooling_Season_End_Date,0,1))</f>
        <v>0</v>
      </c>
      <c r="D201" s="12">
        <f>VLOOKUP(A201,'Step 1.3 Normalized OAT'!$A$1:$B$8761,2)</f>
        <v>34</v>
      </c>
      <c r="E201" s="13">
        <f ca="1">('Step 3. Regression'!$F$19*D201^2+'Step 3. Regression'!$G$19*D201+'Step 3. Regression'!$H$19)*C201</f>
        <v>0</v>
      </c>
      <c r="G201" s="24">
        <v>43300</v>
      </c>
      <c r="H201" s="27">
        <f t="shared" ca="1" si="6"/>
        <v>92.435198510235111</v>
      </c>
      <c r="R201" s="63"/>
    </row>
    <row r="202" spans="1:18" x14ac:dyDescent="0.25">
      <c r="A202" s="9">
        <f>IF(ISBLANK('Step 1.3 Normalized OAT'!A202),"-",'Step 1.3 Normalized OAT'!A202)</f>
        <v>43109.333333333336</v>
      </c>
      <c r="B202" s="26">
        <f t="shared" si="7"/>
        <v>8</v>
      </c>
      <c r="C202" s="64" cm="1">
        <f t="array" ref="C202">INDEX('Step 5. Daily Avg Schedule Calc'!$A$2:$C$169,(WEEKDAY(A202)-1)*24+HOUR(A202)+1,3)*IF(A202&lt;Cooling_Season_Start_Date,0,IF(A202&gt;Cooling_Season_End_Date,0,1))</f>
        <v>0</v>
      </c>
      <c r="D202" s="12">
        <f>VLOOKUP(A202,'Step 1.3 Normalized OAT'!$A$1:$B$8761,2)</f>
        <v>34</v>
      </c>
      <c r="E202" s="13">
        <f ca="1">('Step 3. Regression'!$F$19*D202^2+'Step 3. Regression'!$G$19*D202+'Step 3. Regression'!$H$19)*C202</f>
        <v>0</v>
      </c>
      <c r="G202" s="25">
        <v>43301</v>
      </c>
      <c r="H202" s="27">
        <f t="shared" ca="1" si="6"/>
        <v>99.589021854805736</v>
      </c>
      <c r="R202" s="63"/>
    </row>
    <row r="203" spans="1:18" x14ac:dyDescent="0.25">
      <c r="A203" s="9">
        <f>IF(ISBLANK('Step 1.3 Normalized OAT'!A203),"-",'Step 1.3 Normalized OAT'!A203)</f>
        <v>43109.375</v>
      </c>
      <c r="B203" s="26">
        <f t="shared" si="7"/>
        <v>8</v>
      </c>
      <c r="C203" s="64" cm="1">
        <f t="array" ref="C203">INDEX('Step 5. Daily Avg Schedule Calc'!$A$2:$C$169,(WEEKDAY(A203)-1)*24+HOUR(A203)+1,3)*IF(A203&lt;Cooling_Season_Start_Date,0,IF(A203&gt;Cooling_Season_End_Date,0,1))</f>
        <v>0</v>
      </c>
      <c r="D203" s="12">
        <f>VLOOKUP(A203,'Step 1.3 Normalized OAT'!$A$1:$B$8761,2)</f>
        <v>36</v>
      </c>
      <c r="E203" s="13">
        <f ca="1">('Step 3. Regression'!$F$19*D203^2+'Step 3. Regression'!$G$19*D203+'Step 3. Regression'!$H$19)*C203</f>
        <v>0</v>
      </c>
      <c r="G203" s="24">
        <v>43302</v>
      </c>
      <c r="H203" s="27">
        <f t="shared" ca="1" si="6"/>
        <v>102.66023670486395</v>
      </c>
      <c r="R203" s="63"/>
    </row>
    <row r="204" spans="1:18" x14ac:dyDescent="0.25">
      <c r="A204" s="9">
        <f>IF(ISBLANK('Step 1.3 Normalized OAT'!A204),"-",'Step 1.3 Normalized OAT'!A204)</f>
        <v>43109.416666666664</v>
      </c>
      <c r="B204" s="26">
        <f t="shared" si="7"/>
        <v>8</v>
      </c>
      <c r="C204" s="64" cm="1">
        <f t="array" ref="C204">INDEX('Step 5. Daily Avg Schedule Calc'!$A$2:$C$169,(WEEKDAY(A204)-1)*24+HOUR(A204)+1,3)*IF(A204&lt;Cooling_Season_Start_Date,0,IF(A204&gt;Cooling_Season_End_Date,0,1))</f>
        <v>0</v>
      </c>
      <c r="D204" s="12">
        <f>VLOOKUP(A204,'Step 1.3 Normalized OAT'!$A$1:$B$8761,2)</f>
        <v>38</v>
      </c>
      <c r="E204" s="13">
        <f ca="1">('Step 3. Regression'!$F$19*D204^2+'Step 3. Regression'!$G$19*D204+'Step 3. Regression'!$H$19)*C204</f>
        <v>0</v>
      </c>
      <c r="G204" s="24">
        <v>43303</v>
      </c>
      <c r="H204" s="27">
        <f t="shared" ca="1" si="6"/>
        <v>102.91472876465996</v>
      </c>
      <c r="R204" s="63"/>
    </row>
    <row r="205" spans="1:18" x14ac:dyDescent="0.25">
      <c r="A205" s="9">
        <f>IF(ISBLANK('Step 1.3 Normalized OAT'!A205),"-",'Step 1.3 Normalized OAT'!A205)</f>
        <v>43109.458333333336</v>
      </c>
      <c r="B205" s="26">
        <f t="shared" si="7"/>
        <v>8</v>
      </c>
      <c r="C205" s="64" cm="1">
        <f t="array" ref="C205">INDEX('Step 5. Daily Avg Schedule Calc'!$A$2:$C$169,(WEEKDAY(A205)-1)*24+HOUR(A205)+1,3)*IF(A205&lt;Cooling_Season_Start_Date,0,IF(A205&gt;Cooling_Season_End_Date,0,1))</f>
        <v>0</v>
      </c>
      <c r="D205" s="12">
        <f>VLOOKUP(A205,'Step 1.3 Normalized OAT'!$A$1:$B$8761,2)</f>
        <v>39</v>
      </c>
      <c r="E205" s="13">
        <f ca="1">('Step 3. Regression'!$F$19*D205^2+'Step 3. Regression'!$G$19*D205+'Step 3. Regression'!$H$19)*C205</f>
        <v>0</v>
      </c>
      <c r="G205" s="25">
        <v>43304</v>
      </c>
      <c r="H205" s="27">
        <f t="shared" ca="1" si="6"/>
        <v>100.27034759744964</v>
      </c>
      <c r="R205" s="63"/>
    </row>
    <row r="206" spans="1:18" x14ac:dyDescent="0.25">
      <c r="A206" s="9">
        <f>IF(ISBLANK('Step 1.3 Normalized OAT'!A206),"-",'Step 1.3 Normalized OAT'!A206)</f>
        <v>43109.5</v>
      </c>
      <c r="B206" s="26">
        <f t="shared" si="7"/>
        <v>8</v>
      </c>
      <c r="C206" s="64" cm="1">
        <f t="array" ref="C206">INDEX('Step 5. Daily Avg Schedule Calc'!$A$2:$C$169,(WEEKDAY(A206)-1)*24+HOUR(A206)+1,3)*IF(A206&lt;Cooling_Season_Start_Date,0,IF(A206&gt;Cooling_Season_End_Date,0,1))</f>
        <v>0</v>
      </c>
      <c r="D206" s="12">
        <f>VLOOKUP(A206,'Step 1.3 Normalized OAT'!$A$1:$B$8761,2)</f>
        <v>43</v>
      </c>
      <c r="E206" s="13">
        <f ca="1">('Step 3. Regression'!$F$19*D206^2+'Step 3. Regression'!$G$19*D206+'Step 3. Regression'!$H$19)*C206</f>
        <v>0</v>
      </c>
      <c r="G206" s="24">
        <v>43305</v>
      </c>
      <c r="H206" s="27">
        <f t="shared" ca="1" si="6"/>
        <v>100.90645653268832</v>
      </c>
      <c r="R206" s="63"/>
    </row>
    <row r="207" spans="1:18" x14ac:dyDescent="0.25">
      <c r="A207" s="9">
        <f>IF(ISBLANK('Step 1.3 Normalized OAT'!A207),"-",'Step 1.3 Normalized OAT'!A207)</f>
        <v>43109.541666666664</v>
      </c>
      <c r="B207" s="26">
        <f t="shared" si="7"/>
        <v>8</v>
      </c>
      <c r="C207" s="64" cm="1">
        <f t="array" ref="C207">INDEX('Step 5. Daily Avg Schedule Calc'!$A$2:$C$169,(WEEKDAY(A207)-1)*24+HOUR(A207)+1,3)*IF(A207&lt;Cooling_Season_Start_Date,0,IF(A207&gt;Cooling_Season_End_Date,0,1))</f>
        <v>0</v>
      </c>
      <c r="D207" s="12">
        <f>VLOOKUP(A207,'Step 1.3 Normalized OAT'!$A$1:$B$8761,2)</f>
        <v>42</v>
      </c>
      <c r="E207" s="13">
        <f ca="1">('Step 3. Regression'!$F$19*D207^2+'Step 3. Regression'!$G$19*D207+'Step 3. Regression'!$H$19)*C207</f>
        <v>0</v>
      </c>
      <c r="G207" s="24">
        <v>43306</v>
      </c>
      <c r="H207" s="27">
        <f t="shared" ca="1" si="6"/>
        <v>99.069815872181437</v>
      </c>
      <c r="R207" s="63"/>
    </row>
    <row r="208" spans="1:18" x14ac:dyDescent="0.25">
      <c r="A208" s="9">
        <f>IF(ISBLANK('Step 1.3 Normalized OAT'!A208),"-",'Step 1.3 Normalized OAT'!A208)</f>
        <v>43109.583333333336</v>
      </c>
      <c r="B208" s="26">
        <f t="shared" si="7"/>
        <v>8</v>
      </c>
      <c r="C208" s="64" cm="1">
        <f t="array" ref="C208">INDEX('Step 5. Daily Avg Schedule Calc'!$A$2:$C$169,(WEEKDAY(A208)-1)*24+HOUR(A208)+1,3)*IF(A208&lt;Cooling_Season_Start_Date,0,IF(A208&gt;Cooling_Season_End_Date,0,1))</f>
        <v>0</v>
      </c>
      <c r="D208" s="12">
        <f>VLOOKUP(A208,'Step 1.3 Normalized OAT'!$A$1:$B$8761,2)</f>
        <v>43</v>
      </c>
      <c r="E208" s="13">
        <f ca="1">('Step 3. Regression'!$F$19*D208^2+'Step 3. Regression'!$G$19*D208+'Step 3. Regression'!$H$19)*C208</f>
        <v>0</v>
      </c>
      <c r="G208" s="25">
        <v>43307</v>
      </c>
      <c r="H208" s="27">
        <f t="shared" ca="1" si="6"/>
        <v>93.891472292714099</v>
      </c>
      <c r="R208" s="63"/>
    </row>
    <row r="209" spans="1:18" x14ac:dyDescent="0.25">
      <c r="A209" s="9">
        <f>IF(ISBLANK('Step 1.3 Normalized OAT'!A209),"-",'Step 1.3 Normalized OAT'!A209)</f>
        <v>43109.625</v>
      </c>
      <c r="B209" s="26">
        <f t="shared" si="7"/>
        <v>8</v>
      </c>
      <c r="C209" s="64" cm="1">
        <f t="array" ref="C209">INDEX('Step 5. Daily Avg Schedule Calc'!$A$2:$C$169,(WEEKDAY(A209)-1)*24+HOUR(A209)+1,3)*IF(A209&lt;Cooling_Season_Start_Date,0,IF(A209&gt;Cooling_Season_End_Date,0,1))</f>
        <v>0</v>
      </c>
      <c r="D209" s="12">
        <f>VLOOKUP(A209,'Step 1.3 Normalized OAT'!$A$1:$B$8761,2)</f>
        <v>43</v>
      </c>
      <c r="E209" s="13">
        <f ca="1">('Step 3. Regression'!$F$19*D209^2+'Step 3. Regression'!$G$19*D209+'Step 3. Regression'!$H$19)*C209</f>
        <v>0</v>
      </c>
      <c r="G209" s="24">
        <v>43308</v>
      </c>
      <c r="H209" s="27">
        <f t="shared" ca="1" si="6"/>
        <v>101.6755761907523</v>
      </c>
      <c r="R209" s="63"/>
    </row>
    <row r="210" spans="1:18" x14ac:dyDescent="0.25">
      <c r="A210" s="9">
        <f>IF(ISBLANK('Step 1.3 Normalized OAT'!A210),"-",'Step 1.3 Normalized OAT'!A210)</f>
        <v>43109.666666666664</v>
      </c>
      <c r="B210" s="26">
        <f t="shared" si="7"/>
        <v>8</v>
      </c>
      <c r="C210" s="64" cm="1">
        <f t="array" ref="C210">INDEX('Step 5. Daily Avg Schedule Calc'!$A$2:$C$169,(WEEKDAY(A210)-1)*24+HOUR(A210)+1,3)*IF(A210&lt;Cooling_Season_Start_Date,0,IF(A210&gt;Cooling_Season_End_Date,0,1))</f>
        <v>0</v>
      </c>
      <c r="D210" s="12">
        <f>VLOOKUP(A210,'Step 1.3 Normalized OAT'!$A$1:$B$8761,2)</f>
        <v>42</v>
      </c>
      <c r="E210" s="13">
        <f ca="1">('Step 3. Regression'!$F$19*D210^2+'Step 3. Regression'!$G$19*D210+'Step 3. Regression'!$H$19)*C210</f>
        <v>0</v>
      </c>
      <c r="G210" s="24">
        <v>43309</v>
      </c>
      <c r="H210" s="27">
        <f t="shared" ca="1" si="6"/>
        <v>104.76168579422564</v>
      </c>
      <c r="R210" s="63"/>
    </row>
    <row r="211" spans="1:18" x14ac:dyDescent="0.25">
      <c r="A211" s="9">
        <f>IF(ISBLANK('Step 1.3 Normalized OAT'!A211),"-",'Step 1.3 Normalized OAT'!A211)</f>
        <v>43109.708333333336</v>
      </c>
      <c r="B211" s="26">
        <f t="shared" si="7"/>
        <v>8</v>
      </c>
      <c r="C211" s="64" cm="1">
        <f t="array" ref="C211">INDEX('Step 5. Daily Avg Schedule Calc'!$A$2:$C$169,(WEEKDAY(A211)-1)*24+HOUR(A211)+1,3)*IF(A211&lt;Cooling_Season_Start_Date,0,IF(A211&gt;Cooling_Season_End_Date,0,1))</f>
        <v>0</v>
      </c>
      <c r="D211" s="12">
        <f>VLOOKUP(A211,'Step 1.3 Normalized OAT'!$A$1:$B$8761,2)</f>
        <v>39</v>
      </c>
      <c r="E211" s="13">
        <f ca="1">('Step 3. Regression'!$F$19*D211^2+'Step 3. Regression'!$G$19*D211+'Step 3. Regression'!$H$19)*C211</f>
        <v>0</v>
      </c>
      <c r="G211" s="25">
        <v>43310</v>
      </c>
      <c r="H211" s="27">
        <f t="shared" ca="1" si="6"/>
        <v>103.34191911815651</v>
      </c>
      <c r="R211" s="63"/>
    </row>
    <row r="212" spans="1:18" x14ac:dyDescent="0.25">
      <c r="A212" s="9">
        <f>IF(ISBLANK('Step 1.3 Normalized OAT'!A212),"-",'Step 1.3 Normalized OAT'!A212)</f>
        <v>43109.75</v>
      </c>
      <c r="B212" s="26">
        <f t="shared" si="7"/>
        <v>8</v>
      </c>
      <c r="C212" s="64" cm="1">
        <f t="array" ref="C212">INDEX('Step 5. Daily Avg Schedule Calc'!$A$2:$C$169,(WEEKDAY(A212)-1)*24+HOUR(A212)+1,3)*IF(A212&lt;Cooling_Season_Start_Date,0,IF(A212&gt;Cooling_Season_End_Date,0,1))</f>
        <v>0</v>
      </c>
      <c r="D212" s="12">
        <f>VLOOKUP(A212,'Step 1.3 Normalized OAT'!$A$1:$B$8761,2)</f>
        <v>39</v>
      </c>
      <c r="E212" s="13">
        <f ca="1">('Step 3. Regression'!$F$19*D212^2+'Step 3. Regression'!$G$19*D212+'Step 3. Regression'!$H$19)*C212</f>
        <v>0</v>
      </c>
      <c r="G212" s="24">
        <v>43311</v>
      </c>
      <c r="H212" s="27">
        <f t="shared" ca="1" si="6"/>
        <v>99.183472617007624</v>
      </c>
      <c r="R212" s="63"/>
    </row>
    <row r="213" spans="1:18" x14ac:dyDescent="0.25">
      <c r="A213" s="9">
        <f>IF(ISBLANK('Step 1.3 Normalized OAT'!A213),"-",'Step 1.3 Normalized OAT'!A213)</f>
        <v>43109.791666666664</v>
      </c>
      <c r="B213" s="26">
        <f t="shared" si="7"/>
        <v>8</v>
      </c>
      <c r="C213" s="64" cm="1">
        <f t="array" ref="C213">INDEX('Step 5. Daily Avg Schedule Calc'!$A$2:$C$169,(WEEKDAY(A213)-1)*24+HOUR(A213)+1,3)*IF(A213&lt;Cooling_Season_Start_Date,0,IF(A213&gt;Cooling_Season_End_Date,0,1))</f>
        <v>0</v>
      </c>
      <c r="D213" s="12">
        <f>VLOOKUP(A213,'Step 1.3 Normalized OAT'!$A$1:$B$8761,2)</f>
        <v>38</v>
      </c>
      <c r="E213" s="13">
        <f ca="1">('Step 3. Regression'!$F$19*D213^2+'Step 3. Regression'!$G$19*D213+'Step 3. Regression'!$H$19)*C213</f>
        <v>0</v>
      </c>
      <c r="G213" s="24">
        <v>43312</v>
      </c>
      <c r="H213" s="27">
        <f t="shared" ca="1" si="6"/>
        <v>99.518639123461043</v>
      </c>
      <c r="R213" s="63"/>
    </row>
    <row r="214" spans="1:18" x14ac:dyDescent="0.25">
      <c r="A214" s="9">
        <f>IF(ISBLANK('Step 1.3 Normalized OAT'!A214),"-",'Step 1.3 Normalized OAT'!A214)</f>
        <v>43109.833333333336</v>
      </c>
      <c r="B214" s="26">
        <f t="shared" si="7"/>
        <v>8</v>
      </c>
      <c r="C214" s="64" cm="1">
        <f t="array" ref="C214">INDEX('Step 5. Daily Avg Schedule Calc'!$A$2:$C$169,(WEEKDAY(A214)-1)*24+HOUR(A214)+1,3)*IF(A214&lt;Cooling_Season_Start_Date,0,IF(A214&gt;Cooling_Season_End_Date,0,1))</f>
        <v>0</v>
      </c>
      <c r="D214" s="12">
        <f>VLOOKUP(A214,'Step 1.3 Normalized OAT'!$A$1:$B$8761,2)</f>
        <v>37</v>
      </c>
      <c r="E214" s="13">
        <f ca="1">('Step 3. Regression'!$F$19*D214^2+'Step 3. Regression'!$G$19*D214+'Step 3. Regression'!$H$19)*C214</f>
        <v>0</v>
      </c>
      <c r="G214" s="25">
        <v>43313</v>
      </c>
      <c r="H214" s="27">
        <f t="shared" ca="1" si="6"/>
        <v>102.47376379643384</v>
      </c>
      <c r="R214" s="63"/>
    </row>
    <row r="215" spans="1:18" x14ac:dyDescent="0.25">
      <c r="A215" s="9">
        <f>IF(ISBLANK('Step 1.3 Normalized OAT'!A215),"-",'Step 1.3 Normalized OAT'!A215)</f>
        <v>43109.875</v>
      </c>
      <c r="B215" s="26">
        <f t="shared" si="7"/>
        <v>8</v>
      </c>
      <c r="C215" s="64" cm="1">
        <f t="array" ref="C215">INDEX('Step 5. Daily Avg Schedule Calc'!$A$2:$C$169,(WEEKDAY(A215)-1)*24+HOUR(A215)+1,3)*IF(A215&lt;Cooling_Season_Start_Date,0,IF(A215&gt;Cooling_Season_End_Date,0,1))</f>
        <v>0</v>
      </c>
      <c r="D215" s="12">
        <f>VLOOKUP(A215,'Step 1.3 Normalized OAT'!$A$1:$B$8761,2)</f>
        <v>36</v>
      </c>
      <c r="E215" s="13">
        <f ca="1">('Step 3. Regression'!$F$19*D215^2+'Step 3. Regression'!$G$19*D215+'Step 3. Regression'!$H$19)*C215</f>
        <v>0</v>
      </c>
      <c r="G215" s="24">
        <v>43314</v>
      </c>
      <c r="H215" s="27">
        <f t="shared" ca="1" si="6"/>
        <v>96.101348035613327</v>
      </c>
      <c r="R215" s="63"/>
    </row>
    <row r="216" spans="1:18" x14ac:dyDescent="0.25">
      <c r="A216" s="9">
        <f>IF(ISBLANK('Step 1.3 Normalized OAT'!A216),"-",'Step 1.3 Normalized OAT'!A216)</f>
        <v>43109.916666666664</v>
      </c>
      <c r="B216" s="26">
        <f t="shared" si="7"/>
        <v>8</v>
      </c>
      <c r="C216" s="64" cm="1">
        <f t="array" ref="C216">INDEX('Step 5. Daily Avg Schedule Calc'!$A$2:$C$169,(WEEKDAY(A216)-1)*24+HOUR(A216)+1,3)*IF(A216&lt;Cooling_Season_Start_Date,0,IF(A216&gt;Cooling_Season_End_Date,0,1))</f>
        <v>0</v>
      </c>
      <c r="D216" s="12">
        <f>VLOOKUP(A216,'Step 1.3 Normalized OAT'!$A$1:$B$8761,2)</f>
        <v>36</v>
      </c>
      <c r="E216" s="13">
        <f ca="1">('Step 3. Regression'!$F$19*D216^2+'Step 3. Regression'!$G$19*D216+'Step 3. Regression'!$H$19)*C216</f>
        <v>0</v>
      </c>
      <c r="G216" s="24">
        <v>43315</v>
      </c>
      <c r="H216" s="27">
        <f t="shared" ca="1" si="6"/>
        <v>100.44794396553618</v>
      </c>
      <c r="R216" s="63"/>
    </row>
    <row r="217" spans="1:18" x14ac:dyDescent="0.25">
      <c r="A217" s="9">
        <f>IF(ISBLANK('Step 1.3 Normalized OAT'!A217),"-",'Step 1.3 Normalized OAT'!A217)</f>
        <v>43109.958333333336</v>
      </c>
      <c r="B217" s="26">
        <f t="shared" si="7"/>
        <v>8</v>
      </c>
      <c r="C217" s="64" cm="1">
        <f t="array" ref="C217">INDEX('Step 5. Daily Avg Schedule Calc'!$A$2:$C$169,(WEEKDAY(A217)-1)*24+HOUR(A217)+1,3)*IF(A217&lt;Cooling_Season_Start_Date,0,IF(A217&gt;Cooling_Season_End_Date,0,1))</f>
        <v>0</v>
      </c>
      <c r="D217" s="12">
        <f>VLOOKUP(A217,'Step 1.3 Normalized OAT'!$A$1:$B$8761,2)</f>
        <v>36</v>
      </c>
      <c r="E217" s="13">
        <f ca="1">('Step 3. Regression'!$F$19*D217^2+'Step 3. Regression'!$G$19*D217+'Step 3. Regression'!$H$19)*C217</f>
        <v>0</v>
      </c>
      <c r="G217" s="25">
        <v>43316</v>
      </c>
      <c r="H217" s="27">
        <f t="shared" ca="1" si="6"/>
        <v>104.75877160334007</v>
      </c>
      <c r="R217" s="63"/>
    </row>
    <row r="218" spans="1:18" x14ac:dyDescent="0.25">
      <c r="A218" s="9">
        <f>IF(ISBLANK('Step 1.3 Normalized OAT'!A218),"-",'Step 1.3 Normalized OAT'!A218)</f>
        <v>43110</v>
      </c>
      <c r="B218" s="26">
        <f t="shared" si="7"/>
        <v>9</v>
      </c>
      <c r="C218" s="64" cm="1">
        <f t="array" ref="C218">INDEX('Step 5. Daily Avg Schedule Calc'!$A$2:$C$169,(WEEKDAY(A218)-1)*24+HOUR(A218)+1,3)*IF(A218&lt;Cooling_Season_Start_Date,0,IF(A218&gt;Cooling_Season_End_Date,0,1))</f>
        <v>0</v>
      </c>
      <c r="D218" s="12">
        <f>VLOOKUP(A218,'Step 1.3 Normalized OAT'!$A$1:$B$8761,2)</f>
        <v>34</v>
      </c>
      <c r="E218" s="13">
        <f ca="1">('Step 3. Regression'!$F$19*D218^2+'Step 3. Regression'!$G$19*D218+'Step 3. Regression'!$H$19)*C218</f>
        <v>0</v>
      </c>
      <c r="G218" s="24">
        <v>43317</v>
      </c>
      <c r="H218" s="27">
        <f t="shared" ca="1" si="6"/>
        <v>109.2724774032323</v>
      </c>
      <c r="R218" s="63"/>
    </row>
    <row r="219" spans="1:18" x14ac:dyDescent="0.25">
      <c r="A219" s="9">
        <f>IF(ISBLANK('Step 1.3 Normalized OAT'!A219),"-",'Step 1.3 Normalized OAT'!A219)</f>
        <v>43110.041666666664</v>
      </c>
      <c r="B219" s="26">
        <f t="shared" si="7"/>
        <v>9</v>
      </c>
      <c r="C219" s="64" cm="1">
        <f t="array" ref="C219">INDEX('Step 5. Daily Avg Schedule Calc'!$A$2:$C$169,(WEEKDAY(A219)-1)*24+HOUR(A219)+1,3)*IF(A219&lt;Cooling_Season_Start_Date,0,IF(A219&gt;Cooling_Season_End_Date,0,1))</f>
        <v>0</v>
      </c>
      <c r="D219" s="12">
        <f>VLOOKUP(A219,'Step 1.3 Normalized OAT'!$A$1:$B$8761,2)</f>
        <v>33</v>
      </c>
      <c r="E219" s="13">
        <f ca="1">('Step 3. Regression'!$F$19*D219^2+'Step 3. Regression'!$G$19*D219+'Step 3. Regression'!$H$19)*C219</f>
        <v>0</v>
      </c>
      <c r="G219" s="24">
        <v>43318</v>
      </c>
      <c r="H219" s="27">
        <f t="shared" ca="1" si="6"/>
        <v>106.78306365561755</v>
      </c>
      <c r="R219" s="63"/>
    </row>
    <row r="220" spans="1:18" x14ac:dyDescent="0.25">
      <c r="A220" s="9">
        <f>IF(ISBLANK('Step 1.3 Normalized OAT'!A220),"-",'Step 1.3 Normalized OAT'!A220)</f>
        <v>43110.083333333336</v>
      </c>
      <c r="B220" s="26">
        <f t="shared" si="7"/>
        <v>9</v>
      </c>
      <c r="C220" s="64" cm="1">
        <f t="array" ref="C220">INDEX('Step 5. Daily Avg Schedule Calc'!$A$2:$C$169,(WEEKDAY(A220)-1)*24+HOUR(A220)+1,3)*IF(A220&lt;Cooling_Season_Start_Date,0,IF(A220&gt;Cooling_Season_End_Date,0,1))</f>
        <v>0</v>
      </c>
      <c r="D220" s="12">
        <f>VLOOKUP(A220,'Step 1.3 Normalized OAT'!$A$1:$B$8761,2)</f>
        <v>34</v>
      </c>
      <c r="E220" s="13">
        <f ca="1">('Step 3. Regression'!$F$19*D220^2+'Step 3. Regression'!$G$19*D220+'Step 3. Regression'!$H$19)*C220</f>
        <v>0</v>
      </c>
      <c r="G220" s="25">
        <v>43319</v>
      </c>
      <c r="H220" s="27">
        <f t="shared" ca="1" si="6"/>
        <v>103.7608106770036</v>
      </c>
      <c r="R220" s="63"/>
    </row>
    <row r="221" spans="1:18" x14ac:dyDescent="0.25">
      <c r="A221" s="9">
        <f>IF(ISBLANK('Step 1.3 Normalized OAT'!A221),"-",'Step 1.3 Normalized OAT'!A221)</f>
        <v>43110.125</v>
      </c>
      <c r="B221" s="26">
        <f t="shared" si="7"/>
        <v>9</v>
      </c>
      <c r="C221" s="64" cm="1">
        <f t="array" ref="C221">INDEX('Step 5. Daily Avg Schedule Calc'!$A$2:$C$169,(WEEKDAY(A221)-1)*24+HOUR(A221)+1,3)*IF(A221&lt;Cooling_Season_Start_Date,0,IF(A221&gt;Cooling_Season_End_Date,0,1))</f>
        <v>0</v>
      </c>
      <c r="D221" s="12">
        <f>VLOOKUP(A221,'Step 1.3 Normalized OAT'!$A$1:$B$8761,2)</f>
        <v>30</v>
      </c>
      <c r="E221" s="13">
        <f ca="1">('Step 3. Regression'!$F$19*D221^2+'Step 3. Regression'!$G$19*D221+'Step 3. Regression'!$H$19)*C221</f>
        <v>0</v>
      </c>
      <c r="G221" s="24">
        <v>43320</v>
      </c>
      <c r="H221" s="27">
        <f t="shared" ca="1" si="6"/>
        <v>104.10307610743129</v>
      </c>
      <c r="R221" s="63"/>
    </row>
    <row r="222" spans="1:18" x14ac:dyDescent="0.25">
      <c r="A222" s="9">
        <f>IF(ISBLANK('Step 1.3 Normalized OAT'!A222),"-",'Step 1.3 Normalized OAT'!A222)</f>
        <v>43110.166666666664</v>
      </c>
      <c r="B222" s="26">
        <f t="shared" si="7"/>
        <v>9</v>
      </c>
      <c r="C222" s="64" cm="1">
        <f t="array" ref="C222">INDEX('Step 5. Daily Avg Schedule Calc'!$A$2:$C$169,(WEEKDAY(A222)-1)*24+HOUR(A222)+1,3)*IF(A222&lt;Cooling_Season_Start_Date,0,IF(A222&gt;Cooling_Season_End_Date,0,1))</f>
        <v>0</v>
      </c>
      <c r="D222" s="12">
        <f>VLOOKUP(A222,'Step 1.3 Normalized OAT'!$A$1:$B$8761,2)</f>
        <v>28</v>
      </c>
      <c r="E222" s="13">
        <f ca="1">('Step 3. Regression'!$F$19*D222^2+'Step 3. Regression'!$G$19*D222+'Step 3. Regression'!$H$19)*C222</f>
        <v>0</v>
      </c>
      <c r="G222" s="24">
        <v>43321</v>
      </c>
      <c r="H222" s="27">
        <f t="shared" ca="1" si="6"/>
        <v>95.966378083033675</v>
      </c>
      <c r="R222" s="63"/>
    </row>
    <row r="223" spans="1:18" x14ac:dyDescent="0.25">
      <c r="A223" s="9">
        <f>IF(ISBLANK('Step 1.3 Normalized OAT'!A223),"-",'Step 1.3 Normalized OAT'!A223)</f>
        <v>43110.208333333336</v>
      </c>
      <c r="B223" s="26">
        <f t="shared" si="7"/>
        <v>9</v>
      </c>
      <c r="C223" s="64" cm="1">
        <f t="array" ref="C223">INDEX('Step 5. Daily Avg Schedule Calc'!$A$2:$C$169,(WEEKDAY(A223)-1)*24+HOUR(A223)+1,3)*IF(A223&lt;Cooling_Season_Start_Date,0,IF(A223&gt;Cooling_Season_End_Date,0,1))</f>
        <v>0</v>
      </c>
      <c r="D223" s="12">
        <f>VLOOKUP(A223,'Step 1.3 Normalized OAT'!$A$1:$B$8761,2)</f>
        <v>28</v>
      </c>
      <c r="E223" s="13">
        <f ca="1">('Step 3. Regression'!$F$19*D223^2+'Step 3. Regression'!$G$19*D223+'Step 3. Regression'!$H$19)*C223</f>
        <v>0</v>
      </c>
      <c r="G223" s="25">
        <v>43322</v>
      </c>
      <c r="H223" s="27">
        <f t="shared" ca="1" si="6"/>
        <v>102.52736650584707</v>
      </c>
      <c r="R223" s="63"/>
    </row>
    <row r="224" spans="1:18" x14ac:dyDescent="0.25">
      <c r="A224" s="9">
        <f>IF(ISBLANK('Step 1.3 Normalized OAT'!A224),"-",'Step 1.3 Normalized OAT'!A224)</f>
        <v>43110.25</v>
      </c>
      <c r="B224" s="26">
        <f t="shared" si="7"/>
        <v>9</v>
      </c>
      <c r="C224" s="64" cm="1">
        <f t="array" ref="C224">INDEX('Step 5. Daily Avg Schedule Calc'!$A$2:$C$169,(WEEKDAY(A224)-1)*24+HOUR(A224)+1,3)*IF(A224&lt;Cooling_Season_Start_Date,0,IF(A224&gt;Cooling_Season_End_Date,0,1))</f>
        <v>0</v>
      </c>
      <c r="D224" s="12">
        <f>VLOOKUP(A224,'Step 1.3 Normalized OAT'!$A$1:$B$8761,2)</f>
        <v>28</v>
      </c>
      <c r="E224" s="13">
        <f ca="1">('Step 3. Regression'!$F$19*D224^2+'Step 3. Regression'!$G$19*D224+'Step 3. Regression'!$H$19)*C224</f>
        <v>0</v>
      </c>
      <c r="G224" s="24">
        <v>43323</v>
      </c>
      <c r="H224" s="27">
        <f t="shared" ca="1" si="6"/>
        <v>102.43778430897856</v>
      </c>
      <c r="R224" s="63"/>
    </row>
    <row r="225" spans="1:18" x14ac:dyDescent="0.25">
      <c r="A225" s="9">
        <f>IF(ISBLANK('Step 1.3 Normalized OAT'!A225),"-",'Step 1.3 Normalized OAT'!A225)</f>
        <v>43110.291666666664</v>
      </c>
      <c r="B225" s="26">
        <f t="shared" si="7"/>
        <v>9</v>
      </c>
      <c r="C225" s="64" cm="1">
        <f t="array" ref="C225">INDEX('Step 5. Daily Avg Schedule Calc'!$A$2:$C$169,(WEEKDAY(A225)-1)*24+HOUR(A225)+1,3)*IF(A225&lt;Cooling_Season_Start_Date,0,IF(A225&gt;Cooling_Season_End_Date,0,1))</f>
        <v>0</v>
      </c>
      <c r="D225" s="12">
        <f>VLOOKUP(A225,'Step 1.3 Normalized OAT'!$A$1:$B$8761,2)</f>
        <v>30</v>
      </c>
      <c r="E225" s="13">
        <f ca="1">('Step 3. Regression'!$F$19*D225^2+'Step 3. Regression'!$G$19*D225+'Step 3. Regression'!$H$19)*C225</f>
        <v>0</v>
      </c>
      <c r="G225" s="24">
        <v>43324</v>
      </c>
      <c r="H225" s="27">
        <f t="shared" ca="1" si="6"/>
        <v>103.02773791151159</v>
      </c>
      <c r="R225" s="63"/>
    </row>
    <row r="226" spans="1:18" x14ac:dyDescent="0.25">
      <c r="A226" s="9">
        <f>IF(ISBLANK('Step 1.3 Normalized OAT'!A226),"-",'Step 1.3 Normalized OAT'!A226)</f>
        <v>43110.333333333336</v>
      </c>
      <c r="B226" s="26">
        <f t="shared" si="7"/>
        <v>9</v>
      </c>
      <c r="C226" s="64" cm="1">
        <f t="array" ref="C226">INDEX('Step 5. Daily Avg Schedule Calc'!$A$2:$C$169,(WEEKDAY(A226)-1)*24+HOUR(A226)+1,3)*IF(A226&lt;Cooling_Season_Start_Date,0,IF(A226&gt;Cooling_Season_End_Date,0,1))</f>
        <v>0</v>
      </c>
      <c r="D226" s="12">
        <f>VLOOKUP(A226,'Step 1.3 Normalized OAT'!$A$1:$B$8761,2)</f>
        <v>30</v>
      </c>
      <c r="E226" s="13">
        <f ca="1">('Step 3. Regression'!$F$19*D226^2+'Step 3. Regression'!$G$19*D226+'Step 3. Regression'!$H$19)*C226</f>
        <v>0</v>
      </c>
      <c r="G226" s="25">
        <v>43325</v>
      </c>
      <c r="H226" s="27">
        <f t="shared" ca="1" si="6"/>
        <v>99.08848938054453</v>
      </c>
      <c r="R226" s="63"/>
    </row>
    <row r="227" spans="1:18" x14ac:dyDescent="0.25">
      <c r="A227" s="9">
        <f>IF(ISBLANK('Step 1.3 Normalized OAT'!A227),"-",'Step 1.3 Normalized OAT'!A227)</f>
        <v>43110.375</v>
      </c>
      <c r="B227" s="26">
        <f t="shared" si="7"/>
        <v>9</v>
      </c>
      <c r="C227" s="64" cm="1">
        <f t="array" ref="C227">INDEX('Step 5. Daily Avg Schedule Calc'!$A$2:$C$169,(WEEKDAY(A227)-1)*24+HOUR(A227)+1,3)*IF(A227&lt;Cooling_Season_Start_Date,0,IF(A227&gt;Cooling_Season_End_Date,0,1))</f>
        <v>0</v>
      </c>
      <c r="D227" s="12">
        <f>VLOOKUP(A227,'Step 1.3 Normalized OAT'!$A$1:$B$8761,2)</f>
        <v>32</v>
      </c>
      <c r="E227" s="13">
        <f ca="1">('Step 3. Regression'!$F$19*D227^2+'Step 3. Regression'!$G$19*D227+'Step 3. Regression'!$H$19)*C227</f>
        <v>0</v>
      </c>
      <c r="G227" s="24">
        <v>43326</v>
      </c>
      <c r="H227" s="27">
        <f t="shared" ca="1" si="6"/>
        <v>99.704613175640333</v>
      </c>
      <c r="R227" s="63"/>
    </row>
    <row r="228" spans="1:18" x14ac:dyDescent="0.25">
      <c r="A228" s="9">
        <f>IF(ISBLANK('Step 1.3 Normalized OAT'!A228),"-",'Step 1.3 Normalized OAT'!A228)</f>
        <v>43110.416666666664</v>
      </c>
      <c r="B228" s="26">
        <f t="shared" si="7"/>
        <v>9</v>
      </c>
      <c r="C228" s="64" cm="1">
        <f t="array" ref="C228">INDEX('Step 5. Daily Avg Schedule Calc'!$A$2:$C$169,(WEEKDAY(A228)-1)*24+HOUR(A228)+1,3)*IF(A228&lt;Cooling_Season_Start_Date,0,IF(A228&gt;Cooling_Season_End_Date,0,1))</f>
        <v>0</v>
      </c>
      <c r="D228" s="12">
        <f>VLOOKUP(A228,'Step 1.3 Normalized OAT'!$A$1:$B$8761,2)</f>
        <v>33</v>
      </c>
      <c r="E228" s="13">
        <f ca="1">('Step 3. Regression'!$F$19*D228^2+'Step 3. Regression'!$G$19*D228+'Step 3. Regression'!$H$19)*C228</f>
        <v>0</v>
      </c>
      <c r="G228" s="24">
        <v>43327</v>
      </c>
      <c r="H228" s="27">
        <f t="shared" ca="1" si="6"/>
        <v>102.93807187369575</v>
      </c>
      <c r="R228" s="63"/>
    </row>
    <row r="229" spans="1:18" x14ac:dyDescent="0.25">
      <c r="A229" s="9">
        <f>IF(ISBLANK('Step 1.3 Normalized OAT'!A229),"-",'Step 1.3 Normalized OAT'!A229)</f>
        <v>43110.458333333336</v>
      </c>
      <c r="B229" s="26">
        <f t="shared" si="7"/>
        <v>9</v>
      </c>
      <c r="C229" s="64" cm="1">
        <f t="array" ref="C229">INDEX('Step 5. Daily Avg Schedule Calc'!$A$2:$C$169,(WEEKDAY(A229)-1)*24+HOUR(A229)+1,3)*IF(A229&lt;Cooling_Season_Start_Date,0,IF(A229&gt;Cooling_Season_End_Date,0,1))</f>
        <v>0</v>
      </c>
      <c r="D229" s="12">
        <f>VLOOKUP(A229,'Step 1.3 Normalized OAT'!$A$1:$B$8761,2)</f>
        <v>36</v>
      </c>
      <c r="E229" s="13">
        <f ca="1">('Step 3. Regression'!$F$19*D229^2+'Step 3. Regression'!$G$19*D229+'Step 3. Regression'!$H$19)*C229</f>
        <v>0</v>
      </c>
      <c r="G229" s="25">
        <v>43328</v>
      </c>
      <c r="H229" s="27">
        <f t="shared" ca="1" si="6"/>
        <v>97.615700187920112</v>
      </c>
      <c r="R229" s="63"/>
    </row>
    <row r="230" spans="1:18" x14ac:dyDescent="0.25">
      <c r="A230" s="9">
        <f>IF(ISBLANK('Step 1.3 Normalized OAT'!A230),"-",'Step 1.3 Normalized OAT'!A230)</f>
        <v>43110.5</v>
      </c>
      <c r="B230" s="26">
        <f t="shared" si="7"/>
        <v>9</v>
      </c>
      <c r="C230" s="64" cm="1">
        <f t="array" ref="C230">INDEX('Step 5. Daily Avg Schedule Calc'!$A$2:$C$169,(WEEKDAY(A230)-1)*24+HOUR(A230)+1,3)*IF(A230&lt;Cooling_Season_Start_Date,0,IF(A230&gt;Cooling_Season_End_Date,0,1))</f>
        <v>0</v>
      </c>
      <c r="D230" s="12">
        <f>VLOOKUP(A230,'Step 1.3 Normalized OAT'!$A$1:$B$8761,2)</f>
        <v>37</v>
      </c>
      <c r="E230" s="13">
        <f ca="1">('Step 3. Regression'!$F$19*D230^2+'Step 3. Regression'!$G$19*D230+'Step 3. Regression'!$H$19)*C230</f>
        <v>0</v>
      </c>
      <c r="G230" s="24">
        <v>43329</v>
      </c>
      <c r="H230" s="27">
        <f t="shared" ca="1" si="6"/>
        <v>103.04141635842086</v>
      </c>
      <c r="R230" s="63"/>
    </row>
    <row r="231" spans="1:18" x14ac:dyDescent="0.25">
      <c r="A231" s="9">
        <f>IF(ISBLANK('Step 1.3 Normalized OAT'!A231),"-",'Step 1.3 Normalized OAT'!A231)</f>
        <v>43110.541666666664</v>
      </c>
      <c r="B231" s="26">
        <f t="shared" si="7"/>
        <v>9</v>
      </c>
      <c r="C231" s="64" cm="1">
        <f t="array" ref="C231">INDEX('Step 5. Daily Avg Schedule Calc'!$A$2:$C$169,(WEEKDAY(A231)-1)*24+HOUR(A231)+1,3)*IF(A231&lt;Cooling_Season_Start_Date,0,IF(A231&gt;Cooling_Season_End_Date,0,1))</f>
        <v>0</v>
      </c>
      <c r="D231" s="12">
        <f>VLOOKUP(A231,'Step 1.3 Normalized OAT'!$A$1:$B$8761,2)</f>
        <v>39</v>
      </c>
      <c r="E231" s="13">
        <f ca="1">('Step 3. Regression'!$F$19*D231^2+'Step 3. Regression'!$G$19*D231+'Step 3. Regression'!$H$19)*C231</f>
        <v>0</v>
      </c>
      <c r="G231" s="24">
        <v>43330</v>
      </c>
      <c r="H231" s="27">
        <f t="shared" ca="1" si="6"/>
        <v>104.79881584486404</v>
      </c>
      <c r="R231" s="63"/>
    </row>
    <row r="232" spans="1:18" x14ac:dyDescent="0.25">
      <c r="A232" s="9">
        <f>IF(ISBLANK('Step 1.3 Normalized OAT'!A232),"-",'Step 1.3 Normalized OAT'!A232)</f>
        <v>43110.583333333336</v>
      </c>
      <c r="B232" s="26">
        <f t="shared" si="7"/>
        <v>9</v>
      </c>
      <c r="C232" s="64" cm="1">
        <f t="array" ref="C232">INDEX('Step 5. Daily Avg Schedule Calc'!$A$2:$C$169,(WEEKDAY(A232)-1)*24+HOUR(A232)+1,3)*IF(A232&lt;Cooling_Season_Start_Date,0,IF(A232&gt;Cooling_Season_End_Date,0,1))</f>
        <v>0</v>
      </c>
      <c r="D232" s="12">
        <f>VLOOKUP(A232,'Step 1.3 Normalized OAT'!$A$1:$B$8761,2)</f>
        <v>37</v>
      </c>
      <c r="E232" s="13">
        <f ca="1">('Step 3. Regression'!$F$19*D232^2+'Step 3. Regression'!$G$19*D232+'Step 3. Regression'!$H$19)*C232</f>
        <v>0</v>
      </c>
      <c r="G232" s="25">
        <v>43331</v>
      </c>
      <c r="H232" s="27">
        <f t="shared" ca="1" si="6"/>
        <v>103.00117817663876</v>
      </c>
      <c r="R232" s="63"/>
    </row>
    <row r="233" spans="1:18" x14ac:dyDescent="0.25">
      <c r="A233" s="9">
        <f>IF(ISBLANK('Step 1.3 Normalized OAT'!A233),"-",'Step 1.3 Normalized OAT'!A233)</f>
        <v>43110.625</v>
      </c>
      <c r="B233" s="26">
        <f t="shared" si="7"/>
        <v>9</v>
      </c>
      <c r="C233" s="64" cm="1">
        <f t="array" ref="C233">INDEX('Step 5. Daily Avg Schedule Calc'!$A$2:$C$169,(WEEKDAY(A233)-1)*24+HOUR(A233)+1,3)*IF(A233&lt;Cooling_Season_Start_Date,0,IF(A233&gt;Cooling_Season_End_Date,0,1))</f>
        <v>0</v>
      </c>
      <c r="D233" s="12">
        <f>VLOOKUP(A233,'Step 1.3 Normalized OAT'!$A$1:$B$8761,2)</f>
        <v>37</v>
      </c>
      <c r="E233" s="13">
        <f ca="1">('Step 3. Regression'!$F$19*D233^2+'Step 3. Regression'!$G$19*D233+'Step 3. Regression'!$H$19)*C233</f>
        <v>0</v>
      </c>
      <c r="G233" s="24">
        <v>43332</v>
      </c>
      <c r="H233" s="27">
        <f t="shared" ca="1" si="6"/>
        <v>99.453338560928756</v>
      </c>
      <c r="R233" s="63"/>
    </row>
    <row r="234" spans="1:18" x14ac:dyDescent="0.25">
      <c r="A234" s="9">
        <f>IF(ISBLANK('Step 1.3 Normalized OAT'!A234),"-",'Step 1.3 Normalized OAT'!A234)</f>
        <v>43110.666666666664</v>
      </c>
      <c r="B234" s="26">
        <f t="shared" si="7"/>
        <v>9</v>
      </c>
      <c r="C234" s="64" cm="1">
        <f t="array" ref="C234">INDEX('Step 5. Daily Avg Schedule Calc'!$A$2:$C$169,(WEEKDAY(A234)-1)*24+HOUR(A234)+1,3)*IF(A234&lt;Cooling_Season_Start_Date,0,IF(A234&gt;Cooling_Season_End_Date,0,1))</f>
        <v>0</v>
      </c>
      <c r="D234" s="12">
        <f>VLOOKUP(A234,'Step 1.3 Normalized OAT'!$A$1:$B$8761,2)</f>
        <v>37</v>
      </c>
      <c r="E234" s="13">
        <f ca="1">('Step 3. Regression'!$F$19*D234^2+'Step 3. Regression'!$G$19*D234+'Step 3. Regression'!$H$19)*C234</f>
        <v>0</v>
      </c>
      <c r="G234" s="24">
        <v>43333</v>
      </c>
      <c r="H234" s="27">
        <f t="shared" ca="1" si="6"/>
        <v>99.232517486852828</v>
      </c>
      <c r="R234" s="63"/>
    </row>
    <row r="235" spans="1:18" x14ac:dyDescent="0.25">
      <c r="A235" s="9">
        <f>IF(ISBLANK('Step 1.3 Normalized OAT'!A235),"-",'Step 1.3 Normalized OAT'!A235)</f>
        <v>43110.708333333336</v>
      </c>
      <c r="B235" s="26">
        <f t="shared" si="7"/>
        <v>9</v>
      </c>
      <c r="C235" s="64" cm="1">
        <f t="array" ref="C235">INDEX('Step 5. Daily Avg Schedule Calc'!$A$2:$C$169,(WEEKDAY(A235)-1)*24+HOUR(A235)+1,3)*IF(A235&lt;Cooling_Season_Start_Date,0,IF(A235&gt;Cooling_Season_End_Date,0,1))</f>
        <v>0</v>
      </c>
      <c r="D235" s="12">
        <f>VLOOKUP(A235,'Step 1.3 Normalized OAT'!$A$1:$B$8761,2)</f>
        <v>37</v>
      </c>
      <c r="E235" s="13">
        <f ca="1">('Step 3. Regression'!$F$19*D235^2+'Step 3. Regression'!$G$19*D235+'Step 3. Regression'!$H$19)*C235</f>
        <v>0</v>
      </c>
      <c r="G235" s="25">
        <v>43334</v>
      </c>
      <c r="H235" s="27">
        <f t="shared" ca="1" si="6"/>
        <v>100.59452959208139</v>
      </c>
      <c r="R235" s="63"/>
    </row>
    <row r="236" spans="1:18" x14ac:dyDescent="0.25">
      <c r="A236" s="9">
        <f>IF(ISBLANK('Step 1.3 Normalized OAT'!A236),"-",'Step 1.3 Normalized OAT'!A236)</f>
        <v>43110.75</v>
      </c>
      <c r="B236" s="26">
        <f t="shared" si="7"/>
        <v>9</v>
      </c>
      <c r="C236" s="64" cm="1">
        <f t="array" ref="C236">INDEX('Step 5. Daily Avg Schedule Calc'!$A$2:$C$169,(WEEKDAY(A236)-1)*24+HOUR(A236)+1,3)*IF(A236&lt;Cooling_Season_Start_Date,0,IF(A236&gt;Cooling_Season_End_Date,0,1))</f>
        <v>0</v>
      </c>
      <c r="D236" s="12">
        <f>VLOOKUP(A236,'Step 1.3 Normalized OAT'!$A$1:$B$8761,2)</f>
        <v>37</v>
      </c>
      <c r="E236" s="13">
        <f ca="1">('Step 3. Regression'!$F$19*D236^2+'Step 3. Regression'!$G$19*D236+'Step 3. Regression'!$H$19)*C236</f>
        <v>0</v>
      </c>
      <c r="G236" s="24">
        <v>43335</v>
      </c>
      <c r="H236" s="27">
        <f t="shared" ca="1" si="6"/>
        <v>92.304728871816124</v>
      </c>
      <c r="R236" s="63"/>
    </row>
    <row r="237" spans="1:18" x14ac:dyDescent="0.25">
      <c r="A237" s="9">
        <f>IF(ISBLANK('Step 1.3 Normalized OAT'!A237),"-",'Step 1.3 Normalized OAT'!A237)</f>
        <v>43110.791666666664</v>
      </c>
      <c r="B237" s="26">
        <f t="shared" si="7"/>
        <v>9</v>
      </c>
      <c r="C237" s="64" cm="1">
        <f t="array" ref="C237">INDEX('Step 5. Daily Avg Schedule Calc'!$A$2:$C$169,(WEEKDAY(A237)-1)*24+HOUR(A237)+1,3)*IF(A237&lt;Cooling_Season_Start_Date,0,IF(A237&gt;Cooling_Season_End_Date,0,1))</f>
        <v>0</v>
      </c>
      <c r="D237" s="12">
        <f>VLOOKUP(A237,'Step 1.3 Normalized OAT'!$A$1:$B$8761,2)</f>
        <v>37</v>
      </c>
      <c r="E237" s="13">
        <f ca="1">('Step 3. Regression'!$F$19*D237^2+'Step 3. Regression'!$G$19*D237+'Step 3. Regression'!$H$19)*C237</f>
        <v>0</v>
      </c>
      <c r="G237" s="24">
        <v>43336</v>
      </c>
      <c r="H237" s="27">
        <f t="shared" ca="1" si="6"/>
        <v>99.806654246500898</v>
      </c>
      <c r="R237" s="63"/>
    </row>
    <row r="238" spans="1:18" x14ac:dyDescent="0.25">
      <c r="A238" s="9">
        <f>IF(ISBLANK('Step 1.3 Normalized OAT'!A238),"-",'Step 1.3 Normalized OAT'!A238)</f>
        <v>43110.833333333336</v>
      </c>
      <c r="B238" s="26">
        <f t="shared" si="7"/>
        <v>9</v>
      </c>
      <c r="C238" s="64" cm="1">
        <f t="array" ref="C238">INDEX('Step 5. Daily Avg Schedule Calc'!$A$2:$C$169,(WEEKDAY(A238)-1)*24+HOUR(A238)+1,3)*IF(A238&lt;Cooling_Season_Start_Date,0,IF(A238&gt;Cooling_Season_End_Date,0,1))</f>
        <v>0</v>
      </c>
      <c r="D238" s="12">
        <f>VLOOKUP(A238,'Step 1.3 Normalized OAT'!$A$1:$B$8761,2)</f>
        <v>37</v>
      </c>
      <c r="E238" s="13">
        <f ca="1">('Step 3. Regression'!$F$19*D238^2+'Step 3. Regression'!$G$19*D238+'Step 3. Regression'!$H$19)*C238</f>
        <v>0</v>
      </c>
      <c r="G238" s="25">
        <v>43337</v>
      </c>
      <c r="H238" s="27">
        <f t="shared" ca="1" si="6"/>
        <v>102.78459114314359</v>
      </c>
      <c r="R238" s="63"/>
    </row>
    <row r="239" spans="1:18" x14ac:dyDescent="0.25">
      <c r="A239" s="9">
        <f>IF(ISBLANK('Step 1.3 Normalized OAT'!A239),"-",'Step 1.3 Normalized OAT'!A239)</f>
        <v>43110.875</v>
      </c>
      <c r="B239" s="26">
        <f t="shared" si="7"/>
        <v>9</v>
      </c>
      <c r="C239" s="64" cm="1">
        <f t="array" ref="C239">INDEX('Step 5. Daily Avg Schedule Calc'!$A$2:$C$169,(WEEKDAY(A239)-1)*24+HOUR(A239)+1,3)*IF(A239&lt;Cooling_Season_Start_Date,0,IF(A239&gt;Cooling_Season_End_Date,0,1))</f>
        <v>0</v>
      </c>
      <c r="D239" s="12">
        <f>VLOOKUP(A239,'Step 1.3 Normalized OAT'!$A$1:$B$8761,2)</f>
        <v>39</v>
      </c>
      <c r="E239" s="13">
        <f ca="1">('Step 3. Regression'!$F$19*D239^2+'Step 3. Regression'!$G$19*D239+'Step 3. Regression'!$H$19)*C239</f>
        <v>0</v>
      </c>
      <c r="G239" s="24">
        <v>43338</v>
      </c>
      <c r="H239" s="27">
        <f t="shared" ca="1" si="6"/>
        <v>103.68515594554603</v>
      </c>
      <c r="R239" s="63"/>
    </row>
    <row r="240" spans="1:18" x14ac:dyDescent="0.25">
      <c r="A240" s="9">
        <f>IF(ISBLANK('Step 1.3 Normalized OAT'!A240),"-",'Step 1.3 Normalized OAT'!A240)</f>
        <v>43110.916666666664</v>
      </c>
      <c r="B240" s="26">
        <f t="shared" si="7"/>
        <v>9</v>
      </c>
      <c r="C240" s="64" cm="1">
        <f t="array" ref="C240">INDEX('Step 5. Daily Avg Schedule Calc'!$A$2:$C$169,(WEEKDAY(A240)-1)*24+HOUR(A240)+1,3)*IF(A240&lt;Cooling_Season_Start_Date,0,IF(A240&gt;Cooling_Season_End_Date,0,1))</f>
        <v>0</v>
      </c>
      <c r="D240" s="12">
        <f>VLOOKUP(A240,'Step 1.3 Normalized OAT'!$A$1:$B$8761,2)</f>
        <v>40</v>
      </c>
      <c r="E240" s="13">
        <f ca="1">('Step 3. Regression'!$F$19*D240^2+'Step 3. Regression'!$G$19*D240+'Step 3. Regression'!$H$19)*C240</f>
        <v>0</v>
      </c>
      <c r="G240" s="24">
        <v>43339</v>
      </c>
      <c r="H240" s="27">
        <f t="shared" ca="1" si="6"/>
        <v>102.99103520304976</v>
      </c>
      <c r="R240" s="63"/>
    </row>
    <row r="241" spans="1:18" x14ac:dyDescent="0.25">
      <c r="A241" s="9">
        <f>IF(ISBLANK('Step 1.3 Normalized OAT'!A241),"-",'Step 1.3 Normalized OAT'!A241)</f>
        <v>43110.958333333336</v>
      </c>
      <c r="B241" s="26">
        <f t="shared" si="7"/>
        <v>9</v>
      </c>
      <c r="C241" s="64" cm="1">
        <f t="array" ref="C241">INDEX('Step 5. Daily Avg Schedule Calc'!$A$2:$C$169,(WEEKDAY(A241)-1)*24+HOUR(A241)+1,3)*IF(A241&lt;Cooling_Season_Start_Date,0,IF(A241&gt;Cooling_Season_End_Date,0,1))</f>
        <v>0</v>
      </c>
      <c r="D241" s="12">
        <f>VLOOKUP(A241,'Step 1.3 Normalized OAT'!$A$1:$B$8761,2)</f>
        <v>39</v>
      </c>
      <c r="E241" s="13">
        <f ca="1">('Step 3. Regression'!$F$19*D241^2+'Step 3. Regression'!$G$19*D241+'Step 3. Regression'!$H$19)*C241</f>
        <v>0</v>
      </c>
      <c r="G241" s="25">
        <v>43340</v>
      </c>
      <c r="H241" s="27">
        <f t="shared" ca="1" si="6"/>
        <v>110.25476282973969</v>
      </c>
      <c r="R241" s="63"/>
    </row>
    <row r="242" spans="1:18" x14ac:dyDescent="0.25">
      <c r="A242" s="9">
        <f>IF(ISBLANK('Step 1.3 Normalized OAT'!A242),"-",'Step 1.3 Normalized OAT'!A242)</f>
        <v>43111</v>
      </c>
      <c r="B242" s="26">
        <f t="shared" si="7"/>
        <v>10</v>
      </c>
      <c r="C242" s="64" cm="1">
        <f t="array" ref="C242">INDEX('Step 5. Daily Avg Schedule Calc'!$A$2:$C$169,(WEEKDAY(A242)-1)*24+HOUR(A242)+1,3)*IF(A242&lt;Cooling_Season_Start_Date,0,IF(A242&gt;Cooling_Season_End_Date,0,1))</f>
        <v>0</v>
      </c>
      <c r="D242" s="12">
        <f>VLOOKUP(A242,'Step 1.3 Normalized OAT'!$A$1:$B$8761,2)</f>
        <v>40</v>
      </c>
      <c r="E242" s="13">
        <f ca="1">('Step 3. Regression'!$F$19*D242^2+'Step 3. Regression'!$G$19*D242+'Step 3. Regression'!$H$19)*C242</f>
        <v>0</v>
      </c>
      <c r="G242" s="24">
        <v>43341</v>
      </c>
      <c r="H242" s="27">
        <f t="shared" ca="1" si="6"/>
        <v>111.4869118049471</v>
      </c>
      <c r="R242" s="63"/>
    </row>
    <row r="243" spans="1:18" x14ac:dyDescent="0.25">
      <c r="A243" s="9">
        <f>IF(ISBLANK('Step 1.3 Normalized OAT'!A243),"-",'Step 1.3 Normalized OAT'!A243)</f>
        <v>43111.041666666664</v>
      </c>
      <c r="B243" s="26">
        <f t="shared" si="7"/>
        <v>10</v>
      </c>
      <c r="C243" s="64" cm="1">
        <f t="array" ref="C243">INDEX('Step 5. Daily Avg Schedule Calc'!$A$2:$C$169,(WEEKDAY(A243)-1)*24+HOUR(A243)+1,3)*IF(A243&lt;Cooling_Season_Start_Date,0,IF(A243&gt;Cooling_Season_End_Date,0,1))</f>
        <v>0</v>
      </c>
      <c r="D243" s="12">
        <f>VLOOKUP(A243,'Step 1.3 Normalized OAT'!$A$1:$B$8761,2)</f>
        <v>41</v>
      </c>
      <c r="E243" s="13">
        <f ca="1">('Step 3. Regression'!$F$19*D243^2+'Step 3. Regression'!$G$19*D243+'Step 3. Regression'!$H$19)*C243</f>
        <v>0</v>
      </c>
      <c r="G243" s="24">
        <v>43342</v>
      </c>
      <c r="H243" s="27">
        <f t="shared" ca="1" si="6"/>
        <v>97.129431304930165</v>
      </c>
      <c r="R243" s="63"/>
    </row>
    <row r="244" spans="1:18" x14ac:dyDescent="0.25">
      <c r="A244" s="9">
        <f>IF(ISBLANK('Step 1.3 Normalized OAT'!A244),"-",'Step 1.3 Normalized OAT'!A244)</f>
        <v>43111.083333333336</v>
      </c>
      <c r="B244" s="26">
        <f t="shared" si="7"/>
        <v>10</v>
      </c>
      <c r="C244" s="64" cm="1">
        <f t="array" ref="C244">INDEX('Step 5. Daily Avg Schedule Calc'!$A$2:$C$169,(WEEKDAY(A244)-1)*24+HOUR(A244)+1,3)*IF(A244&lt;Cooling_Season_Start_Date,0,IF(A244&gt;Cooling_Season_End_Date,0,1))</f>
        <v>0</v>
      </c>
      <c r="D244" s="12">
        <f>VLOOKUP(A244,'Step 1.3 Normalized OAT'!$A$1:$B$8761,2)</f>
        <v>41</v>
      </c>
      <c r="E244" s="13">
        <f ca="1">('Step 3. Regression'!$F$19*D244^2+'Step 3. Regression'!$G$19*D244+'Step 3. Regression'!$H$19)*C244</f>
        <v>0</v>
      </c>
      <c r="G244" s="25">
        <v>43343</v>
      </c>
      <c r="H244" s="27">
        <f t="shared" ca="1" si="6"/>
        <v>98.868947066587054</v>
      </c>
      <c r="R244" s="63"/>
    </row>
    <row r="245" spans="1:18" x14ac:dyDescent="0.25">
      <c r="A245" s="9">
        <f>IF(ISBLANK('Step 1.3 Normalized OAT'!A245),"-",'Step 1.3 Normalized OAT'!A245)</f>
        <v>43111.125</v>
      </c>
      <c r="B245" s="26">
        <f t="shared" si="7"/>
        <v>10</v>
      </c>
      <c r="C245" s="64" cm="1">
        <f t="array" ref="C245">INDEX('Step 5. Daily Avg Schedule Calc'!$A$2:$C$169,(WEEKDAY(A245)-1)*24+HOUR(A245)+1,3)*IF(A245&lt;Cooling_Season_Start_Date,0,IF(A245&gt;Cooling_Season_End_Date,0,1))</f>
        <v>0</v>
      </c>
      <c r="D245" s="12">
        <f>VLOOKUP(A245,'Step 1.3 Normalized OAT'!$A$1:$B$8761,2)</f>
        <v>37</v>
      </c>
      <c r="E245" s="13">
        <f ca="1">('Step 3. Regression'!$F$19*D245^2+'Step 3. Regression'!$G$19*D245+'Step 3. Regression'!$H$19)*C245</f>
        <v>0</v>
      </c>
      <c r="G245" s="24">
        <v>43344</v>
      </c>
      <c r="H245" s="27">
        <f t="shared" ca="1" si="6"/>
        <v>102.73902588300508</v>
      </c>
      <c r="R245" s="63"/>
    </row>
    <row r="246" spans="1:18" x14ac:dyDescent="0.25">
      <c r="A246" s="9">
        <f>IF(ISBLANK('Step 1.3 Normalized OAT'!A246),"-",'Step 1.3 Normalized OAT'!A246)</f>
        <v>43111.166666666664</v>
      </c>
      <c r="B246" s="26">
        <f t="shared" si="7"/>
        <v>10</v>
      </c>
      <c r="C246" s="64" cm="1">
        <f t="array" ref="C246">INDEX('Step 5. Daily Avg Schedule Calc'!$A$2:$C$169,(WEEKDAY(A246)-1)*24+HOUR(A246)+1,3)*IF(A246&lt;Cooling_Season_Start_Date,0,IF(A246&gt;Cooling_Season_End_Date,0,1))</f>
        <v>0</v>
      </c>
      <c r="D246" s="12">
        <f>VLOOKUP(A246,'Step 1.3 Normalized OAT'!$A$1:$B$8761,2)</f>
        <v>37</v>
      </c>
      <c r="E246" s="13">
        <f ca="1">('Step 3. Regression'!$F$19*D246^2+'Step 3. Regression'!$G$19*D246+'Step 3. Regression'!$H$19)*C246</f>
        <v>0</v>
      </c>
      <c r="G246" s="24">
        <v>43345</v>
      </c>
      <c r="H246" s="27">
        <f t="shared" ca="1" si="6"/>
        <v>103.02870930847344</v>
      </c>
      <c r="R246" s="63"/>
    </row>
    <row r="247" spans="1:18" x14ac:dyDescent="0.25">
      <c r="A247" s="9">
        <f>IF(ISBLANK('Step 1.3 Normalized OAT'!A247),"-",'Step 1.3 Normalized OAT'!A247)</f>
        <v>43111.208333333336</v>
      </c>
      <c r="B247" s="26">
        <f t="shared" si="7"/>
        <v>10</v>
      </c>
      <c r="C247" s="64" cm="1">
        <f t="array" ref="C247">INDEX('Step 5. Daily Avg Schedule Calc'!$A$2:$C$169,(WEEKDAY(A247)-1)*24+HOUR(A247)+1,3)*IF(A247&lt;Cooling_Season_Start_Date,0,IF(A247&gt;Cooling_Season_End_Date,0,1))</f>
        <v>0</v>
      </c>
      <c r="D247" s="12">
        <f>VLOOKUP(A247,'Step 1.3 Normalized OAT'!$A$1:$B$8761,2)</f>
        <v>36</v>
      </c>
      <c r="E247" s="13">
        <f ca="1">('Step 3. Regression'!$F$19*D247^2+'Step 3. Regression'!$G$19*D247+'Step 3. Regression'!$H$19)*C247</f>
        <v>0</v>
      </c>
      <c r="G247" s="25">
        <v>43346</v>
      </c>
      <c r="H247" s="27">
        <f t="shared" ca="1" si="6"/>
        <v>103.45664669417619</v>
      </c>
      <c r="R247" s="63"/>
    </row>
    <row r="248" spans="1:18" x14ac:dyDescent="0.25">
      <c r="A248" s="9">
        <f>IF(ISBLANK('Step 1.3 Normalized OAT'!A248),"-",'Step 1.3 Normalized OAT'!A248)</f>
        <v>43111.25</v>
      </c>
      <c r="B248" s="26">
        <f t="shared" si="7"/>
        <v>10</v>
      </c>
      <c r="C248" s="64" cm="1">
        <f t="array" ref="C248">INDEX('Step 5. Daily Avg Schedule Calc'!$A$2:$C$169,(WEEKDAY(A248)-1)*24+HOUR(A248)+1,3)*IF(A248&lt;Cooling_Season_Start_Date,0,IF(A248&gt;Cooling_Season_End_Date,0,1))</f>
        <v>0</v>
      </c>
      <c r="D248" s="12">
        <f>VLOOKUP(A248,'Step 1.3 Normalized OAT'!$A$1:$B$8761,2)</f>
        <v>36</v>
      </c>
      <c r="E248" s="13">
        <f ca="1">('Step 3. Regression'!$F$19*D248^2+'Step 3. Regression'!$G$19*D248+'Step 3. Regression'!$H$19)*C248</f>
        <v>0</v>
      </c>
      <c r="G248" s="24">
        <v>43347</v>
      </c>
      <c r="H248" s="27">
        <f t="shared" ca="1" si="6"/>
        <v>105.77371142007118</v>
      </c>
      <c r="R248" s="63"/>
    </row>
    <row r="249" spans="1:18" x14ac:dyDescent="0.25">
      <c r="A249" s="9">
        <f>IF(ISBLANK('Step 1.3 Normalized OAT'!A249),"-",'Step 1.3 Normalized OAT'!A249)</f>
        <v>43111.291666666664</v>
      </c>
      <c r="B249" s="26">
        <f t="shared" si="7"/>
        <v>10</v>
      </c>
      <c r="C249" s="64" cm="1">
        <f t="array" ref="C249">INDEX('Step 5. Daily Avg Schedule Calc'!$A$2:$C$169,(WEEKDAY(A249)-1)*24+HOUR(A249)+1,3)*IF(A249&lt;Cooling_Season_Start_Date,0,IF(A249&gt;Cooling_Season_End_Date,0,1))</f>
        <v>0</v>
      </c>
      <c r="D249" s="12">
        <f>VLOOKUP(A249,'Step 1.3 Normalized OAT'!$A$1:$B$8761,2)</f>
        <v>37</v>
      </c>
      <c r="E249" s="13">
        <f ca="1">('Step 3. Regression'!$F$19*D249^2+'Step 3. Regression'!$G$19*D249+'Step 3. Regression'!$H$19)*C249</f>
        <v>0</v>
      </c>
      <c r="G249" s="24">
        <v>43348</v>
      </c>
      <c r="H249" s="27">
        <f t="shared" ca="1" si="6"/>
        <v>103.08015718608033</v>
      </c>
      <c r="R249" s="63"/>
    </row>
    <row r="250" spans="1:18" x14ac:dyDescent="0.25">
      <c r="A250" s="9">
        <f>IF(ISBLANK('Step 1.3 Normalized OAT'!A250),"-",'Step 1.3 Normalized OAT'!A250)</f>
        <v>43111.333333333336</v>
      </c>
      <c r="B250" s="26">
        <f t="shared" si="7"/>
        <v>10</v>
      </c>
      <c r="C250" s="64" cm="1">
        <f t="array" ref="C250">INDEX('Step 5. Daily Avg Schedule Calc'!$A$2:$C$169,(WEEKDAY(A250)-1)*24+HOUR(A250)+1,3)*IF(A250&lt;Cooling_Season_Start_Date,0,IF(A250&gt;Cooling_Season_End_Date,0,1))</f>
        <v>0</v>
      </c>
      <c r="D250" s="12">
        <f>VLOOKUP(A250,'Step 1.3 Normalized OAT'!$A$1:$B$8761,2)</f>
        <v>37</v>
      </c>
      <c r="E250" s="13">
        <f ca="1">('Step 3. Regression'!$F$19*D250^2+'Step 3. Regression'!$G$19*D250+'Step 3. Regression'!$H$19)*C250</f>
        <v>0</v>
      </c>
      <c r="G250" s="25">
        <v>43349</v>
      </c>
      <c r="H250" s="27">
        <f t="shared" ca="1" si="6"/>
        <v>98.146521844510033</v>
      </c>
      <c r="R250" s="63"/>
    </row>
    <row r="251" spans="1:18" x14ac:dyDescent="0.25">
      <c r="A251" s="9">
        <f>IF(ISBLANK('Step 1.3 Normalized OAT'!A251),"-",'Step 1.3 Normalized OAT'!A251)</f>
        <v>43111.375</v>
      </c>
      <c r="B251" s="26">
        <f t="shared" si="7"/>
        <v>10</v>
      </c>
      <c r="C251" s="64" cm="1">
        <f t="array" ref="C251">INDEX('Step 5. Daily Avg Schedule Calc'!$A$2:$C$169,(WEEKDAY(A251)-1)*24+HOUR(A251)+1,3)*IF(A251&lt;Cooling_Season_Start_Date,0,IF(A251&gt;Cooling_Season_End_Date,0,1))</f>
        <v>0</v>
      </c>
      <c r="D251" s="12">
        <f>VLOOKUP(A251,'Step 1.3 Normalized OAT'!$A$1:$B$8761,2)</f>
        <v>39</v>
      </c>
      <c r="E251" s="13">
        <f ca="1">('Step 3. Regression'!$F$19*D251^2+'Step 3. Regression'!$G$19*D251+'Step 3. Regression'!$H$19)*C251</f>
        <v>0</v>
      </c>
      <c r="G251" s="24">
        <v>43350</v>
      </c>
      <c r="H251" s="27">
        <f t="shared" ca="1" si="6"/>
        <v>98.959995407710622</v>
      </c>
      <c r="R251" s="63"/>
    </row>
    <row r="252" spans="1:18" x14ac:dyDescent="0.25">
      <c r="A252" s="9">
        <f>IF(ISBLANK('Step 1.3 Normalized OAT'!A252),"-",'Step 1.3 Normalized OAT'!A252)</f>
        <v>43111.416666666664</v>
      </c>
      <c r="B252" s="26">
        <f t="shared" si="7"/>
        <v>10</v>
      </c>
      <c r="C252" s="64" cm="1">
        <f t="array" ref="C252">INDEX('Step 5. Daily Avg Schedule Calc'!$A$2:$C$169,(WEEKDAY(A252)-1)*24+HOUR(A252)+1,3)*IF(A252&lt;Cooling_Season_Start_Date,0,IF(A252&gt;Cooling_Season_End_Date,0,1))</f>
        <v>0</v>
      </c>
      <c r="D252" s="12">
        <f>VLOOKUP(A252,'Step 1.3 Normalized OAT'!$A$1:$B$8761,2)</f>
        <v>40</v>
      </c>
      <c r="E252" s="13">
        <f ca="1">('Step 3. Regression'!$F$19*D252^2+'Step 3. Regression'!$G$19*D252+'Step 3. Regression'!$H$19)*C252</f>
        <v>0</v>
      </c>
      <c r="G252" s="24">
        <v>43351</v>
      </c>
      <c r="H252" s="27">
        <f t="shared" ca="1" si="6"/>
        <v>104.65915656607081</v>
      </c>
      <c r="R252" s="63"/>
    </row>
    <row r="253" spans="1:18" x14ac:dyDescent="0.25">
      <c r="A253" s="9">
        <f>IF(ISBLANK('Step 1.3 Normalized OAT'!A253),"-",'Step 1.3 Normalized OAT'!A253)</f>
        <v>43111.458333333336</v>
      </c>
      <c r="B253" s="26">
        <f t="shared" si="7"/>
        <v>10</v>
      </c>
      <c r="C253" s="64" cm="1">
        <f t="array" ref="C253">INDEX('Step 5. Daily Avg Schedule Calc'!$A$2:$C$169,(WEEKDAY(A253)-1)*24+HOUR(A253)+1,3)*IF(A253&lt;Cooling_Season_Start_Date,0,IF(A253&gt;Cooling_Season_End_Date,0,1))</f>
        <v>0</v>
      </c>
      <c r="D253" s="12">
        <f>VLOOKUP(A253,'Step 1.3 Normalized OAT'!$A$1:$B$8761,2)</f>
        <v>41</v>
      </c>
      <c r="E253" s="13">
        <f ca="1">('Step 3. Regression'!$F$19*D253^2+'Step 3. Regression'!$G$19*D253+'Step 3. Regression'!$H$19)*C253</f>
        <v>0</v>
      </c>
      <c r="G253" s="25">
        <v>43352</v>
      </c>
      <c r="H253" s="27">
        <f t="shared" ca="1" si="6"/>
        <v>109.98442764539632</v>
      </c>
      <c r="R253" s="63"/>
    </row>
    <row r="254" spans="1:18" x14ac:dyDescent="0.25">
      <c r="A254" s="9">
        <f>IF(ISBLANK('Step 1.3 Normalized OAT'!A254),"-",'Step 1.3 Normalized OAT'!A254)</f>
        <v>43111.5</v>
      </c>
      <c r="B254" s="26">
        <f t="shared" si="7"/>
        <v>10</v>
      </c>
      <c r="C254" s="64" cm="1">
        <f t="array" ref="C254">INDEX('Step 5. Daily Avg Schedule Calc'!$A$2:$C$169,(WEEKDAY(A254)-1)*24+HOUR(A254)+1,3)*IF(A254&lt;Cooling_Season_Start_Date,0,IF(A254&gt;Cooling_Season_End_Date,0,1))</f>
        <v>0</v>
      </c>
      <c r="D254" s="12">
        <f>VLOOKUP(A254,'Step 1.3 Normalized OAT'!$A$1:$B$8761,2)</f>
        <v>45</v>
      </c>
      <c r="E254" s="13">
        <f ca="1">('Step 3. Regression'!$F$19*D254^2+'Step 3. Regression'!$G$19*D254+'Step 3. Regression'!$H$19)*C254</f>
        <v>0</v>
      </c>
      <c r="G254" s="24">
        <v>43353</v>
      </c>
      <c r="H254" s="27">
        <f t="shared" ca="1" si="6"/>
        <v>105.41756702305577</v>
      </c>
      <c r="R254" s="63"/>
    </row>
    <row r="255" spans="1:18" x14ac:dyDescent="0.25">
      <c r="A255" s="9">
        <f>IF(ISBLANK('Step 1.3 Normalized OAT'!A255),"-",'Step 1.3 Normalized OAT'!A255)</f>
        <v>43111.541666666664</v>
      </c>
      <c r="B255" s="26">
        <f t="shared" si="7"/>
        <v>10</v>
      </c>
      <c r="C255" s="64" cm="1">
        <f t="array" ref="C255">INDEX('Step 5. Daily Avg Schedule Calc'!$A$2:$C$169,(WEEKDAY(A255)-1)*24+HOUR(A255)+1,3)*IF(A255&lt;Cooling_Season_Start_Date,0,IF(A255&gt;Cooling_Season_End_Date,0,1))</f>
        <v>0</v>
      </c>
      <c r="D255" s="12">
        <f>VLOOKUP(A255,'Step 1.3 Normalized OAT'!$A$1:$B$8761,2)</f>
        <v>43</v>
      </c>
      <c r="E255" s="13">
        <f ca="1">('Step 3. Regression'!$F$19*D255^2+'Step 3. Regression'!$G$19*D255+'Step 3. Regression'!$H$19)*C255</f>
        <v>0</v>
      </c>
      <c r="G255" s="24">
        <v>43354</v>
      </c>
      <c r="H255" s="27">
        <f t="shared" ca="1" si="6"/>
        <v>100.78165913564891</v>
      </c>
      <c r="R255" s="63"/>
    </row>
    <row r="256" spans="1:18" x14ac:dyDescent="0.25">
      <c r="A256" s="9">
        <f>IF(ISBLANK('Step 1.3 Normalized OAT'!A256),"-",'Step 1.3 Normalized OAT'!A256)</f>
        <v>43111.583333333336</v>
      </c>
      <c r="B256" s="26">
        <f t="shared" si="7"/>
        <v>10</v>
      </c>
      <c r="C256" s="64" cm="1">
        <f t="array" ref="C256">INDEX('Step 5. Daily Avg Schedule Calc'!$A$2:$C$169,(WEEKDAY(A256)-1)*24+HOUR(A256)+1,3)*IF(A256&lt;Cooling_Season_Start_Date,0,IF(A256&gt;Cooling_Season_End_Date,0,1))</f>
        <v>0</v>
      </c>
      <c r="D256" s="12">
        <f>VLOOKUP(A256,'Step 1.3 Normalized OAT'!$A$1:$B$8761,2)</f>
        <v>45</v>
      </c>
      <c r="E256" s="13">
        <f ca="1">('Step 3. Regression'!$F$19*D256^2+'Step 3. Regression'!$G$19*D256+'Step 3. Regression'!$H$19)*C256</f>
        <v>0</v>
      </c>
      <c r="G256" s="25">
        <v>43355</v>
      </c>
      <c r="H256" s="27">
        <f t="shared" ca="1" si="6"/>
        <v>99.013589899208512</v>
      </c>
      <c r="R256" s="63"/>
    </row>
    <row r="257" spans="1:18" x14ac:dyDescent="0.25">
      <c r="A257" s="9">
        <f>IF(ISBLANK('Step 1.3 Normalized OAT'!A257),"-",'Step 1.3 Normalized OAT'!A257)</f>
        <v>43111.625</v>
      </c>
      <c r="B257" s="26">
        <f t="shared" si="7"/>
        <v>10</v>
      </c>
      <c r="C257" s="64" cm="1">
        <f t="array" ref="C257">INDEX('Step 5. Daily Avg Schedule Calc'!$A$2:$C$169,(WEEKDAY(A257)-1)*24+HOUR(A257)+1,3)*IF(A257&lt;Cooling_Season_Start_Date,0,IF(A257&gt;Cooling_Season_End_Date,0,1))</f>
        <v>0</v>
      </c>
      <c r="D257" s="12">
        <f>VLOOKUP(A257,'Step 1.3 Normalized OAT'!$A$1:$B$8761,2)</f>
        <v>45</v>
      </c>
      <c r="E257" s="13">
        <f ca="1">('Step 3. Regression'!$F$19*D257^2+'Step 3. Regression'!$G$19*D257+'Step 3. Regression'!$H$19)*C257</f>
        <v>0</v>
      </c>
      <c r="G257" s="24">
        <v>43356</v>
      </c>
      <c r="H257" s="27">
        <f t="shared" ca="1" si="6"/>
        <v>91.978595865345312</v>
      </c>
      <c r="R257" s="63"/>
    </row>
    <row r="258" spans="1:18" x14ac:dyDescent="0.25">
      <c r="A258" s="9">
        <f>IF(ISBLANK('Step 1.3 Normalized OAT'!A258),"-",'Step 1.3 Normalized OAT'!A258)</f>
        <v>43111.666666666664</v>
      </c>
      <c r="B258" s="26">
        <f t="shared" si="7"/>
        <v>10</v>
      </c>
      <c r="C258" s="64" cm="1">
        <f t="array" ref="C258">INDEX('Step 5. Daily Avg Schedule Calc'!$A$2:$C$169,(WEEKDAY(A258)-1)*24+HOUR(A258)+1,3)*IF(A258&lt;Cooling_Season_Start_Date,0,IF(A258&gt;Cooling_Season_End_Date,0,1))</f>
        <v>0</v>
      </c>
      <c r="D258" s="12">
        <f>VLOOKUP(A258,'Step 1.3 Normalized OAT'!$A$1:$B$8761,2)</f>
        <v>47</v>
      </c>
      <c r="E258" s="13">
        <f ca="1">('Step 3. Regression'!$F$19*D258^2+'Step 3. Regression'!$G$19*D258+'Step 3. Regression'!$H$19)*C258</f>
        <v>0</v>
      </c>
      <c r="G258" s="24">
        <v>43357</v>
      </c>
      <c r="H258" s="27">
        <f t="shared" ref="H258:H321" ca="1" si="8">SUMIFS(E:E,B:B,_xlfn.DAYS(G258,$G$2))</f>
        <v>99.10011327242546</v>
      </c>
      <c r="R258" s="63"/>
    </row>
    <row r="259" spans="1:18" x14ac:dyDescent="0.25">
      <c r="A259" s="9">
        <f>IF(ISBLANK('Step 1.3 Normalized OAT'!A259),"-",'Step 1.3 Normalized OAT'!A259)</f>
        <v>43111.708333333336</v>
      </c>
      <c r="B259" s="26">
        <f t="shared" ref="B259:B322" si="9">_xlfn.DAYS(A259,$A$2)</f>
        <v>10</v>
      </c>
      <c r="C259" s="64" cm="1">
        <f t="array" ref="C259">INDEX('Step 5. Daily Avg Schedule Calc'!$A$2:$C$169,(WEEKDAY(A259)-1)*24+HOUR(A259)+1,3)*IF(A259&lt;Cooling_Season_Start_Date,0,IF(A259&gt;Cooling_Season_End_Date,0,1))</f>
        <v>0</v>
      </c>
      <c r="D259" s="12">
        <f>VLOOKUP(A259,'Step 1.3 Normalized OAT'!$A$1:$B$8761,2)</f>
        <v>45</v>
      </c>
      <c r="E259" s="13">
        <f ca="1">('Step 3. Regression'!$F$19*D259^2+'Step 3. Regression'!$G$19*D259+'Step 3. Regression'!$H$19)*C259</f>
        <v>0</v>
      </c>
      <c r="G259" s="25">
        <v>43358</v>
      </c>
      <c r="H259" s="27">
        <f t="shared" ca="1" si="8"/>
        <v>102.94763299263296</v>
      </c>
      <c r="R259" s="63"/>
    </row>
    <row r="260" spans="1:18" x14ac:dyDescent="0.25">
      <c r="A260" s="9">
        <f>IF(ISBLANK('Step 1.3 Normalized OAT'!A260),"-",'Step 1.3 Normalized OAT'!A260)</f>
        <v>43111.75</v>
      </c>
      <c r="B260" s="26">
        <f t="shared" si="9"/>
        <v>10</v>
      </c>
      <c r="C260" s="64" cm="1">
        <f t="array" ref="C260">INDEX('Step 5. Daily Avg Schedule Calc'!$A$2:$C$169,(WEEKDAY(A260)-1)*24+HOUR(A260)+1,3)*IF(A260&lt;Cooling_Season_Start_Date,0,IF(A260&gt;Cooling_Season_End_Date,0,1))</f>
        <v>0</v>
      </c>
      <c r="D260" s="12">
        <f>VLOOKUP(A260,'Step 1.3 Normalized OAT'!$A$1:$B$8761,2)</f>
        <v>41</v>
      </c>
      <c r="E260" s="13">
        <f ca="1">('Step 3. Regression'!$F$19*D260^2+'Step 3. Regression'!$G$19*D260+'Step 3. Regression'!$H$19)*C260</f>
        <v>0</v>
      </c>
      <c r="G260" s="24">
        <v>43359</v>
      </c>
      <c r="H260" s="27">
        <f t="shared" ca="1" si="8"/>
        <v>103.47429456988019</v>
      </c>
      <c r="R260" s="63"/>
    </row>
    <row r="261" spans="1:18" x14ac:dyDescent="0.25">
      <c r="A261" s="9">
        <f>IF(ISBLANK('Step 1.3 Normalized OAT'!A261),"-",'Step 1.3 Normalized OAT'!A261)</f>
        <v>43111.791666666664</v>
      </c>
      <c r="B261" s="26">
        <f t="shared" si="9"/>
        <v>10</v>
      </c>
      <c r="C261" s="64" cm="1">
        <f t="array" ref="C261">INDEX('Step 5. Daily Avg Schedule Calc'!$A$2:$C$169,(WEEKDAY(A261)-1)*24+HOUR(A261)+1,3)*IF(A261&lt;Cooling_Season_Start_Date,0,IF(A261&gt;Cooling_Season_End_Date,0,1))</f>
        <v>0</v>
      </c>
      <c r="D261" s="12">
        <f>VLOOKUP(A261,'Step 1.3 Normalized OAT'!$A$1:$B$8761,2)</f>
        <v>42</v>
      </c>
      <c r="E261" s="13">
        <f ca="1">('Step 3. Regression'!$F$19*D261^2+'Step 3. Regression'!$G$19*D261+'Step 3. Regression'!$H$19)*C261</f>
        <v>0</v>
      </c>
      <c r="G261" s="24">
        <v>43360</v>
      </c>
      <c r="H261" s="27">
        <f t="shared" ca="1" si="8"/>
        <v>99.072381610333679</v>
      </c>
      <c r="R261" s="63"/>
    </row>
    <row r="262" spans="1:18" x14ac:dyDescent="0.25">
      <c r="A262" s="9">
        <f>IF(ISBLANK('Step 1.3 Normalized OAT'!A262),"-",'Step 1.3 Normalized OAT'!A262)</f>
        <v>43111.833333333336</v>
      </c>
      <c r="B262" s="26">
        <f t="shared" si="9"/>
        <v>10</v>
      </c>
      <c r="C262" s="64" cm="1">
        <f t="array" ref="C262">INDEX('Step 5. Daily Avg Schedule Calc'!$A$2:$C$169,(WEEKDAY(A262)-1)*24+HOUR(A262)+1,3)*IF(A262&lt;Cooling_Season_Start_Date,0,IF(A262&gt;Cooling_Season_End_Date,0,1))</f>
        <v>0</v>
      </c>
      <c r="D262" s="12">
        <f>VLOOKUP(A262,'Step 1.3 Normalized OAT'!$A$1:$B$8761,2)</f>
        <v>43</v>
      </c>
      <c r="E262" s="13">
        <f ca="1">('Step 3. Regression'!$F$19*D262^2+'Step 3. Regression'!$G$19*D262+'Step 3. Regression'!$H$19)*C262</f>
        <v>0</v>
      </c>
      <c r="G262" s="25">
        <v>43361</v>
      </c>
      <c r="H262" s="27">
        <f t="shared" ca="1" si="8"/>
        <v>99.311318991866955</v>
      </c>
      <c r="R262" s="63"/>
    </row>
    <row r="263" spans="1:18" x14ac:dyDescent="0.25">
      <c r="A263" s="9">
        <f>IF(ISBLANK('Step 1.3 Normalized OAT'!A263),"-",'Step 1.3 Normalized OAT'!A263)</f>
        <v>43111.875</v>
      </c>
      <c r="B263" s="26">
        <f t="shared" si="9"/>
        <v>10</v>
      </c>
      <c r="C263" s="64" cm="1">
        <f t="array" ref="C263">INDEX('Step 5. Daily Avg Schedule Calc'!$A$2:$C$169,(WEEKDAY(A263)-1)*24+HOUR(A263)+1,3)*IF(A263&lt;Cooling_Season_Start_Date,0,IF(A263&gt;Cooling_Season_End_Date,0,1))</f>
        <v>0</v>
      </c>
      <c r="D263" s="12">
        <f>VLOOKUP(A263,'Step 1.3 Normalized OAT'!$A$1:$B$8761,2)</f>
        <v>39</v>
      </c>
      <c r="E263" s="13">
        <f ca="1">('Step 3. Regression'!$F$19*D263^2+'Step 3. Regression'!$G$19*D263+'Step 3. Regression'!$H$19)*C263</f>
        <v>0</v>
      </c>
      <c r="G263" s="24">
        <v>43362</v>
      </c>
      <c r="H263" s="27">
        <f t="shared" ca="1" si="8"/>
        <v>99.248043402411838</v>
      </c>
      <c r="R263" s="63"/>
    </row>
    <row r="264" spans="1:18" x14ac:dyDescent="0.25">
      <c r="A264" s="9">
        <f>IF(ISBLANK('Step 1.3 Normalized OAT'!A264),"-",'Step 1.3 Normalized OAT'!A264)</f>
        <v>43111.916666666664</v>
      </c>
      <c r="B264" s="26">
        <f t="shared" si="9"/>
        <v>10</v>
      </c>
      <c r="C264" s="64" cm="1">
        <f t="array" ref="C264">INDEX('Step 5. Daily Avg Schedule Calc'!$A$2:$C$169,(WEEKDAY(A264)-1)*24+HOUR(A264)+1,3)*IF(A264&lt;Cooling_Season_Start_Date,0,IF(A264&gt;Cooling_Season_End_Date,0,1))</f>
        <v>0</v>
      </c>
      <c r="D264" s="12">
        <f>VLOOKUP(A264,'Step 1.3 Normalized OAT'!$A$1:$B$8761,2)</f>
        <v>39</v>
      </c>
      <c r="E264" s="13">
        <f ca="1">('Step 3. Regression'!$F$19*D264^2+'Step 3. Regression'!$G$19*D264+'Step 3. Regression'!$H$19)*C264</f>
        <v>0</v>
      </c>
      <c r="G264" s="24">
        <v>43363</v>
      </c>
      <c r="H264" s="27">
        <f t="shared" ca="1" si="8"/>
        <v>93.453485630779952</v>
      </c>
      <c r="R264" s="63"/>
    </row>
    <row r="265" spans="1:18" x14ac:dyDescent="0.25">
      <c r="A265" s="9">
        <f>IF(ISBLANK('Step 1.3 Normalized OAT'!A265),"-",'Step 1.3 Normalized OAT'!A265)</f>
        <v>43111.958333333336</v>
      </c>
      <c r="B265" s="26">
        <f t="shared" si="9"/>
        <v>10</v>
      </c>
      <c r="C265" s="64" cm="1">
        <f t="array" ref="C265">INDEX('Step 5. Daily Avg Schedule Calc'!$A$2:$C$169,(WEEKDAY(A265)-1)*24+HOUR(A265)+1,3)*IF(A265&lt;Cooling_Season_Start_Date,0,IF(A265&gt;Cooling_Season_End_Date,0,1))</f>
        <v>0</v>
      </c>
      <c r="D265" s="12">
        <f>VLOOKUP(A265,'Step 1.3 Normalized OAT'!$A$1:$B$8761,2)</f>
        <v>39</v>
      </c>
      <c r="E265" s="13">
        <f ca="1">('Step 3. Regression'!$F$19*D265^2+'Step 3. Regression'!$G$19*D265+'Step 3. Regression'!$H$19)*C265</f>
        <v>0</v>
      </c>
      <c r="G265" s="25">
        <v>43364</v>
      </c>
      <c r="H265" s="27">
        <f t="shared" ca="1" si="8"/>
        <v>99.492079388588252</v>
      </c>
      <c r="R265" s="63"/>
    </row>
    <row r="266" spans="1:18" x14ac:dyDescent="0.25">
      <c r="A266" s="9">
        <f>IF(ISBLANK('Step 1.3 Normalized OAT'!A266),"-",'Step 1.3 Normalized OAT'!A266)</f>
        <v>43112</v>
      </c>
      <c r="B266" s="26">
        <f t="shared" si="9"/>
        <v>11</v>
      </c>
      <c r="C266" s="64" cm="1">
        <f t="array" ref="C266">INDEX('Step 5. Daily Avg Schedule Calc'!$A$2:$C$169,(WEEKDAY(A266)-1)*24+HOUR(A266)+1,3)*IF(A266&lt;Cooling_Season_Start_Date,0,IF(A266&gt;Cooling_Season_End_Date,0,1))</f>
        <v>0</v>
      </c>
      <c r="D266" s="12">
        <f>VLOOKUP(A266,'Step 1.3 Normalized OAT'!$A$1:$B$8761,2)</f>
        <v>39</v>
      </c>
      <c r="E266" s="13">
        <f ca="1">('Step 3. Regression'!$F$19*D266^2+'Step 3. Regression'!$G$19*D266+'Step 3. Regression'!$H$19)*C266</f>
        <v>0</v>
      </c>
      <c r="G266" s="24">
        <v>43365</v>
      </c>
      <c r="H266" s="27">
        <f t="shared" ca="1" si="8"/>
        <v>103.60269814564532</v>
      </c>
      <c r="R266" s="63"/>
    </row>
    <row r="267" spans="1:18" x14ac:dyDescent="0.25">
      <c r="A267" s="9">
        <f>IF(ISBLANK('Step 1.3 Normalized OAT'!A267),"-",'Step 1.3 Normalized OAT'!A267)</f>
        <v>43112.041666666664</v>
      </c>
      <c r="B267" s="26">
        <f t="shared" si="9"/>
        <v>11</v>
      </c>
      <c r="C267" s="64" cm="1">
        <f t="array" ref="C267">INDEX('Step 5. Daily Avg Schedule Calc'!$A$2:$C$169,(WEEKDAY(A267)-1)*24+HOUR(A267)+1,3)*IF(A267&lt;Cooling_Season_Start_Date,0,IF(A267&gt;Cooling_Season_End_Date,0,1))</f>
        <v>0</v>
      </c>
      <c r="D267" s="12">
        <f>VLOOKUP(A267,'Step 1.3 Normalized OAT'!$A$1:$B$8761,2)</f>
        <v>40</v>
      </c>
      <c r="E267" s="13">
        <f ca="1">('Step 3. Regression'!$F$19*D267^2+'Step 3. Regression'!$G$19*D267+'Step 3. Regression'!$H$19)*C267</f>
        <v>0</v>
      </c>
      <c r="G267" s="24">
        <v>43366</v>
      </c>
      <c r="H267" s="27">
        <f t="shared" ca="1" si="8"/>
        <v>107.52019543830427</v>
      </c>
      <c r="R267" s="63"/>
    </row>
    <row r="268" spans="1:18" x14ac:dyDescent="0.25">
      <c r="A268" s="9">
        <f>IF(ISBLANK('Step 1.3 Normalized OAT'!A268),"-",'Step 1.3 Normalized OAT'!A268)</f>
        <v>43112.083333333336</v>
      </c>
      <c r="B268" s="26">
        <f t="shared" si="9"/>
        <v>11</v>
      </c>
      <c r="C268" s="64" cm="1">
        <f t="array" ref="C268">INDEX('Step 5. Daily Avg Schedule Calc'!$A$2:$C$169,(WEEKDAY(A268)-1)*24+HOUR(A268)+1,3)*IF(A268&lt;Cooling_Season_Start_Date,0,IF(A268&gt;Cooling_Season_End_Date,0,1))</f>
        <v>0</v>
      </c>
      <c r="D268" s="12">
        <f>VLOOKUP(A268,'Step 1.3 Normalized OAT'!$A$1:$B$8761,2)</f>
        <v>39</v>
      </c>
      <c r="E268" s="13">
        <f ca="1">('Step 3. Regression'!$F$19*D268^2+'Step 3. Regression'!$G$19*D268+'Step 3. Regression'!$H$19)*C268</f>
        <v>0</v>
      </c>
      <c r="G268" s="25">
        <v>43367</v>
      </c>
      <c r="H268" s="27">
        <f t="shared" ca="1" si="8"/>
        <v>103.91875722213869</v>
      </c>
      <c r="R268" s="63"/>
    </row>
    <row r="269" spans="1:18" x14ac:dyDescent="0.25">
      <c r="A269" s="9">
        <f>IF(ISBLANK('Step 1.3 Normalized OAT'!A269),"-",'Step 1.3 Normalized OAT'!A269)</f>
        <v>43112.125</v>
      </c>
      <c r="B269" s="26">
        <f t="shared" si="9"/>
        <v>11</v>
      </c>
      <c r="C269" s="64" cm="1">
        <f t="array" ref="C269">INDEX('Step 5. Daily Avg Schedule Calc'!$A$2:$C$169,(WEEKDAY(A269)-1)*24+HOUR(A269)+1,3)*IF(A269&lt;Cooling_Season_Start_Date,0,IF(A269&gt;Cooling_Season_End_Date,0,1))</f>
        <v>0</v>
      </c>
      <c r="D269" s="12">
        <f>VLOOKUP(A269,'Step 1.3 Normalized OAT'!$A$1:$B$8761,2)</f>
        <v>37</v>
      </c>
      <c r="E269" s="13">
        <f ca="1">('Step 3. Regression'!$F$19*D269^2+'Step 3. Regression'!$G$19*D269+'Step 3. Regression'!$H$19)*C269</f>
        <v>0</v>
      </c>
      <c r="G269" s="24">
        <v>43368</v>
      </c>
      <c r="H269" s="27">
        <f t="shared" ca="1" si="8"/>
        <v>100.95279595982043</v>
      </c>
      <c r="R269" s="63"/>
    </row>
    <row r="270" spans="1:18" x14ac:dyDescent="0.25">
      <c r="A270" s="9">
        <f>IF(ISBLANK('Step 1.3 Normalized OAT'!A270),"-",'Step 1.3 Normalized OAT'!A270)</f>
        <v>43112.166666666664</v>
      </c>
      <c r="B270" s="26">
        <f t="shared" si="9"/>
        <v>11</v>
      </c>
      <c r="C270" s="64" cm="1">
        <f t="array" ref="C270">INDEX('Step 5. Daily Avg Schedule Calc'!$A$2:$C$169,(WEEKDAY(A270)-1)*24+HOUR(A270)+1,3)*IF(A270&lt;Cooling_Season_Start_Date,0,IF(A270&gt;Cooling_Season_End_Date,0,1))</f>
        <v>0</v>
      </c>
      <c r="D270" s="12">
        <f>VLOOKUP(A270,'Step 1.3 Normalized OAT'!$A$1:$B$8761,2)</f>
        <v>39</v>
      </c>
      <c r="E270" s="13">
        <f ca="1">('Step 3. Regression'!$F$19*D270^2+'Step 3. Regression'!$G$19*D270+'Step 3. Regression'!$H$19)*C270</f>
        <v>0</v>
      </c>
      <c r="G270" s="24">
        <v>43369</v>
      </c>
      <c r="H270" s="27">
        <f t="shared" ca="1" si="8"/>
        <v>99.501842665698916</v>
      </c>
      <c r="R270" s="63"/>
    </row>
    <row r="271" spans="1:18" x14ac:dyDescent="0.25">
      <c r="A271" s="9">
        <f>IF(ISBLANK('Step 1.3 Normalized OAT'!A271),"-",'Step 1.3 Normalized OAT'!A271)</f>
        <v>43112.208333333336</v>
      </c>
      <c r="B271" s="26">
        <f t="shared" si="9"/>
        <v>11</v>
      </c>
      <c r="C271" s="64" cm="1">
        <f t="array" ref="C271">INDEX('Step 5. Daily Avg Schedule Calc'!$A$2:$C$169,(WEEKDAY(A271)-1)*24+HOUR(A271)+1,3)*IF(A271&lt;Cooling_Season_Start_Date,0,IF(A271&gt;Cooling_Season_End_Date,0,1))</f>
        <v>0</v>
      </c>
      <c r="D271" s="12">
        <f>VLOOKUP(A271,'Step 1.3 Normalized OAT'!$A$1:$B$8761,2)</f>
        <v>45</v>
      </c>
      <c r="E271" s="13">
        <f ca="1">('Step 3. Regression'!$F$19*D271^2+'Step 3. Regression'!$G$19*D271+'Step 3. Regression'!$H$19)*C271</f>
        <v>0</v>
      </c>
      <c r="G271" s="25">
        <v>43370</v>
      </c>
      <c r="H271" s="27">
        <f t="shared" ca="1" si="8"/>
        <v>93.818990627054092</v>
      </c>
      <c r="R271" s="63"/>
    </row>
    <row r="272" spans="1:18" x14ac:dyDescent="0.25">
      <c r="A272" s="9">
        <f>IF(ISBLANK('Step 1.3 Normalized OAT'!A272),"-",'Step 1.3 Normalized OAT'!A272)</f>
        <v>43112.25</v>
      </c>
      <c r="B272" s="26">
        <f t="shared" si="9"/>
        <v>11</v>
      </c>
      <c r="C272" s="64" cm="1">
        <f t="array" ref="C272">INDEX('Step 5. Daily Avg Schedule Calc'!$A$2:$C$169,(WEEKDAY(A272)-1)*24+HOUR(A272)+1,3)*IF(A272&lt;Cooling_Season_Start_Date,0,IF(A272&gt;Cooling_Season_End_Date,0,1))</f>
        <v>0</v>
      </c>
      <c r="D272" s="12">
        <f>VLOOKUP(A272,'Step 1.3 Normalized OAT'!$A$1:$B$8761,2)</f>
        <v>54</v>
      </c>
      <c r="E272" s="13">
        <f ca="1">('Step 3. Regression'!$F$19*D272^2+'Step 3. Regression'!$G$19*D272+'Step 3. Regression'!$H$19)*C272</f>
        <v>0</v>
      </c>
      <c r="G272" s="24">
        <v>43371</v>
      </c>
      <c r="H272" s="27">
        <f t="shared" ca="1" si="8"/>
        <v>107.69905494992607</v>
      </c>
      <c r="R272" s="63"/>
    </row>
    <row r="273" spans="1:18" x14ac:dyDescent="0.25">
      <c r="A273" s="9">
        <f>IF(ISBLANK('Step 1.3 Normalized OAT'!A273),"-",'Step 1.3 Normalized OAT'!A273)</f>
        <v>43112.291666666664</v>
      </c>
      <c r="B273" s="26">
        <f t="shared" si="9"/>
        <v>11</v>
      </c>
      <c r="C273" s="64" cm="1">
        <f t="array" ref="C273">INDEX('Step 5. Daily Avg Schedule Calc'!$A$2:$C$169,(WEEKDAY(A273)-1)*24+HOUR(A273)+1,3)*IF(A273&lt;Cooling_Season_Start_Date,0,IF(A273&gt;Cooling_Season_End_Date,0,1))</f>
        <v>0</v>
      </c>
      <c r="D273" s="12">
        <f>VLOOKUP(A273,'Step 1.3 Normalized OAT'!$A$1:$B$8761,2)</f>
        <v>53</v>
      </c>
      <c r="E273" s="13">
        <f ca="1">('Step 3. Regression'!$F$19*D273^2+'Step 3. Regression'!$G$19*D273+'Step 3. Regression'!$H$19)*C273</f>
        <v>0</v>
      </c>
      <c r="G273" s="24">
        <v>43372</v>
      </c>
      <c r="H273" s="27">
        <f t="shared" ca="1" si="8"/>
        <v>105.04662236807303</v>
      </c>
      <c r="R273" s="63"/>
    </row>
    <row r="274" spans="1:18" x14ac:dyDescent="0.25">
      <c r="A274" s="9">
        <f>IF(ISBLANK('Step 1.3 Normalized OAT'!A274),"-",'Step 1.3 Normalized OAT'!A274)</f>
        <v>43112.333333333336</v>
      </c>
      <c r="B274" s="26">
        <f t="shared" si="9"/>
        <v>11</v>
      </c>
      <c r="C274" s="64" cm="1">
        <f t="array" ref="C274">INDEX('Step 5. Daily Avg Schedule Calc'!$A$2:$C$169,(WEEKDAY(A274)-1)*24+HOUR(A274)+1,3)*IF(A274&lt;Cooling_Season_Start_Date,0,IF(A274&gt;Cooling_Season_End_Date,0,1))</f>
        <v>0</v>
      </c>
      <c r="D274" s="12">
        <f>VLOOKUP(A274,'Step 1.3 Normalized OAT'!$A$1:$B$8761,2)</f>
        <v>52</v>
      </c>
      <c r="E274" s="13">
        <f ca="1">('Step 3. Regression'!$F$19*D274^2+'Step 3. Regression'!$G$19*D274+'Step 3. Regression'!$H$19)*C274</f>
        <v>0</v>
      </c>
      <c r="G274" s="25">
        <v>43373</v>
      </c>
      <c r="H274" s="27">
        <f t="shared" ca="1" si="8"/>
        <v>107.15664145386917</v>
      </c>
      <c r="R274" s="63"/>
    </row>
    <row r="275" spans="1:18" x14ac:dyDescent="0.25">
      <c r="A275" s="9">
        <f>IF(ISBLANK('Step 1.3 Normalized OAT'!A275),"-",'Step 1.3 Normalized OAT'!A275)</f>
        <v>43112.375</v>
      </c>
      <c r="B275" s="26">
        <f t="shared" si="9"/>
        <v>11</v>
      </c>
      <c r="C275" s="64" cm="1">
        <f t="array" ref="C275">INDEX('Step 5. Daily Avg Schedule Calc'!$A$2:$C$169,(WEEKDAY(A275)-1)*24+HOUR(A275)+1,3)*IF(A275&lt;Cooling_Season_Start_Date,0,IF(A275&gt;Cooling_Season_End_Date,0,1))</f>
        <v>0</v>
      </c>
      <c r="D275" s="12">
        <f>VLOOKUP(A275,'Step 1.3 Normalized OAT'!$A$1:$B$8761,2)</f>
        <v>52</v>
      </c>
      <c r="E275" s="13">
        <f ca="1">('Step 3. Regression'!$F$19*D275^2+'Step 3. Regression'!$G$19*D275+'Step 3. Regression'!$H$19)*C275</f>
        <v>0</v>
      </c>
      <c r="G275" s="24">
        <v>43374</v>
      </c>
      <c r="H275" s="27">
        <f t="shared" ca="1" si="8"/>
        <v>0</v>
      </c>
      <c r="R275" s="63"/>
    </row>
    <row r="276" spans="1:18" x14ac:dyDescent="0.25">
      <c r="A276" s="9">
        <f>IF(ISBLANK('Step 1.3 Normalized OAT'!A276),"-",'Step 1.3 Normalized OAT'!A276)</f>
        <v>43112.416666666664</v>
      </c>
      <c r="B276" s="26">
        <f t="shared" si="9"/>
        <v>11</v>
      </c>
      <c r="C276" s="64" cm="1">
        <f t="array" ref="C276">INDEX('Step 5. Daily Avg Schedule Calc'!$A$2:$C$169,(WEEKDAY(A276)-1)*24+HOUR(A276)+1,3)*IF(A276&lt;Cooling_Season_Start_Date,0,IF(A276&gt;Cooling_Season_End_Date,0,1))</f>
        <v>0</v>
      </c>
      <c r="D276" s="12">
        <f>VLOOKUP(A276,'Step 1.3 Normalized OAT'!$A$1:$B$8761,2)</f>
        <v>54</v>
      </c>
      <c r="E276" s="13">
        <f ca="1">('Step 3. Regression'!$F$19*D276^2+'Step 3. Regression'!$G$19*D276+'Step 3. Regression'!$H$19)*C276</f>
        <v>0</v>
      </c>
      <c r="G276" s="24">
        <v>43375</v>
      </c>
      <c r="H276" s="27">
        <f t="shared" ca="1" si="8"/>
        <v>0</v>
      </c>
      <c r="R276" s="63"/>
    </row>
    <row r="277" spans="1:18" x14ac:dyDescent="0.25">
      <c r="A277" s="9">
        <f>IF(ISBLANK('Step 1.3 Normalized OAT'!A277),"-",'Step 1.3 Normalized OAT'!A277)</f>
        <v>43112.458333333336</v>
      </c>
      <c r="B277" s="26">
        <f t="shared" si="9"/>
        <v>11</v>
      </c>
      <c r="C277" s="64" cm="1">
        <f t="array" ref="C277">INDEX('Step 5. Daily Avg Schedule Calc'!$A$2:$C$169,(WEEKDAY(A277)-1)*24+HOUR(A277)+1,3)*IF(A277&lt;Cooling_Season_Start_Date,0,IF(A277&gt;Cooling_Season_End_Date,0,1))</f>
        <v>0</v>
      </c>
      <c r="D277" s="12">
        <f>VLOOKUP(A277,'Step 1.3 Normalized OAT'!$A$1:$B$8761,2)</f>
        <v>55</v>
      </c>
      <c r="E277" s="13">
        <f ca="1">('Step 3. Regression'!$F$19*D277^2+'Step 3. Regression'!$G$19*D277+'Step 3. Regression'!$H$19)*C277</f>
        <v>0</v>
      </c>
      <c r="G277" s="25">
        <v>43376</v>
      </c>
      <c r="H277" s="27">
        <f t="shared" ca="1" si="8"/>
        <v>0</v>
      </c>
      <c r="R277" s="63"/>
    </row>
    <row r="278" spans="1:18" x14ac:dyDescent="0.25">
      <c r="A278" s="9">
        <f>IF(ISBLANK('Step 1.3 Normalized OAT'!A278),"-",'Step 1.3 Normalized OAT'!A278)</f>
        <v>43112.5</v>
      </c>
      <c r="B278" s="26">
        <f t="shared" si="9"/>
        <v>11</v>
      </c>
      <c r="C278" s="64" cm="1">
        <f t="array" ref="C278">INDEX('Step 5. Daily Avg Schedule Calc'!$A$2:$C$169,(WEEKDAY(A278)-1)*24+HOUR(A278)+1,3)*IF(A278&lt;Cooling_Season_Start_Date,0,IF(A278&gt;Cooling_Season_End_Date,0,1))</f>
        <v>0</v>
      </c>
      <c r="D278" s="12">
        <f>VLOOKUP(A278,'Step 1.3 Normalized OAT'!$A$1:$B$8761,2)</f>
        <v>57</v>
      </c>
      <c r="E278" s="13">
        <f ca="1">('Step 3. Regression'!$F$19*D278^2+'Step 3. Regression'!$G$19*D278+'Step 3. Regression'!$H$19)*C278</f>
        <v>0</v>
      </c>
      <c r="G278" s="24">
        <v>43377</v>
      </c>
      <c r="H278" s="27">
        <f t="shared" ca="1" si="8"/>
        <v>0</v>
      </c>
      <c r="R278" s="63"/>
    </row>
    <row r="279" spans="1:18" x14ac:dyDescent="0.25">
      <c r="A279" s="9">
        <f>IF(ISBLANK('Step 1.3 Normalized OAT'!A279),"-",'Step 1.3 Normalized OAT'!A279)</f>
        <v>43112.541666666664</v>
      </c>
      <c r="B279" s="26">
        <f t="shared" si="9"/>
        <v>11</v>
      </c>
      <c r="C279" s="64" cm="1">
        <f t="array" ref="C279">INDEX('Step 5. Daily Avg Schedule Calc'!$A$2:$C$169,(WEEKDAY(A279)-1)*24+HOUR(A279)+1,3)*IF(A279&lt;Cooling_Season_Start_Date,0,IF(A279&gt;Cooling_Season_End_Date,0,1))</f>
        <v>0</v>
      </c>
      <c r="D279" s="12">
        <f>VLOOKUP(A279,'Step 1.3 Normalized OAT'!$A$1:$B$8761,2)</f>
        <v>60</v>
      </c>
      <c r="E279" s="13">
        <f ca="1">('Step 3. Regression'!$F$19*D279^2+'Step 3. Regression'!$G$19*D279+'Step 3. Regression'!$H$19)*C279</f>
        <v>0</v>
      </c>
      <c r="G279" s="24">
        <v>43378</v>
      </c>
      <c r="H279" s="27">
        <f t="shared" ca="1" si="8"/>
        <v>0</v>
      </c>
      <c r="R279" s="63"/>
    </row>
    <row r="280" spans="1:18" x14ac:dyDescent="0.25">
      <c r="A280" s="9">
        <f>IF(ISBLANK('Step 1.3 Normalized OAT'!A280),"-",'Step 1.3 Normalized OAT'!A280)</f>
        <v>43112.583333333336</v>
      </c>
      <c r="B280" s="26">
        <f t="shared" si="9"/>
        <v>11</v>
      </c>
      <c r="C280" s="64" cm="1">
        <f t="array" ref="C280">INDEX('Step 5. Daily Avg Schedule Calc'!$A$2:$C$169,(WEEKDAY(A280)-1)*24+HOUR(A280)+1,3)*IF(A280&lt;Cooling_Season_Start_Date,0,IF(A280&gt;Cooling_Season_End_Date,0,1))</f>
        <v>0</v>
      </c>
      <c r="D280" s="12">
        <f>VLOOKUP(A280,'Step 1.3 Normalized OAT'!$A$1:$B$8761,2)</f>
        <v>57</v>
      </c>
      <c r="E280" s="13">
        <f ca="1">('Step 3. Regression'!$F$19*D280^2+'Step 3. Regression'!$G$19*D280+'Step 3. Regression'!$H$19)*C280</f>
        <v>0</v>
      </c>
      <c r="G280" s="25">
        <v>43379</v>
      </c>
      <c r="H280" s="27">
        <f t="shared" ca="1" si="8"/>
        <v>0</v>
      </c>
      <c r="R280" s="63"/>
    </row>
    <row r="281" spans="1:18" x14ac:dyDescent="0.25">
      <c r="A281" s="9">
        <f>IF(ISBLANK('Step 1.3 Normalized OAT'!A281),"-",'Step 1.3 Normalized OAT'!A281)</f>
        <v>43112.625</v>
      </c>
      <c r="B281" s="26">
        <f t="shared" si="9"/>
        <v>11</v>
      </c>
      <c r="C281" s="64" cm="1">
        <f t="array" ref="C281">INDEX('Step 5. Daily Avg Schedule Calc'!$A$2:$C$169,(WEEKDAY(A281)-1)*24+HOUR(A281)+1,3)*IF(A281&lt;Cooling_Season_Start_Date,0,IF(A281&gt;Cooling_Season_End_Date,0,1))</f>
        <v>0</v>
      </c>
      <c r="D281" s="12">
        <f>VLOOKUP(A281,'Step 1.3 Normalized OAT'!$A$1:$B$8761,2)</f>
        <v>54</v>
      </c>
      <c r="E281" s="13">
        <f ca="1">('Step 3. Regression'!$F$19*D281^2+'Step 3. Regression'!$G$19*D281+'Step 3. Regression'!$H$19)*C281</f>
        <v>0</v>
      </c>
      <c r="G281" s="24">
        <v>43380</v>
      </c>
      <c r="H281" s="27">
        <f t="shared" ca="1" si="8"/>
        <v>0</v>
      </c>
      <c r="R281" s="63"/>
    </row>
    <row r="282" spans="1:18" x14ac:dyDescent="0.25">
      <c r="A282" s="9">
        <f>IF(ISBLANK('Step 1.3 Normalized OAT'!A282),"-",'Step 1.3 Normalized OAT'!A282)</f>
        <v>43112.666666666664</v>
      </c>
      <c r="B282" s="26">
        <f t="shared" si="9"/>
        <v>11</v>
      </c>
      <c r="C282" s="64" cm="1">
        <f t="array" ref="C282">INDEX('Step 5. Daily Avg Schedule Calc'!$A$2:$C$169,(WEEKDAY(A282)-1)*24+HOUR(A282)+1,3)*IF(A282&lt;Cooling_Season_Start_Date,0,IF(A282&gt;Cooling_Season_End_Date,0,1))</f>
        <v>0</v>
      </c>
      <c r="D282" s="12">
        <f>VLOOKUP(A282,'Step 1.3 Normalized OAT'!$A$1:$B$8761,2)</f>
        <v>55</v>
      </c>
      <c r="E282" s="13">
        <f ca="1">('Step 3. Regression'!$F$19*D282^2+'Step 3. Regression'!$G$19*D282+'Step 3. Regression'!$H$19)*C282</f>
        <v>0</v>
      </c>
      <c r="G282" s="24">
        <v>43381</v>
      </c>
      <c r="H282" s="27">
        <f t="shared" ca="1" si="8"/>
        <v>0</v>
      </c>
      <c r="R282" s="63"/>
    </row>
    <row r="283" spans="1:18" x14ac:dyDescent="0.25">
      <c r="A283" s="9">
        <f>IF(ISBLANK('Step 1.3 Normalized OAT'!A283),"-",'Step 1.3 Normalized OAT'!A283)</f>
        <v>43112.708333333336</v>
      </c>
      <c r="B283" s="26">
        <f t="shared" si="9"/>
        <v>11</v>
      </c>
      <c r="C283" s="64" cm="1">
        <f t="array" ref="C283">INDEX('Step 5. Daily Avg Schedule Calc'!$A$2:$C$169,(WEEKDAY(A283)-1)*24+HOUR(A283)+1,3)*IF(A283&lt;Cooling_Season_Start_Date,0,IF(A283&gt;Cooling_Season_End_Date,0,1))</f>
        <v>0</v>
      </c>
      <c r="D283" s="12">
        <f>VLOOKUP(A283,'Step 1.3 Normalized OAT'!$A$1:$B$8761,2)</f>
        <v>55</v>
      </c>
      <c r="E283" s="13">
        <f ca="1">('Step 3. Regression'!$F$19*D283^2+'Step 3. Regression'!$G$19*D283+'Step 3. Regression'!$H$19)*C283</f>
        <v>0</v>
      </c>
      <c r="G283" s="25">
        <v>43382</v>
      </c>
      <c r="H283" s="27">
        <f t="shared" ca="1" si="8"/>
        <v>0</v>
      </c>
      <c r="R283" s="63"/>
    </row>
    <row r="284" spans="1:18" x14ac:dyDescent="0.25">
      <c r="A284" s="9">
        <f>IF(ISBLANK('Step 1.3 Normalized OAT'!A284),"-",'Step 1.3 Normalized OAT'!A284)</f>
        <v>43112.75</v>
      </c>
      <c r="B284" s="26">
        <f t="shared" si="9"/>
        <v>11</v>
      </c>
      <c r="C284" s="64" cm="1">
        <f t="array" ref="C284">INDEX('Step 5. Daily Avg Schedule Calc'!$A$2:$C$169,(WEEKDAY(A284)-1)*24+HOUR(A284)+1,3)*IF(A284&lt;Cooling_Season_Start_Date,0,IF(A284&gt;Cooling_Season_End_Date,0,1))</f>
        <v>0</v>
      </c>
      <c r="D284" s="12">
        <f>VLOOKUP(A284,'Step 1.3 Normalized OAT'!$A$1:$B$8761,2)</f>
        <v>54</v>
      </c>
      <c r="E284" s="13">
        <f ca="1">('Step 3. Regression'!$F$19*D284^2+'Step 3. Regression'!$G$19*D284+'Step 3. Regression'!$H$19)*C284</f>
        <v>0</v>
      </c>
      <c r="G284" s="24">
        <v>43383</v>
      </c>
      <c r="H284" s="27">
        <f t="shared" ca="1" si="8"/>
        <v>0</v>
      </c>
      <c r="R284" s="63"/>
    </row>
    <row r="285" spans="1:18" x14ac:dyDescent="0.25">
      <c r="A285" s="9">
        <f>IF(ISBLANK('Step 1.3 Normalized OAT'!A285),"-",'Step 1.3 Normalized OAT'!A285)</f>
        <v>43112.791666666664</v>
      </c>
      <c r="B285" s="26">
        <f t="shared" si="9"/>
        <v>11</v>
      </c>
      <c r="C285" s="64" cm="1">
        <f t="array" ref="C285">INDEX('Step 5. Daily Avg Schedule Calc'!$A$2:$C$169,(WEEKDAY(A285)-1)*24+HOUR(A285)+1,3)*IF(A285&lt;Cooling_Season_Start_Date,0,IF(A285&gt;Cooling_Season_End_Date,0,1))</f>
        <v>0</v>
      </c>
      <c r="D285" s="12">
        <f>VLOOKUP(A285,'Step 1.3 Normalized OAT'!$A$1:$B$8761,2)</f>
        <v>51</v>
      </c>
      <c r="E285" s="13">
        <f ca="1">('Step 3. Regression'!$F$19*D285^2+'Step 3. Regression'!$G$19*D285+'Step 3. Regression'!$H$19)*C285</f>
        <v>0</v>
      </c>
      <c r="G285" s="24">
        <v>43384</v>
      </c>
      <c r="H285" s="27">
        <f t="shared" ca="1" si="8"/>
        <v>0</v>
      </c>
      <c r="R285" s="63"/>
    </row>
    <row r="286" spans="1:18" x14ac:dyDescent="0.25">
      <c r="A286" s="9">
        <f>IF(ISBLANK('Step 1.3 Normalized OAT'!A286),"-",'Step 1.3 Normalized OAT'!A286)</f>
        <v>43112.833333333336</v>
      </c>
      <c r="B286" s="26">
        <f t="shared" si="9"/>
        <v>11</v>
      </c>
      <c r="C286" s="64" cm="1">
        <f t="array" ref="C286">INDEX('Step 5. Daily Avg Schedule Calc'!$A$2:$C$169,(WEEKDAY(A286)-1)*24+HOUR(A286)+1,3)*IF(A286&lt;Cooling_Season_Start_Date,0,IF(A286&gt;Cooling_Season_End_Date,0,1))</f>
        <v>0</v>
      </c>
      <c r="D286" s="12">
        <f>VLOOKUP(A286,'Step 1.3 Normalized OAT'!$A$1:$B$8761,2)</f>
        <v>50</v>
      </c>
      <c r="E286" s="13">
        <f ca="1">('Step 3. Regression'!$F$19*D286^2+'Step 3. Regression'!$G$19*D286+'Step 3. Regression'!$H$19)*C286</f>
        <v>0</v>
      </c>
      <c r="G286" s="25">
        <v>43385</v>
      </c>
      <c r="H286" s="27">
        <f t="shared" ca="1" si="8"/>
        <v>0</v>
      </c>
      <c r="R286" s="63"/>
    </row>
    <row r="287" spans="1:18" x14ac:dyDescent="0.25">
      <c r="A287" s="9">
        <f>IF(ISBLANK('Step 1.3 Normalized OAT'!A287),"-",'Step 1.3 Normalized OAT'!A287)</f>
        <v>43112.875</v>
      </c>
      <c r="B287" s="26">
        <f t="shared" si="9"/>
        <v>11</v>
      </c>
      <c r="C287" s="64" cm="1">
        <f t="array" ref="C287">INDEX('Step 5. Daily Avg Schedule Calc'!$A$2:$C$169,(WEEKDAY(A287)-1)*24+HOUR(A287)+1,3)*IF(A287&lt;Cooling_Season_Start_Date,0,IF(A287&gt;Cooling_Season_End_Date,0,1))</f>
        <v>0</v>
      </c>
      <c r="D287" s="12">
        <f>VLOOKUP(A287,'Step 1.3 Normalized OAT'!$A$1:$B$8761,2)</f>
        <v>50</v>
      </c>
      <c r="E287" s="13">
        <f ca="1">('Step 3. Regression'!$F$19*D287^2+'Step 3. Regression'!$G$19*D287+'Step 3. Regression'!$H$19)*C287</f>
        <v>0</v>
      </c>
      <c r="G287" s="24">
        <v>43386</v>
      </c>
      <c r="H287" s="27">
        <f t="shared" ca="1" si="8"/>
        <v>0</v>
      </c>
      <c r="R287" s="63"/>
    </row>
    <row r="288" spans="1:18" x14ac:dyDescent="0.25">
      <c r="A288" s="9">
        <f>IF(ISBLANK('Step 1.3 Normalized OAT'!A288),"-",'Step 1.3 Normalized OAT'!A288)</f>
        <v>43112.916666666664</v>
      </c>
      <c r="B288" s="26">
        <f t="shared" si="9"/>
        <v>11</v>
      </c>
      <c r="C288" s="64" cm="1">
        <f t="array" ref="C288">INDEX('Step 5. Daily Avg Schedule Calc'!$A$2:$C$169,(WEEKDAY(A288)-1)*24+HOUR(A288)+1,3)*IF(A288&lt;Cooling_Season_Start_Date,0,IF(A288&gt;Cooling_Season_End_Date,0,1))</f>
        <v>0</v>
      </c>
      <c r="D288" s="12">
        <f>VLOOKUP(A288,'Step 1.3 Normalized OAT'!$A$1:$B$8761,2)</f>
        <v>51</v>
      </c>
      <c r="E288" s="13">
        <f ca="1">('Step 3. Regression'!$F$19*D288^2+'Step 3. Regression'!$G$19*D288+'Step 3. Regression'!$H$19)*C288</f>
        <v>0</v>
      </c>
      <c r="G288" s="24">
        <v>43387</v>
      </c>
      <c r="H288" s="27">
        <f t="shared" ca="1" si="8"/>
        <v>0</v>
      </c>
      <c r="R288" s="63"/>
    </row>
    <row r="289" spans="1:18" x14ac:dyDescent="0.25">
      <c r="A289" s="9">
        <f>IF(ISBLANK('Step 1.3 Normalized OAT'!A289),"-",'Step 1.3 Normalized OAT'!A289)</f>
        <v>43112.958333333336</v>
      </c>
      <c r="B289" s="26">
        <f t="shared" si="9"/>
        <v>11</v>
      </c>
      <c r="C289" s="64" cm="1">
        <f t="array" ref="C289">INDEX('Step 5. Daily Avg Schedule Calc'!$A$2:$C$169,(WEEKDAY(A289)-1)*24+HOUR(A289)+1,3)*IF(A289&lt;Cooling_Season_Start_Date,0,IF(A289&gt;Cooling_Season_End_Date,0,1))</f>
        <v>0</v>
      </c>
      <c r="D289" s="12">
        <f>VLOOKUP(A289,'Step 1.3 Normalized OAT'!$A$1:$B$8761,2)</f>
        <v>54</v>
      </c>
      <c r="E289" s="13">
        <f ca="1">('Step 3. Regression'!$F$19*D289^2+'Step 3. Regression'!$G$19*D289+'Step 3. Regression'!$H$19)*C289</f>
        <v>0</v>
      </c>
      <c r="G289" s="25">
        <v>43388</v>
      </c>
      <c r="H289" s="27">
        <f t="shared" ca="1" si="8"/>
        <v>0</v>
      </c>
      <c r="R289" s="63"/>
    </row>
    <row r="290" spans="1:18" x14ac:dyDescent="0.25">
      <c r="A290" s="9">
        <f>IF(ISBLANK('Step 1.3 Normalized OAT'!A290),"-",'Step 1.3 Normalized OAT'!A290)</f>
        <v>43113</v>
      </c>
      <c r="B290" s="26">
        <f t="shared" si="9"/>
        <v>12</v>
      </c>
      <c r="C290" s="64" cm="1">
        <f t="array" ref="C290">INDEX('Step 5. Daily Avg Schedule Calc'!$A$2:$C$169,(WEEKDAY(A290)-1)*24+HOUR(A290)+1,3)*IF(A290&lt;Cooling_Season_Start_Date,0,IF(A290&gt;Cooling_Season_End_Date,0,1))</f>
        <v>0</v>
      </c>
      <c r="D290" s="12">
        <f>VLOOKUP(A290,'Step 1.3 Normalized OAT'!$A$1:$B$8761,2)</f>
        <v>53</v>
      </c>
      <c r="E290" s="13">
        <f ca="1">('Step 3. Regression'!$F$19*D290^2+'Step 3. Regression'!$G$19*D290+'Step 3. Regression'!$H$19)*C290</f>
        <v>0</v>
      </c>
      <c r="G290" s="24">
        <v>43389</v>
      </c>
      <c r="H290" s="27">
        <f t="shared" ca="1" si="8"/>
        <v>0</v>
      </c>
      <c r="R290" s="63"/>
    </row>
    <row r="291" spans="1:18" x14ac:dyDescent="0.25">
      <c r="A291" s="9">
        <f>IF(ISBLANK('Step 1.3 Normalized OAT'!A291),"-",'Step 1.3 Normalized OAT'!A291)</f>
        <v>43113.041666666664</v>
      </c>
      <c r="B291" s="26">
        <f t="shared" si="9"/>
        <v>12</v>
      </c>
      <c r="C291" s="64" cm="1">
        <f t="array" ref="C291">INDEX('Step 5. Daily Avg Schedule Calc'!$A$2:$C$169,(WEEKDAY(A291)-1)*24+HOUR(A291)+1,3)*IF(A291&lt;Cooling_Season_Start_Date,0,IF(A291&gt;Cooling_Season_End_Date,0,1))</f>
        <v>0</v>
      </c>
      <c r="D291" s="12">
        <f>VLOOKUP(A291,'Step 1.3 Normalized OAT'!$A$1:$B$8761,2)</f>
        <v>51</v>
      </c>
      <c r="E291" s="13">
        <f ca="1">('Step 3. Regression'!$F$19*D291^2+'Step 3. Regression'!$G$19*D291+'Step 3. Regression'!$H$19)*C291</f>
        <v>0</v>
      </c>
      <c r="G291" s="24">
        <v>43390</v>
      </c>
      <c r="H291" s="27">
        <f t="shared" ca="1" si="8"/>
        <v>0</v>
      </c>
      <c r="R291" s="63"/>
    </row>
    <row r="292" spans="1:18" x14ac:dyDescent="0.25">
      <c r="A292" s="9">
        <f>IF(ISBLANK('Step 1.3 Normalized OAT'!A292),"-",'Step 1.3 Normalized OAT'!A292)</f>
        <v>43113.083333333336</v>
      </c>
      <c r="B292" s="26">
        <f t="shared" si="9"/>
        <v>12</v>
      </c>
      <c r="C292" s="64" cm="1">
        <f t="array" ref="C292">INDEX('Step 5. Daily Avg Schedule Calc'!$A$2:$C$169,(WEEKDAY(A292)-1)*24+HOUR(A292)+1,3)*IF(A292&lt;Cooling_Season_Start_Date,0,IF(A292&gt;Cooling_Season_End_Date,0,1))</f>
        <v>0</v>
      </c>
      <c r="D292" s="12">
        <f>VLOOKUP(A292,'Step 1.3 Normalized OAT'!$A$1:$B$8761,2)</f>
        <v>50</v>
      </c>
      <c r="E292" s="13">
        <f ca="1">('Step 3. Regression'!$F$19*D292^2+'Step 3. Regression'!$G$19*D292+'Step 3. Regression'!$H$19)*C292</f>
        <v>0</v>
      </c>
      <c r="G292" s="25">
        <v>43391</v>
      </c>
      <c r="H292" s="27">
        <f t="shared" ca="1" si="8"/>
        <v>0</v>
      </c>
      <c r="R292" s="63"/>
    </row>
    <row r="293" spans="1:18" x14ac:dyDescent="0.25">
      <c r="A293" s="9">
        <f>IF(ISBLANK('Step 1.3 Normalized OAT'!A293),"-",'Step 1.3 Normalized OAT'!A293)</f>
        <v>43113.125</v>
      </c>
      <c r="B293" s="26">
        <f t="shared" si="9"/>
        <v>12</v>
      </c>
      <c r="C293" s="64" cm="1">
        <f t="array" ref="C293">INDEX('Step 5. Daily Avg Schedule Calc'!$A$2:$C$169,(WEEKDAY(A293)-1)*24+HOUR(A293)+1,3)*IF(A293&lt;Cooling_Season_Start_Date,0,IF(A293&gt;Cooling_Season_End_Date,0,1))</f>
        <v>0</v>
      </c>
      <c r="D293" s="12">
        <f>VLOOKUP(A293,'Step 1.3 Normalized OAT'!$A$1:$B$8761,2)</f>
        <v>52</v>
      </c>
      <c r="E293" s="13">
        <f ca="1">('Step 3. Regression'!$F$19*D293^2+'Step 3. Regression'!$G$19*D293+'Step 3. Regression'!$H$19)*C293</f>
        <v>0</v>
      </c>
      <c r="G293" s="24">
        <v>43392</v>
      </c>
      <c r="H293" s="27">
        <f t="shared" ca="1" si="8"/>
        <v>0</v>
      </c>
      <c r="R293" s="63"/>
    </row>
    <row r="294" spans="1:18" x14ac:dyDescent="0.25">
      <c r="A294" s="9">
        <f>IF(ISBLANK('Step 1.3 Normalized OAT'!A294),"-",'Step 1.3 Normalized OAT'!A294)</f>
        <v>43113.166666666664</v>
      </c>
      <c r="B294" s="26">
        <f t="shared" si="9"/>
        <v>12</v>
      </c>
      <c r="C294" s="64" cm="1">
        <f t="array" ref="C294">INDEX('Step 5. Daily Avg Schedule Calc'!$A$2:$C$169,(WEEKDAY(A294)-1)*24+HOUR(A294)+1,3)*IF(A294&lt;Cooling_Season_Start_Date,0,IF(A294&gt;Cooling_Season_End_Date,0,1))</f>
        <v>0</v>
      </c>
      <c r="D294" s="12">
        <f>VLOOKUP(A294,'Step 1.3 Normalized OAT'!$A$1:$B$8761,2)</f>
        <v>52</v>
      </c>
      <c r="E294" s="13">
        <f ca="1">('Step 3. Regression'!$F$19*D294^2+'Step 3. Regression'!$G$19*D294+'Step 3. Regression'!$H$19)*C294</f>
        <v>0</v>
      </c>
      <c r="G294" s="24">
        <v>43393</v>
      </c>
      <c r="H294" s="27">
        <f t="shared" ca="1" si="8"/>
        <v>0</v>
      </c>
      <c r="R294" s="63"/>
    </row>
    <row r="295" spans="1:18" x14ac:dyDescent="0.25">
      <c r="A295" s="9">
        <f>IF(ISBLANK('Step 1.3 Normalized OAT'!A295),"-",'Step 1.3 Normalized OAT'!A295)</f>
        <v>43113.208333333336</v>
      </c>
      <c r="B295" s="26">
        <f t="shared" si="9"/>
        <v>12</v>
      </c>
      <c r="C295" s="64" cm="1">
        <f t="array" ref="C295">INDEX('Step 5. Daily Avg Schedule Calc'!$A$2:$C$169,(WEEKDAY(A295)-1)*24+HOUR(A295)+1,3)*IF(A295&lt;Cooling_Season_Start_Date,0,IF(A295&gt;Cooling_Season_End_Date,0,1))</f>
        <v>0</v>
      </c>
      <c r="D295" s="12">
        <f>VLOOKUP(A295,'Step 1.3 Normalized OAT'!$A$1:$B$8761,2)</f>
        <v>52</v>
      </c>
      <c r="E295" s="13">
        <f ca="1">('Step 3. Regression'!$F$19*D295^2+'Step 3. Regression'!$G$19*D295+'Step 3. Regression'!$H$19)*C295</f>
        <v>0</v>
      </c>
      <c r="G295" s="25">
        <v>43394</v>
      </c>
      <c r="H295" s="27">
        <f t="shared" ca="1" si="8"/>
        <v>0</v>
      </c>
      <c r="R295" s="63"/>
    </row>
    <row r="296" spans="1:18" x14ac:dyDescent="0.25">
      <c r="A296" s="9">
        <f>IF(ISBLANK('Step 1.3 Normalized OAT'!A296),"-",'Step 1.3 Normalized OAT'!A296)</f>
        <v>43113.25</v>
      </c>
      <c r="B296" s="26">
        <f t="shared" si="9"/>
        <v>12</v>
      </c>
      <c r="C296" s="64" cm="1">
        <f t="array" ref="C296">INDEX('Step 5. Daily Avg Schedule Calc'!$A$2:$C$169,(WEEKDAY(A296)-1)*24+HOUR(A296)+1,3)*IF(A296&lt;Cooling_Season_Start_Date,0,IF(A296&gt;Cooling_Season_End_Date,0,1))</f>
        <v>0</v>
      </c>
      <c r="D296" s="12">
        <f>VLOOKUP(A296,'Step 1.3 Normalized OAT'!$A$1:$B$8761,2)</f>
        <v>48</v>
      </c>
      <c r="E296" s="13">
        <f ca="1">('Step 3. Regression'!$F$19*D296^2+'Step 3. Regression'!$G$19*D296+'Step 3. Regression'!$H$19)*C296</f>
        <v>0</v>
      </c>
      <c r="G296" s="24">
        <v>43395</v>
      </c>
      <c r="H296" s="27">
        <f t="shared" ca="1" si="8"/>
        <v>0</v>
      </c>
      <c r="R296" s="63"/>
    </row>
    <row r="297" spans="1:18" x14ac:dyDescent="0.25">
      <c r="A297" s="9">
        <f>IF(ISBLANK('Step 1.3 Normalized OAT'!A297),"-",'Step 1.3 Normalized OAT'!A297)</f>
        <v>43113.291666666664</v>
      </c>
      <c r="B297" s="26">
        <f t="shared" si="9"/>
        <v>12</v>
      </c>
      <c r="C297" s="64" cm="1">
        <f t="array" ref="C297">INDEX('Step 5. Daily Avg Schedule Calc'!$A$2:$C$169,(WEEKDAY(A297)-1)*24+HOUR(A297)+1,3)*IF(A297&lt;Cooling_Season_Start_Date,0,IF(A297&gt;Cooling_Season_End_Date,0,1))</f>
        <v>0</v>
      </c>
      <c r="D297" s="12">
        <f>VLOOKUP(A297,'Step 1.3 Normalized OAT'!$A$1:$B$8761,2)</f>
        <v>43</v>
      </c>
      <c r="E297" s="13">
        <f ca="1">('Step 3. Regression'!$F$19*D297^2+'Step 3. Regression'!$G$19*D297+'Step 3. Regression'!$H$19)*C297</f>
        <v>0</v>
      </c>
      <c r="G297" s="24">
        <v>43396</v>
      </c>
      <c r="H297" s="27">
        <f t="shared" ca="1" si="8"/>
        <v>0</v>
      </c>
      <c r="R297" s="63"/>
    </row>
    <row r="298" spans="1:18" x14ac:dyDescent="0.25">
      <c r="A298" s="9">
        <f>IF(ISBLANK('Step 1.3 Normalized OAT'!A298),"-",'Step 1.3 Normalized OAT'!A298)</f>
        <v>43113.333333333336</v>
      </c>
      <c r="B298" s="26">
        <f t="shared" si="9"/>
        <v>12</v>
      </c>
      <c r="C298" s="64" cm="1">
        <f t="array" ref="C298">INDEX('Step 5. Daily Avg Schedule Calc'!$A$2:$C$169,(WEEKDAY(A298)-1)*24+HOUR(A298)+1,3)*IF(A298&lt;Cooling_Season_Start_Date,0,IF(A298&gt;Cooling_Season_End_Date,0,1))</f>
        <v>0</v>
      </c>
      <c r="D298" s="12">
        <f>VLOOKUP(A298,'Step 1.3 Normalized OAT'!$A$1:$B$8761,2)</f>
        <v>37</v>
      </c>
      <c r="E298" s="13">
        <f ca="1">('Step 3. Regression'!$F$19*D298^2+'Step 3. Regression'!$G$19*D298+'Step 3. Regression'!$H$19)*C298</f>
        <v>0</v>
      </c>
      <c r="G298" s="25">
        <v>43397</v>
      </c>
      <c r="H298" s="27">
        <f t="shared" ca="1" si="8"/>
        <v>0</v>
      </c>
      <c r="R298" s="63"/>
    </row>
    <row r="299" spans="1:18" x14ac:dyDescent="0.25">
      <c r="A299" s="9">
        <f>IF(ISBLANK('Step 1.3 Normalized OAT'!A299),"-",'Step 1.3 Normalized OAT'!A299)</f>
        <v>43113.375</v>
      </c>
      <c r="B299" s="26">
        <f t="shared" si="9"/>
        <v>12</v>
      </c>
      <c r="C299" s="64" cm="1">
        <f t="array" ref="C299">INDEX('Step 5. Daily Avg Schedule Calc'!$A$2:$C$169,(WEEKDAY(A299)-1)*24+HOUR(A299)+1,3)*IF(A299&lt;Cooling_Season_Start_Date,0,IF(A299&gt;Cooling_Season_End_Date,0,1))</f>
        <v>0</v>
      </c>
      <c r="D299" s="12">
        <f>VLOOKUP(A299,'Step 1.3 Normalized OAT'!$A$1:$B$8761,2)</f>
        <v>30</v>
      </c>
      <c r="E299" s="13">
        <f ca="1">('Step 3. Regression'!$F$19*D299^2+'Step 3. Regression'!$G$19*D299+'Step 3. Regression'!$H$19)*C299</f>
        <v>0</v>
      </c>
      <c r="G299" s="24">
        <v>43398</v>
      </c>
      <c r="H299" s="27">
        <f t="shared" ca="1" si="8"/>
        <v>0</v>
      </c>
      <c r="R299" s="63"/>
    </row>
    <row r="300" spans="1:18" x14ac:dyDescent="0.25">
      <c r="A300" s="9">
        <f>IF(ISBLANK('Step 1.3 Normalized OAT'!A300),"-",'Step 1.3 Normalized OAT'!A300)</f>
        <v>43113.416666666664</v>
      </c>
      <c r="B300" s="26">
        <f t="shared" si="9"/>
        <v>12</v>
      </c>
      <c r="C300" s="64" cm="1">
        <f t="array" ref="C300">INDEX('Step 5. Daily Avg Schedule Calc'!$A$2:$C$169,(WEEKDAY(A300)-1)*24+HOUR(A300)+1,3)*IF(A300&lt;Cooling_Season_Start_Date,0,IF(A300&gt;Cooling_Season_End_Date,0,1))</f>
        <v>0</v>
      </c>
      <c r="D300" s="12">
        <f>VLOOKUP(A300,'Step 1.3 Normalized OAT'!$A$1:$B$8761,2)</f>
        <v>29</v>
      </c>
      <c r="E300" s="13">
        <f ca="1">('Step 3. Regression'!$F$19*D300^2+'Step 3. Regression'!$G$19*D300+'Step 3. Regression'!$H$19)*C300</f>
        <v>0</v>
      </c>
      <c r="G300" s="24">
        <v>43399</v>
      </c>
      <c r="H300" s="27">
        <f t="shared" ca="1" si="8"/>
        <v>0</v>
      </c>
      <c r="R300" s="63"/>
    </row>
    <row r="301" spans="1:18" x14ac:dyDescent="0.25">
      <c r="A301" s="9">
        <f>IF(ISBLANK('Step 1.3 Normalized OAT'!A301),"-",'Step 1.3 Normalized OAT'!A301)</f>
        <v>43113.458333333336</v>
      </c>
      <c r="B301" s="26">
        <f t="shared" si="9"/>
        <v>12</v>
      </c>
      <c r="C301" s="64" cm="1">
        <f t="array" ref="C301">INDEX('Step 5. Daily Avg Schedule Calc'!$A$2:$C$169,(WEEKDAY(A301)-1)*24+HOUR(A301)+1,3)*IF(A301&lt;Cooling_Season_Start_Date,0,IF(A301&gt;Cooling_Season_End_Date,0,1))</f>
        <v>0</v>
      </c>
      <c r="D301" s="12">
        <f>VLOOKUP(A301,'Step 1.3 Normalized OAT'!$A$1:$B$8761,2)</f>
        <v>28</v>
      </c>
      <c r="E301" s="13">
        <f ca="1">('Step 3. Regression'!$F$19*D301^2+'Step 3. Regression'!$G$19*D301+'Step 3. Regression'!$H$19)*C301</f>
        <v>0</v>
      </c>
      <c r="G301" s="25">
        <v>43400</v>
      </c>
      <c r="H301" s="27">
        <f t="shared" ca="1" si="8"/>
        <v>0</v>
      </c>
      <c r="R301" s="63"/>
    </row>
    <row r="302" spans="1:18" x14ac:dyDescent="0.25">
      <c r="A302" s="9">
        <f>IF(ISBLANK('Step 1.3 Normalized OAT'!A302),"-",'Step 1.3 Normalized OAT'!A302)</f>
        <v>43113.5</v>
      </c>
      <c r="B302" s="26">
        <f t="shared" si="9"/>
        <v>12</v>
      </c>
      <c r="C302" s="64" cm="1">
        <f t="array" ref="C302">INDEX('Step 5. Daily Avg Schedule Calc'!$A$2:$C$169,(WEEKDAY(A302)-1)*24+HOUR(A302)+1,3)*IF(A302&lt;Cooling_Season_Start_Date,0,IF(A302&gt;Cooling_Season_End_Date,0,1))</f>
        <v>0</v>
      </c>
      <c r="D302" s="12">
        <f>VLOOKUP(A302,'Step 1.3 Normalized OAT'!$A$1:$B$8761,2)</f>
        <v>30</v>
      </c>
      <c r="E302" s="13">
        <f ca="1">('Step 3. Regression'!$F$19*D302^2+'Step 3. Regression'!$G$19*D302+'Step 3. Regression'!$H$19)*C302</f>
        <v>0</v>
      </c>
      <c r="G302" s="24">
        <v>43401</v>
      </c>
      <c r="H302" s="27">
        <f t="shared" ca="1" si="8"/>
        <v>0</v>
      </c>
      <c r="R302" s="63"/>
    </row>
    <row r="303" spans="1:18" x14ac:dyDescent="0.25">
      <c r="A303" s="9">
        <f>IF(ISBLANK('Step 1.3 Normalized OAT'!A303),"-",'Step 1.3 Normalized OAT'!A303)</f>
        <v>43113.541666666664</v>
      </c>
      <c r="B303" s="26">
        <f t="shared" si="9"/>
        <v>12</v>
      </c>
      <c r="C303" s="64" cm="1">
        <f t="array" ref="C303">INDEX('Step 5. Daily Avg Schedule Calc'!$A$2:$C$169,(WEEKDAY(A303)-1)*24+HOUR(A303)+1,3)*IF(A303&lt;Cooling_Season_Start_Date,0,IF(A303&gt;Cooling_Season_End_Date,0,1))</f>
        <v>0</v>
      </c>
      <c r="D303" s="12">
        <f>VLOOKUP(A303,'Step 1.3 Normalized OAT'!$A$1:$B$8761,2)</f>
        <v>32</v>
      </c>
      <c r="E303" s="13">
        <f ca="1">('Step 3. Regression'!$F$19*D303^2+'Step 3. Regression'!$G$19*D303+'Step 3. Regression'!$H$19)*C303</f>
        <v>0</v>
      </c>
      <c r="G303" s="24">
        <v>43402</v>
      </c>
      <c r="H303" s="27">
        <f t="shared" ca="1" si="8"/>
        <v>0</v>
      </c>
      <c r="R303" s="63"/>
    </row>
    <row r="304" spans="1:18" x14ac:dyDescent="0.25">
      <c r="A304" s="9">
        <f>IF(ISBLANK('Step 1.3 Normalized OAT'!A304),"-",'Step 1.3 Normalized OAT'!A304)</f>
        <v>43113.583333333336</v>
      </c>
      <c r="B304" s="26">
        <f t="shared" si="9"/>
        <v>12</v>
      </c>
      <c r="C304" s="64" cm="1">
        <f t="array" ref="C304">INDEX('Step 5. Daily Avg Schedule Calc'!$A$2:$C$169,(WEEKDAY(A304)-1)*24+HOUR(A304)+1,3)*IF(A304&lt;Cooling_Season_Start_Date,0,IF(A304&gt;Cooling_Season_End_Date,0,1))</f>
        <v>0</v>
      </c>
      <c r="D304" s="12">
        <f>VLOOKUP(A304,'Step 1.3 Normalized OAT'!$A$1:$B$8761,2)</f>
        <v>34</v>
      </c>
      <c r="E304" s="13">
        <f ca="1">('Step 3. Regression'!$F$19*D304^2+'Step 3. Regression'!$G$19*D304+'Step 3. Regression'!$H$19)*C304</f>
        <v>0</v>
      </c>
      <c r="G304" s="25">
        <v>43403</v>
      </c>
      <c r="H304" s="27">
        <f t="shared" ca="1" si="8"/>
        <v>0</v>
      </c>
      <c r="R304" s="63"/>
    </row>
    <row r="305" spans="1:18" x14ac:dyDescent="0.25">
      <c r="A305" s="9">
        <f>IF(ISBLANK('Step 1.3 Normalized OAT'!A305),"-",'Step 1.3 Normalized OAT'!A305)</f>
        <v>43113.625</v>
      </c>
      <c r="B305" s="26">
        <f t="shared" si="9"/>
        <v>12</v>
      </c>
      <c r="C305" s="64" cm="1">
        <f t="array" ref="C305">INDEX('Step 5. Daily Avg Schedule Calc'!$A$2:$C$169,(WEEKDAY(A305)-1)*24+HOUR(A305)+1,3)*IF(A305&lt;Cooling_Season_Start_Date,0,IF(A305&gt;Cooling_Season_End_Date,0,1))</f>
        <v>0</v>
      </c>
      <c r="D305" s="12">
        <f>VLOOKUP(A305,'Step 1.3 Normalized OAT'!$A$1:$B$8761,2)</f>
        <v>34</v>
      </c>
      <c r="E305" s="13">
        <f ca="1">('Step 3. Regression'!$F$19*D305^2+'Step 3. Regression'!$G$19*D305+'Step 3. Regression'!$H$19)*C305</f>
        <v>0</v>
      </c>
      <c r="G305" s="24">
        <v>43404</v>
      </c>
      <c r="H305" s="27">
        <f t="shared" ca="1" si="8"/>
        <v>0</v>
      </c>
      <c r="R305" s="63"/>
    </row>
    <row r="306" spans="1:18" x14ac:dyDescent="0.25">
      <c r="A306" s="9">
        <f>IF(ISBLANK('Step 1.3 Normalized OAT'!A306),"-",'Step 1.3 Normalized OAT'!A306)</f>
        <v>43113.666666666664</v>
      </c>
      <c r="B306" s="26">
        <f t="shared" si="9"/>
        <v>12</v>
      </c>
      <c r="C306" s="64" cm="1">
        <f t="array" ref="C306">INDEX('Step 5. Daily Avg Schedule Calc'!$A$2:$C$169,(WEEKDAY(A306)-1)*24+HOUR(A306)+1,3)*IF(A306&lt;Cooling_Season_Start_Date,0,IF(A306&gt;Cooling_Season_End_Date,0,1))</f>
        <v>0</v>
      </c>
      <c r="D306" s="12">
        <f>VLOOKUP(A306,'Step 1.3 Normalized OAT'!$A$1:$B$8761,2)</f>
        <v>32</v>
      </c>
      <c r="E306" s="13">
        <f ca="1">('Step 3. Regression'!$F$19*D306^2+'Step 3. Regression'!$G$19*D306+'Step 3. Regression'!$H$19)*C306</f>
        <v>0</v>
      </c>
      <c r="G306" s="24">
        <v>43405</v>
      </c>
      <c r="H306" s="27">
        <f t="shared" ca="1" si="8"/>
        <v>0</v>
      </c>
      <c r="R306" s="63"/>
    </row>
    <row r="307" spans="1:18" x14ac:dyDescent="0.25">
      <c r="A307" s="9">
        <f>IF(ISBLANK('Step 1.3 Normalized OAT'!A307),"-",'Step 1.3 Normalized OAT'!A307)</f>
        <v>43113.708333333336</v>
      </c>
      <c r="B307" s="26">
        <f t="shared" si="9"/>
        <v>12</v>
      </c>
      <c r="C307" s="64" cm="1">
        <f t="array" ref="C307">INDEX('Step 5. Daily Avg Schedule Calc'!$A$2:$C$169,(WEEKDAY(A307)-1)*24+HOUR(A307)+1,3)*IF(A307&lt;Cooling_Season_Start_Date,0,IF(A307&gt;Cooling_Season_End_Date,0,1))</f>
        <v>0</v>
      </c>
      <c r="D307" s="12">
        <f>VLOOKUP(A307,'Step 1.3 Normalized OAT'!$A$1:$B$8761,2)</f>
        <v>28</v>
      </c>
      <c r="E307" s="13">
        <f ca="1">('Step 3. Regression'!$F$19*D307^2+'Step 3. Regression'!$G$19*D307+'Step 3. Regression'!$H$19)*C307</f>
        <v>0</v>
      </c>
      <c r="G307" s="25">
        <v>43406</v>
      </c>
      <c r="H307" s="27">
        <f t="shared" ca="1" si="8"/>
        <v>0</v>
      </c>
      <c r="R307" s="63"/>
    </row>
    <row r="308" spans="1:18" x14ac:dyDescent="0.25">
      <c r="A308" s="9">
        <f>IF(ISBLANK('Step 1.3 Normalized OAT'!A308),"-",'Step 1.3 Normalized OAT'!A308)</f>
        <v>43113.75</v>
      </c>
      <c r="B308" s="26">
        <f t="shared" si="9"/>
        <v>12</v>
      </c>
      <c r="C308" s="64" cm="1">
        <f t="array" ref="C308">INDEX('Step 5. Daily Avg Schedule Calc'!$A$2:$C$169,(WEEKDAY(A308)-1)*24+HOUR(A308)+1,3)*IF(A308&lt;Cooling_Season_Start_Date,0,IF(A308&gt;Cooling_Season_End_Date,0,1))</f>
        <v>0</v>
      </c>
      <c r="D308" s="12">
        <f>VLOOKUP(A308,'Step 1.3 Normalized OAT'!$A$1:$B$8761,2)</f>
        <v>27</v>
      </c>
      <c r="E308" s="13">
        <f ca="1">('Step 3. Regression'!$F$19*D308^2+'Step 3. Regression'!$G$19*D308+'Step 3. Regression'!$H$19)*C308</f>
        <v>0</v>
      </c>
      <c r="G308" s="24">
        <v>43407</v>
      </c>
      <c r="H308" s="27">
        <f t="shared" ca="1" si="8"/>
        <v>0</v>
      </c>
      <c r="R308" s="63"/>
    </row>
    <row r="309" spans="1:18" x14ac:dyDescent="0.25">
      <c r="A309" s="9">
        <f>IF(ISBLANK('Step 1.3 Normalized OAT'!A309),"-",'Step 1.3 Normalized OAT'!A309)</f>
        <v>43113.791666666664</v>
      </c>
      <c r="B309" s="26">
        <f t="shared" si="9"/>
        <v>12</v>
      </c>
      <c r="C309" s="64" cm="1">
        <f t="array" ref="C309">INDEX('Step 5. Daily Avg Schedule Calc'!$A$2:$C$169,(WEEKDAY(A309)-1)*24+HOUR(A309)+1,3)*IF(A309&lt;Cooling_Season_Start_Date,0,IF(A309&gt;Cooling_Season_End_Date,0,1))</f>
        <v>0</v>
      </c>
      <c r="D309" s="12">
        <f>VLOOKUP(A309,'Step 1.3 Normalized OAT'!$A$1:$B$8761,2)</f>
        <v>25</v>
      </c>
      <c r="E309" s="13">
        <f ca="1">('Step 3. Regression'!$F$19*D309^2+'Step 3. Regression'!$G$19*D309+'Step 3. Regression'!$H$19)*C309</f>
        <v>0</v>
      </c>
      <c r="G309" s="24">
        <v>43408</v>
      </c>
      <c r="H309" s="27">
        <f t="shared" ca="1" si="8"/>
        <v>0</v>
      </c>
      <c r="R309" s="63"/>
    </row>
    <row r="310" spans="1:18" x14ac:dyDescent="0.25">
      <c r="A310" s="9">
        <f>IF(ISBLANK('Step 1.3 Normalized OAT'!A310),"-",'Step 1.3 Normalized OAT'!A310)</f>
        <v>43113.833333333336</v>
      </c>
      <c r="B310" s="26">
        <f t="shared" si="9"/>
        <v>12</v>
      </c>
      <c r="C310" s="64" cm="1">
        <f t="array" ref="C310">INDEX('Step 5. Daily Avg Schedule Calc'!$A$2:$C$169,(WEEKDAY(A310)-1)*24+HOUR(A310)+1,3)*IF(A310&lt;Cooling_Season_Start_Date,0,IF(A310&gt;Cooling_Season_End_Date,0,1))</f>
        <v>0</v>
      </c>
      <c r="D310" s="12">
        <f>VLOOKUP(A310,'Step 1.3 Normalized OAT'!$A$1:$B$8761,2)</f>
        <v>25</v>
      </c>
      <c r="E310" s="13">
        <f ca="1">('Step 3. Regression'!$F$19*D310^2+'Step 3. Regression'!$G$19*D310+'Step 3. Regression'!$H$19)*C310</f>
        <v>0</v>
      </c>
      <c r="G310" s="25">
        <v>43409</v>
      </c>
      <c r="H310" s="27">
        <f t="shared" ca="1" si="8"/>
        <v>0</v>
      </c>
      <c r="R310" s="63"/>
    </row>
    <row r="311" spans="1:18" x14ac:dyDescent="0.25">
      <c r="A311" s="9">
        <f>IF(ISBLANK('Step 1.3 Normalized OAT'!A311),"-",'Step 1.3 Normalized OAT'!A311)</f>
        <v>43113.875</v>
      </c>
      <c r="B311" s="26">
        <f t="shared" si="9"/>
        <v>12</v>
      </c>
      <c r="C311" s="64" cm="1">
        <f t="array" ref="C311">INDEX('Step 5. Daily Avg Schedule Calc'!$A$2:$C$169,(WEEKDAY(A311)-1)*24+HOUR(A311)+1,3)*IF(A311&lt;Cooling_Season_Start_Date,0,IF(A311&gt;Cooling_Season_End_Date,0,1))</f>
        <v>0</v>
      </c>
      <c r="D311" s="12">
        <f>VLOOKUP(A311,'Step 1.3 Normalized OAT'!$A$1:$B$8761,2)</f>
        <v>23</v>
      </c>
      <c r="E311" s="13">
        <f ca="1">('Step 3. Regression'!$F$19*D311^2+'Step 3. Regression'!$G$19*D311+'Step 3. Regression'!$H$19)*C311</f>
        <v>0</v>
      </c>
      <c r="G311" s="24">
        <v>43410</v>
      </c>
      <c r="H311" s="27">
        <f t="shared" ca="1" si="8"/>
        <v>0</v>
      </c>
      <c r="R311" s="63"/>
    </row>
    <row r="312" spans="1:18" x14ac:dyDescent="0.25">
      <c r="A312" s="9">
        <f>IF(ISBLANK('Step 1.3 Normalized OAT'!A312),"-",'Step 1.3 Normalized OAT'!A312)</f>
        <v>43113.916666666664</v>
      </c>
      <c r="B312" s="26">
        <f t="shared" si="9"/>
        <v>12</v>
      </c>
      <c r="C312" s="64" cm="1">
        <f t="array" ref="C312">INDEX('Step 5. Daily Avg Schedule Calc'!$A$2:$C$169,(WEEKDAY(A312)-1)*24+HOUR(A312)+1,3)*IF(A312&lt;Cooling_Season_Start_Date,0,IF(A312&gt;Cooling_Season_End_Date,0,1))</f>
        <v>0</v>
      </c>
      <c r="D312" s="12">
        <f>VLOOKUP(A312,'Step 1.3 Normalized OAT'!$A$1:$B$8761,2)</f>
        <v>22</v>
      </c>
      <c r="E312" s="13">
        <f ca="1">('Step 3. Regression'!$F$19*D312^2+'Step 3. Regression'!$G$19*D312+'Step 3. Regression'!$H$19)*C312</f>
        <v>0</v>
      </c>
      <c r="G312" s="24">
        <v>43411</v>
      </c>
      <c r="H312" s="27">
        <f t="shared" ca="1" si="8"/>
        <v>0</v>
      </c>
      <c r="R312" s="63"/>
    </row>
    <row r="313" spans="1:18" x14ac:dyDescent="0.25">
      <c r="A313" s="9">
        <f>IF(ISBLANK('Step 1.3 Normalized OAT'!A313),"-",'Step 1.3 Normalized OAT'!A313)</f>
        <v>43113.958333333336</v>
      </c>
      <c r="B313" s="26">
        <f t="shared" si="9"/>
        <v>12</v>
      </c>
      <c r="C313" s="64" cm="1">
        <f t="array" ref="C313">INDEX('Step 5. Daily Avg Schedule Calc'!$A$2:$C$169,(WEEKDAY(A313)-1)*24+HOUR(A313)+1,3)*IF(A313&lt;Cooling_Season_Start_Date,0,IF(A313&gt;Cooling_Season_End_Date,0,1))</f>
        <v>0</v>
      </c>
      <c r="D313" s="12">
        <f>VLOOKUP(A313,'Step 1.3 Normalized OAT'!$A$1:$B$8761,2)</f>
        <v>21</v>
      </c>
      <c r="E313" s="13">
        <f ca="1">('Step 3. Regression'!$F$19*D313^2+'Step 3. Regression'!$G$19*D313+'Step 3. Regression'!$H$19)*C313</f>
        <v>0</v>
      </c>
      <c r="G313" s="25">
        <v>43412</v>
      </c>
      <c r="H313" s="27">
        <f t="shared" ca="1" si="8"/>
        <v>0</v>
      </c>
      <c r="R313" s="63"/>
    </row>
    <row r="314" spans="1:18" x14ac:dyDescent="0.25">
      <c r="A314" s="9">
        <f>IF(ISBLANK('Step 1.3 Normalized OAT'!A314),"-",'Step 1.3 Normalized OAT'!A314)</f>
        <v>43114</v>
      </c>
      <c r="B314" s="26">
        <f t="shared" si="9"/>
        <v>13</v>
      </c>
      <c r="C314" s="64" cm="1">
        <f t="array" ref="C314">INDEX('Step 5. Daily Avg Schedule Calc'!$A$2:$C$169,(WEEKDAY(A314)-1)*24+HOUR(A314)+1,3)*IF(A314&lt;Cooling_Season_Start_Date,0,IF(A314&gt;Cooling_Season_End_Date,0,1))</f>
        <v>0</v>
      </c>
      <c r="D314" s="12">
        <f>VLOOKUP(A314,'Step 1.3 Normalized OAT'!$A$1:$B$8761,2)</f>
        <v>20</v>
      </c>
      <c r="E314" s="13">
        <f ca="1">('Step 3. Regression'!$F$19*D314^2+'Step 3. Regression'!$G$19*D314+'Step 3. Regression'!$H$19)*C314</f>
        <v>0</v>
      </c>
      <c r="G314" s="24">
        <v>43413</v>
      </c>
      <c r="H314" s="27">
        <f t="shared" ca="1" si="8"/>
        <v>0</v>
      </c>
      <c r="R314" s="63"/>
    </row>
    <row r="315" spans="1:18" x14ac:dyDescent="0.25">
      <c r="A315" s="9">
        <f>IF(ISBLANK('Step 1.3 Normalized OAT'!A315),"-",'Step 1.3 Normalized OAT'!A315)</f>
        <v>43114.041666666664</v>
      </c>
      <c r="B315" s="26">
        <f t="shared" si="9"/>
        <v>13</v>
      </c>
      <c r="C315" s="64" cm="1">
        <f t="array" ref="C315">INDEX('Step 5. Daily Avg Schedule Calc'!$A$2:$C$169,(WEEKDAY(A315)-1)*24+HOUR(A315)+1,3)*IF(A315&lt;Cooling_Season_Start_Date,0,IF(A315&gt;Cooling_Season_End_Date,0,1))</f>
        <v>0</v>
      </c>
      <c r="D315" s="12">
        <f>VLOOKUP(A315,'Step 1.3 Normalized OAT'!$A$1:$B$8761,2)</f>
        <v>19</v>
      </c>
      <c r="E315" s="13">
        <f ca="1">('Step 3. Regression'!$F$19*D315^2+'Step 3. Regression'!$G$19*D315+'Step 3. Regression'!$H$19)*C315</f>
        <v>0</v>
      </c>
      <c r="G315" s="24">
        <v>43414</v>
      </c>
      <c r="H315" s="27">
        <f t="shared" ca="1" si="8"/>
        <v>0</v>
      </c>
      <c r="R315" s="63"/>
    </row>
    <row r="316" spans="1:18" x14ac:dyDescent="0.25">
      <c r="A316" s="9">
        <f>IF(ISBLANK('Step 1.3 Normalized OAT'!A316),"-",'Step 1.3 Normalized OAT'!A316)</f>
        <v>43114.083333333336</v>
      </c>
      <c r="B316" s="26">
        <f t="shared" si="9"/>
        <v>13</v>
      </c>
      <c r="C316" s="64" cm="1">
        <f t="array" ref="C316">INDEX('Step 5. Daily Avg Schedule Calc'!$A$2:$C$169,(WEEKDAY(A316)-1)*24+HOUR(A316)+1,3)*IF(A316&lt;Cooling_Season_Start_Date,0,IF(A316&gt;Cooling_Season_End_Date,0,1))</f>
        <v>0</v>
      </c>
      <c r="D316" s="12">
        <f>VLOOKUP(A316,'Step 1.3 Normalized OAT'!$A$1:$B$8761,2)</f>
        <v>18</v>
      </c>
      <c r="E316" s="13">
        <f ca="1">('Step 3. Regression'!$F$19*D316^2+'Step 3. Regression'!$G$19*D316+'Step 3. Regression'!$H$19)*C316</f>
        <v>0</v>
      </c>
      <c r="G316" s="25">
        <v>43415</v>
      </c>
      <c r="H316" s="27">
        <f t="shared" ca="1" si="8"/>
        <v>0</v>
      </c>
      <c r="R316" s="63"/>
    </row>
    <row r="317" spans="1:18" x14ac:dyDescent="0.25">
      <c r="A317" s="9">
        <f>IF(ISBLANK('Step 1.3 Normalized OAT'!A317),"-",'Step 1.3 Normalized OAT'!A317)</f>
        <v>43114.125</v>
      </c>
      <c r="B317" s="26">
        <f t="shared" si="9"/>
        <v>13</v>
      </c>
      <c r="C317" s="64" cm="1">
        <f t="array" ref="C317">INDEX('Step 5. Daily Avg Schedule Calc'!$A$2:$C$169,(WEEKDAY(A317)-1)*24+HOUR(A317)+1,3)*IF(A317&lt;Cooling_Season_Start_Date,0,IF(A317&gt;Cooling_Season_End_Date,0,1))</f>
        <v>0</v>
      </c>
      <c r="D317" s="12">
        <f>VLOOKUP(A317,'Step 1.3 Normalized OAT'!$A$1:$B$8761,2)</f>
        <v>18</v>
      </c>
      <c r="E317" s="13">
        <f ca="1">('Step 3. Regression'!$F$19*D317^2+'Step 3. Regression'!$G$19*D317+'Step 3. Regression'!$H$19)*C317</f>
        <v>0</v>
      </c>
      <c r="G317" s="24">
        <v>43416</v>
      </c>
      <c r="H317" s="27">
        <f t="shared" ca="1" si="8"/>
        <v>0</v>
      </c>
      <c r="R317" s="63"/>
    </row>
    <row r="318" spans="1:18" x14ac:dyDescent="0.25">
      <c r="A318" s="9">
        <f>IF(ISBLANK('Step 1.3 Normalized OAT'!A318),"-",'Step 1.3 Normalized OAT'!A318)</f>
        <v>43114.166666666664</v>
      </c>
      <c r="B318" s="26">
        <f t="shared" si="9"/>
        <v>13</v>
      </c>
      <c r="C318" s="64" cm="1">
        <f t="array" ref="C318">INDEX('Step 5. Daily Avg Schedule Calc'!$A$2:$C$169,(WEEKDAY(A318)-1)*24+HOUR(A318)+1,3)*IF(A318&lt;Cooling_Season_Start_Date,0,IF(A318&gt;Cooling_Season_End_Date,0,1))</f>
        <v>0</v>
      </c>
      <c r="D318" s="12">
        <f>VLOOKUP(A318,'Step 1.3 Normalized OAT'!$A$1:$B$8761,2)</f>
        <v>17</v>
      </c>
      <c r="E318" s="13">
        <f ca="1">('Step 3. Regression'!$F$19*D318^2+'Step 3. Regression'!$G$19*D318+'Step 3. Regression'!$H$19)*C318</f>
        <v>0</v>
      </c>
      <c r="G318" s="24">
        <v>43417</v>
      </c>
      <c r="H318" s="27">
        <f t="shared" ca="1" si="8"/>
        <v>0</v>
      </c>
      <c r="R318" s="63"/>
    </row>
    <row r="319" spans="1:18" x14ac:dyDescent="0.25">
      <c r="A319" s="9">
        <f>IF(ISBLANK('Step 1.3 Normalized OAT'!A319),"-",'Step 1.3 Normalized OAT'!A319)</f>
        <v>43114.208333333336</v>
      </c>
      <c r="B319" s="26">
        <f t="shared" si="9"/>
        <v>13</v>
      </c>
      <c r="C319" s="64" cm="1">
        <f t="array" ref="C319">INDEX('Step 5. Daily Avg Schedule Calc'!$A$2:$C$169,(WEEKDAY(A319)-1)*24+HOUR(A319)+1,3)*IF(A319&lt;Cooling_Season_Start_Date,0,IF(A319&gt;Cooling_Season_End_Date,0,1))</f>
        <v>0</v>
      </c>
      <c r="D319" s="12">
        <f>VLOOKUP(A319,'Step 1.3 Normalized OAT'!$A$1:$B$8761,2)</f>
        <v>18</v>
      </c>
      <c r="E319" s="13">
        <f ca="1">('Step 3. Regression'!$F$19*D319^2+'Step 3. Regression'!$G$19*D319+'Step 3. Regression'!$H$19)*C319</f>
        <v>0</v>
      </c>
      <c r="G319" s="25">
        <v>43418</v>
      </c>
      <c r="H319" s="27">
        <f t="shared" ca="1" si="8"/>
        <v>0</v>
      </c>
      <c r="R319" s="63"/>
    </row>
    <row r="320" spans="1:18" x14ac:dyDescent="0.25">
      <c r="A320" s="9">
        <f>IF(ISBLANK('Step 1.3 Normalized OAT'!A320),"-",'Step 1.3 Normalized OAT'!A320)</f>
        <v>43114.25</v>
      </c>
      <c r="B320" s="26">
        <f t="shared" si="9"/>
        <v>13</v>
      </c>
      <c r="C320" s="64" cm="1">
        <f t="array" ref="C320">INDEX('Step 5. Daily Avg Schedule Calc'!$A$2:$C$169,(WEEKDAY(A320)-1)*24+HOUR(A320)+1,3)*IF(A320&lt;Cooling_Season_Start_Date,0,IF(A320&gt;Cooling_Season_End_Date,0,1))</f>
        <v>0</v>
      </c>
      <c r="D320" s="12">
        <f>VLOOKUP(A320,'Step 1.3 Normalized OAT'!$A$1:$B$8761,2)</f>
        <v>16</v>
      </c>
      <c r="E320" s="13">
        <f ca="1">('Step 3. Regression'!$F$19*D320^2+'Step 3. Regression'!$G$19*D320+'Step 3. Regression'!$H$19)*C320</f>
        <v>0</v>
      </c>
      <c r="G320" s="24">
        <v>43419</v>
      </c>
      <c r="H320" s="27">
        <f t="shared" ca="1" si="8"/>
        <v>0</v>
      </c>
      <c r="R320" s="63"/>
    </row>
    <row r="321" spans="1:18" x14ac:dyDescent="0.25">
      <c r="A321" s="9">
        <f>IF(ISBLANK('Step 1.3 Normalized OAT'!A321),"-",'Step 1.3 Normalized OAT'!A321)</f>
        <v>43114.291666666664</v>
      </c>
      <c r="B321" s="26">
        <f t="shared" si="9"/>
        <v>13</v>
      </c>
      <c r="C321" s="64" cm="1">
        <f t="array" ref="C321">INDEX('Step 5. Daily Avg Schedule Calc'!$A$2:$C$169,(WEEKDAY(A321)-1)*24+HOUR(A321)+1,3)*IF(A321&lt;Cooling_Season_Start_Date,0,IF(A321&gt;Cooling_Season_End_Date,0,1))</f>
        <v>0</v>
      </c>
      <c r="D321" s="12">
        <f>VLOOKUP(A321,'Step 1.3 Normalized OAT'!$A$1:$B$8761,2)</f>
        <v>16</v>
      </c>
      <c r="E321" s="13">
        <f ca="1">('Step 3. Regression'!$F$19*D321^2+'Step 3. Regression'!$G$19*D321+'Step 3. Regression'!$H$19)*C321</f>
        <v>0</v>
      </c>
      <c r="G321" s="24">
        <v>43420</v>
      </c>
      <c r="H321" s="27">
        <f t="shared" ca="1" si="8"/>
        <v>0</v>
      </c>
      <c r="R321" s="63"/>
    </row>
    <row r="322" spans="1:18" x14ac:dyDescent="0.25">
      <c r="A322" s="9">
        <f>IF(ISBLANK('Step 1.3 Normalized OAT'!A322),"-",'Step 1.3 Normalized OAT'!A322)</f>
        <v>43114.333333333336</v>
      </c>
      <c r="B322" s="26">
        <f t="shared" si="9"/>
        <v>13</v>
      </c>
      <c r="C322" s="64" cm="1">
        <f t="array" ref="C322">INDEX('Step 5. Daily Avg Schedule Calc'!$A$2:$C$169,(WEEKDAY(A322)-1)*24+HOUR(A322)+1,3)*IF(A322&lt;Cooling_Season_Start_Date,0,IF(A322&gt;Cooling_Season_End_Date,0,1))</f>
        <v>0</v>
      </c>
      <c r="D322" s="12">
        <f>VLOOKUP(A322,'Step 1.3 Normalized OAT'!$A$1:$B$8761,2)</f>
        <v>16</v>
      </c>
      <c r="E322" s="13">
        <f ca="1">('Step 3. Regression'!$F$19*D322^2+'Step 3. Regression'!$G$19*D322+'Step 3. Regression'!$H$19)*C322</f>
        <v>0</v>
      </c>
      <c r="G322" s="25">
        <v>43421</v>
      </c>
      <c r="H322" s="27">
        <f t="shared" ref="H322:H366" ca="1" si="10">SUMIFS(E:E,B:B,_xlfn.DAYS(G322,$G$2))</f>
        <v>0</v>
      </c>
      <c r="R322" s="63"/>
    </row>
    <row r="323" spans="1:18" x14ac:dyDescent="0.25">
      <c r="A323" s="9">
        <f>IF(ISBLANK('Step 1.3 Normalized OAT'!A323),"-",'Step 1.3 Normalized OAT'!A323)</f>
        <v>43114.375</v>
      </c>
      <c r="B323" s="26">
        <f t="shared" ref="B323:B386" si="11">_xlfn.DAYS(A323,$A$2)</f>
        <v>13</v>
      </c>
      <c r="C323" s="64" cm="1">
        <f t="array" ref="C323">INDEX('Step 5. Daily Avg Schedule Calc'!$A$2:$C$169,(WEEKDAY(A323)-1)*24+HOUR(A323)+1,3)*IF(A323&lt;Cooling_Season_Start_Date,0,IF(A323&gt;Cooling_Season_End_Date,0,1))</f>
        <v>0</v>
      </c>
      <c r="D323" s="12">
        <f>VLOOKUP(A323,'Step 1.3 Normalized OAT'!$A$1:$B$8761,2)</f>
        <v>16</v>
      </c>
      <c r="E323" s="13">
        <f ca="1">('Step 3. Regression'!$F$19*D323^2+'Step 3. Regression'!$G$19*D323+'Step 3. Regression'!$H$19)*C323</f>
        <v>0</v>
      </c>
      <c r="G323" s="24">
        <v>43422</v>
      </c>
      <c r="H323" s="27">
        <f t="shared" ca="1" si="10"/>
        <v>0</v>
      </c>
      <c r="R323" s="63"/>
    </row>
    <row r="324" spans="1:18" x14ac:dyDescent="0.25">
      <c r="A324" s="9">
        <f>IF(ISBLANK('Step 1.3 Normalized OAT'!A324),"-",'Step 1.3 Normalized OAT'!A324)</f>
        <v>43114.416666666664</v>
      </c>
      <c r="B324" s="26">
        <f t="shared" si="11"/>
        <v>13</v>
      </c>
      <c r="C324" s="64" cm="1">
        <f t="array" ref="C324">INDEX('Step 5. Daily Avg Schedule Calc'!$A$2:$C$169,(WEEKDAY(A324)-1)*24+HOUR(A324)+1,3)*IF(A324&lt;Cooling_Season_Start_Date,0,IF(A324&gt;Cooling_Season_End_Date,0,1))</f>
        <v>0</v>
      </c>
      <c r="D324" s="12">
        <f>VLOOKUP(A324,'Step 1.3 Normalized OAT'!$A$1:$B$8761,2)</f>
        <v>18</v>
      </c>
      <c r="E324" s="13">
        <f ca="1">('Step 3. Regression'!$F$19*D324^2+'Step 3. Regression'!$G$19*D324+'Step 3. Regression'!$H$19)*C324</f>
        <v>0</v>
      </c>
      <c r="G324" s="24">
        <v>43423</v>
      </c>
      <c r="H324" s="27">
        <f t="shared" ca="1" si="10"/>
        <v>0</v>
      </c>
      <c r="R324" s="63"/>
    </row>
    <row r="325" spans="1:18" x14ac:dyDescent="0.25">
      <c r="A325" s="9">
        <f>IF(ISBLANK('Step 1.3 Normalized OAT'!A325),"-",'Step 1.3 Normalized OAT'!A325)</f>
        <v>43114.458333333336</v>
      </c>
      <c r="B325" s="26">
        <f t="shared" si="11"/>
        <v>13</v>
      </c>
      <c r="C325" s="64" cm="1">
        <f t="array" ref="C325">INDEX('Step 5. Daily Avg Schedule Calc'!$A$2:$C$169,(WEEKDAY(A325)-1)*24+HOUR(A325)+1,3)*IF(A325&lt;Cooling_Season_Start_Date,0,IF(A325&gt;Cooling_Season_End_Date,0,1))</f>
        <v>0</v>
      </c>
      <c r="D325" s="12">
        <f>VLOOKUP(A325,'Step 1.3 Normalized OAT'!$A$1:$B$8761,2)</f>
        <v>19</v>
      </c>
      <c r="E325" s="13">
        <f ca="1">('Step 3. Regression'!$F$19*D325^2+'Step 3. Regression'!$G$19*D325+'Step 3. Regression'!$H$19)*C325</f>
        <v>0</v>
      </c>
      <c r="G325" s="25">
        <v>43424</v>
      </c>
      <c r="H325" s="27">
        <f t="shared" ca="1" si="10"/>
        <v>0</v>
      </c>
      <c r="R325" s="63"/>
    </row>
    <row r="326" spans="1:18" x14ac:dyDescent="0.25">
      <c r="A326" s="9">
        <f>IF(ISBLANK('Step 1.3 Normalized OAT'!A326),"-",'Step 1.3 Normalized OAT'!A326)</f>
        <v>43114.5</v>
      </c>
      <c r="B326" s="26">
        <f t="shared" si="11"/>
        <v>13</v>
      </c>
      <c r="C326" s="64" cm="1">
        <f t="array" ref="C326">INDEX('Step 5. Daily Avg Schedule Calc'!$A$2:$C$169,(WEEKDAY(A326)-1)*24+HOUR(A326)+1,3)*IF(A326&lt;Cooling_Season_Start_Date,0,IF(A326&gt;Cooling_Season_End_Date,0,1))</f>
        <v>0</v>
      </c>
      <c r="D326" s="12">
        <f>VLOOKUP(A326,'Step 1.3 Normalized OAT'!$A$1:$B$8761,2)</f>
        <v>21</v>
      </c>
      <c r="E326" s="13">
        <f ca="1">('Step 3. Regression'!$F$19*D326^2+'Step 3. Regression'!$G$19*D326+'Step 3. Regression'!$H$19)*C326</f>
        <v>0</v>
      </c>
      <c r="G326" s="24">
        <v>43425</v>
      </c>
      <c r="H326" s="27">
        <f t="shared" ca="1" si="10"/>
        <v>0</v>
      </c>
      <c r="R326" s="63"/>
    </row>
    <row r="327" spans="1:18" x14ac:dyDescent="0.25">
      <c r="A327" s="9">
        <f>IF(ISBLANK('Step 1.3 Normalized OAT'!A327),"-",'Step 1.3 Normalized OAT'!A327)</f>
        <v>43114.541666666664</v>
      </c>
      <c r="B327" s="26">
        <f t="shared" si="11"/>
        <v>13</v>
      </c>
      <c r="C327" s="64" cm="1">
        <f t="array" ref="C327">INDEX('Step 5. Daily Avg Schedule Calc'!$A$2:$C$169,(WEEKDAY(A327)-1)*24+HOUR(A327)+1,3)*IF(A327&lt;Cooling_Season_Start_Date,0,IF(A327&gt;Cooling_Season_End_Date,0,1))</f>
        <v>0</v>
      </c>
      <c r="D327" s="12">
        <f>VLOOKUP(A327,'Step 1.3 Normalized OAT'!$A$1:$B$8761,2)</f>
        <v>22</v>
      </c>
      <c r="E327" s="13">
        <f ca="1">('Step 3. Regression'!$F$19*D327^2+'Step 3. Regression'!$G$19*D327+'Step 3. Regression'!$H$19)*C327</f>
        <v>0</v>
      </c>
      <c r="G327" s="24">
        <v>43426</v>
      </c>
      <c r="H327" s="27">
        <f t="shared" ca="1" si="10"/>
        <v>0</v>
      </c>
      <c r="R327" s="63"/>
    </row>
    <row r="328" spans="1:18" x14ac:dyDescent="0.25">
      <c r="A328" s="9">
        <f>IF(ISBLANK('Step 1.3 Normalized OAT'!A328),"-",'Step 1.3 Normalized OAT'!A328)</f>
        <v>43114.583333333336</v>
      </c>
      <c r="B328" s="26">
        <f t="shared" si="11"/>
        <v>13</v>
      </c>
      <c r="C328" s="64" cm="1">
        <f t="array" ref="C328">INDEX('Step 5. Daily Avg Schedule Calc'!$A$2:$C$169,(WEEKDAY(A328)-1)*24+HOUR(A328)+1,3)*IF(A328&lt;Cooling_Season_Start_Date,0,IF(A328&gt;Cooling_Season_End_Date,0,1))</f>
        <v>0</v>
      </c>
      <c r="D328" s="12">
        <f>VLOOKUP(A328,'Step 1.3 Normalized OAT'!$A$1:$B$8761,2)</f>
        <v>23</v>
      </c>
      <c r="E328" s="13">
        <f ca="1">('Step 3. Regression'!$F$19*D328^2+'Step 3. Regression'!$G$19*D328+'Step 3. Regression'!$H$19)*C328</f>
        <v>0</v>
      </c>
      <c r="G328" s="25">
        <v>43427</v>
      </c>
      <c r="H328" s="27">
        <f t="shared" ca="1" si="10"/>
        <v>0</v>
      </c>
      <c r="R328" s="63"/>
    </row>
    <row r="329" spans="1:18" x14ac:dyDescent="0.25">
      <c r="A329" s="9">
        <f>IF(ISBLANK('Step 1.3 Normalized OAT'!A329),"-",'Step 1.3 Normalized OAT'!A329)</f>
        <v>43114.625</v>
      </c>
      <c r="B329" s="26">
        <f t="shared" si="11"/>
        <v>13</v>
      </c>
      <c r="C329" s="64" cm="1">
        <f t="array" ref="C329">INDEX('Step 5. Daily Avg Schedule Calc'!$A$2:$C$169,(WEEKDAY(A329)-1)*24+HOUR(A329)+1,3)*IF(A329&lt;Cooling_Season_Start_Date,0,IF(A329&gt;Cooling_Season_End_Date,0,1))</f>
        <v>0</v>
      </c>
      <c r="D329" s="12">
        <f>VLOOKUP(A329,'Step 1.3 Normalized OAT'!$A$1:$B$8761,2)</f>
        <v>23</v>
      </c>
      <c r="E329" s="13">
        <f ca="1">('Step 3. Regression'!$F$19*D329^2+'Step 3. Regression'!$G$19*D329+'Step 3. Regression'!$H$19)*C329</f>
        <v>0</v>
      </c>
      <c r="G329" s="24">
        <v>43428</v>
      </c>
      <c r="H329" s="27">
        <f t="shared" ca="1" si="10"/>
        <v>0</v>
      </c>
      <c r="R329" s="63"/>
    </row>
    <row r="330" spans="1:18" x14ac:dyDescent="0.25">
      <c r="A330" s="9">
        <f>IF(ISBLANK('Step 1.3 Normalized OAT'!A330),"-",'Step 1.3 Normalized OAT'!A330)</f>
        <v>43114.666666666664</v>
      </c>
      <c r="B330" s="26">
        <f t="shared" si="11"/>
        <v>13</v>
      </c>
      <c r="C330" s="64" cm="1">
        <f t="array" ref="C330">INDEX('Step 5. Daily Avg Schedule Calc'!$A$2:$C$169,(WEEKDAY(A330)-1)*24+HOUR(A330)+1,3)*IF(A330&lt;Cooling_Season_Start_Date,0,IF(A330&gt;Cooling_Season_End_Date,0,1))</f>
        <v>0</v>
      </c>
      <c r="D330" s="12">
        <f>VLOOKUP(A330,'Step 1.3 Normalized OAT'!$A$1:$B$8761,2)</f>
        <v>23</v>
      </c>
      <c r="E330" s="13">
        <f ca="1">('Step 3. Regression'!$F$19*D330^2+'Step 3. Regression'!$G$19*D330+'Step 3. Regression'!$H$19)*C330</f>
        <v>0</v>
      </c>
      <c r="G330" s="24">
        <v>43429</v>
      </c>
      <c r="H330" s="27">
        <f t="shared" ca="1" si="10"/>
        <v>0</v>
      </c>
      <c r="R330" s="63"/>
    </row>
    <row r="331" spans="1:18" x14ac:dyDescent="0.25">
      <c r="A331" s="9">
        <f>IF(ISBLANK('Step 1.3 Normalized OAT'!A331),"-",'Step 1.3 Normalized OAT'!A331)</f>
        <v>43114.708333333336</v>
      </c>
      <c r="B331" s="26">
        <f t="shared" si="11"/>
        <v>13</v>
      </c>
      <c r="C331" s="64" cm="1">
        <f t="array" ref="C331">INDEX('Step 5. Daily Avg Schedule Calc'!$A$2:$C$169,(WEEKDAY(A331)-1)*24+HOUR(A331)+1,3)*IF(A331&lt;Cooling_Season_Start_Date,0,IF(A331&gt;Cooling_Season_End_Date,0,1))</f>
        <v>0</v>
      </c>
      <c r="D331" s="12">
        <f>VLOOKUP(A331,'Step 1.3 Normalized OAT'!$A$1:$B$8761,2)</f>
        <v>21</v>
      </c>
      <c r="E331" s="13">
        <f ca="1">('Step 3. Regression'!$F$19*D331^2+'Step 3. Regression'!$G$19*D331+'Step 3. Regression'!$H$19)*C331</f>
        <v>0</v>
      </c>
      <c r="G331" s="25">
        <v>43430</v>
      </c>
      <c r="H331" s="27">
        <f t="shared" ca="1" si="10"/>
        <v>0</v>
      </c>
      <c r="R331" s="63"/>
    </row>
    <row r="332" spans="1:18" x14ac:dyDescent="0.25">
      <c r="A332" s="9">
        <f>IF(ISBLANK('Step 1.3 Normalized OAT'!A332),"-",'Step 1.3 Normalized OAT'!A332)</f>
        <v>43114.75</v>
      </c>
      <c r="B332" s="26">
        <f t="shared" si="11"/>
        <v>13</v>
      </c>
      <c r="C332" s="64" cm="1">
        <f t="array" ref="C332">INDEX('Step 5. Daily Avg Schedule Calc'!$A$2:$C$169,(WEEKDAY(A332)-1)*24+HOUR(A332)+1,3)*IF(A332&lt;Cooling_Season_Start_Date,0,IF(A332&gt;Cooling_Season_End_Date,0,1))</f>
        <v>0</v>
      </c>
      <c r="D332" s="12">
        <f>VLOOKUP(A332,'Step 1.3 Normalized OAT'!$A$1:$B$8761,2)</f>
        <v>21</v>
      </c>
      <c r="E332" s="13">
        <f ca="1">('Step 3. Regression'!$F$19*D332^2+'Step 3. Regression'!$G$19*D332+'Step 3. Regression'!$H$19)*C332</f>
        <v>0</v>
      </c>
      <c r="G332" s="24">
        <v>43431</v>
      </c>
      <c r="H332" s="27">
        <f t="shared" ca="1" si="10"/>
        <v>0</v>
      </c>
      <c r="R332" s="63"/>
    </row>
    <row r="333" spans="1:18" x14ac:dyDescent="0.25">
      <c r="A333" s="9">
        <f>IF(ISBLANK('Step 1.3 Normalized OAT'!A333),"-",'Step 1.3 Normalized OAT'!A333)</f>
        <v>43114.791666666664</v>
      </c>
      <c r="B333" s="26">
        <f t="shared" si="11"/>
        <v>13</v>
      </c>
      <c r="C333" s="64" cm="1">
        <f t="array" ref="C333">INDEX('Step 5. Daily Avg Schedule Calc'!$A$2:$C$169,(WEEKDAY(A333)-1)*24+HOUR(A333)+1,3)*IF(A333&lt;Cooling_Season_Start_Date,0,IF(A333&gt;Cooling_Season_End_Date,0,1))</f>
        <v>0</v>
      </c>
      <c r="D333" s="12">
        <f>VLOOKUP(A333,'Step 1.3 Normalized OAT'!$A$1:$B$8761,2)</f>
        <v>21</v>
      </c>
      <c r="E333" s="13">
        <f ca="1">('Step 3. Regression'!$F$19*D333^2+'Step 3. Regression'!$G$19*D333+'Step 3. Regression'!$H$19)*C333</f>
        <v>0</v>
      </c>
      <c r="G333" s="24">
        <v>43432</v>
      </c>
      <c r="H333" s="27">
        <f t="shared" ca="1" si="10"/>
        <v>0</v>
      </c>
      <c r="R333" s="63"/>
    </row>
    <row r="334" spans="1:18" x14ac:dyDescent="0.25">
      <c r="A334" s="9">
        <f>IF(ISBLANK('Step 1.3 Normalized OAT'!A334),"-",'Step 1.3 Normalized OAT'!A334)</f>
        <v>43114.833333333336</v>
      </c>
      <c r="B334" s="26">
        <f t="shared" si="11"/>
        <v>13</v>
      </c>
      <c r="C334" s="64" cm="1">
        <f t="array" ref="C334">INDEX('Step 5. Daily Avg Schedule Calc'!$A$2:$C$169,(WEEKDAY(A334)-1)*24+HOUR(A334)+1,3)*IF(A334&lt;Cooling_Season_Start_Date,0,IF(A334&gt;Cooling_Season_End_Date,0,1))</f>
        <v>0</v>
      </c>
      <c r="D334" s="12">
        <f>VLOOKUP(A334,'Step 1.3 Normalized OAT'!$A$1:$B$8761,2)</f>
        <v>19</v>
      </c>
      <c r="E334" s="13">
        <f ca="1">('Step 3. Regression'!$F$19*D334^2+'Step 3. Regression'!$G$19*D334+'Step 3. Regression'!$H$19)*C334</f>
        <v>0</v>
      </c>
      <c r="G334" s="25">
        <v>43433</v>
      </c>
      <c r="H334" s="27">
        <f t="shared" ca="1" si="10"/>
        <v>0</v>
      </c>
      <c r="R334" s="63"/>
    </row>
    <row r="335" spans="1:18" x14ac:dyDescent="0.25">
      <c r="A335" s="9">
        <f>IF(ISBLANK('Step 1.3 Normalized OAT'!A335),"-",'Step 1.3 Normalized OAT'!A335)</f>
        <v>43114.875</v>
      </c>
      <c r="B335" s="26">
        <f t="shared" si="11"/>
        <v>13</v>
      </c>
      <c r="C335" s="64" cm="1">
        <f t="array" ref="C335">INDEX('Step 5. Daily Avg Schedule Calc'!$A$2:$C$169,(WEEKDAY(A335)-1)*24+HOUR(A335)+1,3)*IF(A335&lt;Cooling_Season_Start_Date,0,IF(A335&gt;Cooling_Season_End_Date,0,1))</f>
        <v>0</v>
      </c>
      <c r="D335" s="12">
        <f>VLOOKUP(A335,'Step 1.3 Normalized OAT'!$A$1:$B$8761,2)</f>
        <v>18</v>
      </c>
      <c r="E335" s="13">
        <f ca="1">('Step 3. Regression'!$F$19*D335^2+'Step 3. Regression'!$G$19*D335+'Step 3. Regression'!$H$19)*C335</f>
        <v>0</v>
      </c>
      <c r="G335" s="24">
        <v>43434</v>
      </c>
      <c r="H335" s="27">
        <f t="shared" ca="1" si="10"/>
        <v>0</v>
      </c>
      <c r="R335" s="63"/>
    </row>
    <row r="336" spans="1:18" x14ac:dyDescent="0.25">
      <c r="A336" s="9">
        <f>IF(ISBLANK('Step 1.3 Normalized OAT'!A336),"-",'Step 1.3 Normalized OAT'!A336)</f>
        <v>43114.916666666664</v>
      </c>
      <c r="B336" s="26">
        <f t="shared" si="11"/>
        <v>13</v>
      </c>
      <c r="C336" s="64" cm="1">
        <f t="array" ref="C336">INDEX('Step 5. Daily Avg Schedule Calc'!$A$2:$C$169,(WEEKDAY(A336)-1)*24+HOUR(A336)+1,3)*IF(A336&lt;Cooling_Season_Start_Date,0,IF(A336&gt;Cooling_Season_End_Date,0,1))</f>
        <v>0</v>
      </c>
      <c r="D336" s="12">
        <f>VLOOKUP(A336,'Step 1.3 Normalized OAT'!$A$1:$B$8761,2)</f>
        <v>18</v>
      </c>
      <c r="E336" s="13">
        <f ca="1">('Step 3. Regression'!$F$19*D336^2+'Step 3. Regression'!$G$19*D336+'Step 3. Regression'!$H$19)*C336</f>
        <v>0</v>
      </c>
      <c r="G336" s="24">
        <v>43435</v>
      </c>
      <c r="H336" s="27">
        <f t="shared" ca="1" si="10"/>
        <v>0</v>
      </c>
      <c r="R336" s="63"/>
    </row>
    <row r="337" spans="1:18" x14ac:dyDescent="0.25">
      <c r="A337" s="9">
        <f>IF(ISBLANK('Step 1.3 Normalized OAT'!A337),"-",'Step 1.3 Normalized OAT'!A337)</f>
        <v>43114.958333333336</v>
      </c>
      <c r="B337" s="26">
        <f t="shared" si="11"/>
        <v>13</v>
      </c>
      <c r="C337" s="64" cm="1">
        <f t="array" ref="C337">INDEX('Step 5. Daily Avg Schedule Calc'!$A$2:$C$169,(WEEKDAY(A337)-1)*24+HOUR(A337)+1,3)*IF(A337&lt;Cooling_Season_Start_Date,0,IF(A337&gt;Cooling_Season_End_Date,0,1))</f>
        <v>0</v>
      </c>
      <c r="D337" s="12">
        <f>VLOOKUP(A337,'Step 1.3 Normalized OAT'!$A$1:$B$8761,2)</f>
        <v>18</v>
      </c>
      <c r="E337" s="13">
        <f ca="1">('Step 3. Regression'!$F$19*D337^2+'Step 3. Regression'!$G$19*D337+'Step 3. Regression'!$H$19)*C337</f>
        <v>0</v>
      </c>
      <c r="G337" s="25">
        <v>43436</v>
      </c>
      <c r="H337" s="27">
        <f t="shared" ca="1" si="10"/>
        <v>0</v>
      </c>
      <c r="R337" s="63"/>
    </row>
    <row r="338" spans="1:18" x14ac:dyDescent="0.25">
      <c r="A338" s="9">
        <f>IF(ISBLANK('Step 1.3 Normalized OAT'!A338),"-",'Step 1.3 Normalized OAT'!A338)</f>
        <v>43115</v>
      </c>
      <c r="B338" s="26">
        <f t="shared" si="11"/>
        <v>14</v>
      </c>
      <c r="C338" s="64" cm="1">
        <f t="array" ref="C338">INDEX('Step 5. Daily Avg Schedule Calc'!$A$2:$C$169,(WEEKDAY(A338)-1)*24+HOUR(A338)+1,3)*IF(A338&lt;Cooling_Season_Start_Date,0,IF(A338&gt;Cooling_Season_End_Date,0,1))</f>
        <v>0</v>
      </c>
      <c r="D338" s="12">
        <f>VLOOKUP(A338,'Step 1.3 Normalized OAT'!$A$1:$B$8761,2)</f>
        <v>17</v>
      </c>
      <c r="E338" s="13">
        <f ca="1">('Step 3. Regression'!$F$19*D338^2+'Step 3. Regression'!$G$19*D338+'Step 3. Regression'!$H$19)*C338</f>
        <v>0</v>
      </c>
      <c r="G338" s="24">
        <v>43437</v>
      </c>
      <c r="H338" s="27">
        <f t="shared" ca="1" si="10"/>
        <v>0</v>
      </c>
      <c r="R338" s="63"/>
    </row>
    <row r="339" spans="1:18" x14ac:dyDescent="0.25">
      <c r="A339" s="9">
        <f>IF(ISBLANK('Step 1.3 Normalized OAT'!A339),"-",'Step 1.3 Normalized OAT'!A339)</f>
        <v>43115.041666666664</v>
      </c>
      <c r="B339" s="26">
        <f t="shared" si="11"/>
        <v>14</v>
      </c>
      <c r="C339" s="64" cm="1">
        <f t="array" ref="C339">INDEX('Step 5. Daily Avg Schedule Calc'!$A$2:$C$169,(WEEKDAY(A339)-1)*24+HOUR(A339)+1,3)*IF(A339&lt;Cooling_Season_Start_Date,0,IF(A339&gt;Cooling_Season_End_Date,0,1))</f>
        <v>0</v>
      </c>
      <c r="D339" s="12">
        <f>VLOOKUP(A339,'Step 1.3 Normalized OAT'!$A$1:$B$8761,2)</f>
        <v>17</v>
      </c>
      <c r="E339" s="13">
        <f ca="1">('Step 3. Regression'!$F$19*D339^2+'Step 3. Regression'!$G$19*D339+'Step 3. Regression'!$H$19)*C339</f>
        <v>0</v>
      </c>
      <c r="G339" s="24">
        <v>43438</v>
      </c>
      <c r="H339" s="27">
        <f t="shared" ca="1" si="10"/>
        <v>0</v>
      </c>
      <c r="R339" s="63"/>
    </row>
    <row r="340" spans="1:18" x14ac:dyDescent="0.25">
      <c r="A340" s="9">
        <f>IF(ISBLANK('Step 1.3 Normalized OAT'!A340),"-",'Step 1.3 Normalized OAT'!A340)</f>
        <v>43115.083333333336</v>
      </c>
      <c r="B340" s="26">
        <f t="shared" si="11"/>
        <v>14</v>
      </c>
      <c r="C340" s="64" cm="1">
        <f t="array" ref="C340">INDEX('Step 5. Daily Avg Schedule Calc'!$A$2:$C$169,(WEEKDAY(A340)-1)*24+HOUR(A340)+1,3)*IF(A340&lt;Cooling_Season_Start_Date,0,IF(A340&gt;Cooling_Season_End_Date,0,1))</f>
        <v>0</v>
      </c>
      <c r="D340" s="12">
        <f>VLOOKUP(A340,'Step 1.3 Normalized OAT'!$A$1:$B$8761,2)</f>
        <v>18</v>
      </c>
      <c r="E340" s="13">
        <f ca="1">('Step 3. Regression'!$F$19*D340^2+'Step 3. Regression'!$G$19*D340+'Step 3. Regression'!$H$19)*C340</f>
        <v>0</v>
      </c>
      <c r="G340" s="25">
        <v>43439</v>
      </c>
      <c r="H340" s="27">
        <f t="shared" ca="1" si="10"/>
        <v>0</v>
      </c>
      <c r="R340" s="63"/>
    </row>
    <row r="341" spans="1:18" x14ac:dyDescent="0.25">
      <c r="A341" s="9">
        <f>IF(ISBLANK('Step 1.3 Normalized OAT'!A341),"-",'Step 1.3 Normalized OAT'!A341)</f>
        <v>43115.125</v>
      </c>
      <c r="B341" s="26">
        <f t="shared" si="11"/>
        <v>14</v>
      </c>
      <c r="C341" s="64" cm="1">
        <f t="array" ref="C341">INDEX('Step 5. Daily Avg Schedule Calc'!$A$2:$C$169,(WEEKDAY(A341)-1)*24+HOUR(A341)+1,3)*IF(A341&lt;Cooling_Season_Start_Date,0,IF(A341&gt;Cooling_Season_End_Date,0,1))</f>
        <v>0</v>
      </c>
      <c r="D341" s="12">
        <f>VLOOKUP(A341,'Step 1.3 Normalized OAT'!$A$1:$B$8761,2)</f>
        <v>18</v>
      </c>
      <c r="E341" s="13">
        <f ca="1">('Step 3. Regression'!$F$19*D341^2+'Step 3. Regression'!$G$19*D341+'Step 3. Regression'!$H$19)*C341</f>
        <v>0</v>
      </c>
      <c r="G341" s="24">
        <v>43440</v>
      </c>
      <c r="H341" s="27">
        <f t="shared" ca="1" si="10"/>
        <v>0</v>
      </c>
      <c r="R341" s="63"/>
    </row>
    <row r="342" spans="1:18" x14ac:dyDescent="0.25">
      <c r="A342" s="9">
        <f>IF(ISBLANK('Step 1.3 Normalized OAT'!A342),"-",'Step 1.3 Normalized OAT'!A342)</f>
        <v>43115.166666666664</v>
      </c>
      <c r="B342" s="26">
        <f t="shared" si="11"/>
        <v>14</v>
      </c>
      <c r="C342" s="64" cm="1">
        <f t="array" ref="C342">INDEX('Step 5. Daily Avg Schedule Calc'!$A$2:$C$169,(WEEKDAY(A342)-1)*24+HOUR(A342)+1,3)*IF(A342&lt;Cooling_Season_Start_Date,0,IF(A342&gt;Cooling_Season_End_Date,0,1))</f>
        <v>0</v>
      </c>
      <c r="D342" s="12">
        <f>VLOOKUP(A342,'Step 1.3 Normalized OAT'!$A$1:$B$8761,2)</f>
        <v>17</v>
      </c>
      <c r="E342" s="13">
        <f ca="1">('Step 3. Regression'!$F$19*D342^2+'Step 3. Regression'!$G$19*D342+'Step 3. Regression'!$H$19)*C342</f>
        <v>0</v>
      </c>
      <c r="G342" s="24">
        <v>43441</v>
      </c>
      <c r="H342" s="27">
        <f t="shared" ca="1" si="10"/>
        <v>0</v>
      </c>
      <c r="R342" s="63"/>
    </row>
    <row r="343" spans="1:18" x14ac:dyDescent="0.25">
      <c r="A343" s="9">
        <f>IF(ISBLANK('Step 1.3 Normalized OAT'!A343),"-",'Step 1.3 Normalized OAT'!A343)</f>
        <v>43115.208333333336</v>
      </c>
      <c r="B343" s="26">
        <f t="shared" si="11"/>
        <v>14</v>
      </c>
      <c r="C343" s="64" cm="1">
        <f t="array" ref="C343">INDEX('Step 5. Daily Avg Schedule Calc'!$A$2:$C$169,(WEEKDAY(A343)-1)*24+HOUR(A343)+1,3)*IF(A343&lt;Cooling_Season_Start_Date,0,IF(A343&gt;Cooling_Season_End_Date,0,1))</f>
        <v>0</v>
      </c>
      <c r="D343" s="12">
        <f>VLOOKUP(A343,'Step 1.3 Normalized OAT'!$A$1:$B$8761,2)</f>
        <v>18</v>
      </c>
      <c r="E343" s="13">
        <f ca="1">('Step 3. Regression'!$F$19*D343^2+'Step 3. Regression'!$G$19*D343+'Step 3. Regression'!$H$19)*C343</f>
        <v>0</v>
      </c>
      <c r="G343" s="25">
        <v>43442</v>
      </c>
      <c r="H343" s="27">
        <f t="shared" ca="1" si="10"/>
        <v>0</v>
      </c>
      <c r="R343" s="63"/>
    </row>
    <row r="344" spans="1:18" x14ac:dyDescent="0.25">
      <c r="A344" s="9">
        <f>IF(ISBLANK('Step 1.3 Normalized OAT'!A344),"-",'Step 1.3 Normalized OAT'!A344)</f>
        <v>43115.25</v>
      </c>
      <c r="B344" s="26">
        <f t="shared" si="11"/>
        <v>14</v>
      </c>
      <c r="C344" s="64" cm="1">
        <f t="array" ref="C344">INDEX('Step 5. Daily Avg Schedule Calc'!$A$2:$C$169,(WEEKDAY(A344)-1)*24+HOUR(A344)+1,3)*IF(A344&lt;Cooling_Season_Start_Date,0,IF(A344&gt;Cooling_Season_End_Date,0,1))</f>
        <v>0</v>
      </c>
      <c r="D344" s="12">
        <f>VLOOKUP(A344,'Step 1.3 Normalized OAT'!$A$1:$B$8761,2)</f>
        <v>19</v>
      </c>
      <c r="E344" s="13">
        <f ca="1">('Step 3. Regression'!$F$19*D344^2+'Step 3. Regression'!$G$19*D344+'Step 3. Regression'!$H$19)*C344</f>
        <v>0</v>
      </c>
      <c r="G344" s="24">
        <v>43443</v>
      </c>
      <c r="H344" s="27">
        <f t="shared" ca="1" si="10"/>
        <v>0</v>
      </c>
      <c r="R344" s="63"/>
    </row>
    <row r="345" spans="1:18" x14ac:dyDescent="0.25">
      <c r="A345" s="9">
        <f>IF(ISBLANK('Step 1.3 Normalized OAT'!A345),"-",'Step 1.3 Normalized OAT'!A345)</f>
        <v>43115.291666666664</v>
      </c>
      <c r="B345" s="26">
        <f t="shared" si="11"/>
        <v>14</v>
      </c>
      <c r="C345" s="64" cm="1">
        <f t="array" ref="C345">INDEX('Step 5. Daily Avg Schedule Calc'!$A$2:$C$169,(WEEKDAY(A345)-1)*24+HOUR(A345)+1,3)*IF(A345&lt;Cooling_Season_Start_Date,0,IF(A345&gt;Cooling_Season_End_Date,0,1))</f>
        <v>0</v>
      </c>
      <c r="D345" s="12">
        <f>VLOOKUP(A345,'Step 1.3 Normalized OAT'!$A$1:$B$8761,2)</f>
        <v>19</v>
      </c>
      <c r="E345" s="13">
        <f ca="1">('Step 3. Regression'!$F$19*D345^2+'Step 3. Regression'!$G$19*D345+'Step 3. Regression'!$H$19)*C345</f>
        <v>0</v>
      </c>
      <c r="G345" s="24">
        <v>43444</v>
      </c>
      <c r="H345" s="27">
        <f t="shared" ca="1" si="10"/>
        <v>0</v>
      </c>
      <c r="R345" s="63"/>
    </row>
    <row r="346" spans="1:18" x14ac:dyDescent="0.25">
      <c r="A346" s="9">
        <f>IF(ISBLANK('Step 1.3 Normalized OAT'!A346),"-",'Step 1.3 Normalized OAT'!A346)</f>
        <v>43115.333333333336</v>
      </c>
      <c r="B346" s="26">
        <f t="shared" si="11"/>
        <v>14</v>
      </c>
      <c r="C346" s="64" cm="1">
        <f t="array" ref="C346">INDEX('Step 5. Daily Avg Schedule Calc'!$A$2:$C$169,(WEEKDAY(A346)-1)*24+HOUR(A346)+1,3)*IF(A346&lt;Cooling_Season_Start_Date,0,IF(A346&gt;Cooling_Season_End_Date,0,1))</f>
        <v>0</v>
      </c>
      <c r="D346" s="12">
        <f>VLOOKUP(A346,'Step 1.3 Normalized OAT'!$A$1:$B$8761,2)</f>
        <v>18</v>
      </c>
      <c r="E346" s="13">
        <f ca="1">('Step 3. Regression'!$F$19*D346^2+'Step 3. Regression'!$G$19*D346+'Step 3. Regression'!$H$19)*C346</f>
        <v>0</v>
      </c>
      <c r="G346" s="25">
        <v>43445</v>
      </c>
      <c r="H346" s="27">
        <f t="shared" ca="1" si="10"/>
        <v>0</v>
      </c>
      <c r="R346" s="63"/>
    </row>
    <row r="347" spans="1:18" x14ac:dyDescent="0.25">
      <c r="A347" s="9">
        <f>IF(ISBLANK('Step 1.3 Normalized OAT'!A347),"-",'Step 1.3 Normalized OAT'!A347)</f>
        <v>43115.375</v>
      </c>
      <c r="B347" s="26">
        <f t="shared" si="11"/>
        <v>14</v>
      </c>
      <c r="C347" s="64" cm="1">
        <f t="array" ref="C347">INDEX('Step 5. Daily Avg Schedule Calc'!$A$2:$C$169,(WEEKDAY(A347)-1)*24+HOUR(A347)+1,3)*IF(A347&lt;Cooling_Season_Start_Date,0,IF(A347&gt;Cooling_Season_End_Date,0,1))</f>
        <v>0</v>
      </c>
      <c r="D347" s="12">
        <f>VLOOKUP(A347,'Step 1.3 Normalized OAT'!$A$1:$B$8761,2)</f>
        <v>21</v>
      </c>
      <c r="E347" s="13">
        <f ca="1">('Step 3. Regression'!$F$19*D347^2+'Step 3. Regression'!$G$19*D347+'Step 3. Regression'!$H$19)*C347</f>
        <v>0</v>
      </c>
      <c r="G347" s="24">
        <v>43446</v>
      </c>
      <c r="H347" s="27">
        <f t="shared" ca="1" si="10"/>
        <v>0</v>
      </c>
      <c r="R347" s="63"/>
    </row>
    <row r="348" spans="1:18" x14ac:dyDescent="0.25">
      <c r="A348" s="9">
        <f>IF(ISBLANK('Step 1.3 Normalized OAT'!A348),"-",'Step 1.3 Normalized OAT'!A348)</f>
        <v>43115.416666666664</v>
      </c>
      <c r="B348" s="26">
        <f t="shared" si="11"/>
        <v>14</v>
      </c>
      <c r="C348" s="64" cm="1">
        <f t="array" ref="C348">INDEX('Step 5. Daily Avg Schedule Calc'!$A$2:$C$169,(WEEKDAY(A348)-1)*24+HOUR(A348)+1,3)*IF(A348&lt;Cooling_Season_Start_Date,0,IF(A348&gt;Cooling_Season_End_Date,0,1))</f>
        <v>0</v>
      </c>
      <c r="D348" s="12">
        <f>VLOOKUP(A348,'Step 1.3 Normalized OAT'!$A$1:$B$8761,2)</f>
        <v>24</v>
      </c>
      <c r="E348" s="13">
        <f ca="1">('Step 3. Regression'!$F$19*D348^2+'Step 3. Regression'!$G$19*D348+'Step 3. Regression'!$H$19)*C348</f>
        <v>0</v>
      </c>
      <c r="G348" s="24">
        <v>43447</v>
      </c>
      <c r="H348" s="27">
        <f t="shared" ca="1" si="10"/>
        <v>0</v>
      </c>
      <c r="R348" s="63"/>
    </row>
    <row r="349" spans="1:18" x14ac:dyDescent="0.25">
      <c r="A349" s="9">
        <f>IF(ISBLANK('Step 1.3 Normalized OAT'!A349),"-",'Step 1.3 Normalized OAT'!A349)</f>
        <v>43115.458333333336</v>
      </c>
      <c r="B349" s="26">
        <f t="shared" si="11"/>
        <v>14</v>
      </c>
      <c r="C349" s="64" cm="1">
        <f t="array" ref="C349">INDEX('Step 5. Daily Avg Schedule Calc'!$A$2:$C$169,(WEEKDAY(A349)-1)*24+HOUR(A349)+1,3)*IF(A349&lt;Cooling_Season_Start_Date,0,IF(A349&gt;Cooling_Season_End_Date,0,1))</f>
        <v>0</v>
      </c>
      <c r="D349" s="12">
        <f>VLOOKUP(A349,'Step 1.3 Normalized OAT'!$A$1:$B$8761,2)</f>
        <v>25</v>
      </c>
      <c r="E349" s="13">
        <f ca="1">('Step 3. Regression'!$F$19*D349^2+'Step 3. Regression'!$G$19*D349+'Step 3. Regression'!$H$19)*C349</f>
        <v>0</v>
      </c>
      <c r="G349" s="25">
        <v>43448</v>
      </c>
      <c r="H349" s="27">
        <f t="shared" ca="1" si="10"/>
        <v>0</v>
      </c>
      <c r="R349" s="63"/>
    </row>
    <row r="350" spans="1:18" x14ac:dyDescent="0.25">
      <c r="A350" s="9">
        <f>IF(ISBLANK('Step 1.3 Normalized OAT'!A350),"-",'Step 1.3 Normalized OAT'!A350)</f>
        <v>43115.5</v>
      </c>
      <c r="B350" s="26">
        <f t="shared" si="11"/>
        <v>14</v>
      </c>
      <c r="C350" s="64" cm="1">
        <f t="array" ref="C350">INDEX('Step 5. Daily Avg Schedule Calc'!$A$2:$C$169,(WEEKDAY(A350)-1)*24+HOUR(A350)+1,3)*IF(A350&lt;Cooling_Season_Start_Date,0,IF(A350&gt;Cooling_Season_End_Date,0,1))</f>
        <v>0</v>
      </c>
      <c r="D350" s="12">
        <f>VLOOKUP(A350,'Step 1.3 Normalized OAT'!$A$1:$B$8761,2)</f>
        <v>27</v>
      </c>
      <c r="E350" s="13">
        <f ca="1">('Step 3. Regression'!$F$19*D350^2+'Step 3. Regression'!$G$19*D350+'Step 3. Regression'!$H$19)*C350</f>
        <v>0</v>
      </c>
      <c r="G350" s="24">
        <v>43449</v>
      </c>
      <c r="H350" s="27">
        <f t="shared" ca="1" si="10"/>
        <v>0</v>
      </c>
      <c r="R350" s="63"/>
    </row>
    <row r="351" spans="1:18" x14ac:dyDescent="0.25">
      <c r="A351" s="9">
        <f>IF(ISBLANK('Step 1.3 Normalized OAT'!A351),"-",'Step 1.3 Normalized OAT'!A351)</f>
        <v>43115.541666666664</v>
      </c>
      <c r="B351" s="26">
        <f t="shared" si="11"/>
        <v>14</v>
      </c>
      <c r="C351" s="64" cm="1">
        <f t="array" ref="C351">INDEX('Step 5. Daily Avg Schedule Calc'!$A$2:$C$169,(WEEKDAY(A351)-1)*24+HOUR(A351)+1,3)*IF(A351&lt;Cooling_Season_Start_Date,0,IF(A351&gt;Cooling_Season_End_Date,0,1))</f>
        <v>0</v>
      </c>
      <c r="D351" s="12">
        <f>VLOOKUP(A351,'Step 1.3 Normalized OAT'!$A$1:$B$8761,2)</f>
        <v>27</v>
      </c>
      <c r="E351" s="13">
        <f ca="1">('Step 3. Regression'!$F$19*D351^2+'Step 3. Regression'!$G$19*D351+'Step 3. Regression'!$H$19)*C351</f>
        <v>0</v>
      </c>
      <c r="G351" s="24">
        <v>43450</v>
      </c>
      <c r="H351" s="27">
        <f t="shared" ca="1" si="10"/>
        <v>0</v>
      </c>
      <c r="R351" s="63"/>
    </row>
    <row r="352" spans="1:18" x14ac:dyDescent="0.25">
      <c r="A352" s="9">
        <f>IF(ISBLANK('Step 1.3 Normalized OAT'!A352),"-",'Step 1.3 Normalized OAT'!A352)</f>
        <v>43115.583333333336</v>
      </c>
      <c r="B352" s="26">
        <f t="shared" si="11"/>
        <v>14</v>
      </c>
      <c r="C352" s="64" cm="1">
        <f t="array" ref="C352">INDEX('Step 5. Daily Avg Schedule Calc'!$A$2:$C$169,(WEEKDAY(A352)-1)*24+HOUR(A352)+1,3)*IF(A352&lt;Cooling_Season_Start_Date,0,IF(A352&gt;Cooling_Season_End_Date,0,1))</f>
        <v>0</v>
      </c>
      <c r="D352" s="12">
        <f>VLOOKUP(A352,'Step 1.3 Normalized OAT'!$A$1:$B$8761,2)</f>
        <v>28</v>
      </c>
      <c r="E352" s="13">
        <f ca="1">('Step 3. Regression'!$F$19*D352^2+'Step 3. Regression'!$G$19*D352+'Step 3. Regression'!$H$19)*C352</f>
        <v>0</v>
      </c>
      <c r="G352" s="25">
        <v>43451</v>
      </c>
      <c r="H352" s="27">
        <f t="shared" ca="1" si="10"/>
        <v>0</v>
      </c>
      <c r="R352" s="63"/>
    </row>
    <row r="353" spans="1:18" x14ac:dyDescent="0.25">
      <c r="A353" s="9">
        <f>IF(ISBLANK('Step 1.3 Normalized OAT'!A353),"-",'Step 1.3 Normalized OAT'!A353)</f>
        <v>43115.625</v>
      </c>
      <c r="B353" s="26">
        <f t="shared" si="11"/>
        <v>14</v>
      </c>
      <c r="C353" s="64" cm="1">
        <f t="array" ref="C353">INDEX('Step 5. Daily Avg Schedule Calc'!$A$2:$C$169,(WEEKDAY(A353)-1)*24+HOUR(A353)+1,3)*IF(A353&lt;Cooling_Season_Start_Date,0,IF(A353&gt;Cooling_Season_End_Date,0,1))</f>
        <v>0</v>
      </c>
      <c r="D353" s="12">
        <f>VLOOKUP(A353,'Step 1.3 Normalized OAT'!$A$1:$B$8761,2)</f>
        <v>28</v>
      </c>
      <c r="E353" s="13">
        <f ca="1">('Step 3. Regression'!$F$19*D353^2+'Step 3. Regression'!$G$19*D353+'Step 3. Regression'!$H$19)*C353</f>
        <v>0</v>
      </c>
      <c r="G353" s="24">
        <v>43452</v>
      </c>
      <c r="H353" s="27">
        <f t="shared" ca="1" si="10"/>
        <v>0</v>
      </c>
      <c r="R353" s="63"/>
    </row>
    <row r="354" spans="1:18" x14ac:dyDescent="0.25">
      <c r="A354" s="9">
        <f>IF(ISBLANK('Step 1.3 Normalized OAT'!A354),"-",'Step 1.3 Normalized OAT'!A354)</f>
        <v>43115.666666666664</v>
      </c>
      <c r="B354" s="26">
        <f t="shared" si="11"/>
        <v>14</v>
      </c>
      <c r="C354" s="64" cm="1">
        <f t="array" ref="C354">INDEX('Step 5. Daily Avg Schedule Calc'!$A$2:$C$169,(WEEKDAY(A354)-1)*24+HOUR(A354)+1,3)*IF(A354&lt;Cooling_Season_Start_Date,0,IF(A354&gt;Cooling_Season_End_Date,0,1))</f>
        <v>0</v>
      </c>
      <c r="D354" s="12">
        <f>VLOOKUP(A354,'Step 1.3 Normalized OAT'!$A$1:$B$8761,2)</f>
        <v>29</v>
      </c>
      <c r="E354" s="13">
        <f ca="1">('Step 3. Regression'!$F$19*D354^2+'Step 3. Regression'!$G$19*D354+'Step 3. Regression'!$H$19)*C354</f>
        <v>0</v>
      </c>
      <c r="G354" s="24">
        <v>43453</v>
      </c>
      <c r="H354" s="27">
        <f t="shared" ca="1" si="10"/>
        <v>0</v>
      </c>
      <c r="R354" s="63"/>
    </row>
    <row r="355" spans="1:18" x14ac:dyDescent="0.25">
      <c r="A355" s="9">
        <f>IF(ISBLANK('Step 1.3 Normalized OAT'!A355),"-",'Step 1.3 Normalized OAT'!A355)</f>
        <v>43115.708333333336</v>
      </c>
      <c r="B355" s="26">
        <f t="shared" si="11"/>
        <v>14</v>
      </c>
      <c r="C355" s="64" cm="1">
        <f t="array" ref="C355">INDEX('Step 5. Daily Avg Schedule Calc'!$A$2:$C$169,(WEEKDAY(A355)-1)*24+HOUR(A355)+1,3)*IF(A355&lt;Cooling_Season_Start_Date,0,IF(A355&gt;Cooling_Season_End_Date,0,1))</f>
        <v>0</v>
      </c>
      <c r="D355" s="12">
        <f>VLOOKUP(A355,'Step 1.3 Normalized OAT'!$A$1:$B$8761,2)</f>
        <v>28</v>
      </c>
      <c r="E355" s="13">
        <f ca="1">('Step 3. Regression'!$F$19*D355^2+'Step 3. Regression'!$G$19*D355+'Step 3. Regression'!$H$19)*C355</f>
        <v>0</v>
      </c>
      <c r="G355" s="25">
        <v>43454</v>
      </c>
      <c r="H355" s="27">
        <f t="shared" ca="1" si="10"/>
        <v>0</v>
      </c>
      <c r="R355" s="63"/>
    </row>
    <row r="356" spans="1:18" x14ac:dyDescent="0.25">
      <c r="A356" s="9">
        <f>IF(ISBLANK('Step 1.3 Normalized OAT'!A356),"-",'Step 1.3 Normalized OAT'!A356)</f>
        <v>43115.75</v>
      </c>
      <c r="B356" s="26">
        <f t="shared" si="11"/>
        <v>14</v>
      </c>
      <c r="C356" s="64" cm="1">
        <f t="array" ref="C356">INDEX('Step 5. Daily Avg Schedule Calc'!$A$2:$C$169,(WEEKDAY(A356)-1)*24+HOUR(A356)+1,3)*IF(A356&lt;Cooling_Season_Start_Date,0,IF(A356&gt;Cooling_Season_End_Date,0,1))</f>
        <v>0</v>
      </c>
      <c r="D356" s="12">
        <f>VLOOKUP(A356,'Step 1.3 Normalized OAT'!$A$1:$B$8761,2)</f>
        <v>27</v>
      </c>
      <c r="E356" s="13">
        <f ca="1">('Step 3. Regression'!$F$19*D356^2+'Step 3. Regression'!$G$19*D356+'Step 3. Regression'!$H$19)*C356</f>
        <v>0</v>
      </c>
      <c r="G356" s="24">
        <v>43455</v>
      </c>
      <c r="H356" s="27">
        <f t="shared" ca="1" si="10"/>
        <v>0</v>
      </c>
      <c r="R356" s="63"/>
    </row>
    <row r="357" spans="1:18" x14ac:dyDescent="0.25">
      <c r="A357" s="9">
        <f>IF(ISBLANK('Step 1.3 Normalized OAT'!A357),"-",'Step 1.3 Normalized OAT'!A357)</f>
        <v>43115.791666666664</v>
      </c>
      <c r="B357" s="26">
        <f t="shared" si="11"/>
        <v>14</v>
      </c>
      <c r="C357" s="64" cm="1">
        <f t="array" ref="C357">INDEX('Step 5. Daily Avg Schedule Calc'!$A$2:$C$169,(WEEKDAY(A357)-1)*24+HOUR(A357)+1,3)*IF(A357&lt;Cooling_Season_Start_Date,0,IF(A357&gt;Cooling_Season_End_Date,0,1))</f>
        <v>0</v>
      </c>
      <c r="D357" s="12">
        <f>VLOOKUP(A357,'Step 1.3 Normalized OAT'!$A$1:$B$8761,2)</f>
        <v>26</v>
      </c>
      <c r="E357" s="13">
        <f ca="1">('Step 3. Regression'!$F$19*D357^2+'Step 3. Regression'!$G$19*D357+'Step 3. Regression'!$H$19)*C357</f>
        <v>0</v>
      </c>
      <c r="G357" s="24">
        <v>43456</v>
      </c>
      <c r="H357" s="27">
        <f t="shared" ca="1" si="10"/>
        <v>0</v>
      </c>
      <c r="R357" s="63"/>
    </row>
    <row r="358" spans="1:18" x14ac:dyDescent="0.25">
      <c r="A358" s="9">
        <f>IF(ISBLANK('Step 1.3 Normalized OAT'!A358),"-",'Step 1.3 Normalized OAT'!A358)</f>
        <v>43115.833333333336</v>
      </c>
      <c r="B358" s="26">
        <f t="shared" si="11"/>
        <v>14</v>
      </c>
      <c r="C358" s="64" cm="1">
        <f t="array" ref="C358">INDEX('Step 5. Daily Avg Schedule Calc'!$A$2:$C$169,(WEEKDAY(A358)-1)*24+HOUR(A358)+1,3)*IF(A358&lt;Cooling_Season_Start_Date,0,IF(A358&gt;Cooling_Season_End_Date,0,1))</f>
        <v>0</v>
      </c>
      <c r="D358" s="12">
        <f>VLOOKUP(A358,'Step 1.3 Normalized OAT'!$A$1:$B$8761,2)</f>
        <v>27</v>
      </c>
      <c r="E358" s="13">
        <f ca="1">('Step 3. Regression'!$F$19*D358^2+'Step 3. Regression'!$G$19*D358+'Step 3. Regression'!$H$19)*C358</f>
        <v>0</v>
      </c>
      <c r="G358" s="25">
        <v>43457</v>
      </c>
      <c r="H358" s="27">
        <f t="shared" ca="1" si="10"/>
        <v>0</v>
      </c>
      <c r="R358" s="63"/>
    </row>
    <row r="359" spans="1:18" x14ac:dyDescent="0.25">
      <c r="A359" s="9">
        <f>IF(ISBLANK('Step 1.3 Normalized OAT'!A359),"-",'Step 1.3 Normalized OAT'!A359)</f>
        <v>43115.875</v>
      </c>
      <c r="B359" s="26">
        <f t="shared" si="11"/>
        <v>14</v>
      </c>
      <c r="C359" s="64" cm="1">
        <f t="array" ref="C359">INDEX('Step 5. Daily Avg Schedule Calc'!$A$2:$C$169,(WEEKDAY(A359)-1)*24+HOUR(A359)+1,3)*IF(A359&lt;Cooling_Season_Start_Date,0,IF(A359&gt;Cooling_Season_End_Date,0,1))</f>
        <v>0</v>
      </c>
      <c r="D359" s="12">
        <f>VLOOKUP(A359,'Step 1.3 Normalized OAT'!$A$1:$B$8761,2)</f>
        <v>27</v>
      </c>
      <c r="E359" s="13">
        <f ca="1">('Step 3. Regression'!$F$19*D359^2+'Step 3. Regression'!$G$19*D359+'Step 3. Regression'!$H$19)*C359</f>
        <v>0</v>
      </c>
      <c r="G359" s="24">
        <v>43458</v>
      </c>
      <c r="H359" s="27">
        <f t="shared" ca="1" si="10"/>
        <v>0</v>
      </c>
      <c r="R359" s="63"/>
    </row>
    <row r="360" spans="1:18" x14ac:dyDescent="0.25">
      <c r="A360" s="9">
        <f>IF(ISBLANK('Step 1.3 Normalized OAT'!A360),"-",'Step 1.3 Normalized OAT'!A360)</f>
        <v>43115.916666666664</v>
      </c>
      <c r="B360" s="26">
        <f t="shared" si="11"/>
        <v>14</v>
      </c>
      <c r="C360" s="64" cm="1">
        <f t="array" ref="C360">INDEX('Step 5. Daily Avg Schedule Calc'!$A$2:$C$169,(WEEKDAY(A360)-1)*24+HOUR(A360)+1,3)*IF(A360&lt;Cooling_Season_Start_Date,0,IF(A360&gt;Cooling_Season_End_Date,0,1))</f>
        <v>0</v>
      </c>
      <c r="D360" s="12">
        <f>VLOOKUP(A360,'Step 1.3 Normalized OAT'!$A$1:$B$8761,2)</f>
        <v>26</v>
      </c>
      <c r="E360" s="13">
        <f ca="1">('Step 3. Regression'!$F$19*D360^2+'Step 3. Regression'!$G$19*D360+'Step 3. Regression'!$H$19)*C360</f>
        <v>0</v>
      </c>
      <c r="G360" s="24">
        <v>43459</v>
      </c>
      <c r="H360" s="27">
        <f t="shared" ca="1" si="10"/>
        <v>0</v>
      </c>
      <c r="R360" s="63"/>
    </row>
    <row r="361" spans="1:18" x14ac:dyDescent="0.25">
      <c r="A361" s="9">
        <f>IF(ISBLANK('Step 1.3 Normalized OAT'!A361),"-",'Step 1.3 Normalized OAT'!A361)</f>
        <v>43115.958333333336</v>
      </c>
      <c r="B361" s="26">
        <f t="shared" si="11"/>
        <v>14</v>
      </c>
      <c r="C361" s="64" cm="1">
        <f t="array" ref="C361">INDEX('Step 5. Daily Avg Schedule Calc'!$A$2:$C$169,(WEEKDAY(A361)-1)*24+HOUR(A361)+1,3)*IF(A361&lt;Cooling_Season_Start_Date,0,IF(A361&gt;Cooling_Season_End_Date,0,1))</f>
        <v>0</v>
      </c>
      <c r="D361" s="12">
        <f>VLOOKUP(A361,'Step 1.3 Normalized OAT'!$A$1:$B$8761,2)</f>
        <v>25</v>
      </c>
      <c r="E361" s="13">
        <f ca="1">('Step 3. Regression'!$F$19*D361^2+'Step 3. Regression'!$G$19*D361+'Step 3. Regression'!$H$19)*C361</f>
        <v>0</v>
      </c>
      <c r="G361" s="25">
        <v>43460</v>
      </c>
      <c r="H361" s="27">
        <f t="shared" ca="1" si="10"/>
        <v>0</v>
      </c>
      <c r="R361" s="63"/>
    </row>
    <row r="362" spans="1:18" x14ac:dyDescent="0.25">
      <c r="A362" s="9">
        <f>IF(ISBLANK('Step 1.3 Normalized OAT'!A362),"-",'Step 1.3 Normalized OAT'!A362)</f>
        <v>43116</v>
      </c>
      <c r="B362" s="26">
        <f t="shared" si="11"/>
        <v>15</v>
      </c>
      <c r="C362" s="64" cm="1">
        <f t="array" ref="C362">INDEX('Step 5. Daily Avg Schedule Calc'!$A$2:$C$169,(WEEKDAY(A362)-1)*24+HOUR(A362)+1,3)*IF(A362&lt;Cooling_Season_Start_Date,0,IF(A362&gt;Cooling_Season_End_Date,0,1))</f>
        <v>0</v>
      </c>
      <c r="D362" s="12">
        <f>VLOOKUP(A362,'Step 1.3 Normalized OAT'!$A$1:$B$8761,2)</f>
        <v>24</v>
      </c>
      <c r="E362" s="13">
        <f ca="1">('Step 3. Regression'!$F$19*D362^2+'Step 3. Regression'!$G$19*D362+'Step 3. Regression'!$H$19)*C362</f>
        <v>0</v>
      </c>
      <c r="G362" s="24">
        <v>43461</v>
      </c>
      <c r="H362" s="27">
        <f t="shared" ca="1" si="10"/>
        <v>0</v>
      </c>
      <c r="R362" s="63"/>
    </row>
    <row r="363" spans="1:18" x14ac:dyDescent="0.25">
      <c r="A363" s="9">
        <f>IF(ISBLANK('Step 1.3 Normalized OAT'!A363),"-",'Step 1.3 Normalized OAT'!A363)</f>
        <v>43116.041666666664</v>
      </c>
      <c r="B363" s="26">
        <f t="shared" si="11"/>
        <v>15</v>
      </c>
      <c r="C363" s="64" cm="1">
        <f t="array" ref="C363">INDEX('Step 5. Daily Avg Schedule Calc'!$A$2:$C$169,(WEEKDAY(A363)-1)*24+HOUR(A363)+1,3)*IF(A363&lt;Cooling_Season_Start_Date,0,IF(A363&gt;Cooling_Season_End_Date,0,1))</f>
        <v>0</v>
      </c>
      <c r="D363" s="12">
        <f>VLOOKUP(A363,'Step 1.3 Normalized OAT'!$A$1:$B$8761,2)</f>
        <v>25</v>
      </c>
      <c r="E363" s="13">
        <f ca="1">('Step 3. Regression'!$F$19*D363^2+'Step 3. Regression'!$G$19*D363+'Step 3. Regression'!$H$19)*C363</f>
        <v>0</v>
      </c>
      <c r="G363" s="24">
        <v>43462</v>
      </c>
      <c r="H363" s="27">
        <f t="shared" ca="1" si="10"/>
        <v>0</v>
      </c>
      <c r="R363" s="63"/>
    </row>
    <row r="364" spans="1:18" x14ac:dyDescent="0.25">
      <c r="A364" s="9">
        <f>IF(ISBLANK('Step 1.3 Normalized OAT'!A364),"-",'Step 1.3 Normalized OAT'!A364)</f>
        <v>43116.083333333336</v>
      </c>
      <c r="B364" s="26">
        <f t="shared" si="11"/>
        <v>15</v>
      </c>
      <c r="C364" s="64" cm="1">
        <f t="array" ref="C364">INDEX('Step 5. Daily Avg Schedule Calc'!$A$2:$C$169,(WEEKDAY(A364)-1)*24+HOUR(A364)+1,3)*IF(A364&lt;Cooling_Season_Start_Date,0,IF(A364&gt;Cooling_Season_End_Date,0,1))</f>
        <v>0</v>
      </c>
      <c r="D364" s="12">
        <f>VLOOKUP(A364,'Step 1.3 Normalized OAT'!$A$1:$B$8761,2)</f>
        <v>25</v>
      </c>
      <c r="E364" s="13">
        <f ca="1">('Step 3. Regression'!$F$19*D364^2+'Step 3. Regression'!$G$19*D364+'Step 3. Regression'!$H$19)*C364</f>
        <v>0</v>
      </c>
      <c r="G364" s="25">
        <v>43463</v>
      </c>
      <c r="H364" s="27">
        <f t="shared" ca="1" si="10"/>
        <v>0</v>
      </c>
      <c r="R364" s="63"/>
    </row>
    <row r="365" spans="1:18" x14ac:dyDescent="0.25">
      <c r="A365" s="9">
        <f>IF(ISBLANK('Step 1.3 Normalized OAT'!A365),"-",'Step 1.3 Normalized OAT'!A365)</f>
        <v>43116.125</v>
      </c>
      <c r="B365" s="26">
        <f t="shared" si="11"/>
        <v>15</v>
      </c>
      <c r="C365" s="64" cm="1">
        <f t="array" ref="C365">INDEX('Step 5. Daily Avg Schedule Calc'!$A$2:$C$169,(WEEKDAY(A365)-1)*24+HOUR(A365)+1,3)*IF(A365&lt;Cooling_Season_Start_Date,0,IF(A365&gt;Cooling_Season_End_Date,0,1))</f>
        <v>0</v>
      </c>
      <c r="D365" s="12">
        <f>VLOOKUP(A365,'Step 1.3 Normalized OAT'!$A$1:$B$8761,2)</f>
        <v>25</v>
      </c>
      <c r="E365" s="13">
        <f ca="1">('Step 3. Regression'!$F$19*D365^2+'Step 3. Regression'!$G$19*D365+'Step 3. Regression'!$H$19)*C365</f>
        <v>0</v>
      </c>
      <c r="G365" s="24">
        <v>43464</v>
      </c>
      <c r="H365" s="27">
        <f t="shared" ca="1" si="10"/>
        <v>0</v>
      </c>
      <c r="R365" s="63"/>
    </row>
    <row r="366" spans="1:18" x14ac:dyDescent="0.25">
      <c r="A366" s="9">
        <f>IF(ISBLANK('Step 1.3 Normalized OAT'!A366),"-",'Step 1.3 Normalized OAT'!A366)</f>
        <v>43116.166666666664</v>
      </c>
      <c r="B366" s="26">
        <f t="shared" si="11"/>
        <v>15</v>
      </c>
      <c r="C366" s="64" cm="1">
        <f t="array" ref="C366">INDEX('Step 5. Daily Avg Schedule Calc'!$A$2:$C$169,(WEEKDAY(A366)-1)*24+HOUR(A366)+1,3)*IF(A366&lt;Cooling_Season_Start_Date,0,IF(A366&gt;Cooling_Season_End_Date,0,1))</f>
        <v>0</v>
      </c>
      <c r="D366" s="12">
        <f>VLOOKUP(A366,'Step 1.3 Normalized OAT'!$A$1:$B$8761,2)</f>
        <v>25</v>
      </c>
      <c r="E366" s="13">
        <f ca="1">('Step 3. Regression'!$F$19*D366^2+'Step 3. Regression'!$G$19*D366+'Step 3. Regression'!$H$19)*C366</f>
        <v>0</v>
      </c>
      <c r="G366" s="24">
        <v>43465</v>
      </c>
      <c r="H366" s="27">
        <f t="shared" ca="1" si="10"/>
        <v>0</v>
      </c>
      <c r="R366" s="63"/>
    </row>
    <row r="367" spans="1:18" x14ac:dyDescent="0.25">
      <c r="A367" s="9">
        <f>IF(ISBLANK('Step 1.3 Normalized OAT'!A367),"-",'Step 1.3 Normalized OAT'!A367)</f>
        <v>43116.208333333336</v>
      </c>
      <c r="B367" s="26">
        <f t="shared" si="11"/>
        <v>15</v>
      </c>
      <c r="C367" s="64" cm="1">
        <f t="array" ref="C367">INDEX('Step 5. Daily Avg Schedule Calc'!$A$2:$C$169,(WEEKDAY(A367)-1)*24+HOUR(A367)+1,3)*IF(A367&lt;Cooling_Season_Start_Date,0,IF(A367&gt;Cooling_Season_End_Date,0,1))</f>
        <v>0</v>
      </c>
      <c r="D367" s="12">
        <f>VLOOKUP(A367,'Step 1.3 Normalized OAT'!$A$1:$B$8761,2)</f>
        <v>25</v>
      </c>
      <c r="E367" s="13">
        <f ca="1">('Step 3. Regression'!$F$19*D367^2+'Step 3. Regression'!$G$19*D367+'Step 3. Regression'!$H$19)*C367</f>
        <v>0</v>
      </c>
      <c r="R367" s="63"/>
    </row>
    <row r="368" spans="1:18" x14ac:dyDescent="0.25">
      <c r="A368" s="9">
        <f>IF(ISBLANK('Step 1.3 Normalized OAT'!A368),"-",'Step 1.3 Normalized OAT'!A368)</f>
        <v>43116.25</v>
      </c>
      <c r="B368" s="26">
        <f t="shared" si="11"/>
        <v>15</v>
      </c>
      <c r="C368" s="64" cm="1">
        <f t="array" ref="C368">INDEX('Step 5. Daily Avg Schedule Calc'!$A$2:$C$169,(WEEKDAY(A368)-1)*24+HOUR(A368)+1,3)*IF(A368&lt;Cooling_Season_Start_Date,0,IF(A368&gt;Cooling_Season_End_Date,0,1))</f>
        <v>0</v>
      </c>
      <c r="D368" s="12">
        <f>VLOOKUP(A368,'Step 1.3 Normalized OAT'!$A$1:$B$8761,2)</f>
        <v>27</v>
      </c>
      <c r="E368" s="13">
        <f ca="1">('Step 3. Regression'!$F$19*D368^2+'Step 3. Regression'!$G$19*D368+'Step 3. Regression'!$H$19)*C368</f>
        <v>0</v>
      </c>
      <c r="R368" s="63"/>
    </row>
    <row r="369" spans="1:18" x14ac:dyDescent="0.25">
      <c r="A369" s="9">
        <f>IF(ISBLANK('Step 1.3 Normalized OAT'!A369),"-",'Step 1.3 Normalized OAT'!A369)</f>
        <v>43116.291666666664</v>
      </c>
      <c r="B369" s="26">
        <f t="shared" si="11"/>
        <v>15</v>
      </c>
      <c r="C369" s="64" cm="1">
        <f t="array" ref="C369">INDEX('Step 5. Daily Avg Schedule Calc'!$A$2:$C$169,(WEEKDAY(A369)-1)*24+HOUR(A369)+1,3)*IF(A369&lt;Cooling_Season_Start_Date,0,IF(A369&gt;Cooling_Season_End_Date,0,1))</f>
        <v>0</v>
      </c>
      <c r="D369" s="12">
        <f>VLOOKUP(A369,'Step 1.3 Normalized OAT'!$A$1:$B$8761,2)</f>
        <v>26</v>
      </c>
      <c r="E369" s="13">
        <f ca="1">('Step 3. Regression'!$F$19*D369^2+'Step 3. Regression'!$G$19*D369+'Step 3. Regression'!$H$19)*C369</f>
        <v>0</v>
      </c>
      <c r="R369" s="63"/>
    </row>
    <row r="370" spans="1:18" x14ac:dyDescent="0.25">
      <c r="A370" s="9">
        <f>IF(ISBLANK('Step 1.3 Normalized OAT'!A370),"-",'Step 1.3 Normalized OAT'!A370)</f>
        <v>43116.333333333336</v>
      </c>
      <c r="B370" s="26">
        <f t="shared" si="11"/>
        <v>15</v>
      </c>
      <c r="C370" s="64" cm="1">
        <f t="array" ref="C370">INDEX('Step 5. Daily Avg Schedule Calc'!$A$2:$C$169,(WEEKDAY(A370)-1)*24+HOUR(A370)+1,3)*IF(A370&lt;Cooling_Season_Start_Date,0,IF(A370&gt;Cooling_Season_End_Date,0,1))</f>
        <v>0</v>
      </c>
      <c r="D370" s="12">
        <f>VLOOKUP(A370,'Step 1.3 Normalized OAT'!$A$1:$B$8761,2)</f>
        <v>27</v>
      </c>
      <c r="E370" s="13">
        <f ca="1">('Step 3. Regression'!$F$19*D370^2+'Step 3. Regression'!$G$19*D370+'Step 3. Regression'!$H$19)*C370</f>
        <v>0</v>
      </c>
      <c r="R370" s="63"/>
    </row>
    <row r="371" spans="1:18" x14ac:dyDescent="0.25">
      <c r="A371" s="9">
        <f>IF(ISBLANK('Step 1.3 Normalized OAT'!A371),"-",'Step 1.3 Normalized OAT'!A371)</f>
        <v>43116.375</v>
      </c>
      <c r="B371" s="26">
        <f t="shared" si="11"/>
        <v>15</v>
      </c>
      <c r="C371" s="64" cm="1">
        <f t="array" ref="C371">INDEX('Step 5. Daily Avg Schedule Calc'!$A$2:$C$169,(WEEKDAY(A371)-1)*24+HOUR(A371)+1,3)*IF(A371&lt;Cooling_Season_Start_Date,0,IF(A371&gt;Cooling_Season_End_Date,0,1))</f>
        <v>0</v>
      </c>
      <c r="D371" s="12">
        <f>VLOOKUP(A371,'Step 1.3 Normalized OAT'!$A$1:$B$8761,2)</f>
        <v>27</v>
      </c>
      <c r="E371" s="13">
        <f ca="1">('Step 3. Regression'!$F$19*D371^2+'Step 3. Regression'!$G$19*D371+'Step 3. Regression'!$H$19)*C371</f>
        <v>0</v>
      </c>
      <c r="R371" s="63"/>
    </row>
    <row r="372" spans="1:18" x14ac:dyDescent="0.25">
      <c r="A372" s="9">
        <f>IF(ISBLANK('Step 1.3 Normalized OAT'!A372),"-",'Step 1.3 Normalized OAT'!A372)</f>
        <v>43116.416666666664</v>
      </c>
      <c r="B372" s="26">
        <f t="shared" si="11"/>
        <v>15</v>
      </c>
      <c r="C372" s="64" cm="1">
        <f t="array" ref="C372">INDEX('Step 5. Daily Avg Schedule Calc'!$A$2:$C$169,(WEEKDAY(A372)-1)*24+HOUR(A372)+1,3)*IF(A372&lt;Cooling_Season_Start_Date,0,IF(A372&gt;Cooling_Season_End_Date,0,1))</f>
        <v>0</v>
      </c>
      <c r="D372" s="12">
        <f>VLOOKUP(A372,'Step 1.3 Normalized OAT'!$A$1:$B$8761,2)</f>
        <v>29</v>
      </c>
      <c r="E372" s="13">
        <f ca="1">('Step 3. Regression'!$F$19*D372^2+'Step 3. Regression'!$G$19*D372+'Step 3. Regression'!$H$19)*C372</f>
        <v>0</v>
      </c>
      <c r="R372" s="63"/>
    </row>
    <row r="373" spans="1:18" x14ac:dyDescent="0.25">
      <c r="A373" s="9">
        <f>IF(ISBLANK('Step 1.3 Normalized OAT'!A373),"-",'Step 1.3 Normalized OAT'!A373)</f>
        <v>43116.458333333336</v>
      </c>
      <c r="B373" s="26">
        <f t="shared" si="11"/>
        <v>15</v>
      </c>
      <c r="C373" s="64" cm="1">
        <f t="array" ref="C373">INDEX('Step 5. Daily Avg Schedule Calc'!$A$2:$C$169,(WEEKDAY(A373)-1)*24+HOUR(A373)+1,3)*IF(A373&lt;Cooling_Season_Start_Date,0,IF(A373&gt;Cooling_Season_End_Date,0,1))</f>
        <v>0</v>
      </c>
      <c r="D373" s="12">
        <f>VLOOKUP(A373,'Step 1.3 Normalized OAT'!$A$1:$B$8761,2)</f>
        <v>30</v>
      </c>
      <c r="E373" s="13">
        <f ca="1">('Step 3. Regression'!$F$19*D373^2+'Step 3. Regression'!$G$19*D373+'Step 3. Regression'!$H$19)*C373</f>
        <v>0</v>
      </c>
      <c r="R373" s="63"/>
    </row>
    <row r="374" spans="1:18" x14ac:dyDescent="0.25">
      <c r="A374" s="9">
        <f>IF(ISBLANK('Step 1.3 Normalized OAT'!A374),"-",'Step 1.3 Normalized OAT'!A374)</f>
        <v>43116.5</v>
      </c>
      <c r="B374" s="26">
        <f t="shared" si="11"/>
        <v>15</v>
      </c>
      <c r="C374" s="64" cm="1">
        <f t="array" ref="C374">INDEX('Step 5. Daily Avg Schedule Calc'!$A$2:$C$169,(WEEKDAY(A374)-1)*24+HOUR(A374)+1,3)*IF(A374&lt;Cooling_Season_Start_Date,0,IF(A374&gt;Cooling_Season_End_Date,0,1))</f>
        <v>0</v>
      </c>
      <c r="D374" s="12">
        <f>VLOOKUP(A374,'Step 1.3 Normalized OAT'!$A$1:$B$8761,2)</f>
        <v>32</v>
      </c>
      <c r="E374" s="13">
        <f ca="1">('Step 3. Regression'!$F$19*D374^2+'Step 3. Regression'!$G$19*D374+'Step 3. Regression'!$H$19)*C374</f>
        <v>0</v>
      </c>
      <c r="R374" s="63"/>
    </row>
    <row r="375" spans="1:18" x14ac:dyDescent="0.25">
      <c r="A375" s="9">
        <f>IF(ISBLANK('Step 1.3 Normalized OAT'!A375),"-",'Step 1.3 Normalized OAT'!A375)</f>
        <v>43116.541666666664</v>
      </c>
      <c r="B375" s="26">
        <f t="shared" si="11"/>
        <v>15</v>
      </c>
      <c r="C375" s="64" cm="1">
        <f t="array" ref="C375">INDEX('Step 5. Daily Avg Schedule Calc'!$A$2:$C$169,(WEEKDAY(A375)-1)*24+HOUR(A375)+1,3)*IF(A375&lt;Cooling_Season_Start_Date,0,IF(A375&gt;Cooling_Season_End_Date,0,1))</f>
        <v>0</v>
      </c>
      <c r="D375" s="12">
        <f>VLOOKUP(A375,'Step 1.3 Normalized OAT'!$A$1:$B$8761,2)</f>
        <v>33</v>
      </c>
      <c r="E375" s="13">
        <f ca="1">('Step 3. Regression'!$F$19*D375^2+'Step 3. Regression'!$G$19*D375+'Step 3. Regression'!$H$19)*C375</f>
        <v>0</v>
      </c>
      <c r="R375" s="63"/>
    </row>
    <row r="376" spans="1:18" x14ac:dyDescent="0.25">
      <c r="A376" s="9">
        <f>IF(ISBLANK('Step 1.3 Normalized OAT'!A376),"-",'Step 1.3 Normalized OAT'!A376)</f>
        <v>43116.583333333336</v>
      </c>
      <c r="B376" s="26">
        <f t="shared" si="11"/>
        <v>15</v>
      </c>
      <c r="C376" s="64" cm="1">
        <f t="array" ref="C376">INDEX('Step 5. Daily Avg Schedule Calc'!$A$2:$C$169,(WEEKDAY(A376)-1)*24+HOUR(A376)+1,3)*IF(A376&lt;Cooling_Season_Start_Date,0,IF(A376&gt;Cooling_Season_End_Date,0,1))</f>
        <v>0</v>
      </c>
      <c r="D376" s="12">
        <f>VLOOKUP(A376,'Step 1.3 Normalized OAT'!$A$1:$B$8761,2)</f>
        <v>34</v>
      </c>
      <c r="E376" s="13">
        <f ca="1">('Step 3. Regression'!$F$19*D376^2+'Step 3. Regression'!$G$19*D376+'Step 3. Regression'!$H$19)*C376</f>
        <v>0</v>
      </c>
      <c r="R376" s="63"/>
    </row>
    <row r="377" spans="1:18" x14ac:dyDescent="0.25">
      <c r="A377" s="9">
        <f>IF(ISBLANK('Step 1.3 Normalized OAT'!A377),"-",'Step 1.3 Normalized OAT'!A377)</f>
        <v>43116.625</v>
      </c>
      <c r="B377" s="26">
        <f t="shared" si="11"/>
        <v>15</v>
      </c>
      <c r="C377" s="64" cm="1">
        <f t="array" ref="C377">INDEX('Step 5. Daily Avg Schedule Calc'!$A$2:$C$169,(WEEKDAY(A377)-1)*24+HOUR(A377)+1,3)*IF(A377&lt;Cooling_Season_Start_Date,0,IF(A377&gt;Cooling_Season_End_Date,0,1))</f>
        <v>0</v>
      </c>
      <c r="D377" s="12">
        <f>VLOOKUP(A377,'Step 1.3 Normalized OAT'!$A$1:$B$8761,2)</f>
        <v>32</v>
      </c>
      <c r="E377" s="13">
        <f ca="1">('Step 3. Regression'!$F$19*D377^2+'Step 3. Regression'!$G$19*D377+'Step 3. Regression'!$H$19)*C377</f>
        <v>0</v>
      </c>
      <c r="R377" s="63"/>
    </row>
    <row r="378" spans="1:18" x14ac:dyDescent="0.25">
      <c r="A378" s="9">
        <f>IF(ISBLANK('Step 1.3 Normalized OAT'!A378),"-",'Step 1.3 Normalized OAT'!A378)</f>
        <v>43116.666666666664</v>
      </c>
      <c r="B378" s="26">
        <f t="shared" si="11"/>
        <v>15</v>
      </c>
      <c r="C378" s="64" cm="1">
        <f t="array" ref="C378">INDEX('Step 5. Daily Avg Schedule Calc'!$A$2:$C$169,(WEEKDAY(A378)-1)*24+HOUR(A378)+1,3)*IF(A378&lt;Cooling_Season_Start_Date,0,IF(A378&gt;Cooling_Season_End_Date,0,1))</f>
        <v>0</v>
      </c>
      <c r="D378" s="12">
        <f>VLOOKUP(A378,'Step 1.3 Normalized OAT'!$A$1:$B$8761,2)</f>
        <v>32</v>
      </c>
      <c r="E378" s="13">
        <f ca="1">('Step 3. Regression'!$F$19*D378^2+'Step 3. Regression'!$G$19*D378+'Step 3. Regression'!$H$19)*C378</f>
        <v>0</v>
      </c>
      <c r="R378" s="63"/>
    </row>
    <row r="379" spans="1:18" x14ac:dyDescent="0.25">
      <c r="A379" s="9">
        <f>IF(ISBLANK('Step 1.3 Normalized OAT'!A379),"-",'Step 1.3 Normalized OAT'!A379)</f>
        <v>43116.708333333336</v>
      </c>
      <c r="B379" s="26">
        <f t="shared" si="11"/>
        <v>15</v>
      </c>
      <c r="C379" s="64" cm="1">
        <f t="array" ref="C379">INDEX('Step 5. Daily Avg Schedule Calc'!$A$2:$C$169,(WEEKDAY(A379)-1)*24+HOUR(A379)+1,3)*IF(A379&lt;Cooling_Season_Start_Date,0,IF(A379&gt;Cooling_Season_End_Date,0,1))</f>
        <v>0</v>
      </c>
      <c r="D379" s="12">
        <f>VLOOKUP(A379,'Step 1.3 Normalized OAT'!$A$1:$B$8761,2)</f>
        <v>32</v>
      </c>
      <c r="E379" s="13">
        <f ca="1">('Step 3. Regression'!$F$19*D379^2+'Step 3. Regression'!$G$19*D379+'Step 3. Regression'!$H$19)*C379</f>
        <v>0</v>
      </c>
      <c r="R379" s="63"/>
    </row>
    <row r="380" spans="1:18" x14ac:dyDescent="0.25">
      <c r="A380" s="9">
        <f>IF(ISBLANK('Step 1.3 Normalized OAT'!A380),"-",'Step 1.3 Normalized OAT'!A380)</f>
        <v>43116.75</v>
      </c>
      <c r="B380" s="26">
        <f t="shared" si="11"/>
        <v>15</v>
      </c>
      <c r="C380" s="64" cm="1">
        <f t="array" ref="C380">INDEX('Step 5. Daily Avg Schedule Calc'!$A$2:$C$169,(WEEKDAY(A380)-1)*24+HOUR(A380)+1,3)*IF(A380&lt;Cooling_Season_Start_Date,0,IF(A380&gt;Cooling_Season_End_Date,0,1))</f>
        <v>0</v>
      </c>
      <c r="D380" s="12">
        <f>VLOOKUP(A380,'Step 1.3 Normalized OAT'!$A$1:$B$8761,2)</f>
        <v>32</v>
      </c>
      <c r="E380" s="13">
        <f ca="1">('Step 3. Regression'!$F$19*D380^2+'Step 3. Regression'!$G$19*D380+'Step 3. Regression'!$H$19)*C380</f>
        <v>0</v>
      </c>
      <c r="R380" s="63"/>
    </row>
    <row r="381" spans="1:18" x14ac:dyDescent="0.25">
      <c r="A381" s="9">
        <f>IF(ISBLANK('Step 1.3 Normalized OAT'!A381),"-",'Step 1.3 Normalized OAT'!A381)</f>
        <v>43116.791666666664</v>
      </c>
      <c r="B381" s="26">
        <f t="shared" si="11"/>
        <v>15</v>
      </c>
      <c r="C381" s="64" cm="1">
        <f t="array" ref="C381">INDEX('Step 5. Daily Avg Schedule Calc'!$A$2:$C$169,(WEEKDAY(A381)-1)*24+HOUR(A381)+1,3)*IF(A381&lt;Cooling_Season_Start_Date,0,IF(A381&gt;Cooling_Season_End_Date,0,1))</f>
        <v>0</v>
      </c>
      <c r="D381" s="12">
        <f>VLOOKUP(A381,'Step 1.3 Normalized OAT'!$A$1:$B$8761,2)</f>
        <v>32</v>
      </c>
      <c r="E381" s="13">
        <f ca="1">('Step 3. Regression'!$F$19*D381^2+'Step 3. Regression'!$G$19*D381+'Step 3. Regression'!$H$19)*C381</f>
        <v>0</v>
      </c>
      <c r="R381" s="63"/>
    </row>
    <row r="382" spans="1:18" x14ac:dyDescent="0.25">
      <c r="A382" s="9">
        <f>IF(ISBLANK('Step 1.3 Normalized OAT'!A382),"-",'Step 1.3 Normalized OAT'!A382)</f>
        <v>43116.833333333336</v>
      </c>
      <c r="B382" s="26">
        <f t="shared" si="11"/>
        <v>15</v>
      </c>
      <c r="C382" s="64" cm="1">
        <f t="array" ref="C382">INDEX('Step 5. Daily Avg Schedule Calc'!$A$2:$C$169,(WEEKDAY(A382)-1)*24+HOUR(A382)+1,3)*IF(A382&lt;Cooling_Season_Start_Date,0,IF(A382&gt;Cooling_Season_End_Date,0,1))</f>
        <v>0</v>
      </c>
      <c r="D382" s="12">
        <f>VLOOKUP(A382,'Step 1.3 Normalized OAT'!$A$1:$B$8761,2)</f>
        <v>34</v>
      </c>
      <c r="E382" s="13">
        <f ca="1">('Step 3. Regression'!$F$19*D382^2+'Step 3. Regression'!$G$19*D382+'Step 3. Regression'!$H$19)*C382</f>
        <v>0</v>
      </c>
      <c r="R382" s="63"/>
    </row>
    <row r="383" spans="1:18" x14ac:dyDescent="0.25">
      <c r="A383" s="9">
        <f>IF(ISBLANK('Step 1.3 Normalized OAT'!A383),"-",'Step 1.3 Normalized OAT'!A383)</f>
        <v>43116.875</v>
      </c>
      <c r="B383" s="26">
        <f t="shared" si="11"/>
        <v>15</v>
      </c>
      <c r="C383" s="64" cm="1">
        <f t="array" ref="C383">INDEX('Step 5. Daily Avg Schedule Calc'!$A$2:$C$169,(WEEKDAY(A383)-1)*24+HOUR(A383)+1,3)*IF(A383&lt;Cooling_Season_Start_Date,0,IF(A383&gt;Cooling_Season_End_Date,0,1))</f>
        <v>0</v>
      </c>
      <c r="D383" s="12">
        <f>VLOOKUP(A383,'Step 1.3 Normalized OAT'!$A$1:$B$8761,2)</f>
        <v>34</v>
      </c>
      <c r="E383" s="13">
        <f ca="1">('Step 3. Regression'!$F$19*D383^2+'Step 3. Regression'!$G$19*D383+'Step 3. Regression'!$H$19)*C383</f>
        <v>0</v>
      </c>
      <c r="R383" s="63"/>
    </row>
    <row r="384" spans="1:18" x14ac:dyDescent="0.25">
      <c r="A384" s="9">
        <f>IF(ISBLANK('Step 1.3 Normalized OAT'!A384),"-",'Step 1.3 Normalized OAT'!A384)</f>
        <v>43116.916666666664</v>
      </c>
      <c r="B384" s="26">
        <f t="shared" si="11"/>
        <v>15</v>
      </c>
      <c r="C384" s="64" cm="1">
        <f t="array" ref="C384">INDEX('Step 5. Daily Avg Schedule Calc'!$A$2:$C$169,(WEEKDAY(A384)-1)*24+HOUR(A384)+1,3)*IF(A384&lt;Cooling_Season_Start_Date,0,IF(A384&gt;Cooling_Season_End_Date,0,1))</f>
        <v>0</v>
      </c>
      <c r="D384" s="12">
        <f>VLOOKUP(A384,'Step 1.3 Normalized OAT'!$A$1:$B$8761,2)</f>
        <v>33</v>
      </c>
      <c r="E384" s="13">
        <f ca="1">('Step 3. Regression'!$F$19*D384^2+'Step 3. Regression'!$G$19*D384+'Step 3. Regression'!$H$19)*C384</f>
        <v>0</v>
      </c>
      <c r="R384" s="63"/>
    </row>
    <row r="385" spans="1:18" x14ac:dyDescent="0.25">
      <c r="A385" s="9">
        <f>IF(ISBLANK('Step 1.3 Normalized OAT'!A385),"-",'Step 1.3 Normalized OAT'!A385)</f>
        <v>43116.958333333336</v>
      </c>
      <c r="B385" s="26">
        <f t="shared" si="11"/>
        <v>15</v>
      </c>
      <c r="C385" s="64" cm="1">
        <f t="array" ref="C385">INDEX('Step 5. Daily Avg Schedule Calc'!$A$2:$C$169,(WEEKDAY(A385)-1)*24+HOUR(A385)+1,3)*IF(A385&lt;Cooling_Season_Start_Date,0,IF(A385&gt;Cooling_Season_End_Date,0,1))</f>
        <v>0</v>
      </c>
      <c r="D385" s="12">
        <f>VLOOKUP(A385,'Step 1.3 Normalized OAT'!$A$1:$B$8761,2)</f>
        <v>34</v>
      </c>
      <c r="E385" s="13">
        <f ca="1">('Step 3. Regression'!$F$19*D385^2+'Step 3. Regression'!$G$19*D385+'Step 3. Regression'!$H$19)*C385</f>
        <v>0</v>
      </c>
      <c r="R385" s="63"/>
    </row>
    <row r="386" spans="1:18" x14ac:dyDescent="0.25">
      <c r="A386" s="9">
        <f>IF(ISBLANK('Step 1.3 Normalized OAT'!A386),"-",'Step 1.3 Normalized OAT'!A386)</f>
        <v>43117</v>
      </c>
      <c r="B386" s="26">
        <f t="shared" si="11"/>
        <v>16</v>
      </c>
      <c r="C386" s="64" cm="1">
        <f t="array" ref="C386">INDEX('Step 5. Daily Avg Schedule Calc'!$A$2:$C$169,(WEEKDAY(A386)-1)*24+HOUR(A386)+1,3)*IF(A386&lt;Cooling_Season_Start_Date,0,IF(A386&gt;Cooling_Season_End_Date,0,1))</f>
        <v>0</v>
      </c>
      <c r="D386" s="12">
        <f>VLOOKUP(A386,'Step 1.3 Normalized OAT'!$A$1:$B$8761,2)</f>
        <v>34</v>
      </c>
      <c r="E386" s="13">
        <f ca="1">('Step 3. Regression'!$F$19*D386^2+'Step 3. Regression'!$G$19*D386+'Step 3. Regression'!$H$19)*C386</f>
        <v>0</v>
      </c>
      <c r="R386" s="63"/>
    </row>
    <row r="387" spans="1:18" x14ac:dyDescent="0.25">
      <c r="A387" s="9">
        <f>IF(ISBLANK('Step 1.3 Normalized OAT'!A387),"-",'Step 1.3 Normalized OAT'!A387)</f>
        <v>43117.041666666664</v>
      </c>
      <c r="B387" s="26">
        <f t="shared" ref="B387:B450" si="12">_xlfn.DAYS(A387,$A$2)</f>
        <v>16</v>
      </c>
      <c r="C387" s="64" cm="1">
        <f t="array" ref="C387">INDEX('Step 5. Daily Avg Schedule Calc'!$A$2:$C$169,(WEEKDAY(A387)-1)*24+HOUR(A387)+1,3)*IF(A387&lt;Cooling_Season_Start_Date,0,IF(A387&gt;Cooling_Season_End_Date,0,1))</f>
        <v>0</v>
      </c>
      <c r="D387" s="12">
        <f>VLOOKUP(A387,'Step 1.3 Normalized OAT'!$A$1:$B$8761,2)</f>
        <v>35</v>
      </c>
      <c r="E387" s="13">
        <f ca="1">('Step 3. Regression'!$F$19*D387^2+'Step 3. Regression'!$G$19*D387+'Step 3. Regression'!$H$19)*C387</f>
        <v>0</v>
      </c>
      <c r="R387" s="63"/>
    </row>
    <row r="388" spans="1:18" x14ac:dyDescent="0.25">
      <c r="A388" s="9">
        <f>IF(ISBLANK('Step 1.3 Normalized OAT'!A388),"-",'Step 1.3 Normalized OAT'!A388)</f>
        <v>43117.083333333336</v>
      </c>
      <c r="B388" s="26">
        <f t="shared" si="12"/>
        <v>16</v>
      </c>
      <c r="C388" s="64" cm="1">
        <f t="array" ref="C388">INDEX('Step 5. Daily Avg Schedule Calc'!$A$2:$C$169,(WEEKDAY(A388)-1)*24+HOUR(A388)+1,3)*IF(A388&lt;Cooling_Season_Start_Date,0,IF(A388&gt;Cooling_Season_End_Date,0,1))</f>
        <v>0</v>
      </c>
      <c r="D388" s="12">
        <f>VLOOKUP(A388,'Step 1.3 Normalized OAT'!$A$1:$B$8761,2)</f>
        <v>36</v>
      </c>
      <c r="E388" s="13">
        <f ca="1">('Step 3. Regression'!$F$19*D388^2+'Step 3. Regression'!$G$19*D388+'Step 3. Regression'!$H$19)*C388</f>
        <v>0</v>
      </c>
      <c r="R388" s="63"/>
    </row>
    <row r="389" spans="1:18" x14ac:dyDescent="0.25">
      <c r="A389" s="9">
        <f>IF(ISBLANK('Step 1.3 Normalized OAT'!A389),"-",'Step 1.3 Normalized OAT'!A389)</f>
        <v>43117.125</v>
      </c>
      <c r="B389" s="26">
        <f t="shared" si="12"/>
        <v>16</v>
      </c>
      <c r="C389" s="64" cm="1">
        <f t="array" ref="C389">INDEX('Step 5. Daily Avg Schedule Calc'!$A$2:$C$169,(WEEKDAY(A389)-1)*24+HOUR(A389)+1,3)*IF(A389&lt;Cooling_Season_Start_Date,0,IF(A389&gt;Cooling_Season_End_Date,0,1))</f>
        <v>0</v>
      </c>
      <c r="D389" s="12">
        <f>VLOOKUP(A389,'Step 1.3 Normalized OAT'!$A$1:$B$8761,2)</f>
        <v>36</v>
      </c>
      <c r="E389" s="13">
        <f ca="1">('Step 3. Regression'!$F$19*D389^2+'Step 3. Regression'!$G$19*D389+'Step 3. Regression'!$H$19)*C389</f>
        <v>0</v>
      </c>
      <c r="R389" s="63"/>
    </row>
    <row r="390" spans="1:18" x14ac:dyDescent="0.25">
      <c r="A390" s="9">
        <f>IF(ISBLANK('Step 1.3 Normalized OAT'!A390),"-",'Step 1.3 Normalized OAT'!A390)</f>
        <v>43117.166666666664</v>
      </c>
      <c r="B390" s="26">
        <f t="shared" si="12"/>
        <v>16</v>
      </c>
      <c r="C390" s="64" cm="1">
        <f t="array" ref="C390">INDEX('Step 5. Daily Avg Schedule Calc'!$A$2:$C$169,(WEEKDAY(A390)-1)*24+HOUR(A390)+1,3)*IF(A390&lt;Cooling_Season_Start_Date,0,IF(A390&gt;Cooling_Season_End_Date,0,1))</f>
        <v>0</v>
      </c>
      <c r="D390" s="12">
        <f>VLOOKUP(A390,'Step 1.3 Normalized OAT'!$A$1:$B$8761,2)</f>
        <v>35</v>
      </c>
      <c r="E390" s="13">
        <f ca="1">('Step 3. Regression'!$F$19*D390^2+'Step 3. Regression'!$G$19*D390+'Step 3. Regression'!$H$19)*C390</f>
        <v>0</v>
      </c>
      <c r="R390" s="63"/>
    </row>
    <row r="391" spans="1:18" x14ac:dyDescent="0.25">
      <c r="A391" s="9">
        <f>IF(ISBLANK('Step 1.3 Normalized OAT'!A391),"-",'Step 1.3 Normalized OAT'!A391)</f>
        <v>43117.208333333336</v>
      </c>
      <c r="B391" s="26">
        <f t="shared" si="12"/>
        <v>16</v>
      </c>
      <c r="C391" s="64" cm="1">
        <f t="array" ref="C391">INDEX('Step 5. Daily Avg Schedule Calc'!$A$2:$C$169,(WEEKDAY(A391)-1)*24+HOUR(A391)+1,3)*IF(A391&lt;Cooling_Season_Start_Date,0,IF(A391&gt;Cooling_Season_End_Date,0,1))</f>
        <v>0</v>
      </c>
      <c r="D391" s="12">
        <f>VLOOKUP(A391,'Step 1.3 Normalized OAT'!$A$1:$B$8761,2)</f>
        <v>36</v>
      </c>
      <c r="E391" s="13">
        <f ca="1">('Step 3. Regression'!$F$19*D391^2+'Step 3. Regression'!$G$19*D391+'Step 3. Regression'!$H$19)*C391</f>
        <v>0</v>
      </c>
      <c r="R391" s="63"/>
    </row>
    <row r="392" spans="1:18" x14ac:dyDescent="0.25">
      <c r="A392" s="9">
        <f>IF(ISBLANK('Step 1.3 Normalized OAT'!A392),"-",'Step 1.3 Normalized OAT'!A392)</f>
        <v>43117.25</v>
      </c>
      <c r="B392" s="26">
        <f t="shared" si="12"/>
        <v>16</v>
      </c>
      <c r="C392" s="64" cm="1">
        <f t="array" ref="C392">INDEX('Step 5. Daily Avg Schedule Calc'!$A$2:$C$169,(WEEKDAY(A392)-1)*24+HOUR(A392)+1,3)*IF(A392&lt;Cooling_Season_Start_Date,0,IF(A392&gt;Cooling_Season_End_Date,0,1))</f>
        <v>0</v>
      </c>
      <c r="D392" s="12">
        <f>VLOOKUP(A392,'Step 1.3 Normalized OAT'!$A$1:$B$8761,2)</f>
        <v>36</v>
      </c>
      <c r="E392" s="13">
        <f ca="1">('Step 3. Regression'!$F$19*D392^2+'Step 3. Regression'!$G$19*D392+'Step 3. Regression'!$H$19)*C392</f>
        <v>0</v>
      </c>
      <c r="R392" s="63"/>
    </row>
    <row r="393" spans="1:18" x14ac:dyDescent="0.25">
      <c r="A393" s="9">
        <f>IF(ISBLANK('Step 1.3 Normalized OAT'!A393),"-",'Step 1.3 Normalized OAT'!A393)</f>
        <v>43117.291666666664</v>
      </c>
      <c r="B393" s="26">
        <f t="shared" si="12"/>
        <v>16</v>
      </c>
      <c r="C393" s="64" cm="1">
        <f t="array" ref="C393">INDEX('Step 5. Daily Avg Schedule Calc'!$A$2:$C$169,(WEEKDAY(A393)-1)*24+HOUR(A393)+1,3)*IF(A393&lt;Cooling_Season_Start_Date,0,IF(A393&gt;Cooling_Season_End_Date,0,1))</f>
        <v>0</v>
      </c>
      <c r="D393" s="12">
        <f>VLOOKUP(A393,'Step 1.3 Normalized OAT'!$A$1:$B$8761,2)</f>
        <v>35</v>
      </c>
      <c r="E393" s="13">
        <f ca="1">('Step 3. Regression'!$F$19*D393^2+'Step 3. Regression'!$G$19*D393+'Step 3. Regression'!$H$19)*C393</f>
        <v>0</v>
      </c>
      <c r="R393" s="63"/>
    </row>
    <row r="394" spans="1:18" x14ac:dyDescent="0.25">
      <c r="A394" s="9">
        <f>IF(ISBLANK('Step 1.3 Normalized OAT'!A394),"-",'Step 1.3 Normalized OAT'!A394)</f>
        <v>43117.333333333336</v>
      </c>
      <c r="B394" s="26">
        <f t="shared" si="12"/>
        <v>16</v>
      </c>
      <c r="C394" s="64" cm="1">
        <f t="array" ref="C394">INDEX('Step 5. Daily Avg Schedule Calc'!$A$2:$C$169,(WEEKDAY(A394)-1)*24+HOUR(A394)+1,3)*IF(A394&lt;Cooling_Season_Start_Date,0,IF(A394&gt;Cooling_Season_End_Date,0,1))</f>
        <v>0</v>
      </c>
      <c r="D394" s="12">
        <f>VLOOKUP(A394,'Step 1.3 Normalized OAT'!$A$1:$B$8761,2)</f>
        <v>34</v>
      </c>
      <c r="E394" s="13">
        <f ca="1">('Step 3. Regression'!$F$19*D394^2+'Step 3. Regression'!$G$19*D394+'Step 3. Regression'!$H$19)*C394</f>
        <v>0</v>
      </c>
      <c r="R394" s="63"/>
    </row>
    <row r="395" spans="1:18" x14ac:dyDescent="0.25">
      <c r="A395" s="9">
        <f>IF(ISBLANK('Step 1.3 Normalized OAT'!A395),"-",'Step 1.3 Normalized OAT'!A395)</f>
        <v>43117.375</v>
      </c>
      <c r="B395" s="26">
        <f t="shared" si="12"/>
        <v>16</v>
      </c>
      <c r="C395" s="64" cm="1">
        <f t="array" ref="C395">INDEX('Step 5. Daily Avg Schedule Calc'!$A$2:$C$169,(WEEKDAY(A395)-1)*24+HOUR(A395)+1,3)*IF(A395&lt;Cooling_Season_Start_Date,0,IF(A395&gt;Cooling_Season_End_Date,0,1))</f>
        <v>0</v>
      </c>
      <c r="D395" s="12">
        <f>VLOOKUP(A395,'Step 1.3 Normalized OAT'!$A$1:$B$8761,2)</f>
        <v>34</v>
      </c>
      <c r="E395" s="13">
        <f ca="1">('Step 3. Regression'!$F$19*D395^2+'Step 3. Regression'!$G$19*D395+'Step 3. Regression'!$H$19)*C395</f>
        <v>0</v>
      </c>
      <c r="R395" s="63"/>
    </row>
    <row r="396" spans="1:18" x14ac:dyDescent="0.25">
      <c r="A396" s="9">
        <f>IF(ISBLANK('Step 1.3 Normalized OAT'!A396),"-",'Step 1.3 Normalized OAT'!A396)</f>
        <v>43117.416666666664</v>
      </c>
      <c r="B396" s="26">
        <f t="shared" si="12"/>
        <v>16</v>
      </c>
      <c r="C396" s="64" cm="1">
        <f t="array" ref="C396">INDEX('Step 5. Daily Avg Schedule Calc'!$A$2:$C$169,(WEEKDAY(A396)-1)*24+HOUR(A396)+1,3)*IF(A396&lt;Cooling_Season_Start_Date,0,IF(A396&gt;Cooling_Season_End_Date,0,1))</f>
        <v>0</v>
      </c>
      <c r="D396" s="12">
        <f>VLOOKUP(A396,'Step 1.3 Normalized OAT'!$A$1:$B$8761,2)</f>
        <v>34</v>
      </c>
      <c r="E396" s="13">
        <f ca="1">('Step 3. Regression'!$F$19*D396^2+'Step 3. Regression'!$G$19*D396+'Step 3. Regression'!$H$19)*C396</f>
        <v>0</v>
      </c>
      <c r="R396" s="63"/>
    </row>
    <row r="397" spans="1:18" x14ac:dyDescent="0.25">
      <c r="A397" s="9">
        <f>IF(ISBLANK('Step 1.3 Normalized OAT'!A397),"-",'Step 1.3 Normalized OAT'!A397)</f>
        <v>43117.458333333336</v>
      </c>
      <c r="B397" s="26">
        <f t="shared" si="12"/>
        <v>16</v>
      </c>
      <c r="C397" s="64" cm="1">
        <f t="array" ref="C397">INDEX('Step 5. Daily Avg Schedule Calc'!$A$2:$C$169,(WEEKDAY(A397)-1)*24+HOUR(A397)+1,3)*IF(A397&lt;Cooling_Season_Start_Date,0,IF(A397&gt;Cooling_Season_End_Date,0,1))</f>
        <v>0</v>
      </c>
      <c r="D397" s="12">
        <f>VLOOKUP(A397,'Step 1.3 Normalized OAT'!$A$1:$B$8761,2)</f>
        <v>34</v>
      </c>
      <c r="E397" s="13">
        <f ca="1">('Step 3. Regression'!$F$19*D397^2+'Step 3. Regression'!$G$19*D397+'Step 3. Regression'!$H$19)*C397</f>
        <v>0</v>
      </c>
      <c r="R397" s="63"/>
    </row>
    <row r="398" spans="1:18" x14ac:dyDescent="0.25">
      <c r="A398" s="9">
        <f>IF(ISBLANK('Step 1.3 Normalized OAT'!A398),"-",'Step 1.3 Normalized OAT'!A398)</f>
        <v>43117.5</v>
      </c>
      <c r="B398" s="26">
        <f t="shared" si="12"/>
        <v>16</v>
      </c>
      <c r="C398" s="64" cm="1">
        <f t="array" ref="C398">INDEX('Step 5. Daily Avg Schedule Calc'!$A$2:$C$169,(WEEKDAY(A398)-1)*24+HOUR(A398)+1,3)*IF(A398&lt;Cooling_Season_Start_Date,0,IF(A398&gt;Cooling_Season_End_Date,0,1))</f>
        <v>0</v>
      </c>
      <c r="D398" s="12">
        <f>VLOOKUP(A398,'Step 1.3 Normalized OAT'!$A$1:$B$8761,2)</f>
        <v>34</v>
      </c>
      <c r="E398" s="13">
        <f ca="1">('Step 3. Regression'!$F$19*D398^2+'Step 3. Regression'!$G$19*D398+'Step 3. Regression'!$H$19)*C398</f>
        <v>0</v>
      </c>
      <c r="R398" s="63"/>
    </row>
    <row r="399" spans="1:18" x14ac:dyDescent="0.25">
      <c r="A399" s="9">
        <f>IF(ISBLANK('Step 1.3 Normalized OAT'!A399),"-",'Step 1.3 Normalized OAT'!A399)</f>
        <v>43117.541666666664</v>
      </c>
      <c r="B399" s="26">
        <f t="shared" si="12"/>
        <v>16</v>
      </c>
      <c r="C399" s="64" cm="1">
        <f t="array" ref="C399">INDEX('Step 5. Daily Avg Schedule Calc'!$A$2:$C$169,(WEEKDAY(A399)-1)*24+HOUR(A399)+1,3)*IF(A399&lt;Cooling_Season_Start_Date,0,IF(A399&gt;Cooling_Season_End_Date,0,1))</f>
        <v>0</v>
      </c>
      <c r="D399" s="12">
        <f>VLOOKUP(A399,'Step 1.3 Normalized OAT'!$A$1:$B$8761,2)</f>
        <v>34</v>
      </c>
      <c r="E399" s="13">
        <f ca="1">('Step 3. Regression'!$F$19*D399^2+'Step 3. Regression'!$G$19*D399+'Step 3. Regression'!$H$19)*C399</f>
        <v>0</v>
      </c>
      <c r="R399" s="63"/>
    </row>
    <row r="400" spans="1:18" x14ac:dyDescent="0.25">
      <c r="A400" s="9">
        <f>IF(ISBLANK('Step 1.3 Normalized OAT'!A400),"-",'Step 1.3 Normalized OAT'!A400)</f>
        <v>43117.583333333336</v>
      </c>
      <c r="B400" s="26">
        <f t="shared" si="12"/>
        <v>16</v>
      </c>
      <c r="C400" s="64" cm="1">
        <f t="array" ref="C400">INDEX('Step 5. Daily Avg Schedule Calc'!$A$2:$C$169,(WEEKDAY(A400)-1)*24+HOUR(A400)+1,3)*IF(A400&lt;Cooling_Season_Start_Date,0,IF(A400&gt;Cooling_Season_End_Date,0,1))</f>
        <v>0</v>
      </c>
      <c r="D400" s="12">
        <f>VLOOKUP(A400,'Step 1.3 Normalized OAT'!$A$1:$B$8761,2)</f>
        <v>34</v>
      </c>
      <c r="E400" s="13">
        <f ca="1">('Step 3. Regression'!$F$19*D400^2+'Step 3. Regression'!$G$19*D400+'Step 3. Regression'!$H$19)*C400</f>
        <v>0</v>
      </c>
      <c r="R400" s="63"/>
    </row>
    <row r="401" spans="1:18" x14ac:dyDescent="0.25">
      <c r="A401" s="9">
        <f>IF(ISBLANK('Step 1.3 Normalized OAT'!A401),"-",'Step 1.3 Normalized OAT'!A401)</f>
        <v>43117.625</v>
      </c>
      <c r="B401" s="26">
        <f t="shared" si="12"/>
        <v>16</v>
      </c>
      <c r="C401" s="64" cm="1">
        <f t="array" ref="C401">INDEX('Step 5. Daily Avg Schedule Calc'!$A$2:$C$169,(WEEKDAY(A401)-1)*24+HOUR(A401)+1,3)*IF(A401&lt;Cooling_Season_Start_Date,0,IF(A401&gt;Cooling_Season_End_Date,0,1))</f>
        <v>0</v>
      </c>
      <c r="D401" s="12">
        <f>VLOOKUP(A401,'Step 1.3 Normalized OAT'!$A$1:$B$8761,2)</f>
        <v>34</v>
      </c>
      <c r="E401" s="13">
        <f ca="1">('Step 3. Regression'!$F$19*D401^2+'Step 3. Regression'!$G$19*D401+'Step 3. Regression'!$H$19)*C401</f>
        <v>0</v>
      </c>
      <c r="R401" s="63"/>
    </row>
    <row r="402" spans="1:18" x14ac:dyDescent="0.25">
      <c r="A402" s="9">
        <f>IF(ISBLANK('Step 1.3 Normalized OAT'!A402),"-",'Step 1.3 Normalized OAT'!A402)</f>
        <v>43117.666666666664</v>
      </c>
      <c r="B402" s="26">
        <f t="shared" si="12"/>
        <v>16</v>
      </c>
      <c r="C402" s="64" cm="1">
        <f t="array" ref="C402">INDEX('Step 5. Daily Avg Schedule Calc'!$A$2:$C$169,(WEEKDAY(A402)-1)*24+HOUR(A402)+1,3)*IF(A402&lt;Cooling_Season_Start_Date,0,IF(A402&gt;Cooling_Season_End_Date,0,1))</f>
        <v>0</v>
      </c>
      <c r="D402" s="12">
        <f>VLOOKUP(A402,'Step 1.3 Normalized OAT'!$A$1:$B$8761,2)</f>
        <v>33</v>
      </c>
      <c r="E402" s="13">
        <f ca="1">('Step 3. Regression'!$F$19*D402^2+'Step 3. Regression'!$G$19*D402+'Step 3. Regression'!$H$19)*C402</f>
        <v>0</v>
      </c>
      <c r="R402" s="63"/>
    </row>
    <row r="403" spans="1:18" x14ac:dyDescent="0.25">
      <c r="A403" s="9">
        <f>IF(ISBLANK('Step 1.3 Normalized OAT'!A403),"-",'Step 1.3 Normalized OAT'!A403)</f>
        <v>43117.708333333336</v>
      </c>
      <c r="B403" s="26">
        <f t="shared" si="12"/>
        <v>16</v>
      </c>
      <c r="C403" s="64" cm="1">
        <f t="array" ref="C403">INDEX('Step 5. Daily Avg Schedule Calc'!$A$2:$C$169,(WEEKDAY(A403)-1)*24+HOUR(A403)+1,3)*IF(A403&lt;Cooling_Season_Start_Date,0,IF(A403&gt;Cooling_Season_End_Date,0,1))</f>
        <v>0</v>
      </c>
      <c r="D403" s="12">
        <f>VLOOKUP(A403,'Step 1.3 Normalized OAT'!$A$1:$B$8761,2)</f>
        <v>31</v>
      </c>
      <c r="E403" s="13">
        <f ca="1">('Step 3. Regression'!$F$19*D403^2+'Step 3. Regression'!$G$19*D403+'Step 3. Regression'!$H$19)*C403</f>
        <v>0</v>
      </c>
      <c r="R403" s="63"/>
    </row>
    <row r="404" spans="1:18" x14ac:dyDescent="0.25">
      <c r="A404" s="9">
        <f>IF(ISBLANK('Step 1.3 Normalized OAT'!A404),"-",'Step 1.3 Normalized OAT'!A404)</f>
        <v>43117.75</v>
      </c>
      <c r="B404" s="26">
        <f t="shared" si="12"/>
        <v>16</v>
      </c>
      <c r="C404" s="64" cm="1">
        <f t="array" ref="C404">INDEX('Step 5. Daily Avg Schedule Calc'!$A$2:$C$169,(WEEKDAY(A404)-1)*24+HOUR(A404)+1,3)*IF(A404&lt;Cooling_Season_Start_Date,0,IF(A404&gt;Cooling_Season_End_Date,0,1))</f>
        <v>0</v>
      </c>
      <c r="D404" s="12">
        <f>VLOOKUP(A404,'Step 1.3 Normalized OAT'!$A$1:$B$8761,2)</f>
        <v>28</v>
      </c>
      <c r="E404" s="13">
        <f ca="1">('Step 3. Regression'!$F$19*D404^2+'Step 3. Regression'!$G$19*D404+'Step 3. Regression'!$H$19)*C404</f>
        <v>0</v>
      </c>
      <c r="R404" s="63"/>
    </row>
    <row r="405" spans="1:18" x14ac:dyDescent="0.25">
      <c r="A405" s="9">
        <f>IF(ISBLANK('Step 1.3 Normalized OAT'!A405),"-",'Step 1.3 Normalized OAT'!A405)</f>
        <v>43117.791666666664</v>
      </c>
      <c r="B405" s="26">
        <f t="shared" si="12"/>
        <v>16</v>
      </c>
      <c r="C405" s="64" cm="1">
        <f t="array" ref="C405">INDEX('Step 5. Daily Avg Schedule Calc'!$A$2:$C$169,(WEEKDAY(A405)-1)*24+HOUR(A405)+1,3)*IF(A405&lt;Cooling_Season_Start_Date,0,IF(A405&gt;Cooling_Season_End_Date,0,1))</f>
        <v>0</v>
      </c>
      <c r="D405" s="12">
        <f>VLOOKUP(A405,'Step 1.3 Normalized OAT'!$A$1:$B$8761,2)</f>
        <v>28</v>
      </c>
      <c r="E405" s="13">
        <f ca="1">('Step 3. Regression'!$F$19*D405^2+'Step 3. Regression'!$G$19*D405+'Step 3. Regression'!$H$19)*C405</f>
        <v>0</v>
      </c>
      <c r="R405" s="63"/>
    </row>
    <row r="406" spans="1:18" x14ac:dyDescent="0.25">
      <c r="A406" s="9">
        <f>IF(ISBLANK('Step 1.3 Normalized OAT'!A406),"-",'Step 1.3 Normalized OAT'!A406)</f>
        <v>43117.833333333336</v>
      </c>
      <c r="B406" s="26">
        <f t="shared" si="12"/>
        <v>16</v>
      </c>
      <c r="C406" s="64" cm="1">
        <f t="array" ref="C406">INDEX('Step 5. Daily Avg Schedule Calc'!$A$2:$C$169,(WEEKDAY(A406)-1)*24+HOUR(A406)+1,3)*IF(A406&lt;Cooling_Season_Start_Date,0,IF(A406&gt;Cooling_Season_End_Date,0,1))</f>
        <v>0</v>
      </c>
      <c r="D406" s="12">
        <f>VLOOKUP(A406,'Step 1.3 Normalized OAT'!$A$1:$B$8761,2)</f>
        <v>27</v>
      </c>
      <c r="E406" s="13">
        <f ca="1">('Step 3. Regression'!$F$19*D406^2+'Step 3. Regression'!$G$19*D406+'Step 3. Regression'!$H$19)*C406</f>
        <v>0</v>
      </c>
      <c r="R406" s="63"/>
    </row>
    <row r="407" spans="1:18" x14ac:dyDescent="0.25">
      <c r="A407" s="9">
        <f>IF(ISBLANK('Step 1.3 Normalized OAT'!A407),"-",'Step 1.3 Normalized OAT'!A407)</f>
        <v>43117.875</v>
      </c>
      <c r="B407" s="26">
        <f t="shared" si="12"/>
        <v>16</v>
      </c>
      <c r="C407" s="64" cm="1">
        <f t="array" ref="C407">INDEX('Step 5. Daily Avg Schedule Calc'!$A$2:$C$169,(WEEKDAY(A407)-1)*24+HOUR(A407)+1,3)*IF(A407&lt;Cooling_Season_Start_Date,0,IF(A407&gt;Cooling_Season_End_Date,0,1))</f>
        <v>0</v>
      </c>
      <c r="D407" s="12">
        <f>VLOOKUP(A407,'Step 1.3 Normalized OAT'!$A$1:$B$8761,2)</f>
        <v>27</v>
      </c>
      <c r="E407" s="13">
        <f ca="1">('Step 3. Regression'!$F$19*D407^2+'Step 3. Regression'!$G$19*D407+'Step 3. Regression'!$H$19)*C407</f>
        <v>0</v>
      </c>
      <c r="R407" s="63"/>
    </row>
    <row r="408" spans="1:18" x14ac:dyDescent="0.25">
      <c r="A408" s="9">
        <f>IF(ISBLANK('Step 1.3 Normalized OAT'!A408),"-",'Step 1.3 Normalized OAT'!A408)</f>
        <v>43117.916666666664</v>
      </c>
      <c r="B408" s="26">
        <f t="shared" si="12"/>
        <v>16</v>
      </c>
      <c r="C408" s="64" cm="1">
        <f t="array" ref="C408">INDEX('Step 5. Daily Avg Schedule Calc'!$A$2:$C$169,(WEEKDAY(A408)-1)*24+HOUR(A408)+1,3)*IF(A408&lt;Cooling_Season_Start_Date,0,IF(A408&gt;Cooling_Season_End_Date,0,1))</f>
        <v>0</v>
      </c>
      <c r="D408" s="12">
        <f>VLOOKUP(A408,'Step 1.3 Normalized OAT'!$A$1:$B$8761,2)</f>
        <v>25</v>
      </c>
      <c r="E408" s="13">
        <f ca="1">('Step 3. Regression'!$F$19*D408^2+'Step 3. Regression'!$G$19*D408+'Step 3. Regression'!$H$19)*C408</f>
        <v>0</v>
      </c>
      <c r="R408" s="63"/>
    </row>
    <row r="409" spans="1:18" x14ac:dyDescent="0.25">
      <c r="A409" s="9">
        <f>IF(ISBLANK('Step 1.3 Normalized OAT'!A409),"-",'Step 1.3 Normalized OAT'!A409)</f>
        <v>43117.958333333336</v>
      </c>
      <c r="B409" s="26">
        <f t="shared" si="12"/>
        <v>16</v>
      </c>
      <c r="C409" s="64" cm="1">
        <f t="array" ref="C409">INDEX('Step 5. Daily Avg Schedule Calc'!$A$2:$C$169,(WEEKDAY(A409)-1)*24+HOUR(A409)+1,3)*IF(A409&lt;Cooling_Season_Start_Date,0,IF(A409&gt;Cooling_Season_End_Date,0,1))</f>
        <v>0</v>
      </c>
      <c r="D409" s="12">
        <f>VLOOKUP(A409,'Step 1.3 Normalized OAT'!$A$1:$B$8761,2)</f>
        <v>25</v>
      </c>
      <c r="E409" s="13">
        <f ca="1">('Step 3. Regression'!$F$19*D409^2+'Step 3. Regression'!$G$19*D409+'Step 3. Regression'!$H$19)*C409</f>
        <v>0</v>
      </c>
      <c r="R409" s="63"/>
    </row>
    <row r="410" spans="1:18" x14ac:dyDescent="0.25">
      <c r="A410" s="9">
        <f>IF(ISBLANK('Step 1.3 Normalized OAT'!A410),"-",'Step 1.3 Normalized OAT'!A410)</f>
        <v>43118</v>
      </c>
      <c r="B410" s="26">
        <f t="shared" si="12"/>
        <v>17</v>
      </c>
      <c r="C410" s="64" cm="1">
        <f t="array" ref="C410">INDEX('Step 5. Daily Avg Schedule Calc'!$A$2:$C$169,(WEEKDAY(A410)-1)*24+HOUR(A410)+1,3)*IF(A410&lt;Cooling_Season_Start_Date,0,IF(A410&gt;Cooling_Season_End_Date,0,1))</f>
        <v>0</v>
      </c>
      <c r="D410" s="12">
        <f>VLOOKUP(A410,'Step 1.3 Normalized OAT'!$A$1:$B$8761,2)</f>
        <v>23</v>
      </c>
      <c r="E410" s="13">
        <f ca="1">('Step 3. Regression'!$F$19*D410^2+'Step 3. Regression'!$G$19*D410+'Step 3. Regression'!$H$19)*C410</f>
        <v>0</v>
      </c>
      <c r="R410" s="63"/>
    </row>
    <row r="411" spans="1:18" x14ac:dyDescent="0.25">
      <c r="A411" s="9">
        <f>IF(ISBLANK('Step 1.3 Normalized OAT'!A411),"-",'Step 1.3 Normalized OAT'!A411)</f>
        <v>43118.041666666664</v>
      </c>
      <c r="B411" s="26">
        <f t="shared" si="12"/>
        <v>17</v>
      </c>
      <c r="C411" s="64" cm="1">
        <f t="array" ref="C411">INDEX('Step 5. Daily Avg Schedule Calc'!$A$2:$C$169,(WEEKDAY(A411)-1)*24+HOUR(A411)+1,3)*IF(A411&lt;Cooling_Season_Start_Date,0,IF(A411&gt;Cooling_Season_End_Date,0,1))</f>
        <v>0</v>
      </c>
      <c r="D411" s="12">
        <f>VLOOKUP(A411,'Step 1.3 Normalized OAT'!$A$1:$B$8761,2)</f>
        <v>23</v>
      </c>
      <c r="E411" s="13">
        <f ca="1">('Step 3. Regression'!$F$19*D411^2+'Step 3. Regression'!$G$19*D411+'Step 3. Regression'!$H$19)*C411</f>
        <v>0</v>
      </c>
      <c r="R411" s="63"/>
    </row>
    <row r="412" spans="1:18" x14ac:dyDescent="0.25">
      <c r="A412" s="9">
        <f>IF(ISBLANK('Step 1.3 Normalized OAT'!A412),"-",'Step 1.3 Normalized OAT'!A412)</f>
        <v>43118.083333333336</v>
      </c>
      <c r="B412" s="26">
        <f t="shared" si="12"/>
        <v>17</v>
      </c>
      <c r="C412" s="64" cm="1">
        <f t="array" ref="C412">INDEX('Step 5. Daily Avg Schedule Calc'!$A$2:$C$169,(WEEKDAY(A412)-1)*24+HOUR(A412)+1,3)*IF(A412&lt;Cooling_Season_Start_Date,0,IF(A412&gt;Cooling_Season_End_Date,0,1))</f>
        <v>0</v>
      </c>
      <c r="D412" s="12">
        <f>VLOOKUP(A412,'Step 1.3 Normalized OAT'!$A$1:$B$8761,2)</f>
        <v>21</v>
      </c>
      <c r="E412" s="13">
        <f ca="1">('Step 3. Regression'!$F$19*D412^2+'Step 3. Regression'!$G$19*D412+'Step 3. Regression'!$H$19)*C412</f>
        <v>0</v>
      </c>
      <c r="R412" s="63"/>
    </row>
    <row r="413" spans="1:18" x14ac:dyDescent="0.25">
      <c r="A413" s="9">
        <f>IF(ISBLANK('Step 1.3 Normalized OAT'!A413),"-",'Step 1.3 Normalized OAT'!A413)</f>
        <v>43118.125</v>
      </c>
      <c r="B413" s="26">
        <f t="shared" si="12"/>
        <v>17</v>
      </c>
      <c r="C413" s="64" cm="1">
        <f t="array" ref="C413">INDEX('Step 5. Daily Avg Schedule Calc'!$A$2:$C$169,(WEEKDAY(A413)-1)*24+HOUR(A413)+1,3)*IF(A413&lt;Cooling_Season_Start_Date,0,IF(A413&gt;Cooling_Season_End_Date,0,1))</f>
        <v>0</v>
      </c>
      <c r="D413" s="12">
        <f>VLOOKUP(A413,'Step 1.3 Normalized OAT'!$A$1:$B$8761,2)</f>
        <v>21</v>
      </c>
      <c r="E413" s="13">
        <f ca="1">('Step 3. Regression'!$F$19*D413^2+'Step 3. Regression'!$G$19*D413+'Step 3. Regression'!$H$19)*C413</f>
        <v>0</v>
      </c>
      <c r="R413" s="63"/>
    </row>
    <row r="414" spans="1:18" x14ac:dyDescent="0.25">
      <c r="A414" s="9">
        <f>IF(ISBLANK('Step 1.3 Normalized OAT'!A414),"-",'Step 1.3 Normalized OAT'!A414)</f>
        <v>43118.166666666664</v>
      </c>
      <c r="B414" s="26">
        <f t="shared" si="12"/>
        <v>17</v>
      </c>
      <c r="C414" s="64" cm="1">
        <f t="array" ref="C414">INDEX('Step 5. Daily Avg Schedule Calc'!$A$2:$C$169,(WEEKDAY(A414)-1)*24+HOUR(A414)+1,3)*IF(A414&lt;Cooling_Season_Start_Date,0,IF(A414&gt;Cooling_Season_End_Date,0,1))</f>
        <v>0</v>
      </c>
      <c r="D414" s="12">
        <f>VLOOKUP(A414,'Step 1.3 Normalized OAT'!$A$1:$B$8761,2)</f>
        <v>21</v>
      </c>
      <c r="E414" s="13">
        <f ca="1">('Step 3. Regression'!$F$19*D414^2+'Step 3. Regression'!$G$19*D414+'Step 3. Regression'!$H$19)*C414</f>
        <v>0</v>
      </c>
      <c r="R414" s="63"/>
    </row>
    <row r="415" spans="1:18" x14ac:dyDescent="0.25">
      <c r="A415" s="9">
        <f>IF(ISBLANK('Step 1.3 Normalized OAT'!A415),"-",'Step 1.3 Normalized OAT'!A415)</f>
        <v>43118.208333333336</v>
      </c>
      <c r="B415" s="26">
        <f t="shared" si="12"/>
        <v>17</v>
      </c>
      <c r="C415" s="64" cm="1">
        <f t="array" ref="C415">INDEX('Step 5. Daily Avg Schedule Calc'!$A$2:$C$169,(WEEKDAY(A415)-1)*24+HOUR(A415)+1,3)*IF(A415&lt;Cooling_Season_Start_Date,0,IF(A415&gt;Cooling_Season_End_Date,0,1))</f>
        <v>0</v>
      </c>
      <c r="D415" s="12">
        <f>VLOOKUP(A415,'Step 1.3 Normalized OAT'!$A$1:$B$8761,2)</f>
        <v>21</v>
      </c>
      <c r="E415" s="13">
        <f ca="1">('Step 3. Regression'!$F$19*D415^2+'Step 3. Regression'!$G$19*D415+'Step 3. Regression'!$H$19)*C415</f>
        <v>0</v>
      </c>
      <c r="R415" s="63"/>
    </row>
    <row r="416" spans="1:18" x14ac:dyDescent="0.25">
      <c r="A416" s="9">
        <f>IF(ISBLANK('Step 1.3 Normalized OAT'!A416),"-",'Step 1.3 Normalized OAT'!A416)</f>
        <v>43118.25</v>
      </c>
      <c r="B416" s="26">
        <f t="shared" si="12"/>
        <v>17</v>
      </c>
      <c r="C416" s="64" cm="1">
        <f t="array" ref="C416">INDEX('Step 5. Daily Avg Schedule Calc'!$A$2:$C$169,(WEEKDAY(A416)-1)*24+HOUR(A416)+1,3)*IF(A416&lt;Cooling_Season_Start_Date,0,IF(A416&gt;Cooling_Season_End_Date,0,1))</f>
        <v>0</v>
      </c>
      <c r="D416" s="12">
        <f>VLOOKUP(A416,'Step 1.3 Normalized OAT'!$A$1:$B$8761,2)</f>
        <v>21</v>
      </c>
      <c r="E416" s="13">
        <f ca="1">('Step 3. Regression'!$F$19*D416^2+'Step 3. Regression'!$G$19*D416+'Step 3. Regression'!$H$19)*C416</f>
        <v>0</v>
      </c>
      <c r="R416" s="63"/>
    </row>
    <row r="417" spans="1:18" x14ac:dyDescent="0.25">
      <c r="A417" s="9">
        <f>IF(ISBLANK('Step 1.3 Normalized OAT'!A417),"-",'Step 1.3 Normalized OAT'!A417)</f>
        <v>43118.291666666664</v>
      </c>
      <c r="B417" s="26">
        <f t="shared" si="12"/>
        <v>17</v>
      </c>
      <c r="C417" s="64" cm="1">
        <f t="array" ref="C417">INDEX('Step 5. Daily Avg Schedule Calc'!$A$2:$C$169,(WEEKDAY(A417)-1)*24+HOUR(A417)+1,3)*IF(A417&lt;Cooling_Season_Start_Date,0,IF(A417&gt;Cooling_Season_End_Date,0,1))</f>
        <v>0</v>
      </c>
      <c r="D417" s="12">
        <f>VLOOKUP(A417,'Step 1.3 Normalized OAT'!$A$1:$B$8761,2)</f>
        <v>22</v>
      </c>
      <c r="E417" s="13">
        <f ca="1">('Step 3. Regression'!$F$19*D417^2+'Step 3. Regression'!$G$19*D417+'Step 3. Regression'!$H$19)*C417</f>
        <v>0</v>
      </c>
      <c r="R417" s="63"/>
    </row>
    <row r="418" spans="1:18" x14ac:dyDescent="0.25">
      <c r="A418" s="9">
        <f>IF(ISBLANK('Step 1.3 Normalized OAT'!A418),"-",'Step 1.3 Normalized OAT'!A418)</f>
        <v>43118.333333333336</v>
      </c>
      <c r="B418" s="26">
        <f t="shared" si="12"/>
        <v>17</v>
      </c>
      <c r="C418" s="64" cm="1">
        <f t="array" ref="C418">INDEX('Step 5. Daily Avg Schedule Calc'!$A$2:$C$169,(WEEKDAY(A418)-1)*24+HOUR(A418)+1,3)*IF(A418&lt;Cooling_Season_Start_Date,0,IF(A418&gt;Cooling_Season_End_Date,0,1))</f>
        <v>0</v>
      </c>
      <c r="D418" s="12">
        <f>VLOOKUP(A418,'Step 1.3 Normalized OAT'!$A$1:$B$8761,2)</f>
        <v>21</v>
      </c>
      <c r="E418" s="13">
        <f ca="1">('Step 3. Regression'!$F$19*D418^2+'Step 3. Regression'!$G$19*D418+'Step 3. Regression'!$H$19)*C418</f>
        <v>0</v>
      </c>
      <c r="R418" s="63"/>
    </row>
    <row r="419" spans="1:18" x14ac:dyDescent="0.25">
      <c r="A419" s="9">
        <f>IF(ISBLANK('Step 1.3 Normalized OAT'!A419),"-",'Step 1.3 Normalized OAT'!A419)</f>
        <v>43118.375</v>
      </c>
      <c r="B419" s="26">
        <f t="shared" si="12"/>
        <v>17</v>
      </c>
      <c r="C419" s="64" cm="1">
        <f t="array" ref="C419">INDEX('Step 5. Daily Avg Schedule Calc'!$A$2:$C$169,(WEEKDAY(A419)-1)*24+HOUR(A419)+1,3)*IF(A419&lt;Cooling_Season_Start_Date,0,IF(A419&gt;Cooling_Season_End_Date,0,1))</f>
        <v>0</v>
      </c>
      <c r="D419" s="12">
        <f>VLOOKUP(A419,'Step 1.3 Normalized OAT'!$A$1:$B$8761,2)</f>
        <v>23</v>
      </c>
      <c r="E419" s="13">
        <f ca="1">('Step 3. Regression'!$F$19*D419^2+'Step 3. Regression'!$G$19*D419+'Step 3. Regression'!$H$19)*C419</f>
        <v>0</v>
      </c>
      <c r="R419" s="63"/>
    </row>
    <row r="420" spans="1:18" x14ac:dyDescent="0.25">
      <c r="A420" s="9">
        <f>IF(ISBLANK('Step 1.3 Normalized OAT'!A420),"-",'Step 1.3 Normalized OAT'!A420)</f>
        <v>43118.416666666664</v>
      </c>
      <c r="B420" s="26">
        <f t="shared" si="12"/>
        <v>17</v>
      </c>
      <c r="C420" s="64" cm="1">
        <f t="array" ref="C420">INDEX('Step 5. Daily Avg Schedule Calc'!$A$2:$C$169,(WEEKDAY(A420)-1)*24+HOUR(A420)+1,3)*IF(A420&lt;Cooling_Season_Start_Date,0,IF(A420&gt;Cooling_Season_End_Date,0,1))</f>
        <v>0</v>
      </c>
      <c r="D420" s="12">
        <f>VLOOKUP(A420,'Step 1.3 Normalized OAT'!$A$1:$B$8761,2)</f>
        <v>25</v>
      </c>
      <c r="E420" s="13">
        <f ca="1">('Step 3. Regression'!$F$19*D420^2+'Step 3. Regression'!$G$19*D420+'Step 3. Regression'!$H$19)*C420</f>
        <v>0</v>
      </c>
      <c r="R420" s="63"/>
    </row>
    <row r="421" spans="1:18" x14ac:dyDescent="0.25">
      <c r="A421" s="9">
        <f>IF(ISBLANK('Step 1.3 Normalized OAT'!A421),"-",'Step 1.3 Normalized OAT'!A421)</f>
        <v>43118.458333333336</v>
      </c>
      <c r="B421" s="26">
        <f t="shared" si="12"/>
        <v>17</v>
      </c>
      <c r="C421" s="64" cm="1">
        <f t="array" ref="C421">INDEX('Step 5. Daily Avg Schedule Calc'!$A$2:$C$169,(WEEKDAY(A421)-1)*24+HOUR(A421)+1,3)*IF(A421&lt;Cooling_Season_Start_Date,0,IF(A421&gt;Cooling_Season_End_Date,0,1))</f>
        <v>0</v>
      </c>
      <c r="D421" s="12">
        <f>VLOOKUP(A421,'Step 1.3 Normalized OAT'!$A$1:$B$8761,2)</f>
        <v>28</v>
      </c>
      <c r="E421" s="13">
        <f ca="1">('Step 3. Regression'!$F$19*D421^2+'Step 3. Regression'!$G$19*D421+'Step 3. Regression'!$H$19)*C421</f>
        <v>0</v>
      </c>
      <c r="R421" s="63"/>
    </row>
    <row r="422" spans="1:18" x14ac:dyDescent="0.25">
      <c r="A422" s="9">
        <f>IF(ISBLANK('Step 1.3 Normalized OAT'!A422),"-",'Step 1.3 Normalized OAT'!A422)</f>
        <v>43118.5</v>
      </c>
      <c r="B422" s="26">
        <f t="shared" si="12"/>
        <v>17</v>
      </c>
      <c r="C422" s="64" cm="1">
        <f t="array" ref="C422">INDEX('Step 5. Daily Avg Schedule Calc'!$A$2:$C$169,(WEEKDAY(A422)-1)*24+HOUR(A422)+1,3)*IF(A422&lt;Cooling_Season_Start_Date,0,IF(A422&gt;Cooling_Season_End_Date,0,1))</f>
        <v>0</v>
      </c>
      <c r="D422" s="12">
        <f>VLOOKUP(A422,'Step 1.3 Normalized OAT'!$A$1:$B$8761,2)</f>
        <v>30</v>
      </c>
      <c r="E422" s="13">
        <f ca="1">('Step 3. Regression'!$F$19*D422^2+'Step 3. Regression'!$G$19*D422+'Step 3. Regression'!$H$19)*C422</f>
        <v>0</v>
      </c>
      <c r="R422" s="63"/>
    </row>
    <row r="423" spans="1:18" x14ac:dyDescent="0.25">
      <c r="A423" s="9">
        <f>IF(ISBLANK('Step 1.3 Normalized OAT'!A423),"-",'Step 1.3 Normalized OAT'!A423)</f>
        <v>43118.541666666664</v>
      </c>
      <c r="B423" s="26">
        <f t="shared" si="12"/>
        <v>17</v>
      </c>
      <c r="C423" s="64" cm="1">
        <f t="array" ref="C423">INDEX('Step 5. Daily Avg Schedule Calc'!$A$2:$C$169,(WEEKDAY(A423)-1)*24+HOUR(A423)+1,3)*IF(A423&lt;Cooling_Season_Start_Date,0,IF(A423&gt;Cooling_Season_End_Date,0,1))</f>
        <v>0</v>
      </c>
      <c r="D423" s="12">
        <f>VLOOKUP(A423,'Step 1.3 Normalized OAT'!$A$1:$B$8761,2)</f>
        <v>31</v>
      </c>
      <c r="E423" s="13">
        <f ca="1">('Step 3. Regression'!$F$19*D423^2+'Step 3. Regression'!$G$19*D423+'Step 3. Regression'!$H$19)*C423</f>
        <v>0</v>
      </c>
      <c r="R423" s="63"/>
    </row>
    <row r="424" spans="1:18" x14ac:dyDescent="0.25">
      <c r="A424" s="9">
        <f>IF(ISBLANK('Step 1.3 Normalized OAT'!A424),"-",'Step 1.3 Normalized OAT'!A424)</f>
        <v>43118.583333333336</v>
      </c>
      <c r="B424" s="26">
        <f t="shared" si="12"/>
        <v>17</v>
      </c>
      <c r="C424" s="64" cm="1">
        <f t="array" ref="C424">INDEX('Step 5. Daily Avg Schedule Calc'!$A$2:$C$169,(WEEKDAY(A424)-1)*24+HOUR(A424)+1,3)*IF(A424&lt;Cooling_Season_Start_Date,0,IF(A424&gt;Cooling_Season_End_Date,0,1))</f>
        <v>0</v>
      </c>
      <c r="D424" s="12">
        <f>VLOOKUP(A424,'Step 1.3 Normalized OAT'!$A$1:$B$8761,2)</f>
        <v>32</v>
      </c>
      <c r="E424" s="13">
        <f ca="1">('Step 3. Regression'!$F$19*D424^2+'Step 3. Regression'!$G$19*D424+'Step 3. Regression'!$H$19)*C424</f>
        <v>0</v>
      </c>
      <c r="R424" s="63"/>
    </row>
    <row r="425" spans="1:18" x14ac:dyDescent="0.25">
      <c r="A425" s="9">
        <f>IF(ISBLANK('Step 1.3 Normalized OAT'!A425),"-",'Step 1.3 Normalized OAT'!A425)</f>
        <v>43118.625</v>
      </c>
      <c r="B425" s="26">
        <f t="shared" si="12"/>
        <v>17</v>
      </c>
      <c r="C425" s="64" cm="1">
        <f t="array" ref="C425">INDEX('Step 5. Daily Avg Schedule Calc'!$A$2:$C$169,(WEEKDAY(A425)-1)*24+HOUR(A425)+1,3)*IF(A425&lt;Cooling_Season_Start_Date,0,IF(A425&gt;Cooling_Season_End_Date,0,1))</f>
        <v>0</v>
      </c>
      <c r="D425" s="12">
        <f>VLOOKUP(A425,'Step 1.3 Normalized OAT'!$A$1:$B$8761,2)</f>
        <v>32</v>
      </c>
      <c r="E425" s="13">
        <f ca="1">('Step 3. Regression'!$F$19*D425^2+'Step 3. Regression'!$G$19*D425+'Step 3. Regression'!$H$19)*C425</f>
        <v>0</v>
      </c>
      <c r="R425" s="63"/>
    </row>
    <row r="426" spans="1:18" x14ac:dyDescent="0.25">
      <c r="A426" s="9">
        <f>IF(ISBLANK('Step 1.3 Normalized OAT'!A426),"-",'Step 1.3 Normalized OAT'!A426)</f>
        <v>43118.666666666664</v>
      </c>
      <c r="B426" s="26">
        <f t="shared" si="12"/>
        <v>17</v>
      </c>
      <c r="C426" s="64" cm="1">
        <f t="array" ref="C426">INDEX('Step 5. Daily Avg Schedule Calc'!$A$2:$C$169,(WEEKDAY(A426)-1)*24+HOUR(A426)+1,3)*IF(A426&lt;Cooling_Season_Start_Date,0,IF(A426&gt;Cooling_Season_End_Date,0,1))</f>
        <v>0</v>
      </c>
      <c r="D426" s="12">
        <f>VLOOKUP(A426,'Step 1.3 Normalized OAT'!$A$1:$B$8761,2)</f>
        <v>33</v>
      </c>
      <c r="E426" s="13">
        <f ca="1">('Step 3. Regression'!$F$19*D426^2+'Step 3. Regression'!$G$19*D426+'Step 3. Regression'!$H$19)*C426</f>
        <v>0</v>
      </c>
      <c r="R426" s="63"/>
    </row>
    <row r="427" spans="1:18" x14ac:dyDescent="0.25">
      <c r="A427" s="9">
        <f>IF(ISBLANK('Step 1.3 Normalized OAT'!A427),"-",'Step 1.3 Normalized OAT'!A427)</f>
        <v>43118.708333333336</v>
      </c>
      <c r="B427" s="26">
        <f t="shared" si="12"/>
        <v>17</v>
      </c>
      <c r="C427" s="64" cm="1">
        <f t="array" ref="C427">INDEX('Step 5. Daily Avg Schedule Calc'!$A$2:$C$169,(WEEKDAY(A427)-1)*24+HOUR(A427)+1,3)*IF(A427&lt;Cooling_Season_Start_Date,0,IF(A427&gt;Cooling_Season_End_Date,0,1))</f>
        <v>0</v>
      </c>
      <c r="D427" s="12">
        <f>VLOOKUP(A427,'Step 1.3 Normalized OAT'!$A$1:$B$8761,2)</f>
        <v>32</v>
      </c>
      <c r="E427" s="13">
        <f ca="1">('Step 3. Regression'!$F$19*D427^2+'Step 3. Regression'!$G$19*D427+'Step 3. Regression'!$H$19)*C427</f>
        <v>0</v>
      </c>
      <c r="R427" s="63"/>
    </row>
    <row r="428" spans="1:18" x14ac:dyDescent="0.25">
      <c r="A428" s="9">
        <f>IF(ISBLANK('Step 1.3 Normalized OAT'!A428),"-",'Step 1.3 Normalized OAT'!A428)</f>
        <v>43118.75</v>
      </c>
      <c r="B428" s="26">
        <f t="shared" si="12"/>
        <v>17</v>
      </c>
      <c r="C428" s="64" cm="1">
        <f t="array" ref="C428">INDEX('Step 5. Daily Avg Schedule Calc'!$A$2:$C$169,(WEEKDAY(A428)-1)*24+HOUR(A428)+1,3)*IF(A428&lt;Cooling_Season_Start_Date,0,IF(A428&gt;Cooling_Season_End_Date,0,1))</f>
        <v>0</v>
      </c>
      <c r="D428" s="12">
        <f>VLOOKUP(A428,'Step 1.3 Normalized OAT'!$A$1:$B$8761,2)</f>
        <v>30</v>
      </c>
      <c r="E428" s="13">
        <f ca="1">('Step 3. Regression'!$F$19*D428^2+'Step 3. Regression'!$G$19*D428+'Step 3. Regression'!$H$19)*C428</f>
        <v>0</v>
      </c>
      <c r="R428" s="63"/>
    </row>
    <row r="429" spans="1:18" x14ac:dyDescent="0.25">
      <c r="A429" s="9">
        <f>IF(ISBLANK('Step 1.3 Normalized OAT'!A429),"-",'Step 1.3 Normalized OAT'!A429)</f>
        <v>43118.791666666664</v>
      </c>
      <c r="B429" s="26">
        <f t="shared" si="12"/>
        <v>17</v>
      </c>
      <c r="C429" s="64" cm="1">
        <f t="array" ref="C429">INDEX('Step 5. Daily Avg Schedule Calc'!$A$2:$C$169,(WEEKDAY(A429)-1)*24+HOUR(A429)+1,3)*IF(A429&lt;Cooling_Season_Start_Date,0,IF(A429&gt;Cooling_Season_End_Date,0,1))</f>
        <v>0</v>
      </c>
      <c r="D429" s="12">
        <f>VLOOKUP(A429,'Step 1.3 Normalized OAT'!$A$1:$B$8761,2)</f>
        <v>30</v>
      </c>
      <c r="E429" s="13">
        <f ca="1">('Step 3. Regression'!$F$19*D429^2+'Step 3. Regression'!$G$19*D429+'Step 3. Regression'!$H$19)*C429</f>
        <v>0</v>
      </c>
      <c r="R429" s="63"/>
    </row>
    <row r="430" spans="1:18" x14ac:dyDescent="0.25">
      <c r="A430" s="9">
        <f>IF(ISBLANK('Step 1.3 Normalized OAT'!A430),"-",'Step 1.3 Normalized OAT'!A430)</f>
        <v>43118.833333333336</v>
      </c>
      <c r="B430" s="26">
        <f t="shared" si="12"/>
        <v>17</v>
      </c>
      <c r="C430" s="64" cm="1">
        <f t="array" ref="C430">INDEX('Step 5. Daily Avg Schedule Calc'!$A$2:$C$169,(WEEKDAY(A430)-1)*24+HOUR(A430)+1,3)*IF(A430&lt;Cooling_Season_Start_Date,0,IF(A430&gt;Cooling_Season_End_Date,0,1))</f>
        <v>0</v>
      </c>
      <c r="D430" s="12">
        <f>VLOOKUP(A430,'Step 1.3 Normalized OAT'!$A$1:$B$8761,2)</f>
        <v>28</v>
      </c>
      <c r="E430" s="13">
        <f ca="1">('Step 3. Regression'!$F$19*D430^2+'Step 3. Regression'!$G$19*D430+'Step 3. Regression'!$H$19)*C430</f>
        <v>0</v>
      </c>
      <c r="R430" s="63"/>
    </row>
    <row r="431" spans="1:18" x14ac:dyDescent="0.25">
      <c r="A431" s="9">
        <f>IF(ISBLANK('Step 1.3 Normalized OAT'!A431),"-",'Step 1.3 Normalized OAT'!A431)</f>
        <v>43118.875</v>
      </c>
      <c r="B431" s="26">
        <f t="shared" si="12"/>
        <v>17</v>
      </c>
      <c r="C431" s="64" cm="1">
        <f t="array" ref="C431">INDEX('Step 5. Daily Avg Schedule Calc'!$A$2:$C$169,(WEEKDAY(A431)-1)*24+HOUR(A431)+1,3)*IF(A431&lt;Cooling_Season_Start_Date,0,IF(A431&gt;Cooling_Season_End_Date,0,1))</f>
        <v>0</v>
      </c>
      <c r="D431" s="12">
        <f>VLOOKUP(A431,'Step 1.3 Normalized OAT'!$A$1:$B$8761,2)</f>
        <v>28</v>
      </c>
      <c r="E431" s="13">
        <f ca="1">('Step 3. Regression'!$F$19*D431^2+'Step 3. Regression'!$G$19*D431+'Step 3. Regression'!$H$19)*C431</f>
        <v>0</v>
      </c>
      <c r="R431" s="63"/>
    </row>
    <row r="432" spans="1:18" x14ac:dyDescent="0.25">
      <c r="A432" s="9">
        <f>IF(ISBLANK('Step 1.3 Normalized OAT'!A432),"-",'Step 1.3 Normalized OAT'!A432)</f>
        <v>43118.916666666664</v>
      </c>
      <c r="B432" s="26">
        <f t="shared" si="12"/>
        <v>17</v>
      </c>
      <c r="C432" s="64" cm="1">
        <f t="array" ref="C432">INDEX('Step 5. Daily Avg Schedule Calc'!$A$2:$C$169,(WEEKDAY(A432)-1)*24+HOUR(A432)+1,3)*IF(A432&lt;Cooling_Season_Start_Date,0,IF(A432&gt;Cooling_Season_End_Date,0,1))</f>
        <v>0</v>
      </c>
      <c r="D432" s="12">
        <f>VLOOKUP(A432,'Step 1.3 Normalized OAT'!$A$1:$B$8761,2)</f>
        <v>28</v>
      </c>
      <c r="E432" s="13">
        <f ca="1">('Step 3. Regression'!$F$19*D432^2+'Step 3. Regression'!$G$19*D432+'Step 3. Regression'!$H$19)*C432</f>
        <v>0</v>
      </c>
      <c r="R432" s="63"/>
    </row>
    <row r="433" spans="1:18" x14ac:dyDescent="0.25">
      <c r="A433" s="9">
        <f>IF(ISBLANK('Step 1.3 Normalized OAT'!A433),"-",'Step 1.3 Normalized OAT'!A433)</f>
        <v>43118.958333333336</v>
      </c>
      <c r="B433" s="26">
        <f t="shared" si="12"/>
        <v>17</v>
      </c>
      <c r="C433" s="64" cm="1">
        <f t="array" ref="C433">INDEX('Step 5. Daily Avg Schedule Calc'!$A$2:$C$169,(WEEKDAY(A433)-1)*24+HOUR(A433)+1,3)*IF(A433&lt;Cooling_Season_Start_Date,0,IF(A433&gt;Cooling_Season_End_Date,0,1))</f>
        <v>0</v>
      </c>
      <c r="D433" s="12">
        <f>VLOOKUP(A433,'Step 1.3 Normalized OAT'!$A$1:$B$8761,2)</f>
        <v>27</v>
      </c>
      <c r="E433" s="13">
        <f ca="1">('Step 3. Regression'!$F$19*D433^2+'Step 3. Regression'!$G$19*D433+'Step 3. Regression'!$H$19)*C433</f>
        <v>0</v>
      </c>
      <c r="R433" s="63"/>
    </row>
    <row r="434" spans="1:18" x14ac:dyDescent="0.25">
      <c r="A434" s="9">
        <f>IF(ISBLANK('Step 1.3 Normalized OAT'!A434),"-",'Step 1.3 Normalized OAT'!A434)</f>
        <v>43119</v>
      </c>
      <c r="B434" s="26">
        <f t="shared" si="12"/>
        <v>18</v>
      </c>
      <c r="C434" s="64" cm="1">
        <f t="array" ref="C434">INDEX('Step 5. Daily Avg Schedule Calc'!$A$2:$C$169,(WEEKDAY(A434)-1)*24+HOUR(A434)+1,3)*IF(A434&lt;Cooling_Season_Start_Date,0,IF(A434&gt;Cooling_Season_End_Date,0,1))</f>
        <v>0</v>
      </c>
      <c r="D434" s="12">
        <f>VLOOKUP(A434,'Step 1.3 Normalized OAT'!$A$1:$B$8761,2)</f>
        <v>27</v>
      </c>
      <c r="E434" s="13">
        <f ca="1">('Step 3. Regression'!$F$19*D434^2+'Step 3. Regression'!$G$19*D434+'Step 3. Regression'!$H$19)*C434</f>
        <v>0</v>
      </c>
      <c r="R434" s="63"/>
    </row>
    <row r="435" spans="1:18" x14ac:dyDescent="0.25">
      <c r="A435" s="9">
        <f>IF(ISBLANK('Step 1.3 Normalized OAT'!A435),"-",'Step 1.3 Normalized OAT'!A435)</f>
        <v>43119.041666666664</v>
      </c>
      <c r="B435" s="26">
        <f t="shared" si="12"/>
        <v>18</v>
      </c>
      <c r="C435" s="64" cm="1">
        <f t="array" ref="C435">INDEX('Step 5. Daily Avg Schedule Calc'!$A$2:$C$169,(WEEKDAY(A435)-1)*24+HOUR(A435)+1,3)*IF(A435&lt;Cooling_Season_Start_Date,0,IF(A435&gt;Cooling_Season_End_Date,0,1))</f>
        <v>0</v>
      </c>
      <c r="D435" s="12">
        <f>VLOOKUP(A435,'Step 1.3 Normalized OAT'!$A$1:$B$8761,2)</f>
        <v>26</v>
      </c>
      <c r="E435" s="13">
        <f ca="1">('Step 3. Regression'!$F$19*D435^2+'Step 3. Regression'!$G$19*D435+'Step 3. Regression'!$H$19)*C435</f>
        <v>0</v>
      </c>
      <c r="R435" s="63"/>
    </row>
    <row r="436" spans="1:18" x14ac:dyDescent="0.25">
      <c r="A436" s="9">
        <f>IF(ISBLANK('Step 1.3 Normalized OAT'!A436),"-",'Step 1.3 Normalized OAT'!A436)</f>
        <v>43119.083333333336</v>
      </c>
      <c r="B436" s="26">
        <f t="shared" si="12"/>
        <v>18</v>
      </c>
      <c r="C436" s="64" cm="1">
        <f t="array" ref="C436">INDEX('Step 5. Daily Avg Schedule Calc'!$A$2:$C$169,(WEEKDAY(A436)-1)*24+HOUR(A436)+1,3)*IF(A436&lt;Cooling_Season_Start_Date,0,IF(A436&gt;Cooling_Season_End_Date,0,1))</f>
        <v>0</v>
      </c>
      <c r="D436" s="12">
        <f>VLOOKUP(A436,'Step 1.3 Normalized OAT'!$A$1:$B$8761,2)</f>
        <v>27</v>
      </c>
      <c r="E436" s="13">
        <f ca="1">('Step 3. Regression'!$F$19*D436^2+'Step 3. Regression'!$G$19*D436+'Step 3. Regression'!$H$19)*C436</f>
        <v>0</v>
      </c>
      <c r="R436" s="63"/>
    </row>
    <row r="437" spans="1:18" x14ac:dyDescent="0.25">
      <c r="A437" s="9">
        <f>IF(ISBLANK('Step 1.3 Normalized OAT'!A437),"-",'Step 1.3 Normalized OAT'!A437)</f>
        <v>43119.125</v>
      </c>
      <c r="B437" s="26">
        <f t="shared" si="12"/>
        <v>18</v>
      </c>
      <c r="C437" s="64" cm="1">
        <f t="array" ref="C437">INDEX('Step 5. Daily Avg Schedule Calc'!$A$2:$C$169,(WEEKDAY(A437)-1)*24+HOUR(A437)+1,3)*IF(A437&lt;Cooling_Season_Start_Date,0,IF(A437&gt;Cooling_Season_End_Date,0,1))</f>
        <v>0</v>
      </c>
      <c r="D437" s="12">
        <f>VLOOKUP(A437,'Step 1.3 Normalized OAT'!$A$1:$B$8761,2)</f>
        <v>27</v>
      </c>
      <c r="E437" s="13">
        <f ca="1">('Step 3. Regression'!$F$19*D437^2+'Step 3. Regression'!$G$19*D437+'Step 3. Regression'!$H$19)*C437</f>
        <v>0</v>
      </c>
      <c r="R437" s="63"/>
    </row>
    <row r="438" spans="1:18" x14ac:dyDescent="0.25">
      <c r="A438" s="9">
        <f>IF(ISBLANK('Step 1.3 Normalized OAT'!A438),"-",'Step 1.3 Normalized OAT'!A438)</f>
        <v>43119.166666666664</v>
      </c>
      <c r="B438" s="26">
        <f t="shared" si="12"/>
        <v>18</v>
      </c>
      <c r="C438" s="64" cm="1">
        <f t="array" ref="C438">INDEX('Step 5. Daily Avg Schedule Calc'!$A$2:$C$169,(WEEKDAY(A438)-1)*24+HOUR(A438)+1,3)*IF(A438&lt;Cooling_Season_Start_Date,0,IF(A438&gt;Cooling_Season_End_Date,0,1))</f>
        <v>0</v>
      </c>
      <c r="D438" s="12">
        <f>VLOOKUP(A438,'Step 1.3 Normalized OAT'!$A$1:$B$8761,2)</f>
        <v>27</v>
      </c>
      <c r="E438" s="13">
        <f ca="1">('Step 3. Regression'!$F$19*D438^2+'Step 3. Regression'!$G$19*D438+'Step 3. Regression'!$H$19)*C438</f>
        <v>0</v>
      </c>
      <c r="R438" s="63"/>
    </row>
    <row r="439" spans="1:18" x14ac:dyDescent="0.25">
      <c r="A439" s="9">
        <f>IF(ISBLANK('Step 1.3 Normalized OAT'!A439),"-",'Step 1.3 Normalized OAT'!A439)</f>
        <v>43119.208333333336</v>
      </c>
      <c r="B439" s="26">
        <f t="shared" si="12"/>
        <v>18</v>
      </c>
      <c r="C439" s="64" cm="1">
        <f t="array" ref="C439">INDEX('Step 5. Daily Avg Schedule Calc'!$A$2:$C$169,(WEEKDAY(A439)-1)*24+HOUR(A439)+1,3)*IF(A439&lt;Cooling_Season_Start_Date,0,IF(A439&gt;Cooling_Season_End_Date,0,1))</f>
        <v>0</v>
      </c>
      <c r="D439" s="12">
        <f>VLOOKUP(A439,'Step 1.3 Normalized OAT'!$A$1:$B$8761,2)</f>
        <v>28</v>
      </c>
      <c r="E439" s="13">
        <f ca="1">('Step 3. Regression'!$F$19*D439^2+'Step 3. Regression'!$G$19*D439+'Step 3. Regression'!$H$19)*C439</f>
        <v>0</v>
      </c>
      <c r="R439" s="63"/>
    </row>
    <row r="440" spans="1:18" x14ac:dyDescent="0.25">
      <c r="A440" s="9">
        <f>IF(ISBLANK('Step 1.3 Normalized OAT'!A440),"-",'Step 1.3 Normalized OAT'!A440)</f>
        <v>43119.25</v>
      </c>
      <c r="B440" s="26">
        <f t="shared" si="12"/>
        <v>18</v>
      </c>
      <c r="C440" s="64" cm="1">
        <f t="array" ref="C440">INDEX('Step 5. Daily Avg Schedule Calc'!$A$2:$C$169,(WEEKDAY(A440)-1)*24+HOUR(A440)+1,3)*IF(A440&lt;Cooling_Season_Start_Date,0,IF(A440&gt;Cooling_Season_End_Date,0,1))</f>
        <v>0</v>
      </c>
      <c r="D440" s="12">
        <f>VLOOKUP(A440,'Step 1.3 Normalized OAT'!$A$1:$B$8761,2)</f>
        <v>30</v>
      </c>
      <c r="E440" s="13">
        <f ca="1">('Step 3. Regression'!$F$19*D440^2+'Step 3. Regression'!$G$19*D440+'Step 3. Regression'!$H$19)*C440</f>
        <v>0</v>
      </c>
      <c r="R440" s="63"/>
    </row>
    <row r="441" spans="1:18" x14ac:dyDescent="0.25">
      <c r="A441" s="9">
        <f>IF(ISBLANK('Step 1.3 Normalized OAT'!A441),"-",'Step 1.3 Normalized OAT'!A441)</f>
        <v>43119.291666666664</v>
      </c>
      <c r="B441" s="26">
        <f t="shared" si="12"/>
        <v>18</v>
      </c>
      <c r="C441" s="64" cm="1">
        <f t="array" ref="C441">INDEX('Step 5. Daily Avg Schedule Calc'!$A$2:$C$169,(WEEKDAY(A441)-1)*24+HOUR(A441)+1,3)*IF(A441&lt;Cooling_Season_Start_Date,0,IF(A441&gt;Cooling_Season_End_Date,0,1))</f>
        <v>0</v>
      </c>
      <c r="D441" s="12">
        <f>VLOOKUP(A441,'Step 1.3 Normalized OAT'!$A$1:$B$8761,2)</f>
        <v>32</v>
      </c>
      <c r="E441" s="13">
        <f ca="1">('Step 3. Regression'!$F$19*D441^2+'Step 3. Regression'!$G$19*D441+'Step 3. Regression'!$H$19)*C441</f>
        <v>0</v>
      </c>
      <c r="R441" s="63"/>
    </row>
    <row r="442" spans="1:18" x14ac:dyDescent="0.25">
      <c r="A442" s="9">
        <f>IF(ISBLANK('Step 1.3 Normalized OAT'!A442),"-",'Step 1.3 Normalized OAT'!A442)</f>
        <v>43119.333333333336</v>
      </c>
      <c r="B442" s="26">
        <f t="shared" si="12"/>
        <v>18</v>
      </c>
      <c r="C442" s="64" cm="1">
        <f t="array" ref="C442">INDEX('Step 5. Daily Avg Schedule Calc'!$A$2:$C$169,(WEEKDAY(A442)-1)*24+HOUR(A442)+1,3)*IF(A442&lt;Cooling_Season_Start_Date,0,IF(A442&gt;Cooling_Season_End_Date,0,1))</f>
        <v>0</v>
      </c>
      <c r="D442" s="12">
        <f>VLOOKUP(A442,'Step 1.3 Normalized OAT'!$A$1:$B$8761,2)</f>
        <v>32</v>
      </c>
      <c r="E442" s="13">
        <f ca="1">('Step 3. Regression'!$F$19*D442^2+'Step 3. Regression'!$G$19*D442+'Step 3. Regression'!$H$19)*C442</f>
        <v>0</v>
      </c>
      <c r="R442" s="63"/>
    </row>
    <row r="443" spans="1:18" x14ac:dyDescent="0.25">
      <c r="A443" s="9">
        <f>IF(ISBLANK('Step 1.3 Normalized OAT'!A443),"-",'Step 1.3 Normalized OAT'!A443)</f>
        <v>43119.375</v>
      </c>
      <c r="B443" s="26">
        <f t="shared" si="12"/>
        <v>18</v>
      </c>
      <c r="C443" s="64" cm="1">
        <f t="array" ref="C443">INDEX('Step 5. Daily Avg Schedule Calc'!$A$2:$C$169,(WEEKDAY(A443)-1)*24+HOUR(A443)+1,3)*IF(A443&lt;Cooling_Season_Start_Date,0,IF(A443&gt;Cooling_Season_End_Date,0,1))</f>
        <v>0</v>
      </c>
      <c r="D443" s="12">
        <f>VLOOKUP(A443,'Step 1.3 Normalized OAT'!$A$1:$B$8761,2)</f>
        <v>32</v>
      </c>
      <c r="E443" s="13">
        <f ca="1">('Step 3. Regression'!$F$19*D443^2+'Step 3. Regression'!$G$19*D443+'Step 3. Regression'!$H$19)*C443</f>
        <v>0</v>
      </c>
      <c r="R443" s="63"/>
    </row>
    <row r="444" spans="1:18" x14ac:dyDescent="0.25">
      <c r="A444" s="9">
        <f>IF(ISBLANK('Step 1.3 Normalized OAT'!A444),"-",'Step 1.3 Normalized OAT'!A444)</f>
        <v>43119.416666666664</v>
      </c>
      <c r="B444" s="26">
        <f t="shared" si="12"/>
        <v>18</v>
      </c>
      <c r="C444" s="64" cm="1">
        <f t="array" ref="C444">INDEX('Step 5. Daily Avg Schedule Calc'!$A$2:$C$169,(WEEKDAY(A444)-1)*24+HOUR(A444)+1,3)*IF(A444&lt;Cooling_Season_Start_Date,0,IF(A444&gt;Cooling_Season_End_Date,0,1))</f>
        <v>0</v>
      </c>
      <c r="D444" s="12">
        <f>VLOOKUP(A444,'Step 1.3 Normalized OAT'!$A$1:$B$8761,2)</f>
        <v>32</v>
      </c>
      <c r="E444" s="13">
        <f ca="1">('Step 3. Regression'!$F$19*D444^2+'Step 3. Regression'!$G$19*D444+'Step 3. Regression'!$H$19)*C444</f>
        <v>0</v>
      </c>
      <c r="R444" s="63"/>
    </row>
    <row r="445" spans="1:18" x14ac:dyDescent="0.25">
      <c r="A445" s="9">
        <f>IF(ISBLANK('Step 1.3 Normalized OAT'!A445),"-",'Step 1.3 Normalized OAT'!A445)</f>
        <v>43119.458333333336</v>
      </c>
      <c r="B445" s="26">
        <f t="shared" si="12"/>
        <v>18</v>
      </c>
      <c r="C445" s="64" cm="1">
        <f t="array" ref="C445">INDEX('Step 5. Daily Avg Schedule Calc'!$A$2:$C$169,(WEEKDAY(A445)-1)*24+HOUR(A445)+1,3)*IF(A445&lt;Cooling_Season_Start_Date,0,IF(A445&gt;Cooling_Season_End_Date,0,1))</f>
        <v>0</v>
      </c>
      <c r="D445" s="12">
        <f>VLOOKUP(A445,'Step 1.3 Normalized OAT'!$A$1:$B$8761,2)</f>
        <v>34</v>
      </c>
      <c r="E445" s="13">
        <f ca="1">('Step 3. Regression'!$F$19*D445^2+'Step 3. Regression'!$G$19*D445+'Step 3. Regression'!$H$19)*C445</f>
        <v>0</v>
      </c>
      <c r="R445" s="63"/>
    </row>
    <row r="446" spans="1:18" x14ac:dyDescent="0.25">
      <c r="A446" s="9">
        <f>IF(ISBLANK('Step 1.3 Normalized OAT'!A446),"-",'Step 1.3 Normalized OAT'!A446)</f>
        <v>43119.5</v>
      </c>
      <c r="B446" s="26">
        <f t="shared" si="12"/>
        <v>18</v>
      </c>
      <c r="C446" s="64" cm="1">
        <f t="array" ref="C446">INDEX('Step 5. Daily Avg Schedule Calc'!$A$2:$C$169,(WEEKDAY(A446)-1)*24+HOUR(A446)+1,3)*IF(A446&lt;Cooling_Season_Start_Date,0,IF(A446&gt;Cooling_Season_End_Date,0,1))</f>
        <v>0</v>
      </c>
      <c r="D446" s="12">
        <f>VLOOKUP(A446,'Step 1.3 Normalized OAT'!$A$1:$B$8761,2)</f>
        <v>34</v>
      </c>
      <c r="E446" s="13">
        <f ca="1">('Step 3. Regression'!$F$19*D446^2+'Step 3. Regression'!$G$19*D446+'Step 3. Regression'!$H$19)*C446</f>
        <v>0</v>
      </c>
      <c r="R446" s="63"/>
    </row>
    <row r="447" spans="1:18" x14ac:dyDescent="0.25">
      <c r="A447" s="9">
        <f>IF(ISBLANK('Step 1.3 Normalized OAT'!A447),"-",'Step 1.3 Normalized OAT'!A447)</f>
        <v>43119.541666666664</v>
      </c>
      <c r="B447" s="26">
        <f t="shared" si="12"/>
        <v>18</v>
      </c>
      <c r="C447" s="64" cm="1">
        <f t="array" ref="C447">INDEX('Step 5. Daily Avg Schedule Calc'!$A$2:$C$169,(WEEKDAY(A447)-1)*24+HOUR(A447)+1,3)*IF(A447&lt;Cooling_Season_Start_Date,0,IF(A447&gt;Cooling_Season_End_Date,0,1))</f>
        <v>0</v>
      </c>
      <c r="D447" s="12">
        <f>VLOOKUP(A447,'Step 1.3 Normalized OAT'!$A$1:$B$8761,2)</f>
        <v>36</v>
      </c>
      <c r="E447" s="13">
        <f ca="1">('Step 3. Regression'!$F$19*D447^2+'Step 3. Regression'!$G$19*D447+'Step 3. Regression'!$H$19)*C447</f>
        <v>0</v>
      </c>
      <c r="R447" s="63"/>
    </row>
    <row r="448" spans="1:18" x14ac:dyDescent="0.25">
      <c r="A448" s="9">
        <f>IF(ISBLANK('Step 1.3 Normalized OAT'!A448),"-",'Step 1.3 Normalized OAT'!A448)</f>
        <v>43119.583333333336</v>
      </c>
      <c r="B448" s="26">
        <f t="shared" si="12"/>
        <v>18</v>
      </c>
      <c r="C448" s="64" cm="1">
        <f t="array" ref="C448">INDEX('Step 5. Daily Avg Schedule Calc'!$A$2:$C$169,(WEEKDAY(A448)-1)*24+HOUR(A448)+1,3)*IF(A448&lt;Cooling_Season_Start_Date,0,IF(A448&gt;Cooling_Season_End_Date,0,1))</f>
        <v>0</v>
      </c>
      <c r="D448" s="12">
        <f>VLOOKUP(A448,'Step 1.3 Normalized OAT'!$A$1:$B$8761,2)</f>
        <v>36</v>
      </c>
      <c r="E448" s="13">
        <f ca="1">('Step 3. Regression'!$F$19*D448^2+'Step 3. Regression'!$G$19*D448+'Step 3. Regression'!$H$19)*C448</f>
        <v>0</v>
      </c>
      <c r="R448" s="63"/>
    </row>
    <row r="449" spans="1:18" x14ac:dyDescent="0.25">
      <c r="A449" s="9">
        <f>IF(ISBLANK('Step 1.3 Normalized OAT'!A449),"-",'Step 1.3 Normalized OAT'!A449)</f>
        <v>43119.625</v>
      </c>
      <c r="B449" s="26">
        <f t="shared" si="12"/>
        <v>18</v>
      </c>
      <c r="C449" s="64" cm="1">
        <f t="array" ref="C449">INDEX('Step 5. Daily Avg Schedule Calc'!$A$2:$C$169,(WEEKDAY(A449)-1)*24+HOUR(A449)+1,3)*IF(A449&lt;Cooling_Season_Start_Date,0,IF(A449&gt;Cooling_Season_End_Date,0,1))</f>
        <v>0</v>
      </c>
      <c r="D449" s="12">
        <f>VLOOKUP(A449,'Step 1.3 Normalized OAT'!$A$1:$B$8761,2)</f>
        <v>37</v>
      </c>
      <c r="E449" s="13">
        <f ca="1">('Step 3. Regression'!$F$19*D449^2+'Step 3. Regression'!$G$19*D449+'Step 3. Regression'!$H$19)*C449</f>
        <v>0</v>
      </c>
      <c r="R449" s="63"/>
    </row>
    <row r="450" spans="1:18" x14ac:dyDescent="0.25">
      <c r="A450" s="9">
        <f>IF(ISBLANK('Step 1.3 Normalized OAT'!A450),"-",'Step 1.3 Normalized OAT'!A450)</f>
        <v>43119.666666666664</v>
      </c>
      <c r="B450" s="26">
        <f t="shared" si="12"/>
        <v>18</v>
      </c>
      <c r="C450" s="64" cm="1">
        <f t="array" ref="C450">INDEX('Step 5. Daily Avg Schedule Calc'!$A$2:$C$169,(WEEKDAY(A450)-1)*24+HOUR(A450)+1,3)*IF(A450&lt;Cooling_Season_Start_Date,0,IF(A450&gt;Cooling_Season_End_Date,0,1))</f>
        <v>0</v>
      </c>
      <c r="D450" s="12">
        <f>VLOOKUP(A450,'Step 1.3 Normalized OAT'!$A$1:$B$8761,2)</f>
        <v>38</v>
      </c>
      <c r="E450" s="13">
        <f ca="1">('Step 3. Regression'!$F$19*D450^2+'Step 3. Regression'!$G$19*D450+'Step 3. Regression'!$H$19)*C450</f>
        <v>0</v>
      </c>
      <c r="R450" s="63"/>
    </row>
    <row r="451" spans="1:18" x14ac:dyDescent="0.25">
      <c r="A451" s="9">
        <f>IF(ISBLANK('Step 1.3 Normalized OAT'!A451),"-",'Step 1.3 Normalized OAT'!A451)</f>
        <v>43119.708333333336</v>
      </c>
      <c r="B451" s="26">
        <f t="shared" ref="B451:B514" si="13">_xlfn.DAYS(A451,$A$2)</f>
        <v>18</v>
      </c>
      <c r="C451" s="64" cm="1">
        <f t="array" ref="C451">INDEX('Step 5. Daily Avg Schedule Calc'!$A$2:$C$169,(WEEKDAY(A451)-1)*24+HOUR(A451)+1,3)*IF(A451&lt;Cooling_Season_Start_Date,0,IF(A451&gt;Cooling_Season_End_Date,0,1))</f>
        <v>0</v>
      </c>
      <c r="D451" s="12">
        <f>VLOOKUP(A451,'Step 1.3 Normalized OAT'!$A$1:$B$8761,2)</f>
        <v>37</v>
      </c>
      <c r="E451" s="13">
        <f ca="1">('Step 3. Regression'!$F$19*D451^2+'Step 3. Regression'!$G$19*D451+'Step 3. Regression'!$H$19)*C451</f>
        <v>0</v>
      </c>
      <c r="R451" s="63"/>
    </row>
    <row r="452" spans="1:18" x14ac:dyDescent="0.25">
      <c r="A452" s="9">
        <f>IF(ISBLANK('Step 1.3 Normalized OAT'!A452),"-",'Step 1.3 Normalized OAT'!A452)</f>
        <v>43119.75</v>
      </c>
      <c r="B452" s="26">
        <f t="shared" si="13"/>
        <v>18</v>
      </c>
      <c r="C452" s="64" cm="1">
        <f t="array" ref="C452">INDEX('Step 5. Daily Avg Schedule Calc'!$A$2:$C$169,(WEEKDAY(A452)-1)*24+HOUR(A452)+1,3)*IF(A452&lt;Cooling_Season_Start_Date,0,IF(A452&gt;Cooling_Season_End_Date,0,1))</f>
        <v>0</v>
      </c>
      <c r="D452" s="12">
        <f>VLOOKUP(A452,'Step 1.3 Normalized OAT'!$A$1:$B$8761,2)</f>
        <v>37</v>
      </c>
      <c r="E452" s="13">
        <f ca="1">('Step 3. Regression'!$F$19*D452^2+'Step 3. Regression'!$G$19*D452+'Step 3. Regression'!$H$19)*C452</f>
        <v>0</v>
      </c>
      <c r="R452" s="63"/>
    </row>
    <row r="453" spans="1:18" x14ac:dyDescent="0.25">
      <c r="A453" s="9">
        <f>IF(ISBLANK('Step 1.3 Normalized OAT'!A453),"-",'Step 1.3 Normalized OAT'!A453)</f>
        <v>43119.791666666664</v>
      </c>
      <c r="B453" s="26">
        <f t="shared" si="13"/>
        <v>18</v>
      </c>
      <c r="C453" s="64" cm="1">
        <f t="array" ref="C453">INDEX('Step 5. Daily Avg Schedule Calc'!$A$2:$C$169,(WEEKDAY(A453)-1)*24+HOUR(A453)+1,3)*IF(A453&lt;Cooling_Season_Start_Date,0,IF(A453&gt;Cooling_Season_End_Date,0,1))</f>
        <v>0</v>
      </c>
      <c r="D453" s="12">
        <f>VLOOKUP(A453,'Step 1.3 Normalized OAT'!$A$1:$B$8761,2)</f>
        <v>38</v>
      </c>
      <c r="E453" s="13">
        <f ca="1">('Step 3. Regression'!$F$19*D453^2+'Step 3. Regression'!$G$19*D453+'Step 3. Regression'!$H$19)*C453</f>
        <v>0</v>
      </c>
      <c r="R453" s="63"/>
    </row>
    <row r="454" spans="1:18" x14ac:dyDescent="0.25">
      <c r="A454" s="9">
        <f>IF(ISBLANK('Step 1.3 Normalized OAT'!A454),"-",'Step 1.3 Normalized OAT'!A454)</f>
        <v>43119.833333333336</v>
      </c>
      <c r="B454" s="26">
        <f t="shared" si="13"/>
        <v>18</v>
      </c>
      <c r="C454" s="64" cm="1">
        <f t="array" ref="C454">INDEX('Step 5. Daily Avg Schedule Calc'!$A$2:$C$169,(WEEKDAY(A454)-1)*24+HOUR(A454)+1,3)*IF(A454&lt;Cooling_Season_Start_Date,0,IF(A454&gt;Cooling_Season_End_Date,0,1))</f>
        <v>0</v>
      </c>
      <c r="D454" s="12">
        <f>VLOOKUP(A454,'Step 1.3 Normalized OAT'!$A$1:$B$8761,2)</f>
        <v>39</v>
      </c>
      <c r="E454" s="13">
        <f ca="1">('Step 3. Regression'!$F$19*D454^2+'Step 3. Regression'!$G$19*D454+'Step 3. Regression'!$H$19)*C454</f>
        <v>0</v>
      </c>
      <c r="R454" s="63"/>
    </row>
    <row r="455" spans="1:18" x14ac:dyDescent="0.25">
      <c r="A455" s="9">
        <f>IF(ISBLANK('Step 1.3 Normalized OAT'!A455),"-",'Step 1.3 Normalized OAT'!A455)</f>
        <v>43119.875</v>
      </c>
      <c r="B455" s="26">
        <f t="shared" si="13"/>
        <v>18</v>
      </c>
      <c r="C455" s="64" cm="1">
        <f t="array" ref="C455">INDEX('Step 5. Daily Avg Schedule Calc'!$A$2:$C$169,(WEEKDAY(A455)-1)*24+HOUR(A455)+1,3)*IF(A455&lt;Cooling_Season_Start_Date,0,IF(A455&gt;Cooling_Season_End_Date,0,1))</f>
        <v>0</v>
      </c>
      <c r="D455" s="12">
        <f>VLOOKUP(A455,'Step 1.3 Normalized OAT'!$A$1:$B$8761,2)</f>
        <v>39</v>
      </c>
      <c r="E455" s="13">
        <f ca="1">('Step 3. Regression'!$F$19*D455^2+'Step 3. Regression'!$G$19*D455+'Step 3. Regression'!$H$19)*C455</f>
        <v>0</v>
      </c>
      <c r="R455" s="63"/>
    </row>
    <row r="456" spans="1:18" x14ac:dyDescent="0.25">
      <c r="A456" s="9">
        <f>IF(ISBLANK('Step 1.3 Normalized OAT'!A456),"-",'Step 1.3 Normalized OAT'!A456)</f>
        <v>43119.916666666664</v>
      </c>
      <c r="B456" s="26">
        <f t="shared" si="13"/>
        <v>18</v>
      </c>
      <c r="C456" s="64" cm="1">
        <f t="array" ref="C456">INDEX('Step 5. Daily Avg Schedule Calc'!$A$2:$C$169,(WEEKDAY(A456)-1)*24+HOUR(A456)+1,3)*IF(A456&lt;Cooling_Season_Start_Date,0,IF(A456&gt;Cooling_Season_End_Date,0,1))</f>
        <v>0</v>
      </c>
      <c r="D456" s="12">
        <f>VLOOKUP(A456,'Step 1.3 Normalized OAT'!$A$1:$B$8761,2)</f>
        <v>39</v>
      </c>
      <c r="E456" s="13">
        <f ca="1">('Step 3. Regression'!$F$19*D456^2+'Step 3. Regression'!$G$19*D456+'Step 3. Regression'!$H$19)*C456</f>
        <v>0</v>
      </c>
      <c r="R456" s="63"/>
    </row>
    <row r="457" spans="1:18" x14ac:dyDescent="0.25">
      <c r="A457" s="9">
        <f>IF(ISBLANK('Step 1.3 Normalized OAT'!A457),"-",'Step 1.3 Normalized OAT'!A457)</f>
        <v>43119.958333333336</v>
      </c>
      <c r="B457" s="26">
        <f t="shared" si="13"/>
        <v>18</v>
      </c>
      <c r="C457" s="64" cm="1">
        <f t="array" ref="C457">INDEX('Step 5. Daily Avg Schedule Calc'!$A$2:$C$169,(WEEKDAY(A457)-1)*24+HOUR(A457)+1,3)*IF(A457&lt;Cooling_Season_Start_Date,0,IF(A457&gt;Cooling_Season_End_Date,0,1))</f>
        <v>0</v>
      </c>
      <c r="D457" s="12">
        <f>VLOOKUP(A457,'Step 1.3 Normalized OAT'!$A$1:$B$8761,2)</f>
        <v>39</v>
      </c>
      <c r="E457" s="13">
        <f ca="1">('Step 3. Regression'!$F$19*D457^2+'Step 3. Regression'!$G$19*D457+'Step 3. Regression'!$H$19)*C457</f>
        <v>0</v>
      </c>
      <c r="R457" s="63"/>
    </row>
    <row r="458" spans="1:18" x14ac:dyDescent="0.25">
      <c r="A458" s="9">
        <f>IF(ISBLANK('Step 1.3 Normalized OAT'!A458),"-",'Step 1.3 Normalized OAT'!A458)</f>
        <v>43120</v>
      </c>
      <c r="B458" s="26">
        <f t="shared" si="13"/>
        <v>19</v>
      </c>
      <c r="C458" s="64" cm="1">
        <f t="array" ref="C458">INDEX('Step 5. Daily Avg Schedule Calc'!$A$2:$C$169,(WEEKDAY(A458)-1)*24+HOUR(A458)+1,3)*IF(A458&lt;Cooling_Season_Start_Date,0,IF(A458&gt;Cooling_Season_End_Date,0,1))</f>
        <v>0</v>
      </c>
      <c r="D458" s="12">
        <f>VLOOKUP(A458,'Step 1.3 Normalized OAT'!$A$1:$B$8761,2)</f>
        <v>39</v>
      </c>
      <c r="E458" s="13">
        <f ca="1">('Step 3. Regression'!$F$19*D458^2+'Step 3. Regression'!$G$19*D458+'Step 3. Regression'!$H$19)*C458</f>
        <v>0</v>
      </c>
      <c r="R458" s="63"/>
    </row>
    <row r="459" spans="1:18" x14ac:dyDescent="0.25">
      <c r="A459" s="9">
        <f>IF(ISBLANK('Step 1.3 Normalized OAT'!A459),"-",'Step 1.3 Normalized OAT'!A459)</f>
        <v>43120.041666666664</v>
      </c>
      <c r="B459" s="26">
        <f t="shared" si="13"/>
        <v>19</v>
      </c>
      <c r="C459" s="64" cm="1">
        <f t="array" ref="C459">INDEX('Step 5. Daily Avg Schedule Calc'!$A$2:$C$169,(WEEKDAY(A459)-1)*24+HOUR(A459)+1,3)*IF(A459&lt;Cooling_Season_Start_Date,0,IF(A459&gt;Cooling_Season_End_Date,0,1))</f>
        <v>0</v>
      </c>
      <c r="D459" s="12">
        <f>VLOOKUP(A459,'Step 1.3 Normalized OAT'!$A$1:$B$8761,2)</f>
        <v>39</v>
      </c>
      <c r="E459" s="13">
        <f ca="1">('Step 3. Regression'!$F$19*D459^2+'Step 3. Regression'!$G$19*D459+'Step 3. Regression'!$H$19)*C459</f>
        <v>0</v>
      </c>
      <c r="R459" s="63"/>
    </row>
    <row r="460" spans="1:18" x14ac:dyDescent="0.25">
      <c r="A460" s="9">
        <f>IF(ISBLANK('Step 1.3 Normalized OAT'!A460),"-",'Step 1.3 Normalized OAT'!A460)</f>
        <v>43120.083333333336</v>
      </c>
      <c r="B460" s="26">
        <f t="shared" si="13"/>
        <v>19</v>
      </c>
      <c r="C460" s="64" cm="1">
        <f t="array" ref="C460">INDEX('Step 5. Daily Avg Schedule Calc'!$A$2:$C$169,(WEEKDAY(A460)-1)*24+HOUR(A460)+1,3)*IF(A460&lt;Cooling_Season_Start_Date,0,IF(A460&gt;Cooling_Season_End_Date,0,1))</f>
        <v>0</v>
      </c>
      <c r="D460" s="12">
        <f>VLOOKUP(A460,'Step 1.3 Normalized OAT'!$A$1:$B$8761,2)</f>
        <v>37</v>
      </c>
      <c r="E460" s="13">
        <f ca="1">('Step 3. Regression'!$F$19*D460^2+'Step 3. Regression'!$G$19*D460+'Step 3. Regression'!$H$19)*C460</f>
        <v>0</v>
      </c>
      <c r="R460" s="63"/>
    </row>
    <row r="461" spans="1:18" x14ac:dyDescent="0.25">
      <c r="A461" s="9">
        <f>IF(ISBLANK('Step 1.3 Normalized OAT'!A461),"-",'Step 1.3 Normalized OAT'!A461)</f>
        <v>43120.125</v>
      </c>
      <c r="B461" s="26">
        <f t="shared" si="13"/>
        <v>19</v>
      </c>
      <c r="C461" s="64" cm="1">
        <f t="array" ref="C461">INDEX('Step 5. Daily Avg Schedule Calc'!$A$2:$C$169,(WEEKDAY(A461)-1)*24+HOUR(A461)+1,3)*IF(A461&lt;Cooling_Season_Start_Date,0,IF(A461&gt;Cooling_Season_End_Date,0,1))</f>
        <v>0</v>
      </c>
      <c r="D461" s="12">
        <f>VLOOKUP(A461,'Step 1.3 Normalized OAT'!$A$1:$B$8761,2)</f>
        <v>37</v>
      </c>
      <c r="E461" s="13">
        <f ca="1">('Step 3. Regression'!$F$19*D461^2+'Step 3. Regression'!$G$19*D461+'Step 3. Regression'!$H$19)*C461</f>
        <v>0</v>
      </c>
      <c r="R461" s="63"/>
    </row>
    <row r="462" spans="1:18" x14ac:dyDescent="0.25">
      <c r="A462" s="9">
        <f>IF(ISBLANK('Step 1.3 Normalized OAT'!A462),"-",'Step 1.3 Normalized OAT'!A462)</f>
        <v>43120.166666666664</v>
      </c>
      <c r="B462" s="26">
        <f t="shared" si="13"/>
        <v>19</v>
      </c>
      <c r="C462" s="64" cm="1">
        <f t="array" ref="C462">INDEX('Step 5. Daily Avg Schedule Calc'!$A$2:$C$169,(WEEKDAY(A462)-1)*24+HOUR(A462)+1,3)*IF(A462&lt;Cooling_Season_Start_Date,0,IF(A462&gt;Cooling_Season_End_Date,0,1))</f>
        <v>0</v>
      </c>
      <c r="D462" s="12">
        <f>VLOOKUP(A462,'Step 1.3 Normalized OAT'!$A$1:$B$8761,2)</f>
        <v>40</v>
      </c>
      <c r="E462" s="13">
        <f ca="1">('Step 3. Regression'!$F$19*D462^2+'Step 3. Regression'!$G$19*D462+'Step 3. Regression'!$H$19)*C462</f>
        <v>0</v>
      </c>
      <c r="R462" s="63"/>
    </row>
    <row r="463" spans="1:18" x14ac:dyDescent="0.25">
      <c r="A463" s="9">
        <f>IF(ISBLANK('Step 1.3 Normalized OAT'!A463),"-",'Step 1.3 Normalized OAT'!A463)</f>
        <v>43120.208333333336</v>
      </c>
      <c r="B463" s="26">
        <f t="shared" si="13"/>
        <v>19</v>
      </c>
      <c r="C463" s="64" cm="1">
        <f t="array" ref="C463">INDEX('Step 5. Daily Avg Schedule Calc'!$A$2:$C$169,(WEEKDAY(A463)-1)*24+HOUR(A463)+1,3)*IF(A463&lt;Cooling_Season_Start_Date,0,IF(A463&gt;Cooling_Season_End_Date,0,1))</f>
        <v>0</v>
      </c>
      <c r="D463" s="12">
        <f>VLOOKUP(A463,'Step 1.3 Normalized OAT'!$A$1:$B$8761,2)</f>
        <v>39</v>
      </c>
      <c r="E463" s="13">
        <f ca="1">('Step 3. Regression'!$F$19*D463^2+'Step 3. Regression'!$G$19*D463+'Step 3. Regression'!$H$19)*C463</f>
        <v>0</v>
      </c>
      <c r="R463" s="63"/>
    </row>
    <row r="464" spans="1:18" x14ac:dyDescent="0.25">
      <c r="A464" s="9">
        <f>IF(ISBLANK('Step 1.3 Normalized OAT'!A464),"-",'Step 1.3 Normalized OAT'!A464)</f>
        <v>43120.25</v>
      </c>
      <c r="B464" s="26">
        <f t="shared" si="13"/>
        <v>19</v>
      </c>
      <c r="C464" s="64" cm="1">
        <f t="array" ref="C464">INDEX('Step 5. Daily Avg Schedule Calc'!$A$2:$C$169,(WEEKDAY(A464)-1)*24+HOUR(A464)+1,3)*IF(A464&lt;Cooling_Season_Start_Date,0,IF(A464&gt;Cooling_Season_End_Date,0,1))</f>
        <v>0</v>
      </c>
      <c r="D464" s="12">
        <f>VLOOKUP(A464,'Step 1.3 Normalized OAT'!$A$1:$B$8761,2)</f>
        <v>39</v>
      </c>
      <c r="E464" s="13">
        <f ca="1">('Step 3. Regression'!$F$19*D464^2+'Step 3. Regression'!$G$19*D464+'Step 3. Regression'!$H$19)*C464</f>
        <v>0</v>
      </c>
      <c r="R464" s="63"/>
    </row>
    <row r="465" spans="1:18" x14ac:dyDescent="0.25">
      <c r="A465" s="9">
        <f>IF(ISBLANK('Step 1.3 Normalized OAT'!A465),"-",'Step 1.3 Normalized OAT'!A465)</f>
        <v>43120.291666666664</v>
      </c>
      <c r="B465" s="26">
        <f t="shared" si="13"/>
        <v>19</v>
      </c>
      <c r="C465" s="64" cm="1">
        <f t="array" ref="C465">INDEX('Step 5. Daily Avg Schedule Calc'!$A$2:$C$169,(WEEKDAY(A465)-1)*24+HOUR(A465)+1,3)*IF(A465&lt;Cooling_Season_Start_Date,0,IF(A465&gt;Cooling_Season_End_Date,0,1))</f>
        <v>0</v>
      </c>
      <c r="D465" s="12">
        <f>VLOOKUP(A465,'Step 1.3 Normalized OAT'!$A$1:$B$8761,2)</f>
        <v>40</v>
      </c>
      <c r="E465" s="13">
        <f ca="1">('Step 3. Regression'!$F$19*D465^2+'Step 3. Regression'!$G$19*D465+'Step 3. Regression'!$H$19)*C465</f>
        <v>0</v>
      </c>
      <c r="R465" s="63"/>
    </row>
    <row r="466" spans="1:18" x14ac:dyDescent="0.25">
      <c r="A466" s="9">
        <f>IF(ISBLANK('Step 1.3 Normalized OAT'!A466),"-",'Step 1.3 Normalized OAT'!A466)</f>
        <v>43120.333333333336</v>
      </c>
      <c r="B466" s="26">
        <f t="shared" si="13"/>
        <v>19</v>
      </c>
      <c r="C466" s="64" cm="1">
        <f t="array" ref="C466">INDEX('Step 5. Daily Avg Schedule Calc'!$A$2:$C$169,(WEEKDAY(A466)-1)*24+HOUR(A466)+1,3)*IF(A466&lt;Cooling_Season_Start_Date,0,IF(A466&gt;Cooling_Season_End_Date,0,1))</f>
        <v>0</v>
      </c>
      <c r="D466" s="12">
        <f>VLOOKUP(A466,'Step 1.3 Normalized OAT'!$A$1:$B$8761,2)</f>
        <v>39</v>
      </c>
      <c r="E466" s="13">
        <f ca="1">('Step 3. Regression'!$F$19*D466^2+'Step 3. Regression'!$G$19*D466+'Step 3. Regression'!$H$19)*C466</f>
        <v>0</v>
      </c>
      <c r="R466" s="63"/>
    </row>
    <row r="467" spans="1:18" x14ac:dyDescent="0.25">
      <c r="A467" s="9">
        <f>IF(ISBLANK('Step 1.3 Normalized OAT'!A467),"-",'Step 1.3 Normalized OAT'!A467)</f>
        <v>43120.375</v>
      </c>
      <c r="B467" s="26">
        <f t="shared" si="13"/>
        <v>19</v>
      </c>
      <c r="C467" s="64" cm="1">
        <f t="array" ref="C467">INDEX('Step 5. Daily Avg Schedule Calc'!$A$2:$C$169,(WEEKDAY(A467)-1)*24+HOUR(A467)+1,3)*IF(A467&lt;Cooling_Season_Start_Date,0,IF(A467&gt;Cooling_Season_End_Date,0,1))</f>
        <v>0</v>
      </c>
      <c r="D467" s="12">
        <f>VLOOKUP(A467,'Step 1.3 Normalized OAT'!$A$1:$B$8761,2)</f>
        <v>43</v>
      </c>
      <c r="E467" s="13">
        <f ca="1">('Step 3. Regression'!$F$19*D467^2+'Step 3. Regression'!$G$19*D467+'Step 3. Regression'!$H$19)*C467</f>
        <v>0</v>
      </c>
      <c r="R467" s="63"/>
    </row>
    <row r="468" spans="1:18" x14ac:dyDescent="0.25">
      <c r="A468" s="9">
        <f>IF(ISBLANK('Step 1.3 Normalized OAT'!A468),"-",'Step 1.3 Normalized OAT'!A468)</f>
        <v>43120.416666666664</v>
      </c>
      <c r="B468" s="26">
        <f t="shared" si="13"/>
        <v>19</v>
      </c>
      <c r="C468" s="64" cm="1">
        <f t="array" ref="C468">INDEX('Step 5. Daily Avg Schedule Calc'!$A$2:$C$169,(WEEKDAY(A468)-1)*24+HOUR(A468)+1,3)*IF(A468&lt;Cooling_Season_Start_Date,0,IF(A468&gt;Cooling_Season_End_Date,0,1))</f>
        <v>0</v>
      </c>
      <c r="D468" s="12">
        <f>VLOOKUP(A468,'Step 1.3 Normalized OAT'!$A$1:$B$8761,2)</f>
        <v>46</v>
      </c>
      <c r="E468" s="13">
        <f ca="1">('Step 3. Regression'!$F$19*D468^2+'Step 3. Regression'!$G$19*D468+'Step 3. Regression'!$H$19)*C468</f>
        <v>0</v>
      </c>
      <c r="R468" s="63"/>
    </row>
    <row r="469" spans="1:18" x14ac:dyDescent="0.25">
      <c r="A469" s="9">
        <f>IF(ISBLANK('Step 1.3 Normalized OAT'!A469),"-",'Step 1.3 Normalized OAT'!A469)</f>
        <v>43120.458333333336</v>
      </c>
      <c r="B469" s="26">
        <f t="shared" si="13"/>
        <v>19</v>
      </c>
      <c r="C469" s="64" cm="1">
        <f t="array" ref="C469">INDEX('Step 5. Daily Avg Schedule Calc'!$A$2:$C$169,(WEEKDAY(A469)-1)*24+HOUR(A469)+1,3)*IF(A469&lt;Cooling_Season_Start_Date,0,IF(A469&gt;Cooling_Season_End_Date,0,1))</f>
        <v>0</v>
      </c>
      <c r="D469" s="12">
        <f>VLOOKUP(A469,'Step 1.3 Normalized OAT'!$A$1:$B$8761,2)</f>
        <v>48</v>
      </c>
      <c r="E469" s="13">
        <f ca="1">('Step 3. Regression'!$F$19*D469^2+'Step 3. Regression'!$G$19*D469+'Step 3. Regression'!$H$19)*C469</f>
        <v>0</v>
      </c>
      <c r="R469" s="63"/>
    </row>
    <row r="470" spans="1:18" x14ac:dyDescent="0.25">
      <c r="A470" s="9">
        <f>IF(ISBLANK('Step 1.3 Normalized OAT'!A470),"-",'Step 1.3 Normalized OAT'!A470)</f>
        <v>43120.5</v>
      </c>
      <c r="B470" s="26">
        <f t="shared" si="13"/>
        <v>19</v>
      </c>
      <c r="C470" s="64" cm="1">
        <f t="array" ref="C470">INDEX('Step 5. Daily Avg Schedule Calc'!$A$2:$C$169,(WEEKDAY(A470)-1)*24+HOUR(A470)+1,3)*IF(A470&lt;Cooling_Season_Start_Date,0,IF(A470&gt;Cooling_Season_End_Date,0,1))</f>
        <v>0</v>
      </c>
      <c r="D470" s="12">
        <f>VLOOKUP(A470,'Step 1.3 Normalized OAT'!$A$1:$B$8761,2)</f>
        <v>52</v>
      </c>
      <c r="E470" s="13">
        <f ca="1">('Step 3. Regression'!$F$19*D470^2+'Step 3. Regression'!$G$19*D470+'Step 3. Regression'!$H$19)*C470</f>
        <v>0</v>
      </c>
      <c r="R470" s="63"/>
    </row>
    <row r="471" spans="1:18" x14ac:dyDescent="0.25">
      <c r="A471" s="9">
        <f>IF(ISBLANK('Step 1.3 Normalized OAT'!A471),"-",'Step 1.3 Normalized OAT'!A471)</f>
        <v>43120.541666666664</v>
      </c>
      <c r="B471" s="26">
        <f t="shared" si="13"/>
        <v>19</v>
      </c>
      <c r="C471" s="64" cm="1">
        <f t="array" ref="C471">INDEX('Step 5. Daily Avg Schedule Calc'!$A$2:$C$169,(WEEKDAY(A471)-1)*24+HOUR(A471)+1,3)*IF(A471&lt;Cooling_Season_Start_Date,0,IF(A471&gt;Cooling_Season_End_Date,0,1))</f>
        <v>0</v>
      </c>
      <c r="D471" s="12">
        <f>VLOOKUP(A471,'Step 1.3 Normalized OAT'!$A$1:$B$8761,2)</f>
        <v>52</v>
      </c>
      <c r="E471" s="13">
        <f ca="1">('Step 3. Regression'!$F$19*D471^2+'Step 3. Regression'!$G$19*D471+'Step 3. Regression'!$H$19)*C471</f>
        <v>0</v>
      </c>
      <c r="R471" s="63"/>
    </row>
    <row r="472" spans="1:18" x14ac:dyDescent="0.25">
      <c r="A472" s="9">
        <f>IF(ISBLANK('Step 1.3 Normalized OAT'!A472),"-",'Step 1.3 Normalized OAT'!A472)</f>
        <v>43120.583333333336</v>
      </c>
      <c r="B472" s="26">
        <f t="shared" si="13"/>
        <v>19</v>
      </c>
      <c r="C472" s="64" cm="1">
        <f t="array" ref="C472">INDEX('Step 5. Daily Avg Schedule Calc'!$A$2:$C$169,(WEEKDAY(A472)-1)*24+HOUR(A472)+1,3)*IF(A472&lt;Cooling_Season_Start_Date,0,IF(A472&gt;Cooling_Season_End_Date,0,1))</f>
        <v>0</v>
      </c>
      <c r="D472" s="12">
        <f>VLOOKUP(A472,'Step 1.3 Normalized OAT'!$A$1:$B$8761,2)</f>
        <v>54</v>
      </c>
      <c r="E472" s="13">
        <f ca="1">('Step 3. Regression'!$F$19*D472^2+'Step 3. Regression'!$G$19*D472+'Step 3. Regression'!$H$19)*C472</f>
        <v>0</v>
      </c>
      <c r="R472" s="63"/>
    </row>
    <row r="473" spans="1:18" x14ac:dyDescent="0.25">
      <c r="A473" s="9">
        <f>IF(ISBLANK('Step 1.3 Normalized OAT'!A473),"-",'Step 1.3 Normalized OAT'!A473)</f>
        <v>43120.625</v>
      </c>
      <c r="B473" s="26">
        <f t="shared" si="13"/>
        <v>19</v>
      </c>
      <c r="C473" s="64" cm="1">
        <f t="array" ref="C473">INDEX('Step 5. Daily Avg Schedule Calc'!$A$2:$C$169,(WEEKDAY(A473)-1)*24+HOUR(A473)+1,3)*IF(A473&lt;Cooling_Season_Start_Date,0,IF(A473&gt;Cooling_Season_End_Date,0,1))</f>
        <v>0</v>
      </c>
      <c r="D473" s="12">
        <f>VLOOKUP(A473,'Step 1.3 Normalized OAT'!$A$1:$B$8761,2)</f>
        <v>52</v>
      </c>
      <c r="E473" s="13">
        <f ca="1">('Step 3. Regression'!$F$19*D473^2+'Step 3. Regression'!$G$19*D473+'Step 3. Regression'!$H$19)*C473</f>
        <v>0</v>
      </c>
      <c r="R473" s="63"/>
    </row>
    <row r="474" spans="1:18" x14ac:dyDescent="0.25">
      <c r="A474" s="9">
        <f>IF(ISBLANK('Step 1.3 Normalized OAT'!A474),"-",'Step 1.3 Normalized OAT'!A474)</f>
        <v>43120.666666666664</v>
      </c>
      <c r="B474" s="26">
        <f t="shared" si="13"/>
        <v>19</v>
      </c>
      <c r="C474" s="64" cm="1">
        <f t="array" ref="C474">INDEX('Step 5. Daily Avg Schedule Calc'!$A$2:$C$169,(WEEKDAY(A474)-1)*24+HOUR(A474)+1,3)*IF(A474&lt;Cooling_Season_Start_Date,0,IF(A474&gt;Cooling_Season_End_Date,0,1))</f>
        <v>0</v>
      </c>
      <c r="D474" s="12">
        <f>VLOOKUP(A474,'Step 1.3 Normalized OAT'!$A$1:$B$8761,2)</f>
        <v>50</v>
      </c>
      <c r="E474" s="13">
        <f ca="1">('Step 3. Regression'!$F$19*D474^2+'Step 3. Regression'!$G$19*D474+'Step 3. Regression'!$H$19)*C474</f>
        <v>0</v>
      </c>
      <c r="R474" s="63"/>
    </row>
    <row r="475" spans="1:18" x14ac:dyDescent="0.25">
      <c r="A475" s="9">
        <f>IF(ISBLANK('Step 1.3 Normalized OAT'!A475),"-",'Step 1.3 Normalized OAT'!A475)</f>
        <v>43120.708333333336</v>
      </c>
      <c r="B475" s="26">
        <f t="shared" si="13"/>
        <v>19</v>
      </c>
      <c r="C475" s="64" cm="1">
        <f t="array" ref="C475">INDEX('Step 5. Daily Avg Schedule Calc'!$A$2:$C$169,(WEEKDAY(A475)-1)*24+HOUR(A475)+1,3)*IF(A475&lt;Cooling_Season_Start_Date,0,IF(A475&gt;Cooling_Season_End_Date,0,1))</f>
        <v>0</v>
      </c>
      <c r="D475" s="12">
        <f>VLOOKUP(A475,'Step 1.3 Normalized OAT'!$A$1:$B$8761,2)</f>
        <v>50</v>
      </c>
      <c r="E475" s="13">
        <f ca="1">('Step 3. Regression'!$F$19*D475^2+'Step 3. Regression'!$G$19*D475+'Step 3. Regression'!$H$19)*C475</f>
        <v>0</v>
      </c>
      <c r="R475" s="63"/>
    </row>
    <row r="476" spans="1:18" x14ac:dyDescent="0.25">
      <c r="A476" s="9">
        <f>IF(ISBLANK('Step 1.3 Normalized OAT'!A476),"-",'Step 1.3 Normalized OAT'!A476)</f>
        <v>43120.75</v>
      </c>
      <c r="B476" s="26">
        <f t="shared" si="13"/>
        <v>19</v>
      </c>
      <c r="C476" s="64" cm="1">
        <f t="array" ref="C476">INDEX('Step 5. Daily Avg Schedule Calc'!$A$2:$C$169,(WEEKDAY(A476)-1)*24+HOUR(A476)+1,3)*IF(A476&lt;Cooling_Season_Start_Date,0,IF(A476&gt;Cooling_Season_End_Date,0,1))</f>
        <v>0</v>
      </c>
      <c r="D476" s="12">
        <f>VLOOKUP(A476,'Step 1.3 Normalized OAT'!$A$1:$B$8761,2)</f>
        <v>48</v>
      </c>
      <c r="E476" s="13">
        <f ca="1">('Step 3. Regression'!$F$19*D476^2+'Step 3. Regression'!$G$19*D476+'Step 3. Regression'!$H$19)*C476</f>
        <v>0</v>
      </c>
      <c r="R476" s="63"/>
    </row>
    <row r="477" spans="1:18" x14ac:dyDescent="0.25">
      <c r="A477" s="9">
        <f>IF(ISBLANK('Step 1.3 Normalized OAT'!A477),"-",'Step 1.3 Normalized OAT'!A477)</f>
        <v>43120.791666666664</v>
      </c>
      <c r="B477" s="26">
        <f t="shared" si="13"/>
        <v>19</v>
      </c>
      <c r="C477" s="64" cm="1">
        <f t="array" ref="C477">INDEX('Step 5. Daily Avg Schedule Calc'!$A$2:$C$169,(WEEKDAY(A477)-1)*24+HOUR(A477)+1,3)*IF(A477&lt;Cooling_Season_Start_Date,0,IF(A477&gt;Cooling_Season_End_Date,0,1))</f>
        <v>0</v>
      </c>
      <c r="D477" s="12">
        <f>VLOOKUP(A477,'Step 1.3 Normalized OAT'!$A$1:$B$8761,2)</f>
        <v>48</v>
      </c>
      <c r="E477" s="13">
        <f ca="1">('Step 3. Regression'!$F$19*D477^2+'Step 3. Regression'!$G$19*D477+'Step 3. Regression'!$H$19)*C477</f>
        <v>0</v>
      </c>
      <c r="R477" s="63"/>
    </row>
    <row r="478" spans="1:18" x14ac:dyDescent="0.25">
      <c r="A478" s="9">
        <f>IF(ISBLANK('Step 1.3 Normalized OAT'!A478),"-",'Step 1.3 Normalized OAT'!A478)</f>
        <v>43120.833333333336</v>
      </c>
      <c r="B478" s="26">
        <f t="shared" si="13"/>
        <v>19</v>
      </c>
      <c r="C478" s="64" cm="1">
        <f t="array" ref="C478">INDEX('Step 5. Daily Avg Schedule Calc'!$A$2:$C$169,(WEEKDAY(A478)-1)*24+HOUR(A478)+1,3)*IF(A478&lt;Cooling_Season_Start_Date,0,IF(A478&gt;Cooling_Season_End_Date,0,1))</f>
        <v>0</v>
      </c>
      <c r="D478" s="12">
        <f>VLOOKUP(A478,'Step 1.3 Normalized OAT'!$A$1:$B$8761,2)</f>
        <v>48</v>
      </c>
      <c r="E478" s="13">
        <f ca="1">('Step 3. Regression'!$F$19*D478^2+'Step 3. Regression'!$G$19*D478+'Step 3. Regression'!$H$19)*C478</f>
        <v>0</v>
      </c>
      <c r="R478" s="63"/>
    </row>
    <row r="479" spans="1:18" x14ac:dyDescent="0.25">
      <c r="A479" s="9">
        <f>IF(ISBLANK('Step 1.3 Normalized OAT'!A479),"-",'Step 1.3 Normalized OAT'!A479)</f>
        <v>43120.875</v>
      </c>
      <c r="B479" s="26">
        <f t="shared" si="13"/>
        <v>19</v>
      </c>
      <c r="C479" s="64" cm="1">
        <f t="array" ref="C479">INDEX('Step 5. Daily Avg Schedule Calc'!$A$2:$C$169,(WEEKDAY(A479)-1)*24+HOUR(A479)+1,3)*IF(A479&lt;Cooling_Season_Start_Date,0,IF(A479&gt;Cooling_Season_End_Date,0,1))</f>
        <v>0</v>
      </c>
      <c r="D479" s="12">
        <f>VLOOKUP(A479,'Step 1.3 Normalized OAT'!$A$1:$B$8761,2)</f>
        <v>46</v>
      </c>
      <c r="E479" s="13">
        <f ca="1">('Step 3. Regression'!$F$19*D479^2+'Step 3. Regression'!$G$19*D479+'Step 3. Regression'!$H$19)*C479</f>
        <v>0</v>
      </c>
      <c r="R479" s="63"/>
    </row>
    <row r="480" spans="1:18" x14ac:dyDescent="0.25">
      <c r="A480" s="9">
        <f>IF(ISBLANK('Step 1.3 Normalized OAT'!A480),"-",'Step 1.3 Normalized OAT'!A480)</f>
        <v>43120.916666666664</v>
      </c>
      <c r="B480" s="26">
        <f t="shared" si="13"/>
        <v>19</v>
      </c>
      <c r="C480" s="64" cm="1">
        <f t="array" ref="C480">INDEX('Step 5. Daily Avg Schedule Calc'!$A$2:$C$169,(WEEKDAY(A480)-1)*24+HOUR(A480)+1,3)*IF(A480&lt;Cooling_Season_Start_Date,0,IF(A480&gt;Cooling_Season_End_Date,0,1))</f>
        <v>0</v>
      </c>
      <c r="D480" s="12">
        <f>VLOOKUP(A480,'Step 1.3 Normalized OAT'!$A$1:$B$8761,2)</f>
        <v>47</v>
      </c>
      <c r="E480" s="13">
        <f ca="1">('Step 3. Regression'!$F$19*D480^2+'Step 3. Regression'!$G$19*D480+'Step 3. Regression'!$H$19)*C480</f>
        <v>0</v>
      </c>
      <c r="R480" s="63"/>
    </row>
    <row r="481" spans="1:18" x14ac:dyDescent="0.25">
      <c r="A481" s="9">
        <f>IF(ISBLANK('Step 1.3 Normalized OAT'!A481),"-",'Step 1.3 Normalized OAT'!A481)</f>
        <v>43120.958333333336</v>
      </c>
      <c r="B481" s="26">
        <f t="shared" si="13"/>
        <v>19</v>
      </c>
      <c r="C481" s="64" cm="1">
        <f t="array" ref="C481">INDEX('Step 5. Daily Avg Schedule Calc'!$A$2:$C$169,(WEEKDAY(A481)-1)*24+HOUR(A481)+1,3)*IF(A481&lt;Cooling_Season_Start_Date,0,IF(A481&gt;Cooling_Season_End_Date,0,1))</f>
        <v>0</v>
      </c>
      <c r="D481" s="12">
        <f>VLOOKUP(A481,'Step 1.3 Normalized OAT'!$A$1:$B$8761,2)</f>
        <v>46</v>
      </c>
      <c r="E481" s="13">
        <f ca="1">('Step 3. Regression'!$F$19*D481^2+'Step 3. Regression'!$G$19*D481+'Step 3. Regression'!$H$19)*C481</f>
        <v>0</v>
      </c>
      <c r="R481" s="63"/>
    </row>
    <row r="482" spans="1:18" x14ac:dyDescent="0.25">
      <c r="A482" s="9">
        <f>IF(ISBLANK('Step 1.3 Normalized OAT'!A482),"-",'Step 1.3 Normalized OAT'!A482)</f>
        <v>43121</v>
      </c>
      <c r="B482" s="26">
        <f t="shared" si="13"/>
        <v>20</v>
      </c>
      <c r="C482" s="64" cm="1">
        <f t="array" ref="C482">INDEX('Step 5. Daily Avg Schedule Calc'!$A$2:$C$169,(WEEKDAY(A482)-1)*24+HOUR(A482)+1,3)*IF(A482&lt;Cooling_Season_Start_Date,0,IF(A482&gt;Cooling_Season_End_Date,0,1))</f>
        <v>0</v>
      </c>
      <c r="D482" s="12">
        <f>VLOOKUP(A482,'Step 1.3 Normalized OAT'!$A$1:$B$8761,2)</f>
        <v>45</v>
      </c>
      <c r="E482" s="13">
        <f ca="1">('Step 3. Regression'!$F$19*D482^2+'Step 3. Regression'!$G$19*D482+'Step 3. Regression'!$H$19)*C482</f>
        <v>0</v>
      </c>
      <c r="R482" s="63"/>
    </row>
    <row r="483" spans="1:18" x14ac:dyDescent="0.25">
      <c r="A483" s="9">
        <f>IF(ISBLANK('Step 1.3 Normalized OAT'!A483),"-",'Step 1.3 Normalized OAT'!A483)</f>
        <v>43121.041666666664</v>
      </c>
      <c r="B483" s="26">
        <f t="shared" si="13"/>
        <v>20</v>
      </c>
      <c r="C483" s="64" cm="1">
        <f t="array" ref="C483">INDEX('Step 5. Daily Avg Schedule Calc'!$A$2:$C$169,(WEEKDAY(A483)-1)*24+HOUR(A483)+1,3)*IF(A483&lt;Cooling_Season_Start_Date,0,IF(A483&gt;Cooling_Season_End_Date,0,1))</f>
        <v>0</v>
      </c>
      <c r="D483" s="12">
        <f>VLOOKUP(A483,'Step 1.3 Normalized OAT'!$A$1:$B$8761,2)</f>
        <v>43</v>
      </c>
      <c r="E483" s="13">
        <f ca="1">('Step 3. Regression'!$F$19*D483^2+'Step 3. Regression'!$G$19*D483+'Step 3. Regression'!$H$19)*C483</f>
        <v>0</v>
      </c>
      <c r="R483" s="63"/>
    </row>
    <row r="484" spans="1:18" x14ac:dyDescent="0.25">
      <c r="A484" s="9">
        <f>IF(ISBLANK('Step 1.3 Normalized OAT'!A484),"-",'Step 1.3 Normalized OAT'!A484)</f>
        <v>43121.083333333336</v>
      </c>
      <c r="B484" s="26">
        <f t="shared" si="13"/>
        <v>20</v>
      </c>
      <c r="C484" s="64" cm="1">
        <f t="array" ref="C484">INDEX('Step 5. Daily Avg Schedule Calc'!$A$2:$C$169,(WEEKDAY(A484)-1)*24+HOUR(A484)+1,3)*IF(A484&lt;Cooling_Season_Start_Date,0,IF(A484&gt;Cooling_Season_End_Date,0,1))</f>
        <v>0</v>
      </c>
      <c r="D484" s="12">
        <f>VLOOKUP(A484,'Step 1.3 Normalized OAT'!$A$1:$B$8761,2)</f>
        <v>43</v>
      </c>
      <c r="E484" s="13">
        <f ca="1">('Step 3. Regression'!$F$19*D484^2+'Step 3. Regression'!$G$19*D484+'Step 3. Regression'!$H$19)*C484</f>
        <v>0</v>
      </c>
      <c r="R484" s="63"/>
    </row>
    <row r="485" spans="1:18" x14ac:dyDescent="0.25">
      <c r="A485" s="9">
        <f>IF(ISBLANK('Step 1.3 Normalized OAT'!A485),"-",'Step 1.3 Normalized OAT'!A485)</f>
        <v>43121.125</v>
      </c>
      <c r="B485" s="26">
        <f t="shared" si="13"/>
        <v>20</v>
      </c>
      <c r="C485" s="64" cm="1">
        <f t="array" ref="C485">INDEX('Step 5. Daily Avg Schedule Calc'!$A$2:$C$169,(WEEKDAY(A485)-1)*24+HOUR(A485)+1,3)*IF(A485&lt;Cooling_Season_Start_Date,0,IF(A485&gt;Cooling_Season_End_Date,0,1))</f>
        <v>0</v>
      </c>
      <c r="D485" s="12">
        <f>VLOOKUP(A485,'Step 1.3 Normalized OAT'!$A$1:$B$8761,2)</f>
        <v>43</v>
      </c>
      <c r="E485" s="13">
        <f ca="1">('Step 3. Regression'!$F$19*D485^2+'Step 3. Regression'!$G$19*D485+'Step 3. Regression'!$H$19)*C485</f>
        <v>0</v>
      </c>
      <c r="R485" s="63"/>
    </row>
    <row r="486" spans="1:18" x14ac:dyDescent="0.25">
      <c r="A486" s="9">
        <f>IF(ISBLANK('Step 1.3 Normalized OAT'!A486),"-",'Step 1.3 Normalized OAT'!A486)</f>
        <v>43121.166666666664</v>
      </c>
      <c r="B486" s="26">
        <f t="shared" si="13"/>
        <v>20</v>
      </c>
      <c r="C486" s="64" cm="1">
        <f t="array" ref="C486">INDEX('Step 5. Daily Avg Schedule Calc'!$A$2:$C$169,(WEEKDAY(A486)-1)*24+HOUR(A486)+1,3)*IF(A486&lt;Cooling_Season_Start_Date,0,IF(A486&gt;Cooling_Season_End_Date,0,1))</f>
        <v>0</v>
      </c>
      <c r="D486" s="12">
        <f>VLOOKUP(A486,'Step 1.3 Normalized OAT'!$A$1:$B$8761,2)</f>
        <v>43</v>
      </c>
      <c r="E486" s="13">
        <f ca="1">('Step 3. Regression'!$F$19*D486^2+'Step 3. Regression'!$G$19*D486+'Step 3. Regression'!$H$19)*C486</f>
        <v>0</v>
      </c>
      <c r="R486" s="63"/>
    </row>
    <row r="487" spans="1:18" x14ac:dyDescent="0.25">
      <c r="A487" s="9">
        <f>IF(ISBLANK('Step 1.3 Normalized OAT'!A487),"-",'Step 1.3 Normalized OAT'!A487)</f>
        <v>43121.208333333336</v>
      </c>
      <c r="B487" s="26">
        <f t="shared" si="13"/>
        <v>20</v>
      </c>
      <c r="C487" s="64" cm="1">
        <f t="array" ref="C487">INDEX('Step 5. Daily Avg Schedule Calc'!$A$2:$C$169,(WEEKDAY(A487)-1)*24+HOUR(A487)+1,3)*IF(A487&lt;Cooling_Season_Start_Date,0,IF(A487&gt;Cooling_Season_End_Date,0,1))</f>
        <v>0</v>
      </c>
      <c r="D487" s="12">
        <f>VLOOKUP(A487,'Step 1.3 Normalized OAT'!$A$1:$B$8761,2)</f>
        <v>43</v>
      </c>
      <c r="E487" s="13">
        <f ca="1">('Step 3. Regression'!$F$19*D487^2+'Step 3. Regression'!$G$19*D487+'Step 3. Regression'!$H$19)*C487</f>
        <v>0</v>
      </c>
      <c r="R487" s="63"/>
    </row>
    <row r="488" spans="1:18" x14ac:dyDescent="0.25">
      <c r="A488" s="9">
        <f>IF(ISBLANK('Step 1.3 Normalized OAT'!A488),"-",'Step 1.3 Normalized OAT'!A488)</f>
        <v>43121.25</v>
      </c>
      <c r="B488" s="26">
        <f t="shared" si="13"/>
        <v>20</v>
      </c>
      <c r="C488" s="64" cm="1">
        <f t="array" ref="C488">INDEX('Step 5. Daily Avg Schedule Calc'!$A$2:$C$169,(WEEKDAY(A488)-1)*24+HOUR(A488)+1,3)*IF(A488&lt;Cooling_Season_Start_Date,0,IF(A488&gt;Cooling_Season_End_Date,0,1))</f>
        <v>0</v>
      </c>
      <c r="D488" s="12">
        <f>VLOOKUP(A488,'Step 1.3 Normalized OAT'!$A$1:$B$8761,2)</f>
        <v>45</v>
      </c>
      <c r="E488" s="13">
        <f ca="1">('Step 3. Regression'!$F$19*D488^2+'Step 3. Regression'!$G$19*D488+'Step 3. Regression'!$H$19)*C488</f>
        <v>0</v>
      </c>
      <c r="R488" s="63"/>
    </row>
    <row r="489" spans="1:18" x14ac:dyDescent="0.25">
      <c r="A489" s="9">
        <f>IF(ISBLANK('Step 1.3 Normalized OAT'!A489),"-",'Step 1.3 Normalized OAT'!A489)</f>
        <v>43121.291666666664</v>
      </c>
      <c r="B489" s="26">
        <f t="shared" si="13"/>
        <v>20</v>
      </c>
      <c r="C489" s="64" cm="1">
        <f t="array" ref="C489">INDEX('Step 5. Daily Avg Schedule Calc'!$A$2:$C$169,(WEEKDAY(A489)-1)*24+HOUR(A489)+1,3)*IF(A489&lt;Cooling_Season_Start_Date,0,IF(A489&gt;Cooling_Season_End_Date,0,1))</f>
        <v>0</v>
      </c>
      <c r="D489" s="12">
        <f>VLOOKUP(A489,'Step 1.3 Normalized OAT'!$A$1:$B$8761,2)</f>
        <v>44</v>
      </c>
      <c r="E489" s="13">
        <f ca="1">('Step 3. Regression'!$F$19*D489^2+'Step 3. Regression'!$G$19*D489+'Step 3. Regression'!$H$19)*C489</f>
        <v>0</v>
      </c>
      <c r="R489" s="63"/>
    </row>
    <row r="490" spans="1:18" x14ac:dyDescent="0.25">
      <c r="A490" s="9">
        <f>IF(ISBLANK('Step 1.3 Normalized OAT'!A490),"-",'Step 1.3 Normalized OAT'!A490)</f>
        <v>43121.333333333336</v>
      </c>
      <c r="B490" s="26">
        <f t="shared" si="13"/>
        <v>20</v>
      </c>
      <c r="C490" s="64" cm="1">
        <f t="array" ref="C490">INDEX('Step 5. Daily Avg Schedule Calc'!$A$2:$C$169,(WEEKDAY(A490)-1)*24+HOUR(A490)+1,3)*IF(A490&lt;Cooling_Season_Start_Date,0,IF(A490&gt;Cooling_Season_End_Date,0,1))</f>
        <v>0</v>
      </c>
      <c r="D490" s="12">
        <f>VLOOKUP(A490,'Step 1.3 Normalized OAT'!$A$1:$B$8761,2)</f>
        <v>45</v>
      </c>
      <c r="E490" s="13">
        <f ca="1">('Step 3. Regression'!$F$19*D490^2+'Step 3. Regression'!$G$19*D490+'Step 3. Regression'!$H$19)*C490</f>
        <v>0</v>
      </c>
      <c r="R490" s="63"/>
    </row>
    <row r="491" spans="1:18" x14ac:dyDescent="0.25">
      <c r="A491" s="9">
        <f>IF(ISBLANK('Step 1.3 Normalized OAT'!A491),"-",'Step 1.3 Normalized OAT'!A491)</f>
        <v>43121.375</v>
      </c>
      <c r="B491" s="26">
        <f t="shared" si="13"/>
        <v>20</v>
      </c>
      <c r="C491" s="64" cm="1">
        <f t="array" ref="C491">INDEX('Step 5. Daily Avg Schedule Calc'!$A$2:$C$169,(WEEKDAY(A491)-1)*24+HOUR(A491)+1,3)*IF(A491&lt;Cooling_Season_Start_Date,0,IF(A491&gt;Cooling_Season_End_Date,0,1))</f>
        <v>0</v>
      </c>
      <c r="D491" s="12">
        <f>VLOOKUP(A491,'Step 1.3 Normalized OAT'!$A$1:$B$8761,2)</f>
        <v>45</v>
      </c>
      <c r="E491" s="13">
        <f ca="1">('Step 3. Regression'!$F$19*D491^2+'Step 3. Regression'!$G$19*D491+'Step 3. Regression'!$H$19)*C491</f>
        <v>0</v>
      </c>
      <c r="R491" s="63"/>
    </row>
    <row r="492" spans="1:18" x14ac:dyDescent="0.25">
      <c r="A492" s="9">
        <f>IF(ISBLANK('Step 1.3 Normalized OAT'!A492),"-",'Step 1.3 Normalized OAT'!A492)</f>
        <v>43121.416666666664</v>
      </c>
      <c r="B492" s="26">
        <f t="shared" si="13"/>
        <v>20</v>
      </c>
      <c r="C492" s="64" cm="1">
        <f t="array" ref="C492">INDEX('Step 5. Daily Avg Schedule Calc'!$A$2:$C$169,(WEEKDAY(A492)-1)*24+HOUR(A492)+1,3)*IF(A492&lt;Cooling_Season_Start_Date,0,IF(A492&gt;Cooling_Season_End_Date,0,1))</f>
        <v>0</v>
      </c>
      <c r="D492" s="12">
        <f>VLOOKUP(A492,'Step 1.3 Normalized OAT'!$A$1:$B$8761,2)</f>
        <v>45</v>
      </c>
      <c r="E492" s="13">
        <f ca="1">('Step 3. Regression'!$F$19*D492^2+'Step 3. Regression'!$G$19*D492+'Step 3. Regression'!$H$19)*C492</f>
        <v>0</v>
      </c>
      <c r="R492" s="63"/>
    </row>
    <row r="493" spans="1:18" x14ac:dyDescent="0.25">
      <c r="A493" s="9">
        <f>IF(ISBLANK('Step 1.3 Normalized OAT'!A493),"-",'Step 1.3 Normalized OAT'!A493)</f>
        <v>43121.458333333336</v>
      </c>
      <c r="B493" s="26">
        <f t="shared" si="13"/>
        <v>20</v>
      </c>
      <c r="C493" s="64" cm="1">
        <f t="array" ref="C493">INDEX('Step 5. Daily Avg Schedule Calc'!$A$2:$C$169,(WEEKDAY(A493)-1)*24+HOUR(A493)+1,3)*IF(A493&lt;Cooling_Season_Start_Date,0,IF(A493&gt;Cooling_Season_End_Date,0,1))</f>
        <v>0</v>
      </c>
      <c r="D493" s="12">
        <f>VLOOKUP(A493,'Step 1.3 Normalized OAT'!$A$1:$B$8761,2)</f>
        <v>46</v>
      </c>
      <c r="E493" s="13">
        <f ca="1">('Step 3. Regression'!$F$19*D493^2+'Step 3. Regression'!$G$19*D493+'Step 3. Regression'!$H$19)*C493</f>
        <v>0</v>
      </c>
      <c r="R493" s="63"/>
    </row>
    <row r="494" spans="1:18" x14ac:dyDescent="0.25">
      <c r="A494" s="9">
        <f>IF(ISBLANK('Step 1.3 Normalized OAT'!A494),"-",'Step 1.3 Normalized OAT'!A494)</f>
        <v>43121.5</v>
      </c>
      <c r="B494" s="26">
        <f t="shared" si="13"/>
        <v>20</v>
      </c>
      <c r="C494" s="64" cm="1">
        <f t="array" ref="C494">INDEX('Step 5. Daily Avg Schedule Calc'!$A$2:$C$169,(WEEKDAY(A494)-1)*24+HOUR(A494)+1,3)*IF(A494&lt;Cooling_Season_Start_Date,0,IF(A494&gt;Cooling_Season_End_Date,0,1))</f>
        <v>0</v>
      </c>
      <c r="D494" s="12">
        <f>VLOOKUP(A494,'Step 1.3 Normalized OAT'!$A$1:$B$8761,2)</f>
        <v>46</v>
      </c>
      <c r="E494" s="13">
        <f ca="1">('Step 3. Regression'!$F$19*D494^2+'Step 3. Regression'!$G$19*D494+'Step 3. Regression'!$H$19)*C494</f>
        <v>0</v>
      </c>
      <c r="R494" s="63"/>
    </row>
    <row r="495" spans="1:18" x14ac:dyDescent="0.25">
      <c r="A495" s="9">
        <f>IF(ISBLANK('Step 1.3 Normalized OAT'!A495),"-",'Step 1.3 Normalized OAT'!A495)</f>
        <v>43121.541666666664</v>
      </c>
      <c r="B495" s="26">
        <f t="shared" si="13"/>
        <v>20</v>
      </c>
      <c r="C495" s="64" cm="1">
        <f t="array" ref="C495">INDEX('Step 5. Daily Avg Schedule Calc'!$A$2:$C$169,(WEEKDAY(A495)-1)*24+HOUR(A495)+1,3)*IF(A495&lt;Cooling_Season_Start_Date,0,IF(A495&gt;Cooling_Season_End_Date,0,1))</f>
        <v>0</v>
      </c>
      <c r="D495" s="12">
        <f>VLOOKUP(A495,'Step 1.3 Normalized OAT'!$A$1:$B$8761,2)</f>
        <v>48</v>
      </c>
      <c r="E495" s="13">
        <f ca="1">('Step 3. Regression'!$F$19*D495^2+'Step 3. Regression'!$G$19*D495+'Step 3. Regression'!$H$19)*C495</f>
        <v>0</v>
      </c>
      <c r="R495" s="63"/>
    </row>
    <row r="496" spans="1:18" x14ac:dyDescent="0.25">
      <c r="A496" s="9">
        <f>IF(ISBLANK('Step 1.3 Normalized OAT'!A496),"-",'Step 1.3 Normalized OAT'!A496)</f>
        <v>43121.583333333336</v>
      </c>
      <c r="B496" s="26">
        <f t="shared" si="13"/>
        <v>20</v>
      </c>
      <c r="C496" s="64" cm="1">
        <f t="array" ref="C496">INDEX('Step 5. Daily Avg Schedule Calc'!$A$2:$C$169,(WEEKDAY(A496)-1)*24+HOUR(A496)+1,3)*IF(A496&lt;Cooling_Season_Start_Date,0,IF(A496&gt;Cooling_Season_End_Date,0,1))</f>
        <v>0</v>
      </c>
      <c r="D496" s="12">
        <f>VLOOKUP(A496,'Step 1.3 Normalized OAT'!$A$1:$B$8761,2)</f>
        <v>50</v>
      </c>
      <c r="E496" s="13">
        <f ca="1">('Step 3. Regression'!$F$19*D496^2+'Step 3. Regression'!$G$19*D496+'Step 3. Regression'!$H$19)*C496</f>
        <v>0</v>
      </c>
      <c r="R496" s="63"/>
    </row>
    <row r="497" spans="1:18" x14ac:dyDescent="0.25">
      <c r="A497" s="9">
        <f>IF(ISBLANK('Step 1.3 Normalized OAT'!A497),"-",'Step 1.3 Normalized OAT'!A497)</f>
        <v>43121.625</v>
      </c>
      <c r="B497" s="26">
        <f t="shared" si="13"/>
        <v>20</v>
      </c>
      <c r="C497" s="64" cm="1">
        <f t="array" ref="C497">INDEX('Step 5. Daily Avg Schedule Calc'!$A$2:$C$169,(WEEKDAY(A497)-1)*24+HOUR(A497)+1,3)*IF(A497&lt;Cooling_Season_Start_Date,0,IF(A497&gt;Cooling_Season_End_Date,0,1))</f>
        <v>0</v>
      </c>
      <c r="D497" s="12">
        <f>VLOOKUP(A497,'Step 1.3 Normalized OAT'!$A$1:$B$8761,2)</f>
        <v>52</v>
      </c>
      <c r="E497" s="13">
        <f ca="1">('Step 3. Regression'!$F$19*D497^2+'Step 3. Regression'!$G$19*D497+'Step 3. Regression'!$H$19)*C497</f>
        <v>0</v>
      </c>
      <c r="R497" s="63"/>
    </row>
    <row r="498" spans="1:18" x14ac:dyDescent="0.25">
      <c r="A498" s="9">
        <f>IF(ISBLANK('Step 1.3 Normalized OAT'!A498),"-",'Step 1.3 Normalized OAT'!A498)</f>
        <v>43121.666666666664</v>
      </c>
      <c r="B498" s="26">
        <f t="shared" si="13"/>
        <v>20</v>
      </c>
      <c r="C498" s="64" cm="1">
        <f t="array" ref="C498">INDEX('Step 5. Daily Avg Schedule Calc'!$A$2:$C$169,(WEEKDAY(A498)-1)*24+HOUR(A498)+1,3)*IF(A498&lt;Cooling_Season_Start_Date,0,IF(A498&gt;Cooling_Season_End_Date,0,1))</f>
        <v>0</v>
      </c>
      <c r="D498" s="12">
        <f>VLOOKUP(A498,'Step 1.3 Normalized OAT'!$A$1:$B$8761,2)</f>
        <v>48</v>
      </c>
      <c r="E498" s="13">
        <f ca="1">('Step 3. Regression'!$F$19*D498^2+'Step 3. Regression'!$G$19*D498+'Step 3. Regression'!$H$19)*C498</f>
        <v>0</v>
      </c>
      <c r="R498" s="63"/>
    </row>
    <row r="499" spans="1:18" x14ac:dyDescent="0.25">
      <c r="A499" s="9">
        <f>IF(ISBLANK('Step 1.3 Normalized OAT'!A499),"-",'Step 1.3 Normalized OAT'!A499)</f>
        <v>43121.708333333336</v>
      </c>
      <c r="B499" s="26">
        <f t="shared" si="13"/>
        <v>20</v>
      </c>
      <c r="C499" s="64" cm="1">
        <f t="array" ref="C499">INDEX('Step 5. Daily Avg Schedule Calc'!$A$2:$C$169,(WEEKDAY(A499)-1)*24+HOUR(A499)+1,3)*IF(A499&lt;Cooling_Season_Start_Date,0,IF(A499&gt;Cooling_Season_End_Date,0,1))</f>
        <v>0</v>
      </c>
      <c r="D499" s="12">
        <f>VLOOKUP(A499,'Step 1.3 Normalized OAT'!$A$1:$B$8761,2)</f>
        <v>48</v>
      </c>
      <c r="E499" s="13">
        <f ca="1">('Step 3. Regression'!$F$19*D499^2+'Step 3. Regression'!$G$19*D499+'Step 3. Regression'!$H$19)*C499</f>
        <v>0</v>
      </c>
      <c r="R499" s="63"/>
    </row>
    <row r="500" spans="1:18" x14ac:dyDescent="0.25">
      <c r="A500" s="9">
        <f>IF(ISBLANK('Step 1.3 Normalized OAT'!A500),"-",'Step 1.3 Normalized OAT'!A500)</f>
        <v>43121.75</v>
      </c>
      <c r="B500" s="26">
        <f t="shared" si="13"/>
        <v>20</v>
      </c>
      <c r="C500" s="64" cm="1">
        <f t="array" ref="C500">INDEX('Step 5. Daily Avg Schedule Calc'!$A$2:$C$169,(WEEKDAY(A500)-1)*24+HOUR(A500)+1,3)*IF(A500&lt;Cooling_Season_Start_Date,0,IF(A500&gt;Cooling_Season_End_Date,0,1))</f>
        <v>0</v>
      </c>
      <c r="D500" s="12">
        <f>VLOOKUP(A500,'Step 1.3 Normalized OAT'!$A$1:$B$8761,2)</f>
        <v>50</v>
      </c>
      <c r="E500" s="13">
        <f ca="1">('Step 3. Regression'!$F$19*D500^2+'Step 3. Regression'!$G$19*D500+'Step 3. Regression'!$H$19)*C500</f>
        <v>0</v>
      </c>
      <c r="R500" s="63"/>
    </row>
    <row r="501" spans="1:18" x14ac:dyDescent="0.25">
      <c r="A501" s="9">
        <f>IF(ISBLANK('Step 1.3 Normalized OAT'!A501),"-",'Step 1.3 Normalized OAT'!A501)</f>
        <v>43121.791666666664</v>
      </c>
      <c r="B501" s="26">
        <f t="shared" si="13"/>
        <v>20</v>
      </c>
      <c r="C501" s="64" cm="1">
        <f t="array" ref="C501">INDEX('Step 5. Daily Avg Schedule Calc'!$A$2:$C$169,(WEEKDAY(A501)-1)*24+HOUR(A501)+1,3)*IF(A501&lt;Cooling_Season_Start_Date,0,IF(A501&gt;Cooling_Season_End_Date,0,1))</f>
        <v>0</v>
      </c>
      <c r="D501" s="12">
        <f>VLOOKUP(A501,'Step 1.3 Normalized OAT'!$A$1:$B$8761,2)</f>
        <v>49</v>
      </c>
      <c r="E501" s="13">
        <f ca="1">('Step 3. Regression'!$F$19*D501^2+'Step 3. Regression'!$G$19*D501+'Step 3. Regression'!$H$19)*C501</f>
        <v>0</v>
      </c>
      <c r="R501" s="63"/>
    </row>
    <row r="502" spans="1:18" x14ac:dyDescent="0.25">
      <c r="A502" s="9">
        <f>IF(ISBLANK('Step 1.3 Normalized OAT'!A502),"-",'Step 1.3 Normalized OAT'!A502)</f>
        <v>43121.833333333336</v>
      </c>
      <c r="B502" s="26">
        <f t="shared" si="13"/>
        <v>20</v>
      </c>
      <c r="C502" s="64" cm="1">
        <f t="array" ref="C502">INDEX('Step 5. Daily Avg Schedule Calc'!$A$2:$C$169,(WEEKDAY(A502)-1)*24+HOUR(A502)+1,3)*IF(A502&lt;Cooling_Season_Start_Date,0,IF(A502&gt;Cooling_Season_End_Date,0,1))</f>
        <v>0</v>
      </c>
      <c r="D502" s="12">
        <f>VLOOKUP(A502,'Step 1.3 Normalized OAT'!$A$1:$B$8761,2)</f>
        <v>46</v>
      </c>
      <c r="E502" s="13">
        <f ca="1">('Step 3. Regression'!$F$19*D502^2+'Step 3. Regression'!$G$19*D502+'Step 3. Regression'!$H$19)*C502</f>
        <v>0</v>
      </c>
      <c r="R502" s="63"/>
    </row>
    <row r="503" spans="1:18" x14ac:dyDescent="0.25">
      <c r="A503" s="9">
        <f>IF(ISBLANK('Step 1.3 Normalized OAT'!A503),"-",'Step 1.3 Normalized OAT'!A503)</f>
        <v>43121.875</v>
      </c>
      <c r="B503" s="26">
        <f t="shared" si="13"/>
        <v>20</v>
      </c>
      <c r="C503" s="64" cm="1">
        <f t="array" ref="C503">INDEX('Step 5. Daily Avg Schedule Calc'!$A$2:$C$169,(WEEKDAY(A503)-1)*24+HOUR(A503)+1,3)*IF(A503&lt;Cooling_Season_Start_Date,0,IF(A503&gt;Cooling_Season_End_Date,0,1))</f>
        <v>0</v>
      </c>
      <c r="D503" s="12">
        <f>VLOOKUP(A503,'Step 1.3 Normalized OAT'!$A$1:$B$8761,2)</f>
        <v>48</v>
      </c>
      <c r="E503" s="13">
        <f ca="1">('Step 3. Regression'!$F$19*D503^2+'Step 3. Regression'!$G$19*D503+'Step 3. Regression'!$H$19)*C503</f>
        <v>0</v>
      </c>
      <c r="R503" s="63"/>
    </row>
    <row r="504" spans="1:18" x14ac:dyDescent="0.25">
      <c r="A504" s="9">
        <f>IF(ISBLANK('Step 1.3 Normalized OAT'!A504),"-",'Step 1.3 Normalized OAT'!A504)</f>
        <v>43121.916666666664</v>
      </c>
      <c r="B504" s="26">
        <f t="shared" si="13"/>
        <v>20</v>
      </c>
      <c r="C504" s="64" cm="1">
        <f t="array" ref="C504">INDEX('Step 5. Daily Avg Schedule Calc'!$A$2:$C$169,(WEEKDAY(A504)-1)*24+HOUR(A504)+1,3)*IF(A504&lt;Cooling_Season_Start_Date,0,IF(A504&gt;Cooling_Season_End_Date,0,1))</f>
        <v>0</v>
      </c>
      <c r="D504" s="12">
        <f>VLOOKUP(A504,'Step 1.3 Normalized OAT'!$A$1:$B$8761,2)</f>
        <v>47</v>
      </c>
      <c r="E504" s="13">
        <f ca="1">('Step 3. Regression'!$F$19*D504^2+'Step 3. Regression'!$G$19*D504+'Step 3. Regression'!$H$19)*C504</f>
        <v>0</v>
      </c>
      <c r="R504" s="63"/>
    </row>
    <row r="505" spans="1:18" x14ac:dyDescent="0.25">
      <c r="A505" s="9">
        <f>IF(ISBLANK('Step 1.3 Normalized OAT'!A505),"-",'Step 1.3 Normalized OAT'!A505)</f>
        <v>43121.958333333336</v>
      </c>
      <c r="B505" s="26">
        <f t="shared" si="13"/>
        <v>20</v>
      </c>
      <c r="C505" s="64" cm="1">
        <f t="array" ref="C505">INDEX('Step 5. Daily Avg Schedule Calc'!$A$2:$C$169,(WEEKDAY(A505)-1)*24+HOUR(A505)+1,3)*IF(A505&lt;Cooling_Season_Start_Date,0,IF(A505&gt;Cooling_Season_End_Date,0,1))</f>
        <v>0</v>
      </c>
      <c r="D505" s="12">
        <f>VLOOKUP(A505,'Step 1.3 Normalized OAT'!$A$1:$B$8761,2)</f>
        <v>46</v>
      </c>
      <c r="E505" s="13">
        <f ca="1">('Step 3. Regression'!$F$19*D505^2+'Step 3. Regression'!$G$19*D505+'Step 3. Regression'!$H$19)*C505</f>
        <v>0</v>
      </c>
      <c r="R505" s="63"/>
    </row>
    <row r="506" spans="1:18" x14ac:dyDescent="0.25">
      <c r="A506" s="9">
        <f>IF(ISBLANK('Step 1.3 Normalized OAT'!A506),"-",'Step 1.3 Normalized OAT'!A506)</f>
        <v>43122</v>
      </c>
      <c r="B506" s="26">
        <f t="shared" si="13"/>
        <v>21</v>
      </c>
      <c r="C506" s="64" cm="1">
        <f t="array" ref="C506">INDEX('Step 5. Daily Avg Schedule Calc'!$A$2:$C$169,(WEEKDAY(A506)-1)*24+HOUR(A506)+1,3)*IF(A506&lt;Cooling_Season_Start_Date,0,IF(A506&gt;Cooling_Season_End_Date,0,1))</f>
        <v>0</v>
      </c>
      <c r="D506" s="12">
        <f>VLOOKUP(A506,'Step 1.3 Normalized OAT'!$A$1:$B$8761,2)</f>
        <v>46</v>
      </c>
      <c r="E506" s="13">
        <f ca="1">('Step 3. Regression'!$F$19*D506^2+'Step 3. Regression'!$G$19*D506+'Step 3. Regression'!$H$19)*C506</f>
        <v>0</v>
      </c>
      <c r="R506" s="63"/>
    </row>
    <row r="507" spans="1:18" x14ac:dyDescent="0.25">
      <c r="A507" s="9">
        <f>IF(ISBLANK('Step 1.3 Normalized OAT'!A507),"-",'Step 1.3 Normalized OAT'!A507)</f>
        <v>43122.041666666664</v>
      </c>
      <c r="B507" s="26">
        <f t="shared" si="13"/>
        <v>21</v>
      </c>
      <c r="C507" s="64" cm="1">
        <f t="array" ref="C507">INDEX('Step 5. Daily Avg Schedule Calc'!$A$2:$C$169,(WEEKDAY(A507)-1)*24+HOUR(A507)+1,3)*IF(A507&lt;Cooling_Season_Start_Date,0,IF(A507&gt;Cooling_Season_End_Date,0,1))</f>
        <v>0</v>
      </c>
      <c r="D507" s="12">
        <f>VLOOKUP(A507,'Step 1.3 Normalized OAT'!$A$1:$B$8761,2)</f>
        <v>41</v>
      </c>
      <c r="E507" s="13">
        <f ca="1">('Step 3. Regression'!$F$19*D507^2+'Step 3. Regression'!$G$19*D507+'Step 3. Regression'!$H$19)*C507</f>
        <v>0</v>
      </c>
      <c r="R507" s="63"/>
    </row>
    <row r="508" spans="1:18" x14ac:dyDescent="0.25">
      <c r="A508" s="9">
        <f>IF(ISBLANK('Step 1.3 Normalized OAT'!A508),"-",'Step 1.3 Normalized OAT'!A508)</f>
        <v>43122.083333333336</v>
      </c>
      <c r="B508" s="26">
        <f t="shared" si="13"/>
        <v>21</v>
      </c>
      <c r="C508" s="64" cm="1">
        <f t="array" ref="C508">INDEX('Step 5. Daily Avg Schedule Calc'!$A$2:$C$169,(WEEKDAY(A508)-1)*24+HOUR(A508)+1,3)*IF(A508&lt;Cooling_Season_Start_Date,0,IF(A508&gt;Cooling_Season_End_Date,0,1))</f>
        <v>0</v>
      </c>
      <c r="D508" s="12">
        <f>VLOOKUP(A508,'Step 1.3 Normalized OAT'!$A$1:$B$8761,2)</f>
        <v>39</v>
      </c>
      <c r="E508" s="13">
        <f ca="1">('Step 3. Regression'!$F$19*D508^2+'Step 3. Regression'!$G$19*D508+'Step 3. Regression'!$H$19)*C508</f>
        <v>0</v>
      </c>
      <c r="R508" s="63"/>
    </row>
    <row r="509" spans="1:18" x14ac:dyDescent="0.25">
      <c r="A509" s="9">
        <f>IF(ISBLANK('Step 1.3 Normalized OAT'!A509),"-",'Step 1.3 Normalized OAT'!A509)</f>
        <v>43122.125</v>
      </c>
      <c r="B509" s="26">
        <f t="shared" si="13"/>
        <v>21</v>
      </c>
      <c r="C509" s="64" cm="1">
        <f t="array" ref="C509">INDEX('Step 5. Daily Avg Schedule Calc'!$A$2:$C$169,(WEEKDAY(A509)-1)*24+HOUR(A509)+1,3)*IF(A509&lt;Cooling_Season_Start_Date,0,IF(A509&gt;Cooling_Season_End_Date,0,1))</f>
        <v>0</v>
      </c>
      <c r="D509" s="12">
        <f>VLOOKUP(A509,'Step 1.3 Normalized OAT'!$A$1:$B$8761,2)</f>
        <v>39</v>
      </c>
      <c r="E509" s="13">
        <f ca="1">('Step 3. Regression'!$F$19*D509^2+'Step 3. Regression'!$G$19*D509+'Step 3. Regression'!$H$19)*C509</f>
        <v>0</v>
      </c>
      <c r="R509" s="63"/>
    </row>
    <row r="510" spans="1:18" x14ac:dyDescent="0.25">
      <c r="A510" s="9">
        <f>IF(ISBLANK('Step 1.3 Normalized OAT'!A510),"-",'Step 1.3 Normalized OAT'!A510)</f>
        <v>43122.166666666664</v>
      </c>
      <c r="B510" s="26">
        <f t="shared" si="13"/>
        <v>21</v>
      </c>
      <c r="C510" s="64" cm="1">
        <f t="array" ref="C510">INDEX('Step 5. Daily Avg Schedule Calc'!$A$2:$C$169,(WEEKDAY(A510)-1)*24+HOUR(A510)+1,3)*IF(A510&lt;Cooling_Season_Start_Date,0,IF(A510&gt;Cooling_Season_End_Date,0,1))</f>
        <v>0</v>
      </c>
      <c r="D510" s="12">
        <f>VLOOKUP(A510,'Step 1.3 Normalized OAT'!$A$1:$B$8761,2)</f>
        <v>38</v>
      </c>
      <c r="E510" s="13">
        <f ca="1">('Step 3. Regression'!$F$19*D510^2+'Step 3. Regression'!$G$19*D510+'Step 3. Regression'!$H$19)*C510</f>
        <v>0</v>
      </c>
      <c r="R510" s="63"/>
    </row>
    <row r="511" spans="1:18" x14ac:dyDescent="0.25">
      <c r="A511" s="9">
        <f>IF(ISBLANK('Step 1.3 Normalized OAT'!A511),"-",'Step 1.3 Normalized OAT'!A511)</f>
        <v>43122.208333333336</v>
      </c>
      <c r="B511" s="26">
        <f t="shared" si="13"/>
        <v>21</v>
      </c>
      <c r="C511" s="64" cm="1">
        <f t="array" ref="C511">INDEX('Step 5. Daily Avg Schedule Calc'!$A$2:$C$169,(WEEKDAY(A511)-1)*24+HOUR(A511)+1,3)*IF(A511&lt;Cooling_Season_Start_Date,0,IF(A511&gt;Cooling_Season_End_Date,0,1))</f>
        <v>0</v>
      </c>
      <c r="D511" s="12">
        <f>VLOOKUP(A511,'Step 1.3 Normalized OAT'!$A$1:$B$8761,2)</f>
        <v>37</v>
      </c>
      <c r="E511" s="13">
        <f ca="1">('Step 3. Regression'!$F$19*D511^2+'Step 3. Regression'!$G$19*D511+'Step 3. Regression'!$H$19)*C511</f>
        <v>0</v>
      </c>
      <c r="R511" s="63"/>
    </row>
    <row r="512" spans="1:18" x14ac:dyDescent="0.25">
      <c r="A512" s="9">
        <f>IF(ISBLANK('Step 1.3 Normalized OAT'!A512),"-",'Step 1.3 Normalized OAT'!A512)</f>
        <v>43122.25</v>
      </c>
      <c r="B512" s="26">
        <f t="shared" si="13"/>
        <v>21</v>
      </c>
      <c r="C512" s="64" cm="1">
        <f t="array" ref="C512">INDEX('Step 5. Daily Avg Schedule Calc'!$A$2:$C$169,(WEEKDAY(A512)-1)*24+HOUR(A512)+1,3)*IF(A512&lt;Cooling_Season_Start_Date,0,IF(A512&gt;Cooling_Season_End_Date,0,1))</f>
        <v>0</v>
      </c>
      <c r="D512" s="12">
        <f>VLOOKUP(A512,'Step 1.3 Normalized OAT'!$A$1:$B$8761,2)</f>
        <v>37</v>
      </c>
      <c r="E512" s="13">
        <f ca="1">('Step 3. Regression'!$F$19*D512^2+'Step 3. Regression'!$G$19*D512+'Step 3. Regression'!$H$19)*C512</f>
        <v>0</v>
      </c>
      <c r="R512" s="63"/>
    </row>
    <row r="513" spans="1:18" x14ac:dyDescent="0.25">
      <c r="A513" s="9">
        <f>IF(ISBLANK('Step 1.3 Normalized OAT'!A513),"-",'Step 1.3 Normalized OAT'!A513)</f>
        <v>43122.291666666664</v>
      </c>
      <c r="B513" s="26">
        <f t="shared" si="13"/>
        <v>21</v>
      </c>
      <c r="C513" s="64" cm="1">
        <f t="array" ref="C513">INDEX('Step 5. Daily Avg Schedule Calc'!$A$2:$C$169,(WEEKDAY(A513)-1)*24+HOUR(A513)+1,3)*IF(A513&lt;Cooling_Season_Start_Date,0,IF(A513&gt;Cooling_Season_End_Date,0,1))</f>
        <v>0</v>
      </c>
      <c r="D513" s="12">
        <f>VLOOKUP(A513,'Step 1.3 Normalized OAT'!$A$1:$B$8761,2)</f>
        <v>39</v>
      </c>
      <c r="E513" s="13">
        <f ca="1">('Step 3. Regression'!$F$19*D513^2+'Step 3. Regression'!$G$19*D513+'Step 3. Regression'!$H$19)*C513</f>
        <v>0</v>
      </c>
      <c r="R513" s="63"/>
    </row>
    <row r="514" spans="1:18" x14ac:dyDescent="0.25">
      <c r="A514" s="9">
        <f>IF(ISBLANK('Step 1.3 Normalized OAT'!A514),"-",'Step 1.3 Normalized OAT'!A514)</f>
        <v>43122.333333333336</v>
      </c>
      <c r="B514" s="26">
        <f t="shared" si="13"/>
        <v>21</v>
      </c>
      <c r="C514" s="64" cm="1">
        <f t="array" ref="C514">INDEX('Step 5. Daily Avg Schedule Calc'!$A$2:$C$169,(WEEKDAY(A514)-1)*24+HOUR(A514)+1,3)*IF(A514&lt;Cooling_Season_Start_Date,0,IF(A514&gt;Cooling_Season_End_Date,0,1))</f>
        <v>0</v>
      </c>
      <c r="D514" s="12">
        <f>VLOOKUP(A514,'Step 1.3 Normalized OAT'!$A$1:$B$8761,2)</f>
        <v>39</v>
      </c>
      <c r="E514" s="13">
        <f ca="1">('Step 3. Regression'!$F$19*D514^2+'Step 3. Regression'!$G$19*D514+'Step 3. Regression'!$H$19)*C514</f>
        <v>0</v>
      </c>
      <c r="R514" s="63"/>
    </row>
    <row r="515" spans="1:18" x14ac:dyDescent="0.25">
      <c r="A515" s="9">
        <f>IF(ISBLANK('Step 1.3 Normalized OAT'!A515),"-",'Step 1.3 Normalized OAT'!A515)</f>
        <v>43122.375</v>
      </c>
      <c r="B515" s="26">
        <f t="shared" ref="B515:B578" si="14">_xlfn.DAYS(A515,$A$2)</f>
        <v>21</v>
      </c>
      <c r="C515" s="64" cm="1">
        <f t="array" ref="C515">INDEX('Step 5. Daily Avg Schedule Calc'!$A$2:$C$169,(WEEKDAY(A515)-1)*24+HOUR(A515)+1,3)*IF(A515&lt;Cooling_Season_Start_Date,0,IF(A515&gt;Cooling_Season_End_Date,0,1))</f>
        <v>0</v>
      </c>
      <c r="D515" s="12">
        <f>VLOOKUP(A515,'Step 1.3 Normalized OAT'!$A$1:$B$8761,2)</f>
        <v>39</v>
      </c>
      <c r="E515" s="13">
        <f ca="1">('Step 3. Regression'!$F$19*D515^2+'Step 3. Regression'!$G$19*D515+'Step 3. Regression'!$H$19)*C515</f>
        <v>0</v>
      </c>
      <c r="R515" s="63"/>
    </row>
    <row r="516" spans="1:18" x14ac:dyDescent="0.25">
      <c r="A516" s="9">
        <f>IF(ISBLANK('Step 1.3 Normalized OAT'!A516),"-",'Step 1.3 Normalized OAT'!A516)</f>
        <v>43122.416666666664</v>
      </c>
      <c r="B516" s="26">
        <f t="shared" si="14"/>
        <v>21</v>
      </c>
      <c r="C516" s="64" cm="1">
        <f t="array" ref="C516">INDEX('Step 5. Daily Avg Schedule Calc'!$A$2:$C$169,(WEEKDAY(A516)-1)*24+HOUR(A516)+1,3)*IF(A516&lt;Cooling_Season_Start_Date,0,IF(A516&gt;Cooling_Season_End_Date,0,1))</f>
        <v>0</v>
      </c>
      <c r="D516" s="12">
        <f>VLOOKUP(A516,'Step 1.3 Normalized OAT'!$A$1:$B$8761,2)</f>
        <v>40</v>
      </c>
      <c r="E516" s="13">
        <f ca="1">('Step 3. Regression'!$F$19*D516^2+'Step 3. Regression'!$G$19*D516+'Step 3. Regression'!$H$19)*C516</f>
        <v>0</v>
      </c>
      <c r="R516" s="63"/>
    </row>
    <row r="517" spans="1:18" x14ac:dyDescent="0.25">
      <c r="A517" s="9">
        <f>IF(ISBLANK('Step 1.3 Normalized OAT'!A517),"-",'Step 1.3 Normalized OAT'!A517)</f>
        <v>43122.458333333336</v>
      </c>
      <c r="B517" s="26">
        <f t="shared" si="14"/>
        <v>21</v>
      </c>
      <c r="C517" s="64" cm="1">
        <f t="array" ref="C517">INDEX('Step 5. Daily Avg Schedule Calc'!$A$2:$C$169,(WEEKDAY(A517)-1)*24+HOUR(A517)+1,3)*IF(A517&lt;Cooling_Season_Start_Date,0,IF(A517&gt;Cooling_Season_End_Date,0,1))</f>
        <v>0</v>
      </c>
      <c r="D517" s="12">
        <f>VLOOKUP(A517,'Step 1.3 Normalized OAT'!$A$1:$B$8761,2)</f>
        <v>43</v>
      </c>
      <c r="E517" s="13">
        <f ca="1">('Step 3. Regression'!$F$19*D517^2+'Step 3. Regression'!$G$19*D517+'Step 3. Regression'!$H$19)*C517</f>
        <v>0</v>
      </c>
      <c r="R517" s="63"/>
    </row>
    <row r="518" spans="1:18" x14ac:dyDescent="0.25">
      <c r="A518" s="9">
        <f>IF(ISBLANK('Step 1.3 Normalized OAT'!A518),"-",'Step 1.3 Normalized OAT'!A518)</f>
        <v>43122.5</v>
      </c>
      <c r="B518" s="26">
        <f t="shared" si="14"/>
        <v>21</v>
      </c>
      <c r="C518" s="64" cm="1">
        <f t="array" ref="C518">INDEX('Step 5. Daily Avg Schedule Calc'!$A$2:$C$169,(WEEKDAY(A518)-1)*24+HOUR(A518)+1,3)*IF(A518&lt;Cooling_Season_Start_Date,0,IF(A518&gt;Cooling_Season_End_Date,0,1))</f>
        <v>0</v>
      </c>
      <c r="D518" s="12">
        <f>VLOOKUP(A518,'Step 1.3 Normalized OAT'!$A$1:$B$8761,2)</f>
        <v>43</v>
      </c>
      <c r="E518" s="13">
        <f ca="1">('Step 3. Regression'!$F$19*D518^2+'Step 3. Regression'!$G$19*D518+'Step 3. Regression'!$H$19)*C518</f>
        <v>0</v>
      </c>
      <c r="R518" s="63"/>
    </row>
    <row r="519" spans="1:18" x14ac:dyDescent="0.25">
      <c r="A519" s="9">
        <f>IF(ISBLANK('Step 1.3 Normalized OAT'!A519),"-",'Step 1.3 Normalized OAT'!A519)</f>
        <v>43122.541666666664</v>
      </c>
      <c r="B519" s="26">
        <f t="shared" si="14"/>
        <v>21</v>
      </c>
      <c r="C519" s="64" cm="1">
        <f t="array" ref="C519">INDEX('Step 5. Daily Avg Schedule Calc'!$A$2:$C$169,(WEEKDAY(A519)-1)*24+HOUR(A519)+1,3)*IF(A519&lt;Cooling_Season_Start_Date,0,IF(A519&gt;Cooling_Season_End_Date,0,1))</f>
        <v>0</v>
      </c>
      <c r="D519" s="12">
        <f>VLOOKUP(A519,'Step 1.3 Normalized OAT'!$A$1:$B$8761,2)</f>
        <v>43</v>
      </c>
      <c r="E519" s="13">
        <f ca="1">('Step 3. Regression'!$F$19*D519^2+'Step 3. Regression'!$G$19*D519+'Step 3. Regression'!$H$19)*C519</f>
        <v>0</v>
      </c>
      <c r="R519" s="63"/>
    </row>
    <row r="520" spans="1:18" x14ac:dyDescent="0.25">
      <c r="A520" s="9">
        <f>IF(ISBLANK('Step 1.3 Normalized OAT'!A520),"-",'Step 1.3 Normalized OAT'!A520)</f>
        <v>43122.583333333336</v>
      </c>
      <c r="B520" s="26">
        <f t="shared" si="14"/>
        <v>21</v>
      </c>
      <c r="C520" s="64" cm="1">
        <f t="array" ref="C520">INDEX('Step 5. Daily Avg Schedule Calc'!$A$2:$C$169,(WEEKDAY(A520)-1)*24+HOUR(A520)+1,3)*IF(A520&lt;Cooling_Season_Start_Date,0,IF(A520&gt;Cooling_Season_End_Date,0,1))</f>
        <v>0</v>
      </c>
      <c r="D520" s="12">
        <f>VLOOKUP(A520,'Step 1.3 Normalized OAT'!$A$1:$B$8761,2)</f>
        <v>43</v>
      </c>
      <c r="E520" s="13">
        <f ca="1">('Step 3. Regression'!$F$19*D520^2+'Step 3. Regression'!$G$19*D520+'Step 3. Regression'!$H$19)*C520</f>
        <v>0</v>
      </c>
      <c r="R520" s="63"/>
    </row>
    <row r="521" spans="1:18" x14ac:dyDescent="0.25">
      <c r="A521" s="9">
        <f>IF(ISBLANK('Step 1.3 Normalized OAT'!A521),"-",'Step 1.3 Normalized OAT'!A521)</f>
        <v>43122.625</v>
      </c>
      <c r="B521" s="26">
        <f t="shared" si="14"/>
        <v>21</v>
      </c>
      <c r="C521" s="64" cm="1">
        <f t="array" ref="C521">INDEX('Step 5. Daily Avg Schedule Calc'!$A$2:$C$169,(WEEKDAY(A521)-1)*24+HOUR(A521)+1,3)*IF(A521&lt;Cooling_Season_Start_Date,0,IF(A521&gt;Cooling_Season_End_Date,0,1))</f>
        <v>0</v>
      </c>
      <c r="D521" s="12">
        <f>VLOOKUP(A521,'Step 1.3 Normalized OAT'!$A$1:$B$8761,2)</f>
        <v>43</v>
      </c>
      <c r="E521" s="13">
        <f ca="1">('Step 3. Regression'!$F$19*D521^2+'Step 3. Regression'!$G$19*D521+'Step 3. Regression'!$H$19)*C521</f>
        <v>0</v>
      </c>
      <c r="R521" s="63"/>
    </row>
    <row r="522" spans="1:18" x14ac:dyDescent="0.25">
      <c r="A522" s="9">
        <f>IF(ISBLANK('Step 1.3 Normalized OAT'!A522),"-",'Step 1.3 Normalized OAT'!A522)</f>
        <v>43122.666666666664</v>
      </c>
      <c r="B522" s="26">
        <f t="shared" si="14"/>
        <v>21</v>
      </c>
      <c r="C522" s="64" cm="1">
        <f t="array" ref="C522">INDEX('Step 5. Daily Avg Schedule Calc'!$A$2:$C$169,(WEEKDAY(A522)-1)*24+HOUR(A522)+1,3)*IF(A522&lt;Cooling_Season_Start_Date,0,IF(A522&gt;Cooling_Season_End_Date,0,1))</f>
        <v>0</v>
      </c>
      <c r="D522" s="12">
        <f>VLOOKUP(A522,'Step 1.3 Normalized OAT'!$A$1:$B$8761,2)</f>
        <v>42</v>
      </c>
      <c r="E522" s="13">
        <f ca="1">('Step 3. Regression'!$F$19*D522^2+'Step 3. Regression'!$G$19*D522+'Step 3. Regression'!$H$19)*C522</f>
        <v>0</v>
      </c>
      <c r="R522" s="63"/>
    </row>
    <row r="523" spans="1:18" x14ac:dyDescent="0.25">
      <c r="A523" s="9">
        <f>IF(ISBLANK('Step 1.3 Normalized OAT'!A523),"-",'Step 1.3 Normalized OAT'!A523)</f>
        <v>43122.708333333336</v>
      </c>
      <c r="B523" s="26">
        <f t="shared" si="14"/>
        <v>21</v>
      </c>
      <c r="C523" s="64" cm="1">
        <f t="array" ref="C523">INDEX('Step 5. Daily Avg Schedule Calc'!$A$2:$C$169,(WEEKDAY(A523)-1)*24+HOUR(A523)+1,3)*IF(A523&lt;Cooling_Season_Start_Date,0,IF(A523&gt;Cooling_Season_End_Date,0,1))</f>
        <v>0</v>
      </c>
      <c r="D523" s="12">
        <f>VLOOKUP(A523,'Step 1.3 Normalized OAT'!$A$1:$B$8761,2)</f>
        <v>39</v>
      </c>
      <c r="E523" s="13">
        <f ca="1">('Step 3. Regression'!$F$19*D523^2+'Step 3. Regression'!$G$19*D523+'Step 3. Regression'!$H$19)*C523</f>
        <v>0</v>
      </c>
      <c r="R523" s="63"/>
    </row>
    <row r="524" spans="1:18" x14ac:dyDescent="0.25">
      <c r="A524" s="9">
        <f>IF(ISBLANK('Step 1.3 Normalized OAT'!A524),"-",'Step 1.3 Normalized OAT'!A524)</f>
        <v>43122.75</v>
      </c>
      <c r="B524" s="26">
        <f t="shared" si="14"/>
        <v>21</v>
      </c>
      <c r="C524" s="64" cm="1">
        <f t="array" ref="C524">INDEX('Step 5. Daily Avg Schedule Calc'!$A$2:$C$169,(WEEKDAY(A524)-1)*24+HOUR(A524)+1,3)*IF(A524&lt;Cooling_Season_Start_Date,0,IF(A524&gt;Cooling_Season_End_Date,0,1))</f>
        <v>0</v>
      </c>
      <c r="D524" s="12">
        <f>VLOOKUP(A524,'Step 1.3 Normalized OAT'!$A$1:$B$8761,2)</f>
        <v>39</v>
      </c>
      <c r="E524" s="13">
        <f ca="1">('Step 3. Regression'!$F$19*D524^2+'Step 3. Regression'!$G$19*D524+'Step 3. Regression'!$H$19)*C524</f>
        <v>0</v>
      </c>
      <c r="R524" s="63"/>
    </row>
    <row r="525" spans="1:18" x14ac:dyDescent="0.25">
      <c r="A525" s="9">
        <f>IF(ISBLANK('Step 1.3 Normalized OAT'!A525),"-",'Step 1.3 Normalized OAT'!A525)</f>
        <v>43122.791666666664</v>
      </c>
      <c r="B525" s="26">
        <f t="shared" si="14"/>
        <v>21</v>
      </c>
      <c r="C525" s="64" cm="1">
        <f t="array" ref="C525">INDEX('Step 5. Daily Avg Schedule Calc'!$A$2:$C$169,(WEEKDAY(A525)-1)*24+HOUR(A525)+1,3)*IF(A525&lt;Cooling_Season_Start_Date,0,IF(A525&gt;Cooling_Season_End_Date,0,1))</f>
        <v>0</v>
      </c>
      <c r="D525" s="12">
        <f>VLOOKUP(A525,'Step 1.3 Normalized OAT'!$A$1:$B$8761,2)</f>
        <v>38</v>
      </c>
      <c r="E525" s="13">
        <f ca="1">('Step 3. Regression'!$F$19*D525^2+'Step 3. Regression'!$G$19*D525+'Step 3. Regression'!$H$19)*C525</f>
        <v>0</v>
      </c>
      <c r="R525" s="63"/>
    </row>
    <row r="526" spans="1:18" x14ac:dyDescent="0.25">
      <c r="A526" s="9">
        <f>IF(ISBLANK('Step 1.3 Normalized OAT'!A526),"-",'Step 1.3 Normalized OAT'!A526)</f>
        <v>43122.833333333336</v>
      </c>
      <c r="B526" s="26">
        <f t="shared" si="14"/>
        <v>21</v>
      </c>
      <c r="C526" s="64" cm="1">
        <f t="array" ref="C526">INDEX('Step 5. Daily Avg Schedule Calc'!$A$2:$C$169,(WEEKDAY(A526)-1)*24+HOUR(A526)+1,3)*IF(A526&lt;Cooling_Season_Start_Date,0,IF(A526&gt;Cooling_Season_End_Date,0,1))</f>
        <v>0</v>
      </c>
      <c r="D526" s="12">
        <f>VLOOKUP(A526,'Step 1.3 Normalized OAT'!$A$1:$B$8761,2)</f>
        <v>39</v>
      </c>
      <c r="E526" s="13">
        <f ca="1">('Step 3. Regression'!$F$19*D526^2+'Step 3. Regression'!$G$19*D526+'Step 3. Regression'!$H$19)*C526</f>
        <v>0</v>
      </c>
      <c r="R526" s="63"/>
    </row>
    <row r="527" spans="1:18" x14ac:dyDescent="0.25">
      <c r="A527" s="9">
        <f>IF(ISBLANK('Step 1.3 Normalized OAT'!A527),"-",'Step 1.3 Normalized OAT'!A527)</f>
        <v>43122.875</v>
      </c>
      <c r="B527" s="26">
        <f t="shared" si="14"/>
        <v>21</v>
      </c>
      <c r="C527" s="64" cm="1">
        <f t="array" ref="C527">INDEX('Step 5. Daily Avg Schedule Calc'!$A$2:$C$169,(WEEKDAY(A527)-1)*24+HOUR(A527)+1,3)*IF(A527&lt;Cooling_Season_Start_Date,0,IF(A527&gt;Cooling_Season_End_Date,0,1))</f>
        <v>0</v>
      </c>
      <c r="D527" s="12">
        <f>VLOOKUP(A527,'Step 1.3 Normalized OAT'!$A$1:$B$8761,2)</f>
        <v>37</v>
      </c>
      <c r="E527" s="13">
        <f ca="1">('Step 3. Regression'!$F$19*D527^2+'Step 3. Regression'!$G$19*D527+'Step 3. Regression'!$H$19)*C527</f>
        <v>0</v>
      </c>
      <c r="R527" s="63"/>
    </row>
    <row r="528" spans="1:18" x14ac:dyDescent="0.25">
      <c r="A528" s="9">
        <f>IF(ISBLANK('Step 1.3 Normalized OAT'!A528),"-",'Step 1.3 Normalized OAT'!A528)</f>
        <v>43122.916666666664</v>
      </c>
      <c r="B528" s="26">
        <f t="shared" si="14"/>
        <v>21</v>
      </c>
      <c r="C528" s="64" cm="1">
        <f t="array" ref="C528">INDEX('Step 5. Daily Avg Schedule Calc'!$A$2:$C$169,(WEEKDAY(A528)-1)*24+HOUR(A528)+1,3)*IF(A528&lt;Cooling_Season_Start_Date,0,IF(A528&gt;Cooling_Season_End_Date,0,1))</f>
        <v>0</v>
      </c>
      <c r="D528" s="12">
        <f>VLOOKUP(A528,'Step 1.3 Normalized OAT'!$A$1:$B$8761,2)</f>
        <v>37</v>
      </c>
      <c r="E528" s="13">
        <f ca="1">('Step 3. Regression'!$F$19*D528^2+'Step 3. Regression'!$G$19*D528+'Step 3. Regression'!$H$19)*C528</f>
        <v>0</v>
      </c>
      <c r="R528" s="63"/>
    </row>
    <row r="529" spans="1:18" x14ac:dyDescent="0.25">
      <c r="A529" s="9">
        <f>IF(ISBLANK('Step 1.3 Normalized OAT'!A529),"-",'Step 1.3 Normalized OAT'!A529)</f>
        <v>43122.958333333336</v>
      </c>
      <c r="B529" s="26">
        <f t="shared" si="14"/>
        <v>21</v>
      </c>
      <c r="C529" s="64" cm="1">
        <f t="array" ref="C529">INDEX('Step 5. Daily Avg Schedule Calc'!$A$2:$C$169,(WEEKDAY(A529)-1)*24+HOUR(A529)+1,3)*IF(A529&lt;Cooling_Season_Start_Date,0,IF(A529&gt;Cooling_Season_End_Date,0,1))</f>
        <v>0</v>
      </c>
      <c r="D529" s="12">
        <f>VLOOKUP(A529,'Step 1.3 Normalized OAT'!$A$1:$B$8761,2)</f>
        <v>37</v>
      </c>
      <c r="E529" s="13">
        <f ca="1">('Step 3. Regression'!$F$19*D529^2+'Step 3. Regression'!$G$19*D529+'Step 3. Regression'!$H$19)*C529</f>
        <v>0</v>
      </c>
      <c r="R529" s="63"/>
    </row>
    <row r="530" spans="1:18" x14ac:dyDescent="0.25">
      <c r="A530" s="9">
        <f>IF(ISBLANK('Step 1.3 Normalized OAT'!A530),"-",'Step 1.3 Normalized OAT'!A530)</f>
        <v>43123</v>
      </c>
      <c r="B530" s="26">
        <f t="shared" si="14"/>
        <v>22</v>
      </c>
      <c r="C530" s="64" cm="1">
        <f t="array" ref="C530">INDEX('Step 5. Daily Avg Schedule Calc'!$A$2:$C$169,(WEEKDAY(A530)-1)*24+HOUR(A530)+1,3)*IF(A530&lt;Cooling_Season_Start_Date,0,IF(A530&gt;Cooling_Season_End_Date,0,1))</f>
        <v>0</v>
      </c>
      <c r="D530" s="12">
        <f>VLOOKUP(A530,'Step 1.3 Normalized OAT'!$A$1:$B$8761,2)</f>
        <v>37</v>
      </c>
      <c r="E530" s="13">
        <f ca="1">('Step 3. Regression'!$F$19*D530^2+'Step 3. Regression'!$G$19*D530+'Step 3. Regression'!$H$19)*C530</f>
        <v>0</v>
      </c>
      <c r="R530" s="63"/>
    </row>
    <row r="531" spans="1:18" x14ac:dyDescent="0.25">
      <c r="A531" s="9">
        <f>IF(ISBLANK('Step 1.3 Normalized OAT'!A531),"-",'Step 1.3 Normalized OAT'!A531)</f>
        <v>43123.041666666664</v>
      </c>
      <c r="B531" s="26">
        <f t="shared" si="14"/>
        <v>22</v>
      </c>
      <c r="C531" s="64" cm="1">
        <f t="array" ref="C531">INDEX('Step 5. Daily Avg Schedule Calc'!$A$2:$C$169,(WEEKDAY(A531)-1)*24+HOUR(A531)+1,3)*IF(A531&lt;Cooling_Season_Start_Date,0,IF(A531&gt;Cooling_Season_End_Date,0,1))</f>
        <v>0</v>
      </c>
      <c r="D531" s="12">
        <f>VLOOKUP(A531,'Step 1.3 Normalized OAT'!$A$1:$B$8761,2)</f>
        <v>36</v>
      </c>
      <c r="E531" s="13">
        <f ca="1">('Step 3. Regression'!$F$19*D531^2+'Step 3. Regression'!$G$19*D531+'Step 3. Regression'!$H$19)*C531</f>
        <v>0</v>
      </c>
      <c r="R531" s="63"/>
    </row>
    <row r="532" spans="1:18" x14ac:dyDescent="0.25">
      <c r="A532" s="9">
        <f>IF(ISBLANK('Step 1.3 Normalized OAT'!A532),"-",'Step 1.3 Normalized OAT'!A532)</f>
        <v>43123.083333333336</v>
      </c>
      <c r="B532" s="26">
        <f t="shared" si="14"/>
        <v>22</v>
      </c>
      <c r="C532" s="64" cm="1">
        <f t="array" ref="C532">INDEX('Step 5. Daily Avg Schedule Calc'!$A$2:$C$169,(WEEKDAY(A532)-1)*24+HOUR(A532)+1,3)*IF(A532&lt;Cooling_Season_Start_Date,0,IF(A532&gt;Cooling_Season_End_Date,0,1))</f>
        <v>0</v>
      </c>
      <c r="D532" s="12">
        <f>VLOOKUP(A532,'Step 1.3 Normalized OAT'!$A$1:$B$8761,2)</f>
        <v>36</v>
      </c>
      <c r="E532" s="13">
        <f ca="1">('Step 3. Regression'!$F$19*D532^2+'Step 3. Regression'!$G$19*D532+'Step 3. Regression'!$H$19)*C532</f>
        <v>0</v>
      </c>
      <c r="R532" s="63"/>
    </row>
    <row r="533" spans="1:18" x14ac:dyDescent="0.25">
      <c r="A533" s="9">
        <f>IF(ISBLANK('Step 1.3 Normalized OAT'!A533),"-",'Step 1.3 Normalized OAT'!A533)</f>
        <v>43123.125</v>
      </c>
      <c r="B533" s="26">
        <f t="shared" si="14"/>
        <v>22</v>
      </c>
      <c r="C533" s="64" cm="1">
        <f t="array" ref="C533">INDEX('Step 5. Daily Avg Schedule Calc'!$A$2:$C$169,(WEEKDAY(A533)-1)*24+HOUR(A533)+1,3)*IF(A533&lt;Cooling_Season_Start_Date,0,IF(A533&gt;Cooling_Season_End_Date,0,1))</f>
        <v>0</v>
      </c>
      <c r="D533" s="12">
        <f>VLOOKUP(A533,'Step 1.3 Normalized OAT'!$A$1:$B$8761,2)</f>
        <v>36</v>
      </c>
      <c r="E533" s="13">
        <f ca="1">('Step 3. Regression'!$F$19*D533^2+'Step 3. Regression'!$G$19*D533+'Step 3. Regression'!$H$19)*C533</f>
        <v>0</v>
      </c>
      <c r="R533" s="63"/>
    </row>
    <row r="534" spans="1:18" x14ac:dyDescent="0.25">
      <c r="A534" s="9">
        <f>IF(ISBLANK('Step 1.3 Normalized OAT'!A534),"-",'Step 1.3 Normalized OAT'!A534)</f>
        <v>43123.166666666664</v>
      </c>
      <c r="B534" s="26">
        <f t="shared" si="14"/>
        <v>22</v>
      </c>
      <c r="C534" s="64" cm="1">
        <f t="array" ref="C534">INDEX('Step 5. Daily Avg Schedule Calc'!$A$2:$C$169,(WEEKDAY(A534)-1)*24+HOUR(A534)+1,3)*IF(A534&lt;Cooling_Season_Start_Date,0,IF(A534&gt;Cooling_Season_End_Date,0,1))</f>
        <v>0</v>
      </c>
      <c r="D534" s="12">
        <f>VLOOKUP(A534,'Step 1.3 Normalized OAT'!$A$1:$B$8761,2)</f>
        <v>37</v>
      </c>
      <c r="E534" s="13">
        <f ca="1">('Step 3. Regression'!$F$19*D534^2+'Step 3. Regression'!$G$19*D534+'Step 3. Regression'!$H$19)*C534</f>
        <v>0</v>
      </c>
      <c r="R534" s="63"/>
    </row>
    <row r="535" spans="1:18" x14ac:dyDescent="0.25">
      <c r="A535" s="9">
        <f>IF(ISBLANK('Step 1.3 Normalized OAT'!A535),"-",'Step 1.3 Normalized OAT'!A535)</f>
        <v>43123.208333333336</v>
      </c>
      <c r="B535" s="26">
        <f t="shared" si="14"/>
        <v>22</v>
      </c>
      <c r="C535" s="64" cm="1">
        <f t="array" ref="C535">INDEX('Step 5. Daily Avg Schedule Calc'!$A$2:$C$169,(WEEKDAY(A535)-1)*24+HOUR(A535)+1,3)*IF(A535&lt;Cooling_Season_Start_Date,0,IF(A535&gt;Cooling_Season_End_Date,0,1))</f>
        <v>0</v>
      </c>
      <c r="D535" s="12">
        <f>VLOOKUP(A535,'Step 1.3 Normalized OAT'!$A$1:$B$8761,2)</f>
        <v>37</v>
      </c>
      <c r="E535" s="13">
        <f ca="1">('Step 3. Regression'!$F$19*D535^2+'Step 3. Regression'!$G$19*D535+'Step 3. Regression'!$H$19)*C535</f>
        <v>0</v>
      </c>
      <c r="R535" s="63"/>
    </row>
    <row r="536" spans="1:18" x14ac:dyDescent="0.25">
      <c r="A536" s="9">
        <f>IF(ISBLANK('Step 1.3 Normalized OAT'!A536),"-",'Step 1.3 Normalized OAT'!A536)</f>
        <v>43123.25</v>
      </c>
      <c r="B536" s="26">
        <f t="shared" si="14"/>
        <v>22</v>
      </c>
      <c r="C536" s="64" cm="1">
        <f t="array" ref="C536">INDEX('Step 5. Daily Avg Schedule Calc'!$A$2:$C$169,(WEEKDAY(A536)-1)*24+HOUR(A536)+1,3)*IF(A536&lt;Cooling_Season_Start_Date,0,IF(A536&gt;Cooling_Season_End_Date,0,1))</f>
        <v>0</v>
      </c>
      <c r="D536" s="12">
        <f>VLOOKUP(A536,'Step 1.3 Normalized OAT'!$A$1:$B$8761,2)</f>
        <v>37</v>
      </c>
      <c r="E536" s="13">
        <f ca="1">('Step 3. Regression'!$F$19*D536^2+'Step 3. Regression'!$G$19*D536+'Step 3. Regression'!$H$19)*C536</f>
        <v>0</v>
      </c>
      <c r="R536" s="63"/>
    </row>
    <row r="537" spans="1:18" x14ac:dyDescent="0.25">
      <c r="A537" s="9">
        <f>IF(ISBLANK('Step 1.3 Normalized OAT'!A537),"-",'Step 1.3 Normalized OAT'!A537)</f>
        <v>43123.291666666664</v>
      </c>
      <c r="B537" s="26">
        <f t="shared" si="14"/>
        <v>22</v>
      </c>
      <c r="C537" s="64" cm="1">
        <f t="array" ref="C537">INDEX('Step 5. Daily Avg Schedule Calc'!$A$2:$C$169,(WEEKDAY(A537)-1)*24+HOUR(A537)+1,3)*IF(A537&lt;Cooling_Season_Start_Date,0,IF(A537&gt;Cooling_Season_End_Date,0,1))</f>
        <v>0</v>
      </c>
      <c r="D537" s="12">
        <f>VLOOKUP(A537,'Step 1.3 Normalized OAT'!$A$1:$B$8761,2)</f>
        <v>39</v>
      </c>
      <c r="E537" s="13">
        <f ca="1">('Step 3. Regression'!$F$19*D537^2+'Step 3. Regression'!$G$19*D537+'Step 3. Regression'!$H$19)*C537</f>
        <v>0</v>
      </c>
      <c r="R537" s="63"/>
    </row>
    <row r="538" spans="1:18" x14ac:dyDescent="0.25">
      <c r="A538" s="9">
        <f>IF(ISBLANK('Step 1.3 Normalized OAT'!A538),"-",'Step 1.3 Normalized OAT'!A538)</f>
        <v>43123.333333333336</v>
      </c>
      <c r="B538" s="26">
        <f t="shared" si="14"/>
        <v>22</v>
      </c>
      <c r="C538" s="64" cm="1">
        <f t="array" ref="C538">INDEX('Step 5. Daily Avg Schedule Calc'!$A$2:$C$169,(WEEKDAY(A538)-1)*24+HOUR(A538)+1,3)*IF(A538&lt;Cooling_Season_Start_Date,0,IF(A538&gt;Cooling_Season_End_Date,0,1))</f>
        <v>0</v>
      </c>
      <c r="D538" s="12">
        <f>VLOOKUP(A538,'Step 1.3 Normalized OAT'!$A$1:$B$8761,2)</f>
        <v>50</v>
      </c>
      <c r="E538" s="13">
        <f ca="1">('Step 3. Regression'!$F$19*D538^2+'Step 3. Regression'!$G$19*D538+'Step 3. Regression'!$H$19)*C538</f>
        <v>0</v>
      </c>
      <c r="R538" s="63"/>
    </row>
    <row r="539" spans="1:18" x14ac:dyDescent="0.25">
      <c r="A539" s="9">
        <f>IF(ISBLANK('Step 1.3 Normalized OAT'!A539),"-",'Step 1.3 Normalized OAT'!A539)</f>
        <v>43123.375</v>
      </c>
      <c r="B539" s="26">
        <f t="shared" si="14"/>
        <v>22</v>
      </c>
      <c r="C539" s="64" cm="1">
        <f t="array" ref="C539">INDEX('Step 5. Daily Avg Schedule Calc'!$A$2:$C$169,(WEEKDAY(A539)-1)*24+HOUR(A539)+1,3)*IF(A539&lt;Cooling_Season_Start_Date,0,IF(A539&gt;Cooling_Season_End_Date,0,1))</f>
        <v>0</v>
      </c>
      <c r="D539" s="12">
        <f>VLOOKUP(A539,'Step 1.3 Normalized OAT'!$A$1:$B$8761,2)</f>
        <v>50</v>
      </c>
      <c r="E539" s="13">
        <f ca="1">('Step 3. Regression'!$F$19*D539^2+'Step 3. Regression'!$G$19*D539+'Step 3. Regression'!$H$19)*C539</f>
        <v>0</v>
      </c>
      <c r="R539" s="63"/>
    </row>
    <row r="540" spans="1:18" x14ac:dyDescent="0.25">
      <c r="A540" s="9">
        <f>IF(ISBLANK('Step 1.3 Normalized OAT'!A540),"-",'Step 1.3 Normalized OAT'!A540)</f>
        <v>43123.416666666664</v>
      </c>
      <c r="B540" s="26">
        <f t="shared" si="14"/>
        <v>22</v>
      </c>
      <c r="C540" s="64" cm="1">
        <f t="array" ref="C540">INDEX('Step 5. Daily Avg Schedule Calc'!$A$2:$C$169,(WEEKDAY(A540)-1)*24+HOUR(A540)+1,3)*IF(A540&lt;Cooling_Season_Start_Date,0,IF(A540&gt;Cooling_Season_End_Date,0,1))</f>
        <v>0</v>
      </c>
      <c r="D540" s="12">
        <f>VLOOKUP(A540,'Step 1.3 Normalized OAT'!$A$1:$B$8761,2)</f>
        <v>52</v>
      </c>
      <c r="E540" s="13">
        <f ca="1">('Step 3. Regression'!$F$19*D540^2+'Step 3. Regression'!$G$19*D540+'Step 3. Regression'!$H$19)*C540</f>
        <v>0</v>
      </c>
      <c r="R540" s="63"/>
    </row>
    <row r="541" spans="1:18" x14ac:dyDescent="0.25">
      <c r="A541" s="9">
        <f>IF(ISBLANK('Step 1.3 Normalized OAT'!A541),"-",'Step 1.3 Normalized OAT'!A541)</f>
        <v>43123.458333333336</v>
      </c>
      <c r="B541" s="26">
        <f t="shared" si="14"/>
        <v>22</v>
      </c>
      <c r="C541" s="64" cm="1">
        <f t="array" ref="C541">INDEX('Step 5. Daily Avg Schedule Calc'!$A$2:$C$169,(WEEKDAY(A541)-1)*24+HOUR(A541)+1,3)*IF(A541&lt;Cooling_Season_Start_Date,0,IF(A541&gt;Cooling_Season_End_Date,0,1))</f>
        <v>0</v>
      </c>
      <c r="D541" s="12">
        <f>VLOOKUP(A541,'Step 1.3 Normalized OAT'!$A$1:$B$8761,2)</f>
        <v>54</v>
      </c>
      <c r="E541" s="13">
        <f ca="1">('Step 3. Regression'!$F$19*D541^2+'Step 3. Regression'!$G$19*D541+'Step 3. Regression'!$H$19)*C541</f>
        <v>0</v>
      </c>
      <c r="R541" s="63"/>
    </row>
    <row r="542" spans="1:18" x14ac:dyDescent="0.25">
      <c r="A542" s="9">
        <f>IF(ISBLANK('Step 1.3 Normalized OAT'!A542),"-",'Step 1.3 Normalized OAT'!A542)</f>
        <v>43123.5</v>
      </c>
      <c r="B542" s="26">
        <f t="shared" si="14"/>
        <v>22</v>
      </c>
      <c r="C542" s="64" cm="1">
        <f t="array" ref="C542">INDEX('Step 5. Daily Avg Schedule Calc'!$A$2:$C$169,(WEEKDAY(A542)-1)*24+HOUR(A542)+1,3)*IF(A542&lt;Cooling_Season_Start_Date,0,IF(A542&gt;Cooling_Season_End_Date,0,1))</f>
        <v>0</v>
      </c>
      <c r="D542" s="12">
        <f>VLOOKUP(A542,'Step 1.3 Normalized OAT'!$A$1:$B$8761,2)</f>
        <v>54</v>
      </c>
      <c r="E542" s="13">
        <f ca="1">('Step 3. Regression'!$F$19*D542^2+'Step 3. Regression'!$G$19*D542+'Step 3. Regression'!$H$19)*C542</f>
        <v>0</v>
      </c>
      <c r="R542" s="63"/>
    </row>
    <row r="543" spans="1:18" x14ac:dyDescent="0.25">
      <c r="A543" s="9">
        <f>IF(ISBLANK('Step 1.3 Normalized OAT'!A543),"-",'Step 1.3 Normalized OAT'!A543)</f>
        <v>43123.541666666664</v>
      </c>
      <c r="B543" s="26">
        <f t="shared" si="14"/>
        <v>22</v>
      </c>
      <c r="C543" s="64" cm="1">
        <f t="array" ref="C543">INDEX('Step 5. Daily Avg Schedule Calc'!$A$2:$C$169,(WEEKDAY(A543)-1)*24+HOUR(A543)+1,3)*IF(A543&lt;Cooling_Season_Start_Date,0,IF(A543&gt;Cooling_Season_End_Date,0,1))</f>
        <v>0</v>
      </c>
      <c r="D543" s="12">
        <f>VLOOKUP(A543,'Step 1.3 Normalized OAT'!$A$1:$B$8761,2)</f>
        <v>54</v>
      </c>
      <c r="E543" s="13">
        <f ca="1">('Step 3. Regression'!$F$19*D543^2+'Step 3. Regression'!$G$19*D543+'Step 3. Regression'!$H$19)*C543</f>
        <v>0</v>
      </c>
      <c r="R543" s="63"/>
    </row>
    <row r="544" spans="1:18" x14ac:dyDescent="0.25">
      <c r="A544" s="9">
        <f>IF(ISBLANK('Step 1.3 Normalized OAT'!A544),"-",'Step 1.3 Normalized OAT'!A544)</f>
        <v>43123.583333333336</v>
      </c>
      <c r="B544" s="26">
        <f t="shared" si="14"/>
        <v>22</v>
      </c>
      <c r="C544" s="64" cm="1">
        <f t="array" ref="C544">INDEX('Step 5. Daily Avg Schedule Calc'!$A$2:$C$169,(WEEKDAY(A544)-1)*24+HOUR(A544)+1,3)*IF(A544&lt;Cooling_Season_Start_Date,0,IF(A544&gt;Cooling_Season_End_Date,0,1))</f>
        <v>0</v>
      </c>
      <c r="D544" s="12">
        <f>VLOOKUP(A544,'Step 1.3 Normalized OAT'!$A$1:$B$8761,2)</f>
        <v>57</v>
      </c>
      <c r="E544" s="13">
        <f ca="1">('Step 3. Regression'!$F$19*D544^2+'Step 3. Regression'!$G$19*D544+'Step 3. Regression'!$H$19)*C544</f>
        <v>0</v>
      </c>
      <c r="R544" s="63"/>
    </row>
    <row r="545" spans="1:18" x14ac:dyDescent="0.25">
      <c r="A545" s="9">
        <f>IF(ISBLANK('Step 1.3 Normalized OAT'!A545),"-",'Step 1.3 Normalized OAT'!A545)</f>
        <v>43123.625</v>
      </c>
      <c r="B545" s="26">
        <f t="shared" si="14"/>
        <v>22</v>
      </c>
      <c r="C545" s="64" cm="1">
        <f t="array" ref="C545">INDEX('Step 5. Daily Avg Schedule Calc'!$A$2:$C$169,(WEEKDAY(A545)-1)*24+HOUR(A545)+1,3)*IF(A545&lt;Cooling_Season_Start_Date,0,IF(A545&gt;Cooling_Season_End_Date,0,1))</f>
        <v>0</v>
      </c>
      <c r="D545" s="12">
        <f>VLOOKUP(A545,'Step 1.3 Normalized OAT'!$A$1:$B$8761,2)</f>
        <v>59</v>
      </c>
      <c r="E545" s="13">
        <f ca="1">('Step 3. Regression'!$F$19*D545^2+'Step 3. Regression'!$G$19*D545+'Step 3. Regression'!$H$19)*C545</f>
        <v>0</v>
      </c>
      <c r="R545" s="63"/>
    </row>
    <row r="546" spans="1:18" x14ac:dyDescent="0.25">
      <c r="A546" s="9">
        <f>IF(ISBLANK('Step 1.3 Normalized OAT'!A546),"-",'Step 1.3 Normalized OAT'!A546)</f>
        <v>43123.666666666664</v>
      </c>
      <c r="B546" s="26">
        <f t="shared" si="14"/>
        <v>22</v>
      </c>
      <c r="C546" s="64" cm="1">
        <f t="array" ref="C546">INDEX('Step 5. Daily Avg Schedule Calc'!$A$2:$C$169,(WEEKDAY(A546)-1)*24+HOUR(A546)+1,3)*IF(A546&lt;Cooling_Season_Start_Date,0,IF(A546&gt;Cooling_Season_End_Date,0,1))</f>
        <v>0</v>
      </c>
      <c r="D546" s="12">
        <f>VLOOKUP(A546,'Step 1.3 Normalized OAT'!$A$1:$B$8761,2)</f>
        <v>58</v>
      </c>
      <c r="E546" s="13">
        <f ca="1">('Step 3. Regression'!$F$19*D546^2+'Step 3. Regression'!$G$19*D546+'Step 3. Regression'!$H$19)*C546</f>
        <v>0</v>
      </c>
      <c r="R546" s="63"/>
    </row>
    <row r="547" spans="1:18" x14ac:dyDescent="0.25">
      <c r="A547" s="9">
        <f>IF(ISBLANK('Step 1.3 Normalized OAT'!A547),"-",'Step 1.3 Normalized OAT'!A547)</f>
        <v>43123.708333333336</v>
      </c>
      <c r="B547" s="26">
        <f t="shared" si="14"/>
        <v>22</v>
      </c>
      <c r="C547" s="64" cm="1">
        <f t="array" ref="C547">INDEX('Step 5. Daily Avg Schedule Calc'!$A$2:$C$169,(WEEKDAY(A547)-1)*24+HOUR(A547)+1,3)*IF(A547&lt;Cooling_Season_Start_Date,0,IF(A547&gt;Cooling_Season_End_Date,0,1))</f>
        <v>0</v>
      </c>
      <c r="D547" s="12">
        <f>VLOOKUP(A547,'Step 1.3 Normalized OAT'!$A$1:$B$8761,2)</f>
        <v>56</v>
      </c>
      <c r="E547" s="13">
        <f ca="1">('Step 3. Regression'!$F$19*D547^2+'Step 3. Regression'!$G$19*D547+'Step 3. Regression'!$H$19)*C547</f>
        <v>0</v>
      </c>
      <c r="R547" s="63"/>
    </row>
    <row r="548" spans="1:18" x14ac:dyDescent="0.25">
      <c r="A548" s="9">
        <f>IF(ISBLANK('Step 1.3 Normalized OAT'!A548),"-",'Step 1.3 Normalized OAT'!A548)</f>
        <v>43123.75</v>
      </c>
      <c r="B548" s="26">
        <f t="shared" si="14"/>
        <v>22</v>
      </c>
      <c r="C548" s="64" cm="1">
        <f t="array" ref="C548">INDEX('Step 5. Daily Avg Schedule Calc'!$A$2:$C$169,(WEEKDAY(A548)-1)*24+HOUR(A548)+1,3)*IF(A548&lt;Cooling_Season_Start_Date,0,IF(A548&gt;Cooling_Season_End_Date,0,1))</f>
        <v>0</v>
      </c>
      <c r="D548" s="12">
        <f>VLOOKUP(A548,'Step 1.3 Normalized OAT'!$A$1:$B$8761,2)</f>
        <v>53</v>
      </c>
      <c r="E548" s="13">
        <f ca="1">('Step 3. Regression'!$F$19*D548^2+'Step 3. Regression'!$G$19*D548+'Step 3. Regression'!$H$19)*C548</f>
        <v>0</v>
      </c>
      <c r="R548" s="63"/>
    </row>
    <row r="549" spans="1:18" x14ac:dyDescent="0.25">
      <c r="A549" s="9">
        <f>IF(ISBLANK('Step 1.3 Normalized OAT'!A549),"-",'Step 1.3 Normalized OAT'!A549)</f>
        <v>43123.791666666664</v>
      </c>
      <c r="B549" s="26">
        <f t="shared" si="14"/>
        <v>22</v>
      </c>
      <c r="C549" s="64" cm="1">
        <f t="array" ref="C549">INDEX('Step 5. Daily Avg Schedule Calc'!$A$2:$C$169,(WEEKDAY(A549)-1)*24+HOUR(A549)+1,3)*IF(A549&lt;Cooling_Season_Start_Date,0,IF(A549&gt;Cooling_Season_End_Date,0,1))</f>
        <v>0</v>
      </c>
      <c r="D549" s="12">
        <f>VLOOKUP(A549,'Step 1.3 Normalized OAT'!$A$1:$B$8761,2)</f>
        <v>52</v>
      </c>
      <c r="E549" s="13">
        <f ca="1">('Step 3. Regression'!$F$19*D549^2+'Step 3. Regression'!$G$19*D549+'Step 3. Regression'!$H$19)*C549</f>
        <v>0</v>
      </c>
      <c r="R549" s="63"/>
    </row>
    <row r="550" spans="1:18" x14ac:dyDescent="0.25">
      <c r="A550" s="9">
        <f>IF(ISBLANK('Step 1.3 Normalized OAT'!A550),"-",'Step 1.3 Normalized OAT'!A550)</f>
        <v>43123.833333333336</v>
      </c>
      <c r="B550" s="26">
        <f t="shared" si="14"/>
        <v>22</v>
      </c>
      <c r="C550" s="64" cm="1">
        <f t="array" ref="C550">INDEX('Step 5. Daily Avg Schedule Calc'!$A$2:$C$169,(WEEKDAY(A550)-1)*24+HOUR(A550)+1,3)*IF(A550&lt;Cooling_Season_Start_Date,0,IF(A550&gt;Cooling_Season_End_Date,0,1))</f>
        <v>0</v>
      </c>
      <c r="D550" s="12">
        <f>VLOOKUP(A550,'Step 1.3 Normalized OAT'!$A$1:$B$8761,2)</f>
        <v>50</v>
      </c>
      <c r="E550" s="13">
        <f ca="1">('Step 3. Regression'!$F$19*D550^2+'Step 3. Regression'!$G$19*D550+'Step 3. Regression'!$H$19)*C550</f>
        <v>0</v>
      </c>
      <c r="R550" s="63"/>
    </row>
    <row r="551" spans="1:18" x14ac:dyDescent="0.25">
      <c r="A551" s="9">
        <f>IF(ISBLANK('Step 1.3 Normalized OAT'!A551),"-",'Step 1.3 Normalized OAT'!A551)</f>
        <v>43123.875</v>
      </c>
      <c r="B551" s="26">
        <f t="shared" si="14"/>
        <v>22</v>
      </c>
      <c r="C551" s="64" cm="1">
        <f t="array" ref="C551">INDEX('Step 5. Daily Avg Schedule Calc'!$A$2:$C$169,(WEEKDAY(A551)-1)*24+HOUR(A551)+1,3)*IF(A551&lt;Cooling_Season_Start_Date,0,IF(A551&gt;Cooling_Season_End_Date,0,1))</f>
        <v>0</v>
      </c>
      <c r="D551" s="12">
        <f>VLOOKUP(A551,'Step 1.3 Normalized OAT'!$A$1:$B$8761,2)</f>
        <v>48</v>
      </c>
      <c r="E551" s="13">
        <f ca="1">('Step 3. Regression'!$F$19*D551^2+'Step 3. Regression'!$G$19*D551+'Step 3. Regression'!$H$19)*C551</f>
        <v>0</v>
      </c>
      <c r="R551" s="63"/>
    </row>
    <row r="552" spans="1:18" x14ac:dyDescent="0.25">
      <c r="A552" s="9">
        <f>IF(ISBLANK('Step 1.3 Normalized OAT'!A552),"-",'Step 1.3 Normalized OAT'!A552)</f>
        <v>43123.916666666664</v>
      </c>
      <c r="B552" s="26">
        <f t="shared" si="14"/>
        <v>22</v>
      </c>
      <c r="C552" s="64" cm="1">
        <f t="array" ref="C552">INDEX('Step 5. Daily Avg Schedule Calc'!$A$2:$C$169,(WEEKDAY(A552)-1)*24+HOUR(A552)+1,3)*IF(A552&lt;Cooling_Season_Start_Date,0,IF(A552&gt;Cooling_Season_End_Date,0,1))</f>
        <v>0</v>
      </c>
      <c r="D552" s="12">
        <f>VLOOKUP(A552,'Step 1.3 Normalized OAT'!$A$1:$B$8761,2)</f>
        <v>47</v>
      </c>
      <c r="E552" s="13">
        <f ca="1">('Step 3. Regression'!$F$19*D552^2+'Step 3. Regression'!$G$19*D552+'Step 3. Regression'!$H$19)*C552</f>
        <v>0</v>
      </c>
      <c r="R552" s="63"/>
    </row>
    <row r="553" spans="1:18" x14ac:dyDescent="0.25">
      <c r="A553" s="9">
        <f>IF(ISBLANK('Step 1.3 Normalized OAT'!A553),"-",'Step 1.3 Normalized OAT'!A553)</f>
        <v>43123.958333333336</v>
      </c>
      <c r="B553" s="26">
        <f t="shared" si="14"/>
        <v>22</v>
      </c>
      <c r="C553" s="64" cm="1">
        <f t="array" ref="C553">INDEX('Step 5. Daily Avg Schedule Calc'!$A$2:$C$169,(WEEKDAY(A553)-1)*24+HOUR(A553)+1,3)*IF(A553&lt;Cooling_Season_Start_Date,0,IF(A553&gt;Cooling_Season_End_Date,0,1))</f>
        <v>0</v>
      </c>
      <c r="D553" s="12">
        <f>VLOOKUP(A553,'Step 1.3 Normalized OAT'!$A$1:$B$8761,2)</f>
        <v>46</v>
      </c>
      <c r="E553" s="13">
        <f ca="1">('Step 3. Regression'!$F$19*D553^2+'Step 3. Regression'!$G$19*D553+'Step 3. Regression'!$H$19)*C553</f>
        <v>0</v>
      </c>
      <c r="R553" s="63"/>
    </row>
    <row r="554" spans="1:18" x14ac:dyDescent="0.25">
      <c r="A554" s="9">
        <f>IF(ISBLANK('Step 1.3 Normalized OAT'!A554),"-",'Step 1.3 Normalized OAT'!A554)</f>
        <v>43124</v>
      </c>
      <c r="B554" s="26">
        <f t="shared" si="14"/>
        <v>23</v>
      </c>
      <c r="C554" s="64" cm="1">
        <f t="array" ref="C554">INDEX('Step 5. Daily Avg Schedule Calc'!$A$2:$C$169,(WEEKDAY(A554)-1)*24+HOUR(A554)+1,3)*IF(A554&lt;Cooling_Season_Start_Date,0,IF(A554&gt;Cooling_Season_End_Date,0,1))</f>
        <v>0</v>
      </c>
      <c r="D554" s="12">
        <f>VLOOKUP(A554,'Step 1.3 Normalized OAT'!$A$1:$B$8761,2)</f>
        <v>45</v>
      </c>
      <c r="E554" s="13">
        <f ca="1">('Step 3. Regression'!$F$19*D554^2+'Step 3. Regression'!$G$19*D554+'Step 3. Regression'!$H$19)*C554</f>
        <v>0</v>
      </c>
      <c r="R554" s="63"/>
    </row>
    <row r="555" spans="1:18" x14ac:dyDescent="0.25">
      <c r="A555" s="9">
        <f>IF(ISBLANK('Step 1.3 Normalized OAT'!A555),"-",'Step 1.3 Normalized OAT'!A555)</f>
        <v>43124.041666666664</v>
      </c>
      <c r="B555" s="26">
        <f t="shared" si="14"/>
        <v>23</v>
      </c>
      <c r="C555" s="64" cm="1">
        <f t="array" ref="C555">INDEX('Step 5. Daily Avg Schedule Calc'!$A$2:$C$169,(WEEKDAY(A555)-1)*24+HOUR(A555)+1,3)*IF(A555&lt;Cooling_Season_Start_Date,0,IF(A555&gt;Cooling_Season_End_Date,0,1))</f>
        <v>0</v>
      </c>
      <c r="D555" s="12">
        <f>VLOOKUP(A555,'Step 1.3 Normalized OAT'!$A$1:$B$8761,2)</f>
        <v>45</v>
      </c>
      <c r="E555" s="13">
        <f ca="1">('Step 3. Regression'!$F$19*D555^2+'Step 3. Regression'!$G$19*D555+'Step 3. Regression'!$H$19)*C555</f>
        <v>0</v>
      </c>
      <c r="R555" s="63"/>
    </row>
    <row r="556" spans="1:18" x14ac:dyDescent="0.25">
      <c r="A556" s="9">
        <f>IF(ISBLANK('Step 1.3 Normalized OAT'!A556),"-",'Step 1.3 Normalized OAT'!A556)</f>
        <v>43124.083333333336</v>
      </c>
      <c r="B556" s="26">
        <f t="shared" si="14"/>
        <v>23</v>
      </c>
      <c r="C556" s="64" cm="1">
        <f t="array" ref="C556">INDEX('Step 5. Daily Avg Schedule Calc'!$A$2:$C$169,(WEEKDAY(A556)-1)*24+HOUR(A556)+1,3)*IF(A556&lt;Cooling_Season_Start_Date,0,IF(A556&gt;Cooling_Season_End_Date,0,1))</f>
        <v>0</v>
      </c>
      <c r="D556" s="12">
        <f>VLOOKUP(A556,'Step 1.3 Normalized OAT'!$A$1:$B$8761,2)</f>
        <v>45</v>
      </c>
      <c r="E556" s="13">
        <f ca="1">('Step 3. Regression'!$F$19*D556^2+'Step 3. Regression'!$G$19*D556+'Step 3. Regression'!$H$19)*C556</f>
        <v>0</v>
      </c>
      <c r="R556" s="63"/>
    </row>
    <row r="557" spans="1:18" x14ac:dyDescent="0.25">
      <c r="A557" s="9">
        <f>IF(ISBLANK('Step 1.3 Normalized OAT'!A557),"-",'Step 1.3 Normalized OAT'!A557)</f>
        <v>43124.125</v>
      </c>
      <c r="B557" s="26">
        <f t="shared" si="14"/>
        <v>23</v>
      </c>
      <c r="C557" s="64" cm="1">
        <f t="array" ref="C557">INDEX('Step 5. Daily Avg Schedule Calc'!$A$2:$C$169,(WEEKDAY(A557)-1)*24+HOUR(A557)+1,3)*IF(A557&lt;Cooling_Season_Start_Date,0,IF(A557&gt;Cooling_Season_End_Date,0,1))</f>
        <v>0</v>
      </c>
      <c r="D557" s="12">
        <f>VLOOKUP(A557,'Step 1.3 Normalized OAT'!$A$1:$B$8761,2)</f>
        <v>44</v>
      </c>
      <c r="E557" s="13">
        <f ca="1">('Step 3. Regression'!$F$19*D557^2+'Step 3. Regression'!$G$19*D557+'Step 3. Regression'!$H$19)*C557</f>
        <v>0</v>
      </c>
      <c r="R557" s="63"/>
    </row>
    <row r="558" spans="1:18" x14ac:dyDescent="0.25">
      <c r="A558" s="9">
        <f>IF(ISBLANK('Step 1.3 Normalized OAT'!A558),"-",'Step 1.3 Normalized OAT'!A558)</f>
        <v>43124.166666666664</v>
      </c>
      <c r="B558" s="26">
        <f t="shared" si="14"/>
        <v>23</v>
      </c>
      <c r="C558" s="64" cm="1">
        <f t="array" ref="C558">INDEX('Step 5. Daily Avg Schedule Calc'!$A$2:$C$169,(WEEKDAY(A558)-1)*24+HOUR(A558)+1,3)*IF(A558&lt;Cooling_Season_Start_Date,0,IF(A558&gt;Cooling_Season_End_Date,0,1))</f>
        <v>0</v>
      </c>
      <c r="D558" s="12">
        <f>VLOOKUP(A558,'Step 1.3 Normalized OAT'!$A$1:$B$8761,2)</f>
        <v>44</v>
      </c>
      <c r="E558" s="13">
        <f ca="1">('Step 3. Regression'!$F$19*D558^2+'Step 3. Regression'!$G$19*D558+'Step 3. Regression'!$H$19)*C558</f>
        <v>0</v>
      </c>
      <c r="R558" s="63"/>
    </row>
    <row r="559" spans="1:18" x14ac:dyDescent="0.25">
      <c r="A559" s="9">
        <f>IF(ISBLANK('Step 1.3 Normalized OAT'!A559),"-",'Step 1.3 Normalized OAT'!A559)</f>
        <v>43124.208333333336</v>
      </c>
      <c r="B559" s="26">
        <f t="shared" si="14"/>
        <v>23</v>
      </c>
      <c r="C559" s="64" cm="1">
        <f t="array" ref="C559">INDEX('Step 5. Daily Avg Schedule Calc'!$A$2:$C$169,(WEEKDAY(A559)-1)*24+HOUR(A559)+1,3)*IF(A559&lt;Cooling_Season_Start_Date,0,IF(A559&gt;Cooling_Season_End_Date,0,1))</f>
        <v>0</v>
      </c>
      <c r="D559" s="12">
        <f>VLOOKUP(A559,'Step 1.3 Normalized OAT'!$A$1:$B$8761,2)</f>
        <v>44</v>
      </c>
      <c r="E559" s="13">
        <f ca="1">('Step 3. Regression'!$F$19*D559^2+'Step 3. Regression'!$G$19*D559+'Step 3. Regression'!$H$19)*C559</f>
        <v>0</v>
      </c>
      <c r="R559" s="63"/>
    </row>
    <row r="560" spans="1:18" x14ac:dyDescent="0.25">
      <c r="A560" s="9">
        <f>IF(ISBLANK('Step 1.3 Normalized OAT'!A560),"-",'Step 1.3 Normalized OAT'!A560)</f>
        <v>43124.25</v>
      </c>
      <c r="B560" s="26">
        <f t="shared" si="14"/>
        <v>23</v>
      </c>
      <c r="C560" s="64" cm="1">
        <f t="array" ref="C560">INDEX('Step 5. Daily Avg Schedule Calc'!$A$2:$C$169,(WEEKDAY(A560)-1)*24+HOUR(A560)+1,3)*IF(A560&lt;Cooling_Season_Start_Date,0,IF(A560&gt;Cooling_Season_End_Date,0,1))</f>
        <v>0</v>
      </c>
      <c r="D560" s="12">
        <f>VLOOKUP(A560,'Step 1.3 Normalized OAT'!$A$1:$B$8761,2)</f>
        <v>44</v>
      </c>
      <c r="E560" s="13">
        <f ca="1">('Step 3. Regression'!$F$19*D560^2+'Step 3. Regression'!$G$19*D560+'Step 3. Regression'!$H$19)*C560</f>
        <v>0</v>
      </c>
      <c r="R560" s="63"/>
    </row>
    <row r="561" spans="1:18" x14ac:dyDescent="0.25">
      <c r="A561" s="9">
        <f>IF(ISBLANK('Step 1.3 Normalized OAT'!A561),"-",'Step 1.3 Normalized OAT'!A561)</f>
        <v>43124.291666666664</v>
      </c>
      <c r="B561" s="26">
        <f t="shared" si="14"/>
        <v>23</v>
      </c>
      <c r="C561" s="64" cm="1">
        <f t="array" ref="C561">INDEX('Step 5. Daily Avg Schedule Calc'!$A$2:$C$169,(WEEKDAY(A561)-1)*24+HOUR(A561)+1,3)*IF(A561&lt;Cooling_Season_Start_Date,0,IF(A561&gt;Cooling_Season_End_Date,0,1))</f>
        <v>0</v>
      </c>
      <c r="D561" s="12">
        <f>VLOOKUP(A561,'Step 1.3 Normalized OAT'!$A$1:$B$8761,2)</f>
        <v>44</v>
      </c>
      <c r="E561" s="13">
        <f ca="1">('Step 3. Regression'!$F$19*D561^2+'Step 3. Regression'!$G$19*D561+'Step 3. Regression'!$H$19)*C561</f>
        <v>0</v>
      </c>
      <c r="R561" s="63"/>
    </row>
    <row r="562" spans="1:18" x14ac:dyDescent="0.25">
      <c r="A562" s="9">
        <f>IF(ISBLANK('Step 1.3 Normalized OAT'!A562),"-",'Step 1.3 Normalized OAT'!A562)</f>
        <v>43124.333333333336</v>
      </c>
      <c r="B562" s="26">
        <f t="shared" si="14"/>
        <v>23</v>
      </c>
      <c r="C562" s="64" cm="1">
        <f t="array" ref="C562">INDEX('Step 5. Daily Avg Schedule Calc'!$A$2:$C$169,(WEEKDAY(A562)-1)*24+HOUR(A562)+1,3)*IF(A562&lt;Cooling_Season_Start_Date,0,IF(A562&gt;Cooling_Season_End_Date,0,1))</f>
        <v>0</v>
      </c>
      <c r="D562" s="12">
        <f>VLOOKUP(A562,'Step 1.3 Normalized OAT'!$A$1:$B$8761,2)</f>
        <v>42</v>
      </c>
      <c r="E562" s="13">
        <f ca="1">('Step 3. Regression'!$F$19*D562^2+'Step 3. Regression'!$G$19*D562+'Step 3. Regression'!$H$19)*C562</f>
        <v>0</v>
      </c>
      <c r="R562" s="63"/>
    </row>
    <row r="563" spans="1:18" x14ac:dyDescent="0.25">
      <c r="A563" s="9">
        <f>IF(ISBLANK('Step 1.3 Normalized OAT'!A563),"-",'Step 1.3 Normalized OAT'!A563)</f>
        <v>43124.375</v>
      </c>
      <c r="B563" s="26">
        <f t="shared" si="14"/>
        <v>23</v>
      </c>
      <c r="C563" s="64" cm="1">
        <f t="array" ref="C563">INDEX('Step 5. Daily Avg Schedule Calc'!$A$2:$C$169,(WEEKDAY(A563)-1)*24+HOUR(A563)+1,3)*IF(A563&lt;Cooling_Season_Start_Date,0,IF(A563&gt;Cooling_Season_End_Date,0,1))</f>
        <v>0</v>
      </c>
      <c r="D563" s="12">
        <f>VLOOKUP(A563,'Step 1.3 Normalized OAT'!$A$1:$B$8761,2)</f>
        <v>41</v>
      </c>
      <c r="E563" s="13">
        <f ca="1">('Step 3. Regression'!$F$19*D563^2+'Step 3. Regression'!$G$19*D563+'Step 3. Regression'!$H$19)*C563</f>
        <v>0</v>
      </c>
      <c r="R563" s="63"/>
    </row>
    <row r="564" spans="1:18" x14ac:dyDescent="0.25">
      <c r="A564" s="9">
        <f>IF(ISBLANK('Step 1.3 Normalized OAT'!A564),"-",'Step 1.3 Normalized OAT'!A564)</f>
        <v>43124.416666666664</v>
      </c>
      <c r="B564" s="26">
        <f t="shared" si="14"/>
        <v>23</v>
      </c>
      <c r="C564" s="64" cm="1">
        <f t="array" ref="C564">INDEX('Step 5. Daily Avg Schedule Calc'!$A$2:$C$169,(WEEKDAY(A564)-1)*24+HOUR(A564)+1,3)*IF(A564&lt;Cooling_Season_Start_Date,0,IF(A564&gt;Cooling_Season_End_Date,0,1))</f>
        <v>0</v>
      </c>
      <c r="D564" s="12">
        <f>VLOOKUP(A564,'Step 1.3 Normalized OAT'!$A$1:$B$8761,2)</f>
        <v>40</v>
      </c>
      <c r="E564" s="13">
        <f ca="1">('Step 3. Regression'!$F$19*D564^2+'Step 3. Regression'!$G$19*D564+'Step 3. Regression'!$H$19)*C564</f>
        <v>0</v>
      </c>
      <c r="R564" s="63"/>
    </row>
    <row r="565" spans="1:18" x14ac:dyDescent="0.25">
      <c r="A565" s="9">
        <f>IF(ISBLANK('Step 1.3 Normalized OAT'!A565),"-",'Step 1.3 Normalized OAT'!A565)</f>
        <v>43124.458333333336</v>
      </c>
      <c r="B565" s="26">
        <f t="shared" si="14"/>
        <v>23</v>
      </c>
      <c r="C565" s="64" cm="1">
        <f t="array" ref="C565">INDEX('Step 5. Daily Avg Schedule Calc'!$A$2:$C$169,(WEEKDAY(A565)-1)*24+HOUR(A565)+1,3)*IF(A565&lt;Cooling_Season_Start_Date,0,IF(A565&gt;Cooling_Season_End_Date,0,1))</f>
        <v>0</v>
      </c>
      <c r="D565" s="12">
        <f>VLOOKUP(A565,'Step 1.3 Normalized OAT'!$A$1:$B$8761,2)</f>
        <v>39</v>
      </c>
      <c r="E565" s="13">
        <f ca="1">('Step 3. Regression'!$F$19*D565^2+'Step 3. Regression'!$G$19*D565+'Step 3. Regression'!$H$19)*C565</f>
        <v>0</v>
      </c>
      <c r="R565" s="63"/>
    </row>
    <row r="566" spans="1:18" x14ac:dyDescent="0.25">
      <c r="A566" s="9">
        <f>IF(ISBLANK('Step 1.3 Normalized OAT'!A566),"-",'Step 1.3 Normalized OAT'!A566)</f>
        <v>43124.5</v>
      </c>
      <c r="B566" s="26">
        <f t="shared" si="14"/>
        <v>23</v>
      </c>
      <c r="C566" s="64" cm="1">
        <f t="array" ref="C566">INDEX('Step 5. Daily Avg Schedule Calc'!$A$2:$C$169,(WEEKDAY(A566)-1)*24+HOUR(A566)+1,3)*IF(A566&lt;Cooling_Season_Start_Date,0,IF(A566&gt;Cooling_Season_End_Date,0,1))</f>
        <v>0</v>
      </c>
      <c r="D566" s="12">
        <f>VLOOKUP(A566,'Step 1.3 Normalized OAT'!$A$1:$B$8761,2)</f>
        <v>41</v>
      </c>
      <c r="E566" s="13">
        <f ca="1">('Step 3. Regression'!$F$19*D566^2+'Step 3. Regression'!$G$19*D566+'Step 3. Regression'!$H$19)*C566</f>
        <v>0</v>
      </c>
      <c r="R566" s="63"/>
    </row>
    <row r="567" spans="1:18" x14ac:dyDescent="0.25">
      <c r="A567" s="9">
        <f>IF(ISBLANK('Step 1.3 Normalized OAT'!A567),"-",'Step 1.3 Normalized OAT'!A567)</f>
        <v>43124.541666666664</v>
      </c>
      <c r="B567" s="26">
        <f t="shared" si="14"/>
        <v>23</v>
      </c>
      <c r="C567" s="64" cm="1">
        <f t="array" ref="C567">INDEX('Step 5. Daily Avg Schedule Calc'!$A$2:$C$169,(WEEKDAY(A567)-1)*24+HOUR(A567)+1,3)*IF(A567&lt;Cooling_Season_Start_Date,0,IF(A567&gt;Cooling_Season_End_Date,0,1))</f>
        <v>0</v>
      </c>
      <c r="D567" s="12">
        <f>VLOOKUP(A567,'Step 1.3 Normalized OAT'!$A$1:$B$8761,2)</f>
        <v>41</v>
      </c>
      <c r="E567" s="13">
        <f ca="1">('Step 3. Regression'!$F$19*D567^2+'Step 3. Regression'!$G$19*D567+'Step 3. Regression'!$H$19)*C567</f>
        <v>0</v>
      </c>
      <c r="R567" s="63"/>
    </row>
    <row r="568" spans="1:18" x14ac:dyDescent="0.25">
      <c r="A568" s="9">
        <f>IF(ISBLANK('Step 1.3 Normalized OAT'!A568),"-",'Step 1.3 Normalized OAT'!A568)</f>
        <v>43124.583333333336</v>
      </c>
      <c r="B568" s="26">
        <f t="shared" si="14"/>
        <v>23</v>
      </c>
      <c r="C568" s="64" cm="1">
        <f t="array" ref="C568">INDEX('Step 5. Daily Avg Schedule Calc'!$A$2:$C$169,(WEEKDAY(A568)-1)*24+HOUR(A568)+1,3)*IF(A568&lt;Cooling_Season_Start_Date,0,IF(A568&gt;Cooling_Season_End_Date,0,1))</f>
        <v>0</v>
      </c>
      <c r="D568" s="12">
        <f>VLOOKUP(A568,'Step 1.3 Normalized OAT'!$A$1:$B$8761,2)</f>
        <v>39</v>
      </c>
      <c r="E568" s="13">
        <f ca="1">('Step 3. Regression'!$F$19*D568^2+'Step 3. Regression'!$G$19*D568+'Step 3. Regression'!$H$19)*C568</f>
        <v>0</v>
      </c>
      <c r="R568" s="63"/>
    </row>
    <row r="569" spans="1:18" x14ac:dyDescent="0.25">
      <c r="A569" s="9">
        <f>IF(ISBLANK('Step 1.3 Normalized OAT'!A569),"-",'Step 1.3 Normalized OAT'!A569)</f>
        <v>43124.625</v>
      </c>
      <c r="B569" s="26">
        <f t="shared" si="14"/>
        <v>23</v>
      </c>
      <c r="C569" s="64" cm="1">
        <f t="array" ref="C569">INDEX('Step 5. Daily Avg Schedule Calc'!$A$2:$C$169,(WEEKDAY(A569)-1)*24+HOUR(A569)+1,3)*IF(A569&lt;Cooling_Season_Start_Date,0,IF(A569&gt;Cooling_Season_End_Date,0,1))</f>
        <v>0</v>
      </c>
      <c r="D569" s="12">
        <f>VLOOKUP(A569,'Step 1.3 Normalized OAT'!$A$1:$B$8761,2)</f>
        <v>39</v>
      </c>
      <c r="E569" s="13">
        <f ca="1">('Step 3. Regression'!$F$19*D569^2+'Step 3. Regression'!$G$19*D569+'Step 3. Regression'!$H$19)*C569</f>
        <v>0</v>
      </c>
      <c r="R569" s="63"/>
    </row>
    <row r="570" spans="1:18" x14ac:dyDescent="0.25">
      <c r="A570" s="9">
        <f>IF(ISBLANK('Step 1.3 Normalized OAT'!A570),"-",'Step 1.3 Normalized OAT'!A570)</f>
        <v>43124.666666666664</v>
      </c>
      <c r="B570" s="26">
        <f t="shared" si="14"/>
        <v>23</v>
      </c>
      <c r="C570" s="64" cm="1">
        <f t="array" ref="C570">INDEX('Step 5. Daily Avg Schedule Calc'!$A$2:$C$169,(WEEKDAY(A570)-1)*24+HOUR(A570)+1,3)*IF(A570&lt;Cooling_Season_Start_Date,0,IF(A570&gt;Cooling_Season_End_Date,0,1))</f>
        <v>0</v>
      </c>
      <c r="D570" s="12">
        <f>VLOOKUP(A570,'Step 1.3 Normalized OAT'!$A$1:$B$8761,2)</f>
        <v>37</v>
      </c>
      <c r="E570" s="13">
        <f ca="1">('Step 3. Regression'!$F$19*D570^2+'Step 3. Regression'!$G$19*D570+'Step 3. Regression'!$H$19)*C570</f>
        <v>0</v>
      </c>
      <c r="R570" s="63"/>
    </row>
    <row r="571" spans="1:18" x14ac:dyDescent="0.25">
      <c r="A571" s="9">
        <f>IF(ISBLANK('Step 1.3 Normalized OAT'!A571),"-",'Step 1.3 Normalized OAT'!A571)</f>
        <v>43124.708333333336</v>
      </c>
      <c r="B571" s="26">
        <f t="shared" si="14"/>
        <v>23</v>
      </c>
      <c r="C571" s="64" cm="1">
        <f t="array" ref="C571">INDEX('Step 5. Daily Avg Schedule Calc'!$A$2:$C$169,(WEEKDAY(A571)-1)*24+HOUR(A571)+1,3)*IF(A571&lt;Cooling_Season_Start_Date,0,IF(A571&gt;Cooling_Season_End_Date,0,1))</f>
        <v>0</v>
      </c>
      <c r="D571" s="12">
        <f>VLOOKUP(A571,'Step 1.3 Normalized OAT'!$A$1:$B$8761,2)</f>
        <v>37</v>
      </c>
      <c r="E571" s="13">
        <f ca="1">('Step 3. Regression'!$F$19*D571^2+'Step 3. Regression'!$G$19*D571+'Step 3. Regression'!$H$19)*C571</f>
        <v>0</v>
      </c>
      <c r="R571" s="63"/>
    </row>
    <row r="572" spans="1:18" x14ac:dyDescent="0.25">
      <c r="A572" s="9">
        <f>IF(ISBLANK('Step 1.3 Normalized OAT'!A572),"-",'Step 1.3 Normalized OAT'!A572)</f>
        <v>43124.75</v>
      </c>
      <c r="B572" s="26">
        <f t="shared" si="14"/>
        <v>23</v>
      </c>
      <c r="C572" s="64" cm="1">
        <f t="array" ref="C572">INDEX('Step 5. Daily Avg Schedule Calc'!$A$2:$C$169,(WEEKDAY(A572)-1)*24+HOUR(A572)+1,3)*IF(A572&lt;Cooling_Season_Start_Date,0,IF(A572&gt;Cooling_Season_End_Date,0,1))</f>
        <v>0</v>
      </c>
      <c r="D572" s="12">
        <f>VLOOKUP(A572,'Step 1.3 Normalized OAT'!$A$1:$B$8761,2)</f>
        <v>36</v>
      </c>
      <c r="E572" s="13">
        <f ca="1">('Step 3. Regression'!$F$19*D572^2+'Step 3. Regression'!$G$19*D572+'Step 3. Regression'!$H$19)*C572</f>
        <v>0</v>
      </c>
      <c r="R572" s="63"/>
    </row>
    <row r="573" spans="1:18" x14ac:dyDescent="0.25">
      <c r="A573" s="9">
        <f>IF(ISBLANK('Step 1.3 Normalized OAT'!A573),"-",'Step 1.3 Normalized OAT'!A573)</f>
        <v>43124.791666666664</v>
      </c>
      <c r="B573" s="26">
        <f t="shared" si="14"/>
        <v>23</v>
      </c>
      <c r="C573" s="64" cm="1">
        <f t="array" ref="C573">INDEX('Step 5. Daily Avg Schedule Calc'!$A$2:$C$169,(WEEKDAY(A573)-1)*24+HOUR(A573)+1,3)*IF(A573&lt;Cooling_Season_Start_Date,0,IF(A573&gt;Cooling_Season_End_Date,0,1))</f>
        <v>0</v>
      </c>
      <c r="D573" s="12">
        <f>VLOOKUP(A573,'Step 1.3 Normalized OAT'!$A$1:$B$8761,2)</f>
        <v>34</v>
      </c>
      <c r="E573" s="13">
        <f ca="1">('Step 3. Regression'!$F$19*D573^2+'Step 3. Regression'!$G$19*D573+'Step 3. Regression'!$H$19)*C573</f>
        <v>0</v>
      </c>
      <c r="R573" s="63"/>
    </row>
    <row r="574" spans="1:18" x14ac:dyDescent="0.25">
      <c r="A574" s="9">
        <f>IF(ISBLANK('Step 1.3 Normalized OAT'!A574),"-",'Step 1.3 Normalized OAT'!A574)</f>
        <v>43124.833333333336</v>
      </c>
      <c r="B574" s="26">
        <f t="shared" si="14"/>
        <v>23</v>
      </c>
      <c r="C574" s="64" cm="1">
        <f t="array" ref="C574">INDEX('Step 5. Daily Avg Schedule Calc'!$A$2:$C$169,(WEEKDAY(A574)-1)*24+HOUR(A574)+1,3)*IF(A574&lt;Cooling_Season_Start_Date,0,IF(A574&gt;Cooling_Season_End_Date,0,1))</f>
        <v>0</v>
      </c>
      <c r="D574" s="12">
        <f>VLOOKUP(A574,'Step 1.3 Normalized OAT'!$A$1:$B$8761,2)</f>
        <v>34</v>
      </c>
      <c r="E574" s="13">
        <f ca="1">('Step 3. Regression'!$F$19*D574^2+'Step 3. Regression'!$G$19*D574+'Step 3. Regression'!$H$19)*C574</f>
        <v>0</v>
      </c>
      <c r="R574" s="63"/>
    </row>
    <row r="575" spans="1:18" x14ac:dyDescent="0.25">
      <c r="A575" s="9">
        <f>IF(ISBLANK('Step 1.3 Normalized OAT'!A575),"-",'Step 1.3 Normalized OAT'!A575)</f>
        <v>43124.875</v>
      </c>
      <c r="B575" s="26">
        <f t="shared" si="14"/>
        <v>23</v>
      </c>
      <c r="C575" s="64" cm="1">
        <f t="array" ref="C575">INDEX('Step 5. Daily Avg Schedule Calc'!$A$2:$C$169,(WEEKDAY(A575)-1)*24+HOUR(A575)+1,3)*IF(A575&lt;Cooling_Season_Start_Date,0,IF(A575&gt;Cooling_Season_End_Date,0,1))</f>
        <v>0</v>
      </c>
      <c r="D575" s="12">
        <f>VLOOKUP(A575,'Step 1.3 Normalized OAT'!$A$1:$B$8761,2)</f>
        <v>30</v>
      </c>
      <c r="E575" s="13">
        <f ca="1">('Step 3. Regression'!$F$19*D575^2+'Step 3. Regression'!$G$19*D575+'Step 3. Regression'!$H$19)*C575</f>
        <v>0</v>
      </c>
      <c r="R575" s="63"/>
    </row>
    <row r="576" spans="1:18" x14ac:dyDescent="0.25">
      <c r="A576" s="9">
        <f>IF(ISBLANK('Step 1.3 Normalized OAT'!A576),"-",'Step 1.3 Normalized OAT'!A576)</f>
        <v>43124.916666666664</v>
      </c>
      <c r="B576" s="26">
        <f t="shared" si="14"/>
        <v>23</v>
      </c>
      <c r="C576" s="64" cm="1">
        <f t="array" ref="C576">INDEX('Step 5. Daily Avg Schedule Calc'!$A$2:$C$169,(WEEKDAY(A576)-1)*24+HOUR(A576)+1,3)*IF(A576&lt;Cooling_Season_Start_Date,0,IF(A576&gt;Cooling_Season_End_Date,0,1))</f>
        <v>0</v>
      </c>
      <c r="D576" s="12">
        <f>VLOOKUP(A576,'Step 1.3 Normalized OAT'!$A$1:$B$8761,2)</f>
        <v>30</v>
      </c>
      <c r="E576" s="13">
        <f ca="1">('Step 3. Regression'!$F$19*D576^2+'Step 3. Regression'!$G$19*D576+'Step 3. Regression'!$H$19)*C576</f>
        <v>0</v>
      </c>
      <c r="R576" s="63"/>
    </row>
    <row r="577" spans="1:18" x14ac:dyDescent="0.25">
      <c r="A577" s="9">
        <f>IF(ISBLANK('Step 1.3 Normalized OAT'!A577),"-",'Step 1.3 Normalized OAT'!A577)</f>
        <v>43124.958333333336</v>
      </c>
      <c r="B577" s="26">
        <f t="shared" si="14"/>
        <v>23</v>
      </c>
      <c r="C577" s="64" cm="1">
        <f t="array" ref="C577">INDEX('Step 5. Daily Avg Schedule Calc'!$A$2:$C$169,(WEEKDAY(A577)-1)*24+HOUR(A577)+1,3)*IF(A577&lt;Cooling_Season_Start_Date,0,IF(A577&gt;Cooling_Season_End_Date,0,1))</f>
        <v>0</v>
      </c>
      <c r="D577" s="12">
        <f>VLOOKUP(A577,'Step 1.3 Normalized OAT'!$A$1:$B$8761,2)</f>
        <v>28</v>
      </c>
      <c r="E577" s="13">
        <f ca="1">('Step 3. Regression'!$F$19*D577^2+'Step 3. Regression'!$G$19*D577+'Step 3. Regression'!$H$19)*C577</f>
        <v>0</v>
      </c>
      <c r="R577" s="63"/>
    </row>
    <row r="578" spans="1:18" x14ac:dyDescent="0.25">
      <c r="A578" s="9">
        <f>IF(ISBLANK('Step 1.3 Normalized OAT'!A578),"-",'Step 1.3 Normalized OAT'!A578)</f>
        <v>43125</v>
      </c>
      <c r="B578" s="26">
        <f t="shared" si="14"/>
        <v>24</v>
      </c>
      <c r="C578" s="64" cm="1">
        <f t="array" ref="C578">INDEX('Step 5. Daily Avg Schedule Calc'!$A$2:$C$169,(WEEKDAY(A578)-1)*24+HOUR(A578)+1,3)*IF(A578&lt;Cooling_Season_Start_Date,0,IF(A578&gt;Cooling_Season_End_Date,0,1))</f>
        <v>0</v>
      </c>
      <c r="D578" s="12">
        <f>VLOOKUP(A578,'Step 1.3 Normalized OAT'!$A$1:$B$8761,2)</f>
        <v>28</v>
      </c>
      <c r="E578" s="13">
        <f ca="1">('Step 3. Regression'!$F$19*D578^2+'Step 3. Regression'!$G$19*D578+'Step 3. Regression'!$H$19)*C578</f>
        <v>0</v>
      </c>
      <c r="R578" s="63"/>
    </row>
    <row r="579" spans="1:18" x14ac:dyDescent="0.25">
      <c r="A579" s="9">
        <f>IF(ISBLANK('Step 1.3 Normalized OAT'!A579),"-",'Step 1.3 Normalized OAT'!A579)</f>
        <v>43125.041666666664</v>
      </c>
      <c r="B579" s="26">
        <f t="shared" ref="B579:B642" si="15">_xlfn.DAYS(A579,$A$2)</f>
        <v>24</v>
      </c>
      <c r="C579" s="64" cm="1">
        <f t="array" ref="C579">INDEX('Step 5. Daily Avg Schedule Calc'!$A$2:$C$169,(WEEKDAY(A579)-1)*24+HOUR(A579)+1,3)*IF(A579&lt;Cooling_Season_Start_Date,0,IF(A579&gt;Cooling_Season_End_Date,0,1))</f>
        <v>0</v>
      </c>
      <c r="D579" s="12">
        <f>VLOOKUP(A579,'Step 1.3 Normalized OAT'!$A$1:$B$8761,2)</f>
        <v>27</v>
      </c>
      <c r="E579" s="13">
        <f ca="1">('Step 3. Regression'!$F$19*D579^2+'Step 3. Regression'!$G$19*D579+'Step 3. Regression'!$H$19)*C579</f>
        <v>0</v>
      </c>
      <c r="R579" s="63"/>
    </row>
    <row r="580" spans="1:18" x14ac:dyDescent="0.25">
      <c r="A580" s="9">
        <f>IF(ISBLANK('Step 1.3 Normalized OAT'!A580),"-",'Step 1.3 Normalized OAT'!A580)</f>
        <v>43125.083333333336</v>
      </c>
      <c r="B580" s="26">
        <f t="shared" si="15"/>
        <v>24</v>
      </c>
      <c r="C580" s="64" cm="1">
        <f t="array" ref="C580">INDEX('Step 5. Daily Avg Schedule Calc'!$A$2:$C$169,(WEEKDAY(A580)-1)*24+HOUR(A580)+1,3)*IF(A580&lt;Cooling_Season_Start_Date,0,IF(A580&gt;Cooling_Season_End_Date,0,1))</f>
        <v>0</v>
      </c>
      <c r="D580" s="12">
        <f>VLOOKUP(A580,'Step 1.3 Normalized OAT'!$A$1:$B$8761,2)</f>
        <v>25</v>
      </c>
      <c r="E580" s="13">
        <f ca="1">('Step 3. Regression'!$F$19*D580^2+'Step 3. Regression'!$G$19*D580+'Step 3. Regression'!$H$19)*C580</f>
        <v>0</v>
      </c>
      <c r="R580" s="63"/>
    </row>
    <row r="581" spans="1:18" x14ac:dyDescent="0.25">
      <c r="A581" s="9">
        <f>IF(ISBLANK('Step 1.3 Normalized OAT'!A581),"-",'Step 1.3 Normalized OAT'!A581)</f>
        <v>43125.125</v>
      </c>
      <c r="B581" s="26">
        <f t="shared" si="15"/>
        <v>24</v>
      </c>
      <c r="C581" s="64" cm="1">
        <f t="array" ref="C581">INDEX('Step 5. Daily Avg Schedule Calc'!$A$2:$C$169,(WEEKDAY(A581)-1)*24+HOUR(A581)+1,3)*IF(A581&lt;Cooling_Season_Start_Date,0,IF(A581&gt;Cooling_Season_End_Date,0,1))</f>
        <v>0</v>
      </c>
      <c r="D581" s="12">
        <f>VLOOKUP(A581,'Step 1.3 Normalized OAT'!$A$1:$B$8761,2)</f>
        <v>25</v>
      </c>
      <c r="E581" s="13">
        <f ca="1">('Step 3. Regression'!$F$19*D581^2+'Step 3. Regression'!$G$19*D581+'Step 3. Regression'!$H$19)*C581</f>
        <v>0</v>
      </c>
      <c r="R581" s="63"/>
    </row>
    <row r="582" spans="1:18" x14ac:dyDescent="0.25">
      <c r="A582" s="9">
        <f>IF(ISBLANK('Step 1.3 Normalized OAT'!A582),"-",'Step 1.3 Normalized OAT'!A582)</f>
        <v>43125.166666666664</v>
      </c>
      <c r="B582" s="26">
        <f t="shared" si="15"/>
        <v>24</v>
      </c>
      <c r="C582" s="64" cm="1">
        <f t="array" ref="C582">INDEX('Step 5. Daily Avg Schedule Calc'!$A$2:$C$169,(WEEKDAY(A582)-1)*24+HOUR(A582)+1,3)*IF(A582&lt;Cooling_Season_Start_Date,0,IF(A582&gt;Cooling_Season_End_Date,0,1))</f>
        <v>0</v>
      </c>
      <c r="D582" s="12">
        <f>VLOOKUP(A582,'Step 1.3 Normalized OAT'!$A$1:$B$8761,2)</f>
        <v>24</v>
      </c>
      <c r="E582" s="13">
        <f ca="1">('Step 3. Regression'!$F$19*D582^2+'Step 3. Regression'!$G$19*D582+'Step 3. Regression'!$H$19)*C582</f>
        <v>0</v>
      </c>
      <c r="R582" s="63"/>
    </row>
    <row r="583" spans="1:18" x14ac:dyDescent="0.25">
      <c r="A583" s="9">
        <f>IF(ISBLANK('Step 1.3 Normalized OAT'!A583),"-",'Step 1.3 Normalized OAT'!A583)</f>
        <v>43125.208333333336</v>
      </c>
      <c r="B583" s="26">
        <f t="shared" si="15"/>
        <v>24</v>
      </c>
      <c r="C583" s="64" cm="1">
        <f t="array" ref="C583">INDEX('Step 5. Daily Avg Schedule Calc'!$A$2:$C$169,(WEEKDAY(A583)-1)*24+HOUR(A583)+1,3)*IF(A583&lt;Cooling_Season_Start_Date,0,IF(A583&gt;Cooling_Season_End_Date,0,1))</f>
        <v>0</v>
      </c>
      <c r="D583" s="12">
        <f>VLOOKUP(A583,'Step 1.3 Normalized OAT'!$A$1:$B$8761,2)</f>
        <v>25</v>
      </c>
      <c r="E583" s="13">
        <f ca="1">('Step 3. Regression'!$F$19*D583^2+'Step 3. Regression'!$G$19*D583+'Step 3. Regression'!$H$19)*C583</f>
        <v>0</v>
      </c>
      <c r="R583" s="63"/>
    </row>
    <row r="584" spans="1:18" x14ac:dyDescent="0.25">
      <c r="A584" s="9">
        <f>IF(ISBLANK('Step 1.3 Normalized OAT'!A584),"-",'Step 1.3 Normalized OAT'!A584)</f>
        <v>43125.25</v>
      </c>
      <c r="B584" s="26">
        <f t="shared" si="15"/>
        <v>24</v>
      </c>
      <c r="C584" s="64" cm="1">
        <f t="array" ref="C584">INDEX('Step 5. Daily Avg Schedule Calc'!$A$2:$C$169,(WEEKDAY(A584)-1)*24+HOUR(A584)+1,3)*IF(A584&lt;Cooling_Season_Start_Date,0,IF(A584&gt;Cooling_Season_End_Date,0,1))</f>
        <v>0</v>
      </c>
      <c r="D584" s="12">
        <f>VLOOKUP(A584,'Step 1.3 Normalized OAT'!$A$1:$B$8761,2)</f>
        <v>25</v>
      </c>
      <c r="E584" s="13">
        <f ca="1">('Step 3. Regression'!$F$19*D584^2+'Step 3. Regression'!$G$19*D584+'Step 3. Regression'!$H$19)*C584</f>
        <v>0</v>
      </c>
      <c r="R584" s="63"/>
    </row>
    <row r="585" spans="1:18" x14ac:dyDescent="0.25">
      <c r="A585" s="9">
        <f>IF(ISBLANK('Step 1.3 Normalized OAT'!A585),"-",'Step 1.3 Normalized OAT'!A585)</f>
        <v>43125.291666666664</v>
      </c>
      <c r="B585" s="26">
        <f t="shared" si="15"/>
        <v>24</v>
      </c>
      <c r="C585" s="64" cm="1">
        <f t="array" ref="C585">INDEX('Step 5. Daily Avg Schedule Calc'!$A$2:$C$169,(WEEKDAY(A585)-1)*24+HOUR(A585)+1,3)*IF(A585&lt;Cooling_Season_Start_Date,0,IF(A585&gt;Cooling_Season_End_Date,0,1))</f>
        <v>0</v>
      </c>
      <c r="D585" s="12">
        <f>VLOOKUP(A585,'Step 1.3 Normalized OAT'!$A$1:$B$8761,2)</f>
        <v>25</v>
      </c>
      <c r="E585" s="13">
        <f ca="1">('Step 3. Regression'!$F$19*D585^2+'Step 3. Regression'!$G$19*D585+'Step 3. Regression'!$H$19)*C585</f>
        <v>0</v>
      </c>
      <c r="R585" s="63"/>
    </row>
    <row r="586" spans="1:18" x14ac:dyDescent="0.25">
      <c r="A586" s="9">
        <f>IF(ISBLANK('Step 1.3 Normalized OAT'!A586),"-",'Step 1.3 Normalized OAT'!A586)</f>
        <v>43125.333333333336</v>
      </c>
      <c r="B586" s="26">
        <f t="shared" si="15"/>
        <v>24</v>
      </c>
      <c r="C586" s="64" cm="1">
        <f t="array" ref="C586">INDEX('Step 5. Daily Avg Schedule Calc'!$A$2:$C$169,(WEEKDAY(A586)-1)*24+HOUR(A586)+1,3)*IF(A586&lt;Cooling_Season_Start_Date,0,IF(A586&gt;Cooling_Season_End_Date,0,1))</f>
        <v>0</v>
      </c>
      <c r="D586" s="12">
        <f>VLOOKUP(A586,'Step 1.3 Normalized OAT'!$A$1:$B$8761,2)</f>
        <v>27</v>
      </c>
      <c r="E586" s="13">
        <f ca="1">('Step 3. Regression'!$F$19*D586^2+'Step 3. Regression'!$G$19*D586+'Step 3. Regression'!$H$19)*C586</f>
        <v>0</v>
      </c>
      <c r="R586" s="63"/>
    </row>
    <row r="587" spans="1:18" x14ac:dyDescent="0.25">
      <c r="A587" s="9">
        <f>IF(ISBLANK('Step 1.3 Normalized OAT'!A587),"-",'Step 1.3 Normalized OAT'!A587)</f>
        <v>43125.375</v>
      </c>
      <c r="B587" s="26">
        <f t="shared" si="15"/>
        <v>24</v>
      </c>
      <c r="C587" s="64" cm="1">
        <f t="array" ref="C587">INDEX('Step 5. Daily Avg Schedule Calc'!$A$2:$C$169,(WEEKDAY(A587)-1)*24+HOUR(A587)+1,3)*IF(A587&lt;Cooling_Season_Start_Date,0,IF(A587&gt;Cooling_Season_End_Date,0,1))</f>
        <v>0</v>
      </c>
      <c r="D587" s="12">
        <f>VLOOKUP(A587,'Step 1.3 Normalized OAT'!$A$1:$B$8761,2)</f>
        <v>27</v>
      </c>
      <c r="E587" s="13">
        <f ca="1">('Step 3. Regression'!$F$19*D587^2+'Step 3. Regression'!$G$19*D587+'Step 3. Regression'!$H$19)*C587</f>
        <v>0</v>
      </c>
      <c r="R587" s="63"/>
    </row>
    <row r="588" spans="1:18" x14ac:dyDescent="0.25">
      <c r="A588" s="9">
        <f>IF(ISBLANK('Step 1.3 Normalized OAT'!A588),"-",'Step 1.3 Normalized OAT'!A588)</f>
        <v>43125.416666666664</v>
      </c>
      <c r="B588" s="26">
        <f t="shared" si="15"/>
        <v>24</v>
      </c>
      <c r="C588" s="64" cm="1">
        <f t="array" ref="C588">INDEX('Step 5. Daily Avg Schedule Calc'!$A$2:$C$169,(WEEKDAY(A588)-1)*24+HOUR(A588)+1,3)*IF(A588&lt;Cooling_Season_Start_Date,0,IF(A588&gt;Cooling_Season_End_Date,0,1))</f>
        <v>0</v>
      </c>
      <c r="D588" s="12">
        <f>VLOOKUP(A588,'Step 1.3 Normalized OAT'!$A$1:$B$8761,2)</f>
        <v>29</v>
      </c>
      <c r="E588" s="13">
        <f ca="1">('Step 3. Regression'!$F$19*D588^2+'Step 3. Regression'!$G$19*D588+'Step 3. Regression'!$H$19)*C588</f>
        <v>0</v>
      </c>
      <c r="R588" s="63"/>
    </row>
    <row r="589" spans="1:18" x14ac:dyDescent="0.25">
      <c r="A589" s="9">
        <f>IF(ISBLANK('Step 1.3 Normalized OAT'!A589),"-",'Step 1.3 Normalized OAT'!A589)</f>
        <v>43125.458333333336</v>
      </c>
      <c r="B589" s="26">
        <f t="shared" si="15"/>
        <v>24</v>
      </c>
      <c r="C589" s="64" cm="1">
        <f t="array" ref="C589">INDEX('Step 5. Daily Avg Schedule Calc'!$A$2:$C$169,(WEEKDAY(A589)-1)*24+HOUR(A589)+1,3)*IF(A589&lt;Cooling_Season_Start_Date,0,IF(A589&gt;Cooling_Season_End_Date,0,1))</f>
        <v>0</v>
      </c>
      <c r="D589" s="12">
        <f>VLOOKUP(A589,'Step 1.3 Normalized OAT'!$A$1:$B$8761,2)</f>
        <v>30</v>
      </c>
      <c r="E589" s="13">
        <f ca="1">('Step 3. Regression'!$F$19*D589^2+'Step 3. Regression'!$G$19*D589+'Step 3. Regression'!$H$19)*C589</f>
        <v>0</v>
      </c>
      <c r="R589" s="63"/>
    </row>
    <row r="590" spans="1:18" x14ac:dyDescent="0.25">
      <c r="A590" s="9">
        <f>IF(ISBLANK('Step 1.3 Normalized OAT'!A590),"-",'Step 1.3 Normalized OAT'!A590)</f>
        <v>43125.5</v>
      </c>
      <c r="B590" s="26">
        <f t="shared" si="15"/>
        <v>24</v>
      </c>
      <c r="C590" s="64" cm="1">
        <f t="array" ref="C590">INDEX('Step 5. Daily Avg Schedule Calc'!$A$2:$C$169,(WEEKDAY(A590)-1)*24+HOUR(A590)+1,3)*IF(A590&lt;Cooling_Season_Start_Date,0,IF(A590&gt;Cooling_Season_End_Date,0,1))</f>
        <v>0</v>
      </c>
      <c r="D590" s="12">
        <f>VLOOKUP(A590,'Step 1.3 Normalized OAT'!$A$1:$B$8761,2)</f>
        <v>30</v>
      </c>
      <c r="E590" s="13">
        <f ca="1">('Step 3. Regression'!$F$19*D590^2+'Step 3. Regression'!$G$19*D590+'Step 3. Regression'!$H$19)*C590</f>
        <v>0</v>
      </c>
      <c r="R590" s="63"/>
    </row>
    <row r="591" spans="1:18" x14ac:dyDescent="0.25">
      <c r="A591" s="9">
        <f>IF(ISBLANK('Step 1.3 Normalized OAT'!A591),"-",'Step 1.3 Normalized OAT'!A591)</f>
        <v>43125.541666666664</v>
      </c>
      <c r="B591" s="26">
        <f t="shared" si="15"/>
        <v>24</v>
      </c>
      <c r="C591" s="64" cm="1">
        <f t="array" ref="C591">INDEX('Step 5. Daily Avg Schedule Calc'!$A$2:$C$169,(WEEKDAY(A591)-1)*24+HOUR(A591)+1,3)*IF(A591&lt;Cooling_Season_Start_Date,0,IF(A591&gt;Cooling_Season_End_Date,0,1))</f>
        <v>0</v>
      </c>
      <c r="D591" s="12">
        <f>VLOOKUP(A591,'Step 1.3 Normalized OAT'!$A$1:$B$8761,2)</f>
        <v>33</v>
      </c>
      <c r="E591" s="13">
        <f ca="1">('Step 3. Regression'!$F$19*D591^2+'Step 3. Regression'!$G$19*D591+'Step 3. Regression'!$H$19)*C591</f>
        <v>0</v>
      </c>
      <c r="R591" s="63"/>
    </row>
    <row r="592" spans="1:18" x14ac:dyDescent="0.25">
      <c r="A592" s="9">
        <f>IF(ISBLANK('Step 1.3 Normalized OAT'!A592),"-",'Step 1.3 Normalized OAT'!A592)</f>
        <v>43125.583333333336</v>
      </c>
      <c r="B592" s="26">
        <f t="shared" si="15"/>
        <v>24</v>
      </c>
      <c r="C592" s="64" cm="1">
        <f t="array" ref="C592">INDEX('Step 5. Daily Avg Schedule Calc'!$A$2:$C$169,(WEEKDAY(A592)-1)*24+HOUR(A592)+1,3)*IF(A592&lt;Cooling_Season_Start_Date,0,IF(A592&gt;Cooling_Season_End_Date,0,1))</f>
        <v>0</v>
      </c>
      <c r="D592" s="12">
        <f>VLOOKUP(A592,'Step 1.3 Normalized OAT'!$A$1:$B$8761,2)</f>
        <v>34</v>
      </c>
      <c r="E592" s="13">
        <f ca="1">('Step 3. Regression'!$F$19*D592^2+'Step 3. Regression'!$G$19*D592+'Step 3. Regression'!$H$19)*C592</f>
        <v>0</v>
      </c>
      <c r="R592" s="63"/>
    </row>
    <row r="593" spans="1:18" x14ac:dyDescent="0.25">
      <c r="A593" s="9">
        <f>IF(ISBLANK('Step 1.3 Normalized OAT'!A593),"-",'Step 1.3 Normalized OAT'!A593)</f>
        <v>43125.625</v>
      </c>
      <c r="B593" s="26">
        <f t="shared" si="15"/>
        <v>24</v>
      </c>
      <c r="C593" s="64" cm="1">
        <f t="array" ref="C593">INDEX('Step 5. Daily Avg Schedule Calc'!$A$2:$C$169,(WEEKDAY(A593)-1)*24+HOUR(A593)+1,3)*IF(A593&lt;Cooling_Season_Start_Date,0,IF(A593&gt;Cooling_Season_End_Date,0,1))</f>
        <v>0</v>
      </c>
      <c r="D593" s="12">
        <f>VLOOKUP(A593,'Step 1.3 Normalized OAT'!$A$1:$B$8761,2)</f>
        <v>36</v>
      </c>
      <c r="E593" s="13">
        <f ca="1">('Step 3. Regression'!$F$19*D593^2+'Step 3. Regression'!$G$19*D593+'Step 3. Regression'!$H$19)*C593</f>
        <v>0</v>
      </c>
      <c r="R593" s="63"/>
    </row>
    <row r="594" spans="1:18" x14ac:dyDescent="0.25">
      <c r="A594" s="9">
        <f>IF(ISBLANK('Step 1.3 Normalized OAT'!A594),"-",'Step 1.3 Normalized OAT'!A594)</f>
        <v>43125.666666666664</v>
      </c>
      <c r="B594" s="26">
        <f t="shared" si="15"/>
        <v>24</v>
      </c>
      <c r="C594" s="64" cm="1">
        <f t="array" ref="C594">INDEX('Step 5. Daily Avg Schedule Calc'!$A$2:$C$169,(WEEKDAY(A594)-1)*24+HOUR(A594)+1,3)*IF(A594&lt;Cooling_Season_Start_Date,0,IF(A594&gt;Cooling_Season_End_Date,0,1))</f>
        <v>0</v>
      </c>
      <c r="D594" s="12">
        <f>VLOOKUP(A594,'Step 1.3 Normalized OAT'!$A$1:$B$8761,2)</f>
        <v>34</v>
      </c>
      <c r="E594" s="13">
        <f ca="1">('Step 3. Regression'!$F$19*D594^2+'Step 3. Regression'!$G$19*D594+'Step 3. Regression'!$H$19)*C594</f>
        <v>0</v>
      </c>
      <c r="R594" s="63"/>
    </row>
    <row r="595" spans="1:18" x14ac:dyDescent="0.25">
      <c r="A595" s="9">
        <f>IF(ISBLANK('Step 1.3 Normalized OAT'!A595),"-",'Step 1.3 Normalized OAT'!A595)</f>
        <v>43125.708333333336</v>
      </c>
      <c r="B595" s="26">
        <f t="shared" si="15"/>
        <v>24</v>
      </c>
      <c r="C595" s="64" cm="1">
        <f t="array" ref="C595">INDEX('Step 5. Daily Avg Schedule Calc'!$A$2:$C$169,(WEEKDAY(A595)-1)*24+HOUR(A595)+1,3)*IF(A595&lt;Cooling_Season_Start_Date,0,IF(A595&gt;Cooling_Season_End_Date,0,1))</f>
        <v>0</v>
      </c>
      <c r="D595" s="12">
        <f>VLOOKUP(A595,'Step 1.3 Normalized OAT'!$A$1:$B$8761,2)</f>
        <v>34</v>
      </c>
      <c r="E595" s="13">
        <f ca="1">('Step 3. Regression'!$F$19*D595^2+'Step 3. Regression'!$G$19*D595+'Step 3. Regression'!$H$19)*C595</f>
        <v>0</v>
      </c>
      <c r="R595" s="63"/>
    </row>
    <row r="596" spans="1:18" x14ac:dyDescent="0.25">
      <c r="A596" s="9">
        <f>IF(ISBLANK('Step 1.3 Normalized OAT'!A596),"-",'Step 1.3 Normalized OAT'!A596)</f>
        <v>43125.75</v>
      </c>
      <c r="B596" s="26">
        <f t="shared" si="15"/>
        <v>24</v>
      </c>
      <c r="C596" s="64" cm="1">
        <f t="array" ref="C596">INDEX('Step 5. Daily Avg Schedule Calc'!$A$2:$C$169,(WEEKDAY(A596)-1)*24+HOUR(A596)+1,3)*IF(A596&lt;Cooling_Season_Start_Date,0,IF(A596&gt;Cooling_Season_End_Date,0,1))</f>
        <v>0</v>
      </c>
      <c r="D596" s="12">
        <f>VLOOKUP(A596,'Step 1.3 Normalized OAT'!$A$1:$B$8761,2)</f>
        <v>34</v>
      </c>
      <c r="E596" s="13">
        <f ca="1">('Step 3. Regression'!$F$19*D596^2+'Step 3. Regression'!$G$19*D596+'Step 3. Regression'!$H$19)*C596</f>
        <v>0</v>
      </c>
      <c r="R596" s="63"/>
    </row>
    <row r="597" spans="1:18" x14ac:dyDescent="0.25">
      <c r="A597" s="9">
        <f>IF(ISBLANK('Step 1.3 Normalized OAT'!A597),"-",'Step 1.3 Normalized OAT'!A597)</f>
        <v>43125.791666666664</v>
      </c>
      <c r="B597" s="26">
        <f t="shared" si="15"/>
        <v>24</v>
      </c>
      <c r="C597" s="64" cm="1">
        <f t="array" ref="C597">INDEX('Step 5. Daily Avg Schedule Calc'!$A$2:$C$169,(WEEKDAY(A597)-1)*24+HOUR(A597)+1,3)*IF(A597&lt;Cooling_Season_Start_Date,0,IF(A597&gt;Cooling_Season_End_Date,0,1))</f>
        <v>0</v>
      </c>
      <c r="D597" s="12">
        <f>VLOOKUP(A597,'Step 1.3 Normalized OAT'!$A$1:$B$8761,2)</f>
        <v>32</v>
      </c>
      <c r="E597" s="13">
        <f ca="1">('Step 3. Regression'!$F$19*D597^2+'Step 3. Regression'!$G$19*D597+'Step 3. Regression'!$H$19)*C597</f>
        <v>0</v>
      </c>
      <c r="R597" s="63"/>
    </row>
    <row r="598" spans="1:18" x14ac:dyDescent="0.25">
      <c r="A598" s="9">
        <f>IF(ISBLANK('Step 1.3 Normalized OAT'!A598),"-",'Step 1.3 Normalized OAT'!A598)</f>
        <v>43125.833333333336</v>
      </c>
      <c r="B598" s="26">
        <f t="shared" si="15"/>
        <v>24</v>
      </c>
      <c r="C598" s="64" cm="1">
        <f t="array" ref="C598">INDEX('Step 5. Daily Avg Schedule Calc'!$A$2:$C$169,(WEEKDAY(A598)-1)*24+HOUR(A598)+1,3)*IF(A598&lt;Cooling_Season_Start_Date,0,IF(A598&gt;Cooling_Season_End_Date,0,1))</f>
        <v>0</v>
      </c>
      <c r="D598" s="12">
        <f>VLOOKUP(A598,'Step 1.3 Normalized OAT'!$A$1:$B$8761,2)</f>
        <v>32</v>
      </c>
      <c r="E598" s="13">
        <f ca="1">('Step 3. Regression'!$F$19*D598^2+'Step 3. Regression'!$G$19*D598+'Step 3. Regression'!$H$19)*C598</f>
        <v>0</v>
      </c>
      <c r="R598" s="63"/>
    </row>
    <row r="599" spans="1:18" x14ac:dyDescent="0.25">
      <c r="A599" s="9">
        <f>IF(ISBLANK('Step 1.3 Normalized OAT'!A599),"-",'Step 1.3 Normalized OAT'!A599)</f>
        <v>43125.875</v>
      </c>
      <c r="B599" s="26">
        <f t="shared" si="15"/>
        <v>24</v>
      </c>
      <c r="C599" s="64" cm="1">
        <f t="array" ref="C599">INDEX('Step 5. Daily Avg Schedule Calc'!$A$2:$C$169,(WEEKDAY(A599)-1)*24+HOUR(A599)+1,3)*IF(A599&lt;Cooling_Season_Start_Date,0,IF(A599&gt;Cooling_Season_End_Date,0,1))</f>
        <v>0</v>
      </c>
      <c r="D599" s="12">
        <f>VLOOKUP(A599,'Step 1.3 Normalized OAT'!$A$1:$B$8761,2)</f>
        <v>30</v>
      </c>
      <c r="E599" s="13">
        <f ca="1">('Step 3. Regression'!$F$19*D599^2+'Step 3. Regression'!$G$19*D599+'Step 3. Regression'!$H$19)*C599</f>
        <v>0</v>
      </c>
      <c r="R599" s="63"/>
    </row>
    <row r="600" spans="1:18" x14ac:dyDescent="0.25">
      <c r="A600" s="9">
        <f>IF(ISBLANK('Step 1.3 Normalized OAT'!A600),"-",'Step 1.3 Normalized OAT'!A600)</f>
        <v>43125.916666666664</v>
      </c>
      <c r="B600" s="26">
        <f t="shared" si="15"/>
        <v>24</v>
      </c>
      <c r="C600" s="64" cm="1">
        <f t="array" ref="C600">INDEX('Step 5. Daily Avg Schedule Calc'!$A$2:$C$169,(WEEKDAY(A600)-1)*24+HOUR(A600)+1,3)*IF(A600&lt;Cooling_Season_Start_Date,0,IF(A600&gt;Cooling_Season_End_Date,0,1))</f>
        <v>0</v>
      </c>
      <c r="D600" s="12">
        <f>VLOOKUP(A600,'Step 1.3 Normalized OAT'!$A$1:$B$8761,2)</f>
        <v>31</v>
      </c>
      <c r="E600" s="13">
        <f ca="1">('Step 3. Regression'!$F$19*D600^2+'Step 3. Regression'!$G$19*D600+'Step 3. Regression'!$H$19)*C600</f>
        <v>0</v>
      </c>
      <c r="R600" s="63"/>
    </row>
    <row r="601" spans="1:18" x14ac:dyDescent="0.25">
      <c r="A601" s="9">
        <f>IF(ISBLANK('Step 1.3 Normalized OAT'!A601),"-",'Step 1.3 Normalized OAT'!A601)</f>
        <v>43125.958333333336</v>
      </c>
      <c r="B601" s="26">
        <f t="shared" si="15"/>
        <v>24</v>
      </c>
      <c r="C601" s="64" cm="1">
        <f t="array" ref="C601">INDEX('Step 5. Daily Avg Schedule Calc'!$A$2:$C$169,(WEEKDAY(A601)-1)*24+HOUR(A601)+1,3)*IF(A601&lt;Cooling_Season_Start_Date,0,IF(A601&gt;Cooling_Season_End_Date,0,1))</f>
        <v>0</v>
      </c>
      <c r="D601" s="12">
        <f>VLOOKUP(A601,'Step 1.3 Normalized OAT'!$A$1:$B$8761,2)</f>
        <v>30</v>
      </c>
      <c r="E601" s="13">
        <f ca="1">('Step 3. Regression'!$F$19*D601^2+'Step 3. Regression'!$G$19*D601+'Step 3. Regression'!$H$19)*C601</f>
        <v>0</v>
      </c>
      <c r="R601" s="63"/>
    </row>
    <row r="602" spans="1:18" x14ac:dyDescent="0.25">
      <c r="A602" s="9">
        <f>IF(ISBLANK('Step 1.3 Normalized OAT'!A602),"-",'Step 1.3 Normalized OAT'!A602)</f>
        <v>43126</v>
      </c>
      <c r="B602" s="26">
        <f t="shared" si="15"/>
        <v>25</v>
      </c>
      <c r="C602" s="64" cm="1">
        <f t="array" ref="C602">INDEX('Step 5. Daily Avg Schedule Calc'!$A$2:$C$169,(WEEKDAY(A602)-1)*24+HOUR(A602)+1,3)*IF(A602&lt;Cooling_Season_Start_Date,0,IF(A602&gt;Cooling_Season_End_Date,0,1))</f>
        <v>0</v>
      </c>
      <c r="D602" s="12">
        <f>VLOOKUP(A602,'Step 1.3 Normalized OAT'!$A$1:$B$8761,2)</f>
        <v>30</v>
      </c>
      <c r="E602" s="13">
        <f ca="1">('Step 3. Regression'!$F$19*D602^2+'Step 3. Regression'!$G$19*D602+'Step 3. Regression'!$H$19)*C602</f>
        <v>0</v>
      </c>
      <c r="R602" s="63"/>
    </row>
    <row r="603" spans="1:18" x14ac:dyDescent="0.25">
      <c r="A603" s="9">
        <f>IF(ISBLANK('Step 1.3 Normalized OAT'!A603),"-",'Step 1.3 Normalized OAT'!A603)</f>
        <v>43126.041666666664</v>
      </c>
      <c r="B603" s="26">
        <f t="shared" si="15"/>
        <v>25</v>
      </c>
      <c r="C603" s="64" cm="1">
        <f t="array" ref="C603">INDEX('Step 5. Daily Avg Schedule Calc'!$A$2:$C$169,(WEEKDAY(A603)-1)*24+HOUR(A603)+1,3)*IF(A603&lt;Cooling_Season_Start_Date,0,IF(A603&gt;Cooling_Season_End_Date,0,1))</f>
        <v>0</v>
      </c>
      <c r="D603" s="12">
        <f>VLOOKUP(A603,'Step 1.3 Normalized OAT'!$A$1:$B$8761,2)</f>
        <v>30</v>
      </c>
      <c r="E603" s="13">
        <f ca="1">('Step 3. Regression'!$F$19*D603^2+'Step 3. Regression'!$G$19*D603+'Step 3. Regression'!$H$19)*C603</f>
        <v>0</v>
      </c>
      <c r="R603" s="63"/>
    </row>
    <row r="604" spans="1:18" x14ac:dyDescent="0.25">
      <c r="A604" s="9">
        <f>IF(ISBLANK('Step 1.3 Normalized OAT'!A604),"-",'Step 1.3 Normalized OAT'!A604)</f>
        <v>43126.083333333336</v>
      </c>
      <c r="B604" s="26">
        <f t="shared" si="15"/>
        <v>25</v>
      </c>
      <c r="C604" s="64" cm="1">
        <f t="array" ref="C604">INDEX('Step 5. Daily Avg Schedule Calc'!$A$2:$C$169,(WEEKDAY(A604)-1)*24+HOUR(A604)+1,3)*IF(A604&lt;Cooling_Season_Start_Date,0,IF(A604&gt;Cooling_Season_End_Date,0,1))</f>
        <v>0</v>
      </c>
      <c r="D604" s="12">
        <f>VLOOKUP(A604,'Step 1.3 Normalized OAT'!$A$1:$B$8761,2)</f>
        <v>30</v>
      </c>
      <c r="E604" s="13">
        <f ca="1">('Step 3. Regression'!$F$19*D604^2+'Step 3. Regression'!$G$19*D604+'Step 3. Regression'!$H$19)*C604</f>
        <v>0</v>
      </c>
      <c r="R604" s="63"/>
    </row>
    <row r="605" spans="1:18" x14ac:dyDescent="0.25">
      <c r="A605" s="9">
        <f>IF(ISBLANK('Step 1.3 Normalized OAT'!A605),"-",'Step 1.3 Normalized OAT'!A605)</f>
        <v>43126.125</v>
      </c>
      <c r="B605" s="26">
        <f t="shared" si="15"/>
        <v>25</v>
      </c>
      <c r="C605" s="64" cm="1">
        <f t="array" ref="C605">INDEX('Step 5. Daily Avg Schedule Calc'!$A$2:$C$169,(WEEKDAY(A605)-1)*24+HOUR(A605)+1,3)*IF(A605&lt;Cooling_Season_Start_Date,0,IF(A605&gt;Cooling_Season_End_Date,0,1))</f>
        <v>0</v>
      </c>
      <c r="D605" s="12">
        <f>VLOOKUP(A605,'Step 1.3 Normalized OAT'!$A$1:$B$8761,2)</f>
        <v>28</v>
      </c>
      <c r="E605" s="13">
        <f ca="1">('Step 3. Regression'!$F$19*D605^2+'Step 3. Regression'!$G$19*D605+'Step 3. Regression'!$H$19)*C605</f>
        <v>0</v>
      </c>
      <c r="R605" s="63"/>
    </row>
    <row r="606" spans="1:18" x14ac:dyDescent="0.25">
      <c r="A606" s="9">
        <f>IF(ISBLANK('Step 1.3 Normalized OAT'!A606),"-",'Step 1.3 Normalized OAT'!A606)</f>
        <v>43126.166666666664</v>
      </c>
      <c r="B606" s="26">
        <f t="shared" si="15"/>
        <v>25</v>
      </c>
      <c r="C606" s="64" cm="1">
        <f t="array" ref="C606">INDEX('Step 5. Daily Avg Schedule Calc'!$A$2:$C$169,(WEEKDAY(A606)-1)*24+HOUR(A606)+1,3)*IF(A606&lt;Cooling_Season_Start_Date,0,IF(A606&gt;Cooling_Season_End_Date,0,1))</f>
        <v>0</v>
      </c>
      <c r="D606" s="12">
        <f>VLOOKUP(A606,'Step 1.3 Normalized OAT'!$A$1:$B$8761,2)</f>
        <v>29</v>
      </c>
      <c r="E606" s="13">
        <f ca="1">('Step 3. Regression'!$F$19*D606^2+'Step 3. Regression'!$G$19*D606+'Step 3. Regression'!$H$19)*C606</f>
        <v>0</v>
      </c>
      <c r="R606" s="63"/>
    </row>
    <row r="607" spans="1:18" x14ac:dyDescent="0.25">
      <c r="A607" s="9">
        <f>IF(ISBLANK('Step 1.3 Normalized OAT'!A607),"-",'Step 1.3 Normalized OAT'!A607)</f>
        <v>43126.208333333336</v>
      </c>
      <c r="B607" s="26">
        <f t="shared" si="15"/>
        <v>25</v>
      </c>
      <c r="C607" s="64" cm="1">
        <f t="array" ref="C607">INDEX('Step 5. Daily Avg Schedule Calc'!$A$2:$C$169,(WEEKDAY(A607)-1)*24+HOUR(A607)+1,3)*IF(A607&lt;Cooling_Season_Start_Date,0,IF(A607&gt;Cooling_Season_End_Date,0,1))</f>
        <v>0</v>
      </c>
      <c r="D607" s="12">
        <f>VLOOKUP(A607,'Step 1.3 Normalized OAT'!$A$1:$B$8761,2)</f>
        <v>28</v>
      </c>
      <c r="E607" s="13">
        <f ca="1">('Step 3. Regression'!$F$19*D607^2+'Step 3. Regression'!$G$19*D607+'Step 3. Regression'!$H$19)*C607</f>
        <v>0</v>
      </c>
      <c r="R607" s="63"/>
    </row>
    <row r="608" spans="1:18" x14ac:dyDescent="0.25">
      <c r="A608" s="9">
        <f>IF(ISBLANK('Step 1.3 Normalized OAT'!A608),"-",'Step 1.3 Normalized OAT'!A608)</f>
        <v>43126.25</v>
      </c>
      <c r="B608" s="26">
        <f t="shared" si="15"/>
        <v>25</v>
      </c>
      <c r="C608" s="64" cm="1">
        <f t="array" ref="C608">INDEX('Step 5. Daily Avg Schedule Calc'!$A$2:$C$169,(WEEKDAY(A608)-1)*24+HOUR(A608)+1,3)*IF(A608&lt;Cooling_Season_Start_Date,0,IF(A608&gt;Cooling_Season_End_Date,0,1))</f>
        <v>0</v>
      </c>
      <c r="D608" s="12">
        <f>VLOOKUP(A608,'Step 1.3 Normalized OAT'!$A$1:$B$8761,2)</f>
        <v>28</v>
      </c>
      <c r="E608" s="13">
        <f ca="1">('Step 3. Regression'!$F$19*D608^2+'Step 3. Regression'!$G$19*D608+'Step 3. Regression'!$H$19)*C608</f>
        <v>0</v>
      </c>
      <c r="R608" s="63"/>
    </row>
    <row r="609" spans="1:18" x14ac:dyDescent="0.25">
      <c r="A609" s="9">
        <f>IF(ISBLANK('Step 1.3 Normalized OAT'!A609),"-",'Step 1.3 Normalized OAT'!A609)</f>
        <v>43126.291666666664</v>
      </c>
      <c r="B609" s="26">
        <f t="shared" si="15"/>
        <v>25</v>
      </c>
      <c r="C609" s="64" cm="1">
        <f t="array" ref="C609">INDEX('Step 5. Daily Avg Schedule Calc'!$A$2:$C$169,(WEEKDAY(A609)-1)*24+HOUR(A609)+1,3)*IF(A609&lt;Cooling_Season_Start_Date,0,IF(A609&gt;Cooling_Season_End_Date,0,1))</f>
        <v>0</v>
      </c>
      <c r="D609" s="12">
        <f>VLOOKUP(A609,'Step 1.3 Normalized OAT'!$A$1:$B$8761,2)</f>
        <v>28</v>
      </c>
      <c r="E609" s="13">
        <f ca="1">('Step 3. Regression'!$F$19*D609^2+'Step 3. Regression'!$G$19*D609+'Step 3. Regression'!$H$19)*C609</f>
        <v>0</v>
      </c>
      <c r="R609" s="63"/>
    </row>
    <row r="610" spans="1:18" x14ac:dyDescent="0.25">
      <c r="A610" s="9">
        <f>IF(ISBLANK('Step 1.3 Normalized OAT'!A610),"-",'Step 1.3 Normalized OAT'!A610)</f>
        <v>43126.333333333336</v>
      </c>
      <c r="B610" s="26">
        <f t="shared" si="15"/>
        <v>25</v>
      </c>
      <c r="C610" s="64" cm="1">
        <f t="array" ref="C610">INDEX('Step 5. Daily Avg Schedule Calc'!$A$2:$C$169,(WEEKDAY(A610)-1)*24+HOUR(A610)+1,3)*IF(A610&lt;Cooling_Season_Start_Date,0,IF(A610&gt;Cooling_Season_End_Date,0,1))</f>
        <v>0</v>
      </c>
      <c r="D610" s="12">
        <f>VLOOKUP(A610,'Step 1.3 Normalized OAT'!$A$1:$B$8761,2)</f>
        <v>28</v>
      </c>
      <c r="E610" s="13">
        <f ca="1">('Step 3. Regression'!$F$19*D610^2+'Step 3. Regression'!$G$19*D610+'Step 3. Regression'!$H$19)*C610</f>
        <v>0</v>
      </c>
      <c r="R610" s="63"/>
    </row>
    <row r="611" spans="1:18" x14ac:dyDescent="0.25">
      <c r="A611" s="9">
        <f>IF(ISBLANK('Step 1.3 Normalized OAT'!A611),"-",'Step 1.3 Normalized OAT'!A611)</f>
        <v>43126.375</v>
      </c>
      <c r="B611" s="26">
        <f t="shared" si="15"/>
        <v>25</v>
      </c>
      <c r="C611" s="64" cm="1">
        <f t="array" ref="C611">INDEX('Step 5. Daily Avg Schedule Calc'!$A$2:$C$169,(WEEKDAY(A611)-1)*24+HOUR(A611)+1,3)*IF(A611&lt;Cooling_Season_Start_Date,0,IF(A611&gt;Cooling_Season_End_Date,0,1))</f>
        <v>0</v>
      </c>
      <c r="D611" s="12">
        <f>VLOOKUP(A611,'Step 1.3 Normalized OAT'!$A$1:$B$8761,2)</f>
        <v>30</v>
      </c>
      <c r="E611" s="13">
        <f ca="1">('Step 3. Regression'!$F$19*D611^2+'Step 3. Regression'!$G$19*D611+'Step 3. Regression'!$H$19)*C611</f>
        <v>0</v>
      </c>
      <c r="R611" s="63"/>
    </row>
    <row r="612" spans="1:18" x14ac:dyDescent="0.25">
      <c r="A612" s="9">
        <f>IF(ISBLANK('Step 1.3 Normalized OAT'!A612),"-",'Step 1.3 Normalized OAT'!A612)</f>
        <v>43126.416666666664</v>
      </c>
      <c r="B612" s="26">
        <f t="shared" si="15"/>
        <v>25</v>
      </c>
      <c r="C612" s="64" cm="1">
        <f t="array" ref="C612">INDEX('Step 5. Daily Avg Schedule Calc'!$A$2:$C$169,(WEEKDAY(A612)-1)*24+HOUR(A612)+1,3)*IF(A612&lt;Cooling_Season_Start_Date,0,IF(A612&gt;Cooling_Season_End_Date,0,1))</f>
        <v>0</v>
      </c>
      <c r="D612" s="12">
        <f>VLOOKUP(A612,'Step 1.3 Normalized OAT'!$A$1:$B$8761,2)</f>
        <v>32</v>
      </c>
      <c r="E612" s="13">
        <f ca="1">('Step 3. Regression'!$F$19*D612^2+'Step 3. Regression'!$G$19*D612+'Step 3. Regression'!$H$19)*C612</f>
        <v>0</v>
      </c>
      <c r="R612" s="63"/>
    </row>
    <row r="613" spans="1:18" x14ac:dyDescent="0.25">
      <c r="A613" s="9">
        <f>IF(ISBLANK('Step 1.3 Normalized OAT'!A613),"-",'Step 1.3 Normalized OAT'!A613)</f>
        <v>43126.458333333336</v>
      </c>
      <c r="B613" s="26">
        <f t="shared" si="15"/>
        <v>25</v>
      </c>
      <c r="C613" s="64" cm="1">
        <f t="array" ref="C613">INDEX('Step 5. Daily Avg Schedule Calc'!$A$2:$C$169,(WEEKDAY(A613)-1)*24+HOUR(A613)+1,3)*IF(A613&lt;Cooling_Season_Start_Date,0,IF(A613&gt;Cooling_Season_End_Date,0,1))</f>
        <v>0</v>
      </c>
      <c r="D613" s="12">
        <f>VLOOKUP(A613,'Step 1.3 Normalized OAT'!$A$1:$B$8761,2)</f>
        <v>34</v>
      </c>
      <c r="E613" s="13">
        <f ca="1">('Step 3. Regression'!$F$19*D613^2+'Step 3. Regression'!$G$19*D613+'Step 3. Regression'!$H$19)*C613</f>
        <v>0</v>
      </c>
      <c r="R613" s="63"/>
    </row>
    <row r="614" spans="1:18" x14ac:dyDescent="0.25">
      <c r="A614" s="9">
        <f>IF(ISBLANK('Step 1.3 Normalized OAT'!A614),"-",'Step 1.3 Normalized OAT'!A614)</f>
        <v>43126.5</v>
      </c>
      <c r="B614" s="26">
        <f t="shared" si="15"/>
        <v>25</v>
      </c>
      <c r="C614" s="64" cm="1">
        <f t="array" ref="C614">INDEX('Step 5. Daily Avg Schedule Calc'!$A$2:$C$169,(WEEKDAY(A614)-1)*24+HOUR(A614)+1,3)*IF(A614&lt;Cooling_Season_Start_Date,0,IF(A614&gt;Cooling_Season_End_Date,0,1))</f>
        <v>0</v>
      </c>
      <c r="D614" s="12">
        <f>VLOOKUP(A614,'Step 1.3 Normalized OAT'!$A$1:$B$8761,2)</f>
        <v>36</v>
      </c>
      <c r="E614" s="13">
        <f ca="1">('Step 3. Regression'!$F$19*D614^2+'Step 3. Regression'!$G$19*D614+'Step 3. Regression'!$H$19)*C614</f>
        <v>0</v>
      </c>
      <c r="R614" s="63"/>
    </row>
    <row r="615" spans="1:18" x14ac:dyDescent="0.25">
      <c r="A615" s="9">
        <f>IF(ISBLANK('Step 1.3 Normalized OAT'!A615),"-",'Step 1.3 Normalized OAT'!A615)</f>
        <v>43126.541666666664</v>
      </c>
      <c r="B615" s="26">
        <f t="shared" si="15"/>
        <v>25</v>
      </c>
      <c r="C615" s="64" cm="1">
        <f t="array" ref="C615">INDEX('Step 5. Daily Avg Schedule Calc'!$A$2:$C$169,(WEEKDAY(A615)-1)*24+HOUR(A615)+1,3)*IF(A615&lt;Cooling_Season_Start_Date,0,IF(A615&gt;Cooling_Season_End_Date,0,1))</f>
        <v>0</v>
      </c>
      <c r="D615" s="12">
        <f>VLOOKUP(A615,'Step 1.3 Normalized OAT'!$A$1:$B$8761,2)</f>
        <v>36</v>
      </c>
      <c r="E615" s="13">
        <f ca="1">('Step 3. Regression'!$F$19*D615^2+'Step 3. Regression'!$G$19*D615+'Step 3. Regression'!$H$19)*C615</f>
        <v>0</v>
      </c>
      <c r="R615" s="63"/>
    </row>
    <row r="616" spans="1:18" x14ac:dyDescent="0.25">
      <c r="A616" s="9">
        <f>IF(ISBLANK('Step 1.3 Normalized OAT'!A616),"-",'Step 1.3 Normalized OAT'!A616)</f>
        <v>43126.583333333336</v>
      </c>
      <c r="B616" s="26">
        <f t="shared" si="15"/>
        <v>25</v>
      </c>
      <c r="C616" s="64" cm="1">
        <f t="array" ref="C616">INDEX('Step 5. Daily Avg Schedule Calc'!$A$2:$C$169,(WEEKDAY(A616)-1)*24+HOUR(A616)+1,3)*IF(A616&lt;Cooling_Season_Start_Date,0,IF(A616&gt;Cooling_Season_End_Date,0,1))</f>
        <v>0</v>
      </c>
      <c r="D616" s="12">
        <f>VLOOKUP(A616,'Step 1.3 Normalized OAT'!$A$1:$B$8761,2)</f>
        <v>37</v>
      </c>
      <c r="E616" s="13">
        <f ca="1">('Step 3. Regression'!$F$19*D616^2+'Step 3. Regression'!$G$19*D616+'Step 3. Regression'!$H$19)*C616</f>
        <v>0</v>
      </c>
      <c r="R616" s="63"/>
    </row>
    <row r="617" spans="1:18" x14ac:dyDescent="0.25">
      <c r="A617" s="9">
        <f>IF(ISBLANK('Step 1.3 Normalized OAT'!A617),"-",'Step 1.3 Normalized OAT'!A617)</f>
        <v>43126.625</v>
      </c>
      <c r="B617" s="26">
        <f t="shared" si="15"/>
        <v>25</v>
      </c>
      <c r="C617" s="64" cm="1">
        <f t="array" ref="C617">INDEX('Step 5. Daily Avg Schedule Calc'!$A$2:$C$169,(WEEKDAY(A617)-1)*24+HOUR(A617)+1,3)*IF(A617&lt;Cooling_Season_Start_Date,0,IF(A617&gt;Cooling_Season_End_Date,0,1))</f>
        <v>0</v>
      </c>
      <c r="D617" s="12">
        <f>VLOOKUP(A617,'Step 1.3 Normalized OAT'!$A$1:$B$8761,2)</f>
        <v>37</v>
      </c>
      <c r="E617" s="13">
        <f ca="1">('Step 3. Regression'!$F$19*D617^2+'Step 3. Regression'!$G$19*D617+'Step 3. Regression'!$H$19)*C617</f>
        <v>0</v>
      </c>
      <c r="R617" s="63"/>
    </row>
    <row r="618" spans="1:18" x14ac:dyDescent="0.25">
      <c r="A618" s="9">
        <f>IF(ISBLANK('Step 1.3 Normalized OAT'!A618),"-",'Step 1.3 Normalized OAT'!A618)</f>
        <v>43126.666666666664</v>
      </c>
      <c r="B618" s="26">
        <f t="shared" si="15"/>
        <v>25</v>
      </c>
      <c r="C618" s="64" cm="1">
        <f t="array" ref="C618">INDEX('Step 5. Daily Avg Schedule Calc'!$A$2:$C$169,(WEEKDAY(A618)-1)*24+HOUR(A618)+1,3)*IF(A618&lt;Cooling_Season_Start_Date,0,IF(A618&gt;Cooling_Season_End_Date,0,1))</f>
        <v>0</v>
      </c>
      <c r="D618" s="12">
        <f>VLOOKUP(A618,'Step 1.3 Normalized OAT'!$A$1:$B$8761,2)</f>
        <v>38</v>
      </c>
      <c r="E618" s="13">
        <f ca="1">('Step 3. Regression'!$F$19*D618^2+'Step 3. Regression'!$G$19*D618+'Step 3. Regression'!$H$19)*C618</f>
        <v>0</v>
      </c>
      <c r="R618" s="63"/>
    </row>
    <row r="619" spans="1:18" x14ac:dyDescent="0.25">
      <c r="A619" s="9">
        <f>IF(ISBLANK('Step 1.3 Normalized OAT'!A619),"-",'Step 1.3 Normalized OAT'!A619)</f>
        <v>43126.708333333336</v>
      </c>
      <c r="B619" s="26">
        <f t="shared" si="15"/>
        <v>25</v>
      </c>
      <c r="C619" s="64" cm="1">
        <f t="array" ref="C619">INDEX('Step 5. Daily Avg Schedule Calc'!$A$2:$C$169,(WEEKDAY(A619)-1)*24+HOUR(A619)+1,3)*IF(A619&lt;Cooling_Season_Start_Date,0,IF(A619&gt;Cooling_Season_End_Date,0,1))</f>
        <v>0</v>
      </c>
      <c r="D619" s="12">
        <f>VLOOKUP(A619,'Step 1.3 Normalized OAT'!$A$1:$B$8761,2)</f>
        <v>36</v>
      </c>
      <c r="E619" s="13">
        <f ca="1">('Step 3. Regression'!$F$19*D619^2+'Step 3. Regression'!$G$19*D619+'Step 3. Regression'!$H$19)*C619</f>
        <v>0</v>
      </c>
      <c r="R619" s="63"/>
    </row>
    <row r="620" spans="1:18" x14ac:dyDescent="0.25">
      <c r="A620" s="9">
        <f>IF(ISBLANK('Step 1.3 Normalized OAT'!A620),"-",'Step 1.3 Normalized OAT'!A620)</f>
        <v>43126.75</v>
      </c>
      <c r="B620" s="26">
        <f t="shared" si="15"/>
        <v>25</v>
      </c>
      <c r="C620" s="64" cm="1">
        <f t="array" ref="C620">INDEX('Step 5. Daily Avg Schedule Calc'!$A$2:$C$169,(WEEKDAY(A620)-1)*24+HOUR(A620)+1,3)*IF(A620&lt;Cooling_Season_Start_Date,0,IF(A620&gt;Cooling_Season_End_Date,0,1))</f>
        <v>0</v>
      </c>
      <c r="D620" s="12">
        <f>VLOOKUP(A620,'Step 1.3 Normalized OAT'!$A$1:$B$8761,2)</f>
        <v>34</v>
      </c>
      <c r="E620" s="13">
        <f ca="1">('Step 3. Regression'!$F$19*D620^2+'Step 3. Regression'!$G$19*D620+'Step 3. Regression'!$H$19)*C620</f>
        <v>0</v>
      </c>
      <c r="R620" s="63"/>
    </row>
    <row r="621" spans="1:18" x14ac:dyDescent="0.25">
      <c r="A621" s="9">
        <f>IF(ISBLANK('Step 1.3 Normalized OAT'!A621),"-",'Step 1.3 Normalized OAT'!A621)</f>
        <v>43126.791666666664</v>
      </c>
      <c r="B621" s="26">
        <f t="shared" si="15"/>
        <v>25</v>
      </c>
      <c r="C621" s="64" cm="1">
        <f t="array" ref="C621">INDEX('Step 5. Daily Avg Schedule Calc'!$A$2:$C$169,(WEEKDAY(A621)-1)*24+HOUR(A621)+1,3)*IF(A621&lt;Cooling_Season_Start_Date,0,IF(A621&gt;Cooling_Season_End_Date,0,1))</f>
        <v>0</v>
      </c>
      <c r="D621" s="12">
        <f>VLOOKUP(A621,'Step 1.3 Normalized OAT'!$A$1:$B$8761,2)</f>
        <v>34</v>
      </c>
      <c r="E621" s="13">
        <f ca="1">('Step 3. Regression'!$F$19*D621^2+'Step 3. Regression'!$G$19*D621+'Step 3. Regression'!$H$19)*C621</f>
        <v>0</v>
      </c>
      <c r="R621" s="63"/>
    </row>
    <row r="622" spans="1:18" x14ac:dyDescent="0.25">
      <c r="A622" s="9">
        <f>IF(ISBLANK('Step 1.3 Normalized OAT'!A622),"-",'Step 1.3 Normalized OAT'!A622)</f>
        <v>43126.833333333336</v>
      </c>
      <c r="B622" s="26">
        <f t="shared" si="15"/>
        <v>25</v>
      </c>
      <c r="C622" s="64" cm="1">
        <f t="array" ref="C622">INDEX('Step 5. Daily Avg Schedule Calc'!$A$2:$C$169,(WEEKDAY(A622)-1)*24+HOUR(A622)+1,3)*IF(A622&lt;Cooling_Season_Start_Date,0,IF(A622&gt;Cooling_Season_End_Date,0,1))</f>
        <v>0</v>
      </c>
      <c r="D622" s="12">
        <f>VLOOKUP(A622,'Step 1.3 Normalized OAT'!$A$1:$B$8761,2)</f>
        <v>36</v>
      </c>
      <c r="E622" s="13">
        <f ca="1">('Step 3. Regression'!$F$19*D622^2+'Step 3. Regression'!$G$19*D622+'Step 3. Regression'!$H$19)*C622</f>
        <v>0</v>
      </c>
      <c r="R622" s="63"/>
    </row>
    <row r="623" spans="1:18" x14ac:dyDescent="0.25">
      <c r="A623" s="9">
        <f>IF(ISBLANK('Step 1.3 Normalized OAT'!A623),"-",'Step 1.3 Normalized OAT'!A623)</f>
        <v>43126.875</v>
      </c>
      <c r="B623" s="26">
        <f t="shared" si="15"/>
        <v>25</v>
      </c>
      <c r="C623" s="64" cm="1">
        <f t="array" ref="C623">INDEX('Step 5. Daily Avg Schedule Calc'!$A$2:$C$169,(WEEKDAY(A623)-1)*24+HOUR(A623)+1,3)*IF(A623&lt;Cooling_Season_Start_Date,0,IF(A623&gt;Cooling_Season_End_Date,0,1))</f>
        <v>0</v>
      </c>
      <c r="D623" s="12">
        <f>VLOOKUP(A623,'Step 1.3 Normalized OAT'!$A$1:$B$8761,2)</f>
        <v>36</v>
      </c>
      <c r="E623" s="13">
        <f ca="1">('Step 3. Regression'!$F$19*D623^2+'Step 3. Regression'!$G$19*D623+'Step 3. Regression'!$H$19)*C623</f>
        <v>0</v>
      </c>
      <c r="R623" s="63"/>
    </row>
    <row r="624" spans="1:18" x14ac:dyDescent="0.25">
      <c r="A624" s="9">
        <f>IF(ISBLANK('Step 1.3 Normalized OAT'!A624),"-",'Step 1.3 Normalized OAT'!A624)</f>
        <v>43126.916666666664</v>
      </c>
      <c r="B624" s="26">
        <f t="shared" si="15"/>
        <v>25</v>
      </c>
      <c r="C624" s="64" cm="1">
        <f t="array" ref="C624">INDEX('Step 5. Daily Avg Schedule Calc'!$A$2:$C$169,(WEEKDAY(A624)-1)*24+HOUR(A624)+1,3)*IF(A624&lt;Cooling_Season_Start_Date,0,IF(A624&gt;Cooling_Season_End_Date,0,1))</f>
        <v>0</v>
      </c>
      <c r="D624" s="12">
        <f>VLOOKUP(A624,'Step 1.3 Normalized OAT'!$A$1:$B$8761,2)</f>
        <v>35</v>
      </c>
      <c r="E624" s="13">
        <f ca="1">('Step 3. Regression'!$F$19*D624^2+'Step 3. Regression'!$G$19*D624+'Step 3. Regression'!$H$19)*C624</f>
        <v>0</v>
      </c>
      <c r="R624" s="63"/>
    </row>
    <row r="625" spans="1:18" x14ac:dyDescent="0.25">
      <c r="A625" s="9">
        <f>IF(ISBLANK('Step 1.3 Normalized OAT'!A625),"-",'Step 1.3 Normalized OAT'!A625)</f>
        <v>43126.958333333336</v>
      </c>
      <c r="B625" s="26">
        <f t="shared" si="15"/>
        <v>25</v>
      </c>
      <c r="C625" s="64" cm="1">
        <f t="array" ref="C625">INDEX('Step 5. Daily Avg Schedule Calc'!$A$2:$C$169,(WEEKDAY(A625)-1)*24+HOUR(A625)+1,3)*IF(A625&lt;Cooling_Season_Start_Date,0,IF(A625&gt;Cooling_Season_End_Date,0,1))</f>
        <v>0</v>
      </c>
      <c r="D625" s="12">
        <f>VLOOKUP(A625,'Step 1.3 Normalized OAT'!$A$1:$B$8761,2)</f>
        <v>36</v>
      </c>
      <c r="E625" s="13">
        <f ca="1">('Step 3. Regression'!$F$19*D625^2+'Step 3. Regression'!$G$19*D625+'Step 3. Regression'!$H$19)*C625</f>
        <v>0</v>
      </c>
      <c r="R625" s="63"/>
    </row>
    <row r="626" spans="1:18" x14ac:dyDescent="0.25">
      <c r="A626" s="9">
        <f>IF(ISBLANK('Step 1.3 Normalized OAT'!A626),"-",'Step 1.3 Normalized OAT'!A626)</f>
        <v>43127</v>
      </c>
      <c r="B626" s="26">
        <f t="shared" si="15"/>
        <v>26</v>
      </c>
      <c r="C626" s="64" cm="1">
        <f t="array" ref="C626">INDEX('Step 5. Daily Avg Schedule Calc'!$A$2:$C$169,(WEEKDAY(A626)-1)*24+HOUR(A626)+1,3)*IF(A626&lt;Cooling_Season_Start_Date,0,IF(A626&gt;Cooling_Season_End_Date,0,1))</f>
        <v>0</v>
      </c>
      <c r="D626" s="12">
        <f>VLOOKUP(A626,'Step 1.3 Normalized OAT'!$A$1:$B$8761,2)</f>
        <v>35</v>
      </c>
      <c r="E626" s="13">
        <f ca="1">('Step 3. Regression'!$F$19*D626^2+'Step 3. Regression'!$G$19*D626+'Step 3. Regression'!$H$19)*C626</f>
        <v>0</v>
      </c>
      <c r="R626" s="63"/>
    </row>
    <row r="627" spans="1:18" x14ac:dyDescent="0.25">
      <c r="A627" s="9">
        <f>IF(ISBLANK('Step 1.3 Normalized OAT'!A627),"-",'Step 1.3 Normalized OAT'!A627)</f>
        <v>43127.041666666664</v>
      </c>
      <c r="B627" s="26">
        <f t="shared" si="15"/>
        <v>26</v>
      </c>
      <c r="C627" s="64" cm="1">
        <f t="array" ref="C627">INDEX('Step 5. Daily Avg Schedule Calc'!$A$2:$C$169,(WEEKDAY(A627)-1)*24+HOUR(A627)+1,3)*IF(A627&lt;Cooling_Season_Start_Date,0,IF(A627&gt;Cooling_Season_End_Date,0,1))</f>
        <v>0</v>
      </c>
      <c r="D627" s="12">
        <f>VLOOKUP(A627,'Step 1.3 Normalized OAT'!$A$1:$B$8761,2)</f>
        <v>36</v>
      </c>
      <c r="E627" s="13">
        <f ca="1">('Step 3. Regression'!$F$19*D627^2+'Step 3. Regression'!$G$19*D627+'Step 3. Regression'!$H$19)*C627</f>
        <v>0</v>
      </c>
      <c r="R627" s="63"/>
    </row>
    <row r="628" spans="1:18" x14ac:dyDescent="0.25">
      <c r="A628" s="9">
        <f>IF(ISBLANK('Step 1.3 Normalized OAT'!A628),"-",'Step 1.3 Normalized OAT'!A628)</f>
        <v>43127.083333333336</v>
      </c>
      <c r="B628" s="26">
        <f t="shared" si="15"/>
        <v>26</v>
      </c>
      <c r="C628" s="64" cm="1">
        <f t="array" ref="C628">INDEX('Step 5. Daily Avg Schedule Calc'!$A$2:$C$169,(WEEKDAY(A628)-1)*24+HOUR(A628)+1,3)*IF(A628&lt;Cooling_Season_Start_Date,0,IF(A628&gt;Cooling_Season_End_Date,0,1))</f>
        <v>0</v>
      </c>
      <c r="D628" s="12">
        <f>VLOOKUP(A628,'Step 1.3 Normalized OAT'!$A$1:$B$8761,2)</f>
        <v>36</v>
      </c>
      <c r="E628" s="13">
        <f ca="1">('Step 3. Regression'!$F$19*D628^2+'Step 3. Regression'!$G$19*D628+'Step 3. Regression'!$H$19)*C628</f>
        <v>0</v>
      </c>
      <c r="R628" s="63"/>
    </row>
    <row r="629" spans="1:18" x14ac:dyDescent="0.25">
      <c r="A629" s="9">
        <f>IF(ISBLANK('Step 1.3 Normalized OAT'!A629),"-",'Step 1.3 Normalized OAT'!A629)</f>
        <v>43127.125</v>
      </c>
      <c r="B629" s="26">
        <f t="shared" si="15"/>
        <v>26</v>
      </c>
      <c r="C629" s="64" cm="1">
        <f t="array" ref="C629">INDEX('Step 5. Daily Avg Schedule Calc'!$A$2:$C$169,(WEEKDAY(A629)-1)*24+HOUR(A629)+1,3)*IF(A629&lt;Cooling_Season_Start_Date,0,IF(A629&gt;Cooling_Season_End_Date,0,1))</f>
        <v>0</v>
      </c>
      <c r="D629" s="12">
        <f>VLOOKUP(A629,'Step 1.3 Normalized OAT'!$A$1:$B$8761,2)</f>
        <v>36</v>
      </c>
      <c r="E629" s="13">
        <f ca="1">('Step 3. Regression'!$F$19*D629^2+'Step 3. Regression'!$G$19*D629+'Step 3. Regression'!$H$19)*C629</f>
        <v>0</v>
      </c>
      <c r="R629" s="63"/>
    </row>
    <row r="630" spans="1:18" x14ac:dyDescent="0.25">
      <c r="A630" s="9">
        <f>IF(ISBLANK('Step 1.3 Normalized OAT'!A630),"-",'Step 1.3 Normalized OAT'!A630)</f>
        <v>43127.166666666664</v>
      </c>
      <c r="B630" s="26">
        <f t="shared" si="15"/>
        <v>26</v>
      </c>
      <c r="C630" s="64" cm="1">
        <f t="array" ref="C630">INDEX('Step 5. Daily Avg Schedule Calc'!$A$2:$C$169,(WEEKDAY(A630)-1)*24+HOUR(A630)+1,3)*IF(A630&lt;Cooling_Season_Start_Date,0,IF(A630&gt;Cooling_Season_End_Date,0,1))</f>
        <v>0</v>
      </c>
      <c r="D630" s="12">
        <f>VLOOKUP(A630,'Step 1.3 Normalized OAT'!$A$1:$B$8761,2)</f>
        <v>36</v>
      </c>
      <c r="E630" s="13">
        <f ca="1">('Step 3. Regression'!$F$19*D630^2+'Step 3. Regression'!$G$19*D630+'Step 3. Regression'!$H$19)*C630</f>
        <v>0</v>
      </c>
      <c r="R630" s="63"/>
    </row>
    <row r="631" spans="1:18" x14ac:dyDescent="0.25">
      <c r="A631" s="9">
        <f>IF(ISBLANK('Step 1.3 Normalized OAT'!A631),"-",'Step 1.3 Normalized OAT'!A631)</f>
        <v>43127.208333333336</v>
      </c>
      <c r="B631" s="26">
        <f t="shared" si="15"/>
        <v>26</v>
      </c>
      <c r="C631" s="64" cm="1">
        <f t="array" ref="C631">INDEX('Step 5. Daily Avg Schedule Calc'!$A$2:$C$169,(WEEKDAY(A631)-1)*24+HOUR(A631)+1,3)*IF(A631&lt;Cooling_Season_Start_Date,0,IF(A631&gt;Cooling_Season_End_Date,0,1))</f>
        <v>0</v>
      </c>
      <c r="D631" s="12">
        <f>VLOOKUP(A631,'Step 1.3 Normalized OAT'!$A$1:$B$8761,2)</f>
        <v>37</v>
      </c>
      <c r="E631" s="13">
        <f ca="1">('Step 3. Regression'!$F$19*D631^2+'Step 3. Regression'!$G$19*D631+'Step 3. Regression'!$H$19)*C631</f>
        <v>0</v>
      </c>
      <c r="R631" s="63"/>
    </row>
    <row r="632" spans="1:18" x14ac:dyDescent="0.25">
      <c r="A632" s="9">
        <f>IF(ISBLANK('Step 1.3 Normalized OAT'!A632),"-",'Step 1.3 Normalized OAT'!A632)</f>
        <v>43127.25</v>
      </c>
      <c r="B632" s="26">
        <f t="shared" si="15"/>
        <v>26</v>
      </c>
      <c r="C632" s="64" cm="1">
        <f t="array" ref="C632">INDEX('Step 5. Daily Avg Schedule Calc'!$A$2:$C$169,(WEEKDAY(A632)-1)*24+HOUR(A632)+1,3)*IF(A632&lt;Cooling_Season_Start_Date,0,IF(A632&gt;Cooling_Season_End_Date,0,1))</f>
        <v>0</v>
      </c>
      <c r="D632" s="12">
        <f>VLOOKUP(A632,'Step 1.3 Normalized OAT'!$A$1:$B$8761,2)</f>
        <v>37</v>
      </c>
      <c r="E632" s="13">
        <f ca="1">('Step 3. Regression'!$F$19*D632^2+'Step 3. Regression'!$G$19*D632+'Step 3. Regression'!$H$19)*C632</f>
        <v>0</v>
      </c>
      <c r="R632" s="63"/>
    </row>
    <row r="633" spans="1:18" x14ac:dyDescent="0.25">
      <c r="A633" s="9">
        <f>IF(ISBLANK('Step 1.3 Normalized OAT'!A633),"-",'Step 1.3 Normalized OAT'!A633)</f>
        <v>43127.291666666664</v>
      </c>
      <c r="B633" s="26">
        <f t="shared" si="15"/>
        <v>26</v>
      </c>
      <c r="C633" s="64" cm="1">
        <f t="array" ref="C633">INDEX('Step 5. Daily Avg Schedule Calc'!$A$2:$C$169,(WEEKDAY(A633)-1)*24+HOUR(A633)+1,3)*IF(A633&lt;Cooling_Season_Start_Date,0,IF(A633&gt;Cooling_Season_End_Date,0,1))</f>
        <v>0</v>
      </c>
      <c r="D633" s="12">
        <f>VLOOKUP(A633,'Step 1.3 Normalized OAT'!$A$1:$B$8761,2)</f>
        <v>38</v>
      </c>
      <c r="E633" s="13">
        <f ca="1">('Step 3. Regression'!$F$19*D633^2+'Step 3. Regression'!$G$19*D633+'Step 3. Regression'!$H$19)*C633</f>
        <v>0</v>
      </c>
      <c r="R633" s="63"/>
    </row>
    <row r="634" spans="1:18" x14ac:dyDescent="0.25">
      <c r="A634" s="9">
        <f>IF(ISBLANK('Step 1.3 Normalized OAT'!A634),"-",'Step 1.3 Normalized OAT'!A634)</f>
        <v>43127.333333333336</v>
      </c>
      <c r="B634" s="26">
        <f t="shared" si="15"/>
        <v>26</v>
      </c>
      <c r="C634" s="64" cm="1">
        <f t="array" ref="C634">INDEX('Step 5. Daily Avg Schedule Calc'!$A$2:$C$169,(WEEKDAY(A634)-1)*24+HOUR(A634)+1,3)*IF(A634&lt;Cooling_Season_Start_Date,0,IF(A634&gt;Cooling_Season_End_Date,0,1))</f>
        <v>0</v>
      </c>
      <c r="D634" s="12">
        <f>VLOOKUP(A634,'Step 1.3 Normalized OAT'!$A$1:$B$8761,2)</f>
        <v>37</v>
      </c>
      <c r="E634" s="13">
        <f ca="1">('Step 3. Regression'!$F$19*D634^2+'Step 3. Regression'!$G$19*D634+'Step 3. Regression'!$H$19)*C634</f>
        <v>0</v>
      </c>
      <c r="R634" s="63"/>
    </row>
    <row r="635" spans="1:18" x14ac:dyDescent="0.25">
      <c r="A635" s="9">
        <f>IF(ISBLANK('Step 1.3 Normalized OAT'!A635),"-",'Step 1.3 Normalized OAT'!A635)</f>
        <v>43127.375</v>
      </c>
      <c r="B635" s="26">
        <f t="shared" si="15"/>
        <v>26</v>
      </c>
      <c r="C635" s="64" cm="1">
        <f t="array" ref="C635">INDEX('Step 5. Daily Avg Schedule Calc'!$A$2:$C$169,(WEEKDAY(A635)-1)*24+HOUR(A635)+1,3)*IF(A635&lt;Cooling_Season_Start_Date,0,IF(A635&gt;Cooling_Season_End_Date,0,1))</f>
        <v>0</v>
      </c>
      <c r="D635" s="12">
        <f>VLOOKUP(A635,'Step 1.3 Normalized OAT'!$A$1:$B$8761,2)</f>
        <v>39</v>
      </c>
      <c r="E635" s="13">
        <f ca="1">('Step 3. Regression'!$F$19*D635^2+'Step 3. Regression'!$G$19*D635+'Step 3. Regression'!$H$19)*C635</f>
        <v>0</v>
      </c>
      <c r="R635" s="63"/>
    </row>
    <row r="636" spans="1:18" x14ac:dyDescent="0.25">
      <c r="A636" s="9">
        <f>IF(ISBLANK('Step 1.3 Normalized OAT'!A636),"-",'Step 1.3 Normalized OAT'!A636)</f>
        <v>43127.416666666664</v>
      </c>
      <c r="B636" s="26">
        <f t="shared" si="15"/>
        <v>26</v>
      </c>
      <c r="C636" s="64" cm="1">
        <f t="array" ref="C636">INDEX('Step 5. Daily Avg Schedule Calc'!$A$2:$C$169,(WEEKDAY(A636)-1)*24+HOUR(A636)+1,3)*IF(A636&lt;Cooling_Season_Start_Date,0,IF(A636&gt;Cooling_Season_End_Date,0,1))</f>
        <v>0</v>
      </c>
      <c r="D636" s="12">
        <f>VLOOKUP(A636,'Step 1.3 Normalized OAT'!$A$1:$B$8761,2)</f>
        <v>43</v>
      </c>
      <c r="E636" s="13">
        <f ca="1">('Step 3. Regression'!$F$19*D636^2+'Step 3. Regression'!$G$19*D636+'Step 3. Regression'!$H$19)*C636</f>
        <v>0</v>
      </c>
      <c r="R636" s="63"/>
    </row>
    <row r="637" spans="1:18" x14ac:dyDescent="0.25">
      <c r="A637" s="9">
        <f>IF(ISBLANK('Step 1.3 Normalized OAT'!A637),"-",'Step 1.3 Normalized OAT'!A637)</f>
        <v>43127.458333333336</v>
      </c>
      <c r="B637" s="26">
        <f t="shared" si="15"/>
        <v>26</v>
      </c>
      <c r="C637" s="64" cm="1">
        <f t="array" ref="C637">INDEX('Step 5. Daily Avg Schedule Calc'!$A$2:$C$169,(WEEKDAY(A637)-1)*24+HOUR(A637)+1,3)*IF(A637&lt;Cooling_Season_Start_Date,0,IF(A637&gt;Cooling_Season_End_Date,0,1))</f>
        <v>0</v>
      </c>
      <c r="D637" s="12">
        <f>VLOOKUP(A637,'Step 1.3 Normalized OAT'!$A$1:$B$8761,2)</f>
        <v>45</v>
      </c>
      <c r="E637" s="13">
        <f ca="1">('Step 3. Regression'!$F$19*D637^2+'Step 3. Regression'!$G$19*D637+'Step 3. Regression'!$H$19)*C637</f>
        <v>0</v>
      </c>
      <c r="R637" s="63"/>
    </row>
    <row r="638" spans="1:18" x14ac:dyDescent="0.25">
      <c r="A638" s="9">
        <f>IF(ISBLANK('Step 1.3 Normalized OAT'!A638),"-",'Step 1.3 Normalized OAT'!A638)</f>
        <v>43127.5</v>
      </c>
      <c r="B638" s="26">
        <f t="shared" si="15"/>
        <v>26</v>
      </c>
      <c r="C638" s="64" cm="1">
        <f t="array" ref="C638">INDEX('Step 5. Daily Avg Schedule Calc'!$A$2:$C$169,(WEEKDAY(A638)-1)*24+HOUR(A638)+1,3)*IF(A638&lt;Cooling_Season_Start_Date,0,IF(A638&gt;Cooling_Season_End_Date,0,1))</f>
        <v>0</v>
      </c>
      <c r="D638" s="12">
        <f>VLOOKUP(A638,'Step 1.3 Normalized OAT'!$A$1:$B$8761,2)</f>
        <v>48</v>
      </c>
      <c r="E638" s="13">
        <f ca="1">('Step 3. Regression'!$F$19*D638^2+'Step 3. Regression'!$G$19*D638+'Step 3. Regression'!$H$19)*C638</f>
        <v>0</v>
      </c>
      <c r="R638" s="63"/>
    </row>
    <row r="639" spans="1:18" x14ac:dyDescent="0.25">
      <c r="A639" s="9">
        <f>IF(ISBLANK('Step 1.3 Normalized OAT'!A639),"-",'Step 1.3 Normalized OAT'!A639)</f>
        <v>43127.541666666664</v>
      </c>
      <c r="B639" s="26">
        <f t="shared" si="15"/>
        <v>26</v>
      </c>
      <c r="C639" s="64" cm="1">
        <f t="array" ref="C639">INDEX('Step 5. Daily Avg Schedule Calc'!$A$2:$C$169,(WEEKDAY(A639)-1)*24+HOUR(A639)+1,3)*IF(A639&lt;Cooling_Season_Start_Date,0,IF(A639&gt;Cooling_Season_End_Date,0,1))</f>
        <v>0</v>
      </c>
      <c r="D639" s="12">
        <f>VLOOKUP(A639,'Step 1.3 Normalized OAT'!$A$1:$B$8761,2)</f>
        <v>53</v>
      </c>
      <c r="E639" s="13">
        <f ca="1">('Step 3. Regression'!$F$19*D639^2+'Step 3. Regression'!$G$19*D639+'Step 3. Regression'!$H$19)*C639</f>
        <v>0</v>
      </c>
      <c r="R639" s="63"/>
    </row>
    <row r="640" spans="1:18" x14ac:dyDescent="0.25">
      <c r="A640" s="9">
        <f>IF(ISBLANK('Step 1.3 Normalized OAT'!A640),"-",'Step 1.3 Normalized OAT'!A640)</f>
        <v>43127.583333333336</v>
      </c>
      <c r="B640" s="26">
        <f t="shared" si="15"/>
        <v>26</v>
      </c>
      <c r="C640" s="64" cm="1">
        <f t="array" ref="C640">INDEX('Step 5. Daily Avg Schedule Calc'!$A$2:$C$169,(WEEKDAY(A640)-1)*24+HOUR(A640)+1,3)*IF(A640&lt;Cooling_Season_Start_Date,0,IF(A640&gt;Cooling_Season_End_Date,0,1))</f>
        <v>0</v>
      </c>
      <c r="D640" s="12">
        <f>VLOOKUP(A640,'Step 1.3 Normalized OAT'!$A$1:$B$8761,2)</f>
        <v>55</v>
      </c>
      <c r="E640" s="13">
        <f ca="1">('Step 3. Regression'!$F$19*D640^2+'Step 3. Regression'!$G$19*D640+'Step 3. Regression'!$H$19)*C640</f>
        <v>0</v>
      </c>
      <c r="R640" s="63"/>
    </row>
    <row r="641" spans="1:18" x14ac:dyDescent="0.25">
      <c r="A641" s="9">
        <f>IF(ISBLANK('Step 1.3 Normalized OAT'!A641),"-",'Step 1.3 Normalized OAT'!A641)</f>
        <v>43127.625</v>
      </c>
      <c r="B641" s="26">
        <f t="shared" si="15"/>
        <v>26</v>
      </c>
      <c r="C641" s="64" cm="1">
        <f t="array" ref="C641">INDEX('Step 5. Daily Avg Schedule Calc'!$A$2:$C$169,(WEEKDAY(A641)-1)*24+HOUR(A641)+1,3)*IF(A641&lt;Cooling_Season_Start_Date,0,IF(A641&gt;Cooling_Season_End_Date,0,1))</f>
        <v>0</v>
      </c>
      <c r="D641" s="12">
        <f>VLOOKUP(A641,'Step 1.3 Normalized OAT'!$A$1:$B$8761,2)</f>
        <v>55</v>
      </c>
      <c r="E641" s="13">
        <f ca="1">('Step 3. Regression'!$F$19*D641^2+'Step 3. Regression'!$G$19*D641+'Step 3. Regression'!$H$19)*C641</f>
        <v>0</v>
      </c>
      <c r="R641" s="63"/>
    </row>
    <row r="642" spans="1:18" x14ac:dyDescent="0.25">
      <c r="A642" s="9">
        <f>IF(ISBLANK('Step 1.3 Normalized OAT'!A642),"-",'Step 1.3 Normalized OAT'!A642)</f>
        <v>43127.666666666664</v>
      </c>
      <c r="B642" s="26">
        <f t="shared" si="15"/>
        <v>26</v>
      </c>
      <c r="C642" s="64" cm="1">
        <f t="array" ref="C642">INDEX('Step 5. Daily Avg Schedule Calc'!$A$2:$C$169,(WEEKDAY(A642)-1)*24+HOUR(A642)+1,3)*IF(A642&lt;Cooling_Season_Start_Date,0,IF(A642&gt;Cooling_Season_End_Date,0,1))</f>
        <v>0</v>
      </c>
      <c r="D642" s="12">
        <f>VLOOKUP(A642,'Step 1.3 Normalized OAT'!$A$1:$B$8761,2)</f>
        <v>56</v>
      </c>
      <c r="E642" s="13">
        <f ca="1">('Step 3. Regression'!$F$19*D642^2+'Step 3. Regression'!$G$19*D642+'Step 3. Regression'!$H$19)*C642</f>
        <v>0</v>
      </c>
      <c r="R642" s="63"/>
    </row>
    <row r="643" spans="1:18" x14ac:dyDescent="0.25">
      <c r="A643" s="9">
        <f>IF(ISBLANK('Step 1.3 Normalized OAT'!A643),"-",'Step 1.3 Normalized OAT'!A643)</f>
        <v>43127.708333333336</v>
      </c>
      <c r="B643" s="26">
        <f t="shared" ref="B643:B706" si="16">_xlfn.DAYS(A643,$A$2)</f>
        <v>26</v>
      </c>
      <c r="C643" s="64" cm="1">
        <f t="array" ref="C643">INDEX('Step 5. Daily Avg Schedule Calc'!$A$2:$C$169,(WEEKDAY(A643)-1)*24+HOUR(A643)+1,3)*IF(A643&lt;Cooling_Season_Start_Date,0,IF(A643&gt;Cooling_Season_End_Date,0,1))</f>
        <v>0</v>
      </c>
      <c r="D643" s="12">
        <f>VLOOKUP(A643,'Step 1.3 Normalized OAT'!$A$1:$B$8761,2)</f>
        <v>55</v>
      </c>
      <c r="E643" s="13">
        <f ca="1">('Step 3. Regression'!$F$19*D643^2+'Step 3. Regression'!$G$19*D643+'Step 3. Regression'!$H$19)*C643</f>
        <v>0</v>
      </c>
      <c r="R643" s="63"/>
    </row>
    <row r="644" spans="1:18" x14ac:dyDescent="0.25">
      <c r="A644" s="9">
        <f>IF(ISBLANK('Step 1.3 Normalized OAT'!A644),"-",'Step 1.3 Normalized OAT'!A644)</f>
        <v>43127.75</v>
      </c>
      <c r="B644" s="26">
        <f t="shared" si="16"/>
        <v>26</v>
      </c>
      <c r="C644" s="64" cm="1">
        <f t="array" ref="C644">INDEX('Step 5. Daily Avg Schedule Calc'!$A$2:$C$169,(WEEKDAY(A644)-1)*24+HOUR(A644)+1,3)*IF(A644&lt;Cooling_Season_Start_Date,0,IF(A644&gt;Cooling_Season_End_Date,0,1))</f>
        <v>0</v>
      </c>
      <c r="D644" s="12">
        <f>VLOOKUP(A644,'Step 1.3 Normalized OAT'!$A$1:$B$8761,2)</f>
        <v>54</v>
      </c>
      <c r="E644" s="13">
        <f ca="1">('Step 3. Regression'!$F$19*D644^2+'Step 3. Regression'!$G$19*D644+'Step 3. Regression'!$H$19)*C644</f>
        <v>0</v>
      </c>
      <c r="R644" s="63"/>
    </row>
    <row r="645" spans="1:18" x14ac:dyDescent="0.25">
      <c r="A645" s="9">
        <f>IF(ISBLANK('Step 1.3 Normalized OAT'!A645),"-",'Step 1.3 Normalized OAT'!A645)</f>
        <v>43127.791666666664</v>
      </c>
      <c r="B645" s="26">
        <f t="shared" si="16"/>
        <v>26</v>
      </c>
      <c r="C645" s="64" cm="1">
        <f t="array" ref="C645">INDEX('Step 5. Daily Avg Schedule Calc'!$A$2:$C$169,(WEEKDAY(A645)-1)*24+HOUR(A645)+1,3)*IF(A645&lt;Cooling_Season_Start_Date,0,IF(A645&gt;Cooling_Season_End_Date,0,1))</f>
        <v>0</v>
      </c>
      <c r="D645" s="12">
        <f>VLOOKUP(A645,'Step 1.3 Normalized OAT'!$A$1:$B$8761,2)</f>
        <v>53</v>
      </c>
      <c r="E645" s="13">
        <f ca="1">('Step 3. Regression'!$F$19*D645^2+'Step 3. Regression'!$G$19*D645+'Step 3. Regression'!$H$19)*C645</f>
        <v>0</v>
      </c>
      <c r="R645" s="63"/>
    </row>
    <row r="646" spans="1:18" x14ac:dyDescent="0.25">
      <c r="A646" s="9">
        <f>IF(ISBLANK('Step 1.3 Normalized OAT'!A646),"-",'Step 1.3 Normalized OAT'!A646)</f>
        <v>43127.833333333336</v>
      </c>
      <c r="B646" s="26">
        <f t="shared" si="16"/>
        <v>26</v>
      </c>
      <c r="C646" s="64" cm="1">
        <f t="array" ref="C646">INDEX('Step 5. Daily Avg Schedule Calc'!$A$2:$C$169,(WEEKDAY(A646)-1)*24+HOUR(A646)+1,3)*IF(A646&lt;Cooling_Season_Start_Date,0,IF(A646&gt;Cooling_Season_End_Date,0,1))</f>
        <v>0</v>
      </c>
      <c r="D646" s="12">
        <f>VLOOKUP(A646,'Step 1.3 Normalized OAT'!$A$1:$B$8761,2)</f>
        <v>54</v>
      </c>
      <c r="E646" s="13">
        <f ca="1">('Step 3. Regression'!$F$19*D646^2+'Step 3. Regression'!$G$19*D646+'Step 3. Regression'!$H$19)*C646</f>
        <v>0</v>
      </c>
      <c r="R646" s="63"/>
    </row>
    <row r="647" spans="1:18" x14ac:dyDescent="0.25">
      <c r="A647" s="9">
        <f>IF(ISBLANK('Step 1.3 Normalized OAT'!A647),"-",'Step 1.3 Normalized OAT'!A647)</f>
        <v>43127.875</v>
      </c>
      <c r="B647" s="26">
        <f t="shared" si="16"/>
        <v>26</v>
      </c>
      <c r="C647" s="64" cm="1">
        <f t="array" ref="C647">INDEX('Step 5. Daily Avg Schedule Calc'!$A$2:$C$169,(WEEKDAY(A647)-1)*24+HOUR(A647)+1,3)*IF(A647&lt;Cooling_Season_Start_Date,0,IF(A647&gt;Cooling_Season_End_Date,0,1))</f>
        <v>0</v>
      </c>
      <c r="D647" s="12">
        <f>VLOOKUP(A647,'Step 1.3 Normalized OAT'!$A$1:$B$8761,2)</f>
        <v>52</v>
      </c>
      <c r="E647" s="13">
        <f ca="1">('Step 3. Regression'!$F$19*D647^2+'Step 3. Regression'!$G$19*D647+'Step 3. Regression'!$H$19)*C647</f>
        <v>0</v>
      </c>
      <c r="R647" s="63"/>
    </row>
    <row r="648" spans="1:18" x14ac:dyDescent="0.25">
      <c r="A648" s="9">
        <f>IF(ISBLANK('Step 1.3 Normalized OAT'!A648),"-",'Step 1.3 Normalized OAT'!A648)</f>
        <v>43127.916666666664</v>
      </c>
      <c r="B648" s="26">
        <f t="shared" si="16"/>
        <v>26</v>
      </c>
      <c r="C648" s="64" cm="1">
        <f t="array" ref="C648">INDEX('Step 5. Daily Avg Schedule Calc'!$A$2:$C$169,(WEEKDAY(A648)-1)*24+HOUR(A648)+1,3)*IF(A648&lt;Cooling_Season_Start_Date,0,IF(A648&gt;Cooling_Season_End_Date,0,1))</f>
        <v>0</v>
      </c>
      <c r="D648" s="12">
        <f>VLOOKUP(A648,'Step 1.3 Normalized OAT'!$A$1:$B$8761,2)</f>
        <v>50</v>
      </c>
      <c r="E648" s="13">
        <f ca="1">('Step 3. Regression'!$F$19*D648^2+'Step 3. Regression'!$G$19*D648+'Step 3. Regression'!$H$19)*C648</f>
        <v>0</v>
      </c>
      <c r="R648" s="63"/>
    </row>
    <row r="649" spans="1:18" x14ac:dyDescent="0.25">
      <c r="A649" s="9">
        <f>IF(ISBLANK('Step 1.3 Normalized OAT'!A649),"-",'Step 1.3 Normalized OAT'!A649)</f>
        <v>43127.958333333336</v>
      </c>
      <c r="B649" s="26">
        <f t="shared" si="16"/>
        <v>26</v>
      </c>
      <c r="C649" s="64" cm="1">
        <f t="array" ref="C649">INDEX('Step 5. Daily Avg Schedule Calc'!$A$2:$C$169,(WEEKDAY(A649)-1)*24+HOUR(A649)+1,3)*IF(A649&lt;Cooling_Season_Start_Date,0,IF(A649&gt;Cooling_Season_End_Date,0,1))</f>
        <v>0</v>
      </c>
      <c r="D649" s="12">
        <f>VLOOKUP(A649,'Step 1.3 Normalized OAT'!$A$1:$B$8761,2)</f>
        <v>50</v>
      </c>
      <c r="E649" s="13">
        <f ca="1">('Step 3. Regression'!$F$19*D649^2+'Step 3. Regression'!$G$19*D649+'Step 3. Regression'!$H$19)*C649</f>
        <v>0</v>
      </c>
      <c r="R649" s="63"/>
    </row>
    <row r="650" spans="1:18" x14ac:dyDescent="0.25">
      <c r="A650" s="9">
        <f>IF(ISBLANK('Step 1.3 Normalized OAT'!A650),"-",'Step 1.3 Normalized OAT'!A650)</f>
        <v>43128</v>
      </c>
      <c r="B650" s="26">
        <f t="shared" si="16"/>
        <v>27</v>
      </c>
      <c r="C650" s="64" cm="1">
        <f t="array" ref="C650">INDEX('Step 5. Daily Avg Schedule Calc'!$A$2:$C$169,(WEEKDAY(A650)-1)*24+HOUR(A650)+1,3)*IF(A650&lt;Cooling_Season_Start_Date,0,IF(A650&gt;Cooling_Season_End_Date,0,1))</f>
        <v>0</v>
      </c>
      <c r="D650" s="12">
        <f>VLOOKUP(A650,'Step 1.3 Normalized OAT'!$A$1:$B$8761,2)</f>
        <v>51</v>
      </c>
      <c r="E650" s="13">
        <f ca="1">('Step 3. Regression'!$F$19*D650^2+'Step 3. Regression'!$G$19*D650+'Step 3. Regression'!$H$19)*C650</f>
        <v>0</v>
      </c>
      <c r="R650" s="63"/>
    </row>
    <row r="651" spans="1:18" x14ac:dyDescent="0.25">
      <c r="A651" s="9">
        <f>IF(ISBLANK('Step 1.3 Normalized OAT'!A651),"-",'Step 1.3 Normalized OAT'!A651)</f>
        <v>43128.041666666664</v>
      </c>
      <c r="B651" s="26">
        <f t="shared" si="16"/>
        <v>27</v>
      </c>
      <c r="C651" s="64" cm="1">
        <f t="array" ref="C651">INDEX('Step 5. Daily Avg Schedule Calc'!$A$2:$C$169,(WEEKDAY(A651)-1)*24+HOUR(A651)+1,3)*IF(A651&lt;Cooling_Season_Start_Date,0,IF(A651&gt;Cooling_Season_End_Date,0,1))</f>
        <v>0</v>
      </c>
      <c r="D651" s="12">
        <f>VLOOKUP(A651,'Step 1.3 Normalized OAT'!$A$1:$B$8761,2)</f>
        <v>51</v>
      </c>
      <c r="E651" s="13">
        <f ca="1">('Step 3. Regression'!$F$19*D651^2+'Step 3. Regression'!$G$19*D651+'Step 3. Regression'!$H$19)*C651</f>
        <v>0</v>
      </c>
      <c r="R651" s="63"/>
    </row>
    <row r="652" spans="1:18" x14ac:dyDescent="0.25">
      <c r="A652" s="9">
        <f>IF(ISBLANK('Step 1.3 Normalized OAT'!A652),"-",'Step 1.3 Normalized OAT'!A652)</f>
        <v>43128.083333333336</v>
      </c>
      <c r="B652" s="26">
        <f t="shared" si="16"/>
        <v>27</v>
      </c>
      <c r="C652" s="64" cm="1">
        <f t="array" ref="C652">INDEX('Step 5. Daily Avg Schedule Calc'!$A$2:$C$169,(WEEKDAY(A652)-1)*24+HOUR(A652)+1,3)*IF(A652&lt;Cooling_Season_Start_Date,0,IF(A652&gt;Cooling_Season_End_Date,0,1))</f>
        <v>0</v>
      </c>
      <c r="D652" s="12">
        <f>VLOOKUP(A652,'Step 1.3 Normalized OAT'!$A$1:$B$8761,2)</f>
        <v>54</v>
      </c>
      <c r="E652" s="13">
        <f ca="1">('Step 3. Regression'!$F$19*D652^2+'Step 3. Regression'!$G$19*D652+'Step 3. Regression'!$H$19)*C652</f>
        <v>0</v>
      </c>
      <c r="R652" s="63"/>
    </row>
    <row r="653" spans="1:18" x14ac:dyDescent="0.25">
      <c r="A653" s="9">
        <f>IF(ISBLANK('Step 1.3 Normalized OAT'!A653),"-",'Step 1.3 Normalized OAT'!A653)</f>
        <v>43128.125</v>
      </c>
      <c r="B653" s="26">
        <f t="shared" si="16"/>
        <v>27</v>
      </c>
      <c r="C653" s="64" cm="1">
        <f t="array" ref="C653">INDEX('Step 5. Daily Avg Schedule Calc'!$A$2:$C$169,(WEEKDAY(A653)-1)*24+HOUR(A653)+1,3)*IF(A653&lt;Cooling_Season_Start_Date,0,IF(A653&gt;Cooling_Season_End_Date,0,1))</f>
        <v>0</v>
      </c>
      <c r="D653" s="12">
        <f>VLOOKUP(A653,'Step 1.3 Normalized OAT'!$A$1:$B$8761,2)</f>
        <v>54</v>
      </c>
      <c r="E653" s="13">
        <f ca="1">('Step 3. Regression'!$F$19*D653^2+'Step 3. Regression'!$G$19*D653+'Step 3. Regression'!$H$19)*C653</f>
        <v>0</v>
      </c>
      <c r="R653" s="63"/>
    </row>
    <row r="654" spans="1:18" x14ac:dyDescent="0.25">
      <c r="A654" s="9">
        <f>IF(ISBLANK('Step 1.3 Normalized OAT'!A654),"-",'Step 1.3 Normalized OAT'!A654)</f>
        <v>43128.166666666664</v>
      </c>
      <c r="B654" s="26">
        <f t="shared" si="16"/>
        <v>27</v>
      </c>
      <c r="C654" s="64" cm="1">
        <f t="array" ref="C654">INDEX('Step 5. Daily Avg Schedule Calc'!$A$2:$C$169,(WEEKDAY(A654)-1)*24+HOUR(A654)+1,3)*IF(A654&lt;Cooling_Season_Start_Date,0,IF(A654&gt;Cooling_Season_End_Date,0,1))</f>
        <v>0</v>
      </c>
      <c r="D654" s="12">
        <f>VLOOKUP(A654,'Step 1.3 Normalized OAT'!$A$1:$B$8761,2)</f>
        <v>52</v>
      </c>
      <c r="E654" s="13">
        <f ca="1">('Step 3. Regression'!$F$19*D654^2+'Step 3. Regression'!$G$19*D654+'Step 3. Regression'!$H$19)*C654</f>
        <v>0</v>
      </c>
      <c r="R654" s="63"/>
    </row>
    <row r="655" spans="1:18" x14ac:dyDescent="0.25">
      <c r="A655" s="9">
        <f>IF(ISBLANK('Step 1.3 Normalized OAT'!A655),"-",'Step 1.3 Normalized OAT'!A655)</f>
        <v>43128.208333333336</v>
      </c>
      <c r="B655" s="26">
        <f t="shared" si="16"/>
        <v>27</v>
      </c>
      <c r="C655" s="64" cm="1">
        <f t="array" ref="C655">INDEX('Step 5. Daily Avg Schedule Calc'!$A$2:$C$169,(WEEKDAY(A655)-1)*24+HOUR(A655)+1,3)*IF(A655&lt;Cooling_Season_Start_Date,0,IF(A655&gt;Cooling_Season_End_Date,0,1))</f>
        <v>0</v>
      </c>
      <c r="D655" s="12">
        <f>VLOOKUP(A655,'Step 1.3 Normalized OAT'!$A$1:$B$8761,2)</f>
        <v>52</v>
      </c>
      <c r="E655" s="13">
        <f ca="1">('Step 3. Regression'!$F$19*D655^2+'Step 3. Regression'!$G$19*D655+'Step 3. Regression'!$H$19)*C655</f>
        <v>0</v>
      </c>
      <c r="R655" s="63"/>
    </row>
    <row r="656" spans="1:18" x14ac:dyDescent="0.25">
      <c r="A656" s="9">
        <f>IF(ISBLANK('Step 1.3 Normalized OAT'!A656),"-",'Step 1.3 Normalized OAT'!A656)</f>
        <v>43128.25</v>
      </c>
      <c r="B656" s="26">
        <f t="shared" si="16"/>
        <v>27</v>
      </c>
      <c r="C656" s="64" cm="1">
        <f t="array" ref="C656">INDEX('Step 5. Daily Avg Schedule Calc'!$A$2:$C$169,(WEEKDAY(A656)-1)*24+HOUR(A656)+1,3)*IF(A656&lt;Cooling_Season_Start_Date,0,IF(A656&gt;Cooling_Season_End_Date,0,1))</f>
        <v>0</v>
      </c>
      <c r="D656" s="12">
        <f>VLOOKUP(A656,'Step 1.3 Normalized OAT'!$A$1:$B$8761,2)</f>
        <v>50</v>
      </c>
      <c r="E656" s="13">
        <f ca="1">('Step 3. Regression'!$F$19*D656^2+'Step 3. Regression'!$G$19*D656+'Step 3. Regression'!$H$19)*C656</f>
        <v>0</v>
      </c>
      <c r="R656" s="63"/>
    </row>
    <row r="657" spans="1:18" x14ac:dyDescent="0.25">
      <c r="A657" s="9">
        <f>IF(ISBLANK('Step 1.3 Normalized OAT'!A657),"-",'Step 1.3 Normalized OAT'!A657)</f>
        <v>43128.291666666664</v>
      </c>
      <c r="B657" s="26">
        <f t="shared" si="16"/>
        <v>27</v>
      </c>
      <c r="C657" s="64" cm="1">
        <f t="array" ref="C657">INDEX('Step 5. Daily Avg Schedule Calc'!$A$2:$C$169,(WEEKDAY(A657)-1)*24+HOUR(A657)+1,3)*IF(A657&lt;Cooling_Season_Start_Date,0,IF(A657&gt;Cooling_Season_End_Date,0,1))</f>
        <v>0</v>
      </c>
      <c r="D657" s="12">
        <f>VLOOKUP(A657,'Step 1.3 Normalized OAT'!$A$1:$B$8761,2)</f>
        <v>50</v>
      </c>
      <c r="E657" s="13">
        <f ca="1">('Step 3. Regression'!$F$19*D657^2+'Step 3. Regression'!$G$19*D657+'Step 3. Regression'!$H$19)*C657</f>
        <v>0</v>
      </c>
      <c r="R657" s="63"/>
    </row>
    <row r="658" spans="1:18" x14ac:dyDescent="0.25">
      <c r="A658" s="9">
        <f>IF(ISBLANK('Step 1.3 Normalized OAT'!A658),"-",'Step 1.3 Normalized OAT'!A658)</f>
        <v>43128.333333333336</v>
      </c>
      <c r="B658" s="26">
        <f t="shared" si="16"/>
        <v>27</v>
      </c>
      <c r="C658" s="64" cm="1">
        <f t="array" ref="C658">INDEX('Step 5. Daily Avg Schedule Calc'!$A$2:$C$169,(WEEKDAY(A658)-1)*24+HOUR(A658)+1,3)*IF(A658&lt;Cooling_Season_Start_Date,0,IF(A658&gt;Cooling_Season_End_Date,0,1))</f>
        <v>0</v>
      </c>
      <c r="D658" s="12">
        <f>VLOOKUP(A658,'Step 1.3 Normalized OAT'!$A$1:$B$8761,2)</f>
        <v>50</v>
      </c>
      <c r="E658" s="13">
        <f ca="1">('Step 3. Regression'!$F$19*D658^2+'Step 3. Regression'!$G$19*D658+'Step 3. Regression'!$H$19)*C658</f>
        <v>0</v>
      </c>
      <c r="R658" s="63"/>
    </row>
    <row r="659" spans="1:18" x14ac:dyDescent="0.25">
      <c r="A659" s="9">
        <f>IF(ISBLANK('Step 1.3 Normalized OAT'!A659),"-",'Step 1.3 Normalized OAT'!A659)</f>
        <v>43128.375</v>
      </c>
      <c r="B659" s="26">
        <f t="shared" si="16"/>
        <v>27</v>
      </c>
      <c r="C659" s="64" cm="1">
        <f t="array" ref="C659">INDEX('Step 5. Daily Avg Schedule Calc'!$A$2:$C$169,(WEEKDAY(A659)-1)*24+HOUR(A659)+1,3)*IF(A659&lt;Cooling_Season_Start_Date,0,IF(A659&gt;Cooling_Season_End_Date,0,1))</f>
        <v>0</v>
      </c>
      <c r="D659" s="12">
        <f>VLOOKUP(A659,'Step 1.3 Normalized OAT'!$A$1:$B$8761,2)</f>
        <v>50</v>
      </c>
      <c r="E659" s="13">
        <f ca="1">('Step 3. Regression'!$F$19*D659^2+'Step 3. Regression'!$G$19*D659+'Step 3. Regression'!$H$19)*C659</f>
        <v>0</v>
      </c>
      <c r="R659" s="63"/>
    </row>
    <row r="660" spans="1:18" x14ac:dyDescent="0.25">
      <c r="A660" s="9">
        <f>IF(ISBLANK('Step 1.3 Normalized OAT'!A660),"-",'Step 1.3 Normalized OAT'!A660)</f>
        <v>43128.416666666664</v>
      </c>
      <c r="B660" s="26">
        <f t="shared" si="16"/>
        <v>27</v>
      </c>
      <c r="C660" s="64" cm="1">
        <f t="array" ref="C660">INDEX('Step 5. Daily Avg Schedule Calc'!$A$2:$C$169,(WEEKDAY(A660)-1)*24+HOUR(A660)+1,3)*IF(A660&lt;Cooling_Season_Start_Date,0,IF(A660&gt;Cooling_Season_End_Date,0,1))</f>
        <v>0</v>
      </c>
      <c r="D660" s="12">
        <f>VLOOKUP(A660,'Step 1.3 Normalized OAT'!$A$1:$B$8761,2)</f>
        <v>47</v>
      </c>
      <c r="E660" s="13">
        <f ca="1">('Step 3. Regression'!$F$19*D660^2+'Step 3. Regression'!$G$19*D660+'Step 3. Regression'!$H$19)*C660</f>
        <v>0</v>
      </c>
      <c r="R660" s="63"/>
    </row>
    <row r="661" spans="1:18" x14ac:dyDescent="0.25">
      <c r="A661" s="9">
        <f>IF(ISBLANK('Step 1.3 Normalized OAT'!A661),"-",'Step 1.3 Normalized OAT'!A661)</f>
        <v>43128.458333333336</v>
      </c>
      <c r="B661" s="26">
        <f t="shared" si="16"/>
        <v>27</v>
      </c>
      <c r="C661" s="64" cm="1">
        <f t="array" ref="C661">INDEX('Step 5. Daily Avg Schedule Calc'!$A$2:$C$169,(WEEKDAY(A661)-1)*24+HOUR(A661)+1,3)*IF(A661&lt;Cooling_Season_Start_Date,0,IF(A661&gt;Cooling_Season_End_Date,0,1))</f>
        <v>0</v>
      </c>
      <c r="D661" s="12">
        <f>VLOOKUP(A661,'Step 1.3 Normalized OAT'!$A$1:$B$8761,2)</f>
        <v>48</v>
      </c>
      <c r="E661" s="13">
        <f ca="1">('Step 3. Regression'!$F$19*D661^2+'Step 3. Regression'!$G$19*D661+'Step 3. Regression'!$H$19)*C661</f>
        <v>0</v>
      </c>
      <c r="R661" s="63"/>
    </row>
    <row r="662" spans="1:18" x14ac:dyDescent="0.25">
      <c r="A662" s="9">
        <f>IF(ISBLANK('Step 1.3 Normalized OAT'!A662),"-",'Step 1.3 Normalized OAT'!A662)</f>
        <v>43128.5</v>
      </c>
      <c r="B662" s="26">
        <f t="shared" si="16"/>
        <v>27</v>
      </c>
      <c r="C662" s="64" cm="1">
        <f t="array" ref="C662">INDEX('Step 5. Daily Avg Schedule Calc'!$A$2:$C$169,(WEEKDAY(A662)-1)*24+HOUR(A662)+1,3)*IF(A662&lt;Cooling_Season_Start_Date,0,IF(A662&gt;Cooling_Season_End_Date,0,1))</f>
        <v>0</v>
      </c>
      <c r="D662" s="12">
        <f>VLOOKUP(A662,'Step 1.3 Normalized OAT'!$A$1:$B$8761,2)</f>
        <v>48</v>
      </c>
      <c r="E662" s="13">
        <f ca="1">('Step 3. Regression'!$F$19*D662^2+'Step 3. Regression'!$G$19*D662+'Step 3. Regression'!$H$19)*C662</f>
        <v>0</v>
      </c>
      <c r="R662" s="63"/>
    </row>
    <row r="663" spans="1:18" x14ac:dyDescent="0.25">
      <c r="A663" s="9">
        <f>IF(ISBLANK('Step 1.3 Normalized OAT'!A663),"-",'Step 1.3 Normalized OAT'!A663)</f>
        <v>43128.541666666664</v>
      </c>
      <c r="B663" s="26">
        <f t="shared" si="16"/>
        <v>27</v>
      </c>
      <c r="C663" s="64" cm="1">
        <f t="array" ref="C663">INDEX('Step 5. Daily Avg Schedule Calc'!$A$2:$C$169,(WEEKDAY(A663)-1)*24+HOUR(A663)+1,3)*IF(A663&lt;Cooling_Season_Start_Date,0,IF(A663&gt;Cooling_Season_End_Date,0,1))</f>
        <v>0</v>
      </c>
      <c r="D663" s="12">
        <f>VLOOKUP(A663,'Step 1.3 Normalized OAT'!$A$1:$B$8761,2)</f>
        <v>49</v>
      </c>
      <c r="E663" s="13">
        <f ca="1">('Step 3. Regression'!$F$19*D663^2+'Step 3. Regression'!$G$19*D663+'Step 3. Regression'!$H$19)*C663</f>
        <v>0</v>
      </c>
      <c r="R663" s="63"/>
    </row>
    <row r="664" spans="1:18" x14ac:dyDescent="0.25">
      <c r="A664" s="9">
        <f>IF(ISBLANK('Step 1.3 Normalized OAT'!A664),"-",'Step 1.3 Normalized OAT'!A664)</f>
        <v>43128.583333333336</v>
      </c>
      <c r="B664" s="26">
        <f t="shared" si="16"/>
        <v>27</v>
      </c>
      <c r="C664" s="64" cm="1">
        <f t="array" ref="C664">INDEX('Step 5. Daily Avg Schedule Calc'!$A$2:$C$169,(WEEKDAY(A664)-1)*24+HOUR(A664)+1,3)*IF(A664&lt;Cooling_Season_Start_Date,0,IF(A664&gt;Cooling_Season_End_Date,0,1))</f>
        <v>0</v>
      </c>
      <c r="D664" s="12">
        <f>VLOOKUP(A664,'Step 1.3 Normalized OAT'!$A$1:$B$8761,2)</f>
        <v>50</v>
      </c>
      <c r="E664" s="13">
        <f ca="1">('Step 3. Regression'!$F$19*D664^2+'Step 3. Regression'!$G$19*D664+'Step 3. Regression'!$H$19)*C664</f>
        <v>0</v>
      </c>
      <c r="R664" s="63"/>
    </row>
    <row r="665" spans="1:18" x14ac:dyDescent="0.25">
      <c r="A665" s="9">
        <f>IF(ISBLANK('Step 1.3 Normalized OAT'!A665),"-",'Step 1.3 Normalized OAT'!A665)</f>
        <v>43128.625</v>
      </c>
      <c r="B665" s="26">
        <f t="shared" si="16"/>
        <v>27</v>
      </c>
      <c r="C665" s="64" cm="1">
        <f t="array" ref="C665">INDEX('Step 5. Daily Avg Schedule Calc'!$A$2:$C$169,(WEEKDAY(A665)-1)*24+HOUR(A665)+1,3)*IF(A665&lt;Cooling_Season_Start_Date,0,IF(A665&gt;Cooling_Season_End_Date,0,1))</f>
        <v>0</v>
      </c>
      <c r="D665" s="12">
        <f>VLOOKUP(A665,'Step 1.3 Normalized OAT'!$A$1:$B$8761,2)</f>
        <v>48</v>
      </c>
      <c r="E665" s="13">
        <f ca="1">('Step 3. Regression'!$F$19*D665^2+'Step 3. Regression'!$G$19*D665+'Step 3. Regression'!$H$19)*C665</f>
        <v>0</v>
      </c>
      <c r="R665" s="63"/>
    </row>
    <row r="666" spans="1:18" x14ac:dyDescent="0.25">
      <c r="A666" s="9">
        <f>IF(ISBLANK('Step 1.3 Normalized OAT'!A666),"-",'Step 1.3 Normalized OAT'!A666)</f>
        <v>43128.666666666664</v>
      </c>
      <c r="B666" s="26">
        <f t="shared" si="16"/>
        <v>27</v>
      </c>
      <c r="C666" s="64" cm="1">
        <f t="array" ref="C666">INDEX('Step 5. Daily Avg Schedule Calc'!$A$2:$C$169,(WEEKDAY(A666)-1)*24+HOUR(A666)+1,3)*IF(A666&lt;Cooling_Season_Start_Date,0,IF(A666&gt;Cooling_Season_End_Date,0,1))</f>
        <v>0</v>
      </c>
      <c r="D666" s="12">
        <f>VLOOKUP(A666,'Step 1.3 Normalized OAT'!$A$1:$B$8761,2)</f>
        <v>48</v>
      </c>
      <c r="E666" s="13">
        <f ca="1">('Step 3. Regression'!$F$19*D666^2+'Step 3. Regression'!$G$19*D666+'Step 3. Regression'!$H$19)*C666</f>
        <v>0</v>
      </c>
      <c r="R666" s="63"/>
    </row>
    <row r="667" spans="1:18" x14ac:dyDescent="0.25">
      <c r="A667" s="9">
        <f>IF(ISBLANK('Step 1.3 Normalized OAT'!A667),"-",'Step 1.3 Normalized OAT'!A667)</f>
        <v>43128.708333333336</v>
      </c>
      <c r="B667" s="26">
        <f t="shared" si="16"/>
        <v>27</v>
      </c>
      <c r="C667" s="64" cm="1">
        <f t="array" ref="C667">INDEX('Step 5. Daily Avg Schedule Calc'!$A$2:$C$169,(WEEKDAY(A667)-1)*24+HOUR(A667)+1,3)*IF(A667&lt;Cooling_Season_Start_Date,0,IF(A667&gt;Cooling_Season_End_Date,0,1))</f>
        <v>0</v>
      </c>
      <c r="D667" s="12">
        <f>VLOOKUP(A667,'Step 1.3 Normalized OAT'!$A$1:$B$8761,2)</f>
        <v>48</v>
      </c>
      <c r="E667" s="13">
        <f ca="1">('Step 3. Regression'!$F$19*D667^2+'Step 3. Regression'!$G$19*D667+'Step 3. Regression'!$H$19)*C667</f>
        <v>0</v>
      </c>
      <c r="R667" s="63"/>
    </row>
    <row r="668" spans="1:18" x14ac:dyDescent="0.25">
      <c r="A668" s="9">
        <f>IF(ISBLANK('Step 1.3 Normalized OAT'!A668),"-",'Step 1.3 Normalized OAT'!A668)</f>
        <v>43128.75</v>
      </c>
      <c r="B668" s="26">
        <f t="shared" si="16"/>
        <v>27</v>
      </c>
      <c r="C668" s="64" cm="1">
        <f t="array" ref="C668">INDEX('Step 5. Daily Avg Schedule Calc'!$A$2:$C$169,(WEEKDAY(A668)-1)*24+HOUR(A668)+1,3)*IF(A668&lt;Cooling_Season_Start_Date,0,IF(A668&gt;Cooling_Season_End_Date,0,1))</f>
        <v>0</v>
      </c>
      <c r="D668" s="12">
        <f>VLOOKUP(A668,'Step 1.3 Normalized OAT'!$A$1:$B$8761,2)</f>
        <v>48</v>
      </c>
      <c r="E668" s="13">
        <f ca="1">('Step 3. Regression'!$F$19*D668^2+'Step 3. Regression'!$G$19*D668+'Step 3. Regression'!$H$19)*C668</f>
        <v>0</v>
      </c>
      <c r="R668" s="63"/>
    </row>
    <row r="669" spans="1:18" x14ac:dyDescent="0.25">
      <c r="A669" s="9">
        <f>IF(ISBLANK('Step 1.3 Normalized OAT'!A669),"-",'Step 1.3 Normalized OAT'!A669)</f>
        <v>43128.791666666664</v>
      </c>
      <c r="B669" s="26">
        <f t="shared" si="16"/>
        <v>27</v>
      </c>
      <c r="C669" s="64" cm="1">
        <f t="array" ref="C669">INDEX('Step 5. Daily Avg Schedule Calc'!$A$2:$C$169,(WEEKDAY(A669)-1)*24+HOUR(A669)+1,3)*IF(A669&lt;Cooling_Season_Start_Date,0,IF(A669&gt;Cooling_Season_End_Date,0,1))</f>
        <v>0</v>
      </c>
      <c r="D669" s="12">
        <f>VLOOKUP(A669,'Step 1.3 Normalized OAT'!$A$1:$B$8761,2)</f>
        <v>49</v>
      </c>
      <c r="E669" s="13">
        <f ca="1">('Step 3. Regression'!$F$19*D669^2+'Step 3. Regression'!$G$19*D669+'Step 3. Regression'!$H$19)*C669</f>
        <v>0</v>
      </c>
      <c r="R669" s="63"/>
    </row>
    <row r="670" spans="1:18" x14ac:dyDescent="0.25">
      <c r="A670" s="9">
        <f>IF(ISBLANK('Step 1.3 Normalized OAT'!A670),"-",'Step 1.3 Normalized OAT'!A670)</f>
        <v>43128.833333333336</v>
      </c>
      <c r="B670" s="26">
        <f t="shared" si="16"/>
        <v>27</v>
      </c>
      <c r="C670" s="64" cm="1">
        <f t="array" ref="C670">INDEX('Step 5. Daily Avg Schedule Calc'!$A$2:$C$169,(WEEKDAY(A670)-1)*24+HOUR(A670)+1,3)*IF(A670&lt;Cooling_Season_Start_Date,0,IF(A670&gt;Cooling_Season_End_Date,0,1))</f>
        <v>0</v>
      </c>
      <c r="D670" s="12">
        <f>VLOOKUP(A670,'Step 1.3 Normalized OAT'!$A$1:$B$8761,2)</f>
        <v>48</v>
      </c>
      <c r="E670" s="13">
        <f ca="1">('Step 3. Regression'!$F$19*D670^2+'Step 3. Regression'!$G$19*D670+'Step 3. Regression'!$H$19)*C670</f>
        <v>0</v>
      </c>
      <c r="R670" s="63"/>
    </row>
    <row r="671" spans="1:18" x14ac:dyDescent="0.25">
      <c r="A671" s="9">
        <f>IF(ISBLANK('Step 1.3 Normalized OAT'!A671),"-",'Step 1.3 Normalized OAT'!A671)</f>
        <v>43128.875</v>
      </c>
      <c r="B671" s="26">
        <f t="shared" si="16"/>
        <v>27</v>
      </c>
      <c r="C671" s="64" cm="1">
        <f t="array" ref="C671">INDEX('Step 5. Daily Avg Schedule Calc'!$A$2:$C$169,(WEEKDAY(A671)-1)*24+HOUR(A671)+1,3)*IF(A671&lt;Cooling_Season_Start_Date,0,IF(A671&gt;Cooling_Season_End_Date,0,1))</f>
        <v>0</v>
      </c>
      <c r="D671" s="12">
        <f>VLOOKUP(A671,'Step 1.3 Normalized OAT'!$A$1:$B$8761,2)</f>
        <v>48</v>
      </c>
      <c r="E671" s="13">
        <f ca="1">('Step 3. Regression'!$F$19*D671^2+'Step 3. Regression'!$G$19*D671+'Step 3. Regression'!$H$19)*C671</f>
        <v>0</v>
      </c>
      <c r="R671" s="63"/>
    </row>
    <row r="672" spans="1:18" x14ac:dyDescent="0.25">
      <c r="A672" s="9">
        <f>IF(ISBLANK('Step 1.3 Normalized OAT'!A672),"-",'Step 1.3 Normalized OAT'!A672)</f>
        <v>43128.916666666664</v>
      </c>
      <c r="B672" s="26">
        <f t="shared" si="16"/>
        <v>27</v>
      </c>
      <c r="C672" s="64" cm="1">
        <f t="array" ref="C672">INDEX('Step 5. Daily Avg Schedule Calc'!$A$2:$C$169,(WEEKDAY(A672)-1)*24+HOUR(A672)+1,3)*IF(A672&lt;Cooling_Season_Start_Date,0,IF(A672&gt;Cooling_Season_End_Date,0,1))</f>
        <v>0</v>
      </c>
      <c r="D672" s="12">
        <f>VLOOKUP(A672,'Step 1.3 Normalized OAT'!$A$1:$B$8761,2)</f>
        <v>44</v>
      </c>
      <c r="E672" s="13">
        <f ca="1">('Step 3. Regression'!$F$19*D672^2+'Step 3. Regression'!$G$19*D672+'Step 3. Regression'!$H$19)*C672</f>
        <v>0</v>
      </c>
      <c r="R672" s="63"/>
    </row>
    <row r="673" spans="1:18" x14ac:dyDescent="0.25">
      <c r="A673" s="9">
        <f>IF(ISBLANK('Step 1.3 Normalized OAT'!A673),"-",'Step 1.3 Normalized OAT'!A673)</f>
        <v>43128.958333333336</v>
      </c>
      <c r="B673" s="26">
        <f t="shared" si="16"/>
        <v>27</v>
      </c>
      <c r="C673" s="64" cm="1">
        <f t="array" ref="C673">INDEX('Step 5. Daily Avg Schedule Calc'!$A$2:$C$169,(WEEKDAY(A673)-1)*24+HOUR(A673)+1,3)*IF(A673&lt;Cooling_Season_Start_Date,0,IF(A673&gt;Cooling_Season_End_Date,0,1))</f>
        <v>0</v>
      </c>
      <c r="D673" s="12">
        <f>VLOOKUP(A673,'Step 1.3 Normalized OAT'!$A$1:$B$8761,2)</f>
        <v>43</v>
      </c>
      <c r="E673" s="13">
        <f ca="1">('Step 3. Regression'!$F$19*D673^2+'Step 3. Regression'!$G$19*D673+'Step 3. Regression'!$H$19)*C673</f>
        <v>0</v>
      </c>
      <c r="R673" s="63"/>
    </row>
    <row r="674" spans="1:18" x14ac:dyDescent="0.25">
      <c r="A674" s="9">
        <f>IF(ISBLANK('Step 1.3 Normalized OAT'!A674),"-",'Step 1.3 Normalized OAT'!A674)</f>
        <v>43129</v>
      </c>
      <c r="B674" s="26">
        <f t="shared" si="16"/>
        <v>28</v>
      </c>
      <c r="C674" s="64" cm="1">
        <f t="array" ref="C674">INDEX('Step 5. Daily Avg Schedule Calc'!$A$2:$C$169,(WEEKDAY(A674)-1)*24+HOUR(A674)+1,3)*IF(A674&lt;Cooling_Season_Start_Date,0,IF(A674&gt;Cooling_Season_End_Date,0,1))</f>
        <v>0</v>
      </c>
      <c r="D674" s="12">
        <f>VLOOKUP(A674,'Step 1.3 Normalized OAT'!$A$1:$B$8761,2)</f>
        <v>42</v>
      </c>
      <c r="E674" s="13">
        <f ca="1">('Step 3. Regression'!$F$19*D674^2+'Step 3. Regression'!$G$19*D674+'Step 3. Regression'!$H$19)*C674</f>
        <v>0</v>
      </c>
      <c r="R674" s="63"/>
    </row>
    <row r="675" spans="1:18" x14ac:dyDescent="0.25">
      <c r="A675" s="9">
        <f>IF(ISBLANK('Step 1.3 Normalized OAT'!A675),"-",'Step 1.3 Normalized OAT'!A675)</f>
        <v>43129.041666666664</v>
      </c>
      <c r="B675" s="26">
        <f t="shared" si="16"/>
        <v>28</v>
      </c>
      <c r="C675" s="64" cm="1">
        <f t="array" ref="C675">INDEX('Step 5. Daily Avg Schedule Calc'!$A$2:$C$169,(WEEKDAY(A675)-1)*24+HOUR(A675)+1,3)*IF(A675&lt;Cooling_Season_Start_Date,0,IF(A675&gt;Cooling_Season_End_Date,0,1))</f>
        <v>0</v>
      </c>
      <c r="D675" s="12">
        <f>VLOOKUP(A675,'Step 1.3 Normalized OAT'!$A$1:$B$8761,2)</f>
        <v>42</v>
      </c>
      <c r="E675" s="13">
        <f ca="1">('Step 3. Regression'!$F$19*D675^2+'Step 3. Regression'!$G$19*D675+'Step 3. Regression'!$H$19)*C675</f>
        <v>0</v>
      </c>
      <c r="R675" s="63"/>
    </row>
    <row r="676" spans="1:18" x14ac:dyDescent="0.25">
      <c r="A676" s="9">
        <f>IF(ISBLANK('Step 1.3 Normalized OAT'!A676),"-",'Step 1.3 Normalized OAT'!A676)</f>
        <v>43129.083333333336</v>
      </c>
      <c r="B676" s="26">
        <f t="shared" si="16"/>
        <v>28</v>
      </c>
      <c r="C676" s="64" cm="1">
        <f t="array" ref="C676">INDEX('Step 5. Daily Avg Schedule Calc'!$A$2:$C$169,(WEEKDAY(A676)-1)*24+HOUR(A676)+1,3)*IF(A676&lt;Cooling_Season_Start_Date,0,IF(A676&gt;Cooling_Season_End_Date,0,1))</f>
        <v>0</v>
      </c>
      <c r="D676" s="12">
        <f>VLOOKUP(A676,'Step 1.3 Normalized OAT'!$A$1:$B$8761,2)</f>
        <v>41</v>
      </c>
      <c r="E676" s="13">
        <f ca="1">('Step 3. Regression'!$F$19*D676^2+'Step 3. Regression'!$G$19*D676+'Step 3. Regression'!$H$19)*C676</f>
        <v>0</v>
      </c>
      <c r="R676" s="63"/>
    </row>
    <row r="677" spans="1:18" x14ac:dyDescent="0.25">
      <c r="A677" s="9">
        <f>IF(ISBLANK('Step 1.3 Normalized OAT'!A677),"-",'Step 1.3 Normalized OAT'!A677)</f>
        <v>43129.125</v>
      </c>
      <c r="B677" s="26">
        <f t="shared" si="16"/>
        <v>28</v>
      </c>
      <c r="C677" s="64" cm="1">
        <f t="array" ref="C677">INDEX('Step 5. Daily Avg Schedule Calc'!$A$2:$C$169,(WEEKDAY(A677)-1)*24+HOUR(A677)+1,3)*IF(A677&lt;Cooling_Season_Start_Date,0,IF(A677&gt;Cooling_Season_End_Date,0,1))</f>
        <v>0</v>
      </c>
      <c r="D677" s="12">
        <f>VLOOKUP(A677,'Step 1.3 Normalized OAT'!$A$1:$B$8761,2)</f>
        <v>41</v>
      </c>
      <c r="E677" s="13">
        <f ca="1">('Step 3. Regression'!$F$19*D677^2+'Step 3. Regression'!$G$19*D677+'Step 3. Regression'!$H$19)*C677</f>
        <v>0</v>
      </c>
      <c r="R677" s="63"/>
    </row>
    <row r="678" spans="1:18" x14ac:dyDescent="0.25">
      <c r="A678" s="9">
        <f>IF(ISBLANK('Step 1.3 Normalized OAT'!A678),"-",'Step 1.3 Normalized OAT'!A678)</f>
        <v>43129.166666666664</v>
      </c>
      <c r="B678" s="26">
        <f t="shared" si="16"/>
        <v>28</v>
      </c>
      <c r="C678" s="64" cm="1">
        <f t="array" ref="C678">INDEX('Step 5. Daily Avg Schedule Calc'!$A$2:$C$169,(WEEKDAY(A678)-1)*24+HOUR(A678)+1,3)*IF(A678&lt;Cooling_Season_Start_Date,0,IF(A678&gt;Cooling_Season_End_Date,0,1))</f>
        <v>0</v>
      </c>
      <c r="D678" s="12">
        <f>VLOOKUP(A678,'Step 1.3 Normalized OAT'!$A$1:$B$8761,2)</f>
        <v>42</v>
      </c>
      <c r="E678" s="13">
        <f ca="1">('Step 3. Regression'!$F$19*D678^2+'Step 3. Regression'!$G$19*D678+'Step 3. Regression'!$H$19)*C678</f>
        <v>0</v>
      </c>
      <c r="R678" s="63"/>
    </row>
    <row r="679" spans="1:18" x14ac:dyDescent="0.25">
      <c r="A679" s="9">
        <f>IF(ISBLANK('Step 1.3 Normalized OAT'!A679),"-",'Step 1.3 Normalized OAT'!A679)</f>
        <v>43129.208333333336</v>
      </c>
      <c r="B679" s="26">
        <f t="shared" si="16"/>
        <v>28</v>
      </c>
      <c r="C679" s="64" cm="1">
        <f t="array" ref="C679">INDEX('Step 5. Daily Avg Schedule Calc'!$A$2:$C$169,(WEEKDAY(A679)-1)*24+HOUR(A679)+1,3)*IF(A679&lt;Cooling_Season_Start_Date,0,IF(A679&gt;Cooling_Season_End_Date,0,1))</f>
        <v>0</v>
      </c>
      <c r="D679" s="12">
        <f>VLOOKUP(A679,'Step 1.3 Normalized OAT'!$A$1:$B$8761,2)</f>
        <v>43</v>
      </c>
      <c r="E679" s="13">
        <f ca="1">('Step 3. Regression'!$F$19*D679^2+'Step 3. Regression'!$G$19*D679+'Step 3. Regression'!$H$19)*C679</f>
        <v>0</v>
      </c>
      <c r="R679" s="63"/>
    </row>
    <row r="680" spans="1:18" x14ac:dyDescent="0.25">
      <c r="A680" s="9">
        <f>IF(ISBLANK('Step 1.3 Normalized OAT'!A680),"-",'Step 1.3 Normalized OAT'!A680)</f>
        <v>43129.25</v>
      </c>
      <c r="B680" s="26">
        <f t="shared" si="16"/>
        <v>28</v>
      </c>
      <c r="C680" s="64" cm="1">
        <f t="array" ref="C680">INDEX('Step 5. Daily Avg Schedule Calc'!$A$2:$C$169,(WEEKDAY(A680)-1)*24+HOUR(A680)+1,3)*IF(A680&lt;Cooling_Season_Start_Date,0,IF(A680&gt;Cooling_Season_End_Date,0,1))</f>
        <v>0</v>
      </c>
      <c r="D680" s="12">
        <f>VLOOKUP(A680,'Step 1.3 Normalized OAT'!$A$1:$B$8761,2)</f>
        <v>41</v>
      </c>
      <c r="E680" s="13">
        <f ca="1">('Step 3. Regression'!$F$19*D680^2+'Step 3. Regression'!$G$19*D680+'Step 3. Regression'!$H$19)*C680</f>
        <v>0</v>
      </c>
      <c r="R680" s="63"/>
    </row>
    <row r="681" spans="1:18" x14ac:dyDescent="0.25">
      <c r="A681" s="9">
        <f>IF(ISBLANK('Step 1.3 Normalized OAT'!A681),"-",'Step 1.3 Normalized OAT'!A681)</f>
        <v>43129.291666666664</v>
      </c>
      <c r="B681" s="26">
        <f t="shared" si="16"/>
        <v>28</v>
      </c>
      <c r="C681" s="64" cm="1">
        <f t="array" ref="C681">INDEX('Step 5. Daily Avg Schedule Calc'!$A$2:$C$169,(WEEKDAY(A681)-1)*24+HOUR(A681)+1,3)*IF(A681&lt;Cooling_Season_Start_Date,0,IF(A681&gt;Cooling_Season_End_Date,0,1))</f>
        <v>0</v>
      </c>
      <c r="D681" s="12">
        <f>VLOOKUP(A681,'Step 1.3 Normalized OAT'!$A$1:$B$8761,2)</f>
        <v>42</v>
      </c>
      <c r="E681" s="13">
        <f ca="1">('Step 3. Regression'!$F$19*D681^2+'Step 3. Regression'!$G$19*D681+'Step 3. Regression'!$H$19)*C681</f>
        <v>0</v>
      </c>
      <c r="R681" s="63"/>
    </row>
    <row r="682" spans="1:18" x14ac:dyDescent="0.25">
      <c r="A682" s="9">
        <f>IF(ISBLANK('Step 1.3 Normalized OAT'!A682),"-",'Step 1.3 Normalized OAT'!A682)</f>
        <v>43129.333333333336</v>
      </c>
      <c r="B682" s="26">
        <f t="shared" si="16"/>
        <v>28</v>
      </c>
      <c r="C682" s="64" cm="1">
        <f t="array" ref="C682">INDEX('Step 5. Daily Avg Schedule Calc'!$A$2:$C$169,(WEEKDAY(A682)-1)*24+HOUR(A682)+1,3)*IF(A682&lt;Cooling_Season_Start_Date,0,IF(A682&gt;Cooling_Season_End_Date,0,1))</f>
        <v>0</v>
      </c>
      <c r="D682" s="12">
        <f>VLOOKUP(A682,'Step 1.3 Normalized OAT'!$A$1:$B$8761,2)</f>
        <v>39</v>
      </c>
      <c r="E682" s="13">
        <f ca="1">('Step 3. Regression'!$F$19*D682^2+'Step 3. Regression'!$G$19*D682+'Step 3. Regression'!$H$19)*C682</f>
        <v>0</v>
      </c>
      <c r="R682" s="63"/>
    </row>
    <row r="683" spans="1:18" x14ac:dyDescent="0.25">
      <c r="A683" s="9">
        <f>IF(ISBLANK('Step 1.3 Normalized OAT'!A683),"-",'Step 1.3 Normalized OAT'!A683)</f>
        <v>43129.375</v>
      </c>
      <c r="B683" s="26">
        <f t="shared" si="16"/>
        <v>28</v>
      </c>
      <c r="C683" s="64" cm="1">
        <f t="array" ref="C683">INDEX('Step 5. Daily Avg Schedule Calc'!$A$2:$C$169,(WEEKDAY(A683)-1)*24+HOUR(A683)+1,3)*IF(A683&lt;Cooling_Season_Start_Date,0,IF(A683&gt;Cooling_Season_End_Date,0,1))</f>
        <v>0</v>
      </c>
      <c r="D683" s="12">
        <f>VLOOKUP(A683,'Step 1.3 Normalized OAT'!$A$1:$B$8761,2)</f>
        <v>43</v>
      </c>
      <c r="E683" s="13">
        <f ca="1">('Step 3. Regression'!$F$19*D683^2+'Step 3. Regression'!$G$19*D683+'Step 3. Regression'!$H$19)*C683</f>
        <v>0</v>
      </c>
      <c r="R683" s="63"/>
    </row>
    <row r="684" spans="1:18" x14ac:dyDescent="0.25">
      <c r="A684" s="9">
        <f>IF(ISBLANK('Step 1.3 Normalized OAT'!A684),"-",'Step 1.3 Normalized OAT'!A684)</f>
        <v>43129.416666666664</v>
      </c>
      <c r="B684" s="26">
        <f t="shared" si="16"/>
        <v>28</v>
      </c>
      <c r="C684" s="64" cm="1">
        <f t="array" ref="C684">INDEX('Step 5. Daily Avg Schedule Calc'!$A$2:$C$169,(WEEKDAY(A684)-1)*24+HOUR(A684)+1,3)*IF(A684&lt;Cooling_Season_Start_Date,0,IF(A684&gt;Cooling_Season_End_Date,0,1))</f>
        <v>0</v>
      </c>
      <c r="D684" s="12">
        <f>VLOOKUP(A684,'Step 1.3 Normalized OAT'!$A$1:$B$8761,2)</f>
        <v>42</v>
      </c>
      <c r="E684" s="13">
        <f ca="1">('Step 3. Regression'!$F$19*D684^2+'Step 3. Regression'!$G$19*D684+'Step 3. Regression'!$H$19)*C684</f>
        <v>0</v>
      </c>
      <c r="R684" s="63"/>
    </row>
    <row r="685" spans="1:18" x14ac:dyDescent="0.25">
      <c r="A685" s="9">
        <f>IF(ISBLANK('Step 1.3 Normalized OAT'!A685),"-",'Step 1.3 Normalized OAT'!A685)</f>
        <v>43129.458333333336</v>
      </c>
      <c r="B685" s="26">
        <f t="shared" si="16"/>
        <v>28</v>
      </c>
      <c r="C685" s="64" cm="1">
        <f t="array" ref="C685">INDEX('Step 5. Daily Avg Schedule Calc'!$A$2:$C$169,(WEEKDAY(A685)-1)*24+HOUR(A685)+1,3)*IF(A685&lt;Cooling_Season_Start_Date,0,IF(A685&gt;Cooling_Season_End_Date,0,1))</f>
        <v>0</v>
      </c>
      <c r="D685" s="12">
        <f>VLOOKUP(A685,'Step 1.3 Normalized OAT'!$A$1:$B$8761,2)</f>
        <v>41</v>
      </c>
      <c r="E685" s="13">
        <f ca="1">('Step 3. Regression'!$F$19*D685^2+'Step 3. Regression'!$G$19*D685+'Step 3. Regression'!$H$19)*C685</f>
        <v>0</v>
      </c>
      <c r="R685" s="63"/>
    </row>
    <row r="686" spans="1:18" x14ac:dyDescent="0.25">
      <c r="A686" s="9">
        <f>IF(ISBLANK('Step 1.3 Normalized OAT'!A686),"-",'Step 1.3 Normalized OAT'!A686)</f>
        <v>43129.5</v>
      </c>
      <c r="B686" s="26">
        <f t="shared" si="16"/>
        <v>28</v>
      </c>
      <c r="C686" s="64" cm="1">
        <f t="array" ref="C686">INDEX('Step 5. Daily Avg Schedule Calc'!$A$2:$C$169,(WEEKDAY(A686)-1)*24+HOUR(A686)+1,3)*IF(A686&lt;Cooling_Season_Start_Date,0,IF(A686&gt;Cooling_Season_End_Date,0,1))</f>
        <v>0</v>
      </c>
      <c r="D686" s="12">
        <f>VLOOKUP(A686,'Step 1.3 Normalized OAT'!$A$1:$B$8761,2)</f>
        <v>43</v>
      </c>
      <c r="E686" s="13">
        <f ca="1">('Step 3. Regression'!$F$19*D686^2+'Step 3. Regression'!$G$19*D686+'Step 3. Regression'!$H$19)*C686</f>
        <v>0</v>
      </c>
      <c r="R686" s="63"/>
    </row>
    <row r="687" spans="1:18" x14ac:dyDescent="0.25">
      <c r="A687" s="9">
        <f>IF(ISBLANK('Step 1.3 Normalized OAT'!A687),"-",'Step 1.3 Normalized OAT'!A687)</f>
        <v>43129.541666666664</v>
      </c>
      <c r="B687" s="26">
        <f t="shared" si="16"/>
        <v>28</v>
      </c>
      <c r="C687" s="64" cm="1">
        <f t="array" ref="C687">INDEX('Step 5. Daily Avg Schedule Calc'!$A$2:$C$169,(WEEKDAY(A687)-1)*24+HOUR(A687)+1,3)*IF(A687&lt;Cooling_Season_Start_Date,0,IF(A687&gt;Cooling_Season_End_Date,0,1))</f>
        <v>0</v>
      </c>
      <c r="D687" s="12">
        <f>VLOOKUP(A687,'Step 1.3 Normalized OAT'!$A$1:$B$8761,2)</f>
        <v>42</v>
      </c>
      <c r="E687" s="13">
        <f ca="1">('Step 3. Regression'!$F$19*D687^2+'Step 3. Regression'!$G$19*D687+'Step 3. Regression'!$H$19)*C687</f>
        <v>0</v>
      </c>
      <c r="R687" s="63"/>
    </row>
    <row r="688" spans="1:18" x14ac:dyDescent="0.25">
      <c r="A688" s="9">
        <f>IF(ISBLANK('Step 1.3 Normalized OAT'!A688),"-",'Step 1.3 Normalized OAT'!A688)</f>
        <v>43129.583333333336</v>
      </c>
      <c r="B688" s="26">
        <f t="shared" si="16"/>
        <v>28</v>
      </c>
      <c r="C688" s="64" cm="1">
        <f t="array" ref="C688">INDEX('Step 5. Daily Avg Schedule Calc'!$A$2:$C$169,(WEEKDAY(A688)-1)*24+HOUR(A688)+1,3)*IF(A688&lt;Cooling_Season_Start_Date,0,IF(A688&gt;Cooling_Season_End_Date,0,1))</f>
        <v>0</v>
      </c>
      <c r="D688" s="12">
        <f>VLOOKUP(A688,'Step 1.3 Normalized OAT'!$A$1:$B$8761,2)</f>
        <v>43</v>
      </c>
      <c r="E688" s="13">
        <f ca="1">('Step 3. Regression'!$F$19*D688^2+'Step 3. Regression'!$G$19*D688+'Step 3. Regression'!$H$19)*C688</f>
        <v>0</v>
      </c>
      <c r="R688" s="63"/>
    </row>
    <row r="689" spans="1:18" x14ac:dyDescent="0.25">
      <c r="A689" s="9">
        <f>IF(ISBLANK('Step 1.3 Normalized OAT'!A689),"-",'Step 1.3 Normalized OAT'!A689)</f>
        <v>43129.625</v>
      </c>
      <c r="B689" s="26">
        <f t="shared" si="16"/>
        <v>28</v>
      </c>
      <c r="C689" s="64" cm="1">
        <f t="array" ref="C689">INDEX('Step 5. Daily Avg Schedule Calc'!$A$2:$C$169,(WEEKDAY(A689)-1)*24+HOUR(A689)+1,3)*IF(A689&lt;Cooling_Season_Start_Date,0,IF(A689&gt;Cooling_Season_End_Date,0,1))</f>
        <v>0</v>
      </c>
      <c r="D689" s="12">
        <f>VLOOKUP(A689,'Step 1.3 Normalized OAT'!$A$1:$B$8761,2)</f>
        <v>43</v>
      </c>
      <c r="E689" s="13">
        <f ca="1">('Step 3. Regression'!$F$19*D689^2+'Step 3. Regression'!$G$19*D689+'Step 3. Regression'!$H$19)*C689</f>
        <v>0</v>
      </c>
      <c r="R689" s="63"/>
    </row>
    <row r="690" spans="1:18" x14ac:dyDescent="0.25">
      <c r="A690" s="9">
        <f>IF(ISBLANK('Step 1.3 Normalized OAT'!A690),"-",'Step 1.3 Normalized OAT'!A690)</f>
        <v>43129.666666666664</v>
      </c>
      <c r="B690" s="26">
        <f t="shared" si="16"/>
        <v>28</v>
      </c>
      <c r="C690" s="64" cm="1">
        <f t="array" ref="C690">INDEX('Step 5. Daily Avg Schedule Calc'!$A$2:$C$169,(WEEKDAY(A690)-1)*24+HOUR(A690)+1,3)*IF(A690&lt;Cooling_Season_Start_Date,0,IF(A690&gt;Cooling_Season_End_Date,0,1))</f>
        <v>0</v>
      </c>
      <c r="D690" s="12">
        <f>VLOOKUP(A690,'Step 1.3 Normalized OAT'!$A$1:$B$8761,2)</f>
        <v>43</v>
      </c>
      <c r="E690" s="13">
        <f ca="1">('Step 3. Regression'!$F$19*D690^2+'Step 3. Regression'!$G$19*D690+'Step 3. Regression'!$H$19)*C690</f>
        <v>0</v>
      </c>
      <c r="R690" s="63"/>
    </row>
    <row r="691" spans="1:18" x14ac:dyDescent="0.25">
      <c r="A691" s="9">
        <f>IF(ISBLANK('Step 1.3 Normalized OAT'!A691),"-",'Step 1.3 Normalized OAT'!A691)</f>
        <v>43129.708333333336</v>
      </c>
      <c r="B691" s="26">
        <f t="shared" si="16"/>
        <v>28</v>
      </c>
      <c r="C691" s="64" cm="1">
        <f t="array" ref="C691">INDEX('Step 5. Daily Avg Schedule Calc'!$A$2:$C$169,(WEEKDAY(A691)-1)*24+HOUR(A691)+1,3)*IF(A691&lt;Cooling_Season_Start_Date,0,IF(A691&gt;Cooling_Season_End_Date,0,1))</f>
        <v>0</v>
      </c>
      <c r="D691" s="12">
        <f>VLOOKUP(A691,'Step 1.3 Normalized OAT'!$A$1:$B$8761,2)</f>
        <v>43</v>
      </c>
      <c r="E691" s="13">
        <f ca="1">('Step 3. Regression'!$F$19*D691^2+'Step 3. Regression'!$G$19*D691+'Step 3. Regression'!$H$19)*C691</f>
        <v>0</v>
      </c>
      <c r="R691" s="63"/>
    </row>
    <row r="692" spans="1:18" x14ac:dyDescent="0.25">
      <c r="A692" s="9">
        <f>IF(ISBLANK('Step 1.3 Normalized OAT'!A692),"-",'Step 1.3 Normalized OAT'!A692)</f>
        <v>43129.75</v>
      </c>
      <c r="B692" s="26">
        <f t="shared" si="16"/>
        <v>28</v>
      </c>
      <c r="C692" s="64" cm="1">
        <f t="array" ref="C692">INDEX('Step 5. Daily Avg Schedule Calc'!$A$2:$C$169,(WEEKDAY(A692)-1)*24+HOUR(A692)+1,3)*IF(A692&lt;Cooling_Season_Start_Date,0,IF(A692&gt;Cooling_Season_End_Date,0,1))</f>
        <v>0</v>
      </c>
      <c r="D692" s="12">
        <f>VLOOKUP(A692,'Step 1.3 Normalized OAT'!$A$1:$B$8761,2)</f>
        <v>41</v>
      </c>
      <c r="E692" s="13">
        <f ca="1">('Step 3. Regression'!$F$19*D692^2+'Step 3. Regression'!$G$19*D692+'Step 3. Regression'!$H$19)*C692</f>
        <v>0</v>
      </c>
      <c r="R692" s="63"/>
    </row>
    <row r="693" spans="1:18" x14ac:dyDescent="0.25">
      <c r="A693" s="9">
        <f>IF(ISBLANK('Step 1.3 Normalized OAT'!A693),"-",'Step 1.3 Normalized OAT'!A693)</f>
        <v>43129.791666666664</v>
      </c>
      <c r="B693" s="26">
        <f t="shared" si="16"/>
        <v>28</v>
      </c>
      <c r="C693" s="64" cm="1">
        <f t="array" ref="C693">INDEX('Step 5. Daily Avg Schedule Calc'!$A$2:$C$169,(WEEKDAY(A693)-1)*24+HOUR(A693)+1,3)*IF(A693&lt;Cooling_Season_Start_Date,0,IF(A693&gt;Cooling_Season_End_Date,0,1))</f>
        <v>0</v>
      </c>
      <c r="D693" s="12">
        <f>VLOOKUP(A693,'Step 1.3 Normalized OAT'!$A$1:$B$8761,2)</f>
        <v>40</v>
      </c>
      <c r="E693" s="13">
        <f ca="1">('Step 3. Regression'!$F$19*D693^2+'Step 3. Regression'!$G$19*D693+'Step 3. Regression'!$H$19)*C693</f>
        <v>0</v>
      </c>
      <c r="R693" s="63"/>
    </row>
    <row r="694" spans="1:18" x14ac:dyDescent="0.25">
      <c r="A694" s="9">
        <f>IF(ISBLANK('Step 1.3 Normalized OAT'!A694),"-",'Step 1.3 Normalized OAT'!A694)</f>
        <v>43129.833333333336</v>
      </c>
      <c r="B694" s="26">
        <f t="shared" si="16"/>
        <v>28</v>
      </c>
      <c r="C694" s="64" cm="1">
        <f t="array" ref="C694">INDEX('Step 5. Daily Avg Schedule Calc'!$A$2:$C$169,(WEEKDAY(A694)-1)*24+HOUR(A694)+1,3)*IF(A694&lt;Cooling_Season_Start_Date,0,IF(A694&gt;Cooling_Season_End_Date,0,1))</f>
        <v>0</v>
      </c>
      <c r="D694" s="12">
        <f>VLOOKUP(A694,'Step 1.3 Normalized OAT'!$A$1:$B$8761,2)</f>
        <v>39</v>
      </c>
      <c r="E694" s="13">
        <f ca="1">('Step 3. Regression'!$F$19*D694^2+'Step 3. Regression'!$G$19*D694+'Step 3. Regression'!$H$19)*C694</f>
        <v>0</v>
      </c>
      <c r="R694" s="63"/>
    </row>
    <row r="695" spans="1:18" x14ac:dyDescent="0.25">
      <c r="A695" s="9">
        <f>IF(ISBLANK('Step 1.3 Normalized OAT'!A695),"-",'Step 1.3 Normalized OAT'!A695)</f>
        <v>43129.875</v>
      </c>
      <c r="B695" s="26">
        <f t="shared" si="16"/>
        <v>28</v>
      </c>
      <c r="C695" s="64" cm="1">
        <f t="array" ref="C695">INDEX('Step 5. Daily Avg Schedule Calc'!$A$2:$C$169,(WEEKDAY(A695)-1)*24+HOUR(A695)+1,3)*IF(A695&lt;Cooling_Season_Start_Date,0,IF(A695&gt;Cooling_Season_End_Date,0,1))</f>
        <v>0</v>
      </c>
      <c r="D695" s="12">
        <f>VLOOKUP(A695,'Step 1.3 Normalized OAT'!$A$1:$B$8761,2)</f>
        <v>39</v>
      </c>
      <c r="E695" s="13">
        <f ca="1">('Step 3. Regression'!$F$19*D695^2+'Step 3. Regression'!$G$19*D695+'Step 3. Regression'!$H$19)*C695</f>
        <v>0</v>
      </c>
      <c r="R695" s="63"/>
    </row>
    <row r="696" spans="1:18" x14ac:dyDescent="0.25">
      <c r="A696" s="9">
        <f>IF(ISBLANK('Step 1.3 Normalized OAT'!A696),"-",'Step 1.3 Normalized OAT'!A696)</f>
        <v>43129.916666666664</v>
      </c>
      <c r="B696" s="26">
        <f t="shared" si="16"/>
        <v>28</v>
      </c>
      <c r="C696" s="64" cm="1">
        <f t="array" ref="C696">INDEX('Step 5. Daily Avg Schedule Calc'!$A$2:$C$169,(WEEKDAY(A696)-1)*24+HOUR(A696)+1,3)*IF(A696&lt;Cooling_Season_Start_Date,0,IF(A696&gt;Cooling_Season_End_Date,0,1))</f>
        <v>0</v>
      </c>
      <c r="D696" s="12">
        <f>VLOOKUP(A696,'Step 1.3 Normalized OAT'!$A$1:$B$8761,2)</f>
        <v>39</v>
      </c>
      <c r="E696" s="13">
        <f ca="1">('Step 3. Regression'!$F$19*D696^2+'Step 3. Regression'!$G$19*D696+'Step 3. Regression'!$H$19)*C696</f>
        <v>0</v>
      </c>
      <c r="R696" s="63"/>
    </row>
    <row r="697" spans="1:18" x14ac:dyDescent="0.25">
      <c r="A697" s="9">
        <f>IF(ISBLANK('Step 1.3 Normalized OAT'!A697),"-",'Step 1.3 Normalized OAT'!A697)</f>
        <v>43129.958333333336</v>
      </c>
      <c r="B697" s="26">
        <f t="shared" si="16"/>
        <v>28</v>
      </c>
      <c r="C697" s="64" cm="1">
        <f t="array" ref="C697">INDEX('Step 5. Daily Avg Schedule Calc'!$A$2:$C$169,(WEEKDAY(A697)-1)*24+HOUR(A697)+1,3)*IF(A697&lt;Cooling_Season_Start_Date,0,IF(A697&gt;Cooling_Season_End_Date,0,1))</f>
        <v>0</v>
      </c>
      <c r="D697" s="12">
        <f>VLOOKUP(A697,'Step 1.3 Normalized OAT'!$A$1:$B$8761,2)</f>
        <v>37</v>
      </c>
      <c r="E697" s="13">
        <f ca="1">('Step 3. Regression'!$F$19*D697^2+'Step 3. Regression'!$G$19*D697+'Step 3. Regression'!$H$19)*C697</f>
        <v>0</v>
      </c>
      <c r="R697" s="63"/>
    </row>
    <row r="698" spans="1:18" x14ac:dyDescent="0.25">
      <c r="A698" s="9">
        <f>IF(ISBLANK('Step 1.3 Normalized OAT'!A698),"-",'Step 1.3 Normalized OAT'!A698)</f>
        <v>43130</v>
      </c>
      <c r="B698" s="26">
        <f t="shared" si="16"/>
        <v>29</v>
      </c>
      <c r="C698" s="64" cm="1">
        <f t="array" ref="C698">INDEX('Step 5. Daily Avg Schedule Calc'!$A$2:$C$169,(WEEKDAY(A698)-1)*24+HOUR(A698)+1,3)*IF(A698&lt;Cooling_Season_Start_Date,0,IF(A698&gt;Cooling_Season_End_Date,0,1))</f>
        <v>0</v>
      </c>
      <c r="D698" s="12">
        <f>VLOOKUP(A698,'Step 1.3 Normalized OAT'!$A$1:$B$8761,2)</f>
        <v>35</v>
      </c>
      <c r="E698" s="13">
        <f ca="1">('Step 3. Regression'!$F$19*D698^2+'Step 3. Regression'!$G$19*D698+'Step 3. Regression'!$H$19)*C698</f>
        <v>0</v>
      </c>
      <c r="R698" s="63"/>
    </row>
    <row r="699" spans="1:18" x14ac:dyDescent="0.25">
      <c r="A699" s="9">
        <f>IF(ISBLANK('Step 1.3 Normalized OAT'!A699),"-",'Step 1.3 Normalized OAT'!A699)</f>
        <v>43130.041666666664</v>
      </c>
      <c r="B699" s="26">
        <f t="shared" si="16"/>
        <v>29</v>
      </c>
      <c r="C699" s="64" cm="1">
        <f t="array" ref="C699">INDEX('Step 5. Daily Avg Schedule Calc'!$A$2:$C$169,(WEEKDAY(A699)-1)*24+HOUR(A699)+1,3)*IF(A699&lt;Cooling_Season_Start_Date,0,IF(A699&gt;Cooling_Season_End_Date,0,1))</f>
        <v>0</v>
      </c>
      <c r="D699" s="12">
        <f>VLOOKUP(A699,'Step 1.3 Normalized OAT'!$A$1:$B$8761,2)</f>
        <v>32</v>
      </c>
      <c r="E699" s="13">
        <f ca="1">('Step 3. Regression'!$F$19*D699^2+'Step 3. Regression'!$G$19*D699+'Step 3. Regression'!$H$19)*C699</f>
        <v>0</v>
      </c>
      <c r="R699" s="63"/>
    </row>
    <row r="700" spans="1:18" x14ac:dyDescent="0.25">
      <c r="A700" s="9">
        <f>IF(ISBLANK('Step 1.3 Normalized OAT'!A700),"-",'Step 1.3 Normalized OAT'!A700)</f>
        <v>43130.083333333336</v>
      </c>
      <c r="B700" s="26">
        <f t="shared" si="16"/>
        <v>29</v>
      </c>
      <c r="C700" s="64" cm="1">
        <f t="array" ref="C700">INDEX('Step 5. Daily Avg Schedule Calc'!$A$2:$C$169,(WEEKDAY(A700)-1)*24+HOUR(A700)+1,3)*IF(A700&lt;Cooling_Season_Start_Date,0,IF(A700&gt;Cooling_Season_End_Date,0,1))</f>
        <v>0</v>
      </c>
      <c r="D700" s="12">
        <f>VLOOKUP(A700,'Step 1.3 Normalized OAT'!$A$1:$B$8761,2)</f>
        <v>32</v>
      </c>
      <c r="E700" s="13">
        <f ca="1">('Step 3. Regression'!$F$19*D700^2+'Step 3. Regression'!$G$19*D700+'Step 3. Regression'!$H$19)*C700</f>
        <v>0</v>
      </c>
      <c r="R700" s="63"/>
    </row>
    <row r="701" spans="1:18" x14ac:dyDescent="0.25">
      <c r="A701" s="9">
        <f>IF(ISBLANK('Step 1.3 Normalized OAT'!A701),"-",'Step 1.3 Normalized OAT'!A701)</f>
        <v>43130.125</v>
      </c>
      <c r="B701" s="26">
        <f t="shared" si="16"/>
        <v>29</v>
      </c>
      <c r="C701" s="64" cm="1">
        <f t="array" ref="C701">INDEX('Step 5. Daily Avg Schedule Calc'!$A$2:$C$169,(WEEKDAY(A701)-1)*24+HOUR(A701)+1,3)*IF(A701&lt;Cooling_Season_Start_Date,0,IF(A701&gt;Cooling_Season_End_Date,0,1))</f>
        <v>0</v>
      </c>
      <c r="D701" s="12">
        <f>VLOOKUP(A701,'Step 1.3 Normalized OAT'!$A$1:$B$8761,2)</f>
        <v>30</v>
      </c>
      <c r="E701" s="13">
        <f ca="1">('Step 3. Regression'!$F$19*D701^2+'Step 3. Regression'!$G$19*D701+'Step 3. Regression'!$H$19)*C701</f>
        <v>0</v>
      </c>
      <c r="R701" s="63"/>
    </row>
    <row r="702" spans="1:18" x14ac:dyDescent="0.25">
      <c r="A702" s="9">
        <f>IF(ISBLANK('Step 1.3 Normalized OAT'!A702),"-",'Step 1.3 Normalized OAT'!A702)</f>
        <v>43130.166666666664</v>
      </c>
      <c r="B702" s="26">
        <f t="shared" si="16"/>
        <v>29</v>
      </c>
      <c r="C702" s="64" cm="1">
        <f t="array" ref="C702">INDEX('Step 5. Daily Avg Schedule Calc'!$A$2:$C$169,(WEEKDAY(A702)-1)*24+HOUR(A702)+1,3)*IF(A702&lt;Cooling_Season_Start_Date,0,IF(A702&gt;Cooling_Season_End_Date,0,1))</f>
        <v>0</v>
      </c>
      <c r="D702" s="12">
        <f>VLOOKUP(A702,'Step 1.3 Normalized OAT'!$A$1:$B$8761,2)</f>
        <v>31</v>
      </c>
      <c r="E702" s="13">
        <f ca="1">('Step 3. Regression'!$F$19*D702^2+'Step 3. Regression'!$G$19*D702+'Step 3. Regression'!$H$19)*C702</f>
        <v>0</v>
      </c>
      <c r="R702" s="63"/>
    </row>
    <row r="703" spans="1:18" x14ac:dyDescent="0.25">
      <c r="A703" s="9">
        <f>IF(ISBLANK('Step 1.3 Normalized OAT'!A703),"-",'Step 1.3 Normalized OAT'!A703)</f>
        <v>43130.208333333336</v>
      </c>
      <c r="B703" s="26">
        <f t="shared" si="16"/>
        <v>29</v>
      </c>
      <c r="C703" s="64" cm="1">
        <f t="array" ref="C703">INDEX('Step 5. Daily Avg Schedule Calc'!$A$2:$C$169,(WEEKDAY(A703)-1)*24+HOUR(A703)+1,3)*IF(A703&lt;Cooling_Season_Start_Date,0,IF(A703&gt;Cooling_Season_End_Date,0,1))</f>
        <v>0</v>
      </c>
      <c r="D703" s="12">
        <f>VLOOKUP(A703,'Step 1.3 Normalized OAT'!$A$1:$B$8761,2)</f>
        <v>30</v>
      </c>
      <c r="E703" s="13">
        <f ca="1">('Step 3. Regression'!$F$19*D703^2+'Step 3. Regression'!$G$19*D703+'Step 3. Regression'!$H$19)*C703</f>
        <v>0</v>
      </c>
      <c r="R703" s="63"/>
    </row>
    <row r="704" spans="1:18" x14ac:dyDescent="0.25">
      <c r="A704" s="9">
        <f>IF(ISBLANK('Step 1.3 Normalized OAT'!A704),"-",'Step 1.3 Normalized OAT'!A704)</f>
        <v>43130.25</v>
      </c>
      <c r="B704" s="26">
        <f t="shared" si="16"/>
        <v>29</v>
      </c>
      <c r="C704" s="64" cm="1">
        <f t="array" ref="C704">INDEX('Step 5. Daily Avg Schedule Calc'!$A$2:$C$169,(WEEKDAY(A704)-1)*24+HOUR(A704)+1,3)*IF(A704&lt;Cooling_Season_Start_Date,0,IF(A704&gt;Cooling_Season_End_Date,0,1))</f>
        <v>0</v>
      </c>
      <c r="D704" s="12">
        <f>VLOOKUP(A704,'Step 1.3 Normalized OAT'!$A$1:$B$8761,2)</f>
        <v>30</v>
      </c>
      <c r="E704" s="13">
        <f ca="1">('Step 3. Regression'!$F$19*D704^2+'Step 3. Regression'!$G$19*D704+'Step 3. Regression'!$H$19)*C704</f>
        <v>0</v>
      </c>
      <c r="R704" s="63"/>
    </row>
    <row r="705" spans="1:18" x14ac:dyDescent="0.25">
      <c r="A705" s="9">
        <f>IF(ISBLANK('Step 1.3 Normalized OAT'!A705),"-",'Step 1.3 Normalized OAT'!A705)</f>
        <v>43130.291666666664</v>
      </c>
      <c r="B705" s="26">
        <f t="shared" si="16"/>
        <v>29</v>
      </c>
      <c r="C705" s="64" cm="1">
        <f t="array" ref="C705">INDEX('Step 5. Daily Avg Schedule Calc'!$A$2:$C$169,(WEEKDAY(A705)-1)*24+HOUR(A705)+1,3)*IF(A705&lt;Cooling_Season_Start_Date,0,IF(A705&gt;Cooling_Season_End_Date,0,1))</f>
        <v>0</v>
      </c>
      <c r="D705" s="12">
        <f>VLOOKUP(A705,'Step 1.3 Normalized OAT'!$A$1:$B$8761,2)</f>
        <v>31</v>
      </c>
      <c r="E705" s="13">
        <f ca="1">('Step 3. Regression'!$F$19*D705^2+'Step 3. Regression'!$G$19*D705+'Step 3. Regression'!$H$19)*C705</f>
        <v>0</v>
      </c>
      <c r="R705" s="63"/>
    </row>
    <row r="706" spans="1:18" x14ac:dyDescent="0.25">
      <c r="A706" s="9">
        <f>IF(ISBLANK('Step 1.3 Normalized OAT'!A706),"-",'Step 1.3 Normalized OAT'!A706)</f>
        <v>43130.333333333336</v>
      </c>
      <c r="B706" s="26">
        <f t="shared" si="16"/>
        <v>29</v>
      </c>
      <c r="C706" s="64" cm="1">
        <f t="array" ref="C706">INDEX('Step 5. Daily Avg Schedule Calc'!$A$2:$C$169,(WEEKDAY(A706)-1)*24+HOUR(A706)+1,3)*IF(A706&lt;Cooling_Season_Start_Date,0,IF(A706&gt;Cooling_Season_End_Date,0,1))</f>
        <v>0</v>
      </c>
      <c r="D706" s="12">
        <f>VLOOKUP(A706,'Step 1.3 Normalized OAT'!$A$1:$B$8761,2)</f>
        <v>30</v>
      </c>
      <c r="E706" s="13">
        <f ca="1">('Step 3. Regression'!$F$19*D706^2+'Step 3. Regression'!$G$19*D706+'Step 3. Regression'!$H$19)*C706</f>
        <v>0</v>
      </c>
      <c r="R706" s="63"/>
    </row>
    <row r="707" spans="1:18" x14ac:dyDescent="0.25">
      <c r="A707" s="9">
        <f>IF(ISBLANK('Step 1.3 Normalized OAT'!A707),"-",'Step 1.3 Normalized OAT'!A707)</f>
        <v>43130.375</v>
      </c>
      <c r="B707" s="26">
        <f t="shared" ref="B707:B770" si="17">_xlfn.DAYS(A707,$A$2)</f>
        <v>29</v>
      </c>
      <c r="C707" s="64" cm="1">
        <f t="array" ref="C707">INDEX('Step 5. Daily Avg Schedule Calc'!$A$2:$C$169,(WEEKDAY(A707)-1)*24+HOUR(A707)+1,3)*IF(A707&lt;Cooling_Season_Start_Date,0,IF(A707&gt;Cooling_Season_End_Date,0,1))</f>
        <v>0</v>
      </c>
      <c r="D707" s="12">
        <f>VLOOKUP(A707,'Step 1.3 Normalized OAT'!$A$1:$B$8761,2)</f>
        <v>32</v>
      </c>
      <c r="E707" s="13">
        <f ca="1">('Step 3. Regression'!$F$19*D707^2+'Step 3. Regression'!$G$19*D707+'Step 3. Regression'!$H$19)*C707</f>
        <v>0</v>
      </c>
      <c r="R707" s="63"/>
    </row>
    <row r="708" spans="1:18" x14ac:dyDescent="0.25">
      <c r="A708" s="9">
        <f>IF(ISBLANK('Step 1.3 Normalized OAT'!A708),"-",'Step 1.3 Normalized OAT'!A708)</f>
        <v>43130.416666666664</v>
      </c>
      <c r="B708" s="26">
        <f t="shared" si="17"/>
        <v>29</v>
      </c>
      <c r="C708" s="64" cm="1">
        <f t="array" ref="C708">INDEX('Step 5. Daily Avg Schedule Calc'!$A$2:$C$169,(WEEKDAY(A708)-1)*24+HOUR(A708)+1,3)*IF(A708&lt;Cooling_Season_Start_Date,0,IF(A708&gt;Cooling_Season_End_Date,0,1))</f>
        <v>0</v>
      </c>
      <c r="D708" s="12">
        <f>VLOOKUP(A708,'Step 1.3 Normalized OAT'!$A$1:$B$8761,2)</f>
        <v>33</v>
      </c>
      <c r="E708" s="13">
        <f ca="1">('Step 3. Regression'!$F$19*D708^2+'Step 3. Regression'!$G$19*D708+'Step 3. Regression'!$H$19)*C708</f>
        <v>0</v>
      </c>
      <c r="R708" s="63"/>
    </row>
    <row r="709" spans="1:18" x14ac:dyDescent="0.25">
      <c r="A709" s="9">
        <f>IF(ISBLANK('Step 1.3 Normalized OAT'!A709),"-",'Step 1.3 Normalized OAT'!A709)</f>
        <v>43130.458333333336</v>
      </c>
      <c r="B709" s="26">
        <f t="shared" si="17"/>
        <v>29</v>
      </c>
      <c r="C709" s="64" cm="1">
        <f t="array" ref="C709">INDEX('Step 5. Daily Avg Schedule Calc'!$A$2:$C$169,(WEEKDAY(A709)-1)*24+HOUR(A709)+1,3)*IF(A709&lt;Cooling_Season_Start_Date,0,IF(A709&gt;Cooling_Season_End_Date,0,1))</f>
        <v>0</v>
      </c>
      <c r="D709" s="12">
        <f>VLOOKUP(A709,'Step 1.3 Normalized OAT'!$A$1:$B$8761,2)</f>
        <v>34</v>
      </c>
      <c r="E709" s="13">
        <f ca="1">('Step 3. Regression'!$F$19*D709^2+'Step 3. Regression'!$G$19*D709+'Step 3. Regression'!$H$19)*C709</f>
        <v>0</v>
      </c>
      <c r="R709" s="63"/>
    </row>
    <row r="710" spans="1:18" x14ac:dyDescent="0.25">
      <c r="A710" s="9">
        <f>IF(ISBLANK('Step 1.3 Normalized OAT'!A710),"-",'Step 1.3 Normalized OAT'!A710)</f>
        <v>43130.5</v>
      </c>
      <c r="B710" s="26">
        <f t="shared" si="17"/>
        <v>29</v>
      </c>
      <c r="C710" s="64" cm="1">
        <f t="array" ref="C710">INDEX('Step 5. Daily Avg Schedule Calc'!$A$2:$C$169,(WEEKDAY(A710)-1)*24+HOUR(A710)+1,3)*IF(A710&lt;Cooling_Season_Start_Date,0,IF(A710&gt;Cooling_Season_End_Date,0,1))</f>
        <v>0</v>
      </c>
      <c r="D710" s="12">
        <f>VLOOKUP(A710,'Step 1.3 Normalized OAT'!$A$1:$B$8761,2)</f>
        <v>36</v>
      </c>
      <c r="E710" s="13">
        <f ca="1">('Step 3. Regression'!$F$19*D710^2+'Step 3. Regression'!$G$19*D710+'Step 3. Regression'!$H$19)*C710</f>
        <v>0</v>
      </c>
      <c r="R710" s="63"/>
    </row>
    <row r="711" spans="1:18" x14ac:dyDescent="0.25">
      <c r="A711" s="9">
        <f>IF(ISBLANK('Step 1.3 Normalized OAT'!A711),"-",'Step 1.3 Normalized OAT'!A711)</f>
        <v>43130.541666666664</v>
      </c>
      <c r="B711" s="26">
        <f t="shared" si="17"/>
        <v>29</v>
      </c>
      <c r="C711" s="64" cm="1">
        <f t="array" ref="C711">INDEX('Step 5. Daily Avg Schedule Calc'!$A$2:$C$169,(WEEKDAY(A711)-1)*24+HOUR(A711)+1,3)*IF(A711&lt;Cooling_Season_Start_Date,0,IF(A711&gt;Cooling_Season_End_Date,0,1))</f>
        <v>0</v>
      </c>
      <c r="D711" s="12">
        <f>VLOOKUP(A711,'Step 1.3 Normalized OAT'!$A$1:$B$8761,2)</f>
        <v>36</v>
      </c>
      <c r="E711" s="13">
        <f ca="1">('Step 3. Regression'!$F$19*D711^2+'Step 3. Regression'!$G$19*D711+'Step 3. Regression'!$H$19)*C711</f>
        <v>0</v>
      </c>
      <c r="R711" s="63"/>
    </row>
    <row r="712" spans="1:18" x14ac:dyDescent="0.25">
      <c r="A712" s="9">
        <f>IF(ISBLANK('Step 1.3 Normalized OAT'!A712),"-",'Step 1.3 Normalized OAT'!A712)</f>
        <v>43130.583333333336</v>
      </c>
      <c r="B712" s="26">
        <f t="shared" si="17"/>
        <v>29</v>
      </c>
      <c r="C712" s="64" cm="1">
        <f t="array" ref="C712">INDEX('Step 5. Daily Avg Schedule Calc'!$A$2:$C$169,(WEEKDAY(A712)-1)*24+HOUR(A712)+1,3)*IF(A712&lt;Cooling_Season_Start_Date,0,IF(A712&gt;Cooling_Season_End_Date,0,1))</f>
        <v>0</v>
      </c>
      <c r="D712" s="12">
        <f>VLOOKUP(A712,'Step 1.3 Normalized OAT'!$A$1:$B$8761,2)</f>
        <v>36</v>
      </c>
      <c r="E712" s="13">
        <f ca="1">('Step 3. Regression'!$F$19*D712^2+'Step 3. Regression'!$G$19*D712+'Step 3. Regression'!$H$19)*C712</f>
        <v>0</v>
      </c>
      <c r="R712" s="63"/>
    </row>
    <row r="713" spans="1:18" x14ac:dyDescent="0.25">
      <c r="A713" s="9">
        <f>IF(ISBLANK('Step 1.3 Normalized OAT'!A713),"-",'Step 1.3 Normalized OAT'!A713)</f>
        <v>43130.625</v>
      </c>
      <c r="B713" s="26">
        <f t="shared" si="17"/>
        <v>29</v>
      </c>
      <c r="C713" s="64" cm="1">
        <f t="array" ref="C713">INDEX('Step 5. Daily Avg Schedule Calc'!$A$2:$C$169,(WEEKDAY(A713)-1)*24+HOUR(A713)+1,3)*IF(A713&lt;Cooling_Season_Start_Date,0,IF(A713&gt;Cooling_Season_End_Date,0,1))</f>
        <v>0</v>
      </c>
      <c r="D713" s="12">
        <f>VLOOKUP(A713,'Step 1.3 Normalized OAT'!$A$1:$B$8761,2)</f>
        <v>37</v>
      </c>
      <c r="E713" s="13">
        <f ca="1">('Step 3. Regression'!$F$19*D713^2+'Step 3. Regression'!$G$19*D713+'Step 3. Regression'!$H$19)*C713</f>
        <v>0</v>
      </c>
      <c r="R713" s="63"/>
    </row>
    <row r="714" spans="1:18" x14ac:dyDescent="0.25">
      <c r="A714" s="9">
        <f>IF(ISBLANK('Step 1.3 Normalized OAT'!A714),"-",'Step 1.3 Normalized OAT'!A714)</f>
        <v>43130.666666666664</v>
      </c>
      <c r="B714" s="26">
        <f t="shared" si="17"/>
        <v>29</v>
      </c>
      <c r="C714" s="64" cm="1">
        <f t="array" ref="C714">INDEX('Step 5. Daily Avg Schedule Calc'!$A$2:$C$169,(WEEKDAY(A714)-1)*24+HOUR(A714)+1,3)*IF(A714&lt;Cooling_Season_Start_Date,0,IF(A714&gt;Cooling_Season_End_Date,0,1))</f>
        <v>0</v>
      </c>
      <c r="D714" s="12">
        <f>VLOOKUP(A714,'Step 1.3 Normalized OAT'!$A$1:$B$8761,2)</f>
        <v>35</v>
      </c>
      <c r="E714" s="13">
        <f ca="1">('Step 3. Regression'!$F$19*D714^2+'Step 3. Regression'!$G$19*D714+'Step 3. Regression'!$H$19)*C714</f>
        <v>0</v>
      </c>
      <c r="R714" s="63"/>
    </row>
    <row r="715" spans="1:18" x14ac:dyDescent="0.25">
      <c r="A715" s="9">
        <f>IF(ISBLANK('Step 1.3 Normalized OAT'!A715),"-",'Step 1.3 Normalized OAT'!A715)</f>
        <v>43130.708333333336</v>
      </c>
      <c r="B715" s="26">
        <f t="shared" si="17"/>
        <v>29</v>
      </c>
      <c r="C715" s="64" cm="1">
        <f t="array" ref="C715">INDEX('Step 5. Daily Avg Schedule Calc'!$A$2:$C$169,(WEEKDAY(A715)-1)*24+HOUR(A715)+1,3)*IF(A715&lt;Cooling_Season_Start_Date,0,IF(A715&gt;Cooling_Season_End_Date,0,1))</f>
        <v>0</v>
      </c>
      <c r="D715" s="12">
        <f>VLOOKUP(A715,'Step 1.3 Normalized OAT'!$A$1:$B$8761,2)</f>
        <v>34</v>
      </c>
      <c r="E715" s="13">
        <f ca="1">('Step 3. Regression'!$F$19*D715^2+'Step 3. Regression'!$G$19*D715+'Step 3. Regression'!$H$19)*C715</f>
        <v>0</v>
      </c>
      <c r="R715" s="63"/>
    </row>
    <row r="716" spans="1:18" x14ac:dyDescent="0.25">
      <c r="A716" s="9">
        <f>IF(ISBLANK('Step 1.3 Normalized OAT'!A716),"-",'Step 1.3 Normalized OAT'!A716)</f>
        <v>43130.75</v>
      </c>
      <c r="B716" s="26">
        <f t="shared" si="17"/>
        <v>29</v>
      </c>
      <c r="C716" s="64" cm="1">
        <f t="array" ref="C716">INDEX('Step 5. Daily Avg Schedule Calc'!$A$2:$C$169,(WEEKDAY(A716)-1)*24+HOUR(A716)+1,3)*IF(A716&lt;Cooling_Season_Start_Date,0,IF(A716&gt;Cooling_Season_End_Date,0,1))</f>
        <v>0</v>
      </c>
      <c r="D716" s="12">
        <f>VLOOKUP(A716,'Step 1.3 Normalized OAT'!$A$1:$B$8761,2)</f>
        <v>30</v>
      </c>
      <c r="E716" s="13">
        <f ca="1">('Step 3. Regression'!$F$19*D716^2+'Step 3. Regression'!$G$19*D716+'Step 3. Regression'!$H$19)*C716</f>
        <v>0</v>
      </c>
      <c r="R716" s="63"/>
    </row>
    <row r="717" spans="1:18" x14ac:dyDescent="0.25">
      <c r="A717" s="9">
        <f>IF(ISBLANK('Step 1.3 Normalized OAT'!A717),"-",'Step 1.3 Normalized OAT'!A717)</f>
        <v>43130.791666666664</v>
      </c>
      <c r="B717" s="26">
        <f t="shared" si="17"/>
        <v>29</v>
      </c>
      <c r="C717" s="64" cm="1">
        <f t="array" ref="C717">INDEX('Step 5. Daily Avg Schedule Calc'!$A$2:$C$169,(WEEKDAY(A717)-1)*24+HOUR(A717)+1,3)*IF(A717&lt;Cooling_Season_Start_Date,0,IF(A717&gt;Cooling_Season_End_Date,0,1))</f>
        <v>0</v>
      </c>
      <c r="D717" s="12">
        <f>VLOOKUP(A717,'Step 1.3 Normalized OAT'!$A$1:$B$8761,2)</f>
        <v>30</v>
      </c>
      <c r="E717" s="13">
        <f ca="1">('Step 3. Regression'!$F$19*D717^2+'Step 3. Regression'!$G$19*D717+'Step 3. Regression'!$H$19)*C717</f>
        <v>0</v>
      </c>
      <c r="R717" s="63"/>
    </row>
    <row r="718" spans="1:18" x14ac:dyDescent="0.25">
      <c r="A718" s="9">
        <f>IF(ISBLANK('Step 1.3 Normalized OAT'!A718),"-",'Step 1.3 Normalized OAT'!A718)</f>
        <v>43130.833333333336</v>
      </c>
      <c r="B718" s="26">
        <f t="shared" si="17"/>
        <v>29</v>
      </c>
      <c r="C718" s="64" cm="1">
        <f t="array" ref="C718">INDEX('Step 5. Daily Avg Schedule Calc'!$A$2:$C$169,(WEEKDAY(A718)-1)*24+HOUR(A718)+1,3)*IF(A718&lt;Cooling_Season_Start_Date,0,IF(A718&gt;Cooling_Season_End_Date,0,1))</f>
        <v>0</v>
      </c>
      <c r="D718" s="12">
        <f>VLOOKUP(A718,'Step 1.3 Normalized OAT'!$A$1:$B$8761,2)</f>
        <v>28</v>
      </c>
      <c r="E718" s="13">
        <f ca="1">('Step 3. Regression'!$F$19*D718^2+'Step 3. Regression'!$G$19*D718+'Step 3. Regression'!$H$19)*C718</f>
        <v>0</v>
      </c>
      <c r="R718" s="63"/>
    </row>
    <row r="719" spans="1:18" x14ac:dyDescent="0.25">
      <c r="A719" s="9">
        <f>IF(ISBLANK('Step 1.3 Normalized OAT'!A719),"-",'Step 1.3 Normalized OAT'!A719)</f>
        <v>43130.875</v>
      </c>
      <c r="B719" s="26">
        <f t="shared" si="17"/>
        <v>29</v>
      </c>
      <c r="C719" s="64" cm="1">
        <f t="array" ref="C719">INDEX('Step 5. Daily Avg Schedule Calc'!$A$2:$C$169,(WEEKDAY(A719)-1)*24+HOUR(A719)+1,3)*IF(A719&lt;Cooling_Season_Start_Date,0,IF(A719&gt;Cooling_Season_End_Date,0,1))</f>
        <v>0</v>
      </c>
      <c r="D719" s="12">
        <f>VLOOKUP(A719,'Step 1.3 Normalized OAT'!$A$1:$B$8761,2)</f>
        <v>28</v>
      </c>
      <c r="E719" s="13">
        <f ca="1">('Step 3. Regression'!$F$19*D719^2+'Step 3. Regression'!$G$19*D719+'Step 3. Regression'!$H$19)*C719</f>
        <v>0</v>
      </c>
      <c r="R719" s="63"/>
    </row>
    <row r="720" spans="1:18" x14ac:dyDescent="0.25">
      <c r="A720" s="9">
        <f>IF(ISBLANK('Step 1.3 Normalized OAT'!A720),"-",'Step 1.3 Normalized OAT'!A720)</f>
        <v>43130.916666666664</v>
      </c>
      <c r="B720" s="26">
        <f t="shared" si="17"/>
        <v>29</v>
      </c>
      <c r="C720" s="64" cm="1">
        <f t="array" ref="C720">INDEX('Step 5. Daily Avg Schedule Calc'!$A$2:$C$169,(WEEKDAY(A720)-1)*24+HOUR(A720)+1,3)*IF(A720&lt;Cooling_Season_Start_Date,0,IF(A720&gt;Cooling_Season_End_Date,0,1))</f>
        <v>0</v>
      </c>
      <c r="D720" s="12">
        <f>VLOOKUP(A720,'Step 1.3 Normalized OAT'!$A$1:$B$8761,2)</f>
        <v>28</v>
      </c>
      <c r="E720" s="13">
        <f ca="1">('Step 3. Regression'!$F$19*D720^2+'Step 3. Regression'!$G$19*D720+'Step 3. Regression'!$H$19)*C720</f>
        <v>0</v>
      </c>
      <c r="R720" s="63"/>
    </row>
    <row r="721" spans="1:18" x14ac:dyDescent="0.25">
      <c r="A721" s="9">
        <f>IF(ISBLANK('Step 1.3 Normalized OAT'!A721),"-",'Step 1.3 Normalized OAT'!A721)</f>
        <v>43130.958333333336</v>
      </c>
      <c r="B721" s="26">
        <f t="shared" si="17"/>
        <v>29</v>
      </c>
      <c r="C721" s="64" cm="1">
        <f t="array" ref="C721">INDEX('Step 5. Daily Avg Schedule Calc'!$A$2:$C$169,(WEEKDAY(A721)-1)*24+HOUR(A721)+1,3)*IF(A721&lt;Cooling_Season_Start_Date,0,IF(A721&gt;Cooling_Season_End_Date,0,1))</f>
        <v>0</v>
      </c>
      <c r="D721" s="12">
        <f>VLOOKUP(A721,'Step 1.3 Normalized OAT'!$A$1:$B$8761,2)</f>
        <v>27</v>
      </c>
      <c r="E721" s="13">
        <f ca="1">('Step 3. Regression'!$F$19*D721^2+'Step 3. Regression'!$G$19*D721+'Step 3. Regression'!$H$19)*C721</f>
        <v>0</v>
      </c>
      <c r="R721" s="63"/>
    </row>
    <row r="722" spans="1:18" x14ac:dyDescent="0.25">
      <c r="A722" s="9">
        <f>IF(ISBLANK('Step 1.3 Normalized OAT'!A722),"-",'Step 1.3 Normalized OAT'!A722)</f>
        <v>43131</v>
      </c>
      <c r="B722" s="26">
        <f t="shared" si="17"/>
        <v>30</v>
      </c>
      <c r="C722" s="64" cm="1">
        <f t="array" ref="C722">INDEX('Step 5. Daily Avg Schedule Calc'!$A$2:$C$169,(WEEKDAY(A722)-1)*24+HOUR(A722)+1,3)*IF(A722&lt;Cooling_Season_Start_Date,0,IF(A722&gt;Cooling_Season_End_Date,0,1))</f>
        <v>0</v>
      </c>
      <c r="D722" s="12">
        <f>VLOOKUP(A722,'Step 1.3 Normalized OAT'!$A$1:$B$8761,2)</f>
        <v>26</v>
      </c>
      <c r="E722" s="13">
        <f ca="1">('Step 3. Regression'!$F$19*D722^2+'Step 3. Regression'!$G$19*D722+'Step 3. Regression'!$H$19)*C722</f>
        <v>0</v>
      </c>
      <c r="R722" s="63"/>
    </row>
    <row r="723" spans="1:18" x14ac:dyDescent="0.25">
      <c r="A723" s="9">
        <f>IF(ISBLANK('Step 1.3 Normalized OAT'!A723),"-",'Step 1.3 Normalized OAT'!A723)</f>
        <v>43131.041666666664</v>
      </c>
      <c r="B723" s="26">
        <f t="shared" si="17"/>
        <v>30</v>
      </c>
      <c r="C723" s="64" cm="1">
        <f t="array" ref="C723">INDEX('Step 5. Daily Avg Schedule Calc'!$A$2:$C$169,(WEEKDAY(A723)-1)*24+HOUR(A723)+1,3)*IF(A723&lt;Cooling_Season_Start_Date,0,IF(A723&gt;Cooling_Season_End_Date,0,1))</f>
        <v>0</v>
      </c>
      <c r="D723" s="12">
        <f>VLOOKUP(A723,'Step 1.3 Normalized OAT'!$A$1:$B$8761,2)</f>
        <v>25</v>
      </c>
      <c r="E723" s="13">
        <f ca="1">('Step 3. Regression'!$F$19*D723^2+'Step 3. Regression'!$G$19*D723+'Step 3. Regression'!$H$19)*C723</f>
        <v>0</v>
      </c>
      <c r="R723" s="63"/>
    </row>
    <row r="724" spans="1:18" x14ac:dyDescent="0.25">
      <c r="A724" s="9">
        <f>IF(ISBLANK('Step 1.3 Normalized OAT'!A724),"-",'Step 1.3 Normalized OAT'!A724)</f>
        <v>43131.083333333336</v>
      </c>
      <c r="B724" s="26">
        <f t="shared" si="17"/>
        <v>30</v>
      </c>
      <c r="C724" s="64" cm="1">
        <f t="array" ref="C724">INDEX('Step 5. Daily Avg Schedule Calc'!$A$2:$C$169,(WEEKDAY(A724)-1)*24+HOUR(A724)+1,3)*IF(A724&lt;Cooling_Season_Start_Date,0,IF(A724&gt;Cooling_Season_End_Date,0,1))</f>
        <v>0</v>
      </c>
      <c r="D724" s="12">
        <f>VLOOKUP(A724,'Step 1.3 Normalized OAT'!$A$1:$B$8761,2)</f>
        <v>25</v>
      </c>
      <c r="E724" s="13">
        <f ca="1">('Step 3. Regression'!$F$19*D724^2+'Step 3. Regression'!$G$19*D724+'Step 3. Regression'!$H$19)*C724</f>
        <v>0</v>
      </c>
      <c r="R724" s="63"/>
    </row>
    <row r="725" spans="1:18" x14ac:dyDescent="0.25">
      <c r="A725" s="9">
        <f>IF(ISBLANK('Step 1.3 Normalized OAT'!A725),"-",'Step 1.3 Normalized OAT'!A725)</f>
        <v>43131.125</v>
      </c>
      <c r="B725" s="26">
        <f t="shared" si="17"/>
        <v>30</v>
      </c>
      <c r="C725" s="64" cm="1">
        <f t="array" ref="C725">INDEX('Step 5. Daily Avg Schedule Calc'!$A$2:$C$169,(WEEKDAY(A725)-1)*24+HOUR(A725)+1,3)*IF(A725&lt;Cooling_Season_Start_Date,0,IF(A725&gt;Cooling_Season_End_Date,0,1))</f>
        <v>0</v>
      </c>
      <c r="D725" s="12">
        <f>VLOOKUP(A725,'Step 1.3 Normalized OAT'!$A$1:$B$8761,2)</f>
        <v>23.5</v>
      </c>
      <c r="E725" s="13">
        <f ca="1">('Step 3. Regression'!$F$19*D725^2+'Step 3. Regression'!$G$19*D725+'Step 3. Regression'!$H$19)*C725</f>
        <v>0</v>
      </c>
      <c r="R725" s="63"/>
    </row>
    <row r="726" spans="1:18" x14ac:dyDescent="0.25">
      <c r="A726" s="9">
        <f>IF(ISBLANK('Step 1.3 Normalized OAT'!A726),"-",'Step 1.3 Normalized OAT'!A726)</f>
        <v>43131.166666666664</v>
      </c>
      <c r="B726" s="26">
        <f t="shared" si="17"/>
        <v>30</v>
      </c>
      <c r="C726" s="64" cm="1">
        <f t="array" ref="C726">INDEX('Step 5. Daily Avg Schedule Calc'!$A$2:$C$169,(WEEKDAY(A726)-1)*24+HOUR(A726)+1,3)*IF(A726&lt;Cooling_Season_Start_Date,0,IF(A726&gt;Cooling_Season_End_Date,0,1))</f>
        <v>0</v>
      </c>
      <c r="D726" s="12">
        <f>VLOOKUP(A726,'Step 1.3 Normalized OAT'!$A$1:$B$8761,2)</f>
        <v>22</v>
      </c>
      <c r="E726" s="13">
        <f ca="1">('Step 3. Regression'!$F$19*D726^2+'Step 3. Regression'!$G$19*D726+'Step 3. Regression'!$H$19)*C726</f>
        <v>0</v>
      </c>
      <c r="R726" s="63"/>
    </row>
    <row r="727" spans="1:18" x14ac:dyDescent="0.25">
      <c r="A727" s="9">
        <f>IF(ISBLANK('Step 1.3 Normalized OAT'!A727),"-",'Step 1.3 Normalized OAT'!A727)</f>
        <v>43131.208333333336</v>
      </c>
      <c r="B727" s="26">
        <f t="shared" si="17"/>
        <v>30</v>
      </c>
      <c r="C727" s="64" cm="1">
        <f t="array" ref="C727">INDEX('Step 5. Daily Avg Schedule Calc'!$A$2:$C$169,(WEEKDAY(A727)-1)*24+HOUR(A727)+1,3)*IF(A727&lt;Cooling_Season_Start_Date,0,IF(A727&gt;Cooling_Season_End_Date,0,1))</f>
        <v>0</v>
      </c>
      <c r="D727" s="12">
        <f>VLOOKUP(A727,'Step 1.3 Normalized OAT'!$A$1:$B$8761,2)</f>
        <v>21</v>
      </c>
      <c r="E727" s="13">
        <f ca="1">('Step 3. Regression'!$F$19*D727^2+'Step 3. Regression'!$G$19*D727+'Step 3. Regression'!$H$19)*C727</f>
        <v>0</v>
      </c>
      <c r="R727" s="63"/>
    </row>
    <row r="728" spans="1:18" x14ac:dyDescent="0.25">
      <c r="A728" s="9">
        <f>IF(ISBLANK('Step 1.3 Normalized OAT'!A728),"-",'Step 1.3 Normalized OAT'!A728)</f>
        <v>43131.25</v>
      </c>
      <c r="B728" s="26">
        <f t="shared" si="17"/>
        <v>30</v>
      </c>
      <c r="C728" s="64" cm="1">
        <f t="array" ref="C728">INDEX('Step 5. Daily Avg Schedule Calc'!$A$2:$C$169,(WEEKDAY(A728)-1)*24+HOUR(A728)+1,3)*IF(A728&lt;Cooling_Season_Start_Date,0,IF(A728&gt;Cooling_Season_End_Date,0,1))</f>
        <v>0</v>
      </c>
      <c r="D728" s="12">
        <f>VLOOKUP(A728,'Step 1.3 Normalized OAT'!$A$1:$B$8761,2)</f>
        <v>19</v>
      </c>
      <c r="E728" s="13">
        <f ca="1">('Step 3. Regression'!$F$19*D728^2+'Step 3. Regression'!$G$19*D728+'Step 3. Regression'!$H$19)*C728</f>
        <v>0</v>
      </c>
      <c r="R728" s="63"/>
    </row>
    <row r="729" spans="1:18" x14ac:dyDescent="0.25">
      <c r="A729" s="9">
        <f>IF(ISBLANK('Step 1.3 Normalized OAT'!A729),"-",'Step 1.3 Normalized OAT'!A729)</f>
        <v>43131.291666666664</v>
      </c>
      <c r="B729" s="26">
        <f t="shared" si="17"/>
        <v>30</v>
      </c>
      <c r="C729" s="64" cm="1">
        <f t="array" ref="C729">INDEX('Step 5. Daily Avg Schedule Calc'!$A$2:$C$169,(WEEKDAY(A729)-1)*24+HOUR(A729)+1,3)*IF(A729&lt;Cooling_Season_Start_Date,0,IF(A729&gt;Cooling_Season_End_Date,0,1))</f>
        <v>0</v>
      </c>
      <c r="D729" s="12">
        <f>VLOOKUP(A729,'Step 1.3 Normalized OAT'!$A$1:$B$8761,2)</f>
        <v>19</v>
      </c>
      <c r="E729" s="13">
        <f ca="1">('Step 3. Regression'!$F$19*D729^2+'Step 3. Regression'!$G$19*D729+'Step 3. Regression'!$H$19)*C729</f>
        <v>0</v>
      </c>
      <c r="R729" s="63"/>
    </row>
    <row r="730" spans="1:18" x14ac:dyDescent="0.25">
      <c r="A730" s="9">
        <f>IF(ISBLANK('Step 1.3 Normalized OAT'!A730),"-",'Step 1.3 Normalized OAT'!A730)</f>
        <v>43131.333333333336</v>
      </c>
      <c r="B730" s="26">
        <f t="shared" si="17"/>
        <v>30</v>
      </c>
      <c r="C730" s="64" cm="1">
        <f t="array" ref="C730">INDEX('Step 5. Daily Avg Schedule Calc'!$A$2:$C$169,(WEEKDAY(A730)-1)*24+HOUR(A730)+1,3)*IF(A730&lt;Cooling_Season_Start_Date,0,IF(A730&gt;Cooling_Season_End_Date,0,1))</f>
        <v>0</v>
      </c>
      <c r="D730" s="12">
        <f>VLOOKUP(A730,'Step 1.3 Normalized OAT'!$A$1:$B$8761,2)</f>
        <v>19</v>
      </c>
      <c r="E730" s="13">
        <f ca="1">('Step 3. Regression'!$F$19*D730^2+'Step 3. Regression'!$G$19*D730+'Step 3. Regression'!$H$19)*C730</f>
        <v>0</v>
      </c>
      <c r="R730" s="63"/>
    </row>
    <row r="731" spans="1:18" x14ac:dyDescent="0.25">
      <c r="A731" s="9">
        <f>IF(ISBLANK('Step 1.3 Normalized OAT'!A731),"-",'Step 1.3 Normalized OAT'!A731)</f>
        <v>43131.375</v>
      </c>
      <c r="B731" s="26">
        <f t="shared" si="17"/>
        <v>30</v>
      </c>
      <c r="C731" s="64" cm="1">
        <f t="array" ref="C731">INDEX('Step 5. Daily Avg Schedule Calc'!$A$2:$C$169,(WEEKDAY(A731)-1)*24+HOUR(A731)+1,3)*IF(A731&lt;Cooling_Season_Start_Date,0,IF(A731&gt;Cooling_Season_End_Date,0,1))</f>
        <v>0</v>
      </c>
      <c r="D731" s="12">
        <f>VLOOKUP(A731,'Step 1.3 Normalized OAT'!$A$1:$B$8761,2)</f>
        <v>21</v>
      </c>
      <c r="E731" s="13">
        <f ca="1">('Step 3. Regression'!$F$19*D731^2+'Step 3. Regression'!$G$19*D731+'Step 3. Regression'!$H$19)*C731</f>
        <v>0</v>
      </c>
      <c r="R731" s="63"/>
    </row>
    <row r="732" spans="1:18" x14ac:dyDescent="0.25">
      <c r="A732" s="9">
        <f>IF(ISBLANK('Step 1.3 Normalized OAT'!A732),"-",'Step 1.3 Normalized OAT'!A732)</f>
        <v>43131.416666666664</v>
      </c>
      <c r="B732" s="26">
        <f t="shared" si="17"/>
        <v>30</v>
      </c>
      <c r="C732" s="64" cm="1">
        <f t="array" ref="C732">INDEX('Step 5. Daily Avg Schedule Calc'!$A$2:$C$169,(WEEKDAY(A732)-1)*24+HOUR(A732)+1,3)*IF(A732&lt;Cooling_Season_Start_Date,0,IF(A732&gt;Cooling_Season_End_Date,0,1))</f>
        <v>0</v>
      </c>
      <c r="D732" s="12">
        <f>VLOOKUP(A732,'Step 1.3 Normalized OAT'!$A$1:$B$8761,2)</f>
        <v>23</v>
      </c>
      <c r="E732" s="13">
        <f ca="1">('Step 3. Regression'!$F$19*D732^2+'Step 3. Regression'!$G$19*D732+'Step 3. Regression'!$H$19)*C732</f>
        <v>0</v>
      </c>
      <c r="R732" s="63"/>
    </row>
    <row r="733" spans="1:18" x14ac:dyDescent="0.25">
      <c r="A733" s="9">
        <f>IF(ISBLANK('Step 1.3 Normalized OAT'!A733),"-",'Step 1.3 Normalized OAT'!A733)</f>
        <v>43131.458333333336</v>
      </c>
      <c r="B733" s="26">
        <f t="shared" si="17"/>
        <v>30</v>
      </c>
      <c r="C733" s="64" cm="1">
        <f t="array" ref="C733">INDEX('Step 5. Daily Avg Schedule Calc'!$A$2:$C$169,(WEEKDAY(A733)-1)*24+HOUR(A733)+1,3)*IF(A733&lt;Cooling_Season_Start_Date,0,IF(A733&gt;Cooling_Season_End_Date,0,1))</f>
        <v>0</v>
      </c>
      <c r="D733" s="12">
        <f>VLOOKUP(A733,'Step 1.3 Normalized OAT'!$A$1:$B$8761,2)</f>
        <v>25</v>
      </c>
      <c r="E733" s="13">
        <f ca="1">('Step 3. Regression'!$F$19*D733^2+'Step 3. Regression'!$G$19*D733+'Step 3. Regression'!$H$19)*C733</f>
        <v>0</v>
      </c>
      <c r="R733" s="63"/>
    </row>
    <row r="734" spans="1:18" x14ac:dyDescent="0.25">
      <c r="A734" s="9">
        <f>IF(ISBLANK('Step 1.3 Normalized OAT'!A734),"-",'Step 1.3 Normalized OAT'!A734)</f>
        <v>43131.5</v>
      </c>
      <c r="B734" s="26">
        <f t="shared" si="17"/>
        <v>30</v>
      </c>
      <c r="C734" s="64" cm="1">
        <f t="array" ref="C734">INDEX('Step 5. Daily Avg Schedule Calc'!$A$2:$C$169,(WEEKDAY(A734)-1)*24+HOUR(A734)+1,3)*IF(A734&lt;Cooling_Season_Start_Date,0,IF(A734&gt;Cooling_Season_End_Date,0,1))</f>
        <v>0</v>
      </c>
      <c r="D734" s="12">
        <f>VLOOKUP(A734,'Step 1.3 Normalized OAT'!$A$1:$B$8761,2)</f>
        <v>28</v>
      </c>
      <c r="E734" s="13">
        <f ca="1">('Step 3. Regression'!$F$19*D734^2+'Step 3. Regression'!$G$19*D734+'Step 3. Regression'!$H$19)*C734</f>
        <v>0</v>
      </c>
      <c r="R734" s="63"/>
    </row>
    <row r="735" spans="1:18" x14ac:dyDescent="0.25">
      <c r="A735" s="9">
        <f>IF(ISBLANK('Step 1.3 Normalized OAT'!A735),"-",'Step 1.3 Normalized OAT'!A735)</f>
        <v>43131.541666666664</v>
      </c>
      <c r="B735" s="26">
        <f t="shared" si="17"/>
        <v>30</v>
      </c>
      <c r="C735" s="64" cm="1">
        <f t="array" ref="C735">INDEX('Step 5. Daily Avg Schedule Calc'!$A$2:$C$169,(WEEKDAY(A735)-1)*24+HOUR(A735)+1,3)*IF(A735&lt;Cooling_Season_Start_Date,0,IF(A735&gt;Cooling_Season_End_Date,0,1))</f>
        <v>0</v>
      </c>
      <c r="D735" s="12">
        <f>VLOOKUP(A735,'Step 1.3 Normalized OAT'!$A$1:$B$8761,2)</f>
        <v>30</v>
      </c>
      <c r="E735" s="13">
        <f ca="1">('Step 3. Regression'!$F$19*D735^2+'Step 3. Regression'!$G$19*D735+'Step 3. Regression'!$H$19)*C735</f>
        <v>0</v>
      </c>
      <c r="R735" s="63"/>
    </row>
    <row r="736" spans="1:18" x14ac:dyDescent="0.25">
      <c r="A736" s="9">
        <f>IF(ISBLANK('Step 1.3 Normalized OAT'!A736),"-",'Step 1.3 Normalized OAT'!A736)</f>
        <v>43131.583333333336</v>
      </c>
      <c r="B736" s="26">
        <f t="shared" si="17"/>
        <v>30</v>
      </c>
      <c r="C736" s="64" cm="1">
        <f t="array" ref="C736">INDEX('Step 5. Daily Avg Schedule Calc'!$A$2:$C$169,(WEEKDAY(A736)-1)*24+HOUR(A736)+1,3)*IF(A736&lt;Cooling_Season_Start_Date,0,IF(A736&gt;Cooling_Season_End_Date,0,1))</f>
        <v>0</v>
      </c>
      <c r="D736" s="12">
        <f>VLOOKUP(A736,'Step 1.3 Normalized OAT'!$A$1:$B$8761,2)</f>
        <v>30</v>
      </c>
      <c r="E736" s="13">
        <f ca="1">('Step 3. Regression'!$F$19*D736^2+'Step 3. Regression'!$G$19*D736+'Step 3. Regression'!$H$19)*C736</f>
        <v>0</v>
      </c>
      <c r="R736" s="63"/>
    </row>
    <row r="737" spans="1:18" x14ac:dyDescent="0.25">
      <c r="A737" s="9">
        <f>IF(ISBLANK('Step 1.3 Normalized OAT'!A737),"-",'Step 1.3 Normalized OAT'!A737)</f>
        <v>43131.625</v>
      </c>
      <c r="B737" s="26">
        <f t="shared" si="17"/>
        <v>30</v>
      </c>
      <c r="C737" s="64" cm="1">
        <f t="array" ref="C737">INDEX('Step 5. Daily Avg Schedule Calc'!$A$2:$C$169,(WEEKDAY(A737)-1)*24+HOUR(A737)+1,3)*IF(A737&lt;Cooling_Season_Start_Date,0,IF(A737&gt;Cooling_Season_End_Date,0,1))</f>
        <v>0</v>
      </c>
      <c r="D737" s="12">
        <f>VLOOKUP(A737,'Step 1.3 Normalized OAT'!$A$1:$B$8761,2)</f>
        <v>34</v>
      </c>
      <c r="E737" s="13">
        <f ca="1">('Step 3. Regression'!$F$19*D737^2+'Step 3. Regression'!$G$19*D737+'Step 3. Regression'!$H$19)*C737</f>
        <v>0</v>
      </c>
      <c r="R737" s="63"/>
    </row>
    <row r="738" spans="1:18" x14ac:dyDescent="0.25">
      <c r="A738" s="9">
        <f>IF(ISBLANK('Step 1.3 Normalized OAT'!A738),"-",'Step 1.3 Normalized OAT'!A738)</f>
        <v>43131.666666666664</v>
      </c>
      <c r="B738" s="26">
        <f t="shared" si="17"/>
        <v>30</v>
      </c>
      <c r="C738" s="64" cm="1">
        <f t="array" ref="C738">INDEX('Step 5. Daily Avg Schedule Calc'!$A$2:$C$169,(WEEKDAY(A738)-1)*24+HOUR(A738)+1,3)*IF(A738&lt;Cooling_Season_Start_Date,0,IF(A738&gt;Cooling_Season_End_Date,0,1))</f>
        <v>0</v>
      </c>
      <c r="D738" s="12">
        <f>VLOOKUP(A738,'Step 1.3 Normalized OAT'!$A$1:$B$8761,2)</f>
        <v>32</v>
      </c>
      <c r="E738" s="13">
        <f ca="1">('Step 3. Regression'!$F$19*D738^2+'Step 3. Regression'!$G$19*D738+'Step 3. Regression'!$H$19)*C738</f>
        <v>0</v>
      </c>
      <c r="R738" s="63"/>
    </row>
    <row r="739" spans="1:18" x14ac:dyDescent="0.25">
      <c r="A739" s="9">
        <f>IF(ISBLANK('Step 1.3 Normalized OAT'!A739),"-",'Step 1.3 Normalized OAT'!A739)</f>
        <v>43131.708333333336</v>
      </c>
      <c r="B739" s="26">
        <f t="shared" si="17"/>
        <v>30</v>
      </c>
      <c r="C739" s="64" cm="1">
        <f t="array" ref="C739">INDEX('Step 5. Daily Avg Schedule Calc'!$A$2:$C$169,(WEEKDAY(A739)-1)*24+HOUR(A739)+1,3)*IF(A739&lt;Cooling_Season_Start_Date,0,IF(A739&gt;Cooling_Season_End_Date,0,1))</f>
        <v>0</v>
      </c>
      <c r="D739" s="12">
        <f>VLOOKUP(A739,'Step 1.3 Normalized OAT'!$A$1:$B$8761,2)</f>
        <v>32</v>
      </c>
      <c r="E739" s="13">
        <f ca="1">('Step 3. Regression'!$F$19*D739^2+'Step 3. Regression'!$G$19*D739+'Step 3. Regression'!$H$19)*C739</f>
        <v>0</v>
      </c>
      <c r="R739" s="63"/>
    </row>
    <row r="740" spans="1:18" x14ac:dyDescent="0.25">
      <c r="A740" s="9">
        <f>IF(ISBLANK('Step 1.3 Normalized OAT'!A740),"-",'Step 1.3 Normalized OAT'!A740)</f>
        <v>43131.75</v>
      </c>
      <c r="B740" s="26">
        <f t="shared" si="17"/>
        <v>30</v>
      </c>
      <c r="C740" s="64" cm="1">
        <f t="array" ref="C740">INDEX('Step 5. Daily Avg Schedule Calc'!$A$2:$C$169,(WEEKDAY(A740)-1)*24+HOUR(A740)+1,3)*IF(A740&lt;Cooling_Season_Start_Date,0,IF(A740&gt;Cooling_Season_End_Date,0,1))</f>
        <v>0</v>
      </c>
      <c r="D740" s="12">
        <f>VLOOKUP(A740,'Step 1.3 Normalized OAT'!$A$1:$B$8761,2)</f>
        <v>32</v>
      </c>
      <c r="E740" s="13">
        <f ca="1">('Step 3. Regression'!$F$19*D740^2+'Step 3. Regression'!$G$19*D740+'Step 3. Regression'!$H$19)*C740</f>
        <v>0</v>
      </c>
      <c r="R740" s="63"/>
    </row>
    <row r="741" spans="1:18" x14ac:dyDescent="0.25">
      <c r="A741" s="9">
        <f>IF(ISBLANK('Step 1.3 Normalized OAT'!A741),"-",'Step 1.3 Normalized OAT'!A741)</f>
        <v>43131.791666666664</v>
      </c>
      <c r="B741" s="26">
        <f t="shared" si="17"/>
        <v>30</v>
      </c>
      <c r="C741" s="64" cm="1">
        <f t="array" ref="C741">INDEX('Step 5. Daily Avg Schedule Calc'!$A$2:$C$169,(WEEKDAY(A741)-1)*24+HOUR(A741)+1,3)*IF(A741&lt;Cooling_Season_Start_Date,0,IF(A741&gt;Cooling_Season_End_Date,0,1))</f>
        <v>0</v>
      </c>
      <c r="D741" s="12">
        <f>VLOOKUP(A741,'Step 1.3 Normalized OAT'!$A$1:$B$8761,2)</f>
        <v>33</v>
      </c>
      <c r="E741" s="13">
        <f ca="1">('Step 3. Regression'!$F$19*D741^2+'Step 3. Regression'!$G$19*D741+'Step 3. Regression'!$H$19)*C741</f>
        <v>0</v>
      </c>
      <c r="R741" s="63"/>
    </row>
    <row r="742" spans="1:18" x14ac:dyDescent="0.25">
      <c r="A742" s="9">
        <f>IF(ISBLANK('Step 1.3 Normalized OAT'!A742),"-",'Step 1.3 Normalized OAT'!A742)</f>
        <v>43131.833333333336</v>
      </c>
      <c r="B742" s="26">
        <f t="shared" si="17"/>
        <v>30</v>
      </c>
      <c r="C742" s="64" cm="1">
        <f t="array" ref="C742">INDEX('Step 5. Daily Avg Schedule Calc'!$A$2:$C$169,(WEEKDAY(A742)-1)*24+HOUR(A742)+1,3)*IF(A742&lt;Cooling_Season_Start_Date,0,IF(A742&gt;Cooling_Season_End_Date,0,1))</f>
        <v>0</v>
      </c>
      <c r="D742" s="12">
        <f>VLOOKUP(A742,'Step 1.3 Normalized OAT'!$A$1:$B$8761,2)</f>
        <v>34</v>
      </c>
      <c r="E742" s="13">
        <f ca="1">('Step 3. Regression'!$F$19*D742^2+'Step 3. Regression'!$G$19*D742+'Step 3. Regression'!$H$19)*C742</f>
        <v>0</v>
      </c>
      <c r="R742" s="63"/>
    </row>
    <row r="743" spans="1:18" x14ac:dyDescent="0.25">
      <c r="A743" s="9">
        <f>IF(ISBLANK('Step 1.3 Normalized OAT'!A743),"-",'Step 1.3 Normalized OAT'!A743)</f>
        <v>43131.875</v>
      </c>
      <c r="B743" s="26">
        <f t="shared" si="17"/>
        <v>30</v>
      </c>
      <c r="C743" s="64" cm="1">
        <f t="array" ref="C743">INDEX('Step 5. Daily Avg Schedule Calc'!$A$2:$C$169,(WEEKDAY(A743)-1)*24+HOUR(A743)+1,3)*IF(A743&lt;Cooling_Season_Start_Date,0,IF(A743&gt;Cooling_Season_End_Date,0,1))</f>
        <v>0</v>
      </c>
      <c r="D743" s="12">
        <f>VLOOKUP(A743,'Step 1.3 Normalized OAT'!$A$1:$B$8761,2)</f>
        <v>32</v>
      </c>
      <c r="E743" s="13">
        <f ca="1">('Step 3. Regression'!$F$19*D743^2+'Step 3. Regression'!$G$19*D743+'Step 3. Regression'!$H$19)*C743</f>
        <v>0</v>
      </c>
      <c r="R743" s="63"/>
    </row>
    <row r="744" spans="1:18" x14ac:dyDescent="0.25">
      <c r="A744" s="9">
        <f>IF(ISBLANK('Step 1.3 Normalized OAT'!A744),"-",'Step 1.3 Normalized OAT'!A744)</f>
        <v>43131.916666666664</v>
      </c>
      <c r="B744" s="26">
        <f t="shared" si="17"/>
        <v>30</v>
      </c>
      <c r="C744" s="64" cm="1">
        <f t="array" ref="C744">INDEX('Step 5. Daily Avg Schedule Calc'!$A$2:$C$169,(WEEKDAY(A744)-1)*24+HOUR(A744)+1,3)*IF(A744&lt;Cooling_Season_Start_Date,0,IF(A744&gt;Cooling_Season_End_Date,0,1))</f>
        <v>0</v>
      </c>
      <c r="D744" s="12">
        <f>VLOOKUP(A744,'Step 1.3 Normalized OAT'!$A$1:$B$8761,2)</f>
        <v>32</v>
      </c>
      <c r="E744" s="13">
        <f ca="1">('Step 3. Regression'!$F$19*D744^2+'Step 3. Regression'!$G$19*D744+'Step 3. Regression'!$H$19)*C744</f>
        <v>0</v>
      </c>
      <c r="R744" s="63"/>
    </row>
    <row r="745" spans="1:18" x14ac:dyDescent="0.25">
      <c r="A745" s="9">
        <f>IF(ISBLANK('Step 1.3 Normalized OAT'!A745),"-",'Step 1.3 Normalized OAT'!A745)</f>
        <v>43131.958333333336</v>
      </c>
      <c r="B745" s="26">
        <f t="shared" si="17"/>
        <v>30</v>
      </c>
      <c r="C745" s="64" cm="1">
        <f t="array" ref="C745">INDEX('Step 5. Daily Avg Schedule Calc'!$A$2:$C$169,(WEEKDAY(A745)-1)*24+HOUR(A745)+1,3)*IF(A745&lt;Cooling_Season_Start_Date,0,IF(A745&gt;Cooling_Season_End_Date,0,1))</f>
        <v>0</v>
      </c>
      <c r="D745" s="12">
        <f>VLOOKUP(A745,'Step 1.3 Normalized OAT'!$A$1:$B$8761,2)</f>
        <v>32</v>
      </c>
      <c r="E745" s="13">
        <f ca="1">('Step 3. Regression'!$F$19*D745^2+'Step 3. Regression'!$G$19*D745+'Step 3. Regression'!$H$19)*C745</f>
        <v>0</v>
      </c>
      <c r="R745" s="63"/>
    </row>
    <row r="746" spans="1:18" x14ac:dyDescent="0.25">
      <c r="A746" s="9">
        <f>IF(ISBLANK('Step 1.3 Normalized OAT'!A746),"-",'Step 1.3 Normalized OAT'!A746)</f>
        <v>43132</v>
      </c>
      <c r="B746" s="26">
        <f t="shared" si="17"/>
        <v>31</v>
      </c>
      <c r="C746" s="64" cm="1">
        <f t="array" ref="C746">INDEX('Step 5. Daily Avg Schedule Calc'!$A$2:$C$169,(WEEKDAY(A746)-1)*24+HOUR(A746)+1,3)*IF(A746&lt;Cooling_Season_Start_Date,0,IF(A746&gt;Cooling_Season_End_Date,0,1))</f>
        <v>0</v>
      </c>
      <c r="D746" s="12">
        <f>VLOOKUP(A746,'Step 1.3 Normalized OAT'!$A$1:$B$8761,2)</f>
        <v>33</v>
      </c>
      <c r="E746" s="13">
        <f ca="1">('Step 3. Regression'!$F$19*D746^2+'Step 3. Regression'!$G$19*D746+'Step 3. Regression'!$H$19)*C746</f>
        <v>0</v>
      </c>
      <c r="R746" s="63"/>
    </row>
    <row r="747" spans="1:18" x14ac:dyDescent="0.25">
      <c r="A747" s="9">
        <f>IF(ISBLANK('Step 1.3 Normalized OAT'!A747),"-",'Step 1.3 Normalized OAT'!A747)</f>
        <v>43132.041666666664</v>
      </c>
      <c r="B747" s="26">
        <f t="shared" si="17"/>
        <v>31</v>
      </c>
      <c r="C747" s="64" cm="1">
        <f t="array" ref="C747">INDEX('Step 5. Daily Avg Schedule Calc'!$A$2:$C$169,(WEEKDAY(A747)-1)*24+HOUR(A747)+1,3)*IF(A747&lt;Cooling_Season_Start_Date,0,IF(A747&gt;Cooling_Season_End_Date,0,1))</f>
        <v>0</v>
      </c>
      <c r="D747" s="12">
        <f>VLOOKUP(A747,'Step 1.3 Normalized OAT'!$A$1:$B$8761,2)</f>
        <v>33</v>
      </c>
      <c r="E747" s="13">
        <f ca="1">('Step 3. Regression'!$F$19*D747^2+'Step 3. Regression'!$G$19*D747+'Step 3. Regression'!$H$19)*C747</f>
        <v>0</v>
      </c>
      <c r="R747" s="63"/>
    </row>
    <row r="748" spans="1:18" x14ac:dyDescent="0.25">
      <c r="A748" s="9">
        <f>IF(ISBLANK('Step 1.3 Normalized OAT'!A748),"-",'Step 1.3 Normalized OAT'!A748)</f>
        <v>43132.083333333336</v>
      </c>
      <c r="B748" s="26">
        <f t="shared" si="17"/>
        <v>31</v>
      </c>
      <c r="C748" s="64" cm="1">
        <f t="array" ref="C748">INDEX('Step 5. Daily Avg Schedule Calc'!$A$2:$C$169,(WEEKDAY(A748)-1)*24+HOUR(A748)+1,3)*IF(A748&lt;Cooling_Season_Start_Date,0,IF(A748&gt;Cooling_Season_End_Date,0,1))</f>
        <v>0</v>
      </c>
      <c r="D748" s="12">
        <f>VLOOKUP(A748,'Step 1.3 Normalized OAT'!$A$1:$B$8761,2)</f>
        <v>34</v>
      </c>
      <c r="E748" s="13">
        <f ca="1">('Step 3. Regression'!$F$19*D748^2+'Step 3. Regression'!$G$19*D748+'Step 3. Regression'!$H$19)*C748</f>
        <v>0</v>
      </c>
      <c r="R748" s="63"/>
    </row>
    <row r="749" spans="1:18" x14ac:dyDescent="0.25">
      <c r="A749" s="9">
        <f>IF(ISBLANK('Step 1.3 Normalized OAT'!A749),"-",'Step 1.3 Normalized OAT'!A749)</f>
        <v>43132.125</v>
      </c>
      <c r="B749" s="26">
        <f t="shared" si="17"/>
        <v>31</v>
      </c>
      <c r="C749" s="64" cm="1">
        <f t="array" ref="C749">INDEX('Step 5. Daily Avg Schedule Calc'!$A$2:$C$169,(WEEKDAY(A749)-1)*24+HOUR(A749)+1,3)*IF(A749&lt;Cooling_Season_Start_Date,0,IF(A749&gt;Cooling_Season_End_Date,0,1))</f>
        <v>0</v>
      </c>
      <c r="D749" s="12">
        <f>VLOOKUP(A749,'Step 1.3 Normalized OAT'!$A$1:$B$8761,2)</f>
        <v>34</v>
      </c>
      <c r="E749" s="13">
        <f ca="1">('Step 3. Regression'!$F$19*D749^2+'Step 3. Regression'!$G$19*D749+'Step 3. Regression'!$H$19)*C749</f>
        <v>0</v>
      </c>
      <c r="R749" s="63"/>
    </row>
    <row r="750" spans="1:18" x14ac:dyDescent="0.25">
      <c r="A750" s="9">
        <f>IF(ISBLANK('Step 1.3 Normalized OAT'!A750),"-",'Step 1.3 Normalized OAT'!A750)</f>
        <v>43132.166666666664</v>
      </c>
      <c r="B750" s="26">
        <f t="shared" si="17"/>
        <v>31</v>
      </c>
      <c r="C750" s="64" cm="1">
        <f t="array" ref="C750">INDEX('Step 5. Daily Avg Schedule Calc'!$A$2:$C$169,(WEEKDAY(A750)-1)*24+HOUR(A750)+1,3)*IF(A750&lt;Cooling_Season_Start_Date,0,IF(A750&gt;Cooling_Season_End_Date,0,1))</f>
        <v>0</v>
      </c>
      <c r="D750" s="12">
        <f>VLOOKUP(A750,'Step 1.3 Normalized OAT'!$A$1:$B$8761,2)</f>
        <v>34</v>
      </c>
      <c r="E750" s="13">
        <f ca="1">('Step 3. Regression'!$F$19*D750^2+'Step 3. Regression'!$G$19*D750+'Step 3. Regression'!$H$19)*C750</f>
        <v>0</v>
      </c>
      <c r="R750" s="63"/>
    </row>
    <row r="751" spans="1:18" x14ac:dyDescent="0.25">
      <c r="A751" s="9">
        <f>IF(ISBLANK('Step 1.3 Normalized OAT'!A751),"-",'Step 1.3 Normalized OAT'!A751)</f>
        <v>43132.208333333336</v>
      </c>
      <c r="B751" s="26">
        <f t="shared" si="17"/>
        <v>31</v>
      </c>
      <c r="C751" s="64" cm="1">
        <f t="array" ref="C751">INDEX('Step 5. Daily Avg Schedule Calc'!$A$2:$C$169,(WEEKDAY(A751)-1)*24+HOUR(A751)+1,3)*IF(A751&lt;Cooling_Season_Start_Date,0,IF(A751&gt;Cooling_Season_End_Date,0,1))</f>
        <v>0</v>
      </c>
      <c r="D751" s="12">
        <f>VLOOKUP(A751,'Step 1.3 Normalized OAT'!$A$1:$B$8761,2)</f>
        <v>34</v>
      </c>
      <c r="E751" s="13">
        <f ca="1">('Step 3. Regression'!$F$19*D751^2+'Step 3. Regression'!$G$19*D751+'Step 3. Regression'!$H$19)*C751</f>
        <v>0</v>
      </c>
      <c r="R751" s="63"/>
    </row>
    <row r="752" spans="1:18" x14ac:dyDescent="0.25">
      <c r="A752" s="9">
        <f>IF(ISBLANK('Step 1.3 Normalized OAT'!A752),"-",'Step 1.3 Normalized OAT'!A752)</f>
        <v>43132.25</v>
      </c>
      <c r="B752" s="26">
        <f t="shared" si="17"/>
        <v>31</v>
      </c>
      <c r="C752" s="64" cm="1">
        <f t="array" ref="C752">INDEX('Step 5. Daily Avg Schedule Calc'!$A$2:$C$169,(WEEKDAY(A752)-1)*24+HOUR(A752)+1,3)*IF(A752&lt;Cooling_Season_Start_Date,0,IF(A752&gt;Cooling_Season_End_Date,0,1))</f>
        <v>0</v>
      </c>
      <c r="D752" s="12">
        <f>VLOOKUP(A752,'Step 1.3 Normalized OAT'!$A$1:$B$8761,2)</f>
        <v>36</v>
      </c>
      <c r="E752" s="13">
        <f ca="1">('Step 3. Regression'!$F$19*D752^2+'Step 3. Regression'!$G$19*D752+'Step 3. Regression'!$H$19)*C752</f>
        <v>0</v>
      </c>
      <c r="R752" s="63"/>
    </row>
    <row r="753" spans="1:18" x14ac:dyDescent="0.25">
      <c r="A753" s="9">
        <f>IF(ISBLANK('Step 1.3 Normalized OAT'!A753),"-",'Step 1.3 Normalized OAT'!A753)</f>
        <v>43132.291666666664</v>
      </c>
      <c r="B753" s="26">
        <f t="shared" si="17"/>
        <v>31</v>
      </c>
      <c r="C753" s="64" cm="1">
        <f t="array" ref="C753">INDEX('Step 5. Daily Avg Schedule Calc'!$A$2:$C$169,(WEEKDAY(A753)-1)*24+HOUR(A753)+1,3)*IF(A753&lt;Cooling_Season_Start_Date,0,IF(A753&gt;Cooling_Season_End_Date,0,1))</f>
        <v>0</v>
      </c>
      <c r="D753" s="12">
        <f>VLOOKUP(A753,'Step 1.3 Normalized OAT'!$A$1:$B$8761,2)</f>
        <v>36</v>
      </c>
      <c r="E753" s="13">
        <f ca="1">('Step 3. Regression'!$F$19*D753^2+'Step 3. Regression'!$G$19*D753+'Step 3. Regression'!$H$19)*C753</f>
        <v>0</v>
      </c>
      <c r="R753" s="63"/>
    </row>
    <row r="754" spans="1:18" x14ac:dyDescent="0.25">
      <c r="A754" s="9">
        <f>IF(ISBLANK('Step 1.3 Normalized OAT'!A754),"-",'Step 1.3 Normalized OAT'!A754)</f>
        <v>43132.333333333336</v>
      </c>
      <c r="B754" s="26">
        <f t="shared" si="17"/>
        <v>31</v>
      </c>
      <c r="C754" s="64" cm="1">
        <f t="array" ref="C754">INDEX('Step 5. Daily Avg Schedule Calc'!$A$2:$C$169,(WEEKDAY(A754)-1)*24+HOUR(A754)+1,3)*IF(A754&lt;Cooling_Season_Start_Date,0,IF(A754&gt;Cooling_Season_End_Date,0,1))</f>
        <v>0</v>
      </c>
      <c r="D754" s="12">
        <f>VLOOKUP(A754,'Step 1.3 Normalized OAT'!$A$1:$B$8761,2)</f>
        <v>37</v>
      </c>
      <c r="E754" s="13">
        <f ca="1">('Step 3. Regression'!$F$19*D754^2+'Step 3. Regression'!$G$19*D754+'Step 3. Regression'!$H$19)*C754</f>
        <v>0</v>
      </c>
      <c r="R754" s="63"/>
    </row>
    <row r="755" spans="1:18" x14ac:dyDescent="0.25">
      <c r="A755" s="9">
        <f>IF(ISBLANK('Step 1.3 Normalized OAT'!A755),"-",'Step 1.3 Normalized OAT'!A755)</f>
        <v>43132.375</v>
      </c>
      <c r="B755" s="26">
        <f t="shared" si="17"/>
        <v>31</v>
      </c>
      <c r="C755" s="64" cm="1">
        <f t="array" ref="C755">INDEX('Step 5. Daily Avg Schedule Calc'!$A$2:$C$169,(WEEKDAY(A755)-1)*24+HOUR(A755)+1,3)*IF(A755&lt;Cooling_Season_Start_Date,0,IF(A755&gt;Cooling_Season_End_Date,0,1))</f>
        <v>0</v>
      </c>
      <c r="D755" s="12">
        <f>VLOOKUP(A755,'Step 1.3 Normalized OAT'!$A$1:$B$8761,2)</f>
        <v>37</v>
      </c>
      <c r="E755" s="13">
        <f ca="1">('Step 3. Regression'!$F$19*D755^2+'Step 3. Regression'!$G$19*D755+'Step 3. Regression'!$H$19)*C755</f>
        <v>0</v>
      </c>
      <c r="R755" s="63"/>
    </row>
    <row r="756" spans="1:18" x14ac:dyDescent="0.25">
      <c r="A756" s="9">
        <f>IF(ISBLANK('Step 1.3 Normalized OAT'!A756),"-",'Step 1.3 Normalized OAT'!A756)</f>
        <v>43132.416666666664</v>
      </c>
      <c r="B756" s="26">
        <f t="shared" si="17"/>
        <v>31</v>
      </c>
      <c r="C756" s="64" cm="1">
        <f t="array" ref="C756">INDEX('Step 5. Daily Avg Schedule Calc'!$A$2:$C$169,(WEEKDAY(A756)-1)*24+HOUR(A756)+1,3)*IF(A756&lt;Cooling_Season_Start_Date,0,IF(A756&gt;Cooling_Season_End_Date,0,1))</f>
        <v>0</v>
      </c>
      <c r="D756" s="12">
        <f>VLOOKUP(A756,'Step 1.3 Normalized OAT'!$A$1:$B$8761,2)</f>
        <v>38</v>
      </c>
      <c r="E756" s="13">
        <f ca="1">('Step 3. Regression'!$F$19*D756^2+'Step 3. Regression'!$G$19*D756+'Step 3. Regression'!$H$19)*C756</f>
        <v>0</v>
      </c>
      <c r="R756" s="63"/>
    </row>
    <row r="757" spans="1:18" x14ac:dyDescent="0.25">
      <c r="A757" s="9">
        <f>IF(ISBLANK('Step 1.3 Normalized OAT'!A757),"-",'Step 1.3 Normalized OAT'!A757)</f>
        <v>43132.458333333336</v>
      </c>
      <c r="B757" s="26">
        <f t="shared" si="17"/>
        <v>31</v>
      </c>
      <c r="C757" s="64" cm="1">
        <f t="array" ref="C757">INDEX('Step 5. Daily Avg Schedule Calc'!$A$2:$C$169,(WEEKDAY(A757)-1)*24+HOUR(A757)+1,3)*IF(A757&lt;Cooling_Season_Start_Date,0,IF(A757&gt;Cooling_Season_End_Date,0,1))</f>
        <v>0</v>
      </c>
      <c r="D757" s="12">
        <f>VLOOKUP(A757,'Step 1.3 Normalized OAT'!$A$1:$B$8761,2)</f>
        <v>39</v>
      </c>
      <c r="E757" s="13">
        <f ca="1">('Step 3. Regression'!$F$19*D757^2+'Step 3. Regression'!$G$19*D757+'Step 3. Regression'!$H$19)*C757</f>
        <v>0</v>
      </c>
      <c r="R757" s="63"/>
    </row>
    <row r="758" spans="1:18" x14ac:dyDescent="0.25">
      <c r="A758" s="9">
        <f>IF(ISBLANK('Step 1.3 Normalized OAT'!A758),"-",'Step 1.3 Normalized OAT'!A758)</f>
        <v>43132.5</v>
      </c>
      <c r="B758" s="26">
        <f t="shared" si="17"/>
        <v>31</v>
      </c>
      <c r="C758" s="64" cm="1">
        <f t="array" ref="C758">INDEX('Step 5. Daily Avg Schedule Calc'!$A$2:$C$169,(WEEKDAY(A758)-1)*24+HOUR(A758)+1,3)*IF(A758&lt;Cooling_Season_Start_Date,0,IF(A758&gt;Cooling_Season_End_Date,0,1))</f>
        <v>0</v>
      </c>
      <c r="D758" s="12">
        <f>VLOOKUP(A758,'Step 1.3 Normalized OAT'!$A$1:$B$8761,2)</f>
        <v>41</v>
      </c>
      <c r="E758" s="13">
        <f ca="1">('Step 3. Regression'!$F$19*D758^2+'Step 3. Regression'!$G$19*D758+'Step 3. Regression'!$H$19)*C758</f>
        <v>0</v>
      </c>
      <c r="R758" s="63"/>
    </row>
    <row r="759" spans="1:18" x14ac:dyDescent="0.25">
      <c r="A759" s="9">
        <f>IF(ISBLANK('Step 1.3 Normalized OAT'!A759),"-",'Step 1.3 Normalized OAT'!A759)</f>
        <v>43132.541666666664</v>
      </c>
      <c r="B759" s="26">
        <f t="shared" si="17"/>
        <v>31</v>
      </c>
      <c r="C759" s="64" cm="1">
        <f t="array" ref="C759">INDEX('Step 5. Daily Avg Schedule Calc'!$A$2:$C$169,(WEEKDAY(A759)-1)*24+HOUR(A759)+1,3)*IF(A759&lt;Cooling_Season_Start_Date,0,IF(A759&gt;Cooling_Season_End_Date,0,1))</f>
        <v>0</v>
      </c>
      <c r="D759" s="12">
        <f>VLOOKUP(A759,'Step 1.3 Normalized OAT'!$A$1:$B$8761,2)</f>
        <v>43</v>
      </c>
      <c r="E759" s="13">
        <f ca="1">('Step 3. Regression'!$F$19*D759^2+'Step 3. Regression'!$G$19*D759+'Step 3. Regression'!$H$19)*C759</f>
        <v>0</v>
      </c>
      <c r="R759" s="63"/>
    </row>
    <row r="760" spans="1:18" x14ac:dyDescent="0.25">
      <c r="A760" s="9">
        <f>IF(ISBLANK('Step 1.3 Normalized OAT'!A760),"-",'Step 1.3 Normalized OAT'!A760)</f>
        <v>43132.583333333336</v>
      </c>
      <c r="B760" s="26">
        <f t="shared" si="17"/>
        <v>31</v>
      </c>
      <c r="C760" s="64" cm="1">
        <f t="array" ref="C760">INDEX('Step 5. Daily Avg Schedule Calc'!$A$2:$C$169,(WEEKDAY(A760)-1)*24+HOUR(A760)+1,3)*IF(A760&lt;Cooling_Season_Start_Date,0,IF(A760&gt;Cooling_Season_End_Date,0,1))</f>
        <v>0</v>
      </c>
      <c r="D760" s="12">
        <f>VLOOKUP(A760,'Step 1.3 Normalized OAT'!$A$1:$B$8761,2)</f>
        <v>43</v>
      </c>
      <c r="E760" s="13">
        <f ca="1">('Step 3. Regression'!$F$19*D760^2+'Step 3. Regression'!$G$19*D760+'Step 3. Regression'!$H$19)*C760</f>
        <v>0</v>
      </c>
      <c r="R760" s="63"/>
    </row>
    <row r="761" spans="1:18" x14ac:dyDescent="0.25">
      <c r="A761" s="9">
        <f>IF(ISBLANK('Step 1.3 Normalized OAT'!A761),"-",'Step 1.3 Normalized OAT'!A761)</f>
        <v>43132.625</v>
      </c>
      <c r="B761" s="26">
        <f t="shared" si="17"/>
        <v>31</v>
      </c>
      <c r="C761" s="64" cm="1">
        <f t="array" ref="C761">INDEX('Step 5. Daily Avg Schedule Calc'!$A$2:$C$169,(WEEKDAY(A761)-1)*24+HOUR(A761)+1,3)*IF(A761&lt;Cooling_Season_Start_Date,0,IF(A761&gt;Cooling_Season_End_Date,0,1))</f>
        <v>0</v>
      </c>
      <c r="D761" s="12">
        <f>VLOOKUP(A761,'Step 1.3 Normalized OAT'!$A$1:$B$8761,2)</f>
        <v>45</v>
      </c>
      <c r="E761" s="13">
        <f ca="1">('Step 3. Regression'!$F$19*D761^2+'Step 3. Regression'!$G$19*D761+'Step 3. Regression'!$H$19)*C761</f>
        <v>0</v>
      </c>
      <c r="R761" s="63"/>
    </row>
    <row r="762" spans="1:18" x14ac:dyDescent="0.25">
      <c r="A762" s="9">
        <f>IF(ISBLANK('Step 1.3 Normalized OAT'!A762),"-",'Step 1.3 Normalized OAT'!A762)</f>
        <v>43132.666666666664</v>
      </c>
      <c r="B762" s="26">
        <f t="shared" si="17"/>
        <v>31</v>
      </c>
      <c r="C762" s="64" cm="1">
        <f t="array" ref="C762">INDEX('Step 5. Daily Avg Schedule Calc'!$A$2:$C$169,(WEEKDAY(A762)-1)*24+HOUR(A762)+1,3)*IF(A762&lt;Cooling_Season_Start_Date,0,IF(A762&gt;Cooling_Season_End_Date,0,1))</f>
        <v>0</v>
      </c>
      <c r="D762" s="12">
        <f>VLOOKUP(A762,'Step 1.3 Normalized OAT'!$A$1:$B$8761,2)</f>
        <v>44</v>
      </c>
      <c r="E762" s="13">
        <f ca="1">('Step 3. Regression'!$F$19*D762^2+'Step 3. Regression'!$G$19*D762+'Step 3. Regression'!$H$19)*C762</f>
        <v>0</v>
      </c>
      <c r="R762" s="63"/>
    </row>
    <row r="763" spans="1:18" x14ac:dyDescent="0.25">
      <c r="A763" s="9">
        <f>IF(ISBLANK('Step 1.3 Normalized OAT'!A763),"-",'Step 1.3 Normalized OAT'!A763)</f>
        <v>43132.708333333336</v>
      </c>
      <c r="B763" s="26">
        <f t="shared" si="17"/>
        <v>31</v>
      </c>
      <c r="C763" s="64" cm="1">
        <f t="array" ref="C763">INDEX('Step 5. Daily Avg Schedule Calc'!$A$2:$C$169,(WEEKDAY(A763)-1)*24+HOUR(A763)+1,3)*IF(A763&lt;Cooling_Season_Start_Date,0,IF(A763&gt;Cooling_Season_End_Date,0,1))</f>
        <v>0</v>
      </c>
      <c r="D763" s="12">
        <f>VLOOKUP(A763,'Step 1.3 Normalized OAT'!$A$1:$B$8761,2)</f>
        <v>43</v>
      </c>
      <c r="E763" s="13">
        <f ca="1">('Step 3. Regression'!$F$19*D763^2+'Step 3. Regression'!$G$19*D763+'Step 3. Regression'!$H$19)*C763</f>
        <v>0</v>
      </c>
      <c r="R763" s="63"/>
    </row>
    <row r="764" spans="1:18" x14ac:dyDescent="0.25">
      <c r="A764" s="9">
        <f>IF(ISBLANK('Step 1.3 Normalized OAT'!A764),"-",'Step 1.3 Normalized OAT'!A764)</f>
        <v>43132.75</v>
      </c>
      <c r="B764" s="26">
        <f t="shared" si="17"/>
        <v>31</v>
      </c>
      <c r="C764" s="64" cm="1">
        <f t="array" ref="C764">INDEX('Step 5. Daily Avg Schedule Calc'!$A$2:$C$169,(WEEKDAY(A764)-1)*24+HOUR(A764)+1,3)*IF(A764&lt;Cooling_Season_Start_Date,0,IF(A764&gt;Cooling_Season_End_Date,0,1))</f>
        <v>0</v>
      </c>
      <c r="D764" s="12">
        <f>VLOOKUP(A764,'Step 1.3 Normalized OAT'!$A$1:$B$8761,2)</f>
        <v>43</v>
      </c>
      <c r="E764" s="13">
        <f ca="1">('Step 3. Regression'!$F$19*D764^2+'Step 3. Regression'!$G$19*D764+'Step 3. Regression'!$H$19)*C764</f>
        <v>0</v>
      </c>
      <c r="R764" s="63"/>
    </row>
    <row r="765" spans="1:18" x14ac:dyDescent="0.25">
      <c r="A765" s="9">
        <f>IF(ISBLANK('Step 1.3 Normalized OAT'!A765),"-",'Step 1.3 Normalized OAT'!A765)</f>
        <v>43132.791666666664</v>
      </c>
      <c r="B765" s="26">
        <f t="shared" si="17"/>
        <v>31</v>
      </c>
      <c r="C765" s="64" cm="1">
        <f t="array" ref="C765">INDEX('Step 5. Daily Avg Schedule Calc'!$A$2:$C$169,(WEEKDAY(A765)-1)*24+HOUR(A765)+1,3)*IF(A765&lt;Cooling_Season_Start_Date,0,IF(A765&gt;Cooling_Season_End_Date,0,1))</f>
        <v>0</v>
      </c>
      <c r="D765" s="12">
        <f>VLOOKUP(A765,'Step 1.3 Normalized OAT'!$A$1:$B$8761,2)</f>
        <v>43</v>
      </c>
      <c r="E765" s="13">
        <f ca="1">('Step 3. Regression'!$F$19*D765^2+'Step 3. Regression'!$G$19*D765+'Step 3. Regression'!$H$19)*C765</f>
        <v>0</v>
      </c>
      <c r="R765" s="63"/>
    </row>
    <row r="766" spans="1:18" x14ac:dyDescent="0.25">
      <c r="A766" s="9">
        <f>IF(ISBLANK('Step 1.3 Normalized OAT'!A766),"-",'Step 1.3 Normalized OAT'!A766)</f>
        <v>43132.833333333336</v>
      </c>
      <c r="B766" s="26">
        <f t="shared" si="17"/>
        <v>31</v>
      </c>
      <c r="C766" s="64" cm="1">
        <f t="array" ref="C766">INDEX('Step 5. Daily Avg Schedule Calc'!$A$2:$C$169,(WEEKDAY(A766)-1)*24+HOUR(A766)+1,3)*IF(A766&lt;Cooling_Season_Start_Date,0,IF(A766&gt;Cooling_Season_End_Date,0,1))</f>
        <v>0</v>
      </c>
      <c r="D766" s="12">
        <f>VLOOKUP(A766,'Step 1.3 Normalized OAT'!$A$1:$B$8761,2)</f>
        <v>45</v>
      </c>
      <c r="E766" s="13">
        <f ca="1">('Step 3. Regression'!$F$19*D766^2+'Step 3. Regression'!$G$19*D766+'Step 3. Regression'!$H$19)*C766</f>
        <v>0</v>
      </c>
      <c r="R766" s="63"/>
    </row>
    <row r="767" spans="1:18" x14ac:dyDescent="0.25">
      <c r="A767" s="9">
        <f>IF(ISBLANK('Step 1.3 Normalized OAT'!A767),"-",'Step 1.3 Normalized OAT'!A767)</f>
        <v>43132.875</v>
      </c>
      <c r="B767" s="26">
        <f t="shared" si="17"/>
        <v>31</v>
      </c>
      <c r="C767" s="64" cm="1">
        <f t="array" ref="C767">INDEX('Step 5. Daily Avg Schedule Calc'!$A$2:$C$169,(WEEKDAY(A767)-1)*24+HOUR(A767)+1,3)*IF(A767&lt;Cooling_Season_Start_Date,0,IF(A767&gt;Cooling_Season_End_Date,0,1))</f>
        <v>0</v>
      </c>
      <c r="D767" s="12">
        <f>VLOOKUP(A767,'Step 1.3 Normalized OAT'!$A$1:$B$8761,2)</f>
        <v>43</v>
      </c>
      <c r="E767" s="13">
        <f ca="1">('Step 3. Regression'!$F$19*D767^2+'Step 3. Regression'!$G$19*D767+'Step 3. Regression'!$H$19)*C767</f>
        <v>0</v>
      </c>
      <c r="R767" s="63"/>
    </row>
    <row r="768" spans="1:18" x14ac:dyDescent="0.25">
      <c r="A768" s="9">
        <f>IF(ISBLANK('Step 1.3 Normalized OAT'!A768),"-",'Step 1.3 Normalized OAT'!A768)</f>
        <v>43132.916666666664</v>
      </c>
      <c r="B768" s="26">
        <f t="shared" si="17"/>
        <v>31</v>
      </c>
      <c r="C768" s="64" cm="1">
        <f t="array" ref="C768">INDEX('Step 5. Daily Avg Schedule Calc'!$A$2:$C$169,(WEEKDAY(A768)-1)*24+HOUR(A768)+1,3)*IF(A768&lt;Cooling_Season_Start_Date,0,IF(A768&gt;Cooling_Season_End_Date,0,1))</f>
        <v>0</v>
      </c>
      <c r="D768" s="12">
        <f>VLOOKUP(A768,'Step 1.3 Normalized OAT'!$A$1:$B$8761,2)</f>
        <v>41</v>
      </c>
      <c r="E768" s="13">
        <f ca="1">('Step 3. Regression'!$F$19*D768^2+'Step 3. Regression'!$G$19*D768+'Step 3. Regression'!$H$19)*C768</f>
        <v>0</v>
      </c>
      <c r="R768" s="63"/>
    </row>
    <row r="769" spans="1:18" x14ac:dyDescent="0.25">
      <c r="A769" s="9">
        <f>IF(ISBLANK('Step 1.3 Normalized OAT'!A769),"-",'Step 1.3 Normalized OAT'!A769)</f>
        <v>43132.958333333336</v>
      </c>
      <c r="B769" s="26">
        <f t="shared" si="17"/>
        <v>31</v>
      </c>
      <c r="C769" s="64" cm="1">
        <f t="array" ref="C769">INDEX('Step 5. Daily Avg Schedule Calc'!$A$2:$C$169,(WEEKDAY(A769)-1)*24+HOUR(A769)+1,3)*IF(A769&lt;Cooling_Season_Start_Date,0,IF(A769&gt;Cooling_Season_End_Date,0,1))</f>
        <v>0</v>
      </c>
      <c r="D769" s="12">
        <f>VLOOKUP(A769,'Step 1.3 Normalized OAT'!$A$1:$B$8761,2)</f>
        <v>37</v>
      </c>
      <c r="E769" s="13">
        <f ca="1">('Step 3. Regression'!$F$19*D769^2+'Step 3. Regression'!$G$19*D769+'Step 3. Regression'!$H$19)*C769</f>
        <v>0</v>
      </c>
      <c r="R769" s="63"/>
    </row>
    <row r="770" spans="1:18" x14ac:dyDescent="0.25">
      <c r="A770" s="9">
        <f>IF(ISBLANK('Step 1.3 Normalized OAT'!A770),"-",'Step 1.3 Normalized OAT'!A770)</f>
        <v>43133</v>
      </c>
      <c r="B770" s="26">
        <f t="shared" si="17"/>
        <v>32</v>
      </c>
      <c r="C770" s="64" cm="1">
        <f t="array" ref="C770">INDEX('Step 5. Daily Avg Schedule Calc'!$A$2:$C$169,(WEEKDAY(A770)-1)*24+HOUR(A770)+1,3)*IF(A770&lt;Cooling_Season_Start_Date,0,IF(A770&gt;Cooling_Season_End_Date,0,1))</f>
        <v>0</v>
      </c>
      <c r="D770" s="12">
        <f>VLOOKUP(A770,'Step 1.3 Normalized OAT'!$A$1:$B$8761,2)</f>
        <v>39</v>
      </c>
      <c r="E770" s="13">
        <f ca="1">('Step 3. Regression'!$F$19*D770^2+'Step 3. Regression'!$G$19*D770+'Step 3. Regression'!$H$19)*C770</f>
        <v>0</v>
      </c>
      <c r="R770" s="63"/>
    </row>
    <row r="771" spans="1:18" x14ac:dyDescent="0.25">
      <c r="A771" s="9">
        <f>IF(ISBLANK('Step 1.3 Normalized OAT'!A771),"-",'Step 1.3 Normalized OAT'!A771)</f>
        <v>43133.041666666664</v>
      </c>
      <c r="B771" s="26">
        <f t="shared" ref="B771:B834" si="18">_xlfn.DAYS(A771,$A$2)</f>
        <v>32</v>
      </c>
      <c r="C771" s="64" cm="1">
        <f t="array" ref="C771">INDEX('Step 5. Daily Avg Schedule Calc'!$A$2:$C$169,(WEEKDAY(A771)-1)*24+HOUR(A771)+1,3)*IF(A771&lt;Cooling_Season_Start_Date,0,IF(A771&gt;Cooling_Season_End_Date,0,1))</f>
        <v>0</v>
      </c>
      <c r="D771" s="12">
        <f>VLOOKUP(A771,'Step 1.3 Normalized OAT'!$A$1:$B$8761,2)</f>
        <v>37</v>
      </c>
      <c r="E771" s="13">
        <f ca="1">('Step 3. Regression'!$F$19*D771^2+'Step 3. Regression'!$G$19*D771+'Step 3. Regression'!$H$19)*C771</f>
        <v>0</v>
      </c>
      <c r="R771" s="63"/>
    </row>
    <row r="772" spans="1:18" x14ac:dyDescent="0.25">
      <c r="A772" s="9">
        <f>IF(ISBLANK('Step 1.3 Normalized OAT'!A772),"-",'Step 1.3 Normalized OAT'!A772)</f>
        <v>43133.083333333336</v>
      </c>
      <c r="B772" s="26">
        <f t="shared" si="18"/>
        <v>32</v>
      </c>
      <c r="C772" s="64" cm="1">
        <f t="array" ref="C772">INDEX('Step 5. Daily Avg Schedule Calc'!$A$2:$C$169,(WEEKDAY(A772)-1)*24+HOUR(A772)+1,3)*IF(A772&lt;Cooling_Season_Start_Date,0,IF(A772&gt;Cooling_Season_End_Date,0,1))</f>
        <v>0</v>
      </c>
      <c r="D772" s="12">
        <f>VLOOKUP(A772,'Step 1.3 Normalized OAT'!$A$1:$B$8761,2)</f>
        <v>37</v>
      </c>
      <c r="E772" s="13">
        <f ca="1">('Step 3. Regression'!$F$19*D772^2+'Step 3. Regression'!$G$19*D772+'Step 3. Regression'!$H$19)*C772</f>
        <v>0</v>
      </c>
      <c r="R772" s="63"/>
    </row>
    <row r="773" spans="1:18" x14ac:dyDescent="0.25">
      <c r="A773" s="9">
        <f>IF(ISBLANK('Step 1.3 Normalized OAT'!A773),"-",'Step 1.3 Normalized OAT'!A773)</f>
        <v>43133.125</v>
      </c>
      <c r="B773" s="26">
        <f t="shared" si="18"/>
        <v>32</v>
      </c>
      <c r="C773" s="64" cm="1">
        <f t="array" ref="C773">INDEX('Step 5. Daily Avg Schedule Calc'!$A$2:$C$169,(WEEKDAY(A773)-1)*24+HOUR(A773)+1,3)*IF(A773&lt;Cooling_Season_Start_Date,0,IF(A773&gt;Cooling_Season_End_Date,0,1))</f>
        <v>0</v>
      </c>
      <c r="D773" s="12">
        <f>VLOOKUP(A773,'Step 1.3 Normalized OAT'!$A$1:$B$8761,2)</f>
        <v>37</v>
      </c>
      <c r="E773" s="13">
        <f ca="1">('Step 3. Regression'!$F$19*D773^2+'Step 3. Regression'!$G$19*D773+'Step 3. Regression'!$H$19)*C773</f>
        <v>0</v>
      </c>
      <c r="R773" s="63"/>
    </row>
    <row r="774" spans="1:18" x14ac:dyDescent="0.25">
      <c r="A774" s="9">
        <f>IF(ISBLANK('Step 1.3 Normalized OAT'!A774),"-",'Step 1.3 Normalized OAT'!A774)</f>
        <v>43133.166666666664</v>
      </c>
      <c r="B774" s="26">
        <f t="shared" si="18"/>
        <v>32</v>
      </c>
      <c r="C774" s="64" cm="1">
        <f t="array" ref="C774">INDEX('Step 5. Daily Avg Schedule Calc'!$A$2:$C$169,(WEEKDAY(A774)-1)*24+HOUR(A774)+1,3)*IF(A774&lt;Cooling_Season_Start_Date,0,IF(A774&gt;Cooling_Season_End_Date,0,1))</f>
        <v>0</v>
      </c>
      <c r="D774" s="12">
        <f>VLOOKUP(A774,'Step 1.3 Normalized OAT'!$A$1:$B$8761,2)</f>
        <v>38</v>
      </c>
      <c r="E774" s="13">
        <f ca="1">('Step 3. Regression'!$F$19*D774^2+'Step 3. Regression'!$G$19*D774+'Step 3. Regression'!$H$19)*C774</f>
        <v>0</v>
      </c>
      <c r="R774" s="63"/>
    </row>
    <row r="775" spans="1:18" x14ac:dyDescent="0.25">
      <c r="A775" s="9">
        <f>IF(ISBLANK('Step 1.3 Normalized OAT'!A775),"-",'Step 1.3 Normalized OAT'!A775)</f>
        <v>43133.208333333336</v>
      </c>
      <c r="B775" s="26">
        <f t="shared" si="18"/>
        <v>32</v>
      </c>
      <c r="C775" s="64" cm="1">
        <f t="array" ref="C775">INDEX('Step 5. Daily Avg Schedule Calc'!$A$2:$C$169,(WEEKDAY(A775)-1)*24+HOUR(A775)+1,3)*IF(A775&lt;Cooling_Season_Start_Date,0,IF(A775&gt;Cooling_Season_End_Date,0,1))</f>
        <v>0</v>
      </c>
      <c r="D775" s="12">
        <f>VLOOKUP(A775,'Step 1.3 Normalized OAT'!$A$1:$B$8761,2)</f>
        <v>37</v>
      </c>
      <c r="E775" s="13">
        <f ca="1">('Step 3. Regression'!$F$19*D775^2+'Step 3. Regression'!$G$19*D775+'Step 3. Regression'!$H$19)*C775</f>
        <v>0</v>
      </c>
      <c r="R775" s="63"/>
    </row>
    <row r="776" spans="1:18" x14ac:dyDescent="0.25">
      <c r="A776" s="9">
        <f>IF(ISBLANK('Step 1.3 Normalized OAT'!A776),"-",'Step 1.3 Normalized OAT'!A776)</f>
        <v>43133.25</v>
      </c>
      <c r="B776" s="26">
        <f t="shared" si="18"/>
        <v>32</v>
      </c>
      <c r="C776" s="64" cm="1">
        <f t="array" ref="C776">INDEX('Step 5. Daily Avg Schedule Calc'!$A$2:$C$169,(WEEKDAY(A776)-1)*24+HOUR(A776)+1,3)*IF(A776&lt;Cooling_Season_Start_Date,0,IF(A776&gt;Cooling_Season_End_Date,0,1))</f>
        <v>0</v>
      </c>
      <c r="D776" s="12">
        <f>VLOOKUP(A776,'Step 1.3 Normalized OAT'!$A$1:$B$8761,2)</f>
        <v>34</v>
      </c>
      <c r="E776" s="13">
        <f ca="1">('Step 3. Regression'!$F$19*D776^2+'Step 3. Regression'!$G$19*D776+'Step 3. Regression'!$H$19)*C776</f>
        <v>0</v>
      </c>
      <c r="R776" s="63"/>
    </row>
    <row r="777" spans="1:18" x14ac:dyDescent="0.25">
      <c r="A777" s="9">
        <f>IF(ISBLANK('Step 1.3 Normalized OAT'!A777),"-",'Step 1.3 Normalized OAT'!A777)</f>
        <v>43133.291666666664</v>
      </c>
      <c r="B777" s="26">
        <f t="shared" si="18"/>
        <v>32</v>
      </c>
      <c r="C777" s="64" cm="1">
        <f t="array" ref="C777">INDEX('Step 5. Daily Avg Schedule Calc'!$A$2:$C$169,(WEEKDAY(A777)-1)*24+HOUR(A777)+1,3)*IF(A777&lt;Cooling_Season_Start_Date,0,IF(A777&gt;Cooling_Season_End_Date,0,1))</f>
        <v>0</v>
      </c>
      <c r="D777" s="12">
        <f>VLOOKUP(A777,'Step 1.3 Normalized OAT'!$A$1:$B$8761,2)</f>
        <v>31</v>
      </c>
      <c r="E777" s="13">
        <f ca="1">('Step 3. Regression'!$F$19*D777^2+'Step 3. Regression'!$G$19*D777+'Step 3. Regression'!$H$19)*C777</f>
        <v>0</v>
      </c>
      <c r="R777" s="63"/>
    </row>
    <row r="778" spans="1:18" x14ac:dyDescent="0.25">
      <c r="A778" s="9">
        <f>IF(ISBLANK('Step 1.3 Normalized OAT'!A778),"-",'Step 1.3 Normalized OAT'!A778)</f>
        <v>43133.333333333336</v>
      </c>
      <c r="B778" s="26">
        <f t="shared" si="18"/>
        <v>32</v>
      </c>
      <c r="C778" s="64" cm="1">
        <f t="array" ref="C778">INDEX('Step 5. Daily Avg Schedule Calc'!$A$2:$C$169,(WEEKDAY(A778)-1)*24+HOUR(A778)+1,3)*IF(A778&lt;Cooling_Season_Start_Date,0,IF(A778&gt;Cooling_Season_End_Date,0,1))</f>
        <v>0</v>
      </c>
      <c r="D778" s="12">
        <f>VLOOKUP(A778,'Step 1.3 Normalized OAT'!$A$1:$B$8761,2)</f>
        <v>30</v>
      </c>
      <c r="E778" s="13">
        <f ca="1">('Step 3. Regression'!$F$19*D778^2+'Step 3. Regression'!$G$19*D778+'Step 3. Regression'!$H$19)*C778</f>
        <v>0</v>
      </c>
      <c r="R778" s="63"/>
    </row>
    <row r="779" spans="1:18" x14ac:dyDescent="0.25">
      <c r="A779" s="9">
        <f>IF(ISBLANK('Step 1.3 Normalized OAT'!A779),"-",'Step 1.3 Normalized OAT'!A779)</f>
        <v>43133.375</v>
      </c>
      <c r="B779" s="26">
        <f t="shared" si="18"/>
        <v>32</v>
      </c>
      <c r="C779" s="64" cm="1">
        <f t="array" ref="C779">INDEX('Step 5. Daily Avg Schedule Calc'!$A$2:$C$169,(WEEKDAY(A779)-1)*24+HOUR(A779)+1,3)*IF(A779&lt;Cooling_Season_Start_Date,0,IF(A779&gt;Cooling_Season_End_Date,0,1))</f>
        <v>0</v>
      </c>
      <c r="D779" s="12">
        <f>VLOOKUP(A779,'Step 1.3 Normalized OAT'!$A$1:$B$8761,2)</f>
        <v>28</v>
      </c>
      <c r="E779" s="13">
        <f ca="1">('Step 3. Regression'!$F$19*D779^2+'Step 3. Regression'!$G$19*D779+'Step 3. Regression'!$H$19)*C779</f>
        <v>0</v>
      </c>
      <c r="R779" s="63"/>
    </row>
    <row r="780" spans="1:18" x14ac:dyDescent="0.25">
      <c r="A780" s="9">
        <f>IF(ISBLANK('Step 1.3 Normalized OAT'!A780),"-",'Step 1.3 Normalized OAT'!A780)</f>
        <v>43133.416666666664</v>
      </c>
      <c r="B780" s="26">
        <f t="shared" si="18"/>
        <v>32</v>
      </c>
      <c r="C780" s="64" cm="1">
        <f t="array" ref="C780">INDEX('Step 5. Daily Avg Schedule Calc'!$A$2:$C$169,(WEEKDAY(A780)-1)*24+HOUR(A780)+1,3)*IF(A780&lt;Cooling_Season_Start_Date,0,IF(A780&gt;Cooling_Season_End_Date,0,1))</f>
        <v>0</v>
      </c>
      <c r="D780" s="12">
        <f>VLOOKUP(A780,'Step 1.3 Normalized OAT'!$A$1:$B$8761,2)</f>
        <v>28</v>
      </c>
      <c r="E780" s="13">
        <f ca="1">('Step 3. Regression'!$F$19*D780^2+'Step 3. Regression'!$G$19*D780+'Step 3. Regression'!$H$19)*C780</f>
        <v>0</v>
      </c>
      <c r="R780" s="63"/>
    </row>
    <row r="781" spans="1:18" x14ac:dyDescent="0.25">
      <c r="A781" s="9">
        <f>IF(ISBLANK('Step 1.3 Normalized OAT'!A781),"-",'Step 1.3 Normalized OAT'!A781)</f>
        <v>43133.458333333336</v>
      </c>
      <c r="B781" s="26">
        <f t="shared" si="18"/>
        <v>32</v>
      </c>
      <c r="C781" s="64" cm="1">
        <f t="array" ref="C781">INDEX('Step 5. Daily Avg Schedule Calc'!$A$2:$C$169,(WEEKDAY(A781)-1)*24+HOUR(A781)+1,3)*IF(A781&lt;Cooling_Season_Start_Date,0,IF(A781&gt;Cooling_Season_End_Date,0,1))</f>
        <v>0</v>
      </c>
      <c r="D781" s="12">
        <f>VLOOKUP(A781,'Step 1.3 Normalized OAT'!$A$1:$B$8761,2)</f>
        <v>28</v>
      </c>
      <c r="E781" s="13">
        <f ca="1">('Step 3. Regression'!$F$19*D781^2+'Step 3. Regression'!$G$19*D781+'Step 3. Regression'!$H$19)*C781</f>
        <v>0</v>
      </c>
      <c r="R781" s="63"/>
    </row>
    <row r="782" spans="1:18" x14ac:dyDescent="0.25">
      <c r="A782" s="9">
        <f>IF(ISBLANK('Step 1.3 Normalized OAT'!A782),"-",'Step 1.3 Normalized OAT'!A782)</f>
        <v>43133.5</v>
      </c>
      <c r="B782" s="26">
        <f t="shared" si="18"/>
        <v>32</v>
      </c>
      <c r="C782" s="64" cm="1">
        <f t="array" ref="C782">INDEX('Step 5. Daily Avg Schedule Calc'!$A$2:$C$169,(WEEKDAY(A782)-1)*24+HOUR(A782)+1,3)*IF(A782&lt;Cooling_Season_Start_Date,0,IF(A782&gt;Cooling_Season_End_Date,0,1))</f>
        <v>0</v>
      </c>
      <c r="D782" s="12">
        <f>VLOOKUP(A782,'Step 1.3 Normalized OAT'!$A$1:$B$8761,2)</f>
        <v>27</v>
      </c>
      <c r="E782" s="13">
        <f ca="1">('Step 3. Regression'!$F$19*D782^2+'Step 3. Regression'!$G$19*D782+'Step 3. Regression'!$H$19)*C782</f>
        <v>0</v>
      </c>
      <c r="R782" s="63"/>
    </row>
    <row r="783" spans="1:18" x14ac:dyDescent="0.25">
      <c r="A783" s="9">
        <f>IF(ISBLANK('Step 1.3 Normalized OAT'!A783),"-",'Step 1.3 Normalized OAT'!A783)</f>
        <v>43133.541666666664</v>
      </c>
      <c r="B783" s="26">
        <f t="shared" si="18"/>
        <v>32</v>
      </c>
      <c r="C783" s="64" cm="1">
        <f t="array" ref="C783">INDEX('Step 5. Daily Avg Schedule Calc'!$A$2:$C$169,(WEEKDAY(A783)-1)*24+HOUR(A783)+1,3)*IF(A783&lt;Cooling_Season_Start_Date,0,IF(A783&gt;Cooling_Season_End_Date,0,1))</f>
        <v>0</v>
      </c>
      <c r="D783" s="12">
        <f>VLOOKUP(A783,'Step 1.3 Normalized OAT'!$A$1:$B$8761,2)</f>
        <v>27</v>
      </c>
      <c r="E783" s="13">
        <f ca="1">('Step 3. Regression'!$F$19*D783^2+'Step 3. Regression'!$G$19*D783+'Step 3. Regression'!$H$19)*C783</f>
        <v>0</v>
      </c>
      <c r="R783" s="63"/>
    </row>
    <row r="784" spans="1:18" x14ac:dyDescent="0.25">
      <c r="A784" s="9">
        <f>IF(ISBLANK('Step 1.3 Normalized OAT'!A784),"-",'Step 1.3 Normalized OAT'!A784)</f>
        <v>43133.583333333336</v>
      </c>
      <c r="B784" s="26">
        <f t="shared" si="18"/>
        <v>32</v>
      </c>
      <c r="C784" s="64" cm="1">
        <f t="array" ref="C784">INDEX('Step 5. Daily Avg Schedule Calc'!$A$2:$C$169,(WEEKDAY(A784)-1)*24+HOUR(A784)+1,3)*IF(A784&lt;Cooling_Season_Start_Date,0,IF(A784&gt;Cooling_Season_End_Date,0,1))</f>
        <v>0</v>
      </c>
      <c r="D784" s="12">
        <f>VLOOKUP(A784,'Step 1.3 Normalized OAT'!$A$1:$B$8761,2)</f>
        <v>28</v>
      </c>
      <c r="E784" s="13">
        <f ca="1">('Step 3. Regression'!$F$19*D784^2+'Step 3. Regression'!$G$19*D784+'Step 3. Regression'!$H$19)*C784</f>
        <v>0</v>
      </c>
      <c r="R784" s="63"/>
    </row>
    <row r="785" spans="1:18" x14ac:dyDescent="0.25">
      <c r="A785" s="9">
        <f>IF(ISBLANK('Step 1.3 Normalized OAT'!A785),"-",'Step 1.3 Normalized OAT'!A785)</f>
        <v>43133.625</v>
      </c>
      <c r="B785" s="26">
        <f t="shared" si="18"/>
        <v>32</v>
      </c>
      <c r="C785" s="64" cm="1">
        <f t="array" ref="C785">INDEX('Step 5. Daily Avg Schedule Calc'!$A$2:$C$169,(WEEKDAY(A785)-1)*24+HOUR(A785)+1,3)*IF(A785&lt;Cooling_Season_Start_Date,0,IF(A785&gt;Cooling_Season_End_Date,0,1))</f>
        <v>0</v>
      </c>
      <c r="D785" s="12">
        <f>VLOOKUP(A785,'Step 1.3 Normalized OAT'!$A$1:$B$8761,2)</f>
        <v>27</v>
      </c>
      <c r="E785" s="13">
        <f ca="1">('Step 3. Regression'!$F$19*D785^2+'Step 3. Regression'!$G$19*D785+'Step 3. Regression'!$H$19)*C785</f>
        <v>0</v>
      </c>
      <c r="R785" s="63"/>
    </row>
    <row r="786" spans="1:18" x14ac:dyDescent="0.25">
      <c r="A786" s="9">
        <f>IF(ISBLANK('Step 1.3 Normalized OAT'!A786),"-",'Step 1.3 Normalized OAT'!A786)</f>
        <v>43133.666666666664</v>
      </c>
      <c r="B786" s="26">
        <f t="shared" si="18"/>
        <v>32</v>
      </c>
      <c r="C786" s="64" cm="1">
        <f t="array" ref="C786">INDEX('Step 5. Daily Avg Schedule Calc'!$A$2:$C$169,(WEEKDAY(A786)-1)*24+HOUR(A786)+1,3)*IF(A786&lt;Cooling_Season_Start_Date,0,IF(A786&gt;Cooling_Season_End_Date,0,1))</f>
        <v>0</v>
      </c>
      <c r="D786" s="12">
        <f>VLOOKUP(A786,'Step 1.3 Normalized OAT'!$A$1:$B$8761,2)</f>
        <v>26</v>
      </c>
      <c r="E786" s="13">
        <f ca="1">('Step 3. Regression'!$F$19*D786^2+'Step 3. Regression'!$G$19*D786+'Step 3. Regression'!$H$19)*C786</f>
        <v>0</v>
      </c>
      <c r="R786" s="63"/>
    </row>
    <row r="787" spans="1:18" x14ac:dyDescent="0.25">
      <c r="A787" s="9">
        <f>IF(ISBLANK('Step 1.3 Normalized OAT'!A787),"-",'Step 1.3 Normalized OAT'!A787)</f>
        <v>43133.708333333336</v>
      </c>
      <c r="B787" s="26">
        <f t="shared" si="18"/>
        <v>32</v>
      </c>
      <c r="C787" s="64" cm="1">
        <f t="array" ref="C787">INDEX('Step 5. Daily Avg Schedule Calc'!$A$2:$C$169,(WEEKDAY(A787)-1)*24+HOUR(A787)+1,3)*IF(A787&lt;Cooling_Season_Start_Date,0,IF(A787&gt;Cooling_Season_End_Date,0,1))</f>
        <v>0</v>
      </c>
      <c r="D787" s="12">
        <f>VLOOKUP(A787,'Step 1.3 Normalized OAT'!$A$1:$B$8761,2)</f>
        <v>25</v>
      </c>
      <c r="E787" s="13">
        <f ca="1">('Step 3. Regression'!$F$19*D787^2+'Step 3. Regression'!$G$19*D787+'Step 3. Regression'!$H$19)*C787</f>
        <v>0</v>
      </c>
      <c r="R787" s="63"/>
    </row>
    <row r="788" spans="1:18" x14ac:dyDescent="0.25">
      <c r="A788" s="9">
        <f>IF(ISBLANK('Step 1.3 Normalized OAT'!A788),"-",'Step 1.3 Normalized OAT'!A788)</f>
        <v>43133.75</v>
      </c>
      <c r="B788" s="26">
        <f t="shared" si="18"/>
        <v>32</v>
      </c>
      <c r="C788" s="64" cm="1">
        <f t="array" ref="C788">INDEX('Step 5. Daily Avg Schedule Calc'!$A$2:$C$169,(WEEKDAY(A788)-1)*24+HOUR(A788)+1,3)*IF(A788&lt;Cooling_Season_Start_Date,0,IF(A788&gt;Cooling_Season_End_Date,0,1))</f>
        <v>0</v>
      </c>
      <c r="D788" s="12">
        <f>VLOOKUP(A788,'Step 1.3 Normalized OAT'!$A$1:$B$8761,2)</f>
        <v>25</v>
      </c>
      <c r="E788" s="13">
        <f ca="1">('Step 3. Regression'!$F$19*D788^2+'Step 3. Regression'!$G$19*D788+'Step 3. Regression'!$H$19)*C788</f>
        <v>0</v>
      </c>
      <c r="R788" s="63"/>
    </row>
    <row r="789" spans="1:18" x14ac:dyDescent="0.25">
      <c r="A789" s="9">
        <f>IF(ISBLANK('Step 1.3 Normalized OAT'!A789),"-",'Step 1.3 Normalized OAT'!A789)</f>
        <v>43133.791666666664</v>
      </c>
      <c r="B789" s="26">
        <f t="shared" si="18"/>
        <v>32</v>
      </c>
      <c r="C789" s="64" cm="1">
        <f t="array" ref="C789">INDEX('Step 5. Daily Avg Schedule Calc'!$A$2:$C$169,(WEEKDAY(A789)-1)*24+HOUR(A789)+1,3)*IF(A789&lt;Cooling_Season_Start_Date,0,IF(A789&gt;Cooling_Season_End_Date,0,1))</f>
        <v>0</v>
      </c>
      <c r="D789" s="12">
        <f>VLOOKUP(A789,'Step 1.3 Normalized OAT'!$A$1:$B$8761,2)</f>
        <v>22</v>
      </c>
      <c r="E789" s="13">
        <f ca="1">('Step 3. Regression'!$F$19*D789^2+'Step 3. Regression'!$G$19*D789+'Step 3. Regression'!$H$19)*C789</f>
        <v>0</v>
      </c>
      <c r="R789" s="63"/>
    </row>
    <row r="790" spans="1:18" x14ac:dyDescent="0.25">
      <c r="A790" s="9">
        <f>IF(ISBLANK('Step 1.3 Normalized OAT'!A790),"-",'Step 1.3 Normalized OAT'!A790)</f>
        <v>43133.833333333336</v>
      </c>
      <c r="B790" s="26">
        <f t="shared" si="18"/>
        <v>32</v>
      </c>
      <c r="C790" s="64" cm="1">
        <f t="array" ref="C790">INDEX('Step 5. Daily Avg Schedule Calc'!$A$2:$C$169,(WEEKDAY(A790)-1)*24+HOUR(A790)+1,3)*IF(A790&lt;Cooling_Season_Start_Date,0,IF(A790&gt;Cooling_Season_End_Date,0,1))</f>
        <v>0</v>
      </c>
      <c r="D790" s="12">
        <f>VLOOKUP(A790,'Step 1.3 Normalized OAT'!$A$1:$B$8761,2)</f>
        <v>21</v>
      </c>
      <c r="E790" s="13">
        <f ca="1">('Step 3. Regression'!$F$19*D790^2+'Step 3. Regression'!$G$19*D790+'Step 3. Regression'!$H$19)*C790</f>
        <v>0</v>
      </c>
      <c r="R790" s="63"/>
    </row>
    <row r="791" spans="1:18" x14ac:dyDescent="0.25">
      <c r="A791" s="9">
        <f>IF(ISBLANK('Step 1.3 Normalized OAT'!A791),"-",'Step 1.3 Normalized OAT'!A791)</f>
        <v>43133.875</v>
      </c>
      <c r="B791" s="26">
        <f t="shared" si="18"/>
        <v>32</v>
      </c>
      <c r="C791" s="64" cm="1">
        <f t="array" ref="C791">INDEX('Step 5. Daily Avg Schedule Calc'!$A$2:$C$169,(WEEKDAY(A791)-1)*24+HOUR(A791)+1,3)*IF(A791&lt;Cooling_Season_Start_Date,0,IF(A791&gt;Cooling_Season_End_Date,0,1))</f>
        <v>0</v>
      </c>
      <c r="D791" s="12">
        <f>VLOOKUP(A791,'Step 1.3 Normalized OAT'!$A$1:$B$8761,2)</f>
        <v>19</v>
      </c>
      <c r="E791" s="13">
        <f ca="1">('Step 3. Regression'!$F$19*D791^2+'Step 3. Regression'!$G$19*D791+'Step 3. Regression'!$H$19)*C791</f>
        <v>0</v>
      </c>
      <c r="R791" s="63"/>
    </row>
    <row r="792" spans="1:18" x14ac:dyDescent="0.25">
      <c r="A792" s="9">
        <f>IF(ISBLANK('Step 1.3 Normalized OAT'!A792),"-",'Step 1.3 Normalized OAT'!A792)</f>
        <v>43133.916666666664</v>
      </c>
      <c r="B792" s="26">
        <f t="shared" si="18"/>
        <v>32</v>
      </c>
      <c r="C792" s="64" cm="1">
        <f t="array" ref="C792">INDEX('Step 5. Daily Avg Schedule Calc'!$A$2:$C$169,(WEEKDAY(A792)-1)*24+HOUR(A792)+1,3)*IF(A792&lt;Cooling_Season_Start_Date,0,IF(A792&gt;Cooling_Season_End_Date,0,1))</f>
        <v>0</v>
      </c>
      <c r="D792" s="12">
        <f>VLOOKUP(A792,'Step 1.3 Normalized OAT'!$A$1:$B$8761,2)</f>
        <v>19</v>
      </c>
      <c r="E792" s="13">
        <f ca="1">('Step 3. Regression'!$F$19*D792^2+'Step 3. Regression'!$G$19*D792+'Step 3. Regression'!$H$19)*C792</f>
        <v>0</v>
      </c>
      <c r="R792" s="63"/>
    </row>
    <row r="793" spans="1:18" x14ac:dyDescent="0.25">
      <c r="A793" s="9">
        <f>IF(ISBLANK('Step 1.3 Normalized OAT'!A793),"-",'Step 1.3 Normalized OAT'!A793)</f>
        <v>43133.958333333336</v>
      </c>
      <c r="B793" s="26">
        <f t="shared" si="18"/>
        <v>32</v>
      </c>
      <c r="C793" s="64" cm="1">
        <f t="array" ref="C793">INDEX('Step 5. Daily Avg Schedule Calc'!$A$2:$C$169,(WEEKDAY(A793)-1)*24+HOUR(A793)+1,3)*IF(A793&lt;Cooling_Season_Start_Date,0,IF(A793&gt;Cooling_Season_End_Date,0,1))</f>
        <v>0</v>
      </c>
      <c r="D793" s="12">
        <f>VLOOKUP(A793,'Step 1.3 Normalized OAT'!$A$1:$B$8761,2)</f>
        <v>18</v>
      </c>
      <c r="E793" s="13">
        <f ca="1">('Step 3. Regression'!$F$19*D793^2+'Step 3. Regression'!$G$19*D793+'Step 3. Regression'!$H$19)*C793</f>
        <v>0</v>
      </c>
      <c r="R793" s="63"/>
    </row>
    <row r="794" spans="1:18" x14ac:dyDescent="0.25">
      <c r="A794" s="9">
        <f>IF(ISBLANK('Step 1.3 Normalized OAT'!A794),"-",'Step 1.3 Normalized OAT'!A794)</f>
        <v>43134</v>
      </c>
      <c r="B794" s="26">
        <f t="shared" si="18"/>
        <v>33</v>
      </c>
      <c r="C794" s="64" cm="1">
        <f t="array" ref="C794">INDEX('Step 5. Daily Avg Schedule Calc'!$A$2:$C$169,(WEEKDAY(A794)-1)*24+HOUR(A794)+1,3)*IF(A794&lt;Cooling_Season_Start_Date,0,IF(A794&gt;Cooling_Season_End_Date,0,1))</f>
        <v>0</v>
      </c>
      <c r="D794" s="12">
        <f>VLOOKUP(A794,'Step 1.3 Normalized OAT'!$A$1:$B$8761,2)</f>
        <v>18</v>
      </c>
      <c r="E794" s="13">
        <f ca="1">('Step 3. Regression'!$F$19*D794^2+'Step 3. Regression'!$G$19*D794+'Step 3. Regression'!$H$19)*C794</f>
        <v>0</v>
      </c>
      <c r="R794" s="63"/>
    </row>
    <row r="795" spans="1:18" x14ac:dyDescent="0.25">
      <c r="A795" s="9">
        <f>IF(ISBLANK('Step 1.3 Normalized OAT'!A795),"-",'Step 1.3 Normalized OAT'!A795)</f>
        <v>43134.041666666664</v>
      </c>
      <c r="B795" s="26">
        <f t="shared" si="18"/>
        <v>33</v>
      </c>
      <c r="C795" s="64" cm="1">
        <f t="array" ref="C795">INDEX('Step 5. Daily Avg Schedule Calc'!$A$2:$C$169,(WEEKDAY(A795)-1)*24+HOUR(A795)+1,3)*IF(A795&lt;Cooling_Season_Start_Date,0,IF(A795&gt;Cooling_Season_End_Date,0,1))</f>
        <v>0</v>
      </c>
      <c r="D795" s="12">
        <f>VLOOKUP(A795,'Step 1.3 Normalized OAT'!$A$1:$B$8761,2)</f>
        <v>18</v>
      </c>
      <c r="E795" s="13">
        <f ca="1">('Step 3. Regression'!$F$19*D795^2+'Step 3. Regression'!$G$19*D795+'Step 3. Regression'!$H$19)*C795</f>
        <v>0</v>
      </c>
      <c r="R795" s="63"/>
    </row>
    <row r="796" spans="1:18" x14ac:dyDescent="0.25">
      <c r="A796" s="9">
        <f>IF(ISBLANK('Step 1.3 Normalized OAT'!A796),"-",'Step 1.3 Normalized OAT'!A796)</f>
        <v>43134.083333333336</v>
      </c>
      <c r="B796" s="26">
        <f t="shared" si="18"/>
        <v>33</v>
      </c>
      <c r="C796" s="64" cm="1">
        <f t="array" ref="C796">INDEX('Step 5. Daily Avg Schedule Calc'!$A$2:$C$169,(WEEKDAY(A796)-1)*24+HOUR(A796)+1,3)*IF(A796&lt;Cooling_Season_Start_Date,0,IF(A796&gt;Cooling_Season_End_Date,0,1))</f>
        <v>0</v>
      </c>
      <c r="D796" s="12">
        <f>VLOOKUP(A796,'Step 1.3 Normalized OAT'!$A$1:$B$8761,2)</f>
        <v>18</v>
      </c>
      <c r="E796" s="13">
        <f ca="1">('Step 3. Regression'!$F$19*D796^2+'Step 3. Regression'!$G$19*D796+'Step 3. Regression'!$H$19)*C796</f>
        <v>0</v>
      </c>
      <c r="R796" s="63"/>
    </row>
    <row r="797" spans="1:18" x14ac:dyDescent="0.25">
      <c r="A797" s="9">
        <f>IF(ISBLANK('Step 1.3 Normalized OAT'!A797),"-",'Step 1.3 Normalized OAT'!A797)</f>
        <v>43134.125</v>
      </c>
      <c r="B797" s="26">
        <f t="shared" si="18"/>
        <v>33</v>
      </c>
      <c r="C797" s="64" cm="1">
        <f t="array" ref="C797">INDEX('Step 5. Daily Avg Schedule Calc'!$A$2:$C$169,(WEEKDAY(A797)-1)*24+HOUR(A797)+1,3)*IF(A797&lt;Cooling_Season_Start_Date,0,IF(A797&gt;Cooling_Season_End_Date,0,1))</f>
        <v>0</v>
      </c>
      <c r="D797" s="12">
        <f>VLOOKUP(A797,'Step 1.3 Normalized OAT'!$A$1:$B$8761,2)</f>
        <v>18</v>
      </c>
      <c r="E797" s="13">
        <f ca="1">('Step 3. Regression'!$F$19*D797^2+'Step 3. Regression'!$G$19*D797+'Step 3. Regression'!$H$19)*C797</f>
        <v>0</v>
      </c>
      <c r="R797" s="63"/>
    </row>
    <row r="798" spans="1:18" x14ac:dyDescent="0.25">
      <c r="A798" s="9">
        <f>IF(ISBLANK('Step 1.3 Normalized OAT'!A798),"-",'Step 1.3 Normalized OAT'!A798)</f>
        <v>43134.166666666664</v>
      </c>
      <c r="B798" s="26">
        <f t="shared" si="18"/>
        <v>33</v>
      </c>
      <c r="C798" s="64" cm="1">
        <f t="array" ref="C798">INDEX('Step 5. Daily Avg Schedule Calc'!$A$2:$C$169,(WEEKDAY(A798)-1)*24+HOUR(A798)+1,3)*IF(A798&lt;Cooling_Season_Start_Date,0,IF(A798&gt;Cooling_Season_End_Date,0,1))</f>
        <v>0</v>
      </c>
      <c r="D798" s="12">
        <f>VLOOKUP(A798,'Step 1.3 Normalized OAT'!$A$1:$B$8761,2)</f>
        <v>18</v>
      </c>
      <c r="E798" s="13">
        <f ca="1">('Step 3. Regression'!$F$19*D798^2+'Step 3. Regression'!$G$19*D798+'Step 3. Regression'!$H$19)*C798</f>
        <v>0</v>
      </c>
      <c r="R798" s="63"/>
    </row>
    <row r="799" spans="1:18" x14ac:dyDescent="0.25">
      <c r="A799" s="9">
        <f>IF(ISBLANK('Step 1.3 Normalized OAT'!A799),"-",'Step 1.3 Normalized OAT'!A799)</f>
        <v>43134.208333333336</v>
      </c>
      <c r="B799" s="26">
        <f t="shared" si="18"/>
        <v>33</v>
      </c>
      <c r="C799" s="64" cm="1">
        <f t="array" ref="C799">INDEX('Step 5. Daily Avg Schedule Calc'!$A$2:$C$169,(WEEKDAY(A799)-1)*24+HOUR(A799)+1,3)*IF(A799&lt;Cooling_Season_Start_Date,0,IF(A799&gt;Cooling_Season_End_Date,0,1))</f>
        <v>0</v>
      </c>
      <c r="D799" s="12">
        <f>VLOOKUP(A799,'Step 1.3 Normalized OAT'!$A$1:$B$8761,2)</f>
        <v>18</v>
      </c>
      <c r="E799" s="13">
        <f ca="1">('Step 3. Regression'!$F$19*D799^2+'Step 3. Regression'!$G$19*D799+'Step 3. Regression'!$H$19)*C799</f>
        <v>0</v>
      </c>
      <c r="R799" s="63"/>
    </row>
    <row r="800" spans="1:18" x14ac:dyDescent="0.25">
      <c r="A800" s="9">
        <f>IF(ISBLANK('Step 1.3 Normalized OAT'!A800),"-",'Step 1.3 Normalized OAT'!A800)</f>
        <v>43134.25</v>
      </c>
      <c r="B800" s="26">
        <f t="shared" si="18"/>
        <v>33</v>
      </c>
      <c r="C800" s="64" cm="1">
        <f t="array" ref="C800">INDEX('Step 5. Daily Avg Schedule Calc'!$A$2:$C$169,(WEEKDAY(A800)-1)*24+HOUR(A800)+1,3)*IF(A800&lt;Cooling_Season_Start_Date,0,IF(A800&gt;Cooling_Season_End_Date,0,1))</f>
        <v>0</v>
      </c>
      <c r="D800" s="12">
        <f>VLOOKUP(A800,'Step 1.3 Normalized OAT'!$A$1:$B$8761,2)</f>
        <v>19</v>
      </c>
      <c r="E800" s="13">
        <f ca="1">('Step 3. Regression'!$F$19*D800^2+'Step 3. Regression'!$G$19*D800+'Step 3. Regression'!$H$19)*C800</f>
        <v>0</v>
      </c>
      <c r="R800" s="63"/>
    </row>
    <row r="801" spans="1:18" x14ac:dyDescent="0.25">
      <c r="A801" s="9">
        <f>IF(ISBLANK('Step 1.3 Normalized OAT'!A801),"-",'Step 1.3 Normalized OAT'!A801)</f>
        <v>43134.291666666664</v>
      </c>
      <c r="B801" s="26">
        <f t="shared" si="18"/>
        <v>33</v>
      </c>
      <c r="C801" s="64" cm="1">
        <f t="array" ref="C801">INDEX('Step 5. Daily Avg Schedule Calc'!$A$2:$C$169,(WEEKDAY(A801)-1)*24+HOUR(A801)+1,3)*IF(A801&lt;Cooling_Season_Start_Date,0,IF(A801&gt;Cooling_Season_End_Date,0,1))</f>
        <v>0</v>
      </c>
      <c r="D801" s="12">
        <f>VLOOKUP(A801,'Step 1.3 Normalized OAT'!$A$1:$B$8761,2)</f>
        <v>19</v>
      </c>
      <c r="E801" s="13">
        <f ca="1">('Step 3. Regression'!$F$19*D801^2+'Step 3. Regression'!$G$19*D801+'Step 3. Regression'!$H$19)*C801</f>
        <v>0</v>
      </c>
      <c r="R801" s="63"/>
    </row>
    <row r="802" spans="1:18" x14ac:dyDescent="0.25">
      <c r="A802" s="9">
        <f>IF(ISBLANK('Step 1.3 Normalized OAT'!A802),"-",'Step 1.3 Normalized OAT'!A802)</f>
        <v>43134.333333333336</v>
      </c>
      <c r="B802" s="26">
        <f t="shared" si="18"/>
        <v>33</v>
      </c>
      <c r="C802" s="64" cm="1">
        <f t="array" ref="C802">INDEX('Step 5. Daily Avg Schedule Calc'!$A$2:$C$169,(WEEKDAY(A802)-1)*24+HOUR(A802)+1,3)*IF(A802&lt;Cooling_Season_Start_Date,0,IF(A802&gt;Cooling_Season_End_Date,0,1))</f>
        <v>0</v>
      </c>
      <c r="D802" s="12">
        <f>VLOOKUP(A802,'Step 1.3 Normalized OAT'!$A$1:$B$8761,2)</f>
        <v>19</v>
      </c>
      <c r="E802" s="13">
        <f ca="1">('Step 3. Regression'!$F$19*D802^2+'Step 3. Regression'!$G$19*D802+'Step 3. Regression'!$H$19)*C802</f>
        <v>0</v>
      </c>
      <c r="R802" s="63"/>
    </row>
    <row r="803" spans="1:18" x14ac:dyDescent="0.25">
      <c r="A803" s="9">
        <f>IF(ISBLANK('Step 1.3 Normalized OAT'!A803),"-",'Step 1.3 Normalized OAT'!A803)</f>
        <v>43134.375</v>
      </c>
      <c r="B803" s="26">
        <f t="shared" si="18"/>
        <v>33</v>
      </c>
      <c r="C803" s="64" cm="1">
        <f t="array" ref="C803">INDEX('Step 5. Daily Avg Schedule Calc'!$A$2:$C$169,(WEEKDAY(A803)-1)*24+HOUR(A803)+1,3)*IF(A803&lt;Cooling_Season_Start_Date,0,IF(A803&gt;Cooling_Season_End_Date,0,1))</f>
        <v>0</v>
      </c>
      <c r="D803" s="12">
        <f>VLOOKUP(A803,'Step 1.3 Normalized OAT'!$A$1:$B$8761,2)</f>
        <v>21</v>
      </c>
      <c r="E803" s="13">
        <f ca="1">('Step 3. Regression'!$F$19*D803^2+'Step 3. Regression'!$G$19*D803+'Step 3. Regression'!$H$19)*C803</f>
        <v>0</v>
      </c>
      <c r="R803" s="63"/>
    </row>
    <row r="804" spans="1:18" x14ac:dyDescent="0.25">
      <c r="A804" s="9">
        <f>IF(ISBLANK('Step 1.3 Normalized OAT'!A804),"-",'Step 1.3 Normalized OAT'!A804)</f>
        <v>43134.416666666664</v>
      </c>
      <c r="B804" s="26">
        <f t="shared" si="18"/>
        <v>33</v>
      </c>
      <c r="C804" s="64" cm="1">
        <f t="array" ref="C804">INDEX('Step 5. Daily Avg Schedule Calc'!$A$2:$C$169,(WEEKDAY(A804)-1)*24+HOUR(A804)+1,3)*IF(A804&lt;Cooling_Season_Start_Date,0,IF(A804&gt;Cooling_Season_End_Date,0,1))</f>
        <v>0</v>
      </c>
      <c r="D804" s="12">
        <f>VLOOKUP(A804,'Step 1.3 Normalized OAT'!$A$1:$B$8761,2)</f>
        <v>23</v>
      </c>
      <c r="E804" s="13">
        <f ca="1">('Step 3. Regression'!$F$19*D804^2+'Step 3. Regression'!$G$19*D804+'Step 3. Regression'!$H$19)*C804</f>
        <v>0</v>
      </c>
      <c r="R804" s="63"/>
    </row>
    <row r="805" spans="1:18" x14ac:dyDescent="0.25">
      <c r="A805" s="9">
        <f>IF(ISBLANK('Step 1.3 Normalized OAT'!A805),"-",'Step 1.3 Normalized OAT'!A805)</f>
        <v>43134.458333333336</v>
      </c>
      <c r="B805" s="26">
        <f t="shared" si="18"/>
        <v>33</v>
      </c>
      <c r="C805" s="64" cm="1">
        <f t="array" ref="C805">INDEX('Step 5. Daily Avg Schedule Calc'!$A$2:$C$169,(WEEKDAY(A805)-1)*24+HOUR(A805)+1,3)*IF(A805&lt;Cooling_Season_Start_Date,0,IF(A805&gt;Cooling_Season_End_Date,0,1))</f>
        <v>0</v>
      </c>
      <c r="D805" s="12">
        <f>VLOOKUP(A805,'Step 1.3 Normalized OAT'!$A$1:$B$8761,2)</f>
        <v>25</v>
      </c>
      <c r="E805" s="13">
        <f ca="1">('Step 3. Regression'!$F$19*D805^2+'Step 3. Regression'!$G$19*D805+'Step 3. Regression'!$H$19)*C805</f>
        <v>0</v>
      </c>
      <c r="R805" s="63"/>
    </row>
    <row r="806" spans="1:18" x14ac:dyDescent="0.25">
      <c r="A806" s="9">
        <f>IF(ISBLANK('Step 1.3 Normalized OAT'!A806),"-",'Step 1.3 Normalized OAT'!A806)</f>
        <v>43134.5</v>
      </c>
      <c r="B806" s="26">
        <f t="shared" si="18"/>
        <v>33</v>
      </c>
      <c r="C806" s="64" cm="1">
        <f t="array" ref="C806">INDEX('Step 5. Daily Avg Schedule Calc'!$A$2:$C$169,(WEEKDAY(A806)-1)*24+HOUR(A806)+1,3)*IF(A806&lt;Cooling_Season_Start_Date,0,IF(A806&gt;Cooling_Season_End_Date,0,1))</f>
        <v>0</v>
      </c>
      <c r="D806" s="12">
        <f>VLOOKUP(A806,'Step 1.3 Normalized OAT'!$A$1:$B$8761,2)</f>
        <v>27</v>
      </c>
      <c r="E806" s="13">
        <f ca="1">('Step 3. Regression'!$F$19*D806^2+'Step 3. Regression'!$G$19*D806+'Step 3. Regression'!$H$19)*C806</f>
        <v>0</v>
      </c>
      <c r="R806" s="63"/>
    </row>
    <row r="807" spans="1:18" x14ac:dyDescent="0.25">
      <c r="A807" s="9">
        <f>IF(ISBLANK('Step 1.3 Normalized OAT'!A807),"-",'Step 1.3 Normalized OAT'!A807)</f>
        <v>43134.541666666664</v>
      </c>
      <c r="B807" s="26">
        <f t="shared" si="18"/>
        <v>33</v>
      </c>
      <c r="C807" s="64" cm="1">
        <f t="array" ref="C807">INDEX('Step 5. Daily Avg Schedule Calc'!$A$2:$C$169,(WEEKDAY(A807)-1)*24+HOUR(A807)+1,3)*IF(A807&lt;Cooling_Season_Start_Date,0,IF(A807&gt;Cooling_Season_End_Date,0,1))</f>
        <v>0</v>
      </c>
      <c r="D807" s="12">
        <f>VLOOKUP(A807,'Step 1.3 Normalized OAT'!$A$1:$B$8761,2)</f>
        <v>27</v>
      </c>
      <c r="E807" s="13">
        <f ca="1">('Step 3. Regression'!$F$19*D807^2+'Step 3. Regression'!$G$19*D807+'Step 3. Regression'!$H$19)*C807</f>
        <v>0</v>
      </c>
      <c r="R807" s="63"/>
    </row>
    <row r="808" spans="1:18" x14ac:dyDescent="0.25">
      <c r="A808" s="9">
        <f>IF(ISBLANK('Step 1.3 Normalized OAT'!A808),"-",'Step 1.3 Normalized OAT'!A808)</f>
        <v>43134.583333333336</v>
      </c>
      <c r="B808" s="26">
        <f t="shared" si="18"/>
        <v>33</v>
      </c>
      <c r="C808" s="64" cm="1">
        <f t="array" ref="C808">INDEX('Step 5. Daily Avg Schedule Calc'!$A$2:$C$169,(WEEKDAY(A808)-1)*24+HOUR(A808)+1,3)*IF(A808&lt;Cooling_Season_Start_Date,0,IF(A808&gt;Cooling_Season_End_Date,0,1))</f>
        <v>0</v>
      </c>
      <c r="D808" s="12">
        <f>VLOOKUP(A808,'Step 1.3 Normalized OAT'!$A$1:$B$8761,2)</f>
        <v>30</v>
      </c>
      <c r="E808" s="13">
        <f ca="1">('Step 3. Regression'!$F$19*D808^2+'Step 3. Regression'!$G$19*D808+'Step 3. Regression'!$H$19)*C808</f>
        <v>0</v>
      </c>
      <c r="R808" s="63"/>
    </row>
    <row r="809" spans="1:18" x14ac:dyDescent="0.25">
      <c r="A809" s="9">
        <f>IF(ISBLANK('Step 1.3 Normalized OAT'!A809),"-",'Step 1.3 Normalized OAT'!A809)</f>
        <v>43134.625</v>
      </c>
      <c r="B809" s="26">
        <f t="shared" si="18"/>
        <v>33</v>
      </c>
      <c r="C809" s="64" cm="1">
        <f t="array" ref="C809">INDEX('Step 5. Daily Avg Schedule Calc'!$A$2:$C$169,(WEEKDAY(A809)-1)*24+HOUR(A809)+1,3)*IF(A809&lt;Cooling_Season_Start_Date,0,IF(A809&gt;Cooling_Season_End_Date,0,1))</f>
        <v>0</v>
      </c>
      <c r="D809" s="12">
        <f>VLOOKUP(A809,'Step 1.3 Normalized OAT'!$A$1:$B$8761,2)</f>
        <v>30</v>
      </c>
      <c r="E809" s="13">
        <f ca="1">('Step 3. Regression'!$F$19*D809^2+'Step 3. Regression'!$G$19*D809+'Step 3. Regression'!$H$19)*C809</f>
        <v>0</v>
      </c>
      <c r="R809" s="63"/>
    </row>
    <row r="810" spans="1:18" x14ac:dyDescent="0.25">
      <c r="A810" s="9">
        <f>IF(ISBLANK('Step 1.3 Normalized OAT'!A810),"-",'Step 1.3 Normalized OAT'!A810)</f>
        <v>43134.666666666664</v>
      </c>
      <c r="B810" s="26">
        <f t="shared" si="18"/>
        <v>33</v>
      </c>
      <c r="C810" s="64" cm="1">
        <f t="array" ref="C810">INDEX('Step 5. Daily Avg Schedule Calc'!$A$2:$C$169,(WEEKDAY(A810)-1)*24+HOUR(A810)+1,3)*IF(A810&lt;Cooling_Season_Start_Date,0,IF(A810&gt;Cooling_Season_End_Date,0,1))</f>
        <v>0</v>
      </c>
      <c r="D810" s="12">
        <f>VLOOKUP(A810,'Step 1.3 Normalized OAT'!$A$1:$B$8761,2)</f>
        <v>31</v>
      </c>
      <c r="E810" s="13">
        <f ca="1">('Step 3. Regression'!$F$19*D810^2+'Step 3. Regression'!$G$19*D810+'Step 3. Regression'!$H$19)*C810</f>
        <v>0</v>
      </c>
      <c r="R810" s="63"/>
    </row>
    <row r="811" spans="1:18" x14ac:dyDescent="0.25">
      <c r="A811" s="9">
        <f>IF(ISBLANK('Step 1.3 Normalized OAT'!A811),"-",'Step 1.3 Normalized OAT'!A811)</f>
        <v>43134.708333333336</v>
      </c>
      <c r="B811" s="26">
        <f t="shared" si="18"/>
        <v>33</v>
      </c>
      <c r="C811" s="64" cm="1">
        <f t="array" ref="C811">INDEX('Step 5. Daily Avg Schedule Calc'!$A$2:$C$169,(WEEKDAY(A811)-1)*24+HOUR(A811)+1,3)*IF(A811&lt;Cooling_Season_Start_Date,0,IF(A811&gt;Cooling_Season_End_Date,0,1))</f>
        <v>0</v>
      </c>
      <c r="D811" s="12">
        <f>VLOOKUP(A811,'Step 1.3 Normalized OAT'!$A$1:$B$8761,2)</f>
        <v>30</v>
      </c>
      <c r="E811" s="13">
        <f ca="1">('Step 3. Regression'!$F$19*D811^2+'Step 3. Regression'!$G$19*D811+'Step 3. Regression'!$H$19)*C811</f>
        <v>0</v>
      </c>
      <c r="R811" s="63"/>
    </row>
    <row r="812" spans="1:18" x14ac:dyDescent="0.25">
      <c r="A812" s="9">
        <f>IF(ISBLANK('Step 1.3 Normalized OAT'!A812),"-",'Step 1.3 Normalized OAT'!A812)</f>
        <v>43134.75</v>
      </c>
      <c r="B812" s="26">
        <f t="shared" si="18"/>
        <v>33</v>
      </c>
      <c r="C812" s="64" cm="1">
        <f t="array" ref="C812">INDEX('Step 5. Daily Avg Schedule Calc'!$A$2:$C$169,(WEEKDAY(A812)-1)*24+HOUR(A812)+1,3)*IF(A812&lt;Cooling_Season_Start_Date,0,IF(A812&gt;Cooling_Season_End_Date,0,1))</f>
        <v>0</v>
      </c>
      <c r="D812" s="12">
        <f>VLOOKUP(A812,'Step 1.3 Normalized OAT'!$A$1:$B$8761,2)</f>
        <v>30</v>
      </c>
      <c r="E812" s="13">
        <f ca="1">('Step 3. Regression'!$F$19*D812^2+'Step 3. Regression'!$G$19*D812+'Step 3. Regression'!$H$19)*C812</f>
        <v>0</v>
      </c>
      <c r="R812" s="63"/>
    </row>
    <row r="813" spans="1:18" x14ac:dyDescent="0.25">
      <c r="A813" s="9">
        <f>IF(ISBLANK('Step 1.3 Normalized OAT'!A813),"-",'Step 1.3 Normalized OAT'!A813)</f>
        <v>43134.791666666664</v>
      </c>
      <c r="B813" s="26">
        <f t="shared" si="18"/>
        <v>33</v>
      </c>
      <c r="C813" s="64" cm="1">
        <f t="array" ref="C813">INDEX('Step 5. Daily Avg Schedule Calc'!$A$2:$C$169,(WEEKDAY(A813)-1)*24+HOUR(A813)+1,3)*IF(A813&lt;Cooling_Season_Start_Date,0,IF(A813&gt;Cooling_Season_End_Date,0,1))</f>
        <v>0</v>
      </c>
      <c r="D813" s="12">
        <f>VLOOKUP(A813,'Step 1.3 Normalized OAT'!$A$1:$B$8761,2)</f>
        <v>30</v>
      </c>
      <c r="E813" s="13">
        <f ca="1">('Step 3. Regression'!$F$19*D813^2+'Step 3. Regression'!$G$19*D813+'Step 3. Regression'!$H$19)*C813</f>
        <v>0</v>
      </c>
      <c r="R813" s="63"/>
    </row>
    <row r="814" spans="1:18" x14ac:dyDescent="0.25">
      <c r="A814" s="9">
        <f>IF(ISBLANK('Step 1.3 Normalized OAT'!A814),"-",'Step 1.3 Normalized OAT'!A814)</f>
        <v>43134.833333333336</v>
      </c>
      <c r="B814" s="26">
        <f t="shared" si="18"/>
        <v>33</v>
      </c>
      <c r="C814" s="64" cm="1">
        <f t="array" ref="C814">INDEX('Step 5. Daily Avg Schedule Calc'!$A$2:$C$169,(WEEKDAY(A814)-1)*24+HOUR(A814)+1,3)*IF(A814&lt;Cooling_Season_Start_Date,0,IF(A814&gt;Cooling_Season_End_Date,0,1))</f>
        <v>0</v>
      </c>
      <c r="D814" s="12">
        <f>VLOOKUP(A814,'Step 1.3 Normalized OAT'!$A$1:$B$8761,2)</f>
        <v>30</v>
      </c>
      <c r="E814" s="13">
        <f ca="1">('Step 3. Regression'!$F$19*D814^2+'Step 3. Regression'!$G$19*D814+'Step 3. Regression'!$H$19)*C814</f>
        <v>0</v>
      </c>
      <c r="R814" s="63"/>
    </row>
    <row r="815" spans="1:18" x14ac:dyDescent="0.25">
      <c r="A815" s="9">
        <f>IF(ISBLANK('Step 1.3 Normalized OAT'!A815),"-",'Step 1.3 Normalized OAT'!A815)</f>
        <v>43134.875</v>
      </c>
      <c r="B815" s="26">
        <f t="shared" si="18"/>
        <v>33</v>
      </c>
      <c r="C815" s="64" cm="1">
        <f t="array" ref="C815">INDEX('Step 5. Daily Avg Schedule Calc'!$A$2:$C$169,(WEEKDAY(A815)-1)*24+HOUR(A815)+1,3)*IF(A815&lt;Cooling_Season_Start_Date,0,IF(A815&gt;Cooling_Season_End_Date,0,1))</f>
        <v>0</v>
      </c>
      <c r="D815" s="12">
        <f>VLOOKUP(A815,'Step 1.3 Normalized OAT'!$A$1:$B$8761,2)</f>
        <v>30</v>
      </c>
      <c r="E815" s="13">
        <f ca="1">('Step 3. Regression'!$F$19*D815^2+'Step 3. Regression'!$G$19*D815+'Step 3. Regression'!$H$19)*C815</f>
        <v>0</v>
      </c>
      <c r="R815" s="63"/>
    </row>
    <row r="816" spans="1:18" x14ac:dyDescent="0.25">
      <c r="A816" s="9">
        <f>IF(ISBLANK('Step 1.3 Normalized OAT'!A816),"-",'Step 1.3 Normalized OAT'!A816)</f>
        <v>43134.916666666664</v>
      </c>
      <c r="B816" s="26">
        <f t="shared" si="18"/>
        <v>33</v>
      </c>
      <c r="C816" s="64" cm="1">
        <f t="array" ref="C816">INDEX('Step 5. Daily Avg Schedule Calc'!$A$2:$C$169,(WEEKDAY(A816)-1)*24+HOUR(A816)+1,3)*IF(A816&lt;Cooling_Season_Start_Date,0,IF(A816&gt;Cooling_Season_End_Date,0,1))</f>
        <v>0</v>
      </c>
      <c r="D816" s="12">
        <f>VLOOKUP(A816,'Step 1.3 Normalized OAT'!$A$1:$B$8761,2)</f>
        <v>30</v>
      </c>
      <c r="E816" s="13">
        <f ca="1">('Step 3. Regression'!$F$19*D816^2+'Step 3. Regression'!$G$19*D816+'Step 3. Regression'!$H$19)*C816</f>
        <v>0</v>
      </c>
      <c r="R816" s="63"/>
    </row>
    <row r="817" spans="1:18" x14ac:dyDescent="0.25">
      <c r="A817" s="9">
        <f>IF(ISBLANK('Step 1.3 Normalized OAT'!A817),"-",'Step 1.3 Normalized OAT'!A817)</f>
        <v>43134.958333333336</v>
      </c>
      <c r="B817" s="26">
        <f t="shared" si="18"/>
        <v>33</v>
      </c>
      <c r="C817" s="64" cm="1">
        <f t="array" ref="C817">INDEX('Step 5. Daily Avg Schedule Calc'!$A$2:$C$169,(WEEKDAY(A817)-1)*24+HOUR(A817)+1,3)*IF(A817&lt;Cooling_Season_Start_Date,0,IF(A817&gt;Cooling_Season_End_Date,0,1))</f>
        <v>0</v>
      </c>
      <c r="D817" s="12">
        <f>VLOOKUP(A817,'Step 1.3 Normalized OAT'!$A$1:$B$8761,2)</f>
        <v>30</v>
      </c>
      <c r="E817" s="13">
        <f ca="1">('Step 3. Regression'!$F$19*D817^2+'Step 3. Regression'!$G$19*D817+'Step 3. Regression'!$H$19)*C817</f>
        <v>0</v>
      </c>
      <c r="R817" s="63"/>
    </row>
    <row r="818" spans="1:18" x14ac:dyDescent="0.25">
      <c r="A818" s="9">
        <f>IF(ISBLANK('Step 1.3 Normalized OAT'!A818),"-",'Step 1.3 Normalized OAT'!A818)</f>
        <v>43135</v>
      </c>
      <c r="B818" s="26">
        <f t="shared" si="18"/>
        <v>34</v>
      </c>
      <c r="C818" s="64" cm="1">
        <f t="array" ref="C818">INDEX('Step 5. Daily Avg Schedule Calc'!$A$2:$C$169,(WEEKDAY(A818)-1)*24+HOUR(A818)+1,3)*IF(A818&lt;Cooling_Season_Start_Date,0,IF(A818&gt;Cooling_Season_End_Date,0,1))</f>
        <v>0</v>
      </c>
      <c r="D818" s="12">
        <f>VLOOKUP(A818,'Step 1.3 Normalized OAT'!$A$1:$B$8761,2)</f>
        <v>31</v>
      </c>
      <c r="E818" s="13">
        <f ca="1">('Step 3. Regression'!$F$19*D818^2+'Step 3. Regression'!$G$19*D818+'Step 3. Regression'!$H$19)*C818</f>
        <v>0</v>
      </c>
      <c r="R818" s="63"/>
    </row>
    <row r="819" spans="1:18" x14ac:dyDescent="0.25">
      <c r="A819" s="9">
        <f>IF(ISBLANK('Step 1.3 Normalized OAT'!A819),"-",'Step 1.3 Normalized OAT'!A819)</f>
        <v>43135.041666666664</v>
      </c>
      <c r="B819" s="26">
        <f t="shared" si="18"/>
        <v>34</v>
      </c>
      <c r="C819" s="64" cm="1">
        <f t="array" ref="C819">INDEX('Step 5. Daily Avg Schedule Calc'!$A$2:$C$169,(WEEKDAY(A819)-1)*24+HOUR(A819)+1,3)*IF(A819&lt;Cooling_Season_Start_Date,0,IF(A819&gt;Cooling_Season_End_Date,0,1))</f>
        <v>0</v>
      </c>
      <c r="D819" s="12">
        <f>VLOOKUP(A819,'Step 1.3 Normalized OAT'!$A$1:$B$8761,2)</f>
        <v>31</v>
      </c>
      <c r="E819" s="13">
        <f ca="1">('Step 3. Regression'!$F$19*D819^2+'Step 3. Regression'!$G$19*D819+'Step 3. Regression'!$H$19)*C819</f>
        <v>0</v>
      </c>
      <c r="R819" s="63"/>
    </row>
    <row r="820" spans="1:18" x14ac:dyDescent="0.25">
      <c r="A820" s="9">
        <f>IF(ISBLANK('Step 1.3 Normalized OAT'!A820),"-",'Step 1.3 Normalized OAT'!A820)</f>
        <v>43135.083333333336</v>
      </c>
      <c r="B820" s="26">
        <f t="shared" si="18"/>
        <v>34</v>
      </c>
      <c r="C820" s="64" cm="1">
        <f t="array" ref="C820">INDEX('Step 5. Daily Avg Schedule Calc'!$A$2:$C$169,(WEEKDAY(A820)-1)*24+HOUR(A820)+1,3)*IF(A820&lt;Cooling_Season_Start_Date,0,IF(A820&gt;Cooling_Season_End_Date,0,1))</f>
        <v>0</v>
      </c>
      <c r="D820" s="12">
        <f>VLOOKUP(A820,'Step 1.3 Normalized OAT'!$A$1:$B$8761,2)</f>
        <v>30</v>
      </c>
      <c r="E820" s="13">
        <f ca="1">('Step 3. Regression'!$F$19*D820^2+'Step 3. Regression'!$G$19*D820+'Step 3. Regression'!$H$19)*C820</f>
        <v>0</v>
      </c>
      <c r="R820" s="63"/>
    </row>
    <row r="821" spans="1:18" x14ac:dyDescent="0.25">
      <c r="A821" s="9">
        <f>IF(ISBLANK('Step 1.3 Normalized OAT'!A821),"-",'Step 1.3 Normalized OAT'!A821)</f>
        <v>43135.125</v>
      </c>
      <c r="B821" s="26">
        <f t="shared" si="18"/>
        <v>34</v>
      </c>
      <c r="C821" s="64" cm="1">
        <f t="array" ref="C821">INDEX('Step 5. Daily Avg Schedule Calc'!$A$2:$C$169,(WEEKDAY(A821)-1)*24+HOUR(A821)+1,3)*IF(A821&lt;Cooling_Season_Start_Date,0,IF(A821&gt;Cooling_Season_End_Date,0,1))</f>
        <v>0</v>
      </c>
      <c r="D821" s="12">
        <f>VLOOKUP(A821,'Step 1.3 Normalized OAT'!$A$1:$B$8761,2)</f>
        <v>32</v>
      </c>
      <c r="E821" s="13">
        <f ca="1">('Step 3. Regression'!$F$19*D821^2+'Step 3. Regression'!$G$19*D821+'Step 3. Regression'!$H$19)*C821</f>
        <v>0</v>
      </c>
      <c r="R821" s="63"/>
    </row>
    <row r="822" spans="1:18" x14ac:dyDescent="0.25">
      <c r="A822" s="9">
        <f>IF(ISBLANK('Step 1.3 Normalized OAT'!A822),"-",'Step 1.3 Normalized OAT'!A822)</f>
        <v>43135.166666666664</v>
      </c>
      <c r="B822" s="26">
        <f t="shared" si="18"/>
        <v>34</v>
      </c>
      <c r="C822" s="64" cm="1">
        <f t="array" ref="C822">INDEX('Step 5. Daily Avg Schedule Calc'!$A$2:$C$169,(WEEKDAY(A822)-1)*24+HOUR(A822)+1,3)*IF(A822&lt;Cooling_Season_Start_Date,0,IF(A822&gt;Cooling_Season_End_Date,0,1))</f>
        <v>0</v>
      </c>
      <c r="D822" s="12">
        <f>VLOOKUP(A822,'Step 1.3 Normalized OAT'!$A$1:$B$8761,2)</f>
        <v>32</v>
      </c>
      <c r="E822" s="13">
        <f ca="1">('Step 3. Regression'!$F$19*D822^2+'Step 3. Regression'!$G$19*D822+'Step 3. Regression'!$H$19)*C822</f>
        <v>0</v>
      </c>
      <c r="R822" s="63"/>
    </row>
    <row r="823" spans="1:18" x14ac:dyDescent="0.25">
      <c r="A823" s="9">
        <f>IF(ISBLANK('Step 1.3 Normalized OAT'!A823),"-",'Step 1.3 Normalized OAT'!A823)</f>
        <v>43135.208333333336</v>
      </c>
      <c r="B823" s="26">
        <f t="shared" si="18"/>
        <v>34</v>
      </c>
      <c r="C823" s="64" cm="1">
        <f t="array" ref="C823">INDEX('Step 5. Daily Avg Schedule Calc'!$A$2:$C$169,(WEEKDAY(A823)-1)*24+HOUR(A823)+1,3)*IF(A823&lt;Cooling_Season_Start_Date,0,IF(A823&gt;Cooling_Season_End_Date,0,1))</f>
        <v>0</v>
      </c>
      <c r="D823" s="12">
        <f>VLOOKUP(A823,'Step 1.3 Normalized OAT'!$A$1:$B$8761,2)</f>
        <v>34</v>
      </c>
      <c r="E823" s="13">
        <f ca="1">('Step 3. Regression'!$F$19*D823^2+'Step 3. Regression'!$G$19*D823+'Step 3. Regression'!$H$19)*C823</f>
        <v>0</v>
      </c>
      <c r="R823" s="63"/>
    </row>
    <row r="824" spans="1:18" x14ac:dyDescent="0.25">
      <c r="A824" s="9">
        <f>IF(ISBLANK('Step 1.3 Normalized OAT'!A824),"-",'Step 1.3 Normalized OAT'!A824)</f>
        <v>43135.25</v>
      </c>
      <c r="B824" s="26">
        <f t="shared" si="18"/>
        <v>34</v>
      </c>
      <c r="C824" s="64" cm="1">
        <f t="array" ref="C824">INDEX('Step 5. Daily Avg Schedule Calc'!$A$2:$C$169,(WEEKDAY(A824)-1)*24+HOUR(A824)+1,3)*IF(A824&lt;Cooling_Season_Start_Date,0,IF(A824&gt;Cooling_Season_End_Date,0,1))</f>
        <v>0</v>
      </c>
      <c r="D824" s="12">
        <f>VLOOKUP(A824,'Step 1.3 Normalized OAT'!$A$1:$B$8761,2)</f>
        <v>34</v>
      </c>
      <c r="E824" s="13">
        <f ca="1">('Step 3. Regression'!$F$19*D824^2+'Step 3. Regression'!$G$19*D824+'Step 3. Regression'!$H$19)*C824</f>
        <v>0</v>
      </c>
      <c r="R824" s="63"/>
    </row>
    <row r="825" spans="1:18" x14ac:dyDescent="0.25">
      <c r="A825" s="9">
        <f>IF(ISBLANK('Step 1.3 Normalized OAT'!A825),"-",'Step 1.3 Normalized OAT'!A825)</f>
        <v>43135.291666666664</v>
      </c>
      <c r="B825" s="26">
        <f t="shared" si="18"/>
        <v>34</v>
      </c>
      <c r="C825" s="64" cm="1">
        <f t="array" ref="C825">INDEX('Step 5. Daily Avg Schedule Calc'!$A$2:$C$169,(WEEKDAY(A825)-1)*24+HOUR(A825)+1,3)*IF(A825&lt;Cooling_Season_Start_Date,0,IF(A825&gt;Cooling_Season_End_Date,0,1))</f>
        <v>0</v>
      </c>
      <c r="D825" s="12">
        <f>VLOOKUP(A825,'Step 1.3 Normalized OAT'!$A$1:$B$8761,2)</f>
        <v>34</v>
      </c>
      <c r="E825" s="13">
        <f ca="1">('Step 3. Regression'!$F$19*D825^2+'Step 3. Regression'!$G$19*D825+'Step 3. Regression'!$H$19)*C825</f>
        <v>0</v>
      </c>
      <c r="R825" s="63"/>
    </row>
    <row r="826" spans="1:18" x14ac:dyDescent="0.25">
      <c r="A826" s="9">
        <f>IF(ISBLANK('Step 1.3 Normalized OAT'!A826),"-",'Step 1.3 Normalized OAT'!A826)</f>
        <v>43135.333333333336</v>
      </c>
      <c r="B826" s="26">
        <f t="shared" si="18"/>
        <v>34</v>
      </c>
      <c r="C826" s="64" cm="1">
        <f t="array" ref="C826">INDEX('Step 5. Daily Avg Schedule Calc'!$A$2:$C$169,(WEEKDAY(A826)-1)*24+HOUR(A826)+1,3)*IF(A826&lt;Cooling_Season_Start_Date,0,IF(A826&gt;Cooling_Season_End_Date,0,1))</f>
        <v>0</v>
      </c>
      <c r="D826" s="12">
        <f>VLOOKUP(A826,'Step 1.3 Normalized OAT'!$A$1:$B$8761,2)</f>
        <v>36</v>
      </c>
      <c r="E826" s="13">
        <f ca="1">('Step 3. Regression'!$F$19*D826^2+'Step 3. Regression'!$G$19*D826+'Step 3. Regression'!$H$19)*C826</f>
        <v>0</v>
      </c>
      <c r="R826" s="63"/>
    </row>
    <row r="827" spans="1:18" x14ac:dyDescent="0.25">
      <c r="A827" s="9">
        <f>IF(ISBLANK('Step 1.3 Normalized OAT'!A827),"-",'Step 1.3 Normalized OAT'!A827)</f>
        <v>43135.375</v>
      </c>
      <c r="B827" s="26">
        <f t="shared" si="18"/>
        <v>34</v>
      </c>
      <c r="C827" s="64" cm="1">
        <f t="array" ref="C827">INDEX('Step 5. Daily Avg Schedule Calc'!$A$2:$C$169,(WEEKDAY(A827)-1)*24+HOUR(A827)+1,3)*IF(A827&lt;Cooling_Season_Start_Date,0,IF(A827&gt;Cooling_Season_End_Date,0,1))</f>
        <v>0</v>
      </c>
      <c r="D827" s="12">
        <f>VLOOKUP(A827,'Step 1.3 Normalized OAT'!$A$1:$B$8761,2)</f>
        <v>37</v>
      </c>
      <c r="E827" s="13">
        <f ca="1">('Step 3. Regression'!$F$19*D827^2+'Step 3. Regression'!$G$19*D827+'Step 3. Regression'!$H$19)*C827</f>
        <v>0</v>
      </c>
      <c r="R827" s="63"/>
    </row>
    <row r="828" spans="1:18" x14ac:dyDescent="0.25">
      <c r="A828" s="9">
        <f>IF(ISBLANK('Step 1.3 Normalized OAT'!A828),"-",'Step 1.3 Normalized OAT'!A828)</f>
        <v>43135.416666666664</v>
      </c>
      <c r="B828" s="26">
        <f t="shared" si="18"/>
        <v>34</v>
      </c>
      <c r="C828" s="64" cm="1">
        <f t="array" ref="C828">INDEX('Step 5. Daily Avg Schedule Calc'!$A$2:$C$169,(WEEKDAY(A828)-1)*24+HOUR(A828)+1,3)*IF(A828&lt;Cooling_Season_Start_Date,0,IF(A828&gt;Cooling_Season_End_Date,0,1))</f>
        <v>0</v>
      </c>
      <c r="D828" s="12">
        <f>VLOOKUP(A828,'Step 1.3 Normalized OAT'!$A$1:$B$8761,2)</f>
        <v>38</v>
      </c>
      <c r="E828" s="13">
        <f ca="1">('Step 3. Regression'!$F$19*D828^2+'Step 3. Regression'!$G$19*D828+'Step 3. Regression'!$H$19)*C828</f>
        <v>0</v>
      </c>
      <c r="R828" s="63"/>
    </row>
    <row r="829" spans="1:18" x14ac:dyDescent="0.25">
      <c r="A829" s="9">
        <f>IF(ISBLANK('Step 1.3 Normalized OAT'!A829),"-",'Step 1.3 Normalized OAT'!A829)</f>
        <v>43135.458333333336</v>
      </c>
      <c r="B829" s="26">
        <f t="shared" si="18"/>
        <v>34</v>
      </c>
      <c r="C829" s="64" cm="1">
        <f t="array" ref="C829">INDEX('Step 5. Daily Avg Schedule Calc'!$A$2:$C$169,(WEEKDAY(A829)-1)*24+HOUR(A829)+1,3)*IF(A829&lt;Cooling_Season_Start_Date,0,IF(A829&gt;Cooling_Season_End_Date,0,1))</f>
        <v>0</v>
      </c>
      <c r="D829" s="12">
        <f>VLOOKUP(A829,'Step 1.3 Normalized OAT'!$A$1:$B$8761,2)</f>
        <v>39</v>
      </c>
      <c r="E829" s="13">
        <f ca="1">('Step 3. Regression'!$F$19*D829^2+'Step 3. Regression'!$G$19*D829+'Step 3. Regression'!$H$19)*C829</f>
        <v>0</v>
      </c>
      <c r="R829" s="63"/>
    </row>
    <row r="830" spans="1:18" x14ac:dyDescent="0.25">
      <c r="A830" s="9">
        <f>IF(ISBLANK('Step 1.3 Normalized OAT'!A830),"-",'Step 1.3 Normalized OAT'!A830)</f>
        <v>43135.5</v>
      </c>
      <c r="B830" s="26">
        <f t="shared" si="18"/>
        <v>34</v>
      </c>
      <c r="C830" s="64" cm="1">
        <f t="array" ref="C830">INDEX('Step 5. Daily Avg Schedule Calc'!$A$2:$C$169,(WEEKDAY(A830)-1)*24+HOUR(A830)+1,3)*IF(A830&lt;Cooling_Season_Start_Date,0,IF(A830&gt;Cooling_Season_End_Date,0,1))</f>
        <v>0</v>
      </c>
      <c r="D830" s="12">
        <f>VLOOKUP(A830,'Step 1.3 Normalized OAT'!$A$1:$B$8761,2)</f>
        <v>43</v>
      </c>
      <c r="E830" s="13">
        <f ca="1">('Step 3. Regression'!$F$19*D830^2+'Step 3. Regression'!$G$19*D830+'Step 3. Regression'!$H$19)*C830</f>
        <v>0</v>
      </c>
      <c r="R830" s="63"/>
    </row>
    <row r="831" spans="1:18" x14ac:dyDescent="0.25">
      <c r="A831" s="9">
        <f>IF(ISBLANK('Step 1.3 Normalized OAT'!A831),"-",'Step 1.3 Normalized OAT'!A831)</f>
        <v>43135.541666666664</v>
      </c>
      <c r="B831" s="26">
        <f t="shared" si="18"/>
        <v>34</v>
      </c>
      <c r="C831" s="64" cm="1">
        <f t="array" ref="C831">INDEX('Step 5. Daily Avg Schedule Calc'!$A$2:$C$169,(WEEKDAY(A831)-1)*24+HOUR(A831)+1,3)*IF(A831&lt;Cooling_Season_Start_Date,0,IF(A831&gt;Cooling_Season_End_Date,0,1))</f>
        <v>0</v>
      </c>
      <c r="D831" s="12">
        <f>VLOOKUP(A831,'Step 1.3 Normalized OAT'!$A$1:$B$8761,2)</f>
        <v>42</v>
      </c>
      <c r="E831" s="13">
        <f ca="1">('Step 3. Regression'!$F$19*D831^2+'Step 3. Regression'!$G$19*D831+'Step 3. Regression'!$H$19)*C831</f>
        <v>0</v>
      </c>
      <c r="R831" s="63"/>
    </row>
    <row r="832" spans="1:18" x14ac:dyDescent="0.25">
      <c r="A832" s="9">
        <f>IF(ISBLANK('Step 1.3 Normalized OAT'!A832),"-",'Step 1.3 Normalized OAT'!A832)</f>
        <v>43135.583333333336</v>
      </c>
      <c r="B832" s="26">
        <f t="shared" si="18"/>
        <v>34</v>
      </c>
      <c r="C832" s="64" cm="1">
        <f t="array" ref="C832">INDEX('Step 5. Daily Avg Schedule Calc'!$A$2:$C$169,(WEEKDAY(A832)-1)*24+HOUR(A832)+1,3)*IF(A832&lt;Cooling_Season_Start_Date,0,IF(A832&gt;Cooling_Season_End_Date,0,1))</f>
        <v>0</v>
      </c>
      <c r="D832" s="12">
        <f>VLOOKUP(A832,'Step 1.3 Normalized OAT'!$A$1:$B$8761,2)</f>
        <v>39</v>
      </c>
      <c r="E832" s="13">
        <f ca="1">('Step 3. Regression'!$F$19*D832^2+'Step 3. Regression'!$G$19*D832+'Step 3. Regression'!$H$19)*C832</f>
        <v>0</v>
      </c>
      <c r="R832" s="63"/>
    </row>
    <row r="833" spans="1:18" x14ac:dyDescent="0.25">
      <c r="A833" s="9">
        <f>IF(ISBLANK('Step 1.3 Normalized OAT'!A833),"-",'Step 1.3 Normalized OAT'!A833)</f>
        <v>43135.625</v>
      </c>
      <c r="B833" s="26">
        <f t="shared" si="18"/>
        <v>34</v>
      </c>
      <c r="C833" s="64" cm="1">
        <f t="array" ref="C833">INDEX('Step 5. Daily Avg Schedule Calc'!$A$2:$C$169,(WEEKDAY(A833)-1)*24+HOUR(A833)+1,3)*IF(A833&lt;Cooling_Season_Start_Date,0,IF(A833&gt;Cooling_Season_End_Date,0,1))</f>
        <v>0</v>
      </c>
      <c r="D833" s="12">
        <f>VLOOKUP(A833,'Step 1.3 Normalized OAT'!$A$1:$B$8761,2)</f>
        <v>41</v>
      </c>
      <c r="E833" s="13">
        <f ca="1">('Step 3. Regression'!$F$19*D833^2+'Step 3. Regression'!$G$19*D833+'Step 3. Regression'!$H$19)*C833</f>
        <v>0</v>
      </c>
      <c r="R833" s="63"/>
    </row>
    <row r="834" spans="1:18" x14ac:dyDescent="0.25">
      <c r="A834" s="9">
        <f>IF(ISBLANK('Step 1.3 Normalized OAT'!A834),"-",'Step 1.3 Normalized OAT'!A834)</f>
        <v>43135.666666666664</v>
      </c>
      <c r="B834" s="26">
        <f t="shared" si="18"/>
        <v>34</v>
      </c>
      <c r="C834" s="64" cm="1">
        <f t="array" ref="C834">INDEX('Step 5. Daily Avg Schedule Calc'!$A$2:$C$169,(WEEKDAY(A834)-1)*24+HOUR(A834)+1,3)*IF(A834&lt;Cooling_Season_Start_Date,0,IF(A834&gt;Cooling_Season_End_Date,0,1))</f>
        <v>0</v>
      </c>
      <c r="D834" s="12">
        <f>VLOOKUP(A834,'Step 1.3 Normalized OAT'!$A$1:$B$8761,2)</f>
        <v>38</v>
      </c>
      <c r="E834" s="13">
        <f ca="1">('Step 3. Regression'!$F$19*D834^2+'Step 3. Regression'!$G$19*D834+'Step 3. Regression'!$H$19)*C834</f>
        <v>0</v>
      </c>
      <c r="R834" s="63"/>
    </row>
    <row r="835" spans="1:18" x14ac:dyDescent="0.25">
      <c r="A835" s="9">
        <f>IF(ISBLANK('Step 1.3 Normalized OAT'!A835),"-",'Step 1.3 Normalized OAT'!A835)</f>
        <v>43135.708333333336</v>
      </c>
      <c r="B835" s="26">
        <f t="shared" ref="B835:B898" si="19">_xlfn.DAYS(A835,$A$2)</f>
        <v>34</v>
      </c>
      <c r="C835" s="64" cm="1">
        <f t="array" ref="C835">INDEX('Step 5. Daily Avg Schedule Calc'!$A$2:$C$169,(WEEKDAY(A835)-1)*24+HOUR(A835)+1,3)*IF(A835&lt;Cooling_Season_Start_Date,0,IF(A835&gt;Cooling_Season_End_Date,0,1))</f>
        <v>0</v>
      </c>
      <c r="D835" s="12">
        <f>VLOOKUP(A835,'Step 1.3 Normalized OAT'!$A$1:$B$8761,2)</f>
        <v>37</v>
      </c>
      <c r="E835" s="13">
        <f ca="1">('Step 3. Regression'!$F$19*D835^2+'Step 3. Regression'!$G$19*D835+'Step 3. Regression'!$H$19)*C835</f>
        <v>0</v>
      </c>
      <c r="R835" s="63"/>
    </row>
    <row r="836" spans="1:18" x14ac:dyDescent="0.25">
      <c r="A836" s="9">
        <f>IF(ISBLANK('Step 1.3 Normalized OAT'!A836),"-",'Step 1.3 Normalized OAT'!A836)</f>
        <v>43135.75</v>
      </c>
      <c r="B836" s="26">
        <f t="shared" si="19"/>
        <v>34</v>
      </c>
      <c r="C836" s="64" cm="1">
        <f t="array" ref="C836">INDEX('Step 5. Daily Avg Schedule Calc'!$A$2:$C$169,(WEEKDAY(A836)-1)*24+HOUR(A836)+1,3)*IF(A836&lt;Cooling_Season_Start_Date,0,IF(A836&gt;Cooling_Season_End_Date,0,1))</f>
        <v>0</v>
      </c>
      <c r="D836" s="12">
        <f>VLOOKUP(A836,'Step 1.3 Normalized OAT'!$A$1:$B$8761,2)</f>
        <v>37</v>
      </c>
      <c r="E836" s="13">
        <f ca="1">('Step 3. Regression'!$F$19*D836^2+'Step 3. Regression'!$G$19*D836+'Step 3. Regression'!$H$19)*C836</f>
        <v>0</v>
      </c>
      <c r="R836" s="63"/>
    </row>
    <row r="837" spans="1:18" x14ac:dyDescent="0.25">
      <c r="A837" s="9">
        <f>IF(ISBLANK('Step 1.3 Normalized OAT'!A837),"-",'Step 1.3 Normalized OAT'!A837)</f>
        <v>43135.791666666664</v>
      </c>
      <c r="B837" s="26">
        <f t="shared" si="19"/>
        <v>34</v>
      </c>
      <c r="C837" s="64" cm="1">
        <f t="array" ref="C837">INDEX('Step 5. Daily Avg Schedule Calc'!$A$2:$C$169,(WEEKDAY(A837)-1)*24+HOUR(A837)+1,3)*IF(A837&lt;Cooling_Season_Start_Date,0,IF(A837&gt;Cooling_Season_End_Date,0,1))</f>
        <v>0</v>
      </c>
      <c r="D837" s="12">
        <f>VLOOKUP(A837,'Step 1.3 Normalized OAT'!$A$1:$B$8761,2)</f>
        <v>45</v>
      </c>
      <c r="E837" s="13">
        <f ca="1">('Step 3. Regression'!$F$19*D837^2+'Step 3. Regression'!$G$19*D837+'Step 3. Regression'!$H$19)*C837</f>
        <v>0</v>
      </c>
      <c r="R837" s="63"/>
    </row>
    <row r="838" spans="1:18" x14ac:dyDescent="0.25">
      <c r="A838" s="9">
        <f>IF(ISBLANK('Step 1.3 Normalized OAT'!A838),"-",'Step 1.3 Normalized OAT'!A838)</f>
        <v>43135.833333333336</v>
      </c>
      <c r="B838" s="26">
        <f t="shared" si="19"/>
        <v>34</v>
      </c>
      <c r="C838" s="64" cm="1">
        <f t="array" ref="C838">INDEX('Step 5. Daily Avg Schedule Calc'!$A$2:$C$169,(WEEKDAY(A838)-1)*24+HOUR(A838)+1,3)*IF(A838&lt;Cooling_Season_Start_Date,0,IF(A838&gt;Cooling_Season_End_Date,0,1))</f>
        <v>0</v>
      </c>
      <c r="D838" s="12">
        <f>VLOOKUP(A838,'Step 1.3 Normalized OAT'!$A$1:$B$8761,2)</f>
        <v>46</v>
      </c>
      <c r="E838" s="13">
        <f ca="1">('Step 3. Regression'!$F$19*D838^2+'Step 3. Regression'!$G$19*D838+'Step 3. Regression'!$H$19)*C838</f>
        <v>0</v>
      </c>
      <c r="R838" s="63"/>
    </row>
    <row r="839" spans="1:18" x14ac:dyDescent="0.25">
      <c r="A839" s="9">
        <f>IF(ISBLANK('Step 1.3 Normalized OAT'!A839),"-",'Step 1.3 Normalized OAT'!A839)</f>
        <v>43135.875</v>
      </c>
      <c r="B839" s="26">
        <f t="shared" si="19"/>
        <v>34</v>
      </c>
      <c r="C839" s="64" cm="1">
        <f t="array" ref="C839">INDEX('Step 5. Daily Avg Schedule Calc'!$A$2:$C$169,(WEEKDAY(A839)-1)*24+HOUR(A839)+1,3)*IF(A839&lt;Cooling_Season_Start_Date,0,IF(A839&gt;Cooling_Season_End_Date,0,1))</f>
        <v>0</v>
      </c>
      <c r="D839" s="12">
        <f>VLOOKUP(A839,'Step 1.3 Normalized OAT'!$A$1:$B$8761,2)</f>
        <v>46</v>
      </c>
      <c r="E839" s="13">
        <f ca="1">('Step 3. Regression'!$F$19*D839^2+'Step 3. Regression'!$G$19*D839+'Step 3. Regression'!$H$19)*C839</f>
        <v>0</v>
      </c>
      <c r="R839" s="63"/>
    </row>
    <row r="840" spans="1:18" x14ac:dyDescent="0.25">
      <c r="A840" s="9">
        <f>IF(ISBLANK('Step 1.3 Normalized OAT'!A840),"-",'Step 1.3 Normalized OAT'!A840)</f>
        <v>43135.916666666664</v>
      </c>
      <c r="B840" s="26">
        <f t="shared" si="19"/>
        <v>34</v>
      </c>
      <c r="C840" s="64" cm="1">
        <f t="array" ref="C840">INDEX('Step 5. Daily Avg Schedule Calc'!$A$2:$C$169,(WEEKDAY(A840)-1)*24+HOUR(A840)+1,3)*IF(A840&lt;Cooling_Season_Start_Date,0,IF(A840&gt;Cooling_Season_End_Date,0,1))</f>
        <v>0</v>
      </c>
      <c r="D840" s="12">
        <f>VLOOKUP(A840,'Step 1.3 Normalized OAT'!$A$1:$B$8761,2)</f>
        <v>45</v>
      </c>
      <c r="E840" s="13">
        <f ca="1">('Step 3. Regression'!$F$19*D840^2+'Step 3. Regression'!$G$19*D840+'Step 3. Regression'!$H$19)*C840</f>
        <v>0</v>
      </c>
      <c r="R840" s="63"/>
    </row>
    <row r="841" spans="1:18" x14ac:dyDescent="0.25">
      <c r="A841" s="9">
        <f>IF(ISBLANK('Step 1.3 Normalized OAT'!A841),"-",'Step 1.3 Normalized OAT'!A841)</f>
        <v>43135.958333333336</v>
      </c>
      <c r="B841" s="26">
        <f t="shared" si="19"/>
        <v>34</v>
      </c>
      <c r="C841" s="64" cm="1">
        <f t="array" ref="C841">INDEX('Step 5. Daily Avg Schedule Calc'!$A$2:$C$169,(WEEKDAY(A841)-1)*24+HOUR(A841)+1,3)*IF(A841&lt;Cooling_Season_Start_Date,0,IF(A841&gt;Cooling_Season_End_Date,0,1))</f>
        <v>0</v>
      </c>
      <c r="D841" s="12">
        <f>VLOOKUP(A841,'Step 1.3 Normalized OAT'!$A$1:$B$8761,2)</f>
        <v>39</v>
      </c>
      <c r="E841" s="13">
        <f ca="1">('Step 3. Regression'!$F$19*D841^2+'Step 3. Regression'!$G$19*D841+'Step 3. Regression'!$H$19)*C841</f>
        <v>0</v>
      </c>
      <c r="R841" s="63"/>
    </row>
    <row r="842" spans="1:18" x14ac:dyDescent="0.25">
      <c r="A842" s="9">
        <f>IF(ISBLANK('Step 1.3 Normalized OAT'!A842),"-",'Step 1.3 Normalized OAT'!A842)</f>
        <v>43136</v>
      </c>
      <c r="B842" s="26">
        <f t="shared" si="19"/>
        <v>35</v>
      </c>
      <c r="C842" s="64" cm="1">
        <f t="array" ref="C842">INDEX('Step 5. Daily Avg Schedule Calc'!$A$2:$C$169,(WEEKDAY(A842)-1)*24+HOUR(A842)+1,3)*IF(A842&lt;Cooling_Season_Start_Date,0,IF(A842&gt;Cooling_Season_End_Date,0,1))</f>
        <v>0</v>
      </c>
      <c r="D842" s="12">
        <f>VLOOKUP(A842,'Step 1.3 Normalized OAT'!$A$1:$B$8761,2)</f>
        <v>40</v>
      </c>
      <c r="E842" s="13">
        <f ca="1">('Step 3. Regression'!$F$19*D842^2+'Step 3. Regression'!$G$19*D842+'Step 3. Regression'!$H$19)*C842</f>
        <v>0</v>
      </c>
      <c r="R842" s="63"/>
    </row>
    <row r="843" spans="1:18" x14ac:dyDescent="0.25">
      <c r="A843" s="9">
        <f>IF(ISBLANK('Step 1.3 Normalized OAT'!A843),"-",'Step 1.3 Normalized OAT'!A843)</f>
        <v>43136.041666666664</v>
      </c>
      <c r="B843" s="26">
        <f t="shared" si="19"/>
        <v>35</v>
      </c>
      <c r="C843" s="64" cm="1">
        <f t="array" ref="C843">INDEX('Step 5. Daily Avg Schedule Calc'!$A$2:$C$169,(WEEKDAY(A843)-1)*24+HOUR(A843)+1,3)*IF(A843&lt;Cooling_Season_Start_Date,0,IF(A843&gt;Cooling_Season_End_Date,0,1))</f>
        <v>0</v>
      </c>
      <c r="D843" s="12">
        <f>VLOOKUP(A843,'Step 1.3 Normalized OAT'!$A$1:$B$8761,2)</f>
        <v>41</v>
      </c>
      <c r="E843" s="13">
        <f ca="1">('Step 3. Regression'!$F$19*D843^2+'Step 3. Regression'!$G$19*D843+'Step 3. Regression'!$H$19)*C843</f>
        <v>0</v>
      </c>
      <c r="R843" s="63"/>
    </row>
    <row r="844" spans="1:18" x14ac:dyDescent="0.25">
      <c r="A844" s="9">
        <f>IF(ISBLANK('Step 1.3 Normalized OAT'!A844),"-",'Step 1.3 Normalized OAT'!A844)</f>
        <v>43136.083333333336</v>
      </c>
      <c r="B844" s="26">
        <f t="shared" si="19"/>
        <v>35</v>
      </c>
      <c r="C844" s="64" cm="1">
        <f t="array" ref="C844">INDEX('Step 5. Daily Avg Schedule Calc'!$A$2:$C$169,(WEEKDAY(A844)-1)*24+HOUR(A844)+1,3)*IF(A844&lt;Cooling_Season_Start_Date,0,IF(A844&gt;Cooling_Season_End_Date,0,1))</f>
        <v>0</v>
      </c>
      <c r="D844" s="12">
        <f>VLOOKUP(A844,'Step 1.3 Normalized OAT'!$A$1:$B$8761,2)</f>
        <v>41</v>
      </c>
      <c r="E844" s="13">
        <f ca="1">('Step 3. Regression'!$F$19*D844^2+'Step 3. Regression'!$G$19*D844+'Step 3. Regression'!$H$19)*C844</f>
        <v>0</v>
      </c>
      <c r="R844" s="63"/>
    </row>
    <row r="845" spans="1:18" x14ac:dyDescent="0.25">
      <c r="A845" s="9">
        <f>IF(ISBLANK('Step 1.3 Normalized OAT'!A845),"-",'Step 1.3 Normalized OAT'!A845)</f>
        <v>43136.125</v>
      </c>
      <c r="B845" s="26">
        <f t="shared" si="19"/>
        <v>35</v>
      </c>
      <c r="C845" s="64" cm="1">
        <f t="array" ref="C845">INDEX('Step 5. Daily Avg Schedule Calc'!$A$2:$C$169,(WEEKDAY(A845)-1)*24+HOUR(A845)+1,3)*IF(A845&lt;Cooling_Season_Start_Date,0,IF(A845&gt;Cooling_Season_End_Date,0,1))</f>
        <v>0</v>
      </c>
      <c r="D845" s="12">
        <f>VLOOKUP(A845,'Step 1.3 Normalized OAT'!$A$1:$B$8761,2)</f>
        <v>39</v>
      </c>
      <c r="E845" s="13">
        <f ca="1">('Step 3. Regression'!$F$19*D845^2+'Step 3. Regression'!$G$19*D845+'Step 3. Regression'!$H$19)*C845</f>
        <v>0</v>
      </c>
      <c r="R845" s="63"/>
    </row>
    <row r="846" spans="1:18" x14ac:dyDescent="0.25">
      <c r="A846" s="9">
        <f>IF(ISBLANK('Step 1.3 Normalized OAT'!A846),"-",'Step 1.3 Normalized OAT'!A846)</f>
        <v>43136.166666666664</v>
      </c>
      <c r="B846" s="26">
        <f t="shared" si="19"/>
        <v>35</v>
      </c>
      <c r="C846" s="64" cm="1">
        <f t="array" ref="C846">INDEX('Step 5. Daily Avg Schedule Calc'!$A$2:$C$169,(WEEKDAY(A846)-1)*24+HOUR(A846)+1,3)*IF(A846&lt;Cooling_Season_Start_Date,0,IF(A846&gt;Cooling_Season_End_Date,0,1))</f>
        <v>0</v>
      </c>
      <c r="D846" s="12">
        <f>VLOOKUP(A846,'Step 1.3 Normalized OAT'!$A$1:$B$8761,2)</f>
        <v>39</v>
      </c>
      <c r="E846" s="13">
        <f ca="1">('Step 3. Regression'!$F$19*D846^2+'Step 3. Regression'!$G$19*D846+'Step 3. Regression'!$H$19)*C846</f>
        <v>0</v>
      </c>
      <c r="R846" s="63"/>
    </row>
    <row r="847" spans="1:18" x14ac:dyDescent="0.25">
      <c r="A847" s="9">
        <f>IF(ISBLANK('Step 1.3 Normalized OAT'!A847),"-",'Step 1.3 Normalized OAT'!A847)</f>
        <v>43136.208333333336</v>
      </c>
      <c r="B847" s="26">
        <f t="shared" si="19"/>
        <v>35</v>
      </c>
      <c r="C847" s="64" cm="1">
        <f t="array" ref="C847">INDEX('Step 5. Daily Avg Schedule Calc'!$A$2:$C$169,(WEEKDAY(A847)-1)*24+HOUR(A847)+1,3)*IF(A847&lt;Cooling_Season_Start_Date,0,IF(A847&gt;Cooling_Season_End_Date,0,1))</f>
        <v>0</v>
      </c>
      <c r="D847" s="12">
        <f>VLOOKUP(A847,'Step 1.3 Normalized OAT'!$A$1:$B$8761,2)</f>
        <v>39</v>
      </c>
      <c r="E847" s="13">
        <f ca="1">('Step 3. Regression'!$F$19*D847^2+'Step 3. Regression'!$G$19*D847+'Step 3. Regression'!$H$19)*C847</f>
        <v>0</v>
      </c>
      <c r="R847" s="63"/>
    </row>
    <row r="848" spans="1:18" x14ac:dyDescent="0.25">
      <c r="A848" s="9">
        <f>IF(ISBLANK('Step 1.3 Normalized OAT'!A848),"-",'Step 1.3 Normalized OAT'!A848)</f>
        <v>43136.25</v>
      </c>
      <c r="B848" s="26">
        <f t="shared" si="19"/>
        <v>35</v>
      </c>
      <c r="C848" s="64" cm="1">
        <f t="array" ref="C848">INDEX('Step 5. Daily Avg Schedule Calc'!$A$2:$C$169,(WEEKDAY(A848)-1)*24+HOUR(A848)+1,3)*IF(A848&lt;Cooling_Season_Start_Date,0,IF(A848&gt;Cooling_Season_End_Date,0,1))</f>
        <v>0</v>
      </c>
      <c r="D848" s="12">
        <f>VLOOKUP(A848,'Step 1.3 Normalized OAT'!$A$1:$B$8761,2)</f>
        <v>39</v>
      </c>
      <c r="E848" s="13">
        <f ca="1">('Step 3. Regression'!$F$19*D848^2+'Step 3. Regression'!$G$19*D848+'Step 3. Regression'!$H$19)*C848</f>
        <v>0</v>
      </c>
      <c r="R848" s="63"/>
    </row>
    <row r="849" spans="1:18" x14ac:dyDescent="0.25">
      <c r="A849" s="9">
        <f>IF(ISBLANK('Step 1.3 Normalized OAT'!A849),"-",'Step 1.3 Normalized OAT'!A849)</f>
        <v>43136.291666666664</v>
      </c>
      <c r="B849" s="26">
        <f t="shared" si="19"/>
        <v>35</v>
      </c>
      <c r="C849" s="64" cm="1">
        <f t="array" ref="C849">INDEX('Step 5. Daily Avg Schedule Calc'!$A$2:$C$169,(WEEKDAY(A849)-1)*24+HOUR(A849)+1,3)*IF(A849&lt;Cooling_Season_Start_Date,0,IF(A849&gt;Cooling_Season_End_Date,0,1))</f>
        <v>0</v>
      </c>
      <c r="D849" s="12">
        <f>VLOOKUP(A849,'Step 1.3 Normalized OAT'!$A$1:$B$8761,2)</f>
        <v>40</v>
      </c>
      <c r="E849" s="13">
        <f ca="1">('Step 3. Regression'!$F$19*D849^2+'Step 3. Regression'!$G$19*D849+'Step 3. Regression'!$H$19)*C849</f>
        <v>0</v>
      </c>
      <c r="R849" s="63"/>
    </row>
    <row r="850" spans="1:18" x14ac:dyDescent="0.25">
      <c r="A850" s="9">
        <f>IF(ISBLANK('Step 1.3 Normalized OAT'!A850),"-",'Step 1.3 Normalized OAT'!A850)</f>
        <v>43136.333333333336</v>
      </c>
      <c r="B850" s="26">
        <f t="shared" si="19"/>
        <v>35</v>
      </c>
      <c r="C850" s="64" cm="1">
        <f t="array" ref="C850">INDEX('Step 5. Daily Avg Schedule Calc'!$A$2:$C$169,(WEEKDAY(A850)-1)*24+HOUR(A850)+1,3)*IF(A850&lt;Cooling_Season_Start_Date,0,IF(A850&gt;Cooling_Season_End_Date,0,1))</f>
        <v>0</v>
      </c>
      <c r="D850" s="12">
        <f>VLOOKUP(A850,'Step 1.3 Normalized OAT'!$A$1:$B$8761,2)</f>
        <v>39</v>
      </c>
      <c r="E850" s="13">
        <f ca="1">('Step 3. Regression'!$F$19*D850^2+'Step 3. Regression'!$G$19*D850+'Step 3. Regression'!$H$19)*C850</f>
        <v>0</v>
      </c>
      <c r="R850" s="63"/>
    </row>
    <row r="851" spans="1:18" x14ac:dyDescent="0.25">
      <c r="A851" s="9">
        <f>IF(ISBLANK('Step 1.3 Normalized OAT'!A851),"-",'Step 1.3 Normalized OAT'!A851)</f>
        <v>43136.375</v>
      </c>
      <c r="B851" s="26">
        <f t="shared" si="19"/>
        <v>35</v>
      </c>
      <c r="C851" s="64" cm="1">
        <f t="array" ref="C851">INDEX('Step 5. Daily Avg Schedule Calc'!$A$2:$C$169,(WEEKDAY(A851)-1)*24+HOUR(A851)+1,3)*IF(A851&lt;Cooling_Season_Start_Date,0,IF(A851&gt;Cooling_Season_End_Date,0,1))</f>
        <v>0</v>
      </c>
      <c r="D851" s="12">
        <f>VLOOKUP(A851,'Step 1.3 Normalized OAT'!$A$1:$B$8761,2)</f>
        <v>36</v>
      </c>
      <c r="E851" s="13">
        <f ca="1">('Step 3. Regression'!$F$19*D851^2+'Step 3. Regression'!$G$19*D851+'Step 3. Regression'!$H$19)*C851</f>
        <v>0</v>
      </c>
      <c r="R851" s="63"/>
    </row>
    <row r="852" spans="1:18" x14ac:dyDescent="0.25">
      <c r="A852" s="9">
        <f>IF(ISBLANK('Step 1.3 Normalized OAT'!A852),"-",'Step 1.3 Normalized OAT'!A852)</f>
        <v>43136.416666666664</v>
      </c>
      <c r="B852" s="26">
        <f t="shared" si="19"/>
        <v>35</v>
      </c>
      <c r="C852" s="64" cm="1">
        <f t="array" ref="C852">INDEX('Step 5. Daily Avg Schedule Calc'!$A$2:$C$169,(WEEKDAY(A852)-1)*24+HOUR(A852)+1,3)*IF(A852&lt;Cooling_Season_Start_Date,0,IF(A852&gt;Cooling_Season_End_Date,0,1))</f>
        <v>0</v>
      </c>
      <c r="D852" s="12">
        <f>VLOOKUP(A852,'Step 1.3 Normalized OAT'!$A$1:$B$8761,2)</f>
        <v>32</v>
      </c>
      <c r="E852" s="13">
        <f ca="1">('Step 3. Regression'!$F$19*D852^2+'Step 3. Regression'!$G$19*D852+'Step 3. Regression'!$H$19)*C852</f>
        <v>0</v>
      </c>
      <c r="R852" s="63"/>
    </row>
    <row r="853" spans="1:18" x14ac:dyDescent="0.25">
      <c r="A853" s="9">
        <f>IF(ISBLANK('Step 1.3 Normalized OAT'!A853),"-",'Step 1.3 Normalized OAT'!A853)</f>
        <v>43136.458333333336</v>
      </c>
      <c r="B853" s="26">
        <f t="shared" si="19"/>
        <v>35</v>
      </c>
      <c r="C853" s="64" cm="1">
        <f t="array" ref="C853">INDEX('Step 5. Daily Avg Schedule Calc'!$A$2:$C$169,(WEEKDAY(A853)-1)*24+HOUR(A853)+1,3)*IF(A853&lt;Cooling_Season_Start_Date,0,IF(A853&gt;Cooling_Season_End_Date,0,1))</f>
        <v>0</v>
      </c>
      <c r="D853" s="12">
        <f>VLOOKUP(A853,'Step 1.3 Normalized OAT'!$A$1:$B$8761,2)</f>
        <v>30</v>
      </c>
      <c r="E853" s="13">
        <f ca="1">('Step 3. Regression'!$F$19*D853^2+'Step 3. Regression'!$G$19*D853+'Step 3. Regression'!$H$19)*C853</f>
        <v>0</v>
      </c>
      <c r="R853" s="63"/>
    </row>
    <row r="854" spans="1:18" x14ac:dyDescent="0.25">
      <c r="A854" s="9">
        <f>IF(ISBLANK('Step 1.3 Normalized OAT'!A854),"-",'Step 1.3 Normalized OAT'!A854)</f>
        <v>43136.5</v>
      </c>
      <c r="B854" s="26">
        <f t="shared" si="19"/>
        <v>35</v>
      </c>
      <c r="C854" s="64" cm="1">
        <f t="array" ref="C854">INDEX('Step 5. Daily Avg Schedule Calc'!$A$2:$C$169,(WEEKDAY(A854)-1)*24+HOUR(A854)+1,3)*IF(A854&lt;Cooling_Season_Start_Date,0,IF(A854&gt;Cooling_Season_End_Date,0,1))</f>
        <v>0</v>
      </c>
      <c r="D854" s="12">
        <f>VLOOKUP(A854,'Step 1.3 Normalized OAT'!$A$1:$B$8761,2)</f>
        <v>32</v>
      </c>
      <c r="E854" s="13">
        <f ca="1">('Step 3. Regression'!$F$19*D854^2+'Step 3. Regression'!$G$19*D854+'Step 3. Regression'!$H$19)*C854</f>
        <v>0</v>
      </c>
      <c r="R854" s="63"/>
    </row>
    <row r="855" spans="1:18" x14ac:dyDescent="0.25">
      <c r="A855" s="9">
        <f>IF(ISBLANK('Step 1.3 Normalized OAT'!A855),"-",'Step 1.3 Normalized OAT'!A855)</f>
        <v>43136.541666666664</v>
      </c>
      <c r="B855" s="26">
        <f t="shared" si="19"/>
        <v>35</v>
      </c>
      <c r="C855" s="64" cm="1">
        <f t="array" ref="C855">INDEX('Step 5. Daily Avg Schedule Calc'!$A$2:$C$169,(WEEKDAY(A855)-1)*24+HOUR(A855)+1,3)*IF(A855&lt;Cooling_Season_Start_Date,0,IF(A855&gt;Cooling_Season_End_Date,0,1))</f>
        <v>0</v>
      </c>
      <c r="D855" s="12">
        <f>VLOOKUP(A855,'Step 1.3 Normalized OAT'!$A$1:$B$8761,2)</f>
        <v>31</v>
      </c>
      <c r="E855" s="13">
        <f ca="1">('Step 3. Regression'!$F$19*D855^2+'Step 3. Regression'!$G$19*D855+'Step 3. Regression'!$H$19)*C855</f>
        <v>0</v>
      </c>
      <c r="R855" s="63"/>
    </row>
    <row r="856" spans="1:18" x14ac:dyDescent="0.25">
      <c r="A856" s="9">
        <f>IF(ISBLANK('Step 1.3 Normalized OAT'!A856),"-",'Step 1.3 Normalized OAT'!A856)</f>
        <v>43136.583333333336</v>
      </c>
      <c r="B856" s="26">
        <f t="shared" si="19"/>
        <v>35</v>
      </c>
      <c r="C856" s="64" cm="1">
        <f t="array" ref="C856">INDEX('Step 5. Daily Avg Schedule Calc'!$A$2:$C$169,(WEEKDAY(A856)-1)*24+HOUR(A856)+1,3)*IF(A856&lt;Cooling_Season_Start_Date,0,IF(A856&gt;Cooling_Season_End_Date,0,1))</f>
        <v>0</v>
      </c>
      <c r="D856" s="12">
        <f>VLOOKUP(A856,'Step 1.3 Normalized OAT'!$A$1:$B$8761,2)</f>
        <v>32</v>
      </c>
      <c r="E856" s="13">
        <f ca="1">('Step 3. Regression'!$F$19*D856^2+'Step 3. Regression'!$G$19*D856+'Step 3. Regression'!$H$19)*C856</f>
        <v>0</v>
      </c>
      <c r="R856" s="63"/>
    </row>
    <row r="857" spans="1:18" x14ac:dyDescent="0.25">
      <c r="A857" s="9">
        <f>IF(ISBLANK('Step 1.3 Normalized OAT'!A857),"-",'Step 1.3 Normalized OAT'!A857)</f>
        <v>43136.625</v>
      </c>
      <c r="B857" s="26">
        <f t="shared" si="19"/>
        <v>35</v>
      </c>
      <c r="C857" s="64" cm="1">
        <f t="array" ref="C857">INDEX('Step 5. Daily Avg Schedule Calc'!$A$2:$C$169,(WEEKDAY(A857)-1)*24+HOUR(A857)+1,3)*IF(A857&lt;Cooling_Season_Start_Date,0,IF(A857&gt;Cooling_Season_End_Date,0,1))</f>
        <v>0</v>
      </c>
      <c r="D857" s="12">
        <f>VLOOKUP(A857,'Step 1.3 Normalized OAT'!$A$1:$B$8761,2)</f>
        <v>32</v>
      </c>
      <c r="E857" s="13">
        <f ca="1">('Step 3. Regression'!$F$19*D857^2+'Step 3. Regression'!$G$19*D857+'Step 3. Regression'!$H$19)*C857</f>
        <v>0</v>
      </c>
      <c r="R857" s="63"/>
    </row>
    <row r="858" spans="1:18" x14ac:dyDescent="0.25">
      <c r="A858" s="9">
        <f>IF(ISBLANK('Step 1.3 Normalized OAT'!A858),"-",'Step 1.3 Normalized OAT'!A858)</f>
        <v>43136.666666666664</v>
      </c>
      <c r="B858" s="26">
        <f t="shared" si="19"/>
        <v>35</v>
      </c>
      <c r="C858" s="64" cm="1">
        <f t="array" ref="C858">INDEX('Step 5. Daily Avg Schedule Calc'!$A$2:$C$169,(WEEKDAY(A858)-1)*24+HOUR(A858)+1,3)*IF(A858&lt;Cooling_Season_Start_Date,0,IF(A858&gt;Cooling_Season_End_Date,0,1))</f>
        <v>0</v>
      </c>
      <c r="D858" s="12">
        <f>VLOOKUP(A858,'Step 1.3 Normalized OAT'!$A$1:$B$8761,2)</f>
        <v>33</v>
      </c>
      <c r="E858" s="13">
        <f ca="1">('Step 3. Regression'!$F$19*D858^2+'Step 3. Regression'!$G$19*D858+'Step 3. Regression'!$H$19)*C858</f>
        <v>0</v>
      </c>
      <c r="R858" s="63"/>
    </row>
    <row r="859" spans="1:18" x14ac:dyDescent="0.25">
      <c r="A859" s="9">
        <f>IF(ISBLANK('Step 1.3 Normalized OAT'!A859),"-",'Step 1.3 Normalized OAT'!A859)</f>
        <v>43136.708333333336</v>
      </c>
      <c r="B859" s="26">
        <f t="shared" si="19"/>
        <v>35</v>
      </c>
      <c r="C859" s="64" cm="1">
        <f t="array" ref="C859">INDEX('Step 5. Daily Avg Schedule Calc'!$A$2:$C$169,(WEEKDAY(A859)-1)*24+HOUR(A859)+1,3)*IF(A859&lt;Cooling_Season_Start_Date,0,IF(A859&gt;Cooling_Season_End_Date,0,1))</f>
        <v>0</v>
      </c>
      <c r="D859" s="12">
        <f>VLOOKUP(A859,'Step 1.3 Normalized OAT'!$A$1:$B$8761,2)</f>
        <v>32</v>
      </c>
      <c r="E859" s="13">
        <f ca="1">('Step 3. Regression'!$F$19*D859^2+'Step 3. Regression'!$G$19*D859+'Step 3. Regression'!$H$19)*C859</f>
        <v>0</v>
      </c>
      <c r="R859" s="63"/>
    </row>
    <row r="860" spans="1:18" x14ac:dyDescent="0.25">
      <c r="A860" s="9">
        <f>IF(ISBLANK('Step 1.3 Normalized OAT'!A860),"-",'Step 1.3 Normalized OAT'!A860)</f>
        <v>43136.75</v>
      </c>
      <c r="B860" s="26">
        <f t="shared" si="19"/>
        <v>35</v>
      </c>
      <c r="C860" s="64" cm="1">
        <f t="array" ref="C860">INDEX('Step 5. Daily Avg Schedule Calc'!$A$2:$C$169,(WEEKDAY(A860)-1)*24+HOUR(A860)+1,3)*IF(A860&lt;Cooling_Season_Start_Date,0,IF(A860&gt;Cooling_Season_End_Date,0,1))</f>
        <v>0</v>
      </c>
      <c r="D860" s="12">
        <f>VLOOKUP(A860,'Step 1.3 Normalized OAT'!$A$1:$B$8761,2)</f>
        <v>30</v>
      </c>
      <c r="E860" s="13">
        <f ca="1">('Step 3. Regression'!$F$19*D860^2+'Step 3. Regression'!$G$19*D860+'Step 3. Regression'!$H$19)*C860</f>
        <v>0</v>
      </c>
      <c r="R860" s="63"/>
    </row>
    <row r="861" spans="1:18" x14ac:dyDescent="0.25">
      <c r="A861" s="9">
        <f>IF(ISBLANK('Step 1.3 Normalized OAT'!A861),"-",'Step 1.3 Normalized OAT'!A861)</f>
        <v>43136.791666666664</v>
      </c>
      <c r="B861" s="26">
        <f t="shared" si="19"/>
        <v>35</v>
      </c>
      <c r="C861" s="64" cm="1">
        <f t="array" ref="C861">INDEX('Step 5. Daily Avg Schedule Calc'!$A$2:$C$169,(WEEKDAY(A861)-1)*24+HOUR(A861)+1,3)*IF(A861&lt;Cooling_Season_Start_Date,0,IF(A861&gt;Cooling_Season_End_Date,0,1))</f>
        <v>0</v>
      </c>
      <c r="D861" s="12">
        <f>VLOOKUP(A861,'Step 1.3 Normalized OAT'!$A$1:$B$8761,2)</f>
        <v>30</v>
      </c>
      <c r="E861" s="13">
        <f ca="1">('Step 3. Regression'!$F$19*D861^2+'Step 3. Regression'!$G$19*D861+'Step 3. Regression'!$H$19)*C861</f>
        <v>0</v>
      </c>
      <c r="R861" s="63"/>
    </row>
    <row r="862" spans="1:18" x14ac:dyDescent="0.25">
      <c r="A862" s="9">
        <f>IF(ISBLANK('Step 1.3 Normalized OAT'!A862),"-",'Step 1.3 Normalized OAT'!A862)</f>
        <v>43136.833333333336</v>
      </c>
      <c r="B862" s="26">
        <f t="shared" si="19"/>
        <v>35</v>
      </c>
      <c r="C862" s="64" cm="1">
        <f t="array" ref="C862">INDEX('Step 5. Daily Avg Schedule Calc'!$A$2:$C$169,(WEEKDAY(A862)-1)*24+HOUR(A862)+1,3)*IF(A862&lt;Cooling_Season_Start_Date,0,IF(A862&gt;Cooling_Season_End_Date,0,1))</f>
        <v>0</v>
      </c>
      <c r="D862" s="12">
        <f>VLOOKUP(A862,'Step 1.3 Normalized OAT'!$A$1:$B$8761,2)</f>
        <v>28</v>
      </c>
      <c r="E862" s="13">
        <f ca="1">('Step 3. Regression'!$F$19*D862^2+'Step 3. Regression'!$G$19*D862+'Step 3. Regression'!$H$19)*C862</f>
        <v>0</v>
      </c>
      <c r="R862" s="63"/>
    </row>
    <row r="863" spans="1:18" x14ac:dyDescent="0.25">
      <c r="A863" s="9">
        <f>IF(ISBLANK('Step 1.3 Normalized OAT'!A863),"-",'Step 1.3 Normalized OAT'!A863)</f>
        <v>43136.875</v>
      </c>
      <c r="B863" s="26">
        <f t="shared" si="19"/>
        <v>35</v>
      </c>
      <c r="C863" s="64" cm="1">
        <f t="array" ref="C863">INDEX('Step 5. Daily Avg Schedule Calc'!$A$2:$C$169,(WEEKDAY(A863)-1)*24+HOUR(A863)+1,3)*IF(A863&lt;Cooling_Season_Start_Date,0,IF(A863&gt;Cooling_Season_End_Date,0,1))</f>
        <v>0</v>
      </c>
      <c r="D863" s="12">
        <f>VLOOKUP(A863,'Step 1.3 Normalized OAT'!$A$1:$B$8761,2)</f>
        <v>28</v>
      </c>
      <c r="E863" s="13">
        <f ca="1">('Step 3. Regression'!$F$19*D863^2+'Step 3. Regression'!$G$19*D863+'Step 3. Regression'!$H$19)*C863</f>
        <v>0</v>
      </c>
      <c r="R863" s="63"/>
    </row>
    <row r="864" spans="1:18" x14ac:dyDescent="0.25">
      <c r="A864" s="9">
        <f>IF(ISBLANK('Step 1.3 Normalized OAT'!A864),"-",'Step 1.3 Normalized OAT'!A864)</f>
        <v>43136.916666666664</v>
      </c>
      <c r="B864" s="26">
        <f t="shared" si="19"/>
        <v>35</v>
      </c>
      <c r="C864" s="64" cm="1">
        <f t="array" ref="C864">INDEX('Step 5. Daily Avg Schedule Calc'!$A$2:$C$169,(WEEKDAY(A864)-1)*24+HOUR(A864)+1,3)*IF(A864&lt;Cooling_Season_Start_Date,0,IF(A864&gt;Cooling_Season_End_Date,0,1))</f>
        <v>0</v>
      </c>
      <c r="D864" s="12">
        <f>VLOOKUP(A864,'Step 1.3 Normalized OAT'!$A$1:$B$8761,2)</f>
        <v>28</v>
      </c>
      <c r="E864" s="13">
        <f ca="1">('Step 3. Regression'!$F$19*D864^2+'Step 3. Regression'!$G$19*D864+'Step 3. Regression'!$H$19)*C864</f>
        <v>0</v>
      </c>
      <c r="R864" s="63"/>
    </row>
    <row r="865" spans="1:18" x14ac:dyDescent="0.25">
      <c r="A865" s="9">
        <f>IF(ISBLANK('Step 1.3 Normalized OAT'!A865),"-",'Step 1.3 Normalized OAT'!A865)</f>
        <v>43136.958333333336</v>
      </c>
      <c r="B865" s="26">
        <f t="shared" si="19"/>
        <v>35</v>
      </c>
      <c r="C865" s="64" cm="1">
        <f t="array" ref="C865">INDEX('Step 5. Daily Avg Schedule Calc'!$A$2:$C$169,(WEEKDAY(A865)-1)*24+HOUR(A865)+1,3)*IF(A865&lt;Cooling_Season_Start_Date,0,IF(A865&gt;Cooling_Season_End_Date,0,1))</f>
        <v>0</v>
      </c>
      <c r="D865" s="12">
        <f>VLOOKUP(A865,'Step 1.3 Normalized OAT'!$A$1:$B$8761,2)</f>
        <v>28</v>
      </c>
      <c r="E865" s="13">
        <f ca="1">('Step 3. Regression'!$F$19*D865^2+'Step 3. Regression'!$G$19*D865+'Step 3. Regression'!$H$19)*C865</f>
        <v>0</v>
      </c>
      <c r="R865" s="63"/>
    </row>
    <row r="866" spans="1:18" x14ac:dyDescent="0.25">
      <c r="A866" s="9">
        <f>IF(ISBLANK('Step 1.3 Normalized OAT'!A866),"-",'Step 1.3 Normalized OAT'!A866)</f>
        <v>43137</v>
      </c>
      <c r="B866" s="26">
        <f t="shared" si="19"/>
        <v>36</v>
      </c>
      <c r="C866" s="64" cm="1">
        <f t="array" ref="C866">INDEX('Step 5. Daily Avg Schedule Calc'!$A$2:$C$169,(WEEKDAY(A866)-1)*24+HOUR(A866)+1,3)*IF(A866&lt;Cooling_Season_Start_Date,0,IF(A866&gt;Cooling_Season_End_Date,0,1))</f>
        <v>0</v>
      </c>
      <c r="D866" s="12">
        <f>VLOOKUP(A866,'Step 1.3 Normalized OAT'!$A$1:$B$8761,2)</f>
        <v>28</v>
      </c>
      <c r="E866" s="13">
        <f ca="1">('Step 3. Regression'!$F$19*D866^2+'Step 3. Regression'!$G$19*D866+'Step 3. Regression'!$H$19)*C866</f>
        <v>0</v>
      </c>
      <c r="R866" s="63"/>
    </row>
    <row r="867" spans="1:18" x14ac:dyDescent="0.25">
      <c r="A867" s="9">
        <f>IF(ISBLANK('Step 1.3 Normalized OAT'!A867),"-",'Step 1.3 Normalized OAT'!A867)</f>
        <v>43137.041666666664</v>
      </c>
      <c r="B867" s="26">
        <f t="shared" si="19"/>
        <v>36</v>
      </c>
      <c r="C867" s="64" cm="1">
        <f t="array" ref="C867">INDEX('Step 5. Daily Avg Schedule Calc'!$A$2:$C$169,(WEEKDAY(A867)-1)*24+HOUR(A867)+1,3)*IF(A867&lt;Cooling_Season_Start_Date,0,IF(A867&gt;Cooling_Season_End_Date,0,1))</f>
        <v>0</v>
      </c>
      <c r="D867" s="12">
        <f>VLOOKUP(A867,'Step 1.3 Normalized OAT'!$A$1:$B$8761,2)</f>
        <v>28</v>
      </c>
      <c r="E867" s="13">
        <f ca="1">('Step 3. Regression'!$F$19*D867^2+'Step 3. Regression'!$G$19*D867+'Step 3. Regression'!$H$19)*C867</f>
        <v>0</v>
      </c>
      <c r="R867" s="63"/>
    </row>
    <row r="868" spans="1:18" x14ac:dyDescent="0.25">
      <c r="A868" s="9">
        <f>IF(ISBLANK('Step 1.3 Normalized OAT'!A868),"-",'Step 1.3 Normalized OAT'!A868)</f>
        <v>43137.083333333336</v>
      </c>
      <c r="B868" s="26">
        <f t="shared" si="19"/>
        <v>36</v>
      </c>
      <c r="C868" s="64" cm="1">
        <f t="array" ref="C868">INDEX('Step 5. Daily Avg Schedule Calc'!$A$2:$C$169,(WEEKDAY(A868)-1)*24+HOUR(A868)+1,3)*IF(A868&lt;Cooling_Season_Start_Date,0,IF(A868&gt;Cooling_Season_End_Date,0,1))</f>
        <v>0</v>
      </c>
      <c r="D868" s="12">
        <f>VLOOKUP(A868,'Step 1.3 Normalized OAT'!$A$1:$B$8761,2)</f>
        <v>25</v>
      </c>
      <c r="E868" s="13">
        <f ca="1">('Step 3. Regression'!$F$19*D868^2+'Step 3. Regression'!$G$19*D868+'Step 3. Regression'!$H$19)*C868</f>
        <v>0</v>
      </c>
      <c r="R868" s="63"/>
    </row>
    <row r="869" spans="1:18" x14ac:dyDescent="0.25">
      <c r="A869" s="9">
        <f>IF(ISBLANK('Step 1.3 Normalized OAT'!A869),"-",'Step 1.3 Normalized OAT'!A869)</f>
        <v>43137.125</v>
      </c>
      <c r="B869" s="26">
        <f t="shared" si="19"/>
        <v>36</v>
      </c>
      <c r="C869" s="64" cm="1">
        <f t="array" ref="C869">INDEX('Step 5. Daily Avg Schedule Calc'!$A$2:$C$169,(WEEKDAY(A869)-1)*24+HOUR(A869)+1,3)*IF(A869&lt;Cooling_Season_Start_Date,0,IF(A869&gt;Cooling_Season_End_Date,0,1))</f>
        <v>0</v>
      </c>
      <c r="D869" s="12">
        <f>VLOOKUP(A869,'Step 1.3 Normalized OAT'!$A$1:$B$8761,2)</f>
        <v>25</v>
      </c>
      <c r="E869" s="13">
        <f ca="1">('Step 3. Regression'!$F$19*D869^2+'Step 3. Regression'!$G$19*D869+'Step 3. Regression'!$H$19)*C869</f>
        <v>0</v>
      </c>
      <c r="R869" s="63"/>
    </row>
    <row r="870" spans="1:18" x14ac:dyDescent="0.25">
      <c r="A870" s="9">
        <f>IF(ISBLANK('Step 1.3 Normalized OAT'!A870),"-",'Step 1.3 Normalized OAT'!A870)</f>
        <v>43137.166666666664</v>
      </c>
      <c r="B870" s="26">
        <f t="shared" si="19"/>
        <v>36</v>
      </c>
      <c r="C870" s="64" cm="1">
        <f t="array" ref="C870">INDEX('Step 5. Daily Avg Schedule Calc'!$A$2:$C$169,(WEEKDAY(A870)-1)*24+HOUR(A870)+1,3)*IF(A870&lt;Cooling_Season_Start_Date,0,IF(A870&gt;Cooling_Season_End_Date,0,1))</f>
        <v>0</v>
      </c>
      <c r="D870" s="12">
        <f>VLOOKUP(A870,'Step 1.3 Normalized OAT'!$A$1:$B$8761,2)</f>
        <v>28</v>
      </c>
      <c r="E870" s="13">
        <f ca="1">('Step 3. Regression'!$F$19*D870^2+'Step 3. Regression'!$G$19*D870+'Step 3. Regression'!$H$19)*C870</f>
        <v>0</v>
      </c>
      <c r="R870" s="63"/>
    </row>
    <row r="871" spans="1:18" x14ac:dyDescent="0.25">
      <c r="A871" s="9">
        <f>IF(ISBLANK('Step 1.3 Normalized OAT'!A871),"-",'Step 1.3 Normalized OAT'!A871)</f>
        <v>43137.208333333336</v>
      </c>
      <c r="B871" s="26">
        <f t="shared" si="19"/>
        <v>36</v>
      </c>
      <c r="C871" s="64" cm="1">
        <f t="array" ref="C871">INDEX('Step 5. Daily Avg Schedule Calc'!$A$2:$C$169,(WEEKDAY(A871)-1)*24+HOUR(A871)+1,3)*IF(A871&lt;Cooling_Season_Start_Date,0,IF(A871&gt;Cooling_Season_End_Date,0,1))</f>
        <v>0</v>
      </c>
      <c r="D871" s="12">
        <f>VLOOKUP(A871,'Step 1.3 Normalized OAT'!$A$1:$B$8761,2)</f>
        <v>28</v>
      </c>
      <c r="E871" s="13">
        <f ca="1">('Step 3. Regression'!$F$19*D871^2+'Step 3. Regression'!$G$19*D871+'Step 3. Regression'!$H$19)*C871</f>
        <v>0</v>
      </c>
      <c r="R871" s="63"/>
    </row>
    <row r="872" spans="1:18" x14ac:dyDescent="0.25">
      <c r="A872" s="9">
        <f>IF(ISBLANK('Step 1.3 Normalized OAT'!A872),"-",'Step 1.3 Normalized OAT'!A872)</f>
        <v>43137.25</v>
      </c>
      <c r="B872" s="26">
        <f t="shared" si="19"/>
        <v>36</v>
      </c>
      <c r="C872" s="64" cm="1">
        <f t="array" ref="C872">INDEX('Step 5. Daily Avg Schedule Calc'!$A$2:$C$169,(WEEKDAY(A872)-1)*24+HOUR(A872)+1,3)*IF(A872&lt;Cooling_Season_Start_Date,0,IF(A872&gt;Cooling_Season_End_Date,0,1))</f>
        <v>0</v>
      </c>
      <c r="D872" s="12">
        <f>VLOOKUP(A872,'Step 1.3 Normalized OAT'!$A$1:$B$8761,2)</f>
        <v>29</v>
      </c>
      <c r="E872" s="13">
        <f ca="1">('Step 3. Regression'!$F$19*D872^2+'Step 3. Regression'!$G$19*D872+'Step 3. Regression'!$H$19)*C872</f>
        <v>0</v>
      </c>
      <c r="R872" s="63"/>
    </row>
    <row r="873" spans="1:18" x14ac:dyDescent="0.25">
      <c r="A873" s="9">
        <f>IF(ISBLANK('Step 1.3 Normalized OAT'!A873),"-",'Step 1.3 Normalized OAT'!A873)</f>
        <v>43137.291666666664</v>
      </c>
      <c r="B873" s="26">
        <f t="shared" si="19"/>
        <v>36</v>
      </c>
      <c r="C873" s="64" cm="1">
        <f t="array" ref="C873">INDEX('Step 5. Daily Avg Schedule Calc'!$A$2:$C$169,(WEEKDAY(A873)-1)*24+HOUR(A873)+1,3)*IF(A873&lt;Cooling_Season_Start_Date,0,IF(A873&gt;Cooling_Season_End_Date,0,1))</f>
        <v>0</v>
      </c>
      <c r="D873" s="12">
        <f>VLOOKUP(A873,'Step 1.3 Normalized OAT'!$A$1:$B$8761,2)</f>
        <v>30</v>
      </c>
      <c r="E873" s="13">
        <f ca="1">('Step 3. Regression'!$F$19*D873^2+'Step 3. Regression'!$G$19*D873+'Step 3. Regression'!$H$19)*C873</f>
        <v>0</v>
      </c>
      <c r="R873" s="63"/>
    </row>
    <row r="874" spans="1:18" x14ac:dyDescent="0.25">
      <c r="A874" s="9">
        <f>IF(ISBLANK('Step 1.3 Normalized OAT'!A874),"-",'Step 1.3 Normalized OAT'!A874)</f>
        <v>43137.333333333336</v>
      </c>
      <c r="B874" s="26">
        <f t="shared" si="19"/>
        <v>36</v>
      </c>
      <c r="C874" s="64" cm="1">
        <f t="array" ref="C874">INDEX('Step 5. Daily Avg Schedule Calc'!$A$2:$C$169,(WEEKDAY(A874)-1)*24+HOUR(A874)+1,3)*IF(A874&lt;Cooling_Season_Start_Date,0,IF(A874&gt;Cooling_Season_End_Date,0,1))</f>
        <v>0</v>
      </c>
      <c r="D874" s="12">
        <f>VLOOKUP(A874,'Step 1.3 Normalized OAT'!$A$1:$B$8761,2)</f>
        <v>31</v>
      </c>
      <c r="E874" s="13">
        <f ca="1">('Step 3. Regression'!$F$19*D874^2+'Step 3. Regression'!$G$19*D874+'Step 3. Regression'!$H$19)*C874</f>
        <v>0</v>
      </c>
      <c r="R874" s="63"/>
    </row>
    <row r="875" spans="1:18" x14ac:dyDescent="0.25">
      <c r="A875" s="9">
        <f>IF(ISBLANK('Step 1.3 Normalized OAT'!A875),"-",'Step 1.3 Normalized OAT'!A875)</f>
        <v>43137.375</v>
      </c>
      <c r="B875" s="26">
        <f t="shared" si="19"/>
        <v>36</v>
      </c>
      <c r="C875" s="64" cm="1">
        <f t="array" ref="C875">INDEX('Step 5. Daily Avg Schedule Calc'!$A$2:$C$169,(WEEKDAY(A875)-1)*24+HOUR(A875)+1,3)*IF(A875&lt;Cooling_Season_Start_Date,0,IF(A875&gt;Cooling_Season_End_Date,0,1))</f>
        <v>0</v>
      </c>
      <c r="D875" s="12">
        <f>VLOOKUP(A875,'Step 1.3 Normalized OAT'!$A$1:$B$8761,2)</f>
        <v>32</v>
      </c>
      <c r="E875" s="13">
        <f ca="1">('Step 3. Regression'!$F$19*D875^2+'Step 3. Regression'!$G$19*D875+'Step 3. Regression'!$H$19)*C875</f>
        <v>0</v>
      </c>
      <c r="R875" s="63"/>
    </row>
    <row r="876" spans="1:18" x14ac:dyDescent="0.25">
      <c r="A876" s="9">
        <f>IF(ISBLANK('Step 1.3 Normalized OAT'!A876),"-",'Step 1.3 Normalized OAT'!A876)</f>
        <v>43137.416666666664</v>
      </c>
      <c r="B876" s="26">
        <f t="shared" si="19"/>
        <v>36</v>
      </c>
      <c r="C876" s="64" cm="1">
        <f t="array" ref="C876">INDEX('Step 5. Daily Avg Schedule Calc'!$A$2:$C$169,(WEEKDAY(A876)-1)*24+HOUR(A876)+1,3)*IF(A876&lt;Cooling_Season_Start_Date,0,IF(A876&gt;Cooling_Season_End_Date,0,1))</f>
        <v>0</v>
      </c>
      <c r="D876" s="12">
        <f>VLOOKUP(A876,'Step 1.3 Normalized OAT'!$A$1:$B$8761,2)</f>
        <v>32</v>
      </c>
      <c r="E876" s="13">
        <f ca="1">('Step 3. Regression'!$F$19*D876^2+'Step 3. Regression'!$G$19*D876+'Step 3. Regression'!$H$19)*C876</f>
        <v>0</v>
      </c>
      <c r="R876" s="63"/>
    </row>
    <row r="877" spans="1:18" x14ac:dyDescent="0.25">
      <c r="A877" s="9">
        <f>IF(ISBLANK('Step 1.3 Normalized OAT'!A877),"-",'Step 1.3 Normalized OAT'!A877)</f>
        <v>43137.458333333336</v>
      </c>
      <c r="B877" s="26">
        <f t="shared" si="19"/>
        <v>36</v>
      </c>
      <c r="C877" s="64" cm="1">
        <f t="array" ref="C877">INDEX('Step 5. Daily Avg Schedule Calc'!$A$2:$C$169,(WEEKDAY(A877)-1)*24+HOUR(A877)+1,3)*IF(A877&lt;Cooling_Season_Start_Date,0,IF(A877&gt;Cooling_Season_End_Date,0,1))</f>
        <v>0</v>
      </c>
      <c r="D877" s="12">
        <f>VLOOKUP(A877,'Step 1.3 Normalized OAT'!$A$1:$B$8761,2)</f>
        <v>34</v>
      </c>
      <c r="E877" s="13">
        <f ca="1">('Step 3. Regression'!$F$19*D877^2+'Step 3. Regression'!$G$19*D877+'Step 3. Regression'!$H$19)*C877</f>
        <v>0</v>
      </c>
      <c r="R877" s="63"/>
    </row>
    <row r="878" spans="1:18" x14ac:dyDescent="0.25">
      <c r="A878" s="9">
        <f>IF(ISBLANK('Step 1.3 Normalized OAT'!A878),"-",'Step 1.3 Normalized OAT'!A878)</f>
        <v>43137.5</v>
      </c>
      <c r="B878" s="26">
        <f t="shared" si="19"/>
        <v>36</v>
      </c>
      <c r="C878" s="64" cm="1">
        <f t="array" ref="C878">INDEX('Step 5. Daily Avg Schedule Calc'!$A$2:$C$169,(WEEKDAY(A878)-1)*24+HOUR(A878)+1,3)*IF(A878&lt;Cooling_Season_Start_Date,0,IF(A878&gt;Cooling_Season_End_Date,0,1))</f>
        <v>0</v>
      </c>
      <c r="D878" s="12">
        <f>VLOOKUP(A878,'Step 1.3 Normalized OAT'!$A$1:$B$8761,2)</f>
        <v>36</v>
      </c>
      <c r="E878" s="13">
        <f ca="1">('Step 3. Regression'!$F$19*D878^2+'Step 3. Regression'!$G$19*D878+'Step 3. Regression'!$H$19)*C878</f>
        <v>0</v>
      </c>
      <c r="R878" s="63"/>
    </row>
    <row r="879" spans="1:18" x14ac:dyDescent="0.25">
      <c r="A879" s="9">
        <f>IF(ISBLANK('Step 1.3 Normalized OAT'!A879),"-",'Step 1.3 Normalized OAT'!A879)</f>
        <v>43137.541666666664</v>
      </c>
      <c r="B879" s="26">
        <f t="shared" si="19"/>
        <v>36</v>
      </c>
      <c r="C879" s="64" cm="1">
        <f t="array" ref="C879">INDEX('Step 5. Daily Avg Schedule Calc'!$A$2:$C$169,(WEEKDAY(A879)-1)*24+HOUR(A879)+1,3)*IF(A879&lt;Cooling_Season_Start_Date,0,IF(A879&gt;Cooling_Season_End_Date,0,1))</f>
        <v>0</v>
      </c>
      <c r="D879" s="12">
        <f>VLOOKUP(A879,'Step 1.3 Normalized OAT'!$A$1:$B$8761,2)</f>
        <v>37</v>
      </c>
      <c r="E879" s="13">
        <f ca="1">('Step 3. Regression'!$F$19*D879^2+'Step 3. Regression'!$G$19*D879+'Step 3. Regression'!$H$19)*C879</f>
        <v>0</v>
      </c>
      <c r="R879" s="63"/>
    </row>
    <row r="880" spans="1:18" x14ac:dyDescent="0.25">
      <c r="A880" s="9">
        <f>IF(ISBLANK('Step 1.3 Normalized OAT'!A880),"-",'Step 1.3 Normalized OAT'!A880)</f>
        <v>43137.583333333336</v>
      </c>
      <c r="B880" s="26">
        <f t="shared" si="19"/>
        <v>36</v>
      </c>
      <c r="C880" s="64" cm="1">
        <f t="array" ref="C880">INDEX('Step 5. Daily Avg Schedule Calc'!$A$2:$C$169,(WEEKDAY(A880)-1)*24+HOUR(A880)+1,3)*IF(A880&lt;Cooling_Season_Start_Date,0,IF(A880&gt;Cooling_Season_End_Date,0,1))</f>
        <v>0</v>
      </c>
      <c r="D880" s="12">
        <f>VLOOKUP(A880,'Step 1.3 Normalized OAT'!$A$1:$B$8761,2)</f>
        <v>37</v>
      </c>
      <c r="E880" s="13">
        <f ca="1">('Step 3. Regression'!$F$19*D880^2+'Step 3. Regression'!$G$19*D880+'Step 3. Regression'!$H$19)*C880</f>
        <v>0</v>
      </c>
      <c r="R880" s="63"/>
    </row>
    <row r="881" spans="1:18" x14ac:dyDescent="0.25">
      <c r="A881" s="9">
        <f>IF(ISBLANK('Step 1.3 Normalized OAT'!A881),"-",'Step 1.3 Normalized OAT'!A881)</f>
        <v>43137.625</v>
      </c>
      <c r="B881" s="26">
        <f t="shared" si="19"/>
        <v>36</v>
      </c>
      <c r="C881" s="64" cm="1">
        <f t="array" ref="C881">INDEX('Step 5. Daily Avg Schedule Calc'!$A$2:$C$169,(WEEKDAY(A881)-1)*24+HOUR(A881)+1,3)*IF(A881&lt;Cooling_Season_Start_Date,0,IF(A881&gt;Cooling_Season_End_Date,0,1))</f>
        <v>0</v>
      </c>
      <c r="D881" s="12">
        <f>VLOOKUP(A881,'Step 1.3 Normalized OAT'!$A$1:$B$8761,2)</f>
        <v>37</v>
      </c>
      <c r="E881" s="13">
        <f ca="1">('Step 3. Regression'!$F$19*D881^2+'Step 3. Regression'!$G$19*D881+'Step 3. Regression'!$H$19)*C881</f>
        <v>0</v>
      </c>
      <c r="R881" s="63"/>
    </row>
    <row r="882" spans="1:18" x14ac:dyDescent="0.25">
      <c r="A882" s="9">
        <f>IF(ISBLANK('Step 1.3 Normalized OAT'!A882),"-",'Step 1.3 Normalized OAT'!A882)</f>
        <v>43137.666666666664</v>
      </c>
      <c r="B882" s="26">
        <f t="shared" si="19"/>
        <v>36</v>
      </c>
      <c r="C882" s="64" cm="1">
        <f t="array" ref="C882">INDEX('Step 5. Daily Avg Schedule Calc'!$A$2:$C$169,(WEEKDAY(A882)-1)*24+HOUR(A882)+1,3)*IF(A882&lt;Cooling_Season_Start_Date,0,IF(A882&gt;Cooling_Season_End_Date,0,1))</f>
        <v>0</v>
      </c>
      <c r="D882" s="12">
        <f>VLOOKUP(A882,'Step 1.3 Normalized OAT'!$A$1:$B$8761,2)</f>
        <v>38</v>
      </c>
      <c r="E882" s="13">
        <f ca="1">('Step 3. Regression'!$F$19*D882^2+'Step 3. Regression'!$G$19*D882+'Step 3. Regression'!$H$19)*C882</f>
        <v>0</v>
      </c>
      <c r="R882" s="63"/>
    </row>
    <row r="883" spans="1:18" x14ac:dyDescent="0.25">
      <c r="A883" s="9">
        <f>IF(ISBLANK('Step 1.3 Normalized OAT'!A883),"-",'Step 1.3 Normalized OAT'!A883)</f>
        <v>43137.708333333336</v>
      </c>
      <c r="B883" s="26">
        <f t="shared" si="19"/>
        <v>36</v>
      </c>
      <c r="C883" s="64" cm="1">
        <f t="array" ref="C883">INDEX('Step 5. Daily Avg Schedule Calc'!$A$2:$C$169,(WEEKDAY(A883)-1)*24+HOUR(A883)+1,3)*IF(A883&lt;Cooling_Season_Start_Date,0,IF(A883&gt;Cooling_Season_End_Date,0,1))</f>
        <v>0</v>
      </c>
      <c r="D883" s="12">
        <f>VLOOKUP(A883,'Step 1.3 Normalized OAT'!$A$1:$B$8761,2)</f>
        <v>37</v>
      </c>
      <c r="E883" s="13">
        <f ca="1">('Step 3. Regression'!$F$19*D883^2+'Step 3. Regression'!$G$19*D883+'Step 3. Regression'!$H$19)*C883</f>
        <v>0</v>
      </c>
      <c r="R883" s="63"/>
    </row>
    <row r="884" spans="1:18" x14ac:dyDescent="0.25">
      <c r="A884" s="9">
        <f>IF(ISBLANK('Step 1.3 Normalized OAT'!A884),"-",'Step 1.3 Normalized OAT'!A884)</f>
        <v>43137.75</v>
      </c>
      <c r="B884" s="26">
        <f t="shared" si="19"/>
        <v>36</v>
      </c>
      <c r="C884" s="64" cm="1">
        <f t="array" ref="C884">INDEX('Step 5. Daily Avg Schedule Calc'!$A$2:$C$169,(WEEKDAY(A884)-1)*24+HOUR(A884)+1,3)*IF(A884&lt;Cooling_Season_Start_Date,0,IF(A884&gt;Cooling_Season_End_Date,0,1))</f>
        <v>0</v>
      </c>
      <c r="D884" s="12">
        <f>VLOOKUP(A884,'Step 1.3 Normalized OAT'!$A$1:$B$8761,2)</f>
        <v>36</v>
      </c>
      <c r="E884" s="13">
        <f ca="1">('Step 3. Regression'!$F$19*D884^2+'Step 3. Regression'!$G$19*D884+'Step 3. Regression'!$H$19)*C884</f>
        <v>0</v>
      </c>
      <c r="R884" s="63"/>
    </row>
    <row r="885" spans="1:18" x14ac:dyDescent="0.25">
      <c r="A885" s="9">
        <f>IF(ISBLANK('Step 1.3 Normalized OAT'!A885),"-",'Step 1.3 Normalized OAT'!A885)</f>
        <v>43137.791666666664</v>
      </c>
      <c r="B885" s="26">
        <f t="shared" si="19"/>
        <v>36</v>
      </c>
      <c r="C885" s="64" cm="1">
        <f t="array" ref="C885">INDEX('Step 5. Daily Avg Schedule Calc'!$A$2:$C$169,(WEEKDAY(A885)-1)*24+HOUR(A885)+1,3)*IF(A885&lt;Cooling_Season_Start_Date,0,IF(A885&gt;Cooling_Season_End_Date,0,1))</f>
        <v>0</v>
      </c>
      <c r="D885" s="12">
        <f>VLOOKUP(A885,'Step 1.3 Normalized OAT'!$A$1:$B$8761,2)</f>
        <v>36</v>
      </c>
      <c r="E885" s="13">
        <f ca="1">('Step 3. Regression'!$F$19*D885^2+'Step 3. Regression'!$G$19*D885+'Step 3. Regression'!$H$19)*C885</f>
        <v>0</v>
      </c>
      <c r="R885" s="63"/>
    </row>
    <row r="886" spans="1:18" x14ac:dyDescent="0.25">
      <c r="A886" s="9">
        <f>IF(ISBLANK('Step 1.3 Normalized OAT'!A886),"-",'Step 1.3 Normalized OAT'!A886)</f>
        <v>43137.833333333336</v>
      </c>
      <c r="B886" s="26">
        <f t="shared" si="19"/>
        <v>36</v>
      </c>
      <c r="C886" s="64" cm="1">
        <f t="array" ref="C886">INDEX('Step 5. Daily Avg Schedule Calc'!$A$2:$C$169,(WEEKDAY(A886)-1)*24+HOUR(A886)+1,3)*IF(A886&lt;Cooling_Season_Start_Date,0,IF(A886&gt;Cooling_Season_End_Date,0,1))</f>
        <v>0</v>
      </c>
      <c r="D886" s="12">
        <f>VLOOKUP(A886,'Step 1.3 Normalized OAT'!$A$1:$B$8761,2)</f>
        <v>36</v>
      </c>
      <c r="E886" s="13">
        <f ca="1">('Step 3. Regression'!$F$19*D886^2+'Step 3. Regression'!$G$19*D886+'Step 3. Regression'!$H$19)*C886</f>
        <v>0</v>
      </c>
      <c r="R886" s="63"/>
    </row>
    <row r="887" spans="1:18" x14ac:dyDescent="0.25">
      <c r="A887" s="9">
        <f>IF(ISBLANK('Step 1.3 Normalized OAT'!A887),"-",'Step 1.3 Normalized OAT'!A887)</f>
        <v>43137.875</v>
      </c>
      <c r="B887" s="26">
        <f t="shared" si="19"/>
        <v>36</v>
      </c>
      <c r="C887" s="64" cm="1">
        <f t="array" ref="C887">INDEX('Step 5. Daily Avg Schedule Calc'!$A$2:$C$169,(WEEKDAY(A887)-1)*24+HOUR(A887)+1,3)*IF(A887&lt;Cooling_Season_Start_Date,0,IF(A887&gt;Cooling_Season_End_Date,0,1))</f>
        <v>0</v>
      </c>
      <c r="D887" s="12">
        <f>VLOOKUP(A887,'Step 1.3 Normalized OAT'!$A$1:$B$8761,2)</f>
        <v>36</v>
      </c>
      <c r="E887" s="13">
        <f ca="1">('Step 3. Regression'!$F$19*D887^2+'Step 3. Regression'!$G$19*D887+'Step 3. Regression'!$H$19)*C887</f>
        <v>0</v>
      </c>
      <c r="R887" s="63"/>
    </row>
    <row r="888" spans="1:18" x14ac:dyDescent="0.25">
      <c r="A888" s="9">
        <f>IF(ISBLANK('Step 1.3 Normalized OAT'!A888),"-",'Step 1.3 Normalized OAT'!A888)</f>
        <v>43137.916666666664</v>
      </c>
      <c r="B888" s="26">
        <f t="shared" si="19"/>
        <v>36</v>
      </c>
      <c r="C888" s="64" cm="1">
        <f t="array" ref="C888">INDEX('Step 5. Daily Avg Schedule Calc'!$A$2:$C$169,(WEEKDAY(A888)-1)*24+HOUR(A888)+1,3)*IF(A888&lt;Cooling_Season_Start_Date,0,IF(A888&gt;Cooling_Season_End_Date,0,1))</f>
        <v>0</v>
      </c>
      <c r="D888" s="12">
        <f>VLOOKUP(A888,'Step 1.3 Normalized OAT'!$A$1:$B$8761,2)</f>
        <v>35</v>
      </c>
      <c r="E888" s="13">
        <f ca="1">('Step 3. Regression'!$F$19*D888^2+'Step 3. Regression'!$G$19*D888+'Step 3. Regression'!$H$19)*C888</f>
        <v>0</v>
      </c>
      <c r="R888" s="63"/>
    </row>
    <row r="889" spans="1:18" x14ac:dyDescent="0.25">
      <c r="A889" s="9">
        <f>IF(ISBLANK('Step 1.3 Normalized OAT'!A889),"-",'Step 1.3 Normalized OAT'!A889)</f>
        <v>43137.958333333336</v>
      </c>
      <c r="B889" s="26">
        <f t="shared" si="19"/>
        <v>36</v>
      </c>
      <c r="C889" s="64" cm="1">
        <f t="array" ref="C889">INDEX('Step 5. Daily Avg Schedule Calc'!$A$2:$C$169,(WEEKDAY(A889)-1)*24+HOUR(A889)+1,3)*IF(A889&lt;Cooling_Season_Start_Date,0,IF(A889&gt;Cooling_Season_End_Date,0,1))</f>
        <v>0</v>
      </c>
      <c r="D889" s="12">
        <f>VLOOKUP(A889,'Step 1.3 Normalized OAT'!$A$1:$B$8761,2)</f>
        <v>34</v>
      </c>
      <c r="E889" s="13">
        <f ca="1">('Step 3. Regression'!$F$19*D889^2+'Step 3. Regression'!$G$19*D889+'Step 3. Regression'!$H$19)*C889</f>
        <v>0</v>
      </c>
      <c r="R889" s="63"/>
    </row>
    <row r="890" spans="1:18" x14ac:dyDescent="0.25">
      <c r="A890" s="9">
        <f>IF(ISBLANK('Step 1.3 Normalized OAT'!A890),"-",'Step 1.3 Normalized OAT'!A890)</f>
        <v>43138</v>
      </c>
      <c r="B890" s="26">
        <f t="shared" si="19"/>
        <v>37</v>
      </c>
      <c r="C890" s="64" cm="1">
        <f t="array" ref="C890">INDEX('Step 5. Daily Avg Schedule Calc'!$A$2:$C$169,(WEEKDAY(A890)-1)*24+HOUR(A890)+1,3)*IF(A890&lt;Cooling_Season_Start_Date,0,IF(A890&gt;Cooling_Season_End_Date,0,1))</f>
        <v>0</v>
      </c>
      <c r="D890" s="12">
        <f>VLOOKUP(A890,'Step 1.3 Normalized OAT'!$A$1:$B$8761,2)</f>
        <v>33</v>
      </c>
      <c r="E890" s="13">
        <f ca="1">('Step 3. Regression'!$F$19*D890^2+'Step 3. Regression'!$G$19*D890+'Step 3. Regression'!$H$19)*C890</f>
        <v>0</v>
      </c>
      <c r="R890" s="63"/>
    </row>
    <row r="891" spans="1:18" x14ac:dyDescent="0.25">
      <c r="A891" s="9">
        <f>IF(ISBLANK('Step 1.3 Normalized OAT'!A891),"-",'Step 1.3 Normalized OAT'!A891)</f>
        <v>43138.041666666664</v>
      </c>
      <c r="B891" s="26">
        <f t="shared" si="19"/>
        <v>37</v>
      </c>
      <c r="C891" s="64" cm="1">
        <f t="array" ref="C891">INDEX('Step 5. Daily Avg Schedule Calc'!$A$2:$C$169,(WEEKDAY(A891)-1)*24+HOUR(A891)+1,3)*IF(A891&lt;Cooling_Season_Start_Date,0,IF(A891&gt;Cooling_Season_End_Date,0,1))</f>
        <v>0</v>
      </c>
      <c r="D891" s="12">
        <f>VLOOKUP(A891,'Step 1.3 Normalized OAT'!$A$1:$B$8761,2)</f>
        <v>32</v>
      </c>
      <c r="E891" s="13">
        <f ca="1">('Step 3. Regression'!$F$19*D891^2+'Step 3. Regression'!$G$19*D891+'Step 3. Regression'!$H$19)*C891</f>
        <v>0</v>
      </c>
      <c r="R891" s="63"/>
    </row>
    <row r="892" spans="1:18" x14ac:dyDescent="0.25">
      <c r="A892" s="9">
        <f>IF(ISBLANK('Step 1.3 Normalized OAT'!A892),"-",'Step 1.3 Normalized OAT'!A892)</f>
        <v>43138.083333333336</v>
      </c>
      <c r="B892" s="26">
        <f t="shared" si="19"/>
        <v>37</v>
      </c>
      <c r="C892" s="64" cm="1">
        <f t="array" ref="C892">INDEX('Step 5. Daily Avg Schedule Calc'!$A$2:$C$169,(WEEKDAY(A892)-1)*24+HOUR(A892)+1,3)*IF(A892&lt;Cooling_Season_Start_Date,0,IF(A892&gt;Cooling_Season_End_Date,0,1))</f>
        <v>0</v>
      </c>
      <c r="D892" s="12">
        <f>VLOOKUP(A892,'Step 1.3 Normalized OAT'!$A$1:$B$8761,2)</f>
        <v>30</v>
      </c>
      <c r="E892" s="13">
        <f ca="1">('Step 3. Regression'!$F$19*D892^2+'Step 3. Regression'!$G$19*D892+'Step 3. Regression'!$H$19)*C892</f>
        <v>0</v>
      </c>
      <c r="R892" s="63"/>
    </row>
    <row r="893" spans="1:18" x14ac:dyDescent="0.25">
      <c r="A893" s="9">
        <f>IF(ISBLANK('Step 1.3 Normalized OAT'!A893),"-",'Step 1.3 Normalized OAT'!A893)</f>
        <v>43138.125</v>
      </c>
      <c r="B893" s="26">
        <f t="shared" si="19"/>
        <v>37</v>
      </c>
      <c r="C893" s="64" cm="1">
        <f t="array" ref="C893">INDEX('Step 5. Daily Avg Schedule Calc'!$A$2:$C$169,(WEEKDAY(A893)-1)*24+HOUR(A893)+1,3)*IF(A893&lt;Cooling_Season_Start_Date,0,IF(A893&gt;Cooling_Season_End_Date,0,1))</f>
        <v>0</v>
      </c>
      <c r="D893" s="12">
        <f>VLOOKUP(A893,'Step 1.3 Normalized OAT'!$A$1:$B$8761,2)</f>
        <v>30</v>
      </c>
      <c r="E893" s="13">
        <f ca="1">('Step 3. Regression'!$F$19*D893^2+'Step 3. Regression'!$G$19*D893+'Step 3. Regression'!$H$19)*C893</f>
        <v>0</v>
      </c>
      <c r="R893" s="63"/>
    </row>
    <row r="894" spans="1:18" x14ac:dyDescent="0.25">
      <c r="A894" s="9">
        <f>IF(ISBLANK('Step 1.3 Normalized OAT'!A894),"-",'Step 1.3 Normalized OAT'!A894)</f>
        <v>43138.166666666664</v>
      </c>
      <c r="B894" s="26">
        <f t="shared" si="19"/>
        <v>37</v>
      </c>
      <c r="C894" s="64" cm="1">
        <f t="array" ref="C894">INDEX('Step 5. Daily Avg Schedule Calc'!$A$2:$C$169,(WEEKDAY(A894)-1)*24+HOUR(A894)+1,3)*IF(A894&lt;Cooling_Season_Start_Date,0,IF(A894&gt;Cooling_Season_End_Date,0,1))</f>
        <v>0</v>
      </c>
      <c r="D894" s="12">
        <f>VLOOKUP(A894,'Step 1.3 Normalized OAT'!$A$1:$B$8761,2)</f>
        <v>30</v>
      </c>
      <c r="E894" s="13">
        <f ca="1">('Step 3. Regression'!$F$19*D894^2+'Step 3. Regression'!$G$19*D894+'Step 3. Regression'!$H$19)*C894</f>
        <v>0</v>
      </c>
      <c r="R894" s="63"/>
    </row>
    <row r="895" spans="1:18" x14ac:dyDescent="0.25">
      <c r="A895" s="9">
        <f>IF(ISBLANK('Step 1.3 Normalized OAT'!A895),"-",'Step 1.3 Normalized OAT'!A895)</f>
        <v>43138.208333333336</v>
      </c>
      <c r="B895" s="26">
        <f t="shared" si="19"/>
        <v>37</v>
      </c>
      <c r="C895" s="64" cm="1">
        <f t="array" ref="C895">INDEX('Step 5. Daily Avg Schedule Calc'!$A$2:$C$169,(WEEKDAY(A895)-1)*24+HOUR(A895)+1,3)*IF(A895&lt;Cooling_Season_Start_Date,0,IF(A895&gt;Cooling_Season_End_Date,0,1))</f>
        <v>0</v>
      </c>
      <c r="D895" s="12">
        <f>VLOOKUP(A895,'Step 1.3 Normalized OAT'!$A$1:$B$8761,2)</f>
        <v>30</v>
      </c>
      <c r="E895" s="13">
        <f ca="1">('Step 3. Regression'!$F$19*D895^2+'Step 3. Regression'!$G$19*D895+'Step 3. Regression'!$H$19)*C895</f>
        <v>0</v>
      </c>
      <c r="R895" s="63"/>
    </row>
    <row r="896" spans="1:18" x14ac:dyDescent="0.25">
      <c r="A896" s="9">
        <f>IF(ISBLANK('Step 1.3 Normalized OAT'!A896),"-",'Step 1.3 Normalized OAT'!A896)</f>
        <v>43138.25</v>
      </c>
      <c r="B896" s="26">
        <f t="shared" si="19"/>
        <v>37</v>
      </c>
      <c r="C896" s="64" cm="1">
        <f t="array" ref="C896">INDEX('Step 5. Daily Avg Schedule Calc'!$A$2:$C$169,(WEEKDAY(A896)-1)*24+HOUR(A896)+1,3)*IF(A896&lt;Cooling_Season_Start_Date,0,IF(A896&gt;Cooling_Season_End_Date,0,1))</f>
        <v>0</v>
      </c>
      <c r="D896" s="12">
        <f>VLOOKUP(A896,'Step 1.3 Normalized OAT'!$A$1:$B$8761,2)</f>
        <v>30</v>
      </c>
      <c r="E896" s="13">
        <f ca="1">('Step 3. Regression'!$F$19*D896^2+'Step 3. Regression'!$G$19*D896+'Step 3. Regression'!$H$19)*C896</f>
        <v>0</v>
      </c>
      <c r="R896" s="63"/>
    </row>
    <row r="897" spans="1:18" x14ac:dyDescent="0.25">
      <c r="A897" s="9">
        <f>IF(ISBLANK('Step 1.3 Normalized OAT'!A897),"-",'Step 1.3 Normalized OAT'!A897)</f>
        <v>43138.291666666664</v>
      </c>
      <c r="B897" s="26">
        <f t="shared" si="19"/>
        <v>37</v>
      </c>
      <c r="C897" s="64" cm="1">
        <f t="array" ref="C897">INDEX('Step 5. Daily Avg Schedule Calc'!$A$2:$C$169,(WEEKDAY(A897)-1)*24+HOUR(A897)+1,3)*IF(A897&lt;Cooling_Season_Start_Date,0,IF(A897&gt;Cooling_Season_End_Date,0,1))</f>
        <v>0</v>
      </c>
      <c r="D897" s="12">
        <f>VLOOKUP(A897,'Step 1.3 Normalized OAT'!$A$1:$B$8761,2)</f>
        <v>32</v>
      </c>
      <c r="E897" s="13">
        <f ca="1">('Step 3. Regression'!$F$19*D897^2+'Step 3. Regression'!$G$19*D897+'Step 3. Regression'!$H$19)*C897</f>
        <v>0</v>
      </c>
      <c r="R897" s="63"/>
    </row>
    <row r="898" spans="1:18" x14ac:dyDescent="0.25">
      <c r="A898" s="9">
        <f>IF(ISBLANK('Step 1.3 Normalized OAT'!A898),"-",'Step 1.3 Normalized OAT'!A898)</f>
        <v>43138.333333333336</v>
      </c>
      <c r="B898" s="26">
        <f t="shared" si="19"/>
        <v>37</v>
      </c>
      <c r="C898" s="64" cm="1">
        <f t="array" ref="C898">INDEX('Step 5. Daily Avg Schedule Calc'!$A$2:$C$169,(WEEKDAY(A898)-1)*24+HOUR(A898)+1,3)*IF(A898&lt;Cooling_Season_Start_Date,0,IF(A898&gt;Cooling_Season_End_Date,0,1))</f>
        <v>0</v>
      </c>
      <c r="D898" s="12">
        <f>VLOOKUP(A898,'Step 1.3 Normalized OAT'!$A$1:$B$8761,2)</f>
        <v>30</v>
      </c>
      <c r="E898" s="13">
        <f ca="1">('Step 3. Regression'!$F$19*D898^2+'Step 3. Regression'!$G$19*D898+'Step 3. Regression'!$H$19)*C898</f>
        <v>0</v>
      </c>
      <c r="R898" s="63"/>
    </row>
    <row r="899" spans="1:18" x14ac:dyDescent="0.25">
      <c r="A899" s="9">
        <f>IF(ISBLANK('Step 1.3 Normalized OAT'!A899),"-",'Step 1.3 Normalized OAT'!A899)</f>
        <v>43138.375</v>
      </c>
      <c r="B899" s="26">
        <f t="shared" ref="B899:B962" si="20">_xlfn.DAYS(A899,$A$2)</f>
        <v>37</v>
      </c>
      <c r="C899" s="64" cm="1">
        <f t="array" ref="C899">INDEX('Step 5. Daily Avg Schedule Calc'!$A$2:$C$169,(WEEKDAY(A899)-1)*24+HOUR(A899)+1,3)*IF(A899&lt;Cooling_Season_Start_Date,0,IF(A899&gt;Cooling_Season_End_Date,0,1))</f>
        <v>0</v>
      </c>
      <c r="D899" s="12">
        <f>VLOOKUP(A899,'Step 1.3 Normalized OAT'!$A$1:$B$8761,2)</f>
        <v>30</v>
      </c>
      <c r="E899" s="13">
        <f ca="1">('Step 3. Regression'!$F$19*D899^2+'Step 3. Regression'!$G$19*D899+'Step 3. Regression'!$H$19)*C899</f>
        <v>0</v>
      </c>
      <c r="R899" s="63"/>
    </row>
    <row r="900" spans="1:18" x14ac:dyDescent="0.25">
      <c r="A900" s="9">
        <f>IF(ISBLANK('Step 1.3 Normalized OAT'!A900),"-",'Step 1.3 Normalized OAT'!A900)</f>
        <v>43138.416666666664</v>
      </c>
      <c r="B900" s="26">
        <f t="shared" si="20"/>
        <v>37</v>
      </c>
      <c r="C900" s="64" cm="1">
        <f t="array" ref="C900">INDEX('Step 5. Daily Avg Schedule Calc'!$A$2:$C$169,(WEEKDAY(A900)-1)*24+HOUR(A900)+1,3)*IF(A900&lt;Cooling_Season_Start_Date,0,IF(A900&gt;Cooling_Season_End_Date,0,1))</f>
        <v>0</v>
      </c>
      <c r="D900" s="12">
        <f>VLOOKUP(A900,'Step 1.3 Normalized OAT'!$A$1:$B$8761,2)</f>
        <v>31</v>
      </c>
      <c r="E900" s="13">
        <f ca="1">('Step 3. Regression'!$F$19*D900^2+'Step 3. Regression'!$G$19*D900+'Step 3. Regression'!$H$19)*C900</f>
        <v>0</v>
      </c>
      <c r="R900" s="63"/>
    </row>
    <row r="901" spans="1:18" x14ac:dyDescent="0.25">
      <c r="A901" s="9">
        <f>IF(ISBLANK('Step 1.3 Normalized OAT'!A901),"-",'Step 1.3 Normalized OAT'!A901)</f>
        <v>43138.458333333336</v>
      </c>
      <c r="B901" s="26">
        <f t="shared" si="20"/>
        <v>37</v>
      </c>
      <c r="C901" s="64" cm="1">
        <f t="array" ref="C901">INDEX('Step 5. Daily Avg Schedule Calc'!$A$2:$C$169,(WEEKDAY(A901)-1)*24+HOUR(A901)+1,3)*IF(A901&lt;Cooling_Season_Start_Date,0,IF(A901&gt;Cooling_Season_End_Date,0,1))</f>
        <v>0</v>
      </c>
      <c r="D901" s="12">
        <f>VLOOKUP(A901,'Step 1.3 Normalized OAT'!$A$1:$B$8761,2)</f>
        <v>31</v>
      </c>
      <c r="E901" s="13">
        <f ca="1">('Step 3. Regression'!$F$19*D901^2+'Step 3. Regression'!$G$19*D901+'Step 3. Regression'!$H$19)*C901</f>
        <v>0</v>
      </c>
      <c r="R901" s="63"/>
    </row>
    <row r="902" spans="1:18" x14ac:dyDescent="0.25">
      <c r="A902" s="9">
        <f>IF(ISBLANK('Step 1.3 Normalized OAT'!A902),"-",'Step 1.3 Normalized OAT'!A902)</f>
        <v>43138.5</v>
      </c>
      <c r="B902" s="26">
        <f t="shared" si="20"/>
        <v>37</v>
      </c>
      <c r="C902" s="64" cm="1">
        <f t="array" ref="C902">INDEX('Step 5. Daily Avg Schedule Calc'!$A$2:$C$169,(WEEKDAY(A902)-1)*24+HOUR(A902)+1,3)*IF(A902&lt;Cooling_Season_Start_Date,0,IF(A902&gt;Cooling_Season_End_Date,0,1))</f>
        <v>0</v>
      </c>
      <c r="D902" s="12">
        <f>VLOOKUP(A902,'Step 1.3 Normalized OAT'!$A$1:$B$8761,2)</f>
        <v>30</v>
      </c>
      <c r="E902" s="13">
        <f ca="1">('Step 3. Regression'!$F$19*D902^2+'Step 3. Regression'!$G$19*D902+'Step 3. Regression'!$H$19)*C902</f>
        <v>0</v>
      </c>
      <c r="R902" s="63"/>
    </row>
    <row r="903" spans="1:18" x14ac:dyDescent="0.25">
      <c r="A903" s="9">
        <f>IF(ISBLANK('Step 1.3 Normalized OAT'!A903),"-",'Step 1.3 Normalized OAT'!A903)</f>
        <v>43138.541666666664</v>
      </c>
      <c r="B903" s="26">
        <f t="shared" si="20"/>
        <v>37</v>
      </c>
      <c r="C903" s="64" cm="1">
        <f t="array" ref="C903">INDEX('Step 5. Daily Avg Schedule Calc'!$A$2:$C$169,(WEEKDAY(A903)-1)*24+HOUR(A903)+1,3)*IF(A903&lt;Cooling_Season_Start_Date,0,IF(A903&gt;Cooling_Season_End_Date,0,1))</f>
        <v>0</v>
      </c>
      <c r="D903" s="12">
        <f>VLOOKUP(A903,'Step 1.3 Normalized OAT'!$A$1:$B$8761,2)</f>
        <v>33</v>
      </c>
      <c r="E903" s="13">
        <f ca="1">('Step 3. Regression'!$F$19*D903^2+'Step 3. Regression'!$G$19*D903+'Step 3. Regression'!$H$19)*C903</f>
        <v>0</v>
      </c>
      <c r="R903" s="63"/>
    </row>
    <row r="904" spans="1:18" x14ac:dyDescent="0.25">
      <c r="A904" s="9">
        <f>IF(ISBLANK('Step 1.3 Normalized OAT'!A904),"-",'Step 1.3 Normalized OAT'!A904)</f>
        <v>43138.583333333336</v>
      </c>
      <c r="B904" s="26">
        <f t="shared" si="20"/>
        <v>37</v>
      </c>
      <c r="C904" s="64" cm="1">
        <f t="array" ref="C904">INDEX('Step 5. Daily Avg Schedule Calc'!$A$2:$C$169,(WEEKDAY(A904)-1)*24+HOUR(A904)+1,3)*IF(A904&lt;Cooling_Season_Start_Date,0,IF(A904&gt;Cooling_Season_End_Date,0,1))</f>
        <v>0</v>
      </c>
      <c r="D904" s="12">
        <f>VLOOKUP(A904,'Step 1.3 Normalized OAT'!$A$1:$B$8761,2)</f>
        <v>33</v>
      </c>
      <c r="E904" s="13">
        <f ca="1">('Step 3. Regression'!$F$19*D904^2+'Step 3. Regression'!$G$19*D904+'Step 3. Regression'!$H$19)*C904</f>
        <v>0</v>
      </c>
      <c r="R904" s="63"/>
    </row>
    <row r="905" spans="1:18" x14ac:dyDescent="0.25">
      <c r="A905" s="9">
        <f>IF(ISBLANK('Step 1.3 Normalized OAT'!A905),"-",'Step 1.3 Normalized OAT'!A905)</f>
        <v>43138.625</v>
      </c>
      <c r="B905" s="26">
        <f t="shared" si="20"/>
        <v>37</v>
      </c>
      <c r="C905" s="64" cm="1">
        <f t="array" ref="C905">INDEX('Step 5. Daily Avg Schedule Calc'!$A$2:$C$169,(WEEKDAY(A905)-1)*24+HOUR(A905)+1,3)*IF(A905&lt;Cooling_Season_Start_Date,0,IF(A905&gt;Cooling_Season_End_Date,0,1))</f>
        <v>0</v>
      </c>
      <c r="D905" s="12">
        <f>VLOOKUP(A905,'Step 1.3 Normalized OAT'!$A$1:$B$8761,2)</f>
        <v>34</v>
      </c>
      <c r="E905" s="13">
        <f ca="1">('Step 3. Regression'!$F$19*D905^2+'Step 3. Regression'!$G$19*D905+'Step 3. Regression'!$H$19)*C905</f>
        <v>0</v>
      </c>
      <c r="R905" s="63"/>
    </row>
    <row r="906" spans="1:18" x14ac:dyDescent="0.25">
      <c r="A906" s="9">
        <f>IF(ISBLANK('Step 1.3 Normalized OAT'!A906),"-",'Step 1.3 Normalized OAT'!A906)</f>
        <v>43138.666666666664</v>
      </c>
      <c r="B906" s="26">
        <f t="shared" si="20"/>
        <v>37</v>
      </c>
      <c r="C906" s="64" cm="1">
        <f t="array" ref="C906">INDEX('Step 5. Daily Avg Schedule Calc'!$A$2:$C$169,(WEEKDAY(A906)-1)*24+HOUR(A906)+1,3)*IF(A906&lt;Cooling_Season_Start_Date,0,IF(A906&gt;Cooling_Season_End_Date,0,1))</f>
        <v>0</v>
      </c>
      <c r="D906" s="12">
        <f>VLOOKUP(A906,'Step 1.3 Normalized OAT'!$A$1:$B$8761,2)</f>
        <v>34</v>
      </c>
      <c r="E906" s="13">
        <f ca="1">('Step 3. Regression'!$F$19*D906^2+'Step 3. Regression'!$G$19*D906+'Step 3. Regression'!$H$19)*C906</f>
        <v>0</v>
      </c>
      <c r="R906" s="63"/>
    </row>
    <row r="907" spans="1:18" x14ac:dyDescent="0.25">
      <c r="A907" s="9">
        <f>IF(ISBLANK('Step 1.3 Normalized OAT'!A907),"-",'Step 1.3 Normalized OAT'!A907)</f>
        <v>43138.708333333336</v>
      </c>
      <c r="B907" s="26">
        <f t="shared" si="20"/>
        <v>37</v>
      </c>
      <c r="C907" s="64" cm="1">
        <f t="array" ref="C907">INDEX('Step 5. Daily Avg Schedule Calc'!$A$2:$C$169,(WEEKDAY(A907)-1)*24+HOUR(A907)+1,3)*IF(A907&lt;Cooling_Season_Start_Date,0,IF(A907&gt;Cooling_Season_End_Date,0,1))</f>
        <v>0</v>
      </c>
      <c r="D907" s="12">
        <f>VLOOKUP(A907,'Step 1.3 Normalized OAT'!$A$1:$B$8761,2)</f>
        <v>39</v>
      </c>
      <c r="E907" s="13">
        <f ca="1">('Step 3. Regression'!$F$19*D907^2+'Step 3. Regression'!$G$19*D907+'Step 3. Regression'!$H$19)*C907</f>
        <v>0</v>
      </c>
      <c r="R907" s="63"/>
    </row>
    <row r="908" spans="1:18" x14ac:dyDescent="0.25">
      <c r="A908" s="9">
        <f>IF(ISBLANK('Step 1.3 Normalized OAT'!A908),"-",'Step 1.3 Normalized OAT'!A908)</f>
        <v>43138.75</v>
      </c>
      <c r="B908" s="26">
        <f t="shared" si="20"/>
        <v>37</v>
      </c>
      <c r="C908" s="64" cm="1">
        <f t="array" ref="C908">INDEX('Step 5. Daily Avg Schedule Calc'!$A$2:$C$169,(WEEKDAY(A908)-1)*24+HOUR(A908)+1,3)*IF(A908&lt;Cooling_Season_Start_Date,0,IF(A908&gt;Cooling_Season_End_Date,0,1))</f>
        <v>0</v>
      </c>
      <c r="D908" s="12">
        <f>VLOOKUP(A908,'Step 1.3 Normalized OAT'!$A$1:$B$8761,2)</f>
        <v>39</v>
      </c>
      <c r="E908" s="13">
        <f ca="1">('Step 3. Regression'!$F$19*D908^2+'Step 3. Regression'!$G$19*D908+'Step 3. Regression'!$H$19)*C908</f>
        <v>0</v>
      </c>
      <c r="R908" s="63"/>
    </row>
    <row r="909" spans="1:18" x14ac:dyDescent="0.25">
      <c r="A909" s="9">
        <f>IF(ISBLANK('Step 1.3 Normalized OAT'!A909),"-",'Step 1.3 Normalized OAT'!A909)</f>
        <v>43138.791666666664</v>
      </c>
      <c r="B909" s="26">
        <f t="shared" si="20"/>
        <v>37</v>
      </c>
      <c r="C909" s="64" cm="1">
        <f t="array" ref="C909">INDEX('Step 5. Daily Avg Schedule Calc'!$A$2:$C$169,(WEEKDAY(A909)-1)*24+HOUR(A909)+1,3)*IF(A909&lt;Cooling_Season_Start_Date,0,IF(A909&gt;Cooling_Season_End_Date,0,1))</f>
        <v>0</v>
      </c>
      <c r="D909" s="12">
        <f>VLOOKUP(A909,'Step 1.3 Normalized OAT'!$A$1:$B$8761,2)</f>
        <v>46</v>
      </c>
      <c r="E909" s="13">
        <f ca="1">('Step 3. Regression'!$F$19*D909^2+'Step 3. Regression'!$G$19*D909+'Step 3. Regression'!$H$19)*C909</f>
        <v>0</v>
      </c>
      <c r="R909" s="63"/>
    </row>
    <row r="910" spans="1:18" x14ac:dyDescent="0.25">
      <c r="A910" s="9">
        <f>IF(ISBLANK('Step 1.3 Normalized OAT'!A910),"-",'Step 1.3 Normalized OAT'!A910)</f>
        <v>43138.833333333336</v>
      </c>
      <c r="B910" s="26">
        <f t="shared" si="20"/>
        <v>37</v>
      </c>
      <c r="C910" s="64" cm="1">
        <f t="array" ref="C910">INDEX('Step 5. Daily Avg Schedule Calc'!$A$2:$C$169,(WEEKDAY(A910)-1)*24+HOUR(A910)+1,3)*IF(A910&lt;Cooling_Season_Start_Date,0,IF(A910&gt;Cooling_Season_End_Date,0,1))</f>
        <v>0</v>
      </c>
      <c r="D910" s="12">
        <f>VLOOKUP(A910,'Step 1.3 Normalized OAT'!$A$1:$B$8761,2)</f>
        <v>43</v>
      </c>
      <c r="E910" s="13">
        <f ca="1">('Step 3. Regression'!$F$19*D910^2+'Step 3. Regression'!$G$19*D910+'Step 3. Regression'!$H$19)*C910</f>
        <v>0</v>
      </c>
      <c r="R910" s="63"/>
    </row>
    <row r="911" spans="1:18" x14ac:dyDescent="0.25">
      <c r="A911" s="9">
        <f>IF(ISBLANK('Step 1.3 Normalized OAT'!A911),"-",'Step 1.3 Normalized OAT'!A911)</f>
        <v>43138.875</v>
      </c>
      <c r="B911" s="26">
        <f t="shared" si="20"/>
        <v>37</v>
      </c>
      <c r="C911" s="64" cm="1">
        <f t="array" ref="C911">INDEX('Step 5. Daily Avg Schedule Calc'!$A$2:$C$169,(WEEKDAY(A911)-1)*24+HOUR(A911)+1,3)*IF(A911&lt;Cooling_Season_Start_Date,0,IF(A911&gt;Cooling_Season_End_Date,0,1))</f>
        <v>0</v>
      </c>
      <c r="D911" s="12">
        <f>VLOOKUP(A911,'Step 1.3 Normalized OAT'!$A$1:$B$8761,2)</f>
        <v>41</v>
      </c>
      <c r="E911" s="13">
        <f ca="1">('Step 3. Regression'!$F$19*D911^2+'Step 3. Regression'!$G$19*D911+'Step 3. Regression'!$H$19)*C911</f>
        <v>0</v>
      </c>
      <c r="R911" s="63"/>
    </row>
    <row r="912" spans="1:18" x14ac:dyDescent="0.25">
      <c r="A912" s="9">
        <f>IF(ISBLANK('Step 1.3 Normalized OAT'!A912),"-",'Step 1.3 Normalized OAT'!A912)</f>
        <v>43138.916666666664</v>
      </c>
      <c r="B912" s="26">
        <f t="shared" si="20"/>
        <v>37</v>
      </c>
      <c r="C912" s="64" cm="1">
        <f t="array" ref="C912">INDEX('Step 5. Daily Avg Schedule Calc'!$A$2:$C$169,(WEEKDAY(A912)-1)*24+HOUR(A912)+1,3)*IF(A912&lt;Cooling_Season_Start_Date,0,IF(A912&gt;Cooling_Season_End_Date,0,1))</f>
        <v>0</v>
      </c>
      <c r="D912" s="12">
        <f>VLOOKUP(A912,'Step 1.3 Normalized OAT'!$A$1:$B$8761,2)</f>
        <v>39</v>
      </c>
      <c r="E912" s="13">
        <f ca="1">('Step 3. Regression'!$F$19*D912^2+'Step 3. Regression'!$G$19*D912+'Step 3. Regression'!$H$19)*C912</f>
        <v>0</v>
      </c>
      <c r="R912" s="63"/>
    </row>
    <row r="913" spans="1:18" x14ac:dyDescent="0.25">
      <c r="A913" s="9">
        <f>IF(ISBLANK('Step 1.3 Normalized OAT'!A913),"-",'Step 1.3 Normalized OAT'!A913)</f>
        <v>43138.958333333336</v>
      </c>
      <c r="B913" s="26">
        <f t="shared" si="20"/>
        <v>37</v>
      </c>
      <c r="C913" s="64" cm="1">
        <f t="array" ref="C913">INDEX('Step 5. Daily Avg Schedule Calc'!$A$2:$C$169,(WEEKDAY(A913)-1)*24+HOUR(A913)+1,3)*IF(A913&lt;Cooling_Season_Start_Date,0,IF(A913&gt;Cooling_Season_End_Date,0,1))</f>
        <v>0</v>
      </c>
      <c r="D913" s="12">
        <f>VLOOKUP(A913,'Step 1.3 Normalized OAT'!$A$1:$B$8761,2)</f>
        <v>36</v>
      </c>
      <c r="E913" s="13">
        <f ca="1">('Step 3. Regression'!$F$19*D913^2+'Step 3. Regression'!$G$19*D913+'Step 3. Regression'!$H$19)*C913</f>
        <v>0</v>
      </c>
      <c r="R913" s="63"/>
    </row>
    <row r="914" spans="1:18" x14ac:dyDescent="0.25">
      <c r="A914" s="9">
        <f>IF(ISBLANK('Step 1.3 Normalized OAT'!A914),"-",'Step 1.3 Normalized OAT'!A914)</f>
        <v>43139</v>
      </c>
      <c r="B914" s="26">
        <f t="shared" si="20"/>
        <v>38</v>
      </c>
      <c r="C914" s="64" cm="1">
        <f t="array" ref="C914">INDEX('Step 5. Daily Avg Schedule Calc'!$A$2:$C$169,(WEEKDAY(A914)-1)*24+HOUR(A914)+1,3)*IF(A914&lt;Cooling_Season_Start_Date,0,IF(A914&gt;Cooling_Season_End_Date,0,1))</f>
        <v>0</v>
      </c>
      <c r="D914" s="12">
        <f>VLOOKUP(A914,'Step 1.3 Normalized OAT'!$A$1:$B$8761,2)</f>
        <v>34</v>
      </c>
      <c r="E914" s="13">
        <f ca="1">('Step 3. Regression'!$F$19*D914^2+'Step 3. Regression'!$G$19*D914+'Step 3. Regression'!$H$19)*C914</f>
        <v>0</v>
      </c>
      <c r="R914" s="63"/>
    </row>
    <row r="915" spans="1:18" x14ac:dyDescent="0.25">
      <c r="A915" s="9">
        <f>IF(ISBLANK('Step 1.3 Normalized OAT'!A915),"-",'Step 1.3 Normalized OAT'!A915)</f>
        <v>43139.041666666664</v>
      </c>
      <c r="B915" s="26">
        <f t="shared" si="20"/>
        <v>38</v>
      </c>
      <c r="C915" s="64" cm="1">
        <f t="array" ref="C915">INDEX('Step 5. Daily Avg Schedule Calc'!$A$2:$C$169,(WEEKDAY(A915)-1)*24+HOUR(A915)+1,3)*IF(A915&lt;Cooling_Season_Start_Date,0,IF(A915&gt;Cooling_Season_End_Date,0,1))</f>
        <v>0</v>
      </c>
      <c r="D915" s="12">
        <f>VLOOKUP(A915,'Step 1.3 Normalized OAT'!$A$1:$B$8761,2)</f>
        <v>33</v>
      </c>
      <c r="E915" s="13">
        <f ca="1">('Step 3. Regression'!$F$19*D915^2+'Step 3. Regression'!$G$19*D915+'Step 3. Regression'!$H$19)*C915</f>
        <v>0</v>
      </c>
      <c r="R915" s="63"/>
    </row>
    <row r="916" spans="1:18" x14ac:dyDescent="0.25">
      <c r="A916" s="9">
        <f>IF(ISBLANK('Step 1.3 Normalized OAT'!A916),"-",'Step 1.3 Normalized OAT'!A916)</f>
        <v>43139.083333333336</v>
      </c>
      <c r="B916" s="26">
        <f t="shared" si="20"/>
        <v>38</v>
      </c>
      <c r="C916" s="64" cm="1">
        <f t="array" ref="C916">INDEX('Step 5. Daily Avg Schedule Calc'!$A$2:$C$169,(WEEKDAY(A916)-1)*24+HOUR(A916)+1,3)*IF(A916&lt;Cooling_Season_Start_Date,0,IF(A916&gt;Cooling_Season_End_Date,0,1))</f>
        <v>0</v>
      </c>
      <c r="D916" s="12">
        <f>VLOOKUP(A916,'Step 1.3 Normalized OAT'!$A$1:$B$8761,2)</f>
        <v>32</v>
      </c>
      <c r="E916" s="13">
        <f ca="1">('Step 3. Regression'!$F$19*D916^2+'Step 3. Regression'!$G$19*D916+'Step 3. Regression'!$H$19)*C916</f>
        <v>0</v>
      </c>
      <c r="R916" s="63"/>
    </row>
    <row r="917" spans="1:18" x14ac:dyDescent="0.25">
      <c r="A917" s="9">
        <f>IF(ISBLANK('Step 1.3 Normalized OAT'!A917),"-",'Step 1.3 Normalized OAT'!A917)</f>
        <v>43139.125</v>
      </c>
      <c r="B917" s="26">
        <f t="shared" si="20"/>
        <v>38</v>
      </c>
      <c r="C917" s="64" cm="1">
        <f t="array" ref="C917">INDEX('Step 5. Daily Avg Schedule Calc'!$A$2:$C$169,(WEEKDAY(A917)-1)*24+HOUR(A917)+1,3)*IF(A917&lt;Cooling_Season_Start_Date,0,IF(A917&gt;Cooling_Season_End_Date,0,1))</f>
        <v>0</v>
      </c>
      <c r="D917" s="12">
        <f>VLOOKUP(A917,'Step 1.3 Normalized OAT'!$A$1:$B$8761,2)</f>
        <v>31</v>
      </c>
      <c r="E917" s="13">
        <f ca="1">('Step 3. Regression'!$F$19*D917^2+'Step 3. Regression'!$G$19*D917+'Step 3. Regression'!$H$19)*C917</f>
        <v>0</v>
      </c>
      <c r="R917" s="63"/>
    </row>
    <row r="918" spans="1:18" x14ac:dyDescent="0.25">
      <c r="A918" s="9">
        <f>IF(ISBLANK('Step 1.3 Normalized OAT'!A918),"-",'Step 1.3 Normalized OAT'!A918)</f>
        <v>43139.166666666664</v>
      </c>
      <c r="B918" s="26">
        <f t="shared" si="20"/>
        <v>38</v>
      </c>
      <c r="C918" s="64" cm="1">
        <f t="array" ref="C918">INDEX('Step 5. Daily Avg Schedule Calc'!$A$2:$C$169,(WEEKDAY(A918)-1)*24+HOUR(A918)+1,3)*IF(A918&lt;Cooling_Season_Start_Date,0,IF(A918&gt;Cooling_Season_End_Date,0,1))</f>
        <v>0</v>
      </c>
      <c r="D918" s="12">
        <f>VLOOKUP(A918,'Step 1.3 Normalized OAT'!$A$1:$B$8761,2)</f>
        <v>30</v>
      </c>
      <c r="E918" s="13">
        <f ca="1">('Step 3. Regression'!$F$19*D918^2+'Step 3. Regression'!$G$19*D918+'Step 3. Regression'!$H$19)*C918</f>
        <v>0</v>
      </c>
      <c r="R918" s="63"/>
    </row>
    <row r="919" spans="1:18" x14ac:dyDescent="0.25">
      <c r="A919" s="9">
        <f>IF(ISBLANK('Step 1.3 Normalized OAT'!A919),"-",'Step 1.3 Normalized OAT'!A919)</f>
        <v>43139.208333333336</v>
      </c>
      <c r="B919" s="26">
        <f t="shared" si="20"/>
        <v>38</v>
      </c>
      <c r="C919" s="64" cm="1">
        <f t="array" ref="C919">INDEX('Step 5. Daily Avg Schedule Calc'!$A$2:$C$169,(WEEKDAY(A919)-1)*24+HOUR(A919)+1,3)*IF(A919&lt;Cooling_Season_Start_Date,0,IF(A919&gt;Cooling_Season_End_Date,0,1))</f>
        <v>0</v>
      </c>
      <c r="D919" s="12">
        <f>VLOOKUP(A919,'Step 1.3 Normalized OAT'!$A$1:$B$8761,2)</f>
        <v>30</v>
      </c>
      <c r="E919" s="13">
        <f ca="1">('Step 3. Regression'!$F$19*D919^2+'Step 3. Regression'!$G$19*D919+'Step 3. Regression'!$H$19)*C919</f>
        <v>0</v>
      </c>
      <c r="R919" s="63"/>
    </row>
    <row r="920" spans="1:18" x14ac:dyDescent="0.25">
      <c r="A920" s="9">
        <f>IF(ISBLANK('Step 1.3 Normalized OAT'!A920),"-",'Step 1.3 Normalized OAT'!A920)</f>
        <v>43139.25</v>
      </c>
      <c r="B920" s="26">
        <f t="shared" si="20"/>
        <v>38</v>
      </c>
      <c r="C920" s="64" cm="1">
        <f t="array" ref="C920">INDEX('Step 5. Daily Avg Schedule Calc'!$A$2:$C$169,(WEEKDAY(A920)-1)*24+HOUR(A920)+1,3)*IF(A920&lt;Cooling_Season_Start_Date,0,IF(A920&gt;Cooling_Season_End_Date,0,1))</f>
        <v>0</v>
      </c>
      <c r="D920" s="12">
        <f>VLOOKUP(A920,'Step 1.3 Normalized OAT'!$A$1:$B$8761,2)</f>
        <v>29</v>
      </c>
      <c r="E920" s="13">
        <f ca="1">('Step 3. Regression'!$F$19*D920^2+'Step 3. Regression'!$G$19*D920+'Step 3. Regression'!$H$19)*C920</f>
        <v>0</v>
      </c>
      <c r="R920" s="63"/>
    </row>
    <row r="921" spans="1:18" x14ac:dyDescent="0.25">
      <c r="A921" s="9">
        <f>IF(ISBLANK('Step 1.3 Normalized OAT'!A921),"-",'Step 1.3 Normalized OAT'!A921)</f>
        <v>43139.291666666664</v>
      </c>
      <c r="B921" s="26">
        <f t="shared" si="20"/>
        <v>38</v>
      </c>
      <c r="C921" s="64" cm="1">
        <f t="array" ref="C921">INDEX('Step 5. Daily Avg Schedule Calc'!$A$2:$C$169,(WEEKDAY(A921)-1)*24+HOUR(A921)+1,3)*IF(A921&lt;Cooling_Season_Start_Date,0,IF(A921&gt;Cooling_Season_End_Date,0,1))</f>
        <v>0</v>
      </c>
      <c r="D921" s="12">
        <f>VLOOKUP(A921,'Step 1.3 Normalized OAT'!$A$1:$B$8761,2)</f>
        <v>27</v>
      </c>
      <c r="E921" s="13">
        <f ca="1">('Step 3. Regression'!$F$19*D921^2+'Step 3. Regression'!$G$19*D921+'Step 3. Regression'!$H$19)*C921</f>
        <v>0</v>
      </c>
      <c r="R921" s="63"/>
    </row>
    <row r="922" spans="1:18" x14ac:dyDescent="0.25">
      <c r="A922" s="9">
        <f>IF(ISBLANK('Step 1.3 Normalized OAT'!A922),"-",'Step 1.3 Normalized OAT'!A922)</f>
        <v>43139.333333333336</v>
      </c>
      <c r="B922" s="26">
        <f t="shared" si="20"/>
        <v>38</v>
      </c>
      <c r="C922" s="64" cm="1">
        <f t="array" ref="C922">INDEX('Step 5. Daily Avg Schedule Calc'!$A$2:$C$169,(WEEKDAY(A922)-1)*24+HOUR(A922)+1,3)*IF(A922&lt;Cooling_Season_Start_Date,0,IF(A922&gt;Cooling_Season_End_Date,0,1))</f>
        <v>0</v>
      </c>
      <c r="D922" s="12">
        <f>VLOOKUP(A922,'Step 1.3 Normalized OAT'!$A$1:$B$8761,2)</f>
        <v>27</v>
      </c>
      <c r="E922" s="13">
        <f ca="1">('Step 3. Regression'!$F$19*D922^2+'Step 3. Regression'!$G$19*D922+'Step 3. Regression'!$H$19)*C922</f>
        <v>0</v>
      </c>
      <c r="R922" s="63"/>
    </row>
    <row r="923" spans="1:18" x14ac:dyDescent="0.25">
      <c r="A923" s="9">
        <f>IF(ISBLANK('Step 1.3 Normalized OAT'!A923),"-",'Step 1.3 Normalized OAT'!A923)</f>
        <v>43139.375</v>
      </c>
      <c r="B923" s="26">
        <f t="shared" si="20"/>
        <v>38</v>
      </c>
      <c r="C923" s="64" cm="1">
        <f t="array" ref="C923">INDEX('Step 5. Daily Avg Schedule Calc'!$A$2:$C$169,(WEEKDAY(A923)-1)*24+HOUR(A923)+1,3)*IF(A923&lt;Cooling_Season_Start_Date,0,IF(A923&gt;Cooling_Season_End_Date,0,1))</f>
        <v>0</v>
      </c>
      <c r="D923" s="12">
        <f>VLOOKUP(A923,'Step 1.3 Normalized OAT'!$A$1:$B$8761,2)</f>
        <v>27</v>
      </c>
      <c r="E923" s="13">
        <f ca="1">('Step 3. Regression'!$F$19*D923^2+'Step 3. Regression'!$G$19*D923+'Step 3. Regression'!$H$19)*C923</f>
        <v>0</v>
      </c>
      <c r="R923" s="63"/>
    </row>
    <row r="924" spans="1:18" x14ac:dyDescent="0.25">
      <c r="A924" s="9">
        <f>IF(ISBLANK('Step 1.3 Normalized OAT'!A924),"-",'Step 1.3 Normalized OAT'!A924)</f>
        <v>43139.416666666664</v>
      </c>
      <c r="B924" s="26">
        <f t="shared" si="20"/>
        <v>38</v>
      </c>
      <c r="C924" s="64" cm="1">
        <f t="array" ref="C924">INDEX('Step 5. Daily Avg Schedule Calc'!$A$2:$C$169,(WEEKDAY(A924)-1)*24+HOUR(A924)+1,3)*IF(A924&lt;Cooling_Season_Start_Date,0,IF(A924&gt;Cooling_Season_End_Date,0,1))</f>
        <v>0</v>
      </c>
      <c r="D924" s="12">
        <f>VLOOKUP(A924,'Step 1.3 Normalized OAT'!$A$1:$B$8761,2)</f>
        <v>29</v>
      </c>
      <c r="E924" s="13">
        <f ca="1">('Step 3. Regression'!$F$19*D924^2+'Step 3. Regression'!$G$19*D924+'Step 3. Regression'!$H$19)*C924</f>
        <v>0</v>
      </c>
      <c r="R924" s="63"/>
    </row>
    <row r="925" spans="1:18" x14ac:dyDescent="0.25">
      <c r="A925" s="9">
        <f>IF(ISBLANK('Step 1.3 Normalized OAT'!A925),"-",'Step 1.3 Normalized OAT'!A925)</f>
        <v>43139.458333333336</v>
      </c>
      <c r="B925" s="26">
        <f t="shared" si="20"/>
        <v>38</v>
      </c>
      <c r="C925" s="64" cm="1">
        <f t="array" ref="C925">INDEX('Step 5. Daily Avg Schedule Calc'!$A$2:$C$169,(WEEKDAY(A925)-1)*24+HOUR(A925)+1,3)*IF(A925&lt;Cooling_Season_Start_Date,0,IF(A925&gt;Cooling_Season_End_Date,0,1))</f>
        <v>0</v>
      </c>
      <c r="D925" s="12">
        <f>VLOOKUP(A925,'Step 1.3 Normalized OAT'!$A$1:$B$8761,2)</f>
        <v>30</v>
      </c>
      <c r="E925" s="13">
        <f ca="1">('Step 3. Regression'!$F$19*D925^2+'Step 3. Regression'!$G$19*D925+'Step 3. Regression'!$H$19)*C925</f>
        <v>0</v>
      </c>
      <c r="R925" s="63"/>
    </row>
    <row r="926" spans="1:18" x14ac:dyDescent="0.25">
      <c r="A926" s="9">
        <f>IF(ISBLANK('Step 1.3 Normalized OAT'!A926),"-",'Step 1.3 Normalized OAT'!A926)</f>
        <v>43139.5</v>
      </c>
      <c r="B926" s="26">
        <f t="shared" si="20"/>
        <v>38</v>
      </c>
      <c r="C926" s="64" cm="1">
        <f t="array" ref="C926">INDEX('Step 5. Daily Avg Schedule Calc'!$A$2:$C$169,(WEEKDAY(A926)-1)*24+HOUR(A926)+1,3)*IF(A926&lt;Cooling_Season_Start_Date,0,IF(A926&gt;Cooling_Season_End_Date,0,1))</f>
        <v>0</v>
      </c>
      <c r="D926" s="12">
        <f>VLOOKUP(A926,'Step 1.3 Normalized OAT'!$A$1:$B$8761,2)</f>
        <v>31</v>
      </c>
      <c r="E926" s="13">
        <f ca="1">('Step 3. Regression'!$F$19*D926^2+'Step 3. Regression'!$G$19*D926+'Step 3. Regression'!$H$19)*C926</f>
        <v>0</v>
      </c>
      <c r="R926" s="63"/>
    </row>
    <row r="927" spans="1:18" x14ac:dyDescent="0.25">
      <c r="A927" s="9">
        <f>IF(ISBLANK('Step 1.3 Normalized OAT'!A927),"-",'Step 1.3 Normalized OAT'!A927)</f>
        <v>43139.541666666664</v>
      </c>
      <c r="B927" s="26">
        <f t="shared" si="20"/>
        <v>38</v>
      </c>
      <c r="C927" s="64" cm="1">
        <f t="array" ref="C927">INDEX('Step 5. Daily Avg Schedule Calc'!$A$2:$C$169,(WEEKDAY(A927)-1)*24+HOUR(A927)+1,3)*IF(A927&lt;Cooling_Season_Start_Date,0,IF(A927&gt;Cooling_Season_End_Date,0,1))</f>
        <v>0</v>
      </c>
      <c r="D927" s="12">
        <f>VLOOKUP(A927,'Step 1.3 Normalized OAT'!$A$1:$B$8761,2)</f>
        <v>32</v>
      </c>
      <c r="E927" s="13">
        <f ca="1">('Step 3. Regression'!$F$19*D927^2+'Step 3. Regression'!$G$19*D927+'Step 3. Regression'!$H$19)*C927</f>
        <v>0</v>
      </c>
      <c r="R927" s="63"/>
    </row>
    <row r="928" spans="1:18" x14ac:dyDescent="0.25">
      <c r="A928" s="9">
        <f>IF(ISBLANK('Step 1.3 Normalized OAT'!A928),"-",'Step 1.3 Normalized OAT'!A928)</f>
        <v>43139.583333333336</v>
      </c>
      <c r="B928" s="26">
        <f t="shared" si="20"/>
        <v>38</v>
      </c>
      <c r="C928" s="64" cm="1">
        <f t="array" ref="C928">INDEX('Step 5. Daily Avg Schedule Calc'!$A$2:$C$169,(WEEKDAY(A928)-1)*24+HOUR(A928)+1,3)*IF(A928&lt;Cooling_Season_Start_Date,0,IF(A928&gt;Cooling_Season_End_Date,0,1))</f>
        <v>0</v>
      </c>
      <c r="D928" s="12">
        <f>VLOOKUP(A928,'Step 1.3 Normalized OAT'!$A$1:$B$8761,2)</f>
        <v>32</v>
      </c>
      <c r="E928" s="13">
        <f ca="1">('Step 3. Regression'!$F$19*D928^2+'Step 3. Regression'!$G$19*D928+'Step 3. Regression'!$H$19)*C928</f>
        <v>0</v>
      </c>
      <c r="R928" s="63"/>
    </row>
    <row r="929" spans="1:18" x14ac:dyDescent="0.25">
      <c r="A929" s="9">
        <f>IF(ISBLANK('Step 1.3 Normalized OAT'!A929),"-",'Step 1.3 Normalized OAT'!A929)</f>
        <v>43139.625</v>
      </c>
      <c r="B929" s="26">
        <f t="shared" si="20"/>
        <v>38</v>
      </c>
      <c r="C929" s="64" cm="1">
        <f t="array" ref="C929">INDEX('Step 5. Daily Avg Schedule Calc'!$A$2:$C$169,(WEEKDAY(A929)-1)*24+HOUR(A929)+1,3)*IF(A929&lt;Cooling_Season_Start_Date,0,IF(A929&gt;Cooling_Season_End_Date,0,1))</f>
        <v>0</v>
      </c>
      <c r="D929" s="12">
        <f>VLOOKUP(A929,'Step 1.3 Normalized OAT'!$A$1:$B$8761,2)</f>
        <v>32</v>
      </c>
      <c r="E929" s="13">
        <f ca="1">('Step 3. Regression'!$F$19*D929^2+'Step 3. Regression'!$G$19*D929+'Step 3. Regression'!$H$19)*C929</f>
        <v>0</v>
      </c>
      <c r="R929" s="63"/>
    </row>
    <row r="930" spans="1:18" x14ac:dyDescent="0.25">
      <c r="A930" s="9">
        <f>IF(ISBLANK('Step 1.3 Normalized OAT'!A930),"-",'Step 1.3 Normalized OAT'!A930)</f>
        <v>43139.666666666664</v>
      </c>
      <c r="B930" s="26">
        <f t="shared" si="20"/>
        <v>38</v>
      </c>
      <c r="C930" s="64" cm="1">
        <f t="array" ref="C930">INDEX('Step 5. Daily Avg Schedule Calc'!$A$2:$C$169,(WEEKDAY(A930)-1)*24+HOUR(A930)+1,3)*IF(A930&lt;Cooling_Season_Start_Date,0,IF(A930&gt;Cooling_Season_End_Date,0,1))</f>
        <v>0</v>
      </c>
      <c r="D930" s="12">
        <f>VLOOKUP(A930,'Step 1.3 Normalized OAT'!$A$1:$B$8761,2)</f>
        <v>33</v>
      </c>
      <c r="E930" s="13">
        <f ca="1">('Step 3. Regression'!$F$19*D930^2+'Step 3. Regression'!$G$19*D930+'Step 3. Regression'!$H$19)*C930</f>
        <v>0</v>
      </c>
      <c r="R930" s="63"/>
    </row>
    <row r="931" spans="1:18" x14ac:dyDescent="0.25">
      <c r="A931" s="9">
        <f>IF(ISBLANK('Step 1.3 Normalized OAT'!A931),"-",'Step 1.3 Normalized OAT'!A931)</f>
        <v>43139.708333333336</v>
      </c>
      <c r="B931" s="26">
        <f t="shared" si="20"/>
        <v>38</v>
      </c>
      <c r="C931" s="64" cm="1">
        <f t="array" ref="C931">INDEX('Step 5. Daily Avg Schedule Calc'!$A$2:$C$169,(WEEKDAY(A931)-1)*24+HOUR(A931)+1,3)*IF(A931&lt;Cooling_Season_Start_Date,0,IF(A931&gt;Cooling_Season_End_Date,0,1))</f>
        <v>0</v>
      </c>
      <c r="D931" s="12">
        <f>VLOOKUP(A931,'Step 1.3 Normalized OAT'!$A$1:$B$8761,2)</f>
        <v>31</v>
      </c>
      <c r="E931" s="13">
        <f ca="1">('Step 3. Regression'!$F$19*D931^2+'Step 3. Regression'!$G$19*D931+'Step 3. Regression'!$H$19)*C931</f>
        <v>0</v>
      </c>
      <c r="R931" s="63"/>
    </row>
    <row r="932" spans="1:18" x14ac:dyDescent="0.25">
      <c r="A932" s="9">
        <f>IF(ISBLANK('Step 1.3 Normalized OAT'!A932),"-",'Step 1.3 Normalized OAT'!A932)</f>
        <v>43139.75</v>
      </c>
      <c r="B932" s="26">
        <f t="shared" si="20"/>
        <v>38</v>
      </c>
      <c r="C932" s="64" cm="1">
        <f t="array" ref="C932">INDEX('Step 5. Daily Avg Schedule Calc'!$A$2:$C$169,(WEEKDAY(A932)-1)*24+HOUR(A932)+1,3)*IF(A932&lt;Cooling_Season_Start_Date,0,IF(A932&gt;Cooling_Season_End_Date,0,1))</f>
        <v>0</v>
      </c>
      <c r="D932" s="12">
        <f>VLOOKUP(A932,'Step 1.3 Normalized OAT'!$A$1:$B$8761,2)</f>
        <v>31</v>
      </c>
      <c r="E932" s="13">
        <f ca="1">('Step 3. Regression'!$F$19*D932^2+'Step 3. Regression'!$G$19*D932+'Step 3. Regression'!$H$19)*C932</f>
        <v>0</v>
      </c>
      <c r="R932" s="63"/>
    </row>
    <row r="933" spans="1:18" x14ac:dyDescent="0.25">
      <c r="A933" s="9">
        <f>IF(ISBLANK('Step 1.3 Normalized OAT'!A933),"-",'Step 1.3 Normalized OAT'!A933)</f>
        <v>43139.791666666664</v>
      </c>
      <c r="B933" s="26">
        <f t="shared" si="20"/>
        <v>38</v>
      </c>
      <c r="C933" s="64" cm="1">
        <f t="array" ref="C933">INDEX('Step 5. Daily Avg Schedule Calc'!$A$2:$C$169,(WEEKDAY(A933)-1)*24+HOUR(A933)+1,3)*IF(A933&lt;Cooling_Season_Start_Date,0,IF(A933&gt;Cooling_Season_End_Date,0,1))</f>
        <v>0</v>
      </c>
      <c r="D933" s="12">
        <f>VLOOKUP(A933,'Step 1.3 Normalized OAT'!$A$1:$B$8761,2)</f>
        <v>31</v>
      </c>
      <c r="E933" s="13">
        <f ca="1">('Step 3. Regression'!$F$19*D933^2+'Step 3. Regression'!$G$19*D933+'Step 3. Regression'!$H$19)*C933</f>
        <v>0</v>
      </c>
      <c r="R933" s="63"/>
    </row>
    <row r="934" spans="1:18" x14ac:dyDescent="0.25">
      <c r="A934" s="9">
        <f>IF(ISBLANK('Step 1.3 Normalized OAT'!A934),"-",'Step 1.3 Normalized OAT'!A934)</f>
        <v>43139.833333333336</v>
      </c>
      <c r="B934" s="26">
        <f t="shared" si="20"/>
        <v>38</v>
      </c>
      <c r="C934" s="64" cm="1">
        <f t="array" ref="C934">INDEX('Step 5. Daily Avg Schedule Calc'!$A$2:$C$169,(WEEKDAY(A934)-1)*24+HOUR(A934)+1,3)*IF(A934&lt;Cooling_Season_Start_Date,0,IF(A934&gt;Cooling_Season_End_Date,0,1))</f>
        <v>0</v>
      </c>
      <c r="D934" s="12">
        <f>VLOOKUP(A934,'Step 1.3 Normalized OAT'!$A$1:$B$8761,2)</f>
        <v>30</v>
      </c>
      <c r="E934" s="13">
        <f ca="1">('Step 3. Regression'!$F$19*D934^2+'Step 3. Regression'!$G$19*D934+'Step 3. Regression'!$H$19)*C934</f>
        <v>0</v>
      </c>
      <c r="R934" s="63"/>
    </row>
    <row r="935" spans="1:18" x14ac:dyDescent="0.25">
      <c r="A935" s="9">
        <f>IF(ISBLANK('Step 1.3 Normalized OAT'!A935),"-",'Step 1.3 Normalized OAT'!A935)</f>
        <v>43139.875</v>
      </c>
      <c r="B935" s="26">
        <f t="shared" si="20"/>
        <v>38</v>
      </c>
      <c r="C935" s="64" cm="1">
        <f t="array" ref="C935">INDEX('Step 5. Daily Avg Schedule Calc'!$A$2:$C$169,(WEEKDAY(A935)-1)*24+HOUR(A935)+1,3)*IF(A935&lt;Cooling_Season_Start_Date,0,IF(A935&gt;Cooling_Season_End_Date,0,1))</f>
        <v>0</v>
      </c>
      <c r="D935" s="12">
        <f>VLOOKUP(A935,'Step 1.3 Normalized OAT'!$A$1:$B$8761,2)</f>
        <v>30</v>
      </c>
      <c r="E935" s="13">
        <f ca="1">('Step 3. Regression'!$F$19*D935^2+'Step 3. Regression'!$G$19*D935+'Step 3. Regression'!$H$19)*C935</f>
        <v>0</v>
      </c>
      <c r="R935" s="63"/>
    </row>
    <row r="936" spans="1:18" x14ac:dyDescent="0.25">
      <c r="A936" s="9">
        <f>IF(ISBLANK('Step 1.3 Normalized OAT'!A936),"-",'Step 1.3 Normalized OAT'!A936)</f>
        <v>43139.916666666664</v>
      </c>
      <c r="B936" s="26">
        <f t="shared" si="20"/>
        <v>38</v>
      </c>
      <c r="C936" s="64" cm="1">
        <f t="array" ref="C936">INDEX('Step 5. Daily Avg Schedule Calc'!$A$2:$C$169,(WEEKDAY(A936)-1)*24+HOUR(A936)+1,3)*IF(A936&lt;Cooling_Season_Start_Date,0,IF(A936&gt;Cooling_Season_End_Date,0,1))</f>
        <v>0</v>
      </c>
      <c r="D936" s="12">
        <f>VLOOKUP(A936,'Step 1.3 Normalized OAT'!$A$1:$B$8761,2)</f>
        <v>30</v>
      </c>
      <c r="E936" s="13">
        <f ca="1">('Step 3. Regression'!$F$19*D936^2+'Step 3. Regression'!$G$19*D936+'Step 3. Regression'!$H$19)*C936</f>
        <v>0</v>
      </c>
      <c r="R936" s="63"/>
    </row>
    <row r="937" spans="1:18" x14ac:dyDescent="0.25">
      <c r="A937" s="9">
        <f>IF(ISBLANK('Step 1.3 Normalized OAT'!A937),"-",'Step 1.3 Normalized OAT'!A937)</f>
        <v>43139.958333333336</v>
      </c>
      <c r="B937" s="26">
        <f t="shared" si="20"/>
        <v>38</v>
      </c>
      <c r="C937" s="64" cm="1">
        <f t="array" ref="C937">INDEX('Step 5. Daily Avg Schedule Calc'!$A$2:$C$169,(WEEKDAY(A937)-1)*24+HOUR(A937)+1,3)*IF(A937&lt;Cooling_Season_Start_Date,0,IF(A937&gt;Cooling_Season_End_Date,0,1))</f>
        <v>0</v>
      </c>
      <c r="D937" s="12">
        <f>VLOOKUP(A937,'Step 1.3 Normalized OAT'!$A$1:$B$8761,2)</f>
        <v>30</v>
      </c>
      <c r="E937" s="13">
        <f ca="1">('Step 3. Regression'!$F$19*D937^2+'Step 3. Regression'!$G$19*D937+'Step 3. Regression'!$H$19)*C937</f>
        <v>0</v>
      </c>
      <c r="R937" s="63"/>
    </row>
    <row r="938" spans="1:18" x14ac:dyDescent="0.25">
      <c r="A938" s="9">
        <f>IF(ISBLANK('Step 1.3 Normalized OAT'!A938),"-",'Step 1.3 Normalized OAT'!A938)</f>
        <v>43140</v>
      </c>
      <c r="B938" s="26">
        <f t="shared" si="20"/>
        <v>39</v>
      </c>
      <c r="C938" s="64" cm="1">
        <f t="array" ref="C938">INDEX('Step 5. Daily Avg Schedule Calc'!$A$2:$C$169,(WEEKDAY(A938)-1)*24+HOUR(A938)+1,3)*IF(A938&lt;Cooling_Season_Start_Date,0,IF(A938&gt;Cooling_Season_End_Date,0,1))</f>
        <v>0</v>
      </c>
      <c r="D938" s="12">
        <f>VLOOKUP(A938,'Step 1.3 Normalized OAT'!$A$1:$B$8761,2)</f>
        <v>29</v>
      </c>
      <c r="E938" s="13">
        <f ca="1">('Step 3. Regression'!$F$19*D938^2+'Step 3. Regression'!$G$19*D938+'Step 3. Regression'!$H$19)*C938</f>
        <v>0</v>
      </c>
      <c r="R938" s="63"/>
    </row>
    <row r="939" spans="1:18" x14ac:dyDescent="0.25">
      <c r="A939" s="9">
        <f>IF(ISBLANK('Step 1.3 Normalized OAT'!A939),"-",'Step 1.3 Normalized OAT'!A939)</f>
        <v>43140.041666666664</v>
      </c>
      <c r="B939" s="26">
        <f t="shared" si="20"/>
        <v>39</v>
      </c>
      <c r="C939" s="64" cm="1">
        <f t="array" ref="C939">INDEX('Step 5. Daily Avg Schedule Calc'!$A$2:$C$169,(WEEKDAY(A939)-1)*24+HOUR(A939)+1,3)*IF(A939&lt;Cooling_Season_Start_Date,0,IF(A939&gt;Cooling_Season_End_Date,0,1))</f>
        <v>0</v>
      </c>
      <c r="D939" s="12">
        <f>VLOOKUP(A939,'Step 1.3 Normalized OAT'!$A$1:$B$8761,2)</f>
        <v>29</v>
      </c>
      <c r="E939" s="13">
        <f ca="1">('Step 3. Regression'!$F$19*D939^2+'Step 3. Regression'!$G$19*D939+'Step 3. Regression'!$H$19)*C939</f>
        <v>0</v>
      </c>
      <c r="R939" s="63"/>
    </row>
    <row r="940" spans="1:18" x14ac:dyDescent="0.25">
      <c r="A940" s="9">
        <f>IF(ISBLANK('Step 1.3 Normalized OAT'!A940),"-",'Step 1.3 Normalized OAT'!A940)</f>
        <v>43140.083333333336</v>
      </c>
      <c r="B940" s="26">
        <f t="shared" si="20"/>
        <v>39</v>
      </c>
      <c r="C940" s="64" cm="1">
        <f t="array" ref="C940">INDEX('Step 5. Daily Avg Schedule Calc'!$A$2:$C$169,(WEEKDAY(A940)-1)*24+HOUR(A940)+1,3)*IF(A940&lt;Cooling_Season_Start_Date,0,IF(A940&gt;Cooling_Season_End_Date,0,1))</f>
        <v>0</v>
      </c>
      <c r="D940" s="12">
        <f>VLOOKUP(A940,'Step 1.3 Normalized OAT'!$A$1:$B$8761,2)</f>
        <v>29</v>
      </c>
      <c r="E940" s="13">
        <f ca="1">('Step 3. Regression'!$F$19*D940^2+'Step 3. Regression'!$G$19*D940+'Step 3. Regression'!$H$19)*C940</f>
        <v>0</v>
      </c>
      <c r="R940" s="63"/>
    </row>
    <row r="941" spans="1:18" x14ac:dyDescent="0.25">
      <c r="A941" s="9">
        <f>IF(ISBLANK('Step 1.3 Normalized OAT'!A941),"-",'Step 1.3 Normalized OAT'!A941)</f>
        <v>43140.125</v>
      </c>
      <c r="B941" s="26">
        <f t="shared" si="20"/>
        <v>39</v>
      </c>
      <c r="C941" s="64" cm="1">
        <f t="array" ref="C941">INDEX('Step 5. Daily Avg Schedule Calc'!$A$2:$C$169,(WEEKDAY(A941)-1)*24+HOUR(A941)+1,3)*IF(A941&lt;Cooling_Season_Start_Date,0,IF(A941&gt;Cooling_Season_End_Date,0,1))</f>
        <v>0</v>
      </c>
      <c r="D941" s="12">
        <f>VLOOKUP(A941,'Step 1.3 Normalized OAT'!$A$1:$B$8761,2)</f>
        <v>28</v>
      </c>
      <c r="E941" s="13">
        <f ca="1">('Step 3. Regression'!$F$19*D941^2+'Step 3. Regression'!$G$19*D941+'Step 3. Regression'!$H$19)*C941</f>
        <v>0</v>
      </c>
      <c r="R941" s="63"/>
    </row>
    <row r="942" spans="1:18" x14ac:dyDescent="0.25">
      <c r="A942" s="9">
        <f>IF(ISBLANK('Step 1.3 Normalized OAT'!A942),"-",'Step 1.3 Normalized OAT'!A942)</f>
        <v>43140.166666666664</v>
      </c>
      <c r="B942" s="26">
        <f t="shared" si="20"/>
        <v>39</v>
      </c>
      <c r="C942" s="64" cm="1">
        <f t="array" ref="C942">INDEX('Step 5. Daily Avg Schedule Calc'!$A$2:$C$169,(WEEKDAY(A942)-1)*24+HOUR(A942)+1,3)*IF(A942&lt;Cooling_Season_Start_Date,0,IF(A942&gt;Cooling_Season_End_Date,0,1))</f>
        <v>0</v>
      </c>
      <c r="D942" s="12">
        <f>VLOOKUP(A942,'Step 1.3 Normalized OAT'!$A$1:$B$8761,2)</f>
        <v>29</v>
      </c>
      <c r="E942" s="13">
        <f ca="1">('Step 3. Regression'!$F$19*D942^2+'Step 3. Regression'!$G$19*D942+'Step 3. Regression'!$H$19)*C942</f>
        <v>0</v>
      </c>
      <c r="R942" s="63"/>
    </row>
    <row r="943" spans="1:18" x14ac:dyDescent="0.25">
      <c r="A943" s="9">
        <f>IF(ISBLANK('Step 1.3 Normalized OAT'!A943),"-",'Step 1.3 Normalized OAT'!A943)</f>
        <v>43140.208333333336</v>
      </c>
      <c r="B943" s="26">
        <f t="shared" si="20"/>
        <v>39</v>
      </c>
      <c r="C943" s="64" cm="1">
        <f t="array" ref="C943">INDEX('Step 5. Daily Avg Schedule Calc'!$A$2:$C$169,(WEEKDAY(A943)-1)*24+HOUR(A943)+1,3)*IF(A943&lt;Cooling_Season_Start_Date,0,IF(A943&gt;Cooling_Season_End_Date,0,1))</f>
        <v>0</v>
      </c>
      <c r="D943" s="12">
        <f>VLOOKUP(A943,'Step 1.3 Normalized OAT'!$A$1:$B$8761,2)</f>
        <v>29</v>
      </c>
      <c r="E943" s="13">
        <f ca="1">('Step 3. Regression'!$F$19*D943^2+'Step 3. Regression'!$G$19*D943+'Step 3. Regression'!$H$19)*C943</f>
        <v>0</v>
      </c>
      <c r="R943" s="63"/>
    </row>
    <row r="944" spans="1:18" x14ac:dyDescent="0.25">
      <c r="A944" s="9">
        <f>IF(ISBLANK('Step 1.3 Normalized OAT'!A944),"-",'Step 1.3 Normalized OAT'!A944)</f>
        <v>43140.25</v>
      </c>
      <c r="B944" s="26">
        <f t="shared" si="20"/>
        <v>39</v>
      </c>
      <c r="C944" s="64" cm="1">
        <f t="array" ref="C944">INDEX('Step 5. Daily Avg Schedule Calc'!$A$2:$C$169,(WEEKDAY(A944)-1)*24+HOUR(A944)+1,3)*IF(A944&lt;Cooling_Season_Start_Date,0,IF(A944&gt;Cooling_Season_End_Date,0,1))</f>
        <v>0</v>
      </c>
      <c r="D944" s="12">
        <f>VLOOKUP(A944,'Step 1.3 Normalized OAT'!$A$1:$B$8761,2)</f>
        <v>28</v>
      </c>
      <c r="E944" s="13">
        <f ca="1">('Step 3. Regression'!$F$19*D944^2+'Step 3. Regression'!$G$19*D944+'Step 3. Regression'!$H$19)*C944</f>
        <v>0</v>
      </c>
      <c r="R944" s="63"/>
    </row>
    <row r="945" spans="1:18" x14ac:dyDescent="0.25">
      <c r="A945" s="9">
        <f>IF(ISBLANK('Step 1.3 Normalized OAT'!A945),"-",'Step 1.3 Normalized OAT'!A945)</f>
        <v>43140.291666666664</v>
      </c>
      <c r="B945" s="26">
        <f t="shared" si="20"/>
        <v>39</v>
      </c>
      <c r="C945" s="64" cm="1">
        <f t="array" ref="C945">INDEX('Step 5. Daily Avg Schedule Calc'!$A$2:$C$169,(WEEKDAY(A945)-1)*24+HOUR(A945)+1,3)*IF(A945&lt;Cooling_Season_Start_Date,0,IF(A945&gt;Cooling_Season_End_Date,0,1))</f>
        <v>0</v>
      </c>
      <c r="D945" s="12">
        <f>VLOOKUP(A945,'Step 1.3 Normalized OAT'!$A$1:$B$8761,2)</f>
        <v>28</v>
      </c>
      <c r="E945" s="13">
        <f ca="1">('Step 3. Regression'!$F$19*D945^2+'Step 3. Regression'!$G$19*D945+'Step 3. Regression'!$H$19)*C945</f>
        <v>0</v>
      </c>
      <c r="R945" s="63"/>
    </row>
    <row r="946" spans="1:18" x14ac:dyDescent="0.25">
      <c r="A946" s="9">
        <f>IF(ISBLANK('Step 1.3 Normalized OAT'!A946),"-",'Step 1.3 Normalized OAT'!A946)</f>
        <v>43140.333333333336</v>
      </c>
      <c r="B946" s="26">
        <f t="shared" si="20"/>
        <v>39</v>
      </c>
      <c r="C946" s="64" cm="1">
        <f t="array" ref="C946">INDEX('Step 5. Daily Avg Schedule Calc'!$A$2:$C$169,(WEEKDAY(A946)-1)*24+HOUR(A946)+1,3)*IF(A946&lt;Cooling_Season_Start_Date,0,IF(A946&gt;Cooling_Season_End_Date,0,1))</f>
        <v>0</v>
      </c>
      <c r="D946" s="12">
        <f>VLOOKUP(A946,'Step 1.3 Normalized OAT'!$A$1:$B$8761,2)</f>
        <v>29</v>
      </c>
      <c r="E946" s="13">
        <f ca="1">('Step 3. Regression'!$F$19*D946^2+'Step 3. Regression'!$G$19*D946+'Step 3. Regression'!$H$19)*C946</f>
        <v>0</v>
      </c>
      <c r="R946" s="63"/>
    </row>
    <row r="947" spans="1:18" x14ac:dyDescent="0.25">
      <c r="A947" s="9">
        <f>IF(ISBLANK('Step 1.3 Normalized OAT'!A947),"-",'Step 1.3 Normalized OAT'!A947)</f>
        <v>43140.375</v>
      </c>
      <c r="B947" s="26">
        <f t="shared" si="20"/>
        <v>39</v>
      </c>
      <c r="C947" s="64" cm="1">
        <f t="array" ref="C947">INDEX('Step 5. Daily Avg Schedule Calc'!$A$2:$C$169,(WEEKDAY(A947)-1)*24+HOUR(A947)+1,3)*IF(A947&lt;Cooling_Season_Start_Date,0,IF(A947&gt;Cooling_Season_End_Date,0,1))</f>
        <v>0</v>
      </c>
      <c r="D947" s="12">
        <f>VLOOKUP(A947,'Step 1.3 Normalized OAT'!$A$1:$B$8761,2)</f>
        <v>31</v>
      </c>
      <c r="E947" s="13">
        <f ca="1">('Step 3. Regression'!$F$19*D947^2+'Step 3. Regression'!$G$19*D947+'Step 3. Regression'!$H$19)*C947</f>
        <v>0</v>
      </c>
      <c r="R947" s="63"/>
    </row>
    <row r="948" spans="1:18" x14ac:dyDescent="0.25">
      <c r="A948" s="9">
        <f>IF(ISBLANK('Step 1.3 Normalized OAT'!A948),"-",'Step 1.3 Normalized OAT'!A948)</f>
        <v>43140.416666666664</v>
      </c>
      <c r="B948" s="26">
        <f t="shared" si="20"/>
        <v>39</v>
      </c>
      <c r="C948" s="64" cm="1">
        <f t="array" ref="C948">INDEX('Step 5. Daily Avg Schedule Calc'!$A$2:$C$169,(WEEKDAY(A948)-1)*24+HOUR(A948)+1,3)*IF(A948&lt;Cooling_Season_Start_Date,0,IF(A948&gt;Cooling_Season_End_Date,0,1))</f>
        <v>0</v>
      </c>
      <c r="D948" s="12">
        <f>VLOOKUP(A948,'Step 1.3 Normalized OAT'!$A$1:$B$8761,2)</f>
        <v>31</v>
      </c>
      <c r="E948" s="13">
        <f ca="1">('Step 3. Regression'!$F$19*D948^2+'Step 3. Regression'!$G$19*D948+'Step 3. Regression'!$H$19)*C948</f>
        <v>0</v>
      </c>
      <c r="R948" s="63"/>
    </row>
    <row r="949" spans="1:18" x14ac:dyDescent="0.25">
      <c r="A949" s="9">
        <f>IF(ISBLANK('Step 1.3 Normalized OAT'!A949),"-",'Step 1.3 Normalized OAT'!A949)</f>
        <v>43140.458333333336</v>
      </c>
      <c r="B949" s="26">
        <f t="shared" si="20"/>
        <v>39</v>
      </c>
      <c r="C949" s="64" cm="1">
        <f t="array" ref="C949">INDEX('Step 5. Daily Avg Schedule Calc'!$A$2:$C$169,(WEEKDAY(A949)-1)*24+HOUR(A949)+1,3)*IF(A949&lt;Cooling_Season_Start_Date,0,IF(A949&gt;Cooling_Season_End_Date,0,1))</f>
        <v>0</v>
      </c>
      <c r="D949" s="12">
        <f>VLOOKUP(A949,'Step 1.3 Normalized OAT'!$A$1:$B$8761,2)</f>
        <v>33</v>
      </c>
      <c r="E949" s="13">
        <f ca="1">('Step 3. Regression'!$F$19*D949^2+'Step 3. Regression'!$G$19*D949+'Step 3. Regression'!$H$19)*C949</f>
        <v>0</v>
      </c>
      <c r="R949" s="63"/>
    </row>
    <row r="950" spans="1:18" x14ac:dyDescent="0.25">
      <c r="A950" s="9">
        <f>IF(ISBLANK('Step 1.3 Normalized OAT'!A950),"-",'Step 1.3 Normalized OAT'!A950)</f>
        <v>43140.5</v>
      </c>
      <c r="B950" s="26">
        <f t="shared" si="20"/>
        <v>39</v>
      </c>
      <c r="C950" s="64" cm="1">
        <f t="array" ref="C950">INDEX('Step 5. Daily Avg Schedule Calc'!$A$2:$C$169,(WEEKDAY(A950)-1)*24+HOUR(A950)+1,3)*IF(A950&lt;Cooling_Season_Start_Date,0,IF(A950&gt;Cooling_Season_End_Date,0,1))</f>
        <v>0</v>
      </c>
      <c r="D950" s="12">
        <f>VLOOKUP(A950,'Step 1.3 Normalized OAT'!$A$1:$B$8761,2)</f>
        <v>33</v>
      </c>
      <c r="E950" s="13">
        <f ca="1">('Step 3. Regression'!$F$19*D950^2+'Step 3. Regression'!$G$19*D950+'Step 3. Regression'!$H$19)*C950</f>
        <v>0</v>
      </c>
      <c r="R950" s="63"/>
    </row>
    <row r="951" spans="1:18" x14ac:dyDescent="0.25">
      <c r="A951" s="9">
        <f>IF(ISBLANK('Step 1.3 Normalized OAT'!A951),"-",'Step 1.3 Normalized OAT'!A951)</f>
        <v>43140.541666666664</v>
      </c>
      <c r="B951" s="26">
        <f t="shared" si="20"/>
        <v>39</v>
      </c>
      <c r="C951" s="64" cm="1">
        <f t="array" ref="C951">INDEX('Step 5. Daily Avg Schedule Calc'!$A$2:$C$169,(WEEKDAY(A951)-1)*24+HOUR(A951)+1,3)*IF(A951&lt;Cooling_Season_Start_Date,0,IF(A951&gt;Cooling_Season_End_Date,0,1))</f>
        <v>0</v>
      </c>
      <c r="D951" s="12">
        <f>VLOOKUP(A951,'Step 1.3 Normalized OAT'!$A$1:$B$8761,2)</f>
        <v>33</v>
      </c>
      <c r="E951" s="13">
        <f ca="1">('Step 3. Regression'!$F$19*D951^2+'Step 3. Regression'!$G$19*D951+'Step 3. Regression'!$H$19)*C951</f>
        <v>0</v>
      </c>
      <c r="R951" s="63"/>
    </row>
    <row r="952" spans="1:18" x14ac:dyDescent="0.25">
      <c r="A952" s="9">
        <f>IF(ISBLANK('Step 1.3 Normalized OAT'!A952),"-",'Step 1.3 Normalized OAT'!A952)</f>
        <v>43140.583333333336</v>
      </c>
      <c r="B952" s="26">
        <f t="shared" si="20"/>
        <v>39</v>
      </c>
      <c r="C952" s="64" cm="1">
        <f t="array" ref="C952">INDEX('Step 5. Daily Avg Schedule Calc'!$A$2:$C$169,(WEEKDAY(A952)-1)*24+HOUR(A952)+1,3)*IF(A952&lt;Cooling_Season_Start_Date,0,IF(A952&gt;Cooling_Season_End_Date,0,1))</f>
        <v>0</v>
      </c>
      <c r="D952" s="12">
        <f>VLOOKUP(A952,'Step 1.3 Normalized OAT'!$A$1:$B$8761,2)</f>
        <v>34</v>
      </c>
      <c r="E952" s="13">
        <f ca="1">('Step 3. Regression'!$F$19*D952^2+'Step 3. Regression'!$G$19*D952+'Step 3. Regression'!$H$19)*C952</f>
        <v>0</v>
      </c>
      <c r="R952" s="63"/>
    </row>
    <row r="953" spans="1:18" x14ac:dyDescent="0.25">
      <c r="A953" s="9">
        <f>IF(ISBLANK('Step 1.3 Normalized OAT'!A953),"-",'Step 1.3 Normalized OAT'!A953)</f>
        <v>43140.625</v>
      </c>
      <c r="B953" s="26">
        <f t="shared" si="20"/>
        <v>39</v>
      </c>
      <c r="C953" s="64" cm="1">
        <f t="array" ref="C953">INDEX('Step 5. Daily Avg Schedule Calc'!$A$2:$C$169,(WEEKDAY(A953)-1)*24+HOUR(A953)+1,3)*IF(A953&lt;Cooling_Season_Start_Date,0,IF(A953&gt;Cooling_Season_End_Date,0,1))</f>
        <v>0</v>
      </c>
      <c r="D953" s="12">
        <f>VLOOKUP(A953,'Step 1.3 Normalized OAT'!$A$1:$B$8761,2)</f>
        <v>33</v>
      </c>
      <c r="E953" s="13">
        <f ca="1">('Step 3. Regression'!$F$19*D953^2+'Step 3. Regression'!$G$19*D953+'Step 3. Regression'!$H$19)*C953</f>
        <v>0</v>
      </c>
      <c r="R953" s="63"/>
    </row>
    <row r="954" spans="1:18" x14ac:dyDescent="0.25">
      <c r="A954" s="9">
        <f>IF(ISBLANK('Step 1.3 Normalized OAT'!A954),"-",'Step 1.3 Normalized OAT'!A954)</f>
        <v>43140.666666666664</v>
      </c>
      <c r="B954" s="26">
        <f t="shared" si="20"/>
        <v>39</v>
      </c>
      <c r="C954" s="64" cm="1">
        <f t="array" ref="C954">INDEX('Step 5. Daily Avg Schedule Calc'!$A$2:$C$169,(WEEKDAY(A954)-1)*24+HOUR(A954)+1,3)*IF(A954&lt;Cooling_Season_Start_Date,0,IF(A954&gt;Cooling_Season_End_Date,0,1))</f>
        <v>0</v>
      </c>
      <c r="D954" s="12">
        <f>VLOOKUP(A954,'Step 1.3 Normalized OAT'!$A$1:$B$8761,2)</f>
        <v>33</v>
      </c>
      <c r="E954" s="13">
        <f ca="1">('Step 3. Regression'!$F$19*D954^2+'Step 3. Regression'!$G$19*D954+'Step 3. Regression'!$H$19)*C954</f>
        <v>0</v>
      </c>
      <c r="R954" s="63"/>
    </row>
    <row r="955" spans="1:18" x14ac:dyDescent="0.25">
      <c r="A955" s="9">
        <f>IF(ISBLANK('Step 1.3 Normalized OAT'!A955),"-",'Step 1.3 Normalized OAT'!A955)</f>
        <v>43140.708333333336</v>
      </c>
      <c r="B955" s="26">
        <f t="shared" si="20"/>
        <v>39</v>
      </c>
      <c r="C955" s="64" cm="1">
        <f t="array" ref="C955">INDEX('Step 5. Daily Avg Schedule Calc'!$A$2:$C$169,(WEEKDAY(A955)-1)*24+HOUR(A955)+1,3)*IF(A955&lt;Cooling_Season_Start_Date,0,IF(A955&gt;Cooling_Season_End_Date,0,1))</f>
        <v>0</v>
      </c>
      <c r="D955" s="12">
        <f>VLOOKUP(A955,'Step 1.3 Normalized OAT'!$A$1:$B$8761,2)</f>
        <v>35</v>
      </c>
      <c r="E955" s="13">
        <f ca="1">('Step 3. Regression'!$F$19*D955^2+'Step 3. Regression'!$G$19*D955+'Step 3. Regression'!$H$19)*C955</f>
        <v>0</v>
      </c>
      <c r="R955" s="63"/>
    </row>
    <row r="956" spans="1:18" x14ac:dyDescent="0.25">
      <c r="A956" s="9">
        <f>IF(ISBLANK('Step 1.3 Normalized OAT'!A956),"-",'Step 1.3 Normalized OAT'!A956)</f>
        <v>43140.75</v>
      </c>
      <c r="B956" s="26">
        <f t="shared" si="20"/>
        <v>39</v>
      </c>
      <c r="C956" s="64" cm="1">
        <f t="array" ref="C956">INDEX('Step 5. Daily Avg Schedule Calc'!$A$2:$C$169,(WEEKDAY(A956)-1)*24+HOUR(A956)+1,3)*IF(A956&lt;Cooling_Season_Start_Date,0,IF(A956&gt;Cooling_Season_End_Date,0,1))</f>
        <v>0</v>
      </c>
      <c r="D956" s="12">
        <f>VLOOKUP(A956,'Step 1.3 Normalized OAT'!$A$1:$B$8761,2)</f>
        <v>35</v>
      </c>
      <c r="E956" s="13">
        <f ca="1">('Step 3. Regression'!$F$19*D956^2+'Step 3. Regression'!$G$19*D956+'Step 3. Regression'!$H$19)*C956</f>
        <v>0</v>
      </c>
      <c r="R956" s="63"/>
    </row>
    <row r="957" spans="1:18" x14ac:dyDescent="0.25">
      <c r="A957" s="9">
        <f>IF(ISBLANK('Step 1.3 Normalized OAT'!A957),"-",'Step 1.3 Normalized OAT'!A957)</f>
        <v>43140.791666666664</v>
      </c>
      <c r="B957" s="26">
        <f t="shared" si="20"/>
        <v>39</v>
      </c>
      <c r="C957" s="64" cm="1">
        <f t="array" ref="C957">INDEX('Step 5. Daily Avg Schedule Calc'!$A$2:$C$169,(WEEKDAY(A957)-1)*24+HOUR(A957)+1,3)*IF(A957&lt;Cooling_Season_Start_Date,0,IF(A957&gt;Cooling_Season_End_Date,0,1))</f>
        <v>0</v>
      </c>
      <c r="D957" s="12">
        <f>VLOOKUP(A957,'Step 1.3 Normalized OAT'!$A$1:$B$8761,2)</f>
        <v>36</v>
      </c>
      <c r="E957" s="13">
        <f ca="1">('Step 3. Regression'!$F$19*D957^2+'Step 3. Regression'!$G$19*D957+'Step 3. Regression'!$H$19)*C957</f>
        <v>0</v>
      </c>
      <c r="R957" s="63"/>
    </row>
    <row r="958" spans="1:18" x14ac:dyDescent="0.25">
      <c r="A958" s="9">
        <f>IF(ISBLANK('Step 1.3 Normalized OAT'!A958),"-",'Step 1.3 Normalized OAT'!A958)</f>
        <v>43140.833333333336</v>
      </c>
      <c r="B958" s="26">
        <f t="shared" si="20"/>
        <v>39</v>
      </c>
      <c r="C958" s="64" cm="1">
        <f t="array" ref="C958">INDEX('Step 5. Daily Avg Schedule Calc'!$A$2:$C$169,(WEEKDAY(A958)-1)*24+HOUR(A958)+1,3)*IF(A958&lt;Cooling_Season_Start_Date,0,IF(A958&gt;Cooling_Season_End_Date,0,1))</f>
        <v>0</v>
      </c>
      <c r="D958" s="12">
        <f>VLOOKUP(A958,'Step 1.3 Normalized OAT'!$A$1:$B$8761,2)</f>
        <v>36</v>
      </c>
      <c r="E958" s="13">
        <f ca="1">('Step 3. Regression'!$F$19*D958^2+'Step 3. Regression'!$G$19*D958+'Step 3. Regression'!$H$19)*C958</f>
        <v>0</v>
      </c>
      <c r="R958" s="63"/>
    </row>
    <row r="959" spans="1:18" x14ac:dyDescent="0.25">
      <c r="A959" s="9">
        <f>IF(ISBLANK('Step 1.3 Normalized OAT'!A959),"-",'Step 1.3 Normalized OAT'!A959)</f>
        <v>43140.875</v>
      </c>
      <c r="B959" s="26">
        <f t="shared" si="20"/>
        <v>39</v>
      </c>
      <c r="C959" s="64" cm="1">
        <f t="array" ref="C959">INDEX('Step 5. Daily Avg Schedule Calc'!$A$2:$C$169,(WEEKDAY(A959)-1)*24+HOUR(A959)+1,3)*IF(A959&lt;Cooling_Season_Start_Date,0,IF(A959&gt;Cooling_Season_End_Date,0,1))</f>
        <v>0</v>
      </c>
      <c r="D959" s="12">
        <f>VLOOKUP(A959,'Step 1.3 Normalized OAT'!$A$1:$B$8761,2)</f>
        <v>37</v>
      </c>
      <c r="E959" s="13">
        <f ca="1">('Step 3. Regression'!$F$19*D959^2+'Step 3. Regression'!$G$19*D959+'Step 3. Regression'!$H$19)*C959</f>
        <v>0</v>
      </c>
      <c r="R959" s="63"/>
    </row>
    <row r="960" spans="1:18" x14ac:dyDescent="0.25">
      <c r="A960" s="9">
        <f>IF(ISBLANK('Step 1.3 Normalized OAT'!A960),"-",'Step 1.3 Normalized OAT'!A960)</f>
        <v>43140.916666666664</v>
      </c>
      <c r="B960" s="26">
        <f t="shared" si="20"/>
        <v>39</v>
      </c>
      <c r="C960" s="64" cm="1">
        <f t="array" ref="C960">INDEX('Step 5. Daily Avg Schedule Calc'!$A$2:$C$169,(WEEKDAY(A960)-1)*24+HOUR(A960)+1,3)*IF(A960&lt;Cooling_Season_Start_Date,0,IF(A960&gt;Cooling_Season_End_Date,0,1))</f>
        <v>0</v>
      </c>
      <c r="D960" s="12">
        <f>VLOOKUP(A960,'Step 1.3 Normalized OAT'!$A$1:$B$8761,2)</f>
        <v>38</v>
      </c>
      <c r="E960" s="13">
        <f ca="1">('Step 3. Regression'!$F$19*D960^2+'Step 3. Regression'!$G$19*D960+'Step 3. Regression'!$H$19)*C960</f>
        <v>0</v>
      </c>
      <c r="R960" s="63"/>
    </row>
    <row r="961" spans="1:18" x14ac:dyDescent="0.25">
      <c r="A961" s="9">
        <f>IF(ISBLANK('Step 1.3 Normalized OAT'!A961),"-",'Step 1.3 Normalized OAT'!A961)</f>
        <v>43140.958333333336</v>
      </c>
      <c r="B961" s="26">
        <f t="shared" si="20"/>
        <v>39</v>
      </c>
      <c r="C961" s="64" cm="1">
        <f t="array" ref="C961">INDEX('Step 5. Daily Avg Schedule Calc'!$A$2:$C$169,(WEEKDAY(A961)-1)*24+HOUR(A961)+1,3)*IF(A961&lt;Cooling_Season_Start_Date,0,IF(A961&gt;Cooling_Season_End_Date,0,1))</f>
        <v>0</v>
      </c>
      <c r="D961" s="12">
        <f>VLOOKUP(A961,'Step 1.3 Normalized OAT'!$A$1:$B$8761,2)</f>
        <v>39</v>
      </c>
      <c r="E961" s="13">
        <f ca="1">('Step 3. Regression'!$F$19*D961^2+'Step 3. Regression'!$G$19*D961+'Step 3. Regression'!$H$19)*C961</f>
        <v>0</v>
      </c>
      <c r="R961" s="63"/>
    </row>
    <row r="962" spans="1:18" x14ac:dyDescent="0.25">
      <c r="A962" s="9">
        <f>IF(ISBLANK('Step 1.3 Normalized OAT'!A962),"-",'Step 1.3 Normalized OAT'!A962)</f>
        <v>43141</v>
      </c>
      <c r="B962" s="26">
        <f t="shared" si="20"/>
        <v>40</v>
      </c>
      <c r="C962" s="64" cm="1">
        <f t="array" ref="C962">INDEX('Step 5. Daily Avg Schedule Calc'!$A$2:$C$169,(WEEKDAY(A962)-1)*24+HOUR(A962)+1,3)*IF(A962&lt;Cooling_Season_Start_Date,0,IF(A962&gt;Cooling_Season_End_Date,0,1))</f>
        <v>0</v>
      </c>
      <c r="D962" s="12">
        <f>VLOOKUP(A962,'Step 1.3 Normalized OAT'!$A$1:$B$8761,2)</f>
        <v>39</v>
      </c>
      <c r="E962" s="13">
        <f ca="1">('Step 3. Regression'!$F$19*D962^2+'Step 3. Regression'!$G$19*D962+'Step 3. Regression'!$H$19)*C962</f>
        <v>0</v>
      </c>
      <c r="R962" s="63"/>
    </row>
    <row r="963" spans="1:18" x14ac:dyDescent="0.25">
      <c r="A963" s="9">
        <f>IF(ISBLANK('Step 1.3 Normalized OAT'!A963),"-",'Step 1.3 Normalized OAT'!A963)</f>
        <v>43141.041666666664</v>
      </c>
      <c r="B963" s="26">
        <f t="shared" ref="B963:B1026" si="21">_xlfn.DAYS(A963,$A$2)</f>
        <v>40</v>
      </c>
      <c r="C963" s="64" cm="1">
        <f t="array" ref="C963">INDEX('Step 5. Daily Avg Schedule Calc'!$A$2:$C$169,(WEEKDAY(A963)-1)*24+HOUR(A963)+1,3)*IF(A963&lt;Cooling_Season_Start_Date,0,IF(A963&gt;Cooling_Season_End_Date,0,1))</f>
        <v>0</v>
      </c>
      <c r="D963" s="12">
        <f>VLOOKUP(A963,'Step 1.3 Normalized OAT'!$A$1:$B$8761,2)</f>
        <v>39</v>
      </c>
      <c r="E963" s="13">
        <f ca="1">('Step 3. Regression'!$F$19*D963^2+'Step 3. Regression'!$G$19*D963+'Step 3. Regression'!$H$19)*C963</f>
        <v>0</v>
      </c>
      <c r="R963" s="63"/>
    </row>
    <row r="964" spans="1:18" x14ac:dyDescent="0.25">
      <c r="A964" s="9">
        <f>IF(ISBLANK('Step 1.3 Normalized OAT'!A964),"-",'Step 1.3 Normalized OAT'!A964)</f>
        <v>43141.083333333336</v>
      </c>
      <c r="B964" s="26">
        <f t="shared" si="21"/>
        <v>40</v>
      </c>
      <c r="C964" s="64" cm="1">
        <f t="array" ref="C964">INDEX('Step 5. Daily Avg Schedule Calc'!$A$2:$C$169,(WEEKDAY(A964)-1)*24+HOUR(A964)+1,3)*IF(A964&lt;Cooling_Season_Start_Date,0,IF(A964&gt;Cooling_Season_End_Date,0,1))</f>
        <v>0</v>
      </c>
      <c r="D964" s="12">
        <f>VLOOKUP(A964,'Step 1.3 Normalized OAT'!$A$1:$B$8761,2)</f>
        <v>40</v>
      </c>
      <c r="E964" s="13">
        <f ca="1">('Step 3. Regression'!$F$19*D964^2+'Step 3. Regression'!$G$19*D964+'Step 3. Regression'!$H$19)*C964</f>
        <v>0</v>
      </c>
      <c r="R964" s="63"/>
    </row>
    <row r="965" spans="1:18" x14ac:dyDescent="0.25">
      <c r="A965" s="9">
        <f>IF(ISBLANK('Step 1.3 Normalized OAT'!A965),"-",'Step 1.3 Normalized OAT'!A965)</f>
        <v>43141.125</v>
      </c>
      <c r="B965" s="26">
        <f t="shared" si="21"/>
        <v>40</v>
      </c>
      <c r="C965" s="64" cm="1">
        <f t="array" ref="C965">INDEX('Step 5. Daily Avg Schedule Calc'!$A$2:$C$169,(WEEKDAY(A965)-1)*24+HOUR(A965)+1,3)*IF(A965&lt;Cooling_Season_Start_Date,0,IF(A965&gt;Cooling_Season_End_Date,0,1))</f>
        <v>0</v>
      </c>
      <c r="D965" s="12">
        <f>VLOOKUP(A965,'Step 1.3 Normalized OAT'!$A$1:$B$8761,2)</f>
        <v>40</v>
      </c>
      <c r="E965" s="13">
        <f ca="1">('Step 3. Regression'!$F$19*D965^2+'Step 3. Regression'!$G$19*D965+'Step 3. Regression'!$H$19)*C965</f>
        <v>0</v>
      </c>
      <c r="R965" s="63"/>
    </row>
    <row r="966" spans="1:18" x14ac:dyDescent="0.25">
      <c r="A966" s="9">
        <f>IF(ISBLANK('Step 1.3 Normalized OAT'!A966),"-",'Step 1.3 Normalized OAT'!A966)</f>
        <v>43141.166666666664</v>
      </c>
      <c r="B966" s="26">
        <f t="shared" si="21"/>
        <v>40</v>
      </c>
      <c r="C966" s="64" cm="1">
        <f t="array" ref="C966">INDEX('Step 5. Daily Avg Schedule Calc'!$A$2:$C$169,(WEEKDAY(A966)-1)*24+HOUR(A966)+1,3)*IF(A966&lt;Cooling_Season_Start_Date,0,IF(A966&gt;Cooling_Season_End_Date,0,1))</f>
        <v>0</v>
      </c>
      <c r="D966" s="12">
        <f>VLOOKUP(A966,'Step 1.3 Normalized OAT'!$A$1:$B$8761,2)</f>
        <v>40</v>
      </c>
      <c r="E966" s="13">
        <f ca="1">('Step 3. Regression'!$F$19*D966^2+'Step 3. Regression'!$G$19*D966+'Step 3. Regression'!$H$19)*C966</f>
        <v>0</v>
      </c>
      <c r="R966" s="63"/>
    </row>
    <row r="967" spans="1:18" x14ac:dyDescent="0.25">
      <c r="A967" s="9">
        <f>IF(ISBLANK('Step 1.3 Normalized OAT'!A967),"-",'Step 1.3 Normalized OAT'!A967)</f>
        <v>43141.208333333336</v>
      </c>
      <c r="B967" s="26">
        <f t="shared" si="21"/>
        <v>40</v>
      </c>
      <c r="C967" s="64" cm="1">
        <f t="array" ref="C967">INDEX('Step 5. Daily Avg Schedule Calc'!$A$2:$C$169,(WEEKDAY(A967)-1)*24+HOUR(A967)+1,3)*IF(A967&lt;Cooling_Season_Start_Date,0,IF(A967&gt;Cooling_Season_End_Date,0,1))</f>
        <v>0</v>
      </c>
      <c r="D967" s="12">
        <f>VLOOKUP(A967,'Step 1.3 Normalized OAT'!$A$1:$B$8761,2)</f>
        <v>40</v>
      </c>
      <c r="E967" s="13">
        <f ca="1">('Step 3. Regression'!$F$19*D967^2+'Step 3. Regression'!$G$19*D967+'Step 3. Regression'!$H$19)*C967</f>
        <v>0</v>
      </c>
      <c r="R967" s="63"/>
    </row>
    <row r="968" spans="1:18" x14ac:dyDescent="0.25">
      <c r="A968" s="9">
        <f>IF(ISBLANK('Step 1.3 Normalized OAT'!A968),"-",'Step 1.3 Normalized OAT'!A968)</f>
        <v>43141.25</v>
      </c>
      <c r="B968" s="26">
        <f t="shared" si="21"/>
        <v>40</v>
      </c>
      <c r="C968" s="64" cm="1">
        <f t="array" ref="C968">INDEX('Step 5. Daily Avg Schedule Calc'!$A$2:$C$169,(WEEKDAY(A968)-1)*24+HOUR(A968)+1,3)*IF(A968&lt;Cooling_Season_Start_Date,0,IF(A968&gt;Cooling_Season_End_Date,0,1))</f>
        <v>0</v>
      </c>
      <c r="D968" s="12">
        <f>VLOOKUP(A968,'Step 1.3 Normalized OAT'!$A$1:$B$8761,2)</f>
        <v>40</v>
      </c>
      <c r="E968" s="13">
        <f ca="1">('Step 3. Regression'!$F$19*D968^2+'Step 3. Regression'!$G$19*D968+'Step 3. Regression'!$H$19)*C968</f>
        <v>0</v>
      </c>
      <c r="R968" s="63"/>
    </row>
    <row r="969" spans="1:18" x14ac:dyDescent="0.25">
      <c r="A969" s="9">
        <f>IF(ISBLANK('Step 1.3 Normalized OAT'!A969),"-",'Step 1.3 Normalized OAT'!A969)</f>
        <v>43141.291666666664</v>
      </c>
      <c r="B969" s="26">
        <f t="shared" si="21"/>
        <v>40</v>
      </c>
      <c r="C969" s="64" cm="1">
        <f t="array" ref="C969">INDEX('Step 5. Daily Avg Schedule Calc'!$A$2:$C$169,(WEEKDAY(A969)-1)*24+HOUR(A969)+1,3)*IF(A969&lt;Cooling_Season_Start_Date,0,IF(A969&gt;Cooling_Season_End_Date,0,1))</f>
        <v>0</v>
      </c>
      <c r="D969" s="12">
        <f>VLOOKUP(A969,'Step 1.3 Normalized OAT'!$A$1:$B$8761,2)</f>
        <v>41</v>
      </c>
      <c r="E969" s="13">
        <f ca="1">('Step 3. Regression'!$F$19*D969^2+'Step 3. Regression'!$G$19*D969+'Step 3. Regression'!$H$19)*C969</f>
        <v>0</v>
      </c>
      <c r="R969" s="63"/>
    </row>
    <row r="970" spans="1:18" x14ac:dyDescent="0.25">
      <c r="A970" s="9">
        <f>IF(ISBLANK('Step 1.3 Normalized OAT'!A970),"-",'Step 1.3 Normalized OAT'!A970)</f>
        <v>43141.333333333336</v>
      </c>
      <c r="B970" s="26">
        <f t="shared" si="21"/>
        <v>40</v>
      </c>
      <c r="C970" s="64" cm="1">
        <f t="array" ref="C970">INDEX('Step 5. Daily Avg Schedule Calc'!$A$2:$C$169,(WEEKDAY(A970)-1)*24+HOUR(A970)+1,3)*IF(A970&lt;Cooling_Season_Start_Date,0,IF(A970&gt;Cooling_Season_End_Date,0,1))</f>
        <v>0</v>
      </c>
      <c r="D970" s="12">
        <f>VLOOKUP(A970,'Step 1.3 Normalized OAT'!$A$1:$B$8761,2)</f>
        <v>42</v>
      </c>
      <c r="E970" s="13">
        <f ca="1">('Step 3. Regression'!$F$19*D970^2+'Step 3. Regression'!$G$19*D970+'Step 3. Regression'!$H$19)*C970</f>
        <v>0</v>
      </c>
      <c r="R970" s="63"/>
    </row>
    <row r="971" spans="1:18" x14ac:dyDescent="0.25">
      <c r="A971" s="9">
        <f>IF(ISBLANK('Step 1.3 Normalized OAT'!A971),"-",'Step 1.3 Normalized OAT'!A971)</f>
        <v>43141.375</v>
      </c>
      <c r="B971" s="26">
        <f t="shared" si="21"/>
        <v>40</v>
      </c>
      <c r="C971" s="64" cm="1">
        <f t="array" ref="C971">INDEX('Step 5. Daily Avg Schedule Calc'!$A$2:$C$169,(WEEKDAY(A971)-1)*24+HOUR(A971)+1,3)*IF(A971&lt;Cooling_Season_Start_Date,0,IF(A971&gt;Cooling_Season_End_Date,0,1))</f>
        <v>0</v>
      </c>
      <c r="D971" s="12">
        <f>VLOOKUP(A971,'Step 1.3 Normalized OAT'!$A$1:$B$8761,2)</f>
        <v>45</v>
      </c>
      <c r="E971" s="13">
        <f ca="1">('Step 3. Regression'!$F$19*D971^2+'Step 3. Regression'!$G$19*D971+'Step 3. Regression'!$H$19)*C971</f>
        <v>0</v>
      </c>
      <c r="R971" s="63"/>
    </row>
    <row r="972" spans="1:18" x14ac:dyDescent="0.25">
      <c r="A972" s="9">
        <f>IF(ISBLANK('Step 1.3 Normalized OAT'!A972),"-",'Step 1.3 Normalized OAT'!A972)</f>
        <v>43141.416666666664</v>
      </c>
      <c r="B972" s="26">
        <f t="shared" si="21"/>
        <v>40</v>
      </c>
      <c r="C972" s="64" cm="1">
        <f t="array" ref="C972">INDEX('Step 5. Daily Avg Schedule Calc'!$A$2:$C$169,(WEEKDAY(A972)-1)*24+HOUR(A972)+1,3)*IF(A972&lt;Cooling_Season_Start_Date,0,IF(A972&gt;Cooling_Season_End_Date,0,1))</f>
        <v>0</v>
      </c>
      <c r="D972" s="12">
        <f>VLOOKUP(A972,'Step 1.3 Normalized OAT'!$A$1:$B$8761,2)</f>
        <v>48</v>
      </c>
      <c r="E972" s="13">
        <f ca="1">('Step 3. Regression'!$F$19*D972^2+'Step 3. Regression'!$G$19*D972+'Step 3. Regression'!$H$19)*C972</f>
        <v>0</v>
      </c>
      <c r="R972" s="63"/>
    </row>
    <row r="973" spans="1:18" x14ac:dyDescent="0.25">
      <c r="A973" s="9">
        <f>IF(ISBLANK('Step 1.3 Normalized OAT'!A973),"-",'Step 1.3 Normalized OAT'!A973)</f>
        <v>43141.458333333336</v>
      </c>
      <c r="B973" s="26">
        <f t="shared" si="21"/>
        <v>40</v>
      </c>
      <c r="C973" s="64" cm="1">
        <f t="array" ref="C973">INDEX('Step 5. Daily Avg Schedule Calc'!$A$2:$C$169,(WEEKDAY(A973)-1)*24+HOUR(A973)+1,3)*IF(A973&lt;Cooling_Season_Start_Date,0,IF(A973&gt;Cooling_Season_End_Date,0,1))</f>
        <v>0</v>
      </c>
      <c r="D973" s="12">
        <f>VLOOKUP(A973,'Step 1.3 Normalized OAT'!$A$1:$B$8761,2)</f>
        <v>49</v>
      </c>
      <c r="E973" s="13">
        <f ca="1">('Step 3. Regression'!$F$19*D973^2+'Step 3. Regression'!$G$19*D973+'Step 3. Regression'!$H$19)*C973</f>
        <v>0</v>
      </c>
      <c r="R973" s="63"/>
    </row>
    <row r="974" spans="1:18" x14ac:dyDescent="0.25">
      <c r="A974" s="9">
        <f>IF(ISBLANK('Step 1.3 Normalized OAT'!A974),"-",'Step 1.3 Normalized OAT'!A974)</f>
        <v>43141.5</v>
      </c>
      <c r="B974" s="26">
        <f t="shared" si="21"/>
        <v>40</v>
      </c>
      <c r="C974" s="64" cm="1">
        <f t="array" ref="C974">INDEX('Step 5. Daily Avg Schedule Calc'!$A$2:$C$169,(WEEKDAY(A974)-1)*24+HOUR(A974)+1,3)*IF(A974&lt;Cooling_Season_Start_Date,0,IF(A974&gt;Cooling_Season_End_Date,0,1))</f>
        <v>0</v>
      </c>
      <c r="D974" s="12">
        <f>VLOOKUP(A974,'Step 1.3 Normalized OAT'!$A$1:$B$8761,2)</f>
        <v>50</v>
      </c>
      <c r="E974" s="13">
        <f ca="1">('Step 3. Regression'!$F$19*D974^2+'Step 3. Regression'!$G$19*D974+'Step 3. Regression'!$H$19)*C974</f>
        <v>0</v>
      </c>
      <c r="R974" s="63"/>
    </row>
    <row r="975" spans="1:18" x14ac:dyDescent="0.25">
      <c r="A975" s="9">
        <f>IF(ISBLANK('Step 1.3 Normalized OAT'!A975),"-",'Step 1.3 Normalized OAT'!A975)</f>
        <v>43141.541666666664</v>
      </c>
      <c r="B975" s="26">
        <f t="shared" si="21"/>
        <v>40</v>
      </c>
      <c r="C975" s="64" cm="1">
        <f t="array" ref="C975">INDEX('Step 5. Daily Avg Schedule Calc'!$A$2:$C$169,(WEEKDAY(A975)-1)*24+HOUR(A975)+1,3)*IF(A975&lt;Cooling_Season_Start_Date,0,IF(A975&gt;Cooling_Season_End_Date,0,1))</f>
        <v>0</v>
      </c>
      <c r="D975" s="12">
        <f>VLOOKUP(A975,'Step 1.3 Normalized OAT'!$A$1:$B$8761,2)</f>
        <v>51</v>
      </c>
      <c r="E975" s="13">
        <f ca="1">('Step 3. Regression'!$F$19*D975^2+'Step 3. Regression'!$G$19*D975+'Step 3. Regression'!$H$19)*C975</f>
        <v>0</v>
      </c>
      <c r="R975" s="63"/>
    </row>
    <row r="976" spans="1:18" x14ac:dyDescent="0.25">
      <c r="A976" s="9">
        <f>IF(ISBLANK('Step 1.3 Normalized OAT'!A976),"-",'Step 1.3 Normalized OAT'!A976)</f>
        <v>43141.583333333336</v>
      </c>
      <c r="B976" s="26">
        <f t="shared" si="21"/>
        <v>40</v>
      </c>
      <c r="C976" s="64" cm="1">
        <f t="array" ref="C976">INDEX('Step 5. Daily Avg Schedule Calc'!$A$2:$C$169,(WEEKDAY(A976)-1)*24+HOUR(A976)+1,3)*IF(A976&lt;Cooling_Season_Start_Date,0,IF(A976&gt;Cooling_Season_End_Date,0,1))</f>
        <v>0</v>
      </c>
      <c r="D976" s="12">
        <f>VLOOKUP(A976,'Step 1.3 Normalized OAT'!$A$1:$B$8761,2)</f>
        <v>43</v>
      </c>
      <c r="E976" s="13">
        <f ca="1">('Step 3. Regression'!$F$19*D976^2+'Step 3. Regression'!$G$19*D976+'Step 3. Regression'!$H$19)*C976</f>
        <v>0</v>
      </c>
      <c r="R976" s="63"/>
    </row>
    <row r="977" spans="1:18" x14ac:dyDescent="0.25">
      <c r="A977" s="9">
        <f>IF(ISBLANK('Step 1.3 Normalized OAT'!A977),"-",'Step 1.3 Normalized OAT'!A977)</f>
        <v>43141.625</v>
      </c>
      <c r="B977" s="26">
        <f t="shared" si="21"/>
        <v>40</v>
      </c>
      <c r="C977" s="64" cm="1">
        <f t="array" ref="C977">INDEX('Step 5. Daily Avg Schedule Calc'!$A$2:$C$169,(WEEKDAY(A977)-1)*24+HOUR(A977)+1,3)*IF(A977&lt;Cooling_Season_Start_Date,0,IF(A977&gt;Cooling_Season_End_Date,0,1))</f>
        <v>0</v>
      </c>
      <c r="D977" s="12">
        <f>VLOOKUP(A977,'Step 1.3 Normalized OAT'!$A$1:$B$8761,2)</f>
        <v>44</v>
      </c>
      <c r="E977" s="13">
        <f ca="1">('Step 3. Regression'!$F$19*D977^2+'Step 3. Regression'!$G$19*D977+'Step 3. Regression'!$H$19)*C977</f>
        <v>0</v>
      </c>
      <c r="R977" s="63"/>
    </row>
    <row r="978" spans="1:18" x14ac:dyDescent="0.25">
      <c r="A978" s="9">
        <f>IF(ISBLANK('Step 1.3 Normalized OAT'!A978),"-",'Step 1.3 Normalized OAT'!A978)</f>
        <v>43141.666666666664</v>
      </c>
      <c r="B978" s="26">
        <f t="shared" si="21"/>
        <v>40</v>
      </c>
      <c r="C978" s="64" cm="1">
        <f t="array" ref="C978">INDEX('Step 5. Daily Avg Schedule Calc'!$A$2:$C$169,(WEEKDAY(A978)-1)*24+HOUR(A978)+1,3)*IF(A978&lt;Cooling_Season_Start_Date,0,IF(A978&gt;Cooling_Season_End_Date,0,1))</f>
        <v>0</v>
      </c>
      <c r="D978" s="12">
        <f>VLOOKUP(A978,'Step 1.3 Normalized OAT'!$A$1:$B$8761,2)</f>
        <v>45</v>
      </c>
      <c r="E978" s="13">
        <f ca="1">('Step 3. Regression'!$F$19*D978^2+'Step 3. Regression'!$G$19*D978+'Step 3. Regression'!$H$19)*C978</f>
        <v>0</v>
      </c>
      <c r="R978" s="63"/>
    </row>
    <row r="979" spans="1:18" x14ac:dyDescent="0.25">
      <c r="A979" s="9">
        <f>IF(ISBLANK('Step 1.3 Normalized OAT'!A979),"-",'Step 1.3 Normalized OAT'!A979)</f>
        <v>43141.708333333336</v>
      </c>
      <c r="B979" s="26">
        <f t="shared" si="21"/>
        <v>40</v>
      </c>
      <c r="C979" s="64" cm="1">
        <f t="array" ref="C979">INDEX('Step 5. Daily Avg Schedule Calc'!$A$2:$C$169,(WEEKDAY(A979)-1)*24+HOUR(A979)+1,3)*IF(A979&lt;Cooling_Season_Start_Date,0,IF(A979&gt;Cooling_Season_End_Date,0,1))</f>
        <v>0</v>
      </c>
      <c r="D979" s="12">
        <f>VLOOKUP(A979,'Step 1.3 Normalized OAT'!$A$1:$B$8761,2)</f>
        <v>44</v>
      </c>
      <c r="E979" s="13">
        <f ca="1">('Step 3. Regression'!$F$19*D979^2+'Step 3. Regression'!$G$19*D979+'Step 3. Regression'!$H$19)*C979</f>
        <v>0</v>
      </c>
      <c r="R979" s="63"/>
    </row>
    <row r="980" spans="1:18" x14ac:dyDescent="0.25">
      <c r="A980" s="9">
        <f>IF(ISBLANK('Step 1.3 Normalized OAT'!A980),"-",'Step 1.3 Normalized OAT'!A980)</f>
        <v>43141.75</v>
      </c>
      <c r="B980" s="26">
        <f t="shared" si="21"/>
        <v>40</v>
      </c>
      <c r="C980" s="64" cm="1">
        <f t="array" ref="C980">INDEX('Step 5. Daily Avg Schedule Calc'!$A$2:$C$169,(WEEKDAY(A980)-1)*24+HOUR(A980)+1,3)*IF(A980&lt;Cooling_Season_Start_Date,0,IF(A980&gt;Cooling_Season_End_Date,0,1))</f>
        <v>0</v>
      </c>
      <c r="D980" s="12">
        <f>VLOOKUP(A980,'Step 1.3 Normalized OAT'!$A$1:$B$8761,2)</f>
        <v>43</v>
      </c>
      <c r="E980" s="13">
        <f ca="1">('Step 3. Regression'!$F$19*D980^2+'Step 3. Regression'!$G$19*D980+'Step 3. Regression'!$H$19)*C980</f>
        <v>0</v>
      </c>
      <c r="R980" s="63"/>
    </row>
    <row r="981" spans="1:18" x14ac:dyDescent="0.25">
      <c r="A981" s="9">
        <f>IF(ISBLANK('Step 1.3 Normalized OAT'!A981),"-",'Step 1.3 Normalized OAT'!A981)</f>
        <v>43141.791666666664</v>
      </c>
      <c r="B981" s="26">
        <f t="shared" si="21"/>
        <v>40</v>
      </c>
      <c r="C981" s="64" cm="1">
        <f t="array" ref="C981">INDEX('Step 5. Daily Avg Schedule Calc'!$A$2:$C$169,(WEEKDAY(A981)-1)*24+HOUR(A981)+1,3)*IF(A981&lt;Cooling_Season_Start_Date,0,IF(A981&gt;Cooling_Season_End_Date,0,1))</f>
        <v>0</v>
      </c>
      <c r="D981" s="12">
        <f>VLOOKUP(A981,'Step 1.3 Normalized OAT'!$A$1:$B$8761,2)</f>
        <v>43</v>
      </c>
      <c r="E981" s="13">
        <f ca="1">('Step 3. Regression'!$F$19*D981^2+'Step 3. Regression'!$G$19*D981+'Step 3. Regression'!$H$19)*C981</f>
        <v>0</v>
      </c>
      <c r="R981" s="63"/>
    </row>
    <row r="982" spans="1:18" x14ac:dyDescent="0.25">
      <c r="A982" s="9">
        <f>IF(ISBLANK('Step 1.3 Normalized OAT'!A982),"-",'Step 1.3 Normalized OAT'!A982)</f>
        <v>43141.833333333336</v>
      </c>
      <c r="B982" s="26">
        <f t="shared" si="21"/>
        <v>40</v>
      </c>
      <c r="C982" s="64" cm="1">
        <f t="array" ref="C982">INDEX('Step 5. Daily Avg Schedule Calc'!$A$2:$C$169,(WEEKDAY(A982)-1)*24+HOUR(A982)+1,3)*IF(A982&lt;Cooling_Season_Start_Date,0,IF(A982&gt;Cooling_Season_End_Date,0,1))</f>
        <v>0</v>
      </c>
      <c r="D982" s="12">
        <f>VLOOKUP(A982,'Step 1.3 Normalized OAT'!$A$1:$B$8761,2)</f>
        <v>42</v>
      </c>
      <c r="E982" s="13">
        <f ca="1">('Step 3. Regression'!$F$19*D982^2+'Step 3. Regression'!$G$19*D982+'Step 3. Regression'!$H$19)*C982</f>
        <v>0</v>
      </c>
      <c r="R982" s="63"/>
    </row>
    <row r="983" spans="1:18" x14ac:dyDescent="0.25">
      <c r="A983" s="9">
        <f>IF(ISBLANK('Step 1.3 Normalized OAT'!A983),"-",'Step 1.3 Normalized OAT'!A983)</f>
        <v>43141.875</v>
      </c>
      <c r="B983" s="26">
        <f t="shared" si="21"/>
        <v>40</v>
      </c>
      <c r="C983" s="64" cm="1">
        <f t="array" ref="C983">INDEX('Step 5. Daily Avg Schedule Calc'!$A$2:$C$169,(WEEKDAY(A983)-1)*24+HOUR(A983)+1,3)*IF(A983&lt;Cooling_Season_Start_Date,0,IF(A983&gt;Cooling_Season_End_Date,0,1))</f>
        <v>0</v>
      </c>
      <c r="D983" s="12">
        <f>VLOOKUP(A983,'Step 1.3 Normalized OAT'!$A$1:$B$8761,2)</f>
        <v>42</v>
      </c>
      <c r="E983" s="13">
        <f ca="1">('Step 3. Regression'!$F$19*D983^2+'Step 3. Regression'!$G$19*D983+'Step 3. Regression'!$H$19)*C983</f>
        <v>0</v>
      </c>
      <c r="R983" s="63"/>
    </row>
    <row r="984" spans="1:18" x14ac:dyDescent="0.25">
      <c r="A984" s="9">
        <f>IF(ISBLANK('Step 1.3 Normalized OAT'!A984),"-",'Step 1.3 Normalized OAT'!A984)</f>
        <v>43141.916666666664</v>
      </c>
      <c r="B984" s="26">
        <f t="shared" si="21"/>
        <v>40</v>
      </c>
      <c r="C984" s="64" cm="1">
        <f t="array" ref="C984">INDEX('Step 5. Daily Avg Schedule Calc'!$A$2:$C$169,(WEEKDAY(A984)-1)*24+HOUR(A984)+1,3)*IF(A984&lt;Cooling_Season_Start_Date,0,IF(A984&gt;Cooling_Season_End_Date,0,1))</f>
        <v>0</v>
      </c>
      <c r="D984" s="12">
        <f>VLOOKUP(A984,'Step 1.3 Normalized OAT'!$A$1:$B$8761,2)</f>
        <v>43</v>
      </c>
      <c r="E984" s="13">
        <f ca="1">('Step 3. Regression'!$F$19*D984^2+'Step 3. Regression'!$G$19*D984+'Step 3. Regression'!$H$19)*C984</f>
        <v>0</v>
      </c>
      <c r="R984" s="63"/>
    </row>
    <row r="985" spans="1:18" x14ac:dyDescent="0.25">
      <c r="A985" s="9">
        <f>IF(ISBLANK('Step 1.3 Normalized OAT'!A985),"-",'Step 1.3 Normalized OAT'!A985)</f>
        <v>43141.958333333336</v>
      </c>
      <c r="B985" s="26">
        <f t="shared" si="21"/>
        <v>40</v>
      </c>
      <c r="C985" s="64" cm="1">
        <f t="array" ref="C985">INDEX('Step 5. Daily Avg Schedule Calc'!$A$2:$C$169,(WEEKDAY(A985)-1)*24+HOUR(A985)+1,3)*IF(A985&lt;Cooling_Season_Start_Date,0,IF(A985&gt;Cooling_Season_End_Date,0,1))</f>
        <v>0</v>
      </c>
      <c r="D985" s="12">
        <f>VLOOKUP(A985,'Step 1.3 Normalized OAT'!$A$1:$B$8761,2)</f>
        <v>42</v>
      </c>
      <c r="E985" s="13">
        <f ca="1">('Step 3. Regression'!$F$19*D985^2+'Step 3. Regression'!$G$19*D985+'Step 3. Regression'!$H$19)*C985</f>
        <v>0</v>
      </c>
      <c r="R985" s="63"/>
    </row>
    <row r="986" spans="1:18" x14ac:dyDescent="0.25">
      <c r="A986" s="9">
        <f>IF(ISBLANK('Step 1.3 Normalized OAT'!A986),"-",'Step 1.3 Normalized OAT'!A986)</f>
        <v>43142</v>
      </c>
      <c r="B986" s="26">
        <f t="shared" si="21"/>
        <v>41</v>
      </c>
      <c r="C986" s="64" cm="1">
        <f t="array" ref="C986">INDEX('Step 5. Daily Avg Schedule Calc'!$A$2:$C$169,(WEEKDAY(A986)-1)*24+HOUR(A986)+1,3)*IF(A986&lt;Cooling_Season_Start_Date,0,IF(A986&gt;Cooling_Season_End_Date,0,1))</f>
        <v>0</v>
      </c>
      <c r="D986" s="12">
        <f>VLOOKUP(A986,'Step 1.3 Normalized OAT'!$A$1:$B$8761,2)</f>
        <v>46</v>
      </c>
      <c r="E986" s="13">
        <f ca="1">('Step 3. Regression'!$F$19*D986^2+'Step 3. Regression'!$G$19*D986+'Step 3. Regression'!$H$19)*C986</f>
        <v>0</v>
      </c>
      <c r="R986" s="63"/>
    </row>
    <row r="987" spans="1:18" x14ac:dyDescent="0.25">
      <c r="A987" s="9">
        <f>IF(ISBLANK('Step 1.3 Normalized OAT'!A987),"-",'Step 1.3 Normalized OAT'!A987)</f>
        <v>43142.041666666664</v>
      </c>
      <c r="B987" s="26">
        <f t="shared" si="21"/>
        <v>41</v>
      </c>
      <c r="C987" s="64" cm="1">
        <f t="array" ref="C987">INDEX('Step 5. Daily Avg Schedule Calc'!$A$2:$C$169,(WEEKDAY(A987)-1)*24+HOUR(A987)+1,3)*IF(A987&lt;Cooling_Season_Start_Date,0,IF(A987&gt;Cooling_Season_End_Date,0,1))</f>
        <v>0</v>
      </c>
      <c r="D987" s="12">
        <f>VLOOKUP(A987,'Step 1.3 Normalized OAT'!$A$1:$B$8761,2)</f>
        <v>45</v>
      </c>
      <c r="E987" s="13">
        <f ca="1">('Step 3. Regression'!$F$19*D987^2+'Step 3. Regression'!$G$19*D987+'Step 3. Regression'!$H$19)*C987</f>
        <v>0</v>
      </c>
      <c r="R987" s="63"/>
    </row>
    <row r="988" spans="1:18" x14ac:dyDescent="0.25">
      <c r="A988" s="9">
        <f>IF(ISBLANK('Step 1.3 Normalized OAT'!A988),"-",'Step 1.3 Normalized OAT'!A988)</f>
        <v>43142.083333333336</v>
      </c>
      <c r="B988" s="26">
        <f t="shared" si="21"/>
        <v>41</v>
      </c>
      <c r="C988" s="64" cm="1">
        <f t="array" ref="C988">INDEX('Step 5. Daily Avg Schedule Calc'!$A$2:$C$169,(WEEKDAY(A988)-1)*24+HOUR(A988)+1,3)*IF(A988&lt;Cooling_Season_Start_Date,0,IF(A988&gt;Cooling_Season_End_Date,0,1))</f>
        <v>0</v>
      </c>
      <c r="D988" s="12">
        <f>VLOOKUP(A988,'Step 1.3 Normalized OAT'!$A$1:$B$8761,2)</f>
        <v>44</v>
      </c>
      <c r="E988" s="13">
        <f ca="1">('Step 3. Regression'!$F$19*D988^2+'Step 3. Regression'!$G$19*D988+'Step 3. Regression'!$H$19)*C988</f>
        <v>0</v>
      </c>
      <c r="R988" s="63"/>
    </row>
    <row r="989" spans="1:18" x14ac:dyDescent="0.25">
      <c r="A989" s="9">
        <f>IF(ISBLANK('Step 1.3 Normalized OAT'!A989),"-",'Step 1.3 Normalized OAT'!A989)</f>
        <v>43142.125</v>
      </c>
      <c r="B989" s="26">
        <f t="shared" si="21"/>
        <v>41</v>
      </c>
      <c r="C989" s="64" cm="1">
        <f t="array" ref="C989">INDEX('Step 5. Daily Avg Schedule Calc'!$A$2:$C$169,(WEEKDAY(A989)-1)*24+HOUR(A989)+1,3)*IF(A989&lt;Cooling_Season_Start_Date,0,IF(A989&gt;Cooling_Season_End_Date,0,1))</f>
        <v>0</v>
      </c>
      <c r="D989" s="12">
        <f>VLOOKUP(A989,'Step 1.3 Normalized OAT'!$A$1:$B$8761,2)</f>
        <v>44</v>
      </c>
      <c r="E989" s="13">
        <f ca="1">('Step 3. Regression'!$F$19*D989^2+'Step 3. Regression'!$G$19*D989+'Step 3. Regression'!$H$19)*C989</f>
        <v>0</v>
      </c>
      <c r="R989" s="63"/>
    </row>
    <row r="990" spans="1:18" x14ac:dyDescent="0.25">
      <c r="A990" s="9">
        <f>IF(ISBLANK('Step 1.3 Normalized OAT'!A990),"-",'Step 1.3 Normalized OAT'!A990)</f>
        <v>43142.166666666664</v>
      </c>
      <c r="B990" s="26">
        <f t="shared" si="21"/>
        <v>41</v>
      </c>
      <c r="C990" s="64" cm="1">
        <f t="array" ref="C990">INDEX('Step 5. Daily Avg Schedule Calc'!$A$2:$C$169,(WEEKDAY(A990)-1)*24+HOUR(A990)+1,3)*IF(A990&lt;Cooling_Season_Start_Date,0,IF(A990&gt;Cooling_Season_End_Date,0,1))</f>
        <v>0</v>
      </c>
      <c r="D990" s="12">
        <f>VLOOKUP(A990,'Step 1.3 Normalized OAT'!$A$1:$B$8761,2)</f>
        <v>46</v>
      </c>
      <c r="E990" s="13">
        <f ca="1">('Step 3. Regression'!$F$19*D990^2+'Step 3. Regression'!$G$19*D990+'Step 3. Regression'!$H$19)*C990</f>
        <v>0</v>
      </c>
      <c r="R990" s="63"/>
    </row>
    <row r="991" spans="1:18" x14ac:dyDescent="0.25">
      <c r="A991" s="9">
        <f>IF(ISBLANK('Step 1.3 Normalized OAT'!A991),"-",'Step 1.3 Normalized OAT'!A991)</f>
        <v>43142.208333333336</v>
      </c>
      <c r="B991" s="26">
        <f t="shared" si="21"/>
        <v>41</v>
      </c>
      <c r="C991" s="64" cm="1">
        <f t="array" ref="C991">INDEX('Step 5. Daily Avg Schedule Calc'!$A$2:$C$169,(WEEKDAY(A991)-1)*24+HOUR(A991)+1,3)*IF(A991&lt;Cooling_Season_Start_Date,0,IF(A991&gt;Cooling_Season_End_Date,0,1))</f>
        <v>0</v>
      </c>
      <c r="D991" s="12">
        <f>VLOOKUP(A991,'Step 1.3 Normalized OAT'!$A$1:$B$8761,2)</f>
        <v>42</v>
      </c>
      <c r="E991" s="13">
        <f ca="1">('Step 3. Regression'!$F$19*D991^2+'Step 3. Regression'!$G$19*D991+'Step 3. Regression'!$H$19)*C991</f>
        <v>0</v>
      </c>
      <c r="R991" s="63"/>
    </row>
    <row r="992" spans="1:18" x14ac:dyDescent="0.25">
      <c r="A992" s="9">
        <f>IF(ISBLANK('Step 1.3 Normalized OAT'!A992),"-",'Step 1.3 Normalized OAT'!A992)</f>
        <v>43142.25</v>
      </c>
      <c r="B992" s="26">
        <f t="shared" si="21"/>
        <v>41</v>
      </c>
      <c r="C992" s="64" cm="1">
        <f t="array" ref="C992">INDEX('Step 5. Daily Avg Schedule Calc'!$A$2:$C$169,(WEEKDAY(A992)-1)*24+HOUR(A992)+1,3)*IF(A992&lt;Cooling_Season_Start_Date,0,IF(A992&gt;Cooling_Season_End_Date,0,1))</f>
        <v>0</v>
      </c>
      <c r="D992" s="12">
        <f>VLOOKUP(A992,'Step 1.3 Normalized OAT'!$A$1:$B$8761,2)</f>
        <v>43</v>
      </c>
      <c r="E992" s="13">
        <f ca="1">('Step 3. Regression'!$F$19*D992^2+'Step 3. Regression'!$G$19*D992+'Step 3. Regression'!$H$19)*C992</f>
        <v>0</v>
      </c>
      <c r="R992" s="63"/>
    </row>
    <row r="993" spans="1:18" x14ac:dyDescent="0.25">
      <c r="A993" s="9">
        <f>IF(ISBLANK('Step 1.3 Normalized OAT'!A993),"-",'Step 1.3 Normalized OAT'!A993)</f>
        <v>43142.291666666664</v>
      </c>
      <c r="B993" s="26">
        <f t="shared" si="21"/>
        <v>41</v>
      </c>
      <c r="C993" s="64" cm="1">
        <f t="array" ref="C993">INDEX('Step 5. Daily Avg Schedule Calc'!$A$2:$C$169,(WEEKDAY(A993)-1)*24+HOUR(A993)+1,3)*IF(A993&lt;Cooling_Season_Start_Date,0,IF(A993&gt;Cooling_Season_End_Date,0,1))</f>
        <v>0</v>
      </c>
      <c r="D993" s="12">
        <f>VLOOKUP(A993,'Step 1.3 Normalized OAT'!$A$1:$B$8761,2)</f>
        <v>45</v>
      </c>
      <c r="E993" s="13">
        <f ca="1">('Step 3. Regression'!$F$19*D993^2+'Step 3. Regression'!$G$19*D993+'Step 3. Regression'!$H$19)*C993</f>
        <v>0</v>
      </c>
      <c r="R993" s="63"/>
    </row>
    <row r="994" spans="1:18" x14ac:dyDescent="0.25">
      <c r="A994" s="9">
        <f>IF(ISBLANK('Step 1.3 Normalized OAT'!A994),"-",'Step 1.3 Normalized OAT'!A994)</f>
        <v>43142.333333333336</v>
      </c>
      <c r="B994" s="26">
        <f t="shared" si="21"/>
        <v>41</v>
      </c>
      <c r="C994" s="64" cm="1">
        <f t="array" ref="C994">INDEX('Step 5. Daily Avg Schedule Calc'!$A$2:$C$169,(WEEKDAY(A994)-1)*24+HOUR(A994)+1,3)*IF(A994&lt;Cooling_Season_Start_Date,0,IF(A994&gt;Cooling_Season_End_Date,0,1))</f>
        <v>0</v>
      </c>
      <c r="D994" s="12">
        <f>VLOOKUP(A994,'Step 1.3 Normalized OAT'!$A$1:$B$8761,2)</f>
        <v>44</v>
      </c>
      <c r="E994" s="13">
        <f ca="1">('Step 3. Regression'!$F$19*D994^2+'Step 3. Regression'!$G$19*D994+'Step 3. Regression'!$H$19)*C994</f>
        <v>0</v>
      </c>
      <c r="R994" s="63"/>
    </row>
    <row r="995" spans="1:18" x14ac:dyDescent="0.25">
      <c r="A995" s="9">
        <f>IF(ISBLANK('Step 1.3 Normalized OAT'!A995),"-",'Step 1.3 Normalized OAT'!A995)</f>
        <v>43142.375</v>
      </c>
      <c r="B995" s="26">
        <f t="shared" si="21"/>
        <v>41</v>
      </c>
      <c r="C995" s="64" cm="1">
        <f t="array" ref="C995">INDEX('Step 5. Daily Avg Schedule Calc'!$A$2:$C$169,(WEEKDAY(A995)-1)*24+HOUR(A995)+1,3)*IF(A995&lt;Cooling_Season_Start_Date,0,IF(A995&gt;Cooling_Season_End_Date,0,1))</f>
        <v>0</v>
      </c>
      <c r="D995" s="12">
        <f>VLOOKUP(A995,'Step 1.3 Normalized OAT'!$A$1:$B$8761,2)</f>
        <v>44</v>
      </c>
      <c r="E995" s="13">
        <f ca="1">('Step 3. Regression'!$F$19*D995^2+'Step 3. Regression'!$G$19*D995+'Step 3. Regression'!$H$19)*C995</f>
        <v>0</v>
      </c>
      <c r="R995" s="63"/>
    </row>
    <row r="996" spans="1:18" x14ac:dyDescent="0.25">
      <c r="A996" s="9">
        <f>IF(ISBLANK('Step 1.3 Normalized OAT'!A996),"-",'Step 1.3 Normalized OAT'!A996)</f>
        <v>43142.416666666664</v>
      </c>
      <c r="B996" s="26">
        <f t="shared" si="21"/>
        <v>41</v>
      </c>
      <c r="C996" s="64" cm="1">
        <f t="array" ref="C996">INDEX('Step 5. Daily Avg Schedule Calc'!$A$2:$C$169,(WEEKDAY(A996)-1)*24+HOUR(A996)+1,3)*IF(A996&lt;Cooling_Season_Start_Date,0,IF(A996&gt;Cooling_Season_End_Date,0,1))</f>
        <v>0</v>
      </c>
      <c r="D996" s="12">
        <f>VLOOKUP(A996,'Step 1.3 Normalized OAT'!$A$1:$B$8761,2)</f>
        <v>44</v>
      </c>
      <c r="E996" s="13">
        <f ca="1">('Step 3. Regression'!$F$19*D996^2+'Step 3. Regression'!$G$19*D996+'Step 3. Regression'!$H$19)*C996</f>
        <v>0</v>
      </c>
      <c r="R996" s="63"/>
    </row>
    <row r="997" spans="1:18" x14ac:dyDescent="0.25">
      <c r="A997" s="9">
        <f>IF(ISBLANK('Step 1.3 Normalized OAT'!A997),"-",'Step 1.3 Normalized OAT'!A997)</f>
        <v>43142.458333333336</v>
      </c>
      <c r="B997" s="26">
        <f t="shared" si="21"/>
        <v>41</v>
      </c>
      <c r="C997" s="64" cm="1">
        <f t="array" ref="C997">INDEX('Step 5. Daily Avg Schedule Calc'!$A$2:$C$169,(WEEKDAY(A997)-1)*24+HOUR(A997)+1,3)*IF(A997&lt;Cooling_Season_Start_Date,0,IF(A997&gt;Cooling_Season_End_Date,0,1))</f>
        <v>0</v>
      </c>
      <c r="D997" s="12">
        <f>VLOOKUP(A997,'Step 1.3 Normalized OAT'!$A$1:$B$8761,2)</f>
        <v>43</v>
      </c>
      <c r="E997" s="13">
        <f ca="1">('Step 3. Regression'!$F$19*D997^2+'Step 3. Regression'!$G$19*D997+'Step 3. Regression'!$H$19)*C997</f>
        <v>0</v>
      </c>
      <c r="R997" s="63"/>
    </row>
    <row r="998" spans="1:18" x14ac:dyDescent="0.25">
      <c r="A998" s="9">
        <f>IF(ISBLANK('Step 1.3 Normalized OAT'!A998),"-",'Step 1.3 Normalized OAT'!A998)</f>
        <v>43142.5</v>
      </c>
      <c r="B998" s="26">
        <f t="shared" si="21"/>
        <v>41</v>
      </c>
      <c r="C998" s="64" cm="1">
        <f t="array" ref="C998">INDEX('Step 5. Daily Avg Schedule Calc'!$A$2:$C$169,(WEEKDAY(A998)-1)*24+HOUR(A998)+1,3)*IF(A998&lt;Cooling_Season_Start_Date,0,IF(A998&gt;Cooling_Season_End_Date,0,1))</f>
        <v>0</v>
      </c>
      <c r="D998" s="12">
        <f>VLOOKUP(A998,'Step 1.3 Normalized OAT'!$A$1:$B$8761,2)</f>
        <v>46</v>
      </c>
      <c r="E998" s="13">
        <f ca="1">('Step 3. Regression'!$F$19*D998^2+'Step 3. Regression'!$G$19*D998+'Step 3. Regression'!$H$19)*C998</f>
        <v>0</v>
      </c>
    </row>
    <row r="999" spans="1:18" x14ac:dyDescent="0.25">
      <c r="A999" s="9">
        <f>IF(ISBLANK('Step 1.3 Normalized OAT'!A999),"-",'Step 1.3 Normalized OAT'!A999)</f>
        <v>43142.541666666664</v>
      </c>
      <c r="B999" s="26">
        <f t="shared" si="21"/>
        <v>41</v>
      </c>
      <c r="C999" s="64" cm="1">
        <f t="array" ref="C999">INDEX('Step 5. Daily Avg Schedule Calc'!$A$2:$C$169,(WEEKDAY(A999)-1)*24+HOUR(A999)+1,3)*IF(A999&lt;Cooling_Season_Start_Date,0,IF(A999&gt;Cooling_Season_End_Date,0,1))</f>
        <v>0</v>
      </c>
      <c r="D999" s="12">
        <f>VLOOKUP(A999,'Step 1.3 Normalized OAT'!$A$1:$B$8761,2)</f>
        <v>42</v>
      </c>
      <c r="E999" s="13">
        <f ca="1">('Step 3. Regression'!$F$19*D999^2+'Step 3. Regression'!$G$19*D999+'Step 3. Regression'!$H$19)*C999</f>
        <v>0</v>
      </c>
    </row>
    <row r="1000" spans="1:18" x14ac:dyDescent="0.25">
      <c r="A1000" s="9">
        <f>IF(ISBLANK('Step 1.3 Normalized OAT'!A1000),"-",'Step 1.3 Normalized OAT'!A1000)</f>
        <v>43142.583333333336</v>
      </c>
      <c r="B1000" s="26">
        <f t="shared" si="21"/>
        <v>41</v>
      </c>
      <c r="C1000" s="64" cm="1">
        <f t="array" ref="C1000">INDEX('Step 5. Daily Avg Schedule Calc'!$A$2:$C$169,(WEEKDAY(A1000)-1)*24+HOUR(A1000)+1,3)*IF(A1000&lt;Cooling_Season_Start_Date,0,IF(A1000&gt;Cooling_Season_End_Date,0,1))</f>
        <v>0</v>
      </c>
      <c r="D1000" s="12">
        <f>VLOOKUP(A1000,'Step 1.3 Normalized OAT'!$A$1:$B$8761,2)</f>
        <v>44</v>
      </c>
      <c r="E1000" s="13">
        <f ca="1">('Step 3. Regression'!$F$19*D1000^2+'Step 3. Regression'!$G$19*D1000+'Step 3. Regression'!$H$19)*C1000</f>
        <v>0</v>
      </c>
    </row>
    <row r="1001" spans="1:18" x14ac:dyDescent="0.25">
      <c r="A1001" s="9">
        <f>IF(ISBLANK('Step 1.3 Normalized OAT'!A1001),"-",'Step 1.3 Normalized OAT'!A1001)</f>
        <v>43142.625</v>
      </c>
      <c r="B1001" s="26">
        <f t="shared" si="21"/>
        <v>41</v>
      </c>
      <c r="C1001" s="64" cm="1">
        <f t="array" ref="C1001">INDEX('Step 5. Daily Avg Schedule Calc'!$A$2:$C$169,(WEEKDAY(A1001)-1)*24+HOUR(A1001)+1,3)*IF(A1001&lt;Cooling_Season_Start_Date,0,IF(A1001&gt;Cooling_Season_End_Date,0,1))</f>
        <v>0</v>
      </c>
      <c r="D1001" s="12">
        <f>VLOOKUP(A1001,'Step 1.3 Normalized OAT'!$A$1:$B$8761,2)</f>
        <v>51</v>
      </c>
      <c r="E1001" s="13">
        <f ca="1">('Step 3. Regression'!$F$19*D1001^2+'Step 3. Regression'!$G$19*D1001+'Step 3. Regression'!$H$19)*C1001</f>
        <v>0</v>
      </c>
    </row>
    <row r="1002" spans="1:18" x14ac:dyDescent="0.25">
      <c r="A1002" s="9">
        <f>IF(ISBLANK('Step 1.3 Normalized OAT'!A1002),"-",'Step 1.3 Normalized OAT'!A1002)</f>
        <v>43142.666666666664</v>
      </c>
      <c r="B1002" s="26">
        <f t="shared" si="21"/>
        <v>41</v>
      </c>
      <c r="C1002" s="64" cm="1">
        <f t="array" ref="C1002">INDEX('Step 5. Daily Avg Schedule Calc'!$A$2:$C$169,(WEEKDAY(A1002)-1)*24+HOUR(A1002)+1,3)*IF(A1002&lt;Cooling_Season_Start_Date,0,IF(A1002&gt;Cooling_Season_End_Date,0,1))</f>
        <v>0</v>
      </c>
      <c r="D1002" s="12">
        <f>VLOOKUP(A1002,'Step 1.3 Normalized OAT'!$A$1:$B$8761,2)</f>
        <v>51</v>
      </c>
      <c r="E1002" s="13">
        <f ca="1">('Step 3. Regression'!$F$19*D1002^2+'Step 3. Regression'!$G$19*D1002+'Step 3. Regression'!$H$19)*C1002</f>
        <v>0</v>
      </c>
    </row>
    <row r="1003" spans="1:18" x14ac:dyDescent="0.25">
      <c r="A1003" s="9">
        <f>IF(ISBLANK('Step 1.3 Normalized OAT'!A1003),"-",'Step 1.3 Normalized OAT'!A1003)</f>
        <v>43142.708333333336</v>
      </c>
      <c r="B1003" s="26">
        <f t="shared" si="21"/>
        <v>41</v>
      </c>
      <c r="C1003" s="64" cm="1">
        <f t="array" ref="C1003">INDEX('Step 5. Daily Avg Schedule Calc'!$A$2:$C$169,(WEEKDAY(A1003)-1)*24+HOUR(A1003)+1,3)*IF(A1003&lt;Cooling_Season_Start_Date,0,IF(A1003&gt;Cooling_Season_End_Date,0,1))</f>
        <v>0</v>
      </c>
      <c r="D1003" s="12">
        <f>VLOOKUP(A1003,'Step 1.3 Normalized OAT'!$A$1:$B$8761,2)</f>
        <v>58</v>
      </c>
      <c r="E1003" s="13">
        <f ca="1">('Step 3. Regression'!$F$19*D1003^2+'Step 3. Regression'!$G$19*D1003+'Step 3. Regression'!$H$19)*C1003</f>
        <v>0</v>
      </c>
    </row>
    <row r="1004" spans="1:18" x14ac:dyDescent="0.25">
      <c r="A1004" s="9">
        <f>IF(ISBLANK('Step 1.3 Normalized OAT'!A1004),"-",'Step 1.3 Normalized OAT'!A1004)</f>
        <v>43142.75</v>
      </c>
      <c r="B1004" s="26">
        <f t="shared" si="21"/>
        <v>41</v>
      </c>
      <c r="C1004" s="64" cm="1">
        <f t="array" ref="C1004">INDEX('Step 5. Daily Avg Schedule Calc'!$A$2:$C$169,(WEEKDAY(A1004)-1)*24+HOUR(A1004)+1,3)*IF(A1004&lt;Cooling_Season_Start_Date,0,IF(A1004&gt;Cooling_Season_End_Date,0,1))</f>
        <v>0</v>
      </c>
      <c r="D1004" s="12">
        <f>VLOOKUP(A1004,'Step 1.3 Normalized OAT'!$A$1:$B$8761,2)</f>
        <v>55</v>
      </c>
      <c r="E1004" s="13">
        <f ca="1">('Step 3. Regression'!$F$19*D1004^2+'Step 3. Regression'!$G$19*D1004+'Step 3. Regression'!$H$19)*C1004</f>
        <v>0</v>
      </c>
    </row>
    <row r="1005" spans="1:18" x14ac:dyDescent="0.25">
      <c r="A1005" s="9">
        <f>IF(ISBLANK('Step 1.3 Normalized OAT'!A1005),"-",'Step 1.3 Normalized OAT'!A1005)</f>
        <v>43142.791666666664</v>
      </c>
      <c r="B1005" s="26">
        <f t="shared" si="21"/>
        <v>41</v>
      </c>
      <c r="C1005" s="64" cm="1">
        <f t="array" ref="C1005">INDEX('Step 5. Daily Avg Schedule Calc'!$A$2:$C$169,(WEEKDAY(A1005)-1)*24+HOUR(A1005)+1,3)*IF(A1005&lt;Cooling_Season_Start_Date,0,IF(A1005&gt;Cooling_Season_End_Date,0,1))</f>
        <v>0</v>
      </c>
      <c r="D1005" s="12">
        <f>VLOOKUP(A1005,'Step 1.3 Normalized OAT'!$A$1:$B$8761,2)</f>
        <v>50</v>
      </c>
      <c r="E1005" s="13">
        <f ca="1">('Step 3. Regression'!$F$19*D1005^2+'Step 3. Regression'!$G$19*D1005+'Step 3. Regression'!$H$19)*C1005</f>
        <v>0</v>
      </c>
    </row>
    <row r="1006" spans="1:18" x14ac:dyDescent="0.25">
      <c r="A1006" s="9">
        <f>IF(ISBLANK('Step 1.3 Normalized OAT'!A1006),"-",'Step 1.3 Normalized OAT'!A1006)</f>
        <v>43142.833333333336</v>
      </c>
      <c r="B1006" s="26">
        <f t="shared" si="21"/>
        <v>41</v>
      </c>
      <c r="C1006" s="64" cm="1">
        <f t="array" ref="C1006">INDEX('Step 5. Daily Avg Schedule Calc'!$A$2:$C$169,(WEEKDAY(A1006)-1)*24+HOUR(A1006)+1,3)*IF(A1006&lt;Cooling_Season_Start_Date,0,IF(A1006&gt;Cooling_Season_End_Date,0,1))</f>
        <v>0</v>
      </c>
      <c r="D1006" s="12">
        <f>VLOOKUP(A1006,'Step 1.3 Normalized OAT'!$A$1:$B$8761,2)</f>
        <v>53</v>
      </c>
      <c r="E1006" s="13">
        <f ca="1">('Step 3. Regression'!$F$19*D1006^2+'Step 3. Regression'!$G$19*D1006+'Step 3. Regression'!$H$19)*C1006</f>
        <v>0</v>
      </c>
    </row>
    <row r="1007" spans="1:18" x14ac:dyDescent="0.25">
      <c r="A1007" s="9">
        <f>IF(ISBLANK('Step 1.3 Normalized OAT'!A1007),"-",'Step 1.3 Normalized OAT'!A1007)</f>
        <v>43142.875</v>
      </c>
      <c r="B1007" s="26">
        <f t="shared" si="21"/>
        <v>41</v>
      </c>
      <c r="C1007" s="64" cm="1">
        <f t="array" ref="C1007">INDEX('Step 5. Daily Avg Schedule Calc'!$A$2:$C$169,(WEEKDAY(A1007)-1)*24+HOUR(A1007)+1,3)*IF(A1007&lt;Cooling_Season_Start_Date,0,IF(A1007&gt;Cooling_Season_End_Date,0,1))</f>
        <v>0</v>
      </c>
      <c r="D1007" s="12">
        <f>VLOOKUP(A1007,'Step 1.3 Normalized OAT'!$A$1:$B$8761,2)</f>
        <v>51</v>
      </c>
      <c r="E1007" s="13">
        <f ca="1">('Step 3. Regression'!$F$19*D1007^2+'Step 3. Regression'!$G$19*D1007+'Step 3. Regression'!$H$19)*C1007</f>
        <v>0</v>
      </c>
    </row>
    <row r="1008" spans="1:18" x14ac:dyDescent="0.25">
      <c r="A1008" s="9">
        <f>IF(ISBLANK('Step 1.3 Normalized OAT'!A1008),"-",'Step 1.3 Normalized OAT'!A1008)</f>
        <v>43142.916666666664</v>
      </c>
      <c r="B1008" s="26">
        <f t="shared" si="21"/>
        <v>41</v>
      </c>
      <c r="C1008" s="64" cm="1">
        <f t="array" ref="C1008">INDEX('Step 5. Daily Avg Schedule Calc'!$A$2:$C$169,(WEEKDAY(A1008)-1)*24+HOUR(A1008)+1,3)*IF(A1008&lt;Cooling_Season_Start_Date,0,IF(A1008&gt;Cooling_Season_End_Date,0,1))</f>
        <v>0</v>
      </c>
      <c r="D1008" s="12">
        <f>VLOOKUP(A1008,'Step 1.3 Normalized OAT'!$A$1:$B$8761,2)</f>
        <v>51</v>
      </c>
      <c r="E1008" s="13">
        <f ca="1">('Step 3. Regression'!$F$19*D1008^2+'Step 3. Regression'!$G$19*D1008+'Step 3. Regression'!$H$19)*C1008</f>
        <v>0</v>
      </c>
    </row>
    <row r="1009" spans="1:5" x14ac:dyDescent="0.25">
      <c r="A1009" s="9">
        <f>IF(ISBLANK('Step 1.3 Normalized OAT'!A1009),"-",'Step 1.3 Normalized OAT'!A1009)</f>
        <v>43142.958333333336</v>
      </c>
      <c r="B1009" s="26">
        <f t="shared" si="21"/>
        <v>41</v>
      </c>
      <c r="C1009" s="64" cm="1">
        <f t="array" ref="C1009">INDEX('Step 5. Daily Avg Schedule Calc'!$A$2:$C$169,(WEEKDAY(A1009)-1)*24+HOUR(A1009)+1,3)*IF(A1009&lt;Cooling_Season_Start_Date,0,IF(A1009&gt;Cooling_Season_End_Date,0,1))</f>
        <v>0</v>
      </c>
      <c r="D1009" s="12">
        <f>VLOOKUP(A1009,'Step 1.3 Normalized OAT'!$A$1:$B$8761,2)</f>
        <v>51</v>
      </c>
      <c r="E1009" s="13">
        <f ca="1">('Step 3. Regression'!$F$19*D1009^2+'Step 3. Regression'!$G$19*D1009+'Step 3. Regression'!$H$19)*C1009</f>
        <v>0</v>
      </c>
    </row>
    <row r="1010" spans="1:5" x14ac:dyDescent="0.25">
      <c r="A1010" s="9">
        <f>IF(ISBLANK('Step 1.3 Normalized OAT'!A1010),"-",'Step 1.3 Normalized OAT'!A1010)</f>
        <v>43143</v>
      </c>
      <c r="B1010" s="26">
        <f t="shared" si="21"/>
        <v>42</v>
      </c>
      <c r="C1010" s="64" cm="1">
        <f t="array" ref="C1010">INDEX('Step 5. Daily Avg Schedule Calc'!$A$2:$C$169,(WEEKDAY(A1010)-1)*24+HOUR(A1010)+1,3)*IF(A1010&lt;Cooling_Season_Start_Date,0,IF(A1010&gt;Cooling_Season_End_Date,0,1))</f>
        <v>0</v>
      </c>
      <c r="D1010" s="12">
        <f>VLOOKUP(A1010,'Step 1.3 Normalized OAT'!$A$1:$B$8761,2)</f>
        <v>53</v>
      </c>
      <c r="E1010" s="13">
        <f ca="1">('Step 3. Regression'!$F$19*D1010^2+'Step 3. Regression'!$G$19*D1010+'Step 3. Regression'!$H$19)*C1010</f>
        <v>0</v>
      </c>
    </row>
    <row r="1011" spans="1:5" x14ac:dyDescent="0.25">
      <c r="A1011" s="9">
        <f>IF(ISBLANK('Step 1.3 Normalized OAT'!A1011),"-",'Step 1.3 Normalized OAT'!A1011)</f>
        <v>43143.041666666664</v>
      </c>
      <c r="B1011" s="26">
        <f t="shared" si="21"/>
        <v>42</v>
      </c>
      <c r="C1011" s="64" cm="1">
        <f t="array" ref="C1011">INDEX('Step 5. Daily Avg Schedule Calc'!$A$2:$C$169,(WEEKDAY(A1011)-1)*24+HOUR(A1011)+1,3)*IF(A1011&lt;Cooling_Season_Start_Date,0,IF(A1011&gt;Cooling_Season_End_Date,0,1))</f>
        <v>0</v>
      </c>
      <c r="D1011" s="12">
        <f>VLOOKUP(A1011,'Step 1.3 Normalized OAT'!$A$1:$B$8761,2)</f>
        <v>52</v>
      </c>
      <c r="E1011" s="13">
        <f ca="1">('Step 3. Regression'!$F$19*D1011^2+'Step 3. Regression'!$G$19*D1011+'Step 3. Regression'!$H$19)*C1011</f>
        <v>0</v>
      </c>
    </row>
    <row r="1012" spans="1:5" x14ac:dyDescent="0.25">
      <c r="A1012" s="9">
        <f>IF(ISBLANK('Step 1.3 Normalized OAT'!A1012),"-",'Step 1.3 Normalized OAT'!A1012)</f>
        <v>43143.083333333336</v>
      </c>
      <c r="B1012" s="26">
        <f t="shared" si="21"/>
        <v>42</v>
      </c>
      <c r="C1012" s="64" cm="1">
        <f t="array" ref="C1012">INDEX('Step 5. Daily Avg Schedule Calc'!$A$2:$C$169,(WEEKDAY(A1012)-1)*24+HOUR(A1012)+1,3)*IF(A1012&lt;Cooling_Season_Start_Date,0,IF(A1012&gt;Cooling_Season_End_Date,0,1))</f>
        <v>0</v>
      </c>
      <c r="D1012" s="12">
        <f>VLOOKUP(A1012,'Step 1.3 Normalized OAT'!$A$1:$B$8761,2)</f>
        <v>62</v>
      </c>
      <c r="E1012" s="13">
        <f ca="1">('Step 3. Regression'!$F$19*D1012^2+'Step 3. Regression'!$G$19*D1012+'Step 3. Regression'!$H$19)*C1012</f>
        <v>0</v>
      </c>
    </row>
    <row r="1013" spans="1:5" x14ac:dyDescent="0.25">
      <c r="A1013" s="9">
        <f>IF(ISBLANK('Step 1.3 Normalized OAT'!A1013),"-",'Step 1.3 Normalized OAT'!A1013)</f>
        <v>43143.125</v>
      </c>
      <c r="B1013" s="26">
        <f t="shared" si="21"/>
        <v>42</v>
      </c>
      <c r="C1013" s="64" cm="1">
        <f t="array" ref="C1013">INDEX('Step 5. Daily Avg Schedule Calc'!$A$2:$C$169,(WEEKDAY(A1013)-1)*24+HOUR(A1013)+1,3)*IF(A1013&lt;Cooling_Season_Start_Date,0,IF(A1013&gt;Cooling_Season_End_Date,0,1))</f>
        <v>0</v>
      </c>
      <c r="D1013" s="12">
        <f>VLOOKUP(A1013,'Step 1.3 Normalized OAT'!$A$1:$B$8761,2)</f>
        <v>60</v>
      </c>
      <c r="E1013" s="13">
        <f ca="1">('Step 3. Regression'!$F$19*D1013^2+'Step 3. Regression'!$G$19*D1013+'Step 3. Regression'!$H$19)*C1013</f>
        <v>0</v>
      </c>
    </row>
    <row r="1014" spans="1:5" x14ac:dyDescent="0.25">
      <c r="A1014" s="9">
        <f>IF(ISBLANK('Step 1.3 Normalized OAT'!A1014),"-",'Step 1.3 Normalized OAT'!A1014)</f>
        <v>43143.166666666664</v>
      </c>
      <c r="B1014" s="26">
        <f t="shared" si="21"/>
        <v>42</v>
      </c>
      <c r="C1014" s="64" cm="1">
        <f t="array" ref="C1014">INDEX('Step 5. Daily Avg Schedule Calc'!$A$2:$C$169,(WEEKDAY(A1014)-1)*24+HOUR(A1014)+1,3)*IF(A1014&lt;Cooling_Season_Start_Date,0,IF(A1014&gt;Cooling_Season_End_Date,0,1))</f>
        <v>0</v>
      </c>
      <c r="D1014" s="12">
        <f>VLOOKUP(A1014,'Step 1.3 Normalized OAT'!$A$1:$B$8761,2)</f>
        <v>59</v>
      </c>
      <c r="E1014" s="13">
        <f ca="1">('Step 3. Regression'!$F$19*D1014^2+'Step 3. Regression'!$G$19*D1014+'Step 3. Regression'!$H$19)*C1014</f>
        <v>0</v>
      </c>
    </row>
    <row r="1015" spans="1:5" x14ac:dyDescent="0.25">
      <c r="A1015" s="9">
        <f>IF(ISBLANK('Step 1.3 Normalized OAT'!A1015),"-",'Step 1.3 Normalized OAT'!A1015)</f>
        <v>43143.208333333336</v>
      </c>
      <c r="B1015" s="26">
        <f t="shared" si="21"/>
        <v>42</v>
      </c>
      <c r="C1015" s="64" cm="1">
        <f t="array" ref="C1015">INDEX('Step 5. Daily Avg Schedule Calc'!$A$2:$C$169,(WEEKDAY(A1015)-1)*24+HOUR(A1015)+1,3)*IF(A1015&lt;Cooling_Season_Start_Date,0,IF(A1015&gt;Cooling_Season_End_Date,0,1))</f>
        <v>0</v>
      </c>
      <c r="D1015" s="12">
        <f>VLOOKUP(A1015,'Step 1.3 Normalized OAT'!$A$1:$B$8761,2)</f>
        <v>52</v>
      </c>
      <c r="E1015" s="13">
        <f ca="1">('Step 3. Regression'!$F$19*D1015^2+'Step 3. Regression'!$G$19*D1015+'Step 3. Regression'!$H$19)*C1015</f>
        <v>0</v>
      </c>
    </row>
    <row r="1016" spans="1:5" x14ac:dyDescent="0.25">
      <c r="A1016" s="9">
        <f>IF(ISBLANK('Step 1.3 Normalized OAT'!A1016),"-",'Step 1.3 Normalized OAT'!A1016)</f>
        <v>43143.25</v>
      </c>
      <c r="B1016" s="26">
        <f t="shared" si="21"/>
        <v>42</v>
      </c>
      <c r="C1016" s="64" cm="1">
        <f t="array" ref="C1016">INDEX('Step 5. Daily Avg Schedule Calc'!$A$2:$C$169,(WEEKDAY(A1016)-1)*24+HOUR(A1016)+1,3)*IF(A1016&lt;Cooling_Season_Start_Date,0,IF(A1016&gt;Cooling_Season_End_Date,0,1))</f>
        <v>0</v>
      </c>
      <c r="D1016" s="12">
        <f>VLOOKUP(A1016,'Step 1.3 Normalized OAT'!$A$1:$B$8761,2)</f>
        <v>46</v>
      </c>
      <c r="E1016" s="13">
        <f ca="1">('Step 3. Regression'!$F$19*D1016^2+'Step 3. Regression'!$G$19*D1016+'Step 3. Regression'!$H$19)*C1016</f>
        <v>0</v>
      </c>
    </row>
    <row r="1017" spans="1:5" x14ac:dyDescent="0.25">
      <c r="A1017" s="9">
        <f>IF(ISBLANK('Step 1.3 Normalized OAT'!A1017),"-",'Step 1.3 Normalized OAT'!A1017)</f>
        <v>43143.291666666664</v>
      </c>
      <c r="B1017" s="26">
        <f t="shared" si="21"/>
        <v>42</v>
      </c>
      <c r="C1017" s="64" cm="1">
        <f t="array" ref="C1017">INDEX('Step 5. Daily Avg Schedule Calc'!$A$2:$C$169,(WEEKDAY(A1017)-1)*24+HOUR(A1017)+1,3)*IF(A1017&lt;Cooling_Season_Start_Date,0,IF(A1017&gt;Cooling_Season_End_Date,0,1))</f>
        <v>0</v>
      </c>
      <c r="D1017" s="12">
        <f>VLOOKUP(A1017,'Step 1.3 Normalized OAT'!$A$1:$B$8761,2)</f>
        <v>44</v>
      </c>
      <c r="E1017" s="13">
        <f ca="1">('Step 3. Regression'!$F$19*D1017^2+'Step 3. Regression'!$G$19*D1017+'Step 3. Regression'!$H$19)*C1017</f>
        <v>0</v>
      </c>
    </row>
    <row r="1018" spans="1:5" x14ac:dyDescent="0.25">
      <c r="A1018" s="9">
        <f>IF(ISBLANK('Step 1.3 Normalized OAT'!A1018),"-",'Step 1.3 Normalized OAT'!A1018)</f>
        <v>43143.333333333336</v>
      </c>
      <c r="B1018" s="26">
        <f t="shared" si="21"/>
        <v>42</v>
      </c>
      <c r="C1018" s="64" cm="1">
        <f t="array" ref="C1018">INDEX('Step 5. Daily Avg Schedule Calc'!$A$2:$C$169,(WEEKDAY(A1018)-1)*24+HOUR(A1018)+1,3)*IF(A1018&lt;Cooling_Season_Start_Date,0,IF(A1018&gt;Cooling_Season_End_Date,0,1))</f>
        <v>0</v>
      </c>
      <c r="D1018" s="12">
        <f>VLOOKUP(A1018,'Step 1.3 Normalized OAT'!$A$1:$B$8761,2)</f>
        <v>42</v>
      </c>
      <c r="E1018" s="13">
        <f ca="1">('Step 3. Regression'!$F$19*D1018^2+'Step 3. Regression'!$G$19*D1018+'Step 3. Regression'!$H$19)*C1018</f>
        <v>0</v>
      </c>
    </row>
    <row r="1019" spans="1:5" x14ac:dyDescent="0.25">
      <c r="A1019" s="9">
        <f>IF(ISBLANK('Step 1.3 Normalized OAT'!A1019),"-",'Step 1.3 Normalized OAT'!A1019)</f>
        <v>43143.375</v>
      </c>
      <c r="B1019" s="26">
        <f t="shared" si="21"/>
        <v>42</v>
      </c>
      <c r="C1019" s="64" cm="1">
        <f t="array" ref="C1019">INDEX('Step 5. Daily Avg Schedule Calc'!$A$2:$C$169,(WEEKDAY(A1019)-1)*24+HOUR(A1019)+1,3)*IF(A1019&lt;Cooling_Season_Start_Date,0,IF(A1019&gt;Cooling_Season_End_Date,0,1))</f>
        <v>0</v>
      </c>
      <c r="D1019" s="12">
        <f>VLOOKUP(A1019,'Step 1.3 Normalized OAT'!$A$1:$B$8761,2)</f>
        <v>42</v>
      </c>
      <c r="E1019" s="13">
        <f ca="1">('Step 3. Regression'!$F$19*D1019^2+'Step 3. Regression'!$G$19*D1019+'Step 3. Regression'!$H$19)*C1019</f>
        <v>0</v>
      </c>
    </row>
    <row r="1020" spans="1:5" x14ac:dyDescent="0.25">
      <c r="A1020" s="9">
        <f>IF(ISBLANK('Step 1.3 Normalized OAT'!A1020),"-",'Step 1.3 Normalized OAT'!A1020)</f>
        <v>43143.416666666664</v>
      </c>
      <c r="B1020" s="26">
        <f t="shared" si="21"/>
        <v>42</v>
      </c>
      <c r="C1020" s="64" cm="1">
        <f t="array" ref="C1020">INDEX('Step 5. Daily Avg Schedule Calc'!$A$2:$C$169,(WEEKDAY(A1020)-1)*24+HOUR(A1020)+1,3)*IF(A1020&lt;Cooling_Season_Start_Date,0,IF(A1020&gt;Cooling_Season_End_Date,0,1))</f>
        <v>0</v>
      </c>
      <c r="D1020" s="12">
        <f>VLOOKUP(A1020,'Step 1.3 Normalized OAT'!$A$1:$B$8761,2)</f>
        <v>42</v>
      </c>
      <c r="E1020" s="13">
        <f ca="1">('Step 3. Regression'!$F$19*D1020^2+'Step 3. Regression'!$G$19*D1020+'Step 3. Regression'!$H$19)*C1020</f>
        <v>0</v>
      </c>
    </row>
    <row r="1021" spans="1:5" x14ac:dyDescent="0.25">
      <c r="A1021" s="9">
        <f>IF(ISBLANK('Step 1.3 Normalized OAT'!A1021),"-",'Step 1.3 Normalized OAT'!A1021)</f>
        <v>43143.458333333336</v>
      </c>
      <c r="B1021" s="26">
        <f t="shared" si="21"/>
        <v>42</v>
      </c>
      <c r="C1021" s="64" cm="1">
        <f t="array" ref="C1021">INDEX('Step 5. Daily Avg Schedule Calc'!$A$2:$C$169,(WEEKDAY(A1021)-1)*24+HOUR(A1021)+1,3)*IF(A1021&lt;Cooling_Season_Start_Date,0,IF(A1021&gt;Cooling_Season_End_Date,0,1))</f>
        <v>0</v>
      </c>
      <c r="D1021" s="12">
        <f>VLOOKUP(A1021,'Step 1.3 Normalized OAT'!$A$1:$B$8761,2)</f>
        <v>42</v>
      </c>
      <c r="E1021" s="13">
        <f ca="1">('Step 3. Regression'!$F$19*D1021^2+'Step 3. Regression'!$G$19*D1021+'Step 3. Regression'!$H$19)*C1021</f>
        <v>0</v>
      </c>
    </row>
    <row r="1022" spans="1:5" x14ac:dyDescent="0.25">
      <c r="A1022" s="9">
        <f>IF(ISBLANK('Step 1.3 Normalized OAT'!A1022),"-",'Step 1.3 Normalized OAT'!A1022)</f>
        <v>43143.5</v>
      </c>
      <c r="B1022" s="26">
        <f t="shared" si="21"/>
        <v>42</v>
      </c>
      <c r="C1022" s="64" cm="1">
        <f t="array" ref="C1022">INDEX('Step 5. Daily Avg Schedule Calc'!$A$2:$C$169,(WEEKDAY(A1022)-1)*24+HOUR(A1022)+1,3)*IF(A1022&lt;Cooling_Season_Start_Date,0,IF(A1022&gt;Cooling_Season_End_Date,0,1))</f>
        <v>0</v>
      </c>
      <c r="D1022" s="12">
        <f>VLOOKUP(A1022,'Step 1.3 Normalized OAT'!$A$1:$B$8761,2)</f>
        <v>41</v>
      </c>
      <c r="E1022" s="13">
        <f ca="1">('Step 3. Regression'!$F$19*D1022^2+'Step 3. Regression'!$G$19*D1022+'Step 3. Regression'!$H$19)*C1022</f>
        <v>0</v>
      </c>
    </row>
    <row r="1023" spans="1:5" x14ac:dyDescent="0.25">
      <c r="A1023" s="9">
        <f>IF(ISBLANK('Step 1.3 Normalized OAT'!A1023),"-",'Step 1.3 Normalized OAT'!A1023)</f>
        <v>43143.541666666664</v>
      </c>
      <c r="B1023" s="26">
        <f t="shared" si="21"/>
        <v>42</v>
      </c>
      <c r="C1023" s="64" cm="1">
        <f t="array" ref="C1023">INDEX('Step 5. Daily Avg Schedule Calc'!$A$2:$C$169,(WEEKDAY(A1023)-1)*24+HOUR(A1023)+1,3)*IF(A1023&lt;Cooling_Season_Start_Date,0,IF(A1023&gt;Cooling_Season_End_Date,0,1))</f>
        <v>0</v>
      </c>
      <c r="D1023" s="12">
        <f>VLOOKUP(A1023,'Step 1.3 Normalized OAT'!$A$1:$B$8761,2)</f>
        <v>41</v>
      </c>
      <c r="E1023" s="13">
        <f ca="1">('Step 3. Regression'!$F$19*D1023^2+'Step 3. Regression'!$G$19*D1023+'Step 3. Regression'!$H$19)*C1023</f>
        <v>0</v>
      </c>
    </row>
    <row r="1024" spans="1:5" x14ac:dyDescent="0.25">
      <c r="A1024" s="9">
        <f>IF(ISBLANK('Step 1.3 Normalized OAT'!A1024),"-",'Step 1.3 Normalized OAT'!A1024)</f>
        <v>43143.583333333336</v>
      </c>
      <c r="B1024" s="26">
        <f t="shared" si="21"/>
        <v>42</v>
      </c>
      <c r="C1024" s="64" cm="1">
        <f t="array" ref="C1024">INDEX('Step 5. Daily Avg Schedule Calc'!$A$2:$C$169,(WEEKDAY(A1024)-1)*24+HOUR(A1024)+1,3)*IF(A1024&lt;Cooling_Season_Start_Date,0,IF(A1024&gt;Cooling_Season_End_Date,0,1))</f>
        <v>0</v>
      </c>
      <c r="D1024" s="12">
        <f>VLOOKUP(A1024,'Step 1.3 Normalized OAT'!$A$1:$B$8761,2)</f>
        <v>42</v>
      </c>
      <c r="E1024" s="13">
        <f ca="1">('Step 3. Regression'!$F$19*D1024^2+'Step 3. Regression'!$G$19*D1024+'Step 3. Regression'!$H$19)*C1024</f>
        <v>0</v>
      </c>
    </row>
    <row r="1025" spans="1:5" x14ac:dyDescent="0.25">
      <c r="A1025" s="9">
        <f>IF(ISBLANK('Step 1.3 Normalized OAT'!A1025),"-",'Step 1.3 Normalized OAT'!A1025)</f>
        <v>43143.625</v>
      </c>
      <c r="B1025" s="26">
        <f t="shared" si="21"/>
        <v>42</v>
      </c>
      <c r="C1025" s="64" cm="1">
        <f t="array" ref="C1025">INDEX('Step 5. Daily Avg Schedule Calc'!$A$2:$C$169,(WEEKDAY(A1025)-1)*24+HOUR(A1025)+1,3)*IF(A1025&lt;Cooling_Season_Start_Date,0,IF(A1025&gt;Cooling_Season_End_Date,0,1))</f>
        <v>0</v>
      </c>
      <c r="D1025" s="12">
        <f>VLOOKUP(A1025,'Step 1.3 Normalized OAT'!$A$1:$B$8761,2)</f>
        <v>44</v>
      </c>
      <c r="E1025" s="13">
        <f ca="1">('Step 3. Regression'!$F$19*D1025^2+'Step 3. Regression'!$G$19*D1025+'Step 3. Regression'!$H$19)*C1025</f>
        <v>0</v>
      </c>
    </row>
    <row r="1026" spans="1:5" x14ac:dyDescent="0.25">
      <c r="A1026" s="9">
        <f>IF(ISBLANK('Step 1.3 Normalized OAT'!A1026),"-",'Step 1.3 Normalized OAT'!A1026)</f>
        <v>43143.666666666664</v>
      </c>
      <c r="B1026" s="26">
        <f t="shared" si="21"/>
        <v>42</v>
      </c>
      <c r="C1026" s="64" cm="1">
        <f t="array" ref="C1026">INDEX('Step 5. Daily Avg Schedule Calc'!$A$2:$C$169,(WEEKDAY(A1026)-1)*24+HOUR(A1026)+1,3)*IF(A1026&lt;Cooling_Season_Start_Date,0,IF(A1026&gt;Cooling_Season_End_Date,0,1))</f>
        <v>0</v>
      </c>
      <c r="D1026" s="12">
        <f>VLOOKUP(A1026,'Step 1.3 Normalized OAT'!$A$1:$B$8761,2)</f>
        <v>45</v>
      </c>
      <c r="E1026" s="13">
        <f ca="1">('Step 3. Regression'!$F$19*D1026^2+'Step 3. Regression'!$G$19*D1026+'Step 3. Regression'!$H$19)*C1026</f>
        <v>0</v>
      </c>
    </row>
    <row r="1027" spans="1:5" x14ac:dyDescent="0.25">
      <c r="A1027" s="9">
        <f>IF(ISBLANK('Step 1.3 Normalized OAT'!A1027),"-",'Step 1.3 Normalized OAT'!A1027)</f>
        <v>43143.708333333336</v>
      </c>
      <c r="B1027" s="26">
        <f t="shared" ref="B1027:B1090" si="22">_xlfn.DAYS(A1027,$A$2)</f>
        <v>42</v>
      </c>
      <c r="C1027" s="64" cm="1">
        <f t="array" ref="C1027">INDEX('Step 5. Daily Avg Schedule Calc'!$A$2:$C$169,(WEEKDAY(A1027)-1)*24+HOUR(A1027)+1,3)*IF(A1027&lt;Cooling_Season_Start_Date,0,IF(A1027&gt;Cooling_Season_End_Date,0,1))</f>
        <v>0</v>
      </c>
      <c r="D1027" s="12">
        <f>VLOOKUP(A1027,'Step 1.3 Normalized OAT'!$A$1:$B$8761,2)</f>
        <v>44</v>
      </c>
      <c r="E1027" s="13">
        <f ca="1">('Step 3. Regression'!$F$19*D1027^2+'Step 3. Regression'!$G$19*D1027+'Step 3. Regression'!$H$19)*C1027</f>
        <v>0</v>
      </c>
    </row>
    <row r="1028" spans="1:5" x14ac:dyDescent="0.25">
      <c r="A1028" s="9">
        <f>IF(ISBLANK('Step 1.3 Normalized OAT'!A1028),"-",'Step 1.3 Normalized OAT'!A1028)</f>
        <v>43143.75</v>
      </c>
      <c r="B1028" s="26">
        <f t="shared" si="22"/>
        <v>42</v>
      </c>
      <c r="C1028" s="64" cm="1">
        <f t="array" ref="C1028">INDEX('Step 5. Daily Avg Schedule Calc'!$A$2:$C$169,(WEEKDAY(A1028)-1)*24+HOUR(A1028)+1,3)*IF(A1028&lt;Cooling_Season_Start_Date,0,IF(A1028&gt;Cooling_Season_End_Date,0,1))</f>
        <v>0</v>
      </c>
      <c r="D1028" s="12">
        <f>VLOOKUP(A1028,'Step 1.3 Normalized OAT'!$A$1:$B$8761,2)</f>
        <v>43</v>
      </c>
      <c r="E1028" s="13">
        <f ca="1">('Step 3. Regression'!$F$19*D1028^2+'Step 3. Regression'!$G$19*D1028+'Step 3. Regression'!$H$19)*C1028</f>
        <v>0</v>
      </c>
    </row>
    <row r="1029" spans="1:5" x14ac:dyDescent="0.25">
      <c r="A1029" s="9">
        <f>IF(ISBLANK('Step 1.3 Normalized OAT'!A1029),"-",'Step 1.3 Normalized OAT'!A1029)</f>
        <v>43143.791666666664</v>
      </c>
      <c r="B1029" s="26">
        <f t="shared" si="22"/>
        <v>42</v>
      </c>
      <c r="C1029" s="64" cm="1">
        <f t="array" ref="C1029">INDEX('Step 5. Daily Avg Schedule Calc'!$A$2:$C$169,(WEEKDAY(A1029)-1)*24+HOUR(A1029)+1,3)*IF(A1029&lt;Cooling_Season_Start_Date,0,IF(A1029&gt;Cooling_Season_End_Date,0,1))</f>
        <v>0</v>
      </c>
      <c r="D1029" s="12">
        <f>VLOOKUP(A1029,'Step 1.3 Normalized OAT'!$A$1:$B$8761,2)</f>
        <v>41</v>
      </c>
      <c r="E1029" s="13">
        <f ca="1">('Step 3. Regression'!$F$19*D1029^2+'Step 3. Regression'!$G$19*D1029+'Step 3. Regression'!$H$19)*C1029</f>
        <v>0</v>
      </c>
    </row>
    <row r="1030" spans="1:5" x14ac:dyDescent="0.25">
      <c r="A1030" s="9">
        <f>IF(ISBLANK('Step 1.3 Normalized OAT'!A1030),"-",'Step 1.3 Normalized OAT'!A1030)</f>
        <v>43143.833333333336</v>
      </c>
      <c r="B1030" s="26">
        <f t="shared" si="22"/>
        <v>42</v>
      </c>
      <c r="C1030" s="64" cm="1">
        <f t="array" ref="C1030">INDEX('Step 5. Daily Avg Schedule Calc'!$A$2:$C$169,(WEEKDAY(A1030)-1)*24+HOUR(A1030)+1,3)*IF(A1030&lt;Cooling_Season_Start_Date,0,IF(A1030&gt;Cooling_Season_End_Date,0,1))</f>
        <v>0</v>
      </c>
      <c r="D1030" s="12">
        <f>VLOOKUP(A1030,'Step 1.3 Normalized OAT'!$A$1:$B$8761,2)</f>
        <v>40</v>
      </c>
      <c r="E1030" s="13">
        <f ca="1">('Step 3. Regression'!$F$19*D1030^2+'Step 3. Regression'!$G$19*D1030+'Step 3. Regression'!$H$19)*C1030</f>
        <v>0</v>
      </c>
    </row>
    <row r="1031" spans="1:5" x14ac:dyDescent="0.25">
      <c r="A1031" s="9">
        <f>IF(ISBLANK('Step 1.3 Normalized OAT'!A1031),"-",'Step 1.3 Normalized OAT'!A1031)</f>
        <v>43143.875</v>
      </c>
      <c r="B1031" s="26">
        <f t="shared" si="22"/>
        <v>42</v>
      </c>
      <c r="C1031" s="64" cm="1">
        <f t="array" ref="C1031">INDEX('Step 5. Daily Avg Schedule Calc'!$A$2:$C$169,(WEEKDAY(A1031)-1)*24+HOUR(A1031)+1,3)*IF(A1031&lt;Cooling_Season_Start_Date,0,IF(A1031&gt;Cooling_Season_End_Date,0,1))</f>
        <v>0</v>
      </c>
      <c r="D1031" s="12">
        <f>VLOOKUP(A1031,'Step 1.3 Normalized OAT'!$A$1:$B$8761,2)</f>
        <v>38</v>
      </c>
      <c r="E1031" s="13">
        <f ca="1">('Step 3. Regression'!$F$19*D1031^2+'Step 3. Regression'!$G$19*D1031+'Step 3. Regression'!$H$19)*C1031</f>
        <v>0</v>
      </c>
    </row>
    <row r="1032" spans="1:5" x14ac:dyDescent="0.25">
      <c r="A1032" s="9">
        <f>IF(ISBLANK('Step 1.3 Normalized OAT'!A1032),"-",'Step 1.3 Normalized OAT'!A1032)</f>
        <v>43143.916666666664</v>
      </c>
      <c r="B1032" s="26">
        <f t="shared" si="22"/>
        <v>42</v>
      </c>
      <c r="C1032" s="64" cm="1">
        <f t="array" ref="C1032">INDEX('Step 5. Daily Avg Schedule Calc'!$A$2:$C$169,(WEEKDAY(A1032)-1)*24+HOUR(A1032)+1,3)*IF(A1032&lt;Cooling_Season_Start_Date,0,IF(A1032&gt;Cooling_Season_End_Date,0,1))</f>
        <v>0</v>
      </c>
      <c r="D1032" s="12">
        <f>VLOOKUP(A1032,'Step 1.3 Normalized OAT'!$A$1:$B$8761,2)</f>
        <v>36</v>
      </c>
      <c r="E1032" s="13">
        <f ca="1">('Step 3. Regression'!$F$19*D1032^2+'Step 3. Regression'!$G$19*D1032+'Step 3. Regression'!$H$19)*C1032</f>
        <v>0</v>
      </c>
    </row>
    <row r="1033" spans="1:5" x14ac:dyDescent="0.25">
      <c r="A1033" s="9">
        <f>IF(ISBLANK('Step 1.3 Normalized OAT'!A1033),"-",'Step 1.3 Normalized OAT'!A1033)</f>
        <v>43143.958333333336</v>
      </c>
      <c r="B1033" s="26">
        <f t="shared" si="22"/>
        <v>42</v>
      </c>
      <c r="C1033" s="64" cm="1">
        <f t="array" ref="C1033">INDEX('Step 5. Daily Avg Schedule Calc'!$A$2:$C$169,(WEEKDAY(A1033)-1)*24+HOUR(A1033)+1,3)*IF(A1033&lt;Cooling_Season_Start_Date,0,IF(A1033&gt;Cooling_Season_End_Date,0,1))</f>
        <v>0</v>
      </c>
      <c r="D1033" s="12">
        <f>VLOOKUP(A1033,'Step 1.3 Normalized OAT'!$A$1:$B$8761,2)</f>
        <v>35</v>
      </c>
      <c r="E1033" s="13">
        <f ca="1">('Step 3. Regression'!$F$19*D1033^2+'Step 3. Regression'!$G$19*D1033+'Step 3. Regression'!$H$19)*C1033</f>
        <v>0</v>
      </c>
    </row>
    <row r="1034" spans="1:5" x14ac:dyDescent="0.25">
      <c r="A1034" s="9">
        <f>IF(ISBLANK('Step 1.3 Normalized OAT'!A1034),"-",'Step 1.3 Normalized OAT'!A1034)</f>
        <v>43144</v>
      </c>
      <c r="B1034" s="26">
        <f t="shared" si="22"/>
        <v>43</v>
      </c>
      <c r="C1034" s="64" cm="1">
        <f t="array" ref="C1034">INDEX('Step 5. Daily Avg Schedule Calc'!$A$2:$C$169,(WEEKDAY(A1034)-1)*24+HOUR(A1034)+1,3)*IF(A1034&lt;Cooling_Season_Start_Date,0,IF(A1034&gt;Cooling_Season_End_Date,0,1))</f>
        <v>0</v>
      </c>
      <c r="D1034" s="12">
        <f>VLOOKUP(A1034,'Step 1.3 Normalized OAT'!$A$1:$B$8761,2)</f>
        <v>34</v>
      </c>
      <c r="E1034" s="13">
        <f ca="1">('Step 3. Regression'!$F$19*D1034^2+'Step 3. Regression'!$G$19*D1034+'Step 3. Regression'!$H$19)*C1034</f>
        <v>0</v>
      </c>
    </row>
    <row r="1035" spans="1:5" x14ac:dyDescent="0.25">
      <c r="A1035" s="9">
        <f>IF(ISBLANK('Step 1.3 Normalized OAT'!A1035),"-",'Step 1.3 Normalized OAT'!A1035)</f>
        <v>43144.041666666664</v>
      </c>
      <c r="B1035" s="26">
        <f t="shared" si="22"/>
        <v>43</v>
      </c>
      <c r="C1035" s="64" cm="1">
        <f t="array" ref="C1035">INDEX('Step 5. Daily Avg Schedule Calc'!$A$2:$C$169,(WEEKDAY(A1035)-1)*24+HOUR(A1035)+1,3)*IF(A1035&lt;Cooling_Season_Start_Date,0,IF(A1035&gt;Cooling_Season_End_Date,0,1))</f>
        <v>0</v>
      </c>
      <c r="D1035" s="12">
        <f>VLOOKUP(A1035,'Step 1.3 Normalized OAT'!$A$1:$B$8761,2)</f>
        <v>33</v>
      </c>
      <c r="E1035" s="13">
        <f ca="1">('Step 3. Regression'!$F$19*D1035^2+'Step 3. Regression'!$G$19*D1035+'Step 3. Regression'!$H$19)*C1035</f>
        <v>0</v>
      </c>
    </row>
    <row r="1036" spans="1:5" x14ac:dyDescent="0.25">
      <c r="A1036" s="9">
        <f>IF(ISBLANK('Step 1.3 Normalized OAT'!A1036),"-",'Step 1.3 Normalized OAT'!A1036)</f>
        <v>43144.083333333336</v>
      </c>
      <c r="B1036" s="26">
        <f t="shared" si="22"/>
        <v>43</v>
      </c>
      <c r="C1036" s="64" cm="1">
        <f t="array" ref="C1036">INDEX('Step 5. Daily Avg Schedule Calc'!$A$2:$C$169,(WEEKDAY(A1036)-1)*24+HOUR(A1036)+1,3)*IF(A1036&lt;Cooling_Season_Start_Date,0,IF(A1036&gt;Cooling_Season_End_Date,0,1))</f>
        <v>0</v>
      </c>
      <c r="D1036" s="12">
        <f>VLOOKUP(A1036,'Step 1.3 Normalized OAT'!$A$1:$B$8761,2)</f>
        <v>32</v>
      </c>
      <c r="E1036" s="13">
        <f ca="1">('Step 3. Regression'!$F$19*D1036^2+'Step 3. Regression'!$G$19*D1036+'Step 3. Regression'!$H$19)*C1036</f>
        <v>0</v>
      </c>
    </row>
    <row r="1037" spans="1:5" x14ac:dyDescent="0.25">
      <c r="A1037" s="9">
        <f>IF(ISBLANK('Step 1.3 Normalized OAT'!A1037),"-",'Step 1.3 Normalized OAT'!A1037)</f>
        <v>43144.125</v>
      </c>
      <c r="B1037" s="26">
        <f t="shared" si="22"/>
        <v>43</v>
      </c>
      <c r="C1037" s="64" cm="1">
        <f t="array" ref="C1037">INDEX('Step 5. Daily Avg Schedule Calc'!$A$2:$C$169,(WEEKDAY(A1037)-1)*24+HOUR(A1037)+1,3)*IF(A1037&lt;Cooling_Season_Start_Date,0,IF(A1037&gt;Cooling_Season_End_Date,0,1))</f>
        <v>0</v>
      </c>
      <c r="D1037" s="12">
        <f>VLOOKUP(A1037,'Step 1.3 Normalized OAT'!$A$1:$B$8761,2)</f>
        <v>31</v>
      </c>
      <c r="E1037" s="13">
        <f ca="1">('Step 3. Regression'!$F$19*D1037^2+'Step 3. Regression'!$G$19*D1037+'Step 3. Regression'!$H$19)*C1037</f>
        <v>0</v>
      </c>
    </row>
    <row r="1038" spans="1:5" x14ac:dyDescent="0.25">
      <c r="A1038" s="9">
        <f>IF(ISBLANK('Step 1.3 Normalized OAT'!A1038),"-",'Step 1.3 Normalized OAT'!A1038)</f>
        <v>43144.166666666664</v>
      </c>
      <c r="B1038" s="26">
        <f t="shared" si="22"/>
        <v>43</v>
      </c>
      <c r="C1038" s="64" cm="1">
        <f t="array" ref="C1038">INDEX('Step 5. Daily Avg Schedule Calc'!$A$2:$C$169,(WEEKDAY(A1038)-1)*24+HOUR(A1038)+1,3)*IF(A1038&lt;Cooling_Season_Start_Date,0,IF(A1038&gt;Cooling_Season_End_Date,0,1))</f>
        <v>0</v>
      </c>
      <c r="D1038" s="12">
        <f>VLOOKUP(A1038,'Step 1.3 Normalized OAT'!$A$1:$B$8761,2)</f>
        <v>30</v>
      </c>
      <c r="E1038" s="13">
        <f ca="1">('Step 3. Regression'!$F$19*D1038^2+'Step 3. Regression'!$G$19*D1038+'Step 3. Regression'!$H$19)*C1038</f>
        <v>0</v>
      </c>
    </row>
    <row r="1039" spans="1:5" x14ac:dyDescent="0.25">
      <c r="A1039" s="9">
        <f>IF(ISBLANK('Step 1.3 Normalized OAT'!A1039),"-",'Step 1.3 Normalized OAT'!A1039)</f>
        <v>43144.208333333336</v>
      </c>
      <c r="B1039" s="26">
        <f t="shared" si="22"/>
        <v>43</v>
      </c>
      <c r="C1039" s="64" cm="1">
        <f t="array" ref="C1039">INDEX('Step 5. Daily Avg Schedule Calc'!$A$2:$C$169,(WEEKDAY(A1039)-1)*24+HOUR(A1039)+1,3)*IF(A1039&lt;Cooling_Season_Start_Date,0,IF(A1039&gt;Cooling_Season_End_Date,0,1))</f>
        <v>0</v>
      </c>
      <c r="D1039" s="12">
        <f>VLOOKUP(A1039,'Step 1.3 Normalized OAT'!$A$1:$B$8761,2)</f>
        <v>29</v>
      </c>
      <c r="E1039" s="13">
        <f ca="1">('Step 3. Regression'!$F$19*D1039^2+'Step 3. Regression'!$G$19*D1039+'Step 3. Regression'!$H$19)*C1039</f>
        <v>0</v>
      </c>
    </row>
    <row r="1040" spans="1:5" x14ac:dyDescent="0.25">
      <c r="A1040" s="9">
        <f>IF(ISBLANK('Step 1.3 Normalized OAT'!A1040),"-",'Step 1.3 Normalized OAT'!A1040)</f>
        <v>43144.25</v>
      </c>
      <c r="B1040" s="26">
        <f t="shared" si="22"/>
        <v>43</v>
      </c>
      <c r="C1040" s="64" cm="1">
        <f t="array" ref="C1040">INDEX('Step 5. Daily Avg Schedule Calc'!$A$2:$C$169,(WEEKDAY(A1040)-1)*24+HOUR(A1040)+1,3)*IF(A1040&lt;Cooling_Season_Start_Date,0,IF(A1040&gt;Cooling_Season_End_Date,0,1))</f>
        <v>0</v>
      </c>
      <c r="D1040" s="12">
        <f>VLOOKUP(A1040,'Step 1.3 Normalized OAT'!$A$1:$B$8761,2)</f>
        <v>28</v>
      </c>
      <c r="E1040" s="13">
        <f ca="1">('Step 3. Regression'!$F$19*D1040^2+'Step 3. Regression'!$G$19*D1040+'Step 3. Regression'!$H$19)*C1040</f>
        <v>0</v>
      </c>
    </row>
    <row r="1041" spans="1:5" x14ac:dyDescent="0.25">
      <c r="A1041" s="9">
        <f>IF(ISBLANK('Step 1.3 Normalized OAT'!A1041),"-",'Step 1.3 Normalized OAT'!A1041)</f>
        <v>43144.291666666664</v>
      </c>
      <c r="B1041" s="26">
        <f t="shared" si="22"/>
        <v>43</v>
      </c>
      <c r="C1041" s="64" cm="1">
        <f t="array" ref="C1041">INDEX('Step 5. Daily Avg Schedule Calc'!$A$2:$C$169,(WEEKDAY(A1041)-1)*24+HOUR(A1041)+1,3)*IF(A1041&lt;Cooling_Season_Start_Date,0,IF(A1041&gt;Cooling_Season_End_Date,0,1))</f>
        <v>0</v>
      </c>
      <c r="D1041" s="12">
        <f>VLOOKUP(A1041,'Step 1.3 Normalized OAT'!$A$1:$B$8761,2)</f>
        <v>27</v>
      </c>
      <c r="E1041" s="13">
        <f ca="1">('Step 3. Regression'!$F$19*D1041^2+'Step 3. Regression'!$G$19*D1041+'Step 3. Regression'!$H$19)*C1041</f>
        <v>0</v>
      </c>
    </row>
    <row r="1042" spans="1:5" x14ac:dyDescent="0.25">
      <c r="A1042" s="9">
        <f>IF(ISBLANK('Step 1.3 Normalized OAT'!A1042),"-",'Step 1.3 Normalized OAT'!A1042)</f>
        <v>43144.333333333336</v>
      </c>
      <c r="B1042" s="26">
        <f t="shared" si="22"/>
        <v>43</v>
      </c>
      <c r="C1042" s="64" cm="1">
        <f t="array" ref="C1042">INDEX('Step 5. Daily Avg Schedule Calc'!$A$2:$C$169,(WEEKDAY(A1042)-1)*24+HOUR(A1042)+1,3)*IF(A1042&lt;Cooling_Season_Start_Date,0,IF(A1042&gt;Cooling_Season_End_Date,0,1))</f>
        <v>0</v>
      </c>
      <c r="D1042" s="12">
        <f>VLOOKUP(A1042,'Step 1.3 Normalized OAT'!$A$1:$B$8761,2)</f>
        <v>27</v>
      </c>
      <c r="E1042" s="13">
        <f ca="1">('Step 3. Regression'!$F$19*D1042^2+'Step 3. Regression'!$G$19*D1042+'Step 3. Regression'!$H$19)*C1042</f>
        <v>0</v>
      </c>
    </row>
    <row r="1043" spans="1:5" x14ac:dyDescent="0.25">
      <c r="A1043" s="9">
        <f>IF(ISBLANK('Step 1.3 Normalized OAT'!A1043),"-",'Step 1.3 Normalized OAT'!A1043)</f>
        <v>43144.375</v>
      </c>
      <c r="B1043" s="26">
        <f t="shared" si="22"/>
        <v>43</v>
      </c>
      <c r="C1043" s="64" cm="1">
        <f t="array" ref="C1043">INDEX('Step 5. Daily Avg Schedule Calc'!$A$2:$C$169,(WEEKDAY(A1043)-1)*24+HOUR(A1043)+1,3)*IF(A1043&lt;Cooling_Season_Start_Date,0,IF(A1043&gt;Cooling_Season_End_Date,0,1))</f>
        <v>0</v>
      </c>
      <c r="D1043" s="12">
        <f>VLOOKUP(A1043,'Step 1.3 Normalized OAT'!$A$1:$B$8761,2)</f>
        <v>29</v>
      </c>
      <c r="E1043" s="13">
        <f ca="1">('Step 3. Regression'!$F$19*D1043^2+'Step 3. Regression'!$G$19*D1043+'Step 3. Regression'!$H$19)*C1043</f>
        <v>0</v>
      </c>
    </row>
    <row r="1044" spans="1:5" x14ac:dyDescent="0.25">
      <c r="A1044" s="9">
        <f>IF(ISBLANK('Step 1.3 Normalized OAT'!A1044),"-",'Step 1.3 Normalized OAT'!A1044)</f>
        <v>43144.416666666664</v>
      </c>
      <c r="B1044" s="26">
        <f t="shared" si="22"/>
        <v>43</v>
      </c>
      <c r="C1044" s="64" cm="1">
        <f t="array" ref="C1044">INDEX('Step 5. Daily Avg Schedule Calc'!$A$2:$C$169,(WEEKDAY(A1044)-1)*24+HOUR(A1044)+1,3)*IF(A1044&lt;Cooling_Season_Start_Date,0,IF(A1044&gt;Cooling_Season_End_Date,0,1))</f>
        <v>0</v>
      </c>
      <c r="D1044" s="12">
        <f>VLOOKUP(A1044,'Step 1.3 Normalized OAT'!$A$1:$B$8761,2)</f>
        <v>30</v>
      </c>
      <c r="E1044" s="13">
        <f ca="1">('Step 3. Regression'!$F$19*D1044^2+'Step 3. Regression'!$G$19*D1044+'Step 3. Regression'!$H$19)*C1044</f>
        <v>0</v>
      </c>
    </row>
    <row r="1045" spans="1:5" x14ac:dyDescent="0.25">
      <c r="A1045" s="9">
        <f>IF(ISBLANK('Step 1.3 Normalized OAT'!A1045),"-",'Step 1.3 Normalized OAT'!A1045)</f>
        <v>43144.458333333336</v>
      </c>
      <c r="B1045" s="26">
        <f t="shared" si="22"/>
        <v>43</v>
      </c>
      <c r="C1045" s="64" cm="1">
        <f t="array" ref="C1045">INDEX('Step 5. Daily Avg Schedule Calc'!$A$2:$C$169,(WEEKDAY(A1045)-1)*24+HOUR(A1045)+1,3)*IF(A1045&lt;Cooling_Season_Start_Date,0,IF(A1045&gt;Cooling_Season_End_Date,0,1))</f>
        <v>0</v>
      </c>
      <c r="D1045" s="12">
        <f>VLOOKUP(A1045,'Step 1.3 Normalized OAT'!$A$1:$B$8761,2)</f>
        <v>31</v>
      </c>
      <c r="E1045" s="13">
        <f ca="1">('Step 3. Regression'!$F$19*D1045^2+'Step 3. Regression'!$G$19*D1045+'Step 3. Regression'!$H$19)*C1045</f>
        <v>0</v>
      </c>
    </row>
    <row r="1046" spans="1:5" x14ac:dyDescent="0.25">
      <c r="A1046" s="9">
        <f>IF(ISBLANK('Step 1.3 Normalized OAT'!A1046),"-",'Step 1.3 Normalized OAT'!A1046)</f>
        <v>43144.5</v>
      </c>
      <c r="B1046" s="26">
        <f t="shared" si="22"/>
        <v>43</v>
      </c>
      <c r="C1046" s="64" cm="1">
        <f t="array" ref="C1046">INDEX('Step 5. Daily Avg Schedule Calc'!$A$2:$C$169,(WEEKDAY(A1046)-1)*24+HOUR(A1046)+1,3)*IF(A1046&lt;Cooling_Season_Start_Date,0,IF(A1046&gt;Cooling_Season_End_Date,0,1))</f>
        <v>0</v>
      </c>
      <c r="D1046" s="12">
        <f>VLOOKUP(A1046,'Step 1.3 Normalized OAT'!$A$1:$B$8761,2)</f>
        <v>33</v>
      </c>
      <c r="E1046" s="13">
        <f ca="1">('Step 3. Regression'!$F$19*D1046^2+'Step 3. Regression'!$G$19*D1046+'Step 3. Regression'!$H$19)*C1046</f>
        <v>0</v>
      </c>
    </row>
    <row r="1047" spans="1:5" x14ac:dyDescent="0.25">
      <c r="A1047" s="9">
        <f>IF(ISBLANK('Step 1.3 Normalized OAT'!A1047),"-",'Step 1.3 Normalized OAT'!A1047)</f>
        <v>43144.541666666664</v>
      </c>
      <c r="B1047" s="26">
        <f t="shared" si="22"/>
        <v>43</v>
      </c>
      <c r="C1047" s="64" cm="1">
        <f t="array" ref="C1047">INDEX('Step 5. Daily Avg Schedule Calc'!$A$2:$C$169,(WEEKDAY(A1047)-1)*24+HOUR(A1047)+1,3)*IF(A1047&lt;Cooling_Season_Start_Date,0,IF(A1047&gt;Cooling_Season_End_Date,0,1))</f>
        <v>0</v>
      </c>
      <c r="D1047" s="12">
        <f>VLOOKUP(A1047,'Step 1.3 Normalized OAT'!$A$1:$B$8761,2)</f>
        <v>34</v>
      </c>
      <c r="E1047" s="13">
        <f ca="1">('Step 3. Regression'!$F$19*D1047^2+'Step 3. Regression'!$G$19*D1047+'Step 3. Regression'!$H$19)*C1047</f>
        <v>0</v>
      </c>
    </row>
    <row r="1048" spans="1:5" x14ac:dyDescent="0.25">
      <c r="A1048" s="9">
        <f>IF(ISBLANK('Step 1.3 Normalized OAT'!A1048),"-",'Step 1.3 Normalized OAT'!A1048)</f>
        <v>43144.583333333336</v>
      </c>
      <c r="B1048" s="26">
        <f t="shared" si="22"/>
        <v>43</v>
      </c>
      <c r="C1048" s="64" cm="1">
        <f t="array" ref="C1048">INDEX('Step 5. Daily Avg Schedule Calc'!$A$2:$C$169,(WEEKDAY(A1048)-1)*24+HOUR(A1048)+1,3)*IF(A1048&lt;Cooling_Season_Start_Date,0,IF(A1048&gt;Cooling_Season_End_Date,0,1))</f>
        <v>0</v>
      </c>
      <c r="D1048" s="12">
        <f>VLOOKUP(A1048,'Step 1.3 Normalized OAT'!$A$1:$B$8761,2)</f>
        <v>35</v>
      </c>
      <c r="E1048" s="13">
        <f ca="1">('Step 3. Regression'!$F$19*D1048^2+'Step 3. Regression'!$G$19*D1048+'Step 3. Regression'!$H$19)*C1048</f>
        <v>0</v>
      </c>
    </row>
    <row r="1049" spans="1:5" x14ac:dyDescent="0.25">
      <c r="A1049" s="9">
        <f>IF(ISBLANK('Step 1.3 Normalized OAT'!A1049),"-",'Step 1.3 Normalized OAT'!A1049)</f>
        <v>43144.625</v>
      </c>
      <c r="B1049" s="26">
        <f t="shared" si="22"/>
        <v>43</v>
      </c>
      <c r="C1049" s="64" cm="1">
        <f t="array" ref="C1049">INDEX('Step 5. Daily Avg Schedule Calc'!$A$2:$C$169,(WEEKDAY(A1049)-1)*24+HOUR(A1049)+1,3)*IF(A1049&lt;Cooling_Season_Start_Date,0,IF(A1049&gt;Cooling_Season_End_Date,0,1))</f>
        <v>0</v>
      </c>
      <c r="D1049" s="12">
        <f>VLOOKUP(A1049,'Step 1.3 Normalized OAT'!$A$1:$B$8761,2)</f>
        <v>36</v>
      </c>
      <c r="E1049" s="13">
        <f ca="1">('Step 3. Regression'!$F$19*D1049^2+'Step 3. Regression'!$G$19*D1049+'Step 3. Regression'!$H$19)*C1049</f>
        <v>0</v>
      </c>
    </row>
    <row r="1050" spans="1:5" x14ac:dyDescent="0.25">
      <c r="A1050" s="9">
        <f>IF(ISBLANK('Step 1.3 Normalized OAT'!A1050),"-",'Step 1.3 Normalized OAT'!A1050)</f>
        <v>43144.666666666664</v>
      </c>
      <c r="B1050" s="26">
        <f t="shared" si="22"/>
        <v>43</v>
      </c>
      <c r="C1050" s="64" cm="1">
        <f t="array" ref="C1050">INDEX('Step 5. Daily Avg Schedule Calc'!$A$2:$C$169,(WEEKDAY(A1050)-1)*24+HOUR(A1050)+1,3)*IF(A1050&lt;Cooling_Season_Start_Date,0,IF(A1050&gt;Cooling_Season_End_Date,0,1))</f>
        <v>0</v>
      </c>
      <c r="D1050" s="12">
        <f>VLOOKUP(A1050,'Step 1.3 Normalized OAT'!$A$1:$B$8761,2)</f>
        <v>37</v>
      </c>
      <c r="E1050" s="13">
        <f ca="1">('Step 3. Regression'!$F$19*D1050^2+'Step 3. Regression'!$G$19*D1050+'Step 3. Regression'!$H$19)*C1050</f>
        <v>0</v>
      </c>
    </row>
    <row r="1051" spans="1:5" x14ac:dyDescent="0.25">
      <c r="A1051" s="9">
        <f>IF(ISBLANK('Step 1.3 Normalized OAT'!A1051),"-",'Step 1.3 Normalized OAT'!A1051)</f>
        <v>43144.708333333336</v>
      </c>
      <c r="B1051" s="26">
        <f t="shared" si="22"/>
        <v>43</v>
      </c>
      <c r="C1051" s="64" cm="1">
        <f t="array" ref="C1051">INDEX('Step 5. Daily Avg Schedule Calc'!$A$2:$C$169,(WEEKDAY(A1051)-1)*24+HOUR(A1051)+1,3)*IF(A1051&lt;Cooling_Season_Start_Date,0,IF(A1051&gt;Cooling_Season_End_Date,0,1))</f>
        <v>0</v>
      </c>
      <c r="D1051" s="12">
        <f>VLOOKUP(A1051,'Step 1.3 Normalized OAT'!$A$1:$B$8761,2)</f>
        <v>34</v>
      </c>
      <c r="E1051" s="13">
        <f ca="1">('Step 3. Regression'!$F$19*D1051^2+'Step 3. Regression'!$G$19*D1051+'Step 3. Regression'!$H$19)*C1051</f>
        <v>0</v>
      </c>
    </row>
    <row r="1052" spans="1:5" x14ac:dyDescent="0.25">
      <c r="A1052" s="9">
        <f>IF(ISBLANK('Step 1.3 Normalized OAT'!A1052),"-",'Step 1.3 Normalized OAT'!A1052)</f>
        <v>43144.75</v>
      </c>
      <c r="B1052" s="26">
        <f t="shared" si="22"/>
        <v>43</v>
      </c>
      <c r="C1052" s="64" cm="1">
        <f t="array" ref="C1052">INDEX('Step 5. Daily Avg Schedule Calc'!$A$2:$C$169,(WEEKDAY(A1052)-1)*24+HOUR(A1052)+1,3)*IF(A1052&lt;Cooling_Season_Start_Date,0,IF(A1052&gt;Cooling_Season_End_Date,0,1))</f>
        <v>0</v>
      </c>
      <c r="D1052" s="12">
        <f>VLOOKUP(A1052,'Step 1.3 Normalized OAT'!$A$1:$B$8761,2)</f>
        <v>33</v>
      </c>
      <c r="E1052" s="13">
        <f ca="1">('Step 3. Regression'!$F$19*D1052^2+'Step 3. Regression'!$G$19*D1052+'Step 3. Regression'!$H$19)*C1052</f>
        <v>0</v>
      </c>
    </row>
    <row r="1053" spans="1:5" x14ac:dyDescent="0.25">
      <c r="A1053" s="9">
        <f>IF(ISBLANK('Step 1.3 Normalized OAT'!A1053),"-",'Step 1.3 Normalized OAT'!A1053)</f>
        <v>43144.791666666664</v>
      </c>
      <c r="B1053" s="26">
        <f t="shared" si="22"/>
        <v>43</v>
      </c>
      <c r="C1053" s="64" cm="1">
        <f t="array" ref="C1053">INDEX('Step 5. Daily Avg Schedule Calc'!$A$2:$C$169,(WEEKDAY(A1053)-1)*24+HOUR(A1053)+1,3)*IF(A1053&lt;Cooling_Season_Start_Date,0,IF(A1053&gt;Cooling_Season_End_Date,0,1))</f>
        <v>0</v>
      </c>
      <c r="D1053" s="12">
        <f>VLOOKUP(A1053,'Step 1.3 Normalized OAT'!$A$1:$B$8761,2)</f>
        <v>33</v>
      </c>
      <c r="E1053" s="13">
        <f ca="1">('Step 3. Regression'!$F$19*D1053^2+'Step 3. Regression'!$G$19*D1053+'Step 3. Regression'!$H$19)*C1053</f>
        <v>0</v>
      </c>
    </row>
    <row r="1054" spans="1:5" x14ac:dyDescent="0.25">
      <c r="A1054" s="9">
        <f>IF(ISBLANK('Step 1.3 Normalized OAT'!A1054),"-",'Step 1.3 Normalized OAT'!A1054)</f>
        <v>43144.833333333336</v>
      </c>
      <c r="B1054" s="26">
        <f t="shared" si="22"/>
        <v>43</v>
      </c>
      <c r="C1054" s="64" cm="1">
        <f t="array" ref="C1054">INDEX('Step 5. Daily Avg Schedule Calc'!$A$2:$C$169,(WEEKDAY(A1054)-1)*24+HOUR(A1054)+1,3)*IF(A1054&lt;Cooling_Season_Start_Date,0,IF(A1054&gt;Cooling_Season_End_Date,0,1))</f>
        <v>0</v>
      </c>
      <c r="D1054" s="12">
        <f>VLOOKUP(A1054,'Step 1.3 Normalized OAT'!$A$1:$B$8761,2)</f>
        <v>33</v>
      </c>
      <c r="E1054" s="13">
        <f ca="1">('Step 3. Regression'!$F$19*D1054^2+'Step 3. Regression'!$G$19*D1054+'Step 3. Regression'!$H$19)*C1054</f>
        <v>0</v>
      </c>
    </row>
    <row r="1055" spans="1:5" x14ac:dyDescent="0.25">
      <c r="A1055" s="9">
        <f>IF(ISBLANK('Step 1.3 Normalized OAT'!A1055),"-",'Step 1.3 Normalized OAT'!A1055)</f>
        <v>43144.875</v>
      </c>
      <c r="B1055" s="26">
        <f t="shared" si="22"/>
        <v>43</v>
      </c>
      <c r="C1055" s="64" cm="1">
        <f t="array" ref="C1055">INDEX('Step 5. Daily Avg Schedule Calc'!$A$2:$C$169,(WEEKDAY(A1055)-1)*24+HOUR(A1055)+1,3)*IF(A1055&lt;Cooling_Season_Start_Date,0,IF(A1055&gt;Cooling_Season_End_Date,0,1))</f>
        <v>0</v>
      </c>
      <c r="D1055" s="12">
        <f>VLOOKUP(A1055,'Step 1.3 Normalized OAT'!$A$1:$B$8761,2)</f>
        <v>34</v>
      </c>
      <c r="E1055" s="13">
        <f ca="1">('Step 3. Regression'!$F$19*D1055^2+'Step 3. Regression'!$G$19*D1055+'Step 3. Regression'!$H$19)*C1055</f>
        <v>0</v>
      </c>
    </row>
    <row r="1056" spans="1:5" x14ac:dyDescent="0.25">
      <c r="A1056" s="9">
        <f>IF(ISBLANK('Step 1.3 Normalized OAT'!A1056),"-",'Step 1.3 Normalized OAT'!A1056)</f>
        <v>43144.916666666664</v>
      </c>
      <c r="B1056" s="26">
        <f t="shared" si="22"/>
        <v>43</v>
      </c>
      <c r="C1056" s="64" cm="1">
        <f t="array" ref="C1056">INDEX('Step 5. Daily Avg Schedule Calc'!$A$2:$C$169,(WEEKDAY(A1056)-1)*24+HOUR(A1056)+1,3)*IF(A1056&lt;Cooling_Season_Start_Date,0,IF(A1056&gt;Cooling_Season_End_Date,0,1))</f>
        <v>0</v>
      </c>
      <c r="D1056" s="12">
        <f>VLOOKUP(A1056,'Step 1.3 Normalized OAT'!$A$1:$B$8761,2)</f>
        <v>35</v>
      </c>
      <c r="E1056" s="13">
        <f ca="1">('Step 3. Regression'!$F$19*D1056^2+'Step 3. Regression'!$G$19*D1056+'Step 3. Regression'!$H$19)*C1056</f>
        <v>0</v>
      </c>
    </row>
    <row r="1057" spans="1:5" x14ac:dyDescent="0.25">
      <c r="A1057" s="9">
        <f>IF(ISBLANK('Step 1.3 Normalized OAT'!A1057),"-",'Step 1.3 Normalized OAT'!A1057)</f>
        <v>43144.958333333336</v>
      </c>
      <c r="B1057" s="26">
        <f t="shared" si="22"/>
        <v>43</v>
      </c>
      <c r="C1057" s="64" cm="1">
        <f t="array" ref="C1057">INDEX('Step 5. Daily Avg Schedule Calc'!$A$2:$C$169,(WEEKDAY(A1057)-1)*24+HOUR(A1057)+1,3)*IF(A1057&lt;Cooling_Season_Start_Date,0,IF(A1057&gt;Cooling_Season_End_Date,0,1))</f>
        <v>0</v>
      </c>
      <c r="D1057" s="12">
        <f>VLOOKUP(A1057,'Step 1.3 Normalized OAT'!$A$1:$B$8761,2)</f>
        <v>36</v>
      </c>
      <c r="E1057" s="13">
        <f ca="1">('Step 3. Regression'!$F$19*D1057^2+'Step 3. Regression'!$G$19*D1057+'Step 3. Regression'!$H$19)*C1057</f>
        <v>0</v>
      </c>
    </row>
    <row r="1058" spans="1:5" x14ac:dyDescent="0.25">
      <c r="A1058" s="9">
        <f>IF(ISBLANK('Step 1.3 Normalized OAT'!A1058),"-",'Step 1.3 Normalized OAT'!A1058)</f>
        <v>43145</v>
      </c>
      <c r="B1058" s="26">
        <f t="shared" si="22"/>
        <v>44</v>
      </c>
      <c r="C1058" s="64" cm="1">
        <f t="array" ref="C1058">INDEX('Step 5. Daily Avg Schedule Calc'!$A$2:$C$169,(WEEKDAY(A1058)-1)*24+HOUR(A1058)+1,3)*IF(A1058&lt;Cooling_Season_Start_Date,0,IF(A1058&gt;Cooling_Season_End_Date,0,1))</f>
        <v>0</v>
      </c>
      <c r="D1058" s="12">
        <f>VLOOKUP(A1058,'Step 1.3 Normalized OAT'!$A$1:$B$8761,2)</f>
        <v>36</v>
      </c>
      <c r="E1058" s="13">
        <f ca="1">('Step 3. Regression'!$F$19*D1058^2+'Step 3. Regression'!$G$19*D1058+'Step 3. Regression'!$H$19)*C1058</f>
        <v>0</v>
      </c>
    </row>
    <row r="1059" spans="1:5" x14ac:dyDescent="0.25">
      <c r="A1059" s="9">
        <f>IF(ISBLANK('Step 1.3 Normalized OAT'!A1059),"-",'Step 1.3 Normalized OAT'!A1059)</f>
        <v>43145.041666666664</v>
      </c>
      <c r="B1059" s="26">
        <f t="shared" si="22"/>
        <v>44</v>
      </c>
      <c r="C1059" s="64" cm="1">
        <f t="array" ref="C1059">INDEX('Step 5. Daily Avg Schedule Calc'!$A$2:$C$169,(WEEKDAY(A1059)-1)*24+HOUR(A1059)+1,3)*IF(A1059&lt;Cooling_Season_Start_Date,0,IF(A1059&gt;Cooling_Season_End_Date,0,1))</f>
        <v>0</v>
      </c>
      <c r="D1059" s="12">
        <f>VLOOKUP(A1059,'Step 1.3 Normalized OAT'!$A$1:$B$8761,2)</f>
        <v>36</v>
      </c>
      <c r="E1059" s="13">
        <f ca="1">('Step 3. Regression'!$F$19*D1059^2+'Step 3. Regression'!$G$19*D1059+'Step 3. Regression'!$H$19)*C1059</f>
        <v>0</v>
      </c>
    </row>
    <row r="1060" spans="1:5" x14ac:dyDescent="0.25">
      <c r="A1060" s="9">
        <f>IF(ISBLANK('Step 1.3 Normalized OAT'!A1060),"-",'Step 1.3 Normalized OAT'!A1060)</f>
        <v>43145.083333333336</v>
      </c>
      <c r="B1060" s="26">
        <f t="shared" si="22"/>
        <v>44</v>
      </c>
      <c r="C1060" s="64" cm="1">
        <f t="array" ref="C1060">INDEX('Step 5. Daily Avg Schedule Calc'!$A$2:$C$169,(WEEKDAY(A1060)-1)*24+HOUR(A1060)+1,3)*IF(A1060&lt;Cooling_Season_Start_Date,0,IF(A1060&gt;Cooling_Season_End_Date,0,1))</f>
        <v>0</v>
      </c>
      <c r="D1060" s="12">
        <f>VLOOKUP(A1060,'Step 1.3 Normalized OAT'!$A$1:$B$8761,2)</f>
        <v>36</v>
      </c>
      <c r="E1060" s="13">
        <f ca="1">('Step 3. Regression'!$F$19*D1060^2+'Step 3. Regression'!$G$19*D1060+'Step 3. Regression'!$H$19)*C1060</f>
        <v>0</v>
      </c>
    </row>
    <row r="1061" spans="1:5" x14ac:dyDescent="0.25">
      <c r="A1061" s="9">
        <f>IF(ISBLANK('Step 1.3 Normalized OAT'!A1061),"-",'Step 1.3 Normalized OAT'!A1061)</f>
        <v>43145.125</v>
      </c>
      <c r="B1061" s="26">
        <f t="shared" si="22"/>
        <v>44</v>
      </c>
      <c r="C1061" s="64" cm="1">
        <f t="array" ref="C1061">INDEX('Step 5. Daily Avg Schedule Calc'!$A$2:$C$169,(WEEKDAY(A1061)-1)*24+HOUR(A1061)+1,3)*IF(A1061&lt;Cooling_Season_Start_Date,0,IF(A1061&gt;Cooling_Season_End_Date,0,1))</f>
        <v>0</v>
      </c>
      <c r="D1061" s="12">
        <f>VLOOKUP(A1061,'Step 1.3 Normalized OAT'!$A$1:$B$8761,2)</f>
        <v>37</v>
      </c>
      <c r="E1061" s="13">
        <f ca="1">('Step 3. Regression'!$F$19*D1061^2+'Step 3. Regression'!$G$19*D1061+'Step 3. Regression'!$H$19)*C1061</f>
        <v>0</v>
      </c>
    </row>
    <row r="1062" spans="1:5" x14ac:dyDescent="0.25">
      <c r="A1062" s="9">
        <f>IF(ISBLANK('Step 1.3 Normalized OAT'!A1062),"-",'Step 1.3 Normalized OAT'!A1062)</f>
        <v>43145.166666666664</v>
      </c>
      <c r="B1062" s="26">
        <f t="shared" si="22"/>
        <v>44</v>
      </c>
      <c r="C1062" s="64" cm="1">
        <f t="array" ref="C1062">INDEX('Step 5. Daily Avg Schedule Calc'!$A$2:$C$169,(WEEKDAY(A1062)-1)*24+HOUR(A1062)+1,3)*IF(A1062&lt;Cooling_Season_Start_Date,0,IF(A1062&gt;Cooling_Season_End_Date,0,1))</f>
        <v>0</v>
      </c>
      <c r="D1062" s="12">
        <f>VLOOKUP(A1062,'Step 1.3 Normalized OAT'!$A$1:$B$8761,2)</f>
        <v>37</v>
      </c>
      <c r="E1062" s="13">
        <f ca="1">('Step 3. Regression'!$F$19*D1062^2+'Step 3. Regression'!$G$19*D1062+'Step 3. Regression'!$H$19)*C1062</f>
        <v>0</v>
      </c>
    </row>
    <row r="1063" spans="1:5" x14ac:dyDescent="0.25">
      <c r="A1063" s="9">
        <f>IF(ISBLANK('Step 1.3 Normalized OAT'!A1063),"-",'Step 1.3 Normalized OAT'!A1063)</f>
        <v>43145.208333333336</v>
      </c>
      <c r="B1063" s="26">
        <f t="shared" si="22"/>
        <v>44</v>
      </c>
      <c r="C1063" s="64" cm="1">
        <f t="array" ref="C1063">INDEX('Step 5. Daily Avg Schedule Calc'!$A$2:$C$169,(WEEKDAY(A1063)-1)*24+HOUR(A1063)+1,3)*IF(A1063&lt;Cooling_Season_Start_Date,0,IF(A1063&gt;Cooling_Season_End_Date,0,1))</f>
        <v>0</v>
      </c>
      <c r="D1063" s="12">
        <f>VLOOKUP(A1063,'Step 1.3 Normalized OAT'!$A$1:$B$8761,2)</f>
        <v>36</v>
      </c>
      <c r="E1063" s="13">
        <f ca="1">('Step 3. Regression'!$F$19*D1063^2+'Step 3. Regression'!$G$19*D1063+'Step 3. Regression'!$H$19)*C1063</f>
        <v>0</v>
      </c>
    </row>
    <row r="1064" spans="1:5" x14ac:dyDescent="0.25">
      <c r="A1064" s="9">
        <f>IF(ISBLANK('Step 1.3 Normalized OAT'!A1064),"-",'Step 1.3 Normalized OAT'!A1064)</f>
        <v>43145.25</v>
      </c>
      <c r="B1064" s="26">
        <f t="shared" si="22"/>
        <v>44</v>
      </c>
      <c r="C1064" s="64" cm="1">
        <f t="array" ref="C1064">INDEX('Step 5. Daily Avg Schedule Calc'!$A$2:$C$169,(WEEKDAY(A1064)-1)*24+HOUR(A1064)+1,3)*IF(A1064&lt;Cooling_Season_Start_Date,0,IF(A1064&gt;Cooling_Season_End_Date,0,1))</f>
        <v>0</v>
      </c>
      <c r="D1064" s="12">
        <f>VLOOKUP(A1064,'Step 1.3 Normalized OAT'!$A$1:$B$8761,2)</f>
        <v>37</v>
      </c>
      <c r="E1064" s="13">
        <f ca="1">('Step 3. Regression'!$F$19*D1064^2+'Step 3. Regression'!$G$19*D1064+'Step 3. Regression'!$H$19)*C1064</f>
        <v>0</v>
      </c>
    </row>
    <row r="1065" spans="1:5" x14ac:dyDescent="0.25">
      <c r="A1065" s="9">
        <f>IF(ISBLANK('Step 1.3 Normalized OAT'!A1065),"-",'Step 1.3 Normalized OAT'!A1065)</f>
        <v>43145.291666666664</v>
      </c>
      <c r="B1065" s="26">
        <f t="shared" si="22"/>
        <v>44</v>
      </c>
      <c r="C1065" s="64" cm="1">
        <f t="array" ref="C1065">INDEX('Step 5. Daily Avg Schedule Calc'!$A$2:$C$169,(WEEKDAY(A1065)-1)*24+HOUR(A1065)+1,3)*IF(A1065&lt;Cooling_Season_Start_Date,0,IF(A1065&gt;Cooling_Season_End_Date,0,1))</f>
        <v>0</v>
      </c>
      <c r="D1065" s="12">
        <f>VLOOKUP(A1065,'Step 1.3 Normalized OAT'!$A$1:$B$8761,2)</f>
        <v>38</v>
      </c>
      <c r="E1065" s="13">
        <f ca="1">('Step 3. Regression'!$F$19*D1065^2+'Step 3. Regression'!$G$19*D1065+'Step 3. Regression'!$H$19)*C1065</f>
        <v>0</v>
      </c>
    </row>
    <row r="1066" spans="1:5" x14ac:dyDescent="0.25">
      <c r="A1066" s="9">
        <f>IF(ISBLANK('Step 1.3 Normalized OAT'!A1066),"-",'Step 1.3 Normalized OAT'!A1066)</f>
        <v>43145.333333333336</v>
      </c>
      <c r="B1066" s="26">
        <f t="shared" si="22"/>
        <v>44</v>
      </c>
      <c r="C1066" s="64" cm="1">
        <f t="array" ref="C1066">INDEX('Step 5. Daily Avg Schedule Calc'!$A$2:$C$169,(WEEKDAY(A1066)-1)*24+HOUR(A1066)+1,3)*IF(A1066&lt;Cooling_Season_Start_Date,0,IF(A1066&gt;Cooling_Season_End_Date,0,1))</f>
        <v>0</v>
      </c>
      <c r="D1066" s="12">
        <f>VLOOKUP(A1066,'Step 1.3 Normalized OAT'!$A$1:$B$8761,2)</f>
        <v>39</v>
      </c>
      <c r="E1066" s="13">
        <f ca="1">('Step 3. Regression'!$F$19*D1066^2+'Step 3. Regression'!$G$19*D1066+'Step 3. Regression'!$H$19)*C1066</f>
        <v>0</v>
      </c>
    </row>
    <row r="1067" spans="1:5" x14ac:dyDescent="0.25">
      <c r="A1067" s="9">
        <f>IF(ISBLANK('Step 1.3 Normalized OAT'!A1067),"-",'Step 1.3 Normalized OAT'!A1067)</f>
        <v>43145.375</v>
      </c>
      <c r="B1067" s="26">
        <f t="shared" si="22"/>
        <v>44</v>
      </c>
      <c r="C1067" s="64" cm="1">
        <f t="array" ref="C1067">INDEX('Step 5. Daily Avg Schedule Calc'!$A$2:$C$169,(WEEKDAY(A1067)-1)*24+HOUR(A1067)+1,3)*IF(A1067&lt;Cooling_Season_Start_Date,0,IF(A1067&gt;Cooling_Season_End_Date,0,1))</f>
        <v>0</v>
      </c>
      <c r="D1067" s="12">
        <f>VLOOKUP(A1067,'Step 1.3 Normalized OAT'!$A$1:$B$8761,2)</f>
        <v>39</v>
      </c>
      <c r="E1067" s="13">
        <f ca="1">('Step 3. Regression'!$F$19*D1067^2+'Step 3. Regression'!$G$19*D1067+'Step 3. Regression'!$H$19)*C1067</f>
        <v>0</v>
      </c>
    </row>
    <row r="1068" spans="1:5" x14ac:dyDescent="0.25">
      <c r="A1068" s="9">
        <f>IF(ISBLANK('Step 1.3 Normalized OAT'!A1068),"-",'Step 1.3 Normalized OAT'!A1068)</f>
        <v>43145.416666666664</v>
      </c>
      <c r="B1068" s="26">
        <f t="shared" si="22"/>
        <v>44</v>
      </c>
      <c r="C1068" s="64" cm="1">
        <f t="array" ref="C1068">INDEX('Step 5. Daily Avg Schedule Calc'!$A$2:$C$169,(WEEKDAY(A1068)-1)*24+HOUR(A1068)+1,3)*IF(A1068&lt;Cooling_Season_Start_Date,0,IF(A1068&gt;Cooling_Season_End_Date,0,1))</f>
        <v>0</v>
      </c>
      <c r="D1068" s="12">
        <f>VLOOKUP(A1068,'Step 1.3 Normalized OAT'!$A$1:$B$8761,2)</f>
        <v>40</v>
      </c>
      <c r="E1068" s="13">
        <f ca="1">('Step 3. Regression'!$F$19*D1068^2+'Step 3. Regression'!$G$19*D1068+'Step 3. Regression'!$H$19)*C1068</f>
        <v>0</v>
      </c>
    </row>
    <row r="1069" spans="1:5" x14ac:dyDescent="0.25">
      <c r="A1069" s="9">
        <f>IF(ISBLANK('Step 1.3 Normalized OAT'!A1069),"-",'Step 1.3 Normalized OAT'!A1069)</f>
        <v>43145.458333333336</v>
      </c>
      <c r="B1069" s="26">
        <f t="shared" si="22"/>
        <v>44</v>
      </c>
      <c r="C1069" s="64" cm="1">
        <f t="array" ref="C1069">INDEX('Step 5. Daily Avg Schedule Calc'!$A$2:$C$169,(WEEKDAY(A1069)-1)*24+HOUR(A1069)+1,3)*IF(A1069&lt;Cooling_Season_Start_Date,0,IF(A1069&gt;Cooling_Season_End_Date,0,1))</f>
        <v>0</v>
      </c>
      <c r="D1069" s="12">
        <f>VLOOKUP(A1069,'Step 1.3 Normalized OAT'!$A$1:$B$8761,2)</f>
        <v>43</v>
      </c>
      <c r="E1069" s="13">
        <f ca="1">('Step 3. Regression'!$F$19*D1069^2+'Step 3. Regression'!$G$19*D1069+'Step 3. Regression'!$H$19)*C1069</f>
        <v>0</v>
      </c>
    </row>
    <row r="1070" spans="1:5" x14ac:dyDescent="0.25">
      <c r="A1070" s="9">
        <f>IF(ISBLANK('Step 1.3 Normalized OAT'!A1070),"-",'Step 1.3 Normalized OAT'!A1070)</f>
        <v>43145.5</v>
      </c>
      <c r="B1070" s="26">
        <f t="shared" si="22"/>
        <v>44</v>
      </c>
      <c r="C1070" s="64" cm="1">
        <f t="array" ref="C1070">INDEX('Step 5. Daily Avg Schedule Calc'!$A$2:$C$169,(WEEKDAY(A1070)-1)*24+HOUR(A1070)+1,3)*IF(A1070&lt;Cooling_Season_Start_Date,0,IF(A1070&gt;Cooling_Season_End_Date,0,1))</f>
        <v>0</v>
      </c>
      <c r="D1070" s="12">
        <f>VLOOKUP(A1070,'Step 1.3 Normalized OAT'!$A$1:$B$8761,2)</f>
        <v>45</v>
      </c>
      <c r="E1070" s="13">
        <f ca="1">('Step 3. Regression'!$F$19*D1070^2+'Step 3. Regression'!$G$19*D1070+'Step 3. Regression'!$H$19)*C1070</f>
        <v>0</v>
      </c>
    </row>
    <row r="1071" spans="1:5" x14ac:dyDescent="0.25">
      <c r="A1071" s="9">
        <f>IF(ISBLANK('Step 1.3 Normalized OAT'!A1071),"-",'Step 1.3 Normalized OAT'!A1071)</f>
        <v>43145.541666666664</v>
      </c>
      <c r="B1071" s="26">
        <f t="shared" si="22"/>
        <v>44</v>
      </c>
      <c r="C1071" s="64" cm="1">
        <f t="array" ref="C1071">INDEX('Step 5. Daily Avg Schedule Calc'!$A$2:$C$169,(WEEKDAY(A1071)-1)*24+HOUR(A1071)+1,3)*IF(A1071&lt;Cooling_Season_Start_Date,0,IF(A1071&gt;Cooling_Season_End_Date,0,1))</f>
        <v>0</v>
      </c>
      <c r="D1071" s="12">
        <f>VLOOKUP(A1071,'Step 1.3 Normalized OAT'!$A$1:$B$8761,2)</f>
        <v>47</v>
      </c>
      <c r="E1071" s="13">
        <f ca="1">('Step 3. Regression'!$F$19*D1071^2+'Step 3. Regression'!$G$19*D1071+'Step 3. Regression'!$H$19)*C1071</f>
        <v>0</v>
      </c>
    </row>
    <row r="1072" spans="1:5" x14ac:dyDescent="0.25">
      <c r="A1072" s="9">
        <f>IF(ISBLANK('Step 1.3 Normalized OAT'!A1072),"-",'Step 1.3 Normalized OAT'!A1072)</f>
        <v>43145.583333333336</v>
      </c>
      <c r="B1072" s="26">
        <f t="shared" si="22"/>
        <v>44</v>
      </c>
      <c r="C1072" s="64" cm="1">
        <f t="array" ref="C1072">INDEX('Step 5. Daily Avg Schedule Calc'!$A$2:$C$169,(WEEKDAY(A1072)-1)*24+HOUR(A1072)+1,3)*IF(A1072&lt;Cooling_Season_Start_Date,0,IF(A1072&gt;Cooling_Season_End_Date,0,1))</f>
        <v>0</v>
      </c>
      <c r="D1072" s="12">
        <f>VLOOKUP(A1072,'Step 1.3 Normalized OAT'!$A$1:$B$8761,2)</f>
        <v>49</v>
      </c>
      <c r="E1072" s="13">
        <f ca="1">('Step 3. Regression'!$F$19*D1072^2+'Step 3. Regression'!$G$19*D1072+'Step 3. Regression'!$H$19)*C1072</f>
        <v>0</v>
      </c>
    </row>
    <row r="1073" spans="1:5" x14ac:dyDescent="0.25">
      <c r="A1073" s="9">
        <f>IF(ISBLANK('Step 1.3 Normalized OAT'!A1073),"-",'Step 1.3 Normalized OAT'!A1073)</f>
        <v>43145.625</v>
      </c>
      <c r="B1073" s="26">
        <f t="shared" si="22"/>
        <v>44</v>
      </c>
      <c r="C1073" s="64" cm="1">
        <f t="array" ref="C1073">INDEX('Step 5. Daily Avg Schedule Calc'!$A$2:$C$169,(WEEKDAY(A1073)-1)*24+HOUR(A1073)+1,3)*IF(A1073&lt;Cooling_Season_Start_Date,0,IF(A1073&gt;Cooling_Season_End_Date,0,1))</f>
        <v>0</v>
      </c>
      <c r="D1073" s="12">
        <f>VLOOKUP(A1073,'Step 1.3 Normalized OAT'!$A$1:$B$8761,2)</f>
        <v>52</v>
      </c>
      <c r="E1073" s="13">
        <f ca="1">('Step 3. Regression'!$F$19*D1073^2+'Step 3. Regression'!$G$19*D1073+'Step 3. Regression'!$H$19)*C1073</f>
        <v>0</v>
      </c>
    </row>
    <row r="1074" spans="1:5" x14ac:dyDescent="0.25">
      <c r="A1074" s="9">
        <f>IF(ISBLANK('Step 1.3 Normalized OAT'!A1074),"-",'Step 1.3 Normalized OAT'!A1074)</f>
        <v>43145.666666666664</v>
      </c>
      <c r="B1074" s="26">
        <f t="shared" si="22"/>
        <v>44</v>
      </c>
      <c r="C1074" s="64" cm="1">
        <f t="array" ref="C1074">INDEX('Step 5. Daily Avg Schedule Calc'!$A$2:$C$169,(WEEKDAY(A1074)-1)*24+HOUR(A1074)+1,3)*IF(A1074&lt;Cooling_Season_Start_Date,0,IF(A1074&gt;Cooling_Season_End_Date,0,1))</f>
        <v>0</v>
      </c>
      <c r="D1074" s="12">
        <f>VLOOKUP(A1074,'Step 1.3 Normalized OAT'!$A$1:$B$8761,2)</f>
        <v>53</v>
      </c>
      <c r="E1074" s="13">
        <f ca="1">('Step 3. Regression'!$F$19*D1074^2+'Step 3. Regression'!$G$19*D1074+'Step 3. Regression'!$H$19)*C1074</f>
        <v>0</v>
      </c>
    </row>
    <row r="1075" spans="1:5" x14ac:dyDescent="0.25">
      <c r="A1075" s="9">
        <f>IF(ISBLANK('Step 1.3 Normalized OAT'!A1075),"-",'Step 1.3 Normalized OAT'!A1075)</f>
        <v>43145.708333333336</v>
      </c>
      <c r="B1075" s="26">
        <f t="shared" si="22"/>
        <v>44</v>
      </c>
      <c r="C1075" s="64" cm="1">
        <f t="array" ref="C1075">INDEX('Step 5. Daily Avg Schedule Calc'!$A$2:$C$169,(WEEKDAY(A1075)-1)*24+HOUR(A1075)+1,3)*IF(A1075&lt;Cooling_Season_Start_Date,0,IF(A1075&gt;Cooling_Season_End_Date,0,1))</f>
        <v>0</v>
      </c>
      <c r="D1075" s="12">
        <f>VLOOKUP(A1075,'Step 1.3 Normalized OAT'!$A$1:$B$8761,2)</f>
        <v>50</v>
      </c>
      <c r="E1075" s="13">
        <f ca="1">('Step 3. Regression'!$F$19*D1075^2+'Step 3. Regression'!$G$19*D1075+'Step 3. Regression'!$H$19)*C1075</f>
        <v>0</v>
      </c>
    </row>
    <row r="1076" spans="1:5" x14ac:dyDescent="0.25">
      <c r="A1076" s="9">
        <f>IF(ISBLANK('Step 1.3 Normalized OAT'!A1076),"-",'Step 1.3 Normalized OAT'!A1076)</f>
        <v>43145.75</v>
      </c>
      <c r="B1076" s="26">
        <f t="shared" si="22"/>
        <v>44</v>
      </c>
      <c r="C1076" s="64" cm="1">
        <f t="array" ref="C1076">INDEX('Step 5. Daily Avg Schedule Calc'!$A$2:$C$169,(WEEKDAY(A1076)-1)*24+HOUR(A1076)+1,3)*IF(A1076&lt;Cooling_Season_Start_Date,0,IF(A1076&gt;Cooling_Season_End_Date,0,1))</f>
        <v>0</v>
      </c>
      <c r="D1076" s="12">
        <f>VLOOKUP(A1076,'Step 1.3 Normalized OAT'!$A$1:$B$8761,2)</f>
        <v>52</v>
      </c>
      <c r="E1076" s="13">
        <f ca="1">('Step 3. Regression'!$F$19*D1076^2+'Step 3. Regression'!$G$19*D1076+'Step 3. Regression'!$H$19)*C1076</f>
        <v>0</v>
      </c>
    </row>
    <row r="1077" spans="1:5" x14ac:dyDescent="0.25">
      <c r="A1077" s="9">
        <f>IF(ISBLANK('Step 1.3 Normalized OAT'!A1077),"-",'Step 1.3 Normalized OAT'!A1077)</f>
        <v>43145.791666666664</v>
      </c>
      <c r="B1077" s="26">
        <f t="shared" si="22"/>
        <v>44</v>
      </c>
      <c r="C1077" s="64" cm="1">
        <f t="array" ref="C1077">INDEX('Step 5. Daily Avg Schedule Calc'!$A$2:$C$169,(WEEKDAY(A1077)-1)*24+HOUR(A1077)+1,3)*IF(A1077&lt;Cooling_Season_Start_Date,0,IF(A1077&gt;Cooling_Season_End_Date,0,1))</f>
        <v>0</v>
      </c>
      <c r="D1077" s="12">
        <f>VLOOKUP(A1077,'Step 1.3 Normalized OAT'!$A$1:$B$8761,2)</f>
        <v>49</v>
      </c>
      <c r="E1077" s="13">
        <f ca="1">('Step 3. Regression'!$F$19*D1077^2+'Step 3. Regression'!$G$19*D1077+'Step 3. Regression'!$H$19)*C1077</f>
        <v>0</v>
      </c>
    </row>
    <row r="1078" spans="1:5" x14ac:dyDescent="0.25">
      <c r="A1078" s="9">
        <f>IF(ISBLANK('Step 1.3 Normalized OAT'!A1078),"-",'Step 1.3 Normalized OAT'!A1078)</f>
        <v>43145.833333333336</v>
      </c>
      <c r="B1078" s="26">
        <f t="shared" si="22"/>
        <v>44</v>
      </c>
      <c r="C1078" s="64" cm="1">
        <f t="array" ref="C1078">INDEX('Step 5. Daily Avg Schedule Calc'!$A$2:$C$169,(WEEKDAY(A1078)-1)*24+HOUR(A1078)+1,3)*IF(A1078&lt;Cooling_Season_Start_Date,0,IF(A1078&gt;Cooling_Season_End_Date,0,1))</f>
        <v>0</v>
      </c>
      <c r="D1078" s="12">
        <f>VLOOKUP(A1078,'Step 1.3 Normalized OAT'!$A$1:$B$8761,2)</f>
        <v>49</v>
      </c>
      <c r="E1078" s="13">
        <f ca="1">('Step 3. Regression'!$F$19*D1078^2+'Step 3. Regression'!$G$19*D1078+'Step 3. Regression'!$H$19)*C1078</f>
        <v>0</v>
      </c>
    </row>
    <row r="1079" spans="1:5" x14ac:dyDescent="0.25">
      <c r="A1079" s="9">
        <f>IF(ISBLANK('Step 1.3 Normalized OAT'!A1079),"-",'Step 1.3 Normalized OAT'!A1079)</f>
        <v>43145.875</v>
      </c>
      <c r="B1079" s="26">
        <f t="shared" si="22"/>
        <v>44</v>
      </c>
      <c r="C1079" s="64" cm="1">
        <f t="array" ref="C1079">INDEX('Step 5. Daily Avg Schedule Calc'!$A$2:$C$169,(WEEKDAY(A1079)-1)*24+HOUR(A1079)+1,3)*IF(A1079&lt;Cooling_Season_Start_Date,0,IF(A1079&gt;Cooling_Season_End_Date,0,1))</f>
        <v>0</v>
      </c>
      <c r="D1079" s="12">
        <f>VLOOKUP(A1079,'Step 1.3 Normalized OAT'!$A$1:$B$8761,2)</f>
        <v>50</v>
      </c>
      <c r="E1079" s="13">
        <f ca="1">('Step 3. Regression'!$F$19*D1079^2+'Step 3. Regression'!$G$19*D1079+'Step 3. Regression'!$H$19)*C1079</f>
        <v>0</v>
      </c>
    </row>
    <row r="1080" spans="1:5" x14ac:dyDescent="0.25">
      <c r="A1080" s="9">
        <f>IF(ISBLANK('Step 1.3 Normalized OAT'!A1080),"-",'Step 1.3 Normalized OAT'!A1080)</f>
        <v>43145.916666666664</v>
      </c>
      <c r="B1080" s="26">
        <f t="shared" si="22"/>
        <v>44</v>
      </c>
      <c r="C1080" s="64" cm="1">
        <f t="array" ref="C1080">INDEX('Step 5. Daily Avg Schedule Calc'!$A$2:$C$169,(WEEKDAY(A1080)-1)*24+HOUR(A1080)+1,3)*IF(A1080&lt;Cooling_Season_Start_Date,0,IF(A1080&gt;Cooling_Season_End_Date,0,1))</f>
        <v>0</v>
      </c>
      <c r="D1080" s="12">
        <f>VLOOKUP(A1080,'Step 1.3 Normalized OAT'!$A$1:$B$8761,2)</f>
        <v>50</v>
      </c>
      <c r="E1080" s="13">
        <f ca="1">('Step 3. Regression'!$F$19*D1080^2+'Step 3. Regression'!$G$19*D1080+'Step 3. Regression'!$H$19)*C1080</f>
        <v>0</v>
      </c>
    </row>
    <row r="1081" spans="1:5" x14ac:dyDescent="0.25">
      <c r="A1081" s="9">
        <f>IF(ISBLANK('Step 1.3 Normalized OAT'!A1081),"-",'Step 1.3 Normalized OAT'!A1081)</f>
        <v>43145.958333333336</v>
      </c>
      <c r="B1081" s="26">
        <f t="shared" si="22"/>
        <v>44</v>
      </c>
      <c r="C1081" s="64" cm="1">
        <f t="array" ref="C1081">INDEX('Step 5. Daily Avg Schedule Calc'!$A$2:$C$169,(WEEKDAY(A1081)-1)*24+HOUR(A1081)+1,3)*IF(A1081&lt;Cooling_Season_Start_Date,0,IF(A1081&gt;Cooling_Season_End_Date,0,1))</f>
        <v>0</v>
      </c>
      <c r="D1081" s="12">
        <f>VLOOKUP(A1081,'Step 1.3 Normalized OAT'!$A$1:$B$8761,2)</f>
        <v>49</v>
      </c>
      <c r="E1081" s="13">
        <f ca="1">('Step 3. Regression'!$F$19*D1081^2+'Step 3. Regression'!$G$19*D1081+'Step 3. Regression'!$H$19)*C1081</f>
        <v>0</v>
      </c>
    </row>
    <row r="1082" spans="1:5" x14ac:dyDescent="0.25">
      <c r="A1082" s="9">
        <f>IF(ISBLANK('Step 1.3 Normalized OAT'!A1082),"-",'Step 1.3 Normalized OAT'!A1082)</f>
        <v>43146</v>
      </c>
      <c r="B1082" s="26">
        <f t="shared" si="22"/>
        <v>45</v>
      </c>
      <c r="C1082" s="64" cm="1">
        <f t="array" ref="C1082">INDEX('Step 5. Daily Avg Schedule Calc'!$A$2:$C$169,(WEEKDAY(A1082)-1)*24+HOUR(A1082)+1,3)*IF(A1082&lt;Cooling_Season_Start_Date,0,IF(A1082&gt;Cooling_Season_End_Date,0,1))</f>
        <v>0</v>
      </c>
      <c r="D1082" s="12">
        <f>VLOOKUP(A1082,'Step 1.3 Normalized OAT'!$A$1:$B$8761,2)</f>
        <v>48</v>
      </c>
      <c r="E1082" s="13">
        <f ca="1">('Step 3. Regression'!$F$19*D1082^2+'Step 3. Regression'!$G$19*D1082+'Step 3. Regression'!$H$19)*C1082</f>
        <v>0</v>
      </c>
    </row>
    <row r="1083" spans="1:5" x14ac:dyDescent="0.25">
      <c r="A1083" s="9">
        <f>IF(ISBLANK('Step 1.3 Normalized OAT'!A1083),"-",'Step 1.3 Normalized OAT'!A1083)</f>
        <v>43146.041666666664</v>
      </c>
      <c r="B1083" s="26">
        <f t="shared" si="22"/>
        <v>45</v>
      </c>
      <c r="C1083" s="64" cm="1">
        <f t="array" ref="C1083">INDEX('Step 5. Daily Avg Schedule Calc'!$A$2:$C$169,(WEEKDAY(A1083)-1)*24+HOUR(A1083)+1,3)*IF(A1083&lt;Cooling_Season_Start_Date,0,IF(A1083&gt;Cooling_Season_End_Date,0,1))</f>
        <v>0</v>
      </c>
      <c r="D1083" s="12">
        <f>VLOOKUP(A1083,'Step 1.3 Normalized OAT'!$A$1:$B$8761,2)</f>
        <v>48</v>
      </c>
      <c r="E1083" s="13">
        <f ca="1">('Step 3. Regression'!$F$19*D1083^2+'Step 3. Regression'!$G$19*D1083+'Step 3. Regression'!$H$19)*C1083</f>
        <v>0</v>
      </c>
    </row>
    <row r="1084" spans="1:5" x14ac:dyDescent="0.25">
      <c r="A1084" s="9">
        <f>IF(ISBLANK('Step 1.3 Normalized OAT'!A1084),"-",'Step 1.3 Normalized OAT'!A1084)</f>
        <v>43146.083333333336</v>
      </c>
      <c r="B1084" s="26">
        <f t="shared" si="22"/>
        <v>45</v>
      </c>
      <c r="C1084" s="64" cm="1">
        <f t="array" ref="C1084">INDEX('Step 5. Daily Avg Schedule Calc'!$A$2:$C$169,(WEEKDAY(A1084)-1)*24+HOUR(A1084)+1,3)*IF(A1084&lt;Cooling_Season_Start_Date,0,IF(A1084&gt;Cooling_Season_End_Date,0,1))</f>
        <v>0</v>
      </c>
      <c r="D1084" s="12">
        <f>VLOOKUP(A1084,'Step 1.3 Normalized OAT'!$A$1:$B$8761,2)</f>
        <v>48</v>
      </c>
      <c r="E1084" s="13">
        <f ca="1">('Step 3. Regression'!$F$19*D1084^2+'Step 3. Regression'!$G$19*D1084+'Step 3. Regression'!$H$19)*C1084</f>
        <v>0</v>
      </c>
    </row>
    <row r="1085" spans="1:5" x14ac:dyDescent="0.25">
      <c r="A1085" s="9">
        <f>IF(ISBLANK('Step 1.3 Normalized OAT'!A1085),"-",'Step 1.3 Normalized OAT'!A1085)</f>
        <v>43146.125</v>
      </c>
      <c r="B1085" s="26">
        <f t="shared" si="22"/>
        <v>45</v>
      </c>
      <c r="C1085" s="64" cm="1">
        <f t="array" ref="C1085">INDEX('Step 5. Daily Avg Schedule Calc'!$A$2:$C$169,(WEEKDAY(A1085)-1)*24+HOUR(A1085)+1,3)*IF(A1085&lt;Cooling_Season_Start_Date,0,IF(A1085&gt;Cooling_Season_End_Date,0,1))</f>
        <v>0</v>
      </c>
      <c r="D1085" s="12">
        <f>VLOOKUP(A1085,'Step 1.3 Normalized OAT'!$A$1:$B$8761,2)</f>
        <v>47</v>
      </c>
      <c r="E1085" s="13">
        <f ca="1">('Step 3. Regression'!$F$19*D1085^2+'Step 3. Regression'!$G$19*D1085+'Step 3. Regression'!$H$19)*C1085</f>
        <v>0</v>
      </c>
    </row>
    <row r="1086" spans="1:5" x14ac:dyDescent="0.25">
      <c r="A1086" s="9">
        <f>IF(ISBLANK('Step 1.3 Normalized OAT'!A1086),"-",'Step 1.3 Normalized OAT'!A1086)</f>
        <v>43146.166666666664</v>
      </c>
      <c r="B1086" s="26">
        <f t="shared" si="22"/>
        <v>45</v>
      </c>
      <c r="C1086" s="64" cm="1">
        <f t="array" ref="C1086">INDEX('Step 5. Daily Avg Schedule Calc'!$A$2:$C$169,(WEEKDAY(A1086)-1)*24+HOUR(A1086)+1,3)*IF(A1086&lt;Cooling_Season_Start_Date,0,IF(A1086&gt;Cooling_Season_End_Date,0,1))</f>
        <v>0</v>
      </c>
      <c r="D1086" s="12">
        <f>VLOOKUP(A1086,'Step 1.3 Normalized OAT'!$A$1:$B$8761,2)</f>
        <v>47</v>
      </c>
      <c r="E1086" s="13">
        <f ca="1">('Step 3. Regression'!$F$19*D1086^2+'Step 3. Regression'!$G$19*D1086+'Step 3. Regression'!$H$19)*C1086</f>
        <v>0</v>
      </c>
    </row>
    <row r="1087" spans="1:5" x14ac:dyDescent="0.25">
      <c r="A1087" s="9">
        <f>IF(ISBLANK('Step 1.3 Normalized OAT'!A1087),"-",'Step 1.3 Normalized OAT'!A1087)</f>
        <v>43146.208333333336</v>
      </c>
      <c r="B1087" s="26">
        <f t="shared" si="22"/>
        <v>45</v>
      </c>
      <c r="C1087" s="64" cm="1">
        <f t="array" ref="C1087">INDEX('Step 5. Daily Avg Schedule Calc'!$A$2:$C$169,(WEEKDAY(A1087)-1)*24+HOUR(A1087)+1,3)*IF(A1087&lt;Cooling_Season_Start_Date,0,IF(A1087&gt;Cooling_Season_End_Date,0,1))</f>
        <v>0</v>
      </c>
      <c r="D1087" s="12">
        <f>VLOOKUP(A1087,'Step 1.3 Normalized OAT'!$A$1:$B$8761,2)</f>
        <v>47</v>
      </c>
      <c r="E1087" s="13">
        <f ca="1">('Step 3. Regression'!$F$19*D1087^2+'Step 3. Regression'!$G$19*D1087+'Step 3. Regression'!$H$19)*C1087</f>
        <v>0</v>
      </c>
    </row>
    <row r="1088" spans="1:5" x14ac:dyDescent="0.25">
      <c r="A1088" s="9">
        <f>IF(ISBLANK('Step 1.3 Normalized OAT'!A1088),"-",'Step 1.3 Normalized OAT'!A1088)</f>
        <v>43146.25</v>
      </c>
      <c r="B1088" s="26">
        <f t="shared" si="22"/>
        <v>45</v>
      </c>
      <c r="C1088" s="64" cm="1">
        <f t="array" ref="C1088">INDEX('Step 5. Daily Avg Schedule Calc'!$A$2:$C$169,(WEEKDAY(A1088)-1)*24+HOUR(A1088)+1,3)*IF(A1088&lt;Cooling_Season_Start_Date,0,IF(A1088&gt;Cooling_Season_End_Date,0,1))</f>
        <v>0</v>
      </c>
      <c r="D1088" s="12">
        <f>VLOOKUP(A1088,'Step 1.3 Normalized OAT'!$A$1:$B$8761,2)</f>
        <v>48</v>
      </c>
      <c r="E1088" s="13">
        <f ca="1">('Step 3. Regression'!$F$19*D1088^2+'Step 3. Regression'!$G$19*D1088+'Step 3. Regression'!$H$19)*C1088</f>
        <v>0</v>
      </c>
    </row>
    <row r="1089" spans="1:5" x14ac:dyDescent="0.25">
      <c r="A1089" s="9">
        <f>IF(ISBLANK('Step 1.3 Normalized OAT'!A1089),"-",'Step 1.3 Normalized OAT'!A1089)</f>
        <v>43146.291666666664</v>
      </c>
      <c r="B1089" s="26">
        <f t="shared" si="22"/>
        <v>45</v>
      </c>
      <c r="C1089" s="64" cm="1">
        <f t="array" ref="C1089">INDEX('Step 5. Daily Avg Schedule Calc'!$A$2:$C$169,(WEEKDAY(A1089)-1)*24+HOUR(A1089)+1,3)*IF(A1089&lt;Cooling_Season_Start_Date,0,IF(A1089&gt;Cooling_Season_End_Date,0,1))</f>
        <v>0</v>
      </c>
      <c r="D1089" s="12">
        <f>VLOOKUP(A1089,'Step 1.3 Normalized OAT'!$A$1:$B$8761,2)</f>
        <v>48</v>
      </c>
      <c r="E1089" s="13">
        <f ca="1">('Step 3. Regression'!$F$19*D1089^2+'Step 3. Regression'!$G$19*D1089+'Step 3. Regression'!$H$19)*C1089</f>
        <v>0</v>
      </c>
    </row>
    <row r="1090" spans="1:5" x14ac:dyDescent="0.25">
      <c r="A1090" s="9">
        <f>IF(ISBLANK('Step 1.3 Normalized OAT'!A1090),"-",'Step 1.3 Normalized OAT'!A1090)</f>
        <v>43146.333333333336</v>
      </c>
      <c r="B1090" s="26">
        <f t="shared" si="22"/>
        <v>45</v>
      </c>
      <c r="C1090" s="64" cm="1">
        <f t="array" ref="C1090">INDEX('Step 5. Daily Avg Schedule Calc'!$A$2:$C$169,(WEEKDAY(A1090)-1)*24+HOUR(A1090)+1,3)*IF(A1090&lt;Cooling_Season_Start_Date,0,IF(A1090&gt;Cooling_Season_End_Date,0,1))</f>
        <v>0</v>
      </c>
      <c r="D1090" s="12">
        <f>VLOOKUP(A1090,'Step 1.3 Normalized OAT'!$A$1:$B$8761,2)</f>
        <v>48</v>
      </c>
      <c r="E1090" s="13">
        <f ca="1">('Step 3. Regression'!$F$19*D1090^2+'Step 3. Regression'!$G$19*D1090+'Step 3. Regression'!$H$19)*C1090</f>
        <v>0</v>
      </c>
    </row>
    <row r="1091" spans="1:5" x14ac:dyDescent="0.25">
      <c r="A1091" s="9">
        <f>IF(ISBLANK('Step 1.3 Normalized OAT'!A1091),"-",'Step 1.3 Normalized OAT'!A1091)</f>
        <v>43146.375</v>
      </c>
      <c r="B1091" s="26">
        <f t="shared" ref="B1091:B1154" si="23">_xlfn.DAYS(A1091,$A$2)</f>
        <v>45</v>
      </c>
      <c r="C1091" s="64" cm="1">
        <f t="array" ref="C1091">INDEX('Step 5. Daily Avg Schedule Calc'!$A$2:$C$169,(WEEKDAY(A1091)-1)*24+HOUR(A1091)+1,3)*IF(A1091&lt;Cooling_Season_Start_Date,0,IF(A1091&gt;Cooling_Season_End_Date,0,1))</f>
        <v>0</v>
      </c>
      <c r="D1091" s="12">
        <f>VLOOKUP(A1091,'Step 1.3 Normalized OAT'!$A$1:$B$8761,2)</f>
        <v>49</v>
      </c>
      <c r="E1091" s="13">
        <f ca="1">('Step 3. Regression'!$F$19*D1091^2+'Step 3. Regression'!$G$19*D1091+'Step 3. Regression'!$H$19)*C1091</f>
        <v>0</v>
      </c>
    </row>
    <row r="1092" spans="1:5" x14ac:dyDescent="0.25">
      <c r="A1092" s="9">
        <f>IF(ISBLANK('Step 1.3 Normalized OAT'!A1092),"-",'Step 1.3 Normalized OAT'!A1092)</f>
        <v>43146.416666666664</v>
      </c>
      <c r="B1092" s="26">
        <f t="shared" si="23"/>
        <v>45</v>
      </c>
      <c r="C1092" s="64" cm="1">
        <f t="array" ref="C1092">INDEX('Step 5. Daily Avg Schedule Calc'!$A$2:$C$169,(WEEKDAY(A1092)-1)*24+HOUR(A1092)+1,3)*IF(A1092&lt;Cooling_Season_Start_Date,0,IF(A1092&gt;Cooling_Season_End_Date,0,1))</f>
        <v>0</v>
      </c>
      <c r="D1092" s="12">
        <f>VLOOKUP(A1092,'Step 1.3 Normalized OAT'!$A$1:$B$8761,2)</f>
        <v>51</v>
      </c>
      <c r="E1092" s="13">
        <f ca="1">('Step 3. Regression'!$F$19*D1092^2+'Step 3. Regression'!$G$19*D1092+'Step 3. Regression'!$H$19)*C1092</f>
        <v>0</v>
      </c>
    </row>
    <row r="1093" spans="1:5" x14ac:dyDescent="0.25">
      <c r="A1093" s="9">
        <f>IF(ISBLANK('Step 1.3 Normalized OAT'!A1093),"-",'Step 1.3 Normalized OAT'!A1093)</f>
        <v>43146.458333333336</v>
      </c>
      <c r="B1093" s="26">
        <f t="shared" si="23"/>
        <v>45</v>
      </c>
      <c r="C1093" s="64" cm="1">
        <f t="array" ref="C1093">INDEX('Step 5. Daily Avg Schedule Calc'!$A$2:$C$169,(WEEKDAY(A1093)-1)*24+HOUR(A1093)+1,3)*IF(A1093&lt;Cooling_Season_Start_Date,0,IF(A1093&gt;Cooling_Season_End_Date,0,1))</f>
        <v>0</v>
      </c>
      <c r="D1093" s="12">
        <f>VLOOKUP(A1093,'Step 1.3 Normalized OAT'!$A$1:$B$8761,2)</f>
        <v>52</v>
      </c>
      <c r="E1093" s="13">
        <f ca="1">('Step 3. Regression'!$F$19*D1093^2+'Step 3. Regression'!$G$19*D1093+'Step 3. Regression'!$H$19)*C1093</f>
        <v>0</v>
      </c>
    </row>
    <row r="1094" spans="1:5" x14ac:dyDescent="0.25">
      <c r="A1094" s="9">
        <f>IF(ISBLANK('Step 1.3 Normalized OAT'!A1094),"-",'Step 1.3 Normalized OAT'!A1094)</f>
        <v>43146.5</v>
      </c>
      <c r="B1094" s="26">
        <f t="shared" si="23"/>
        <v>45</v>
      </c>
      <c r="C1094" s="64" cm="1">
        <f t="array" ref="C1094">INDEX('Step 5. Daily Avg Schedule Calc'!$A$2:$C$169,(WEEKDAY(A1094)-1)*24+HOUR(A1094)+1,3)*IF(A1094&lt;Cooling_Season_Start_Date,0,IF(A1094&gt;Cooling_Season_End_Date,0,1))</f>
        <v>0</v>
      </c>
      <c r="D1094" s="12">
        <f>VLOOKUP(A1094,'Step 1.3 Normalized OAT'!$A$1:$B$8761,2)</f>
        <v>53</v>
      </c>
      <c r="E1094" s="13">
        <f ca="1">('Step 3. Regression'!$F$19*D1094^2+'Step 3. Regression'!$G$19*D1094+'Step 3. Regression'!$H$19)*C1094</f>
        <v>0</v>
      </c>
    </row>
    <row r="1095" spans="1:5" x14ac:dyDescent="0.25">
      <c r="A1095" s="9">
        <f>IF(ISBLANK('Step 1.3 Normalized OAT'!A1095),"-",'Step 1.3 Normalized OAT'!A1095)</f>
        <v>43146.541666666664</v>
      </c>
      <c r="B1095" s="26">
        <f t="shared" si="23"/>
        <v>45</v>
      </c>
      <c r="C1095" s="64" cm="1">
        <f t="array" ref="C1095">INDEX('Step 5. Daily Avg Schedule Calc'!$A$2:$C$169,(WEEKDAY(A1095)-1)*24+HOUR(A1095)+1,3)*IF(A1095&lt;Cooling_Season_Start_Date,0,IF(A1095&gt;Cooling_Season_End_Date,0,1))</f>
        <v>0</v>
      </c>
      <c r="D1095" s="12">
        <f>VLOOKUP(A1095,'Step 1.3 Normalized OAT'!$A$1:$B$8761,2)</f>
        <v>54</v>
      </c>
      <c r="E1095" s="13">
        <f ca="1">('Step 3. Regression'!$F$19*D1095^2+'Step 3. Regression'!$G$19*D1095+'Step 3. Regression'!$H$19)*C1095</f>
        <v>0</v>
      </c>
    </row>
    <row r="1096" spans="1:5" x14ac:dyDescent="0.25">
      <c r="A1096" s="9">
        <f>IF(ISBLANK('Step 1.3 Normalized OAT'!A1096),"-",'Step 1.3 Normalized OAT'!A1096)</f>
        <v>43146.583333333336</v>
      </c>
      <c r="B1096" s="26">
        <f t="shared" si="23"/>
        <v>45</v>
      </c>
      <c r="C1096" s="64" cm="1">
        <f t="array" ref="C1096">INDEX('Step 5. Daily Avg Schedule Calc'!$A$2:$C$169,(WEEKDAY(A1096)-1)*24+HOUR(A1096)+1,3)*IF(A1096&lt;Cooling_Season_Start_Date,0,IF(A1096&gt;Cooling_Season_End_Date,0,1))</f>
        <v>0</v>
      </c>
      <c r="D1096" s="12">
        <f>VLOOKUP(A1096,'Step 1.3 Normalized OAT'!$A$1:$B$8761,2)</f>
        <v>56</v>
      </c>
      <c r="E1096" s="13">
        <f ca="1">('Step 3. Regression'!$F$19*D1096^2+'Step 3. Regression'!$G$19*D1096+'Step 3. Regression'!$H$19)*C1096</f>
        <v>0</v>
      </c>
    </row>
    <row r="1097" spans="1:5" x14ac:dyDescent="0.25">
      <c r="A1097" s="9">
        <f>IF(ISBLANK('Step 1.3 Normalized OAT'!A1097),"-",'Step 1.3 Normalized OAT'!A1097)</f>
        <v>43146.625</v>
      </c>
      <c r="B1097" s="26">
        <f t="shared" si="23"/>
        <v>45</v>
      </c>
      <c r="C1097" s="64" cm="1">
        <f t="array" ref="C1097">INDEX('Step 5. Daily Avg Schedule Calc'!$A$2:$C$169,(WEEKDAY(A1097)-1)*24+HOUR(A1097)+1,3)*IF(A1097&lt;Cooling_Season_Start_Date,0,IF(A1097&gt;Cooling_Season_End_Date,0,1))</f>
        <v>0</v>
      </c>
      <c r="D1097" s="12">
        <f>VLOOKUP(A1097,'Step 1.3 Normalized OAT'!$A$1:$B$8761,2)</f>
        <v>57</v>
      </c>
      <c r="E1097" s="13">
        <f ca="1">('Step 3. Regression'!$F$19*D1097^2+'Step 3. Regression'!$G$19*D1097+'Step 3. Regression'!$H$19)*C1097</f>
        <v>0</v>
      </c>
    </row>
    <row r="1098" spans="1:5" x14ac:dyDescent="0.25">
      <c r="A1098" s="9">
        <f>IF(ISBLANK('Step 1.3 Normalized OAT'!A1098),"-",'Step 1.3 Normalized OAT'!A1098)</f>
        <v>43146.666666666664</v>
      </c>
      <c r="B1098" s="26">
        <f t="shared" si="23"/>
        <v>45</v>
      </c>
      <c r="C1098" s="64" cm="1">
        <f t="array" ref="C1098">INDEX('Step 5. Daily Avg Schedule Calc'!$A$2:$C$169,(WEEKDAY(A1098)-1)*24+HOUR(A1098)+1,3)*IF(A1098&lt;Cooling_Season_Start_Date,0,IF(A1098&gt;Cooling_Season_End_Date,0,1))</f>
        <v>0</v>
      </c>
      <c r="D1098" s="12">
        <f>VLOOKUP(A1098,'Step 1.3 Normalized OAT'!$A$1:$B$8761,2)</f>
        <v>58</v>
      </c>
      <c r="E1098" s="13">
        <f ca="1">('Step 3. Regression'!$F$19*D1098^2+'Step 3. Regression'!$G$19*D1098+'Step 3. Regression'!$H$19)*C1098</f>
        <v>0</v>
      </c>
    </row>
    <row r="1099" spans="1:5" x14ac:dyDescent="0.25">
      <c r="A1099" s="9">
        <f>IF(ISBLANK('Step 1.3 Normalized OAT'!A1099),"-",'Step 1.3 Normalized OAT'!A1099)</f>
        <v>43146.708333333336</v>
      </c>
      <c r="B1099" s="26">
        <f t="shared" si="23"/>
        <v>45</v>
      </c>
      <c r="C1099" s="64" cm="1">
        <f t="array" ref="C1099">INDEX('Step 5. Daily Avg Schedule Calc'!$A$2:$C$169,(WEEKDAY(A1099)-1)*24+HOUR(A1099)+1,3)*IF(A1099&lt;Cooling_Season_Start_Date,0,IF(A1099&gt;Cooling_Season_End_Date,0,1))</f>
        <v>0</v>
      </c>
      <c r="D1099" s="12">
        <f>VLOOKUP(A1099,'Step 1.3 Normalized OAT'!$A$1:$B$8761,2)</f>
        <v>59</v>
      </c>
      <c r="E1099" s="13">
        <f ca="1">('Step 3. Regression'!$F$19*D1099^2+'Step 3. Regression'!$G$19*D1099+'Step 3. Regression'!$H$19)*C1099</f>
        <v>0</v>
      </c>
    </row>
    <row r="1100" spans="1:5" x14ac:dyDescent="0.25">
      <c r="A1100" s="9">
        <f>IF(ISBLANK('Step 1.3 Normalized OAT'!A1100),"-",'Step 1.3 Normalized OAT'!A1100)</f>
        <v>43146.75</v>
      </c>
      <c r="B1100" s="26">
        <f t="shared" si="23"/>
        <v>45</v>
      </c>
      <c r="C1100" s="64" cm="1">
        <f t="array" ref="C1100">INDEX('Step 5. Daily Avg Schedule Calc'!$A$2:$C$169,(WEEKDAY(A1100)-1)*24+HOUR(A1100)+1,3)*IF(A1100&lt;Cooling_Season_Start_Date,0,IF(A1100&gt;Cooling_Season_End_Date,0,1))</f>
        <v>0</v>
      </c>
      <c r="D1100" s="12">
        <f>VLOOKUP(A1100,'Step 1.3 Normalized OAT'!$A$1:$B$8761,2)</f>
        <v>60</v>
      </c>
      <c r="E1100" s="13">
        <f ca="1">('Step 3. Regression'!$F$19*D1100^2+'Step 3. Regression'!$G$19*D1100+'Step 3. Regression'!$H$19)*C1100</f>
        <v>0</v>
      </c>
    </row>
    <row r="1101" spans="1:5" x14ac:dyDescent="0.25">
      <c r="A1101" s="9">
        <f>IF(ISBLANK('Step 1.3 Normalized OAT'!A1101),"-",'Step 1.3 Normalized OAT'!A1101)</f>
        <v>43146.791666666664</v>
      </c>
      <c r="B1101" s="26">
        <f t="shared" si="23"/>
        <v>45</v>
      </c>
      <c r="C1101" s="64" cm="1">
        <f t="array" ref="C1101">INDEX('Step 5. Daily Avg Schedule Calc'!$A$2:$C$169,(WEEKDAY(A1101)-1)*24+HOUR(A1101)+1,3)*IF(A1101&lt;Cooling_Season_Start_Date,0,IF(A1101&gt;Cooling_Season_End_Date,0,1))</f>
        <v>0</v>
      </c>
      <c r="D1101" s="12">
        <f>VLOOKUP(A1101,'Step 1.3 Normalized OAT'!$A$1:$B$8761,2)</f>
        <v>58</v>
      </c>
      <c r="E1101" s="13">
        <f ca="1">('Step 3. Regression'!$F$19*D1101^2+'Step 3. Regression'!$G$19*D1101+'Step 3. Regression'!$H$19)*C1101</f>
        <v>0</v>
      </c>
    </row>
    <row r="1102" spans="1:5" x14ac:dyDescent="0.25">
      <c r="A1102" s="9">
        <f>IF(ISBLANK('Step 1.3 Normalized OAT'!A1102),"-",'Step 1.3 Normalized OAT'!A1102)</f>
        <v>43146.833333333336</v>
      </c>
      <c r="B1102" s="26">
        <f t="shared" si="23"/>
        <v>45</v>
      </c>
      <c r="C1102" s="64" cm="1">
        <f t="array" ref="C1102">INDEX('Step 5. Daily Avg Schedule Calc'!$A$2:$C$169,(WEEKDAY(A1102)-1)*24+HOUR(A1102)+1,3)*IF(A1102&lt;Cooling_Season_Start_Date,0,IF(A1102&gt;Cooling_Season_End_Date,0,1))</f>
        <v>0</v>
      </c>
      <c r="D1102" s="12">
        <f>VLOOKUP(A1102,'Step 1.3 Normalized OAT'!$A$1:$B$8761,2)</f>
        <v>59</v>
      </c>
      <c r="E1102" s="13">
        <f ca="1">('Step 3. Regression'!$F$19*D1102^2+'Step 3. Regression'!$G$19*D1102+'Step 3. Regression'!$H$19)*C1102</f>
        <v>0</v>
      </c>
    </row>
    <row r="1103" spans="1:5" x14ac:dyDescent="0.25">
      <c r="A1103" s="9">
        <f>IF(ISBLANK('Step 1.3 Normalized OAT'!A1103),"-",'Step 1.3 Normalized OAT'!A1103)</f>
        <v>43146.875</v>
      </c>
      <c r="B1103" s="26">
        <f t="shared" si="23"/>
        <v>45</v>
      </c>
      <c r="C1103" s="64" cm="1">
        <f t="array" ref="C1103">INDEX('Step 5. Daily Avg Schedule Calc'!$A$2:$C$169,(WEEKDAY(A1103)-1)*24+HOUR(A1103)+1,3)*IF(A1103&lt;Cooling_Season_Start_Date,0,IF(A1103&gt;Cooling_Season_End_Date,0,1))</f>
        <v>0</v>
      </c>
      <c r="D1103" s="12">
        <f>VLOOKUP(A1103,'Step 1.3 Normalized OAT'!$A$1:$B$8761,2)</f>
        <v>60</v>
      </c>
      <c r="E1103" s="13">
        <f ca="1">('Step 3. Regression'!$F$19*D1103^2+'Step 3. Regression'!$G$19*D1103+'Step 3. Regression'!$H$19)*C1103</f>
        <v>0</v>
      </c>
    </row>
    <row r="1104" spans="1:5" x14ac:dyDescent="0.25">
      <c r="A1104" s="9">
        <f>IF(ISBLANK('Step 1.3 Normalized OAT'!A1104),"-",'Step 1.3 Normalized OAT'!A1104)</f>
        <v>43146.916666666664</v>
      </c>
      <c r="B1104" s="26">
        <f t="shared" si="23"/>
        <v>45</v>
      </c>
      <c r="C1104" s="64" cm="1">
        <f t="array" ref="C1104">INDEX('Step 5. Daily Avg Schedule Calc'!$A$2:$C$169,(WEEKDAY(A1104)-1)*24+HOUR(A1104)+1,3)*IF(A1104&lt;Cooling_Season_Start_Date,0,IF(A1104&gt;Cooling_Season_End_Date,0,1))</f>
        <v>0</v>
      </c>
      <c r="D1104" s="12">
        <f>VLOOKUP(A1104,'Step 1.3 Normalized OAT'!$A$1:$B$8761,2)</f>
        <v>60</v>
      </c>
      <c r="E1104" s="13">
        <f ca="1">('Step 3. Regression'!$F$19*D1104^2+'Step 3. Regression'!$G$19*D1104+'Step 3. Regression'!$H$19)*C1104</f>
        <v>0</v>
      </c>
    </row>
    <row r="1105" spans="1:5" x14ac:dyDescent="0.25">
      <c r="A1105" s="9">
        <f>IF(ISBLANK('Step 1.3 Normalized OAT'!A1105),"-",'Step 1.3 Normalized OAT'!A1105)</f>
        <v>43146.958333333336</v>
      </c>
      <c r="B1105" s="26">
        <f t="shared" si="23"/>
        <v>45</v>
      </c>
      <c r="C1105" s="64" cm="1">
        <f t="array" ref="C1105">INDEX('Step 5. Daily Avg Schedule Calc'!$A$2:$C$169,(WEEKDAY(A1105)-1)*24+HOUR(A1105)+1,3)*IF(A1105&lt;Cooling_Season_Start_Date,0,IF(A1105&gt;Cooling_Season_End_Date,0,1))</f>
        <v>0</v>
      </c>
      <c r="D1105" s="12">
        <f>VLOOKUP(A1105,'Step 1.3 Normalized OAT'!$A$1:$B$8761,2)</f>
        <v>58</v>
      </c>
      <c r="E1105" s="13">
        <f ca="1">('Step 3. Regression'!$F$19*D1105^2+'Step 3. Regression'!$G$19*D1105+'Step 3. Regression'!$H$19)*C1105</f>
        <v>0</v>
      </c>
    </row>
    <row r="1106" spans="1:5" x14ac:dyDescent="0.25">
      <c r="A1106" s="9">
        <f>IF(ISBLANK('Step 1.3 Normalized OAT'!A1106),"-",'Step 1.3 Normalized OAT'!A1106)</f>
        <v>43147</v>
      </c>
      <c r="B1106" s="26">
        <f t="shared" si="23"/>
        <v>46</v>
      </c>
      <c r="C1106" s="64" cm="1">
        <f t="array" ref="C1106">INDEX('Step 5. Daily Avg Schedule Calc'!$A$2:$C$169,(WEEKDAY(A1106)-1)*24+HOUR(A1106)+1,3)*IF(A1106&lt;Cooling_Season_Start_Date,0,IF(A1106&gt;Cooling_Season_End_Date,0,1))</f>
        <v>0</v>
      </c>
      <c r="D1106" s="12">
        <f>VLOOKUP(A1106,'Step 1.3 Normalized OAT'!$A$1:$B$8761,2)</f>
        <v>58</v>
      </c>
      <c r="E1106" s="13">
        <f ca="1">('Step 3. Regression'!$F$19*D1106^2+'Step 3. Regression'!$G$19*D1106+'Step 3. Regression'!$H$19)*C1106</f>
        <v>0</v>
      </c>
    </row>
    <row r="1107" spans="1:5" x14ac:dyDescent="0.25">
      <c r="A1107" s="9">
        <f>IF(ISBLANK('Step 1.3 Normalized OAT'!A1107),"-",'Step 1.3 Normalized OAT'!A1107)</f>
        <v>43147.041666666664</v>
      </c>
      <c r="B1107" s="26">
        <f t="shared" si="23"/>
        <v>46</v>
      </c>
      <c r="C1107" s="64" cm="1">
        <f t="array" ref="C1107">INDEX('Step 5. Daily Avg Schedule Calc'!$A$2:$C$169,(WEEKDAY(A1107)-1)*24+HOUR(A1107)+1,3)*IF(A1107&lt;Cooling_Season_Start_Date,0,IF(A1107&gt;Cooling_Season_End_Date,0,1))</f>
        <v>0</v>
      </c>
      <c r="D1107" s="12">
        <f>VLOOKUP(A1107,'Step 1.3 Normalized OAT'!$A$1:$B$8761,2)</f>
        <v>57</v>
      </c>
      <c r="E1107" s="13">
        <f ca="1">('Step 3. Regression'!$F$19*D1107^2+'Step 3. Regression'!$G$19*D1107+'Step 3. Regression'!$H$19)*C1107</f>
        <v>0</v>
      </c>
    </row>
    <row r="1108" spans="1:5" x14ac:dyDescent="0.25">
      <c r="A1108" s="9">
        <f>IF(ISBLANK('Step 1.3 Normalized OAT'!A1108),"-",'Step 1.3 Normalized OAT'!A1108)</f>
        <v>43147.083333333336</v>
      </c>
      <c r="B1108" s="26">
        <f t="shared" si="23"/>
        <v>46</v>
      </c>
      <c r="C1108" s="64" cm="1">
        <f t="array" ref="C1108">INDEX('Step 5. Daily Avg Schedule Calc'!$A$2:$C$169,(WEEKDAY(A1108)-1)*24+HOUR(A1108)+1,3)*IF(A1108&lt;Cooling_Season_Start_Date,0,IF(A1108&gt;Cooling_Season_End_Date,0,1))</f>
        <v>0</v>
      </c>
      <c r="D1108" s="12">
        <f>VLOOKUP(A1108,'Step 1.3 Normalized OAT'!$A$1:$B$8761,2)</f>
        <v>57</v>
      </c>
      <c r="E1108" s="13">
        <f ca="1">('Step 3. Regression'!$F$19*D1108^2+'Step 3. Regression'!$G$19*D1108+'Step 3. Regression'!$H$19)*C1108</f>
        <v>0</v>
      </c>
    </row>
    <row r="1109" spans="1:5" x14ac:dyDescent="0.25">
      <c r="A1109" s="9">
        <f>IF(ISBLANK('Step 1.3 Normalized OAT'!A1109),"-",'Step 1.3 Normalized OAT'!A1109)</f>
        <v>43147.125</v>
      </c>
      <c r="B1109" s="26">
        <f t="shared" si="23"/>
        <v>46</v>
      </c>
      <c r="C1109" s="64" cm="1">
        <f t="array" ref="C1109">INDEX('Step 5. Daily Avg Schedule Calc'!$A$2:$C$169,(WEEKDAY(A1109)-1)*24+HOUR(A1109)+1,3)*IF(A1109&lt;Cooling_Season_Start_Date,0,IF(A1109&gt;Cooling_Season_End_Date,0,1))</f>
        <v>0</v>
      </c>
      <c r="D1109" s="12">
        <f>VLOOKUP(A1109,'Step 1.3 Normalized OAT'!$A$1:$B$8761,2)</f>
        <v>57</v>
      </c>
      <c r="E1109" s="13">
        <f ca="1">('Step 3. Regression'!$F$19*D1109^2+'Step 3. Regression'!$G$19*D1109+'Step 3. Regression'!$H$19)*C1109</f>
        <v>0</v>
      </c>
    </row>
    <row r="1110" spans="1:5" x14ac:dyDescent="0.25">
      <c r="A1110" s="9">
        <f>IF(ISBLANK('Step 1.3 Normalized OAT'!A1110),"-",'Step 1.3 Normalized OAT'!A1110)</f>
        <v>43147.166666666664</v>
      </c>
      <c r="B1110" s="26">
        <f t="shared" si="23"/>
        <v>46</v>
      </c>
      <c r="C1110" s="64" cm="1">
        <f t="array" ref="C1110">INDEX('Step 5. Daily Avg Schedule Calc'!$A$2:$C$169,(WEEKDAY(A1110)-1)*24+HOUR(A1110)+1,3)*IF(A1110&lt;Cooling_Season_Start_Date,0,IF(A1110&gt;Cooling_Season_End_Date,0,1))</f>
        <v>0</v>
      </c>
      <c r="D1110" s="12">
        <f>VLOOKUP(A1110,'Step 1.3 Normalized OAT'!$A$1:$B$8761,2)</f>
        <v>57</v>
      </c>
      <c r="E1110" s="13">
        <f ca="1">('Step 3. Regression'!$F$19*D1110^2+'Step 3. Regression'!$G$19*D1110+'Step 3. Regression'!$H$19)*C1110</f>
        <v>0</v>
      </c>
    </row>
    <row r="1111" spans="1:5" x14ac:dyDescent="0.25">
      <c r="A1111" s="9">
        <f>IF(ISBLANK('Step 1.3 Normalized OAT'!A1111),"-",'Step 1.3 Normalized OAT'!A1111)</f>
        <v>43147.208333333336</v>
      </c>
      <c r="B1111" s="26">
        <f t="shared" si="23"/>
        <v>46</v>
      </c>
      <c r="C1111" s="64" cm="1">
        <f t="array" ref="C1111">INDEX('Step 5. Daily Avg Schedule Calc'!$A$2:$C$169,(WEEKDAY(A1111)-1)*24+HOUR(A1111)+1,3)*IF(A1111&lt;Cooling_Season_Start_Date,0,IF(A1111&gt;Cooling_Season_End_Date,0,1))</f>
        <v>0</v>
      </c>
      <c r="D1111" s="12">
        <f>VLOOKUP(A1111,'Step 1.3 Normalized OAT'!$A$1:$B$8761,2)</f>
        <v>59</v>
      </c>
      <c r="E1111" s="13">
        <f ca="1">('Step 3. Regression'!$F$19*D1111^2+'Step 3. Regression'!$G$19*D1111+'Step 3. Regression'!$H$19)*C1111</f>
        <v>0</v>
      </c>
    </row>
    <row r="1112" spans="1:5" x14ac:dyDescent="0.25">
      <c r="A1112" s="9">
        <f>IF(ISBLANK('Step 1.3 Normalized OAT'!A1112),"-",'Step 1.3 Normalized OAT'!A1112)</f>
        <v>43147.25</v>
      </c>
      <c r="B1112" s="26">
        <f t="shared" si="23"/>
        <v>46</v>
      </c>
      <c r="C1112" s="64" cm="1">
        <f t="array" ref="C1112">INDEX('Step 5. Daily Avg Schedule Calc'!$A$2:$C$169,(WEEKDAY(A1112)-1)*24+HOUR(A1112)+1,3)*IF(A1112&lt;Cooling_Season_Start_Date,0,IF(A1112&gt;Cooling_Season_End_Date,0,1))</f>
        <v>0</v>
      </c>
      <c r="D1112" s="12">
        <f>VLOOKUP(A1112,'Step 1.3 Normalized OAT'!$A$1:$B$8761,2)</f>
        <v>58</v>
      </c>
      <c r="E1112" s="13">
        <f ca="1">('Step 3. Regression'!$F$19*D1112^2+'Step 3. Regression'!$G$19*D1112+'Step 3. Regression'!$H$19)*C1112</f>
        <v>0</v>
      </c>
    </row>
    <row r="1113" spans="1:5" x14ac:dyDescent="0.25">
      <c r="A1113" s="9">
        <f>IF(ISBLANK('Step 1.3 Normalized OAT'!A1113),"-",'Step 1.3 Normalized OAT'!A1113)</f>
        <v>43147.291666666664</v>
      </c>
      <c r="B1113" s="26">
        <f t="shared" si="23"/>
        <v>46</v>
      </c>
      <c r="C1113" s="64" cm="1">
        <f t="array" ref="C1113">INDEX('Step 5. Daily Avg Schedule Calc'!$A$2:$C$169,(WEEKDAY(A1113)-1)*24+HOUR(A1113)+1,3)*IF(A1113&lt;Cooling_Season_Start_Date,0,IF(A1113&gt;Cooling_Season_End_Date,0,1))</f>
        <v>0</v>
      </c>
      <c r="D1113" s="12">
        <f>VLOOKUP(A1113,'Step 1.3 Normalized OAT'!$A$1:$B$8761,2)</f>
        <v>55</v>
      </c>
      <c r="E1113" s="13">
        <f ca="1">('Step 3. Regression'!$F$19*D1113^2+'Step 3. Regression'!$G$19*D1113+'Step 3. Regression'!$H$19)*C1113</f>
        <v>0</v>
      </c>
    </row>
    <row r="1114" spans="1:5" x14ac:dyDescent="0.25">
      <c r="A1114" s="9">
        <f>IF(ISBLANK('Step 1.3 Normalized OAT'!A1114),"-",'Step 1.3 Normalized OAT'!A1114)</f>
        <v>43147.333333333336</v>
      </c>
      <c r="B1114" s="26">
        <f t="shared" si="23"/>
        <v>46</v>
      </c>
      <c r="C1114" s="64" cm="1">
        <f t="array" ref="C1114">INDEX('Step 5. Daily Avg Schedule Calc'!$A$2:$C$169,(WEEKDAY(A1114)-1)*24+HOUR(A1114)+1,3)*IF(A1114&lt;Cooling_Season_Start_Date,0,IF(A1114&gt;Cooling_Season_End_Date,0,1))</f>
        <v>0</v>
      </c>
      <c r="D1114" s="12">
        <f>VLOOKUP(A1114,'Step 1.3 Normalized OAT'!$A$1:$B$8761,2)</f>
        <v>52</v>
      </c>
      <c r="E1114" s="13">
        <f ca="1">('Step 3. Regression'!$F$19*D1114^2+'Step 3. Regression'!$G$19*D1114+'Step 3. Regression'!$H$19)*C1114</f>
        <v>0</v>
      </c>
    </row>
    <row r="1115" spans="1:5" x14ac:dyDescent="0.25">
      <c r="A1115" s="9">
        <f>IF(ISBLANK('Step 1.3 Normalized OAT'!A1115),"-",'Step 1.3 Normalized OAT'!A1115)</f>
        <v>43147.375</v>
      </c>
      <c r="B1115" s="26">
        <f t="shared" si="23"/>
        <v>46</v>
      </c>
      <c r="C1115" s="64" cm="1">
        <f t="array" ref="C1115">INDEX('Step 5. Daily Avg Schedule Calc'!$A$2:$C$169,(WEEKDAY(A1115)-1)*24+HOUR(A1115)+1,3)*IF(A1115&lt;Cooling_Season_Start_Date,0,IF(A1115&gt;Cooling_Season_End_Date,0,1))</f>
        <v>0</v>
      </c>
      <c r="D1115" s="12">
        <f>VLOOKUP(A1115,'Step 1.3 Normalized OAT'!$A$1:$B$8761,2)</f>
        <v>53</v>
      </c>
      <c r="E1115" s="13">
        <f ca="1">('Step 3. Regression'!$F$19*D1115^2+'Step 3. Regression'!$G$19*D1115+'Step 3. Regression'!$H$19)*C1115</f>
        <v>0</v>
      </c>
    </row>
    <row r="1116" spans="1:5" x14ac:dyDescent="0.25">
      <c r="A1116" s="9">
        <f>IF(ISBLANK('Step 1.3 Normalized OAT'!A1116),"-",'Step 1.3 Normalized OAT'!A1116)</f>
        <v>43147.416666666664</v>
      </c>
      <c r="B1116" s="26">
        <f t="shared" si="23"/>
        <v>46</v>
      </c>
      <c r="C1116" s="64" cm="1">
        <f t="array" ref="C1116">INDEX('Step 5. Daily Avg Schedule Calc'!$A$2:$C$169,(WEEKDAY(A1116)-1)*24+HOUR(A1116)+1,3)*IF(A1116&lt;Cooling_Season_Start_Date,0,IF(A1116&gt;Cooling_Season_End_Date,0,1))</f>
        <v>0</v>
      </c>
      <c r="D1116" s="12">
        <f>VLOOKUP(A1116,'Step 1.3 Normalized OAT'!$A$1:$B$8761,2)</f>
        <v>57</v>
      </c>
      <c r="E1116" s="13">
        <f ca="1">('Step 3. Regression'!$F$19*D1116^2+'Step 3. Regression'!$G$19*D1116+'Step 3. Regression'!$H$19)*C1116</f>
        <v>0</v>
      </c>
    </row>
    <row r="1117" spans="1:5" x14ac:dyDescent="0.25">
      <c r="A1117" s="9">
        <f>IF(ISBLANK('Step 1.3 Normalized OAT'!A1117),"-",'Step 1.3 Normalized OAT'!A1117)</f>
        <v>43147.458333333336</v>
      </c>
      <c r="B1117" s="26">
        <f t="shared" si="23"/>
        <v>46</v>
      </c>
      <c r="C1117" s="64" cm="1">
        <f t="array" ref="C1117">INDEX('Step 5. Daily Avg Schedule Calc'!$A$2:$C$169,(WEEKDAY(A1117)-1)*24+HOUR(A1117)+1,3)*IF(A1117&lt;Cooling_Season_Start_Date,0,IF(A1117&gt;Cooling_Season_End_Date,0,1))</f>
        <v>0</v>
      </c>
      <c r="D1117" s="12">
        <f>VLOOKUP(A1117,'Step 1.3 Normalized OAT'!$A$1:$B$8761,2)</f>
        <v>57</v>
      </c>
      <c r="E1117" s="13">
        <f ca="1">('Step 3. Regression'!$F$19*D1117^2+'Step 3. Regression'!$G$19*D1117+'Step 3. Regression'!$H$19)*C1117</f>
        <v>0</v>
      </c>
    </row>
    <row r="1118" spans="1:5" x14ac:dyDescent="0.25">
      <c r="A1118" s="9">
        <f>IF(ISBLANK('Step 1.3 Normalized OAT'!A1118),"-",'Step 1.3 Normalized OAT'!A1118)</f>
        <v>43147.5</v>
      </c>
      <c r="B1118" s="26">
        <f t="shared" si="23"/>
        <v>46</v>
      </c>
      <c r="C1118" s="64" cm="1">
        <f t="array" ref="C1118">INDEX('Step 5. Daily Avg Schedule Calc'!$A$2:$C$169,(WEEKDAY(A1118)-1)*24+HOUR(A1118)+1,3)*IF(A1118&lt;Cooling_Season_Start_Date,0,IF(A1118&gt;Cooling_Season_End_Date,0,1))</f>
        <v>0</v>
      </c>
      <c r="D1118" s="12">
        <f>VLOOKUP(A1118,'Step 1.3 Normalized OAT'!$A$1:$B$8761,2)</f>
        <v>58</v>
      </c>
      <c r="E1118" s="13">
        <f ca="1">('Step 3. Regression'!$F$19*D1118^2+'Step 3. Regression'!$G$19*D1118+'Step 3. Regression'!$H$19)*C1118</f>
        <v>0</v>
      </c>
    </row>
    <row r="1119" spans="1:5" x14ac:dyDescent="0.25">
      <c r="A1119" s="9">
        <f>IF(ISBLANK('Step 1.3 Normalized OAT'!A1119),"-",'Step 1.3 Normalized OAT'!A1119)</f>
        <v>43147.541666666664</v>
      </c>
      <c r="B1119" s="26">
        <f t="shared" si="23"/>
        <v>46</v>
      </c>
      <c r="C1119" s="64" cm="1">
        <f t="array" ref="C1119">INDEX('Step 5. Daily Avg Schedule Calc'!$A$2:$C$169,(WEEKDAY(A1119)-1)*24+HOUR(A1119)+1,3)*IF(A1119&lt;Cooling_Season_Start_Date,0,IF(A1119&gt;Cooling_Season_End_Date,0,1))</f>
        <v>0</v>
      </c>
      <c r="D1119" s="12">
        <f>VLOOKUP(A1119,'Step 1.3 Normalized OAT'!$A$1:$B$8761,2)</f>
        <v>58</v>
      </c>
      <c r="E1119" s="13">
        <f ca="1">('Step 3. Regression'!$F$19*D1119^2+'Step 3. Regression'!$G$19*D1119+'Step 3. Regression'!$H$19)*C1119</f>
        <v>0</v>
      </c>
    </row>
    <row r="1120" spans="1:5" x14ac:dyDescent="0.25">
      <c r="A1120" s="9">
        <f>IF(ISBLANK('Step 1.3 Normalized OAT'!A1120),"-",'Step 1.3 Normalized OAT'!A1120)</f>
        <v>43147.583333333336</v>
      </c>
      <c r="B1120" s="26">
        <f t="shared" si="23"/>
        <v>46</v>
      </c>
      <c r="C1120" s="64" cm="1">
        <f t="array" ref="C1120">INDEX('Step 5. Daily Avg Schedule Calc'!$A$2:$C$169,(WEEKDAY(A1120)-1)*24+HOUR(A1120)+1,3)*IF(A1120&lt;Cooling_Season_Start_Date,0,IF(A1120&gt;Cooling_Season_End_Date,0,1))</f>
        <v>0</v>
      </c>
      <c r="D1120" s="12">
        <f>VLOOKUP(A1120,'Step 1.3 Normalized OAT'!$A$1:$B$8761,2)</f>
        <v>59</v>
      </c>
      <c r="E1120" s="13">
        <f ca="1">('Step 3. Regression'!$F$19*D1120^2+'Step 3. Regression'!$G$19*D1120+'Step 3. Regression'!$H$19)*C1120</f>
        <v>0</v>
      </c>
    </row>
    <row r="1121" spans="1:5" x14ac:dyDescent="0.25">
      <c r="A1121" s="9">
        <f>IF(ISBLANK('Step 1.3 Normalized OAT'!A1121),"-",'Step 1.3 Normalized OAT'!A1121)</f>
        <v>43147.625</v>
      </c>
      <c r="B1121" s="26">
        <f t="shared" si="23"/>
        <v>46</v>
      </c>
      <c r="C1121" s="64" cm="1">
        <f t="array" ref="C1121">INDEX('Step 5. Daily Avg Schedule Calc'!$A$2:$C$169,(WEEKDAY(A1121)-1)*24+HOUR(A1121)+1,3)*IF(A1121&lt;Cooling_Season_Start_Date,0,IF(A1121&gt;Cooling_Season_End_Date,0,1))</f>
        <v>0</v>
      </c>
      <c r="D1121" s="12">
        <f>VLOOKUP(A1121,'Step 1.3 Normalized OAT'!$A$1:$B$8761,2)</f>
        <v>53</v>
      </c>
      <c r="E1121" s="13">
        <f ca="1">('Step 3. Regression'!$F$19*D1121^2+'Step 3. Regression'!$G$19*D1121+'Step 3. Regression'!$H$19)*C1121</f>
        <v>0</v>
      </c>
    </row>
    <row r="1122" spans="1:5" x14ac:dyDescent="0.25">
      <c r="A1122" s="9">
        <f>IF(ISBLANK('Step 1.3 Normalized OAT'!A1122),"-",'Step 1.3 Normalized OAT'!A1122)</f>
        <v>43147.666666666664</v>
      </c>
      <c r="B1122" s="26">
        <f t="shared" si="23"/>
        <v>46</v>
      </c>
      <c r="C1122" s="64" cm="1">
        <f t="array" ref="C1122">INDEX('Step 5. Daily Avg Schedule Calc'!$A$2:$C$169,(WEEKDAY(A1122)-1)*24+HOUR(A1122)+1,3)*IF(A1122&lt;Cooling_Season_Start_Date,0,IF(A1122&gt;Cooling_Season_End_Date,0,1))</f>
        <v>0</v>
      </c>
      <c r="D1122" s="12">
        <f>VLOOKUP(A1122,'Step 1.3 Normalized OAT'!$A$1:$B$8761,2)</f>
        <v>51</v>
      </c>
      <c r="E1122" s="13">
        <f ca="1">('Step 3. Regression'!$F$19*D1122^2+'Step 3. Regression'!$G$19*D1122+'Step 3. Regression'!$H$19)*C1122</f>
        <v>0</v>
      </c>
    </row>
    <row r="1123" spans="1:5" x14ac:dyDescent="0.25">
      <c r="A1123" s="9">
        <f>IF(ISBLANK('Step 1.3 Normalized OAT'!A1123),"-",'Step 1.3 Normalized OAT'!A1123)</f>
        <v>43147.708333333336</v>
      </c>
      <c r="B1123" s="26">
        <f t="shared" si="23"/>
        <v>46</v>
      </c>
      <c r="C1123" s="64" cm="1">
        <f t="array" ref="C1123">INDEX('Step 5. Daily Avg Schedule Calc'!$A$2:$C$169,(WEEKDAY(A1123)-1)*24+HOUR(A1123)+1,3)*IF(A1123&lt;Cooling_Season_Start_Date,0,IF(A1123&gt;Cooling_Season_End_Date,0,1))</f>
        <v>0</v>
      </c>
      <c r="D1123" s="12">
        <f>VLOOKUP(A1123,'Step 1.3 Normalized OAT'!$A$1:$B$8761,2)</f>
        <v>47</v>
      </c>
      <c r="E1123" s="13">
        <f ca="1">('Step 3. Regression'!$F$19*D1123^2+'Step 3. Regression'!$G$19*D1123+'Step 3. Regression'!$H$19)*C1123</f>
        <v>0</v>
      </c>
    </row>
    <row r="1124" spans="1:5" x14ac:dyDescent="0.25">
      <c r="A1124" s="9">
        <f>IF(ISBLANK('Step 1.3 Normalized OAT'!A1124),"-",'Step 1.3 Normalized OAT'!A1124)</f>
        <v>43147.75</v>
      </c>
      <c r="B1124" s="26">
        <f t="shared" si="23"/>
        <v>46</v>
      </c>
      <c r="C1124" s="64" cm="1">
        <f t="array" ref="C1124">INDEX('Step 5. Daily Avg Schedule Calc'!$A$2:$C$169,(WEEKDAY(A1124)-1)*24+HOUR(A1124)+1,3)*IF(A1124&lt;Cooling_Season_Start_Date,0,IF(A1124&gt;Cooling_Season_End_Date,0,1))</f>
        <v>0</v>
      </c>
      <c r="D1124" s="12">
        <f>VLOOKUP(A1124,'Step 1.3 Normalized OAT'!$A$1:$B$8761,2)</f>
        <v>46</v>
      </c>
      <c r="E1124" s="13">
        <f ca="1">('Step 3. Regression'!$F$19*D1124^2+'Step 3. Regression'!$G$19*D1124+'Step 3. Regression'!$H$19)*C1124</f>
        <v>0</v>
      </c>
    </row>
    <row r="1125" spans="1:5" x14ac:dyDescent="0.25">
      <c r="A1125" s="9">
        <f>IF(ISBLANK('Step 1.3 Normalized OAT'!A1125),"-",'Step 1.3 Normalized OAT'!A1125)</f>
        <v>43147.791666666664</v>
      </c>
      <c r="B1125" s="26">
        <f t="shared" si="23"/>
        <v>46</v>
      </c>
      <c r="C1125" s="64" cm="1">
        <f t="array" ref="C1125">INDEX('Step 5. Daily Avg Schedule Calc'!$A$2:$C$169,(WEEKDAY(A1125)-1)*24+HOUR(A1125)+1,3)*IF(A1125&lt;Cooling_Season_Start_Date,0,IF(A1125&gt;Cooling_Season_End_Date,0,1))</f>
        <v>0</v>
      </c>
      <c r="D1125" s="12">
        <f>VLOOKUP(A1125,'Step 1.3 Normalized OAT'!$A$1:$B$8761,2)</f>
        <v>44</v>
      </c>
      <c r="E1125" s="13">
        <f ca="1">('Step 3. Regression'!$F$19*D1125^2+'Step 3. Regression'!$G$19*D1125+'Step 3. Regression'!$H$19)*C1125</f>
        <v>0</v>
      </c>
    </row>
    <row r="1126" spans="1:5" x14ac:dyDescent="0.25">
      <c r="A1126" s="9">
        <f>IF(ISBLANK('Step 1.3 Normalized OAT'!A1126),"-",'Step 1.3 Normalized OAT'!A1126)</f>
        <v>43147.833333333336</v>
      </c>
      <c r="B1126" s="26">
        <f t="shared" si="23"/>
        <v>46</v>
      </c>
      <c r="C1126" s="64" cm="1">
        <f t="array" ref="C1126">INDEX('Step 5. Daily Avg Schedule Calc'!$A$2:$C$169,(WEEKDAY(A1126)-1)*24+HOUR(A1126)+1,3)*IF(A1126&lt;Cooling_Season_Start_Date,0,IF(A1126&gt;Cooling_Season_End_Date,0,1))</f>
        <v>0</v>
      </c>
      <c r="D1126" s="12">
        <f>VLOOKUP(A1126,'Step 1.3 Normalized OAT'!$A$1:$B$8761,2)</f>
        <v>42</v>
      </c>
      <c r="E1126" s="13">
        <f ca="1">('Step 3. Regression'!$F$19*D1126^2+'Step 3. Regression'!$G$19*D1126+'Step 3. Regression'!$H$19)*C1126</f>
        <v>0</v>
      </c>
    </row>
    <row r="1127" spans="1:5" x14ac:dyDescent="0.25">
      <c r="A1127" s="9">
        <f>IF(ISBLANK('Step 1.3 Normalized OAT'!A1127),"-",'Step 1.3 Normalized OAT'!A1127)</f>
        <v>43147.875</v>
      </c>
      <c r="B1127" s="26">
        <f t="shared" si="23"/>
        <v>46</v>
      </c>
      <c r="C1127" s="64" cm="1">
        <f t="array" ref="C1127">INDEX('Step 5. Daily Avg Schedule Calc'!$A$2:$C$169,(WEEKDAY(A1127)-1)*24+HOUR(A1127)+1,3)*IF(A1127&lt;Cooling_Season_Start_Date,0,IF(A1127&gt;Cooling_Season_End_Date,0,1))</f>
        <v>0</v>
      </c>
      <c r="D1127" s="12">
        <f>VLOOKUP(A1127,'Step 1.3 Normalized OAT'!$A$1:$B$8761,2)</f>
        <v>41</v>
      </c>
      <c r="E1127" s="13">
        <f ca="1">('Step 3. Regression'!$F$19*D1127^2+'Step 3. Regression'!$G$19*D1127+'Step 3. Regression'!$H$19)*C1127</f>
        <v>0</v>
      </c>
    </row>
    <row r="1128" spans="1:5" x14ac:dyDescent="0.25">
      <c r="A1128" s="9">
        <f>IF(ISBLANK('Step 1.3 Normalized OAT'!A1128),"-",'Step 1.3 Normalized OAT'!A1128)</f>
        <v>43147.916666666664</v>
      </c>
      <c r="B1128" s="26">
        <f t="shared" si="23"/>
        <v>46</v>
      </c>
      <c r="C1128" s="64" cm="1">
        <f t="array" ref="C1128">INDEX('Step 5. Daily Avg Schedule Calc'!$A$2:$C$169,(WEEKDAY(A1128)-1)*24+HOUR(A1128)+1,3)*IF(A1128&lt;Cooling_Season_Start_Date,0,IF(A1128&gt;Cooling_Season_End_Date,0,1))</f>
        <v>0</v>
      </c>
      <c r="D1128" s="12">
        <f>VLOOKUP(A1128,'Step 1.3 Normalized OAT'!$A$1:$B$8761,2)</f>
        <v>40</v>
      </c>
      <c r="E1128" s="13">
        <f ca="1">('Step 3. Regression'!$F$19*D1128^2+'Step 3. Regression'!$G$19*D1128+'Step 3. Regression'!$H$19)*C1128</f>
        <v>0</v>
      </c>
    </row>
    <row r="1129" spans="1:5" x14ac:dyDescent="0.25">
      <c r="A1129" s="9">
        <f>IF(ISBLANK('Step 1.3 Normalized OAT'!A1129),"-",'Step 1.3 Normalized OAT'!A1129)</f>
        <v>43147.958333333336</v>
      </c>
      <c r="B1129" s="26">
        <f t="shared" si="23"/>
        <v>46</v>
      </c>
      <c r="C1129" s="64" cm="1">
        <f t="array" ref="C1129">INDEX('Step 5. Daily Avg Schedule Calc'!$A$2:$C$169,(WEEKDAY(A1129)-1)*24+HOUR(A1129)+1,3)*IF(A1129&lt;Cooling_Season_Start_Date,0,IF(A1129&gt;Cooling_Season_End_Date,0,1))</f>
        <v>0</v>
      </c>
      <c r="D1129" s="12">
        <f>VLOOKUP(A1129,'Step 1.3 Normalized OAT'!$A$1:$B$8761,2)</f>
        <v>39</v>
      </c>
      <c r="E1129" s="13">
        <f ca="1">('Step 3. Regression'!$F$19*D1129^2+'Step 3. Regression'!$G$19*D1129+'Step 3. Regression'!$H$19)*C1129</f>
        <v>0</v>
      </c>
    </row>
    <row r="1130" spans="1:5" x14ac:dyDescent="0.25">
      <c r="A1130" s="9">
        <f>IF(ISBLANK('Step 1.3 Normalized OAT'!A1130),"-",'Step 1.3 Normalized OAT'!A1130)</f>
        <v>43148</v>
      </c>
      <c r="B1130" s="26">
        <f t="shared" si="23"/>
        <v>47</v>
      </c>
      <c r="C1130" s="64" cm="1">
        <f t="array" ref="C1130">INDEX('Step 5. Daily Avg Schedule Calc'!$A$2:$C$169,(WEEKDAY(A1130)-1)*24+HOUR(A1130)+1,3)*IF(A1130&lt;Cooling_Season_Start_Date,0,IF(A1130&gt;Cooling_Season_End_Date,0,1))</f>
        <v>0</v>
      </c>
      <c r="D1130" s="12">
        <f>VLOOKUP(A1130,'Step 1.3 Normalized OAT'!$A$1:$B$8761,2)</f>
        <v>37</v>
      </c>
      <c r="E1130" s="13">
        <f ca="1">('Step 3. Regression'!$F$19*D1130^2+'Step 3. Regression'!$G$19*D1130+'Step 3. Regression'!$H$19)*C1130</f>
        <v>0</v>
      </c>
    </row>
    <row r="1131" spans="1:5" x14ac:dyDescent="0.25">
      <c r="A1131" s="9">
        <f>IF(ISBLANK('Step 1.3 Normalized OAT'!A1131),"-",'Step 1.3 Normalized OAT'!A1131)</f>
        <v>43148.041666666664</v>
      </c>
      <c r="B1131" s="26">
        <f t="shared" si="23"/>
        <v>47</v>
      </c>
      <c r="C1131" s="64" cm="1">
        <f t="array" ref="C1131">INDEX('Step 5. Daily Avg Schedule Calc'!$A$2:$C$169,(WEEKDAY(A1131)-1)*24+HOUR(A1131)+1,3)*IF(A1131&lt;Cooling_Season_Start_Date,0,IF(A1131&gt;Cooling_Season_End_Date,0,1))</f>
        <v>0</v>
      </c>
      <c r="D1131" s="12">
        <f>VLOOKUP(A1131,'Step 1.3 Normalized OAT'!$A$1:$B$8761,2)</f>
        <v>36</v>
      </c>
      <c r="E1131" s="13">
        <f ca="1">('Step 3. Regression'!$F$19*D1131^2+'Step 3. Regression'!$G$19*D1131+'Step 3. Regression'!$H$19)*C1131</f>
        <v>0</v>
      </c>
    </row>
    <row r="1132" spans="1:5" x14ac:dyDescent="0.25">
      <c r="A1132" s="9">
        <f>IF(ISBLANK('Step 1.3 Normalized OAT'!A1132),"-",'Step 1.3 Normalized OAT'!A1132)</f>
        <v>43148.083333333336</v>
      </c>
      <c r="B1132" s="26">
        <f t="shared" si="23"/>
        <v>47</v>
      </c>
      <c r="C1132" s="64" cm="1">
        <f t="array" ref="C1132">INDEX('Step 5. Daily Avg Schedule Calc'!$A$2:$C$169,(WEEKDAY(A1132)-1)*24+HOUR(A1132)+1,3)*IF(A1132&lt;Cooling_Season_Start_Date,0,IF(A1132&gt;Cooling_Season_End_Date,0,1))</f>
        <v>0</v>
      </c>
      <c r="D1132" s="12">
        <f>VLOOKUP(A1132,'Step 1.3 Normalized OAT'!$A$1:$B$8761,2)</f>
        <v>34</v>
      </c>
      <c r="E1132" s="13">
        <f ca="1">('Step 3. Regression'!$F$19*D1132^2+'Step 3. Regression'!$G$19*D1132+'Step 3. Regression'!$H$19)*C1132</f>
        <v>0</v>
      </c>
    </row>
    <row r="1133" spans="1:5" x14ac:dyDescent="0.25">
      <c r="A1133" s="9">
        <f>IF(ISBLANK('Step 1.3 Normalized OAT'!A1133),"-",'Step 1.3 Normalized OAT'!A1133)</f>
        <v>43148.125</v>
      </c>
      <c r="B1133" s="26">
        <f t="shared" si="23"/>
        <v>47</v>
      </c>
      <c r="C1133" s="64" cm="1">
        <f t="array" ref="C1133">INDEX('Step 5. Daily Avg Schedule Calc'!$A$2:$C$169,(WEEKDAY(A1133)-1)*24+HOUR(A1133)+1,3)*IF(A1133&lt;Cooling_Season_Start_Date,0,IF(A1133&gt;Cooling_Season_End_Date,0,1))</f>
        <v>0</v>
      </c>
      <c r="D1133" s="12">
        <f>VLOOKUP(A1133,'Step 1.3 Normalized OAT'!$A$1:$B$8761,2)</f>
        <v>33</v>
      </c>
      <c r="E1133" s="13">
        <f ca="1">('Step 3. Regression'!$F$19*D1133^2+'Step 3. Regression'!$G$19*D1133+'Step 3. Regression'!$H$19)*C1133</f>
        <v>0</v>
      </c>
    </row>
    <row r="1134" spans="1:5" x14ac:dyDescent="0.25">
      <c r="A1134" s="9">
        <f>IF(ISBLANK('Step 1.3 Normalized OAT'!A1134),"-",'Step 1.3 Normalized OAT'!A1134)</f>
        <v>43148.166666666664</v>
      </c>
      <c r="B1134" s="26">
        <f t="shared" si="23"/>
        <v>47</v>
      </c>
      <c r="C1134" s="64" cm="1">
        <f t="array" ref="C1134">INDEX('Step 5. Daily Avg Schedule Calc'!$A$2:$C$169,(WEEKDAY(A1134)-1)*24+HOUR(A1134)+1,3)*IF(A1134&lt;Cooling_Season_Start_Date,0,IF(A1134&gt;Cooling_Season_End_Date,0,1))</f>
        <v>0</v>
      </c>
      <c r="D1134" s="12">
        <f>VLOOKUP(A1134,'Step 1.3 Normalized OAT'!$A$1:$B$8761,2)</f>
        <v>32</v>
      </c>
      <c r="E1134" s="13">
        <f ca="1">('Step 3. Regression'!$F$19*D1134^2+'Step 3. Regression'!$G$19*D1134+'Step 3. Regression'!$H$19)*C1134</f>
        <v>0</v>
      </c>
    </row>
    <row r="1135" spans="1:5" x14ac:dyDescent="0.25">
      <c r="A1135" s="9">
        <f>IF(ISBLANK('Step 1.3 Normalized OAT'!A1135),"-",'Step 1.3 Normalized OAT'!A1135)</f>
        <v>43148.208333333336</v>
      </c>
      <c r="B1135" s="26">
        <f t="shared" si="23"/>
        <v>47</v>
      </c>
      <c r="C1135" s="64" cm="1">
        <f t="array" ref="C1135">INDEX('Step 5. Daily Avg Schedule Calc'!$A$2:$C$169,(WEEKDAY(A1135)-1)*24+HOUR(A1135)+1,3)*IF(A1135&lt;Cooling_Season_Start_Date,0,IF(A1135&gt;Cooling_Season_End_Date,0,1))</f>
        <v>0</v>
      </c>
      <c r="D1135" s="12">
        <f>VLOOKUP(A1135,'Step 1.3 Normalized OAT'!$A$1:$B$8761,2)</f>
        <v>31</v>
      </c>
      <c r="E1135" s="13">
        <f ca="1">('Step 3. Regression'!$F$19*D1135^2+'Step 3. Regression'!$G$19*D1135+'Step 3. Regression'!$H$19)*C1135</f>
        <v>0</v>
      </c>
    </row>
    <row r="1136" spans="1:5" x14ac:dyDescent="0.25">
      <c r="A1136" s="9">
        <f>IF(ISBLANK('Step 1.3 Normalized OAT'!A1136),"-",'Step 1.3 Normalized OAT'!A1136)</f>
        <v>43148.25</v>
      </c>
      <c r="B1136" s="26">
        <f t="shared" si="23"/>
        <v>47</v>
      </c>
      <c r="C1136" s="64" cm="1">
        <f t="array" ref="C1136">INDEX('Step 5. Daily Avg Schedule Calc'!$A$2:$C$169,(WEEKDAY(A1136)-1)*24+HOUR(A1136)+1,3)*IF(A1136&lt;Cooling_Season_Start_Date,0,IF(A1136&gt;Cooling_Season_End_Date,0,1))</f>
        <v>0</v>
      </c>
      <c r="D1136" s="12">
        <f>VLOOKUP(A1136,'Step 1.3 Normalized OAT'!$A$1:$B$8761,2)</f>
        <v>31</v>
      </c>
      <c r="E1136" s="13">
        <f ca="1">('Step 3. Regression'!$F$19*D1136^2+'Step 3. Regression'!$G$19*D1136+'Step 3. Regression'!$H$19)*C1136</f>
        <v>0</v>
      </c>
    </row>
    <row r="1137" spans="1:5" x14ac:dyDescent="0.25">
      <c r="A1137" s="9">
        <f>IF(ISBLANK('Step 1.3 Normalized OAT'!A1137),"-",'Step 1.3 Normalized OAT'!A1137)</f>
        <v>43148.291666666664</v>
      </c>
      <c r="B1137" s="26">
        <f t="shared" si="23"/>
        <v>47</v>
      </c>
      <c r="C1137" s="64" cm="1">
        <f t="array" ref="C1137">INDEX('Step 5. Daily Avg Schedule Calc'!$A$2:$C$169,(WEEKDAY(A1137)-1)*24+HOUR(A1137)+1,3)*IF(A1137&lt;Cooling_Season_Start_Date,0,IF(A1137&gt;Cooling_Season_End_Date,0,1))</f>
        <v>0</v>
      </c>
      <c r="D1137" s="12">
        <f>VLOOKUP(A1137,'Step 1.3 Normalized OAT'!$A$1:$B$8761,2)</f>
        <v>30</v>
      </c>
      <c r="E1137" s="13">
        <f ca="1">('Step 3. Regression'!$F$19*D1137^2+'Step 3. Regression'!$G$19*D1137+'Step 3. Regression'!$H$19)*C1137</f>
        <v>0</v>
      </c>
    </row>
    <row r="1138" spans="1:5" x14ac:dyDescent="0.25">
      <c r="A1138" s="9">
        <f>IF(ISBLANK('Step 1.3 Normalized OAT'!A1138),"-",'Step 1.3 Normalized OAT'!A1138)</f>
        <v>43148.333333333336</v>
      </c>
      <c r="B1138" s="26">
        <f t="shared" si="23"/>
        <v>47</v>
      </c>
      <c r="C1138" s="64" cm="1">
        <f t="array" ref="C1138">INDEX('Step 5. Daily Avg Schedule Calc'!$A$2:$C$169,(WEEKDAY(A1138)-1)*24+HOUR(A1138)+1,3)*IF(A1138&lt;Cooling_Season_Start_Date,0,IF(A1138&gt;Cooling_Season_End_Date,0,1))</f>
        <v>0</v>
      </c>
      <c r="D1138" s="12">
        <f>VLOOKUP(A1138,'Step 1.3 Normalized OAT'!$A$1:$B$8761,2)</f>
        <v>32</v>
      </c>
      <c r="E1138" s="13">
        <f ca="1">('Step 3. Regression'!$F$19*D1138^2+'Step 3. Regression'!$G$19*D1138+'Step 3. Regression'!$H$19)*C1138</f>
        <v>0</v>
      </c>
    </row>
    <row r="1139" spans="1:5" x14ac:dyDescent="0.25">
      <c r="A1139" s="9">
        <f>IF(ISBLANK('Step 1.3 Normalized OAT'!A1139),"-",'Step 1.3 Normalized OAT'!A1139)</f>
        <v>43148.375</v>
      </c>
      <c r="B1139" s="26">
        <f t="shared" si="23"/>
        <v>47</v>
      </c>
      <c r="C1139" s="64" cm="1">
        <f t="array" ref="C1139">INDEX('Step 5. Daily Avg Schedule Calc'!$A$2:$C$169,(WEEKDAY(A1139)-1)*24+HOUR(A1139)+1,3)*IF(A1139&lt;Cooling_Season_Start_Date,0,IF(A1139&gt;Cooling_Season_End_Date,0,1))</f>
        <v>0</v>
      </c>
      <c r="D1139" s="12">
        <f>VLOOKUP(A1139,'Step 1.3 Normalized OAT'!$A$1:$B$8761,2)</f>
        <v>33</v>
      </c>
      <c r="E1139" s="13">
        <f ca="1">('Step 3. Regression'!$F$19*D1139^2+'Step 3. Regression'!$G$19*D1139+'Step 3. Regression'!$H$19)*C1139</f>
        <v>0</v>
      </c>
    </row>
    <row r="1140" spans="1:5" x14ac:dyDescent="0.25">
      <c r="A1140" s="9">
        <f>IF(ISBLANK('Step 1.3 Normalized OAT'!A1140),"-",'Step 1.3 Normalized OAT'!A1140)</f>
        <v>43148.416666666664</v>
      </c>
      <c r="B1140" s="26">
        <f t="shared" si="23"/>
        <v>47</v>
      </c>
      <c r="C1140" s="64" cm="1">
        <f t="array" ref="C1140">INDEX('Step 5. Daily Avg Schedule Calc'!$A$2:$C$169,(WEEKDAY(A1140)-1)*24+HOUR(A1140)+1,3)*IF(A1140&lt;Cooling_Season_Start_Date,0,IF(A1140&gt;Cooling_Season_End_Date,0,1))</f>
        <v>0</v>
      </c>
      <c r="D1140" s="12">
        <f>VLOOKUP(A1140,'Step 1.3 Normalized OAT'!$A$1:$B$8761,2)</f>
        <v>34</v>
      </c>
      <c r="E1140" s="13">
        <f ca="1">('Step 3. Regression'!$F$19*D1140^2+'Step 3. Regression'!$G$19*D1140+'Step 3. Regression'!$H$19)*C1140</f>
        <v>0</v>
      </c>
    </row>
    <row r="1141" spans="1:5" x14ac:dyDescent="0.25">
      <c r="A1141" s="9">
        <f>IF(ISBLANK('Step 1.3 Normalized OAT'!A1141),"-",'Step 1.3 Normalized OAT'!A1141)</f>
        <v>43148.458333333336</v>
      </c>
      <c r="B1141" s="26">
        <f t="shared" si="23"/>
        <v>47</v>
      </c>
      <c r="C1141" s="64" cm="1">
        <f t="array" ref="C1141">INDEX('Step 5. Daily Avg Schedule Calc'!$A$2:$C$169,(WEEKDAY(A1141)-1)*24+HOUR(A1141)+1,3)*IF(A1141&lt;Cooling_Season_Start_Date,0,IF(A1141&gt;Cooling_Season_End_Date,0,1))</f>
        <v>0</v>
      </c>
      <c r="D1141" s="12">
        <f>VLOOKUP(A1141,'Step 1.3 Normalized OAT'!$A$1:$B$8761,2)</f>
        <v>35</v>
      </c>
      <c r="E1141" s="13">
        <f ca="1">('Step 3. Regression'!$F$19*D1141^2+'Step 3. Regression'!$G$19*D1141+'Step 3. Regression'!$H$19)*C1141</f>
        <v>0</v>
      </c>
    </row>
    <row r="1142" spans="1:5" x14ac:dyDescent="0.25">
      <c r="A1142" s="9">
        <f>IF(ISBLANK('Step 1.3 Normalized OAT'!A1142),"-",'Step 1.3 Normalized OAT'!A1142)</f>
        <v>43148.5</v>
      </c>
      <c r="B1142" s="26">
        <f t="shared" si="23"/>
        <v>47</v>
      </c>
      <c r="C1142" s="64" cm="1">
        <f t="array" ref="C1142">INDEX('Step 5. Daily Avg Schedule Calc'!$A$2:$C$169,(WEEKDAY(A1142)-1)*24+HOUR(A1142)+1,3)*IF(A1142&lt;Cooling_Season_Start_Date,0,IF(A1142&gt;Cooling_Season_End_Date,0,1))</f>
        <v>0</v>
      </c>
      <c r="D1142" s="12">
        <f>VLOOKUP(A1142,'Step 1.3 Normalized OAT'!$A$1:$B$8761,2)</f>
        <v>36</v>
      </c>
      <c r="E1142" s="13">
        <f ca="1">('Step 3. Regression'!$F$19*D1142^2+'Step 3. Regression'!$G$19*D1142+'Step 3. Regression'!$H$19)*C1142</f>
        <v>0</v>
      </c>
    </row>
    <row r="1143" spans="1:5" x14ac:dyDescent="0.25">
      <c r="A1143" s="9">
        <f>IF(ISBLANK('Step 1.3 Normalized OAT'!A1143),"-",'Step 1.3 Normalized OAT'!A1143)</f>
        <v>43148.541666666664</v>
      </c>
      <c r="B1143" s="26">
        <f t="shared" si="23"/>
        <v>47</v>
      </c>
      <c r="C1143" s="64" cm="1">
        <f t="array" ref="C1143">INDEX('Step 5. Daily Avg Schedule Calc'!$A$2:$C$169,(WEEKDAY(A1143)-1)*24+HOUR(A1143)+1,3)*IF(A1143&lt;Cooling_Season_Start_Date,0,IF(A1143&gt;Cooling_Season_End_Date,0,1))</f>
        <v>0</v>
      </c>
      <c r="D1143" s="12">
        <f>VLOOKUP(A1143,'Step 1.3 Normalized OAT'!$A$1:$B$8761,2)</f>
        <v>39</v>
      </c>
      <c r="E1143" s="13">
        <f ca="1">('Step 3. Regression'!$F$19*D1143^2+'Step 3. Regression'!$G$19*D1143+'Step 3. Regression'!$H$19)*C1143</f>
        <v>0</v>
      </c>
    </row>
    <row r="1144" spans="1:5" x14ac:dyDescent="0.25">
      <c r="A1144" s="9">
        <f>IF(ISBLANK('Step 1.3 Normalized OAT'!A1144),"-",'Step 1.3 Normalized OAT'!A1144)</f>
        <v>43148.583333333336</v>
      </c>
      <c r="B1144" s="26">
        <f t="shared" si="23"/>
        <v>47</v>
      </c>
      <c r="C1144" s="64" cm="1">
        <f t="array" ref="C1144">INDEX('Step 5. Daily Avg Schedule Calc'!$A$2:$C$169,(WEEKDAY(A1144)-1)*24+HOUR(A1144)+1,3)*IF(A1144&lt;Cooling_Season_Start_Date,0,IF(A1144&gt;Cooling_Season_End_Date,0,1))</f>
        <v>0</v>
      </c>
      <c r="D1144" s="12">
        <f>VLOOKUP(A1144,'Step 1.3 Normalized OAT'!$A$1:$B$8761,2)</f>
        <v>38</v>
      </c>
      <c r="E1144" s="13">
        <f ca="1">('Step 3. Regression'!$F$19*D1144^2+'Step 3. Regression'!$G$19*D1144+'Step 3. Regression'!$H$19)*C1144</f>
        <v>0</v>
      </c>
    </row>
    <row r="1145" spans="1:5" x14ac:dyDescent="0.25">
      <c r="A1145" s="9">
        <f>IF(ISBLANK('Step 1.3 Normalized OAT'!A1145),"-",'Step 1.3 Normalized OAT'!A1145)</f>
        <v>43148.625</v>
      </c>
      <c r="B1145" s="26">
        <f t="shared" si="23"/>
        <v>47</v>
      </c>
      <c r="C1145" s="64" cm="1">
        <f t="array" ref="C1145">INDEX('Step 5. Daily Avg Schedule Calc'!$A$2:$C$169,(WEEKDAY(A1145)-1)*24+HOUR(A1145)+1,3)*IF(A1145&lt;Cooling_Season_Start_Date,0,IF(A1145&gt;Cooling_Season_End_Date,0,1))</f>
        <v>0</v>
      </c>
      <c r="D1145" s="12">
        <f>VLOOKUP(A1145,'Step 1.3 Normalized OAT'!$A$1:$B$8761,2)</f>
        <v>38</v>
      </c>
      <c r="E1145" s="13">
        <f ca="1">('Step 3. Regression'!$F$19*D1145^2+'Step 3. Regression'!$G$19*D1145+'Step 3. Regression'!$H$19)*C1145</f>
        <v>0</v>
      </c>
    </row>
    <row r="1146" spans="1:5" x14ac:dyDescent="0.25">
      <c r="A1146" s="9">
        <f>IF(ISBLANK('Step 1.3 Normalized OAT'!A1146),"-",'Step 1.3 Normalized OAT'!A1146)</f>
        <v>43148.666666666664</v>
      </c>
      <c r="B1146" s="26">
        <f t="shared" si="23"/>
        <v>47</v>
      </c>
      <c r="C1146" s="64" cm="1">
        <f t="array" ref="C1146">INDEX('Step 5. Daily Avg Schedule Calc'!$A$2:$C$169,(WEEKDAY(A1146)-1)*24+HOUR(A1146)+1,3)*IF(A1146&lt;Cooling_Season_Start_Date,0,IF(A1146&gt;Cooling_Season_End_Date,0,1))</f>
        <v>0</v>
      </c>
      <c r="D1146" s="12">
        <f>VLOOKUP(A1146,'Step 1.3 Normalized OAT'!$A$1:$B$8761,2)</f>
        <v>38</v>
      </c>
      <c r="E1146" s="13">
        <f ca="1">('Step 3. Regression'!$F$19*D1146^2+'Step 3. Regression'!$G$19*D1146+'Step 3. Regression'!$H$19)*C1146</f>
        <v>0</v>
      </c>
    </row>
    <row r="1147" spans="1:5" x14ac:dyDescent="0.25">
      <c r="A1147" s="9">
        <f>IF(ISBLANK('Step 1.3 Normalized OAT'!A1147),"-",'Step 1.3 Normalized OAT'!A1147)</f>
        <v>43148.708333333336</v>
      </c>
      <c r="B1147" s="26">
        <f t="shared" si="23"/>
        <v>47</v>
      </c>
      <c r="C1147" s="64" cm="1">
        <f t="array" ref="C1147">INDEX('Step 5. Daily Avg Schedule Calc'!$A$2:$C$169,(WEEKDAY(A1147)-1)*24+HOUR(A1147)+1,3)*IF(A1147&lt;Cooling_Season_Start_Date,0,IF(A1147&gt;Cooling_Season_End_Date,0,1))</f>
        <v>0</v>
      </c>
      <c r="D1147" s="12">
        <f>VLOOKUP(A1147,'Step 1.3 Normalized OAT'!$A$1:$B$8761,2)</f>
        <v>38</v>
      </c>
      <c r="E1147" s="13">
        <f ca="1">('Step 3. Regression'!$F$19*D1147^2+'Step 3. Regression'!$G$19*D1147+'Step 3. Regression'!$H$19)*C1147</f>
        <v>0</v>
      </c>
    </row>
    <row r="1148" spans="1:5" x14ac:dyDescent="0.25">
      <c r="A1148" s="9">
        <f>IF(ISBLANK('Step 1.3 Normalized OAT'!A1148),"-",'Step 1.3 Normalized OAT'!A1148)</f>
        <v>43148.75</v>
      </c>
      <c r="B1148" s="26">
        <f t="shared" si="23"/>
        <v>47</v>
      </c>
      <c r="C1148" s="64" cm="1">
        <f t="array" ref="C1148">INDEX('Step 5. Daily Avg Schedule Calc'!$A$2:$C$169,(WEEKDAY(A1148)-1)*24+HOUR(A1148)+1,3)*IF(A1148&lt;Cooling_Season_Start_Date,0,IF(A1148&gt;Cooling_Season_End_Date,0,1))</f>
        <v>0</v>
      </c>
      <c r="D1148" s="12">
        <f>VLOOKUP(A1148,'Step 1.3 Normalized OAT'!$A$1:$B$8761,2)</f>
        <v>34</v>
      </c>
      <c r="E1148" s="13">
        <f ca="1">('Step 3. Regression'!$F$19*D1148^2+'Step 3. Regression'!$G$19*D1148+'Step 3. Regression'!$H$19)*C1148</f>
        <v>0</v>
      </c>
    </row>
    <row r="1149" spans="1:5" x14ac:dyDescent="0.25">
      <c r="A1149" s="9">
        <f>IF(ISBLANK('Step 1.3 Normalized OAT'!A1149),"-",'Step 1.3 Normalized OAT'!A1149)</f>
        <v>43148.791666666664</v>
      </c>
      <c r="B1149" s="26">
        <f t="shared" si="23"/>
        <v>47</v>
      </c>
      <c r="C1149" s="64" cm="1">
        <f t="array" ref="C1149">INDEX('Step 5. Daily Avg Schedule Calc'!$A$2:$C$169,(WEEKDAY(A1149)-1)*24+HOUR(A1149)+1,3)*IF(A1149&lt;Cooling_Season_Start_Date,0,IF(A1149&gt;Cooling_Season_End_Date,0,1))</f>
        <v>0</v>
      </c>
      <c r="D1149" s="12">
        <f>VLOOKUP(A1149,'Step 1.3 Normalized OAT'!$A$1:$B$8761,2)</f>
        <v>33</v>
      </c>
      <c r="E1149" s="13">
        <f ca="1">('Step 3. Regression'!$F$19*D1149^2+'Step 3. Regression'!$G$19*D1149+'Step 3. Regression'!$H$19)*C1149</f>
        <v>0</v>
      </c>
    </row>
    <row r="1150" spans="1:5" x14ac:dyDescent="0.25">
      <c r="A1150" s="9">
        <f>IF(ISBLANK('Step 1.3 Normalized OAT'!A1150),"-",'Step 1.3 Normalized OAT'!A1150)</f>
        <v>43148.833333333336</v>
      </c>
      <c r="B1150" s="26">
        <f t="shared" si="23"/>
        <v>47</v>
      </c>
      <c r="C1150" s="64" cm="1">
        <f t="array" ref="C1150">INDEX('Step 5. Daily Avg Schedule Calc'!$A$2:$C$169,(WEEKDAY(A1150)-1)*24+HOUR(A1150)+1,3)*IF(A1150&lt;Cooling_Season_Start_Date,0,IF(A1150&gt;Cooling_Season_End_Date,0,1))</f>
        <v>0</v>
      </c>
      <c r="D1150" s="12">
        <f>VLOOKUP(A1150,'Step 1.3 Normalized OAT'!$A$1:$B$8761,2)</f>
        <v>33</v>
      </c>
      <c r="E1150" s="13">
        <f ca="1">('Step 3. Regression'!$F$19*D1150^2+'Step 3. Regression'!$G$19*D1150+'Step 3. Regression'!$H$19)*C1150</f>
        <v>0</v>
      </c>
    </row>
    <row r="1151" spans="1:5" x14ac:dyDescent="0.25">
      <c r="A1151" s="9">
        <f>IF(ISBLANK('Step 1.3 Normalized OAT'!A1151),"-",'Step 1.3 Normalized OAT'!A1151)</f>
        <v>43148.875</v>
      </c>
      <c r="B1151" s="26">
        <f t="shared" si="23"/>
        <v>47</v>
      </c>
      <c r="C1151" s="64" cm="1">
        <f t="array" ref="C1151">INDEX('Step 5. Daily Avg Schedule Calc'!$A$2:$C$169,(WEEKDAY(A1151)-1)*24+HOUR(A1151)+1,3)*IF(A1151&lt;Cooling_Season_Start_Date,0,IF(A1151&gt;Cooling_Season_End_Date,0,1))</f>
        <v>0</v>
      </c>
      <c r="D1151" s="12">
        <f>VLOOKUP(A1151,'Step 1.3 Normalized OAT'!$A$1:$B$8761,2)</f>
        <v>33</v>
      </c>
      <c r="E1151" s="13">
        <f ca="1">('Step 3. Regression'!$F$19*D1151^2+'Step 3. Regression'!$G$19*D1151+'Step 3. Regression'!$H$19)*C1151</f>
        <v>0</v>
      </c>
    </row>
    <row r="1152" spans="1:5" x14ac:dyDescent="0.25">
      <c r="A1152" s="9">
        <f>IF(ISBLANK('Step 1.3 Normalized OAT'!A1152),"-",'Step 1.3 Normalized OAT'!A1152)</f>
        <v>43148.916666666664</v>
      </c>
      <c r="B1152" s="26">
        <f t="shared" si="23"/>
        <v>47</v>
      </c>
      <c r="C1152" s="64" cm="1">
        <f t="array" ref="C1152">INDEX('Step 5. Daily Avg Schedule Calc'!$A$2:$C$169,(WEEKDAY(A1152)-1)*24+HOUR(A1152)+1,3)*IF(A1152&lt;Cooling_Season_Start_Date,0,IF(A1152&gt;Cooling_Season_End_Date,0,1))</f>
        <v>0</v>
      </c>
      <c r="D1152" s="12">
        <f>VLOOKUP(A1152,'Step 1.3 Normalized OAT'!$A$1:$B$8761,2)</f>
        <v>33</v>
      </c>
      <c r="E1152" s="13">
        <f ca="1">('Step 3. Regression'!$F$19*D1152^2+'Step 3. Regression'!$G$19*D1152+'Step 3. Regression'!$H$19)*C1152</f>
        <v>0</v>
      </c>
    </row>
    <row r="1153" spans="1:5" x14ac:dyDescent="0.25">
      <c r="A1153" s="9">
        <f>IF(ISBLANK('Step 1.3 Normalized OAT'!A1153),"-",'Step 1.3 Normalized OAT'!A1153)</f>
        <v>43148.958333333336</v>
      </c>
      <c r="B1153" s="26">
        <f t="shared" si="23"/>
        <v>47</v>
      </c>
      <c r="C1153" s="64" cm="1">
        <f t="array" ref="C1153">INDEX('Step 5. Daily Avg Schedule Calc'!$A$2:$C$169,(WEEKDAY(A1153)-1)*24+HOUR(A1153)+1,3)*IF(A1153&lt;Cooling_Season_Start_Date,0,IF(A1153&gt;Cooling_Season_End_Date,0,1))</f>
        <v>0</v>
      </c>
      <c r="D1153" s="12">
        <f>VLOOKUP(A1153,'Step 1.3 Normalized OAT'!$A$1:$B$8761,2)</f>
        <v>33</v>
      </c>
      <c r="E1153" s="13">
        <f ca="1">('Step 3. Regression'!$F$19*D1153^2+'Step 3. Regression'!$G$19*D1153+'Step 3. Regression'!$H$19)*C1153</f>
        <v>0</v>
      </c>
    </row>
    <row r="1154" spans="1:5" x14ac:dyDescent="0.25">
      <c r="A1154" s="9">
        <f>IF(ISBLANK('Step 1.3 Normalized OAT'!A1154),"-",'Step 1.3 Normalized OAT'!A1154)</f>
        <v>43149</v>
      </c>
      <c r="B1154" s="26">
        <f t="shared" si="23"/>
        <v>48</v>
      </c>
      <c r="C1154" s="64" cm="1">
        <f t="array" ref="C1154">INDEX('Step 5. Daily Avg Schedule Calc'!$A$2:$C$169,(WEEKDAY(A1154)-1)*24+HOUR(A1154)+1,3)*IF(A1154&lt;Cooling_Season_Start_Date,0,IF(A1154&gt;Cooling_Season_End_Date,0,1))</f>
        <v>0</v>
      </c>
      <c r="D1154" s="12">
        <f>VLOOKUP(A1154,'Step 1.3 Normalized OAT'!$A$1:$B$8761,2)</f>
        <v>33</v>
      </c>
      <c r="E1154" s="13">
        <f ca="1">('Step 3. Regression'!$F$19*D1154^2+'Step 3. Regression'!$G$19*D1154+'Step 3. Regression'!$H$19)*C1154</f>
        <v>0</v>
      </c>
    </row>
    <row r="1155" spans="1:5" x14ac:dyDescent="0.25">
      <c r="A1155" s="9">
        <f>IF(ISBLANK('Step 1.3 Normalized OAT'!A1155),"-",'Step 1.3 Normalized OAT'!A1155)</f>
        <v>43149.041666666664</v>
      </c>
      <c r="B1155" s="26">
        <f t="shared" ref="B1155:B1218" si="24">_xlfn.DAYS(A1155,$A$2)</f>
        <v>48</v>
      </c>
      <c r="C1155" s="64" cm="1">
        <f t="array" ref="C1155">INDEX('Step 5. Daily Avg Schedule Calc'!$A$2:$C$169,(WEEKDAY(A1155)-1)*24+HOUR(A1155)+1,3)*IF(A1155&lt;Cooling_Season_Start_Date,0,IF(A1155&gt;Cooling_Season_End_Date,0,1))</f>
        <v>0</v>
      </c>
      <c r="D1155" s="12">
        <f>VLOOKUP(A1155,'Step 1.3 Normalized OAT'!$A$1:$B$8761,2)</f>
        <v>33</v>
      </c>
      <c r="E1155" s="13">
        <f ca="1">('Step 3. Regression'!$F$19*D1155^2+'Step 3. Regression'!$G$19*D1155+'Step 3. Regression'!$H$19)*C1155</f>
        <v>0</v>
      </c>
    </row>
    <row r="1156" spans="1:5" x14ac:dyDescent="0.25">
      <c r="A1156" s="9">
        <f>IF(ISBLANK('Step 1.3 Normalized OAT'!A1156),"-",'Step 1.3 Normalized OAT'!A1156)</f>
        <v>43149.083333333336</v>
      </c>
      <c r="B1156" s="26">
        <f t="shared" si="24"/>
        <v>48</v>
      </c>
      <c r="C1156" s="64" cm="1">
        <f t="array" ref="C1156">INDEX('Step 5. Daily Avg Schedule Calc'!$A$2:$C$169,(WEEKDAY(A1156)-1)*24+HOUR(A1156)+1,3)*IF(A1156&lt;Cooling_Season_Start_Date,0,IF(A1156&gt;Cooling_Season_End_Date,0,1))</f>
        <v>0</v>
      </c>
      <c r="D1156" s="12">
        <f>VLOOKUP(A1156,'Step 1.3 Normalized OAT'!$A$1:$B$8761,2)</f>
        <v>34</v>
      </c>
      <c r="E1156" s="13">
        <f ca="1">('Step 3. Regression'!$F$19*D1156^2+'Step 3. Regression'!$G$19*D1156+'Step 3. Regression'!$H$19)*C1156</f>
        <v>0</v>
      </c>
    </row>
    <row r="1157" spans="1:5" x14ac:dyDescent="0.25">
      <c r="A1157" s="9">
        <f>IF(ISBLANK('Step 1.3 Normalized OAT'!A1157),"-",'Step 1.3 Normalized OAT'!A1157)</f>
        <v>43149.125</v>
      </c>
      <c r="B1157" s="26">
        <f t="shared" si="24"/>
        <v>48</v>
      </c>
      <c r="C1157" s="64" cm="1">
        <f t="array" ref="C1157">INDEX('Step 5. Daily Avg Schedule Calc'!$A$2:$C$169,(WEEKDAY(A1157)-1)*24+HOUR(A1157)+1,3)*IF(A1157&lt;Cooling_Season_Start_Date,0,IF(A1157&gt;Cooling_Season_End_Date,0,1))</f>
        <v>0</v>
      </c>
      <c r="D1157" s="12">
        <f>VLOOKUP(A1157,'Step 1.3 Normalized OAT'!$A$1:$B$8761,2)</f>
        <v>34</v>
      </c>
      <c r="E1157" s="13">
        <f ca="1">('Step 3. Regression'!$F$19*D1157^2+'Step 3. Regression'!$G$19*D1157+'Step 3. Regression'!$H$19)*C1157</f>
        <v>0</v>
      </c>
    </row>
    <row r="1158" spans="1:5" x14ac:dyDescent="0.25">
      <c r="A1158" s="9">
        <f>IF(ISBLANK('Step 1.3 Normalized OAT'!A1158),"-",'Step 1.3 Normalized OAT'!A1158)</f>
        <v>43149.166666666664</v>
      </c>
      <c r="B1158" s="26">
        <f t="shared" si="24"/>
        <v>48</v>
      </c>
      <c r="C1158" s="64" cm="1">
        <f t="array" ref="C1158">INDEX('Step 5. Daily Avg Schedule Calc'!$A$2:$C$169,(WEEKDAY(A1158)-1)*24+HOUR(A1158)+1,3)*IF(A1158&lt;Cooling_Season_Start_Date,0,IF(A1158&gt;Cooling_Season_End_Date,0,1))</f>
        <v>0</v>
      </c>
      <c r="D1158" s="12">
        <f>VLOOKUP(A1158,'Step 1.3 Normalized OAT'!$A$1:$B$8761,2)</f>
        <v>35</v>
      </c>
      <c r="E1158" s="13">
        <f ca="1">('Step 3. Regression'!$F$19*D1158^2+'Step 3. Regression'!$G$19*D1158+'Step 3. Regression'!$H$19)*C1158</f>
        <v>0</v>
      </c>
    </row>
    <row r="1159" spans="1:5" x14ac:dyDescent="0.25">
      <c r="A1159" s="9">
        <f>IF(ISBLANK('Step 1.3 Normalized OAT'!A1159),"-",'Step 1.3 Normalized OAT'!A1159)</f>
        <v>43149.208333333336</v>
      </c>
      <c r="B1159" s="26">
        <f t="shared" si="24"/>
        <v>48</v>
      </c>
      <c r="C1159" s="64" cm="1">
        <f t="array" ref="C1159">INDEX('Step 5. Daily Avg Schedule Calc'!$A$2:$C$169,(WEEKDAY(A1159)-1)*24+HOUR(A1159)+1,3)*IF(A1159&lt;Cooling_Season_Start_Date,0,IF(A1159&gt;Cooling_Season_End_Date,0,1))</f>
        <v>0</v>
      </c>
      <c r="D1159" s="12">
        <f>VLOOKUP(A1159,'Step 1.3 Normalized OAT'!$A$1:$B$8761,2)</f>
        <v>36</v>
      </c>
      <c r="E1159" s="13">
        <f ca="1">('Step 3. Regression'!$F$19*D1159^2+'Step 3. Regression'!$G$19*D1159+'Step 3. Regression'!$H$19)*C1159</f>
        <v>0</v>
      </c>
    </row>
    <row r="1160" spans="1:5" x14ac:dyDescent="0.25">
      <c r="A1160" s="9">
        <f>IF(ISBLANK('Step 1.3 Normalized OAT'!A1160),"-",'Step 1.3 Normalized OAT'!A1160)</f>
        <v>43149.25</v>
      </c>
      <c r="B1160" s="26">
        <f t="shared" si="24"/>
        <v>48</v>
      </c>
      <c r="C1160" s="64" cm="1">
        <f t="array" ref="C1160">INDEX('Step 5. Daily Avg Schedule Calc'!$A$2:$C$169,(WEEKDAY(A1160)-1)*24+HOUR(A1160)+1,3)*IF(A1160&lt;Cooling_Season_Start_Date,0,IF(A1160&gt;Cooling_Season_End_Date,0,1))</f>
        <v>0</v>
      </c>
      <c r="D1160" s="12">
        <f>VLOOKUP(A1160,'Step 1.3 Normalized OAT'!$A$1:$B$8761,2)</f>
        <v>36</v>
      </c>
      <c r="E1160" s="13">
        <f ca="1">('Step 3. Regression'!$F$19*D1160^2+'Step 3. Regression'!$G$19*D1160+'Step 3. Regression'!$H$19)*C1160</f>
        <v>0</v>
      </c>
    </row>
    <row r="1161" spans="1:5" x14ac:dyDescent="0.25">
      <c r="A1161" s="9">
        <f>IF(ISBLANK('Step 1.3 Normalized OAT'!A1161),"-",'Step 1.3 Normalized OAT'!A1161)</f>
        <v>43149.291666666664</v>
      </c>
      <c r="B1161" s="26">
        <f t="shared" si="24"/>
        <v>48</v>
      </c>
      <c r="C1161" s="64" cm="1">
        <f t="array" ref="C1161">INDEX('Step 5. Daily Avg Schedule Calc'!$A$2:$C$169,(WEEKDAY(A1161)-1)*24+HOUR(A1161)+1,3)*IF(A1161&lt;Cooling_Season_Start_Date,0,IF(A1161&gt;Cooling_Season_End_Date,0,1))</f>
        <v>0</v>
      </c>
      <c r="D1161" s="12">
        <f>VLOOKUP(A1161,'Step 1.3 Normalized OAT'!$A$1:$B$8761,2)</f>
        <v>36</v>
      </c>
      <c r="E1161" s="13">
        <f ca="1">('Step 3. Regression'!$F$19*D1161^2+'Step 3. Regression'!$G$19*D1161+'Step 3. Regression'!$H$19)*C1161</f>
        <v>0</v>
      </c>
    </row>
    <row r="1162" spans="1:5" x14ac:dyDescent="0.25">
      <c r="A1162" s="9">
        <f>IF(ISBLANK('Step 1.3 Normalized OAT'!A1162),"-",'Step 1.3 Normalized OAT'!A1162)</f>
        <v>43149.333333333336</v>
      </c>
      <c r="B1162" s="26">
        <f t="shared" si="24"/>
        <v>48</v>
      </c>
      <c r="C1162" s="64" cm="1">
        <f t="array" ref="C1162">INDEX('Step 5. Daily Avg Schedule Calc'!$A$2:$C$169,(WEEKDAY(A1162)-1)*24+HOUR(A1162)+1,3)*IF(A1162&lt;Cooling_Season_Start_Date,0,IF(A1162&gt;Cooling_Season_End_Date,0,1))</f>
        <v>0</v>
      </c>
      <c r="D1162" s="12">
        <f>VLOOKUP(A1162,'Step 1.3 Normalized OAT'!$A$1:$B$8761,2)</f>
        <v>37</v>
      </c>
      <c r="E1162" s="13">
        <f ca="1">('Step 3. Regression'!$F$19*D1162^2+'Step 3. Regression'!$G$19*D1162+'Step 3. Regression'!$H$19)*C1162</f>
        <v>0</v>
      </c>
    </row>
    <row r="1163" spans="1:5" x14ac:dyDescent="0.25">
      <c r="A1163" s="9">
        <f>IF(ISBLANK('Step 1.3 Normalized OAT'!A1163),"-",'Step 1.3 Normalized OAT'!A1163)</f>
        <v>43149.375</v>
      </c>
      <c r="B1163" s="26">
        <f t="shared" si="24"/>
        <v>48</v>
      </c>
      <c r="C1163" s="64" cm="1">
        <f t="array" ref="C1163">INDEX('Step 5. Daily Avg Schedule Calc'!$A$2:$C$169,(WEEKDAY(A1163)-1)*24+HOUR(A1163)+1,3)*IF(A1163&lt;Cooling_Season_Start_Date,0,IF(A1163&gt;Cooling_Season_End_Date,0,1))</f>
        <v>0</v>
      </c>
      <c r="D1163" s="12">
        <f>VLOOKUP(A1163,'Step 1.3 Normalized OAT'!$A$1:$B$8761,2)</f>
        <v>38</v>
      </c>
      <c r="E1163" s="13">
        <f ca="1">('Step 3. Regression'!$F$19*D1163^2+'Step 3. Regression'!$G$19*D1163+'Step 3. Regression'!$H$19)*C1163</f>
        <v>0</v>
      </c>
    </row>
    <row r="1164" spans="1:5" x14ac:dyDescent="0.25">
      <c r="A1164" s="9">
        <f>IF(ISBLANK('Step 1.3 Normalized OAT'!A1164),"-",'Step 1.3 Normalized OAT'!A1164)</f>
        <v>43149.416666666664</v>
      </c>
      <c r="B1164" s="26">
        <f t="shared" si="24"/>
        <v>48</v>
      </c>
      <c r="C1164" s="64" cm="1">
        <f t="array" ref="C1164">INDEX('Step 5. Daily Avg Schedule Calc'!$A$2:$C$169,(WEEKDAY(A1164)-1)*24+HOUR(A1164)+1,3)*IF(A1164&lt;Cooling_Season_Start_Date,0,IF(A1164&gt;Cooling_Season_End_Date,0,1))</f>
        <v>0</v>
      </c>
      <c r="D1164" s="12">
        <f>VLOOKUP(A1164,'Step 1.3 Normalized OAT'!$A$1:$B$8761,2)</f>
        <v>39</v>
      </c>
      <c r="E1164" s="13">
        <f ca="1">('Step 3. Regression'!$F$19*D1164^2+'Step 3. Regression'!$G$19*D1164+'Step 3. Regression'!$H$19)*C1164</f>
        <v>0</v>
      </c>
    </row>
    <row r="1165" spans="1:5" x14ac:dyDescent="0.25">
      <c r="A1165" s="9">
        <f>IF(ISBLANK('Step 1.3 Normalized OAT'!A1165),"-",'Step 1.3 Normalized OAT'!A1165)</f>
        <v>43149.458333333336</v>
      </c>
      <c r="B1165" s="26">
        <f t="shared" si="24"/>
        <v>48</v>
      </c>
      <c r="C1165" s="64" cm="1">
        <f t="array" ref="C1165">INDEX('Step 5. Daily Avg Schedule Calc'!$A$2:$C$169,(WEEKDAY(A1165)-1)*24+HOUR(A1165)+1,3)*IF(A1165&lt;Cooling_Season_Start_Date,0,IF(A1165&gt;Cooling_Season_End_Date,0,1))</f>
        <v>0</v>
      </c>
      <c r="D1165" s="12">
        <f>VLOOKUP(A1165,'Step 1.3 Normalized OAT'!$A$1:$B$8761,2)</f>
        <v>41</v>
      </c>
      <c r="E1165" s="13">
        <f ca="1">('Step 3. Regression'!$F$19*D1165^2+'Step 3. Regression'!$G$19*D1165+'Step 3. Regression'!$H$19)*C1165</f>
        <v>0</v>
      </c>
    </row>
    <row r="1166" spans="1:5" x14ac:dyDescent="0.25">
      <c r="A1166" s="9">
        <f>IF(ISBLANK('Step 1.3 Normalized OAT'!A1166),"-",'Step 1.3 Normalized OAT'!A1166)</f>
        <v>43149.5</v>
      </c>
      <c r="B1166" s="26">
        <f t="shared" si="24"/>
        <v>48</v>
      </c>
      <c r="C1166" s="64" cm="1">
        <f t="array" ref="C1166">INDEX('Step 5. Daily Avg Schedule Calc'!$A$2:$C$169,(WEEKDAY(A1166)-1)*24+HOUR(A1166)+1,3)*IF(A1166&lt;Cooling_Season_Start_Date,0,IF(A1166&gt;Cooling_Season_End_Date,0,1))</f>
        <v>0</v>
      </c>
      <c r="D1166" s="12">
        <f>VLOOKUP(A1166,'Step 1.3 Normalized OAT'!$A$1:$B$8761,2)</f>
        <v>43</v>
      </c>
      <c r="E1166" s="13">
        <f ca="1">('Step 3. Regression'!$F$19*D1166^2+'Step 3. Regression'!$G$19*D1166+'Step 3. Regression'!$H$19)*C1166</f>
        <v>0</v>
      </c>
    </row>
    <row r="1167" spans="1:5" x14ac:dyDescent="0.25">
      <c r="A1167" s="9">
        <f>IF(ISBLANK('Step 1.3 Normalized OAT'!A1167),"-",'Step 1.3 Normalized OAT'!A1167)</f>
        <v>43149.541666666664</v>
      </c>
      <c r="B1167" s="26">
        <f t="shared" si="24"/>
        <v>48</v>
      </c>
      <c r="C1167" s="64" cm="1">
        <f t="array" ref="C1167">INDEX('Step 5. Daily Avg Schedule Calc'!$A$2:$C$169,(WEEKDAY(A1167)-1)*24+HOUR(A1167)+1,3)*IF(A1167&lt;Cooling_Season_Start_Date,0,IF(A1167&gt;Cooling_Season_End_Date,0,1))</f>
        <v>0</v>
      </c>
      <c r="D1167" s="12">
        <f>VLOOKUP(A1167,'Step 1.3 Normalized OAT'!$A$1:$B$8761,2)</f>
        <v>44</v>
      </c>
      <c r="E1167" s="13">
        <f ca="1">('Step 3. Regression'!$F$19*D1167^2+'Step 3. Regression'!$G$19*D1167+'Step 3. Regression'!$H$19)*C1167</f>
        <v>0</v>
      </c>
    </row>
    <row r="1168" spans="1:5" x14ac:dyDescent="0.25">
      <c r="A1168" s="9">
        <f>IF(ISBLANK('Step 1.3 Normalized OAT'!A1168),"-",'Step 1.3 Normalized OAT'!A1168)</f>
        <v>43149.583333333336</v>
      </c>
      <c r="B1168" s="26">
        <f t="shared" si="24"/>
        <v>48</v>
      </c>
      <c r="C1168" s="64" cm="1">
        <f t="array" ref="C1168">INDEX('Step 5. Daily Avg Schedule Calc'!$A$2:$C$169,(WEEKDAY(A1168)-1)*24+HOUR(A1168)+1,3)*IF(A1168&lt;Cooling_Season_Start_Date,0,IF(A1168&gt;Cooling_Season_End_Date,0,1))</f>
        <v>0</v>
      </c>
      <c r="D1168" s="12">
        <f>VLOOKUP(A1168,'Step 1.3 Normalized OAT'!$A$1:$B$8761,2)</f>
        <v>45</v>
      </c>
      <c r="E1168" s="13">
        <f ca="1">('Step 3. Regression'!$F$19*D1168^2+'Step 3. Regression'!$G$19*D1168+'Step 3. Regression'!$H$19)*C1168</f>
        <v>0</v>
      </c>
    </row>
    <row r="1169" spans="1:5" x14ac:dyDescent="0.25">
      <c r="A1169" s="9">
        <f>IF(ISBLANK('Step 1.3 Normalized OAT'!A1169),"-",'Step 1.3 Normalized OAT'!A1169)</f>
        <v>43149.625</v>
      </c>
      <c r="B1169" s="26">
        <f t="shared" si="24"/>
        <v>48</v>
      </c>
      <c r="C1169" s="64" cm="1">
        <f t="array" ref="C1169">INDEX('Step 5. Daily Avg Schedule Calc'!$A$2:$C$169,(WEEKDAY(A1169)-1)*24+HOUR(A1169)+1,3)*IF(A1169&lt;Cooling_Season_Start_Date,0,IF(A1169&gt;Cooling_Season_End_Date,0,1))</f>
        <v>0</v>
      </c>
      <c r="D1169" s="12">
        <f>VLOOKUP(A1169,'Step 1.3 Normalized OAT'!$A$1:$B$8761,2)</f>
        <v>44</v>
      </c>
      <c r="E1169" s="13">
        <f ca="1">('Step 3. Regression'!$F$19*D1169^2+'Step 3. Regression'!$G$19*D1169+'Step 3. Regression'!$H$19)*C1169</f>
        <v>0</v>
      </c>
    </row>
    <row r="1170" spans="1:5" x14ac:dyDescent="0.25">
      <c r="A1170" s="9">
        <f>IF(ISBLANK('Step 1.3 Normalized OAT'!A1170),"-",'Step 1.3 Normalized OAT'!A1170)</f>
        <v>43149.666666666664</v>
      </c>
      <c r="B1170" s="26">
        <f t="shared" si="24"/>
        <v>48</v>
      </c>
      <c r="C1170" s="64" cm="1">
        <f t="array" ref="C1170">INDEX('Step 5. Daily Avg Schedule Calc'!$A$2:$C$169,(WEEKDAY(A1170)-1)*24+HOUR(A1170)+1,3)*IF(A1170&lt;Cooling_Season_Start_Date,0,IF(A1170&gt;Cooling_Season_End_Date,0,1))</f>
        <v>0</v>
      </c>
      <c r="D1170" s="12">
        <f>VLOOKUP(A1170,'Step 1.3 Normalized OAT'!$A$1:$B$8761,2)</f>
        <v>44</v>
      </c>
      <c r="E1170" s="13">
        <f ca="1">('Step 3. Regression'!$F$19*D1170^2+'Step 3. Regression'!$G$19*D1170+'Step 3. Regression'!$H$19)*C1170</f>
        <v>0</v>
      </c>
    </row>
    <row r="1171" spans="1:5" x14ac:dyDescent="0.25">
      <c r="A1171" s="9">
        <f>IF(ISBLANK('Step 1.3 Normalized OAT'!A1171),"-",'Step 1.3 Normalized OAT'!A1171)</f>
        <v>43149.708333333336</v>
      </c>
      <c r="B1171" s="26">
        <f t="shared" si="24"/>
        <v>48</v>
      </c>
      <c r="C1171" s="64" cm="1">
        <f t="array" ref="C1171">INDEX('Step 5. Daily Avg Schedule Calc'!$A$2:$C$169,(WEEKDAY(A1171)-1)*24+HOUR(A1171)+1,3)*IF(A1171&lt;Cooling_Season_Start_Date,0,IF(A1171&gt;Cooling_Season_End_Date,0,1))</f>
        <v>0</v>
      </c>
      <c r="D1171" s="12">
        <f>VLOOKUP(A1171,'Step 1.3 Normalized OAT'!$A$1:$B$8761,2)</f>
        <v>44</v>
      </c>
      <c r="E1171" s="13">
        <f ca="1">('Step 3. Regression'!$F$19*D1171^2+'Step 3. Regression'!$G$19*D1171+'Step 3. Regression'!$H$19)*C1171</f>
        <v>0</v>
      </c>
    </row>
    <row r="1172" spans="1:5" x14ac:dyDescent="0.25">
      <c r="A1172" s="9">
        <f>IF(ISBLANK('Step 1.3 Normalized OAT'!A1172),"-",'Step 1.3 Normalized OAT'!A1172)</f>
        <v>43149.75</v>
      </c>
      <c r="B1172" s="26">
        <f t="shared" si="24"/>
        <v>48</v>
      </c>
      <c r="C1172" s="64" cm="1">
        <f t="array" ref="C1172">INDEX('Step 5. Daily Avg Schedule Calc'!$A$2:$C$169,(WEEKDAY(A1172)-1)*24+HOUR(A1172)+1,3)*IF(A1172&lt;Cooling_Season_Start_Date,0,IF(A1172&gt;Cooling_Season_End_Date,0,1))</f>
        <v>0</v>
      </c>
      <c r="D1172" s="12">
        <f>VLOOKUP(A1172,'Step 1.3 Normalized OAT'!$A$1:$B$8761,2)</f>
        <v>43</v>
      </c>
      <c r="E1172" s="13">
        <f ca="1">('Step 3. Regression'!$F$19*D1172^2+'Step 3. Regression'!$G$19*D1172+'Step 3. Regression'!$H$19)*C1172</f>
        <v>0</v>
      </c>
    </row>
    <row r="1173" spans="1:5" x14ac:dyDescent="0.25">
      <c r="A1173" s="9">
        <f>IF(ISBLANK('Step 1.3 Normalized OAT'!A1173),"-",'Step 1.3 Normalized OAT'!A1173)</f>
        <v>43149.791666666664</v>
      </c>
      <c r="B1173" s="26">
        <f t="shared" si="24"/>
        <v>48</v>
      </c>
      <c r="C1173" s="64" cm="1">
        <f t="array" ref="C1173">INDEX('Step 5. Daily Avg Schedule Calc'!$A$2:$C$169,(WEEKDAY(A1173)-1)*24+HOUR(A1173)+1,3)*IF(A1173&lt;Cooling_Season_Start_Date,0,IF(A1173&gt;Cooling_Season_End_Date,0,1))</f>
        <v>0</v>
      </c>
      <c r="D1173" s="12">
        <f>VLOOKUP(A1173,'Step 1.3 Normalized OAT'!$A$1:$B$8761,2)</f>
        <v>43</v>
      </c>
      <c r="E1173" s="13">
        <f ca="1">('Step 3. Regression'!$F$19*D1173^2+'Step 3. Regression'!$G$19*D1173+'Step 3. Regression'!$H$19)*C1173</f>
        <v>0</v>
      </c>
    </row>
    <row r="1174" spans="1:5" x14ac:dyDescent="0.25">
      <c r="A1174" s="9">
        <f>IF(ISBLANK('Step 1.3 Normalized OAT'!A1174),"-",'Step 1.3 Normalized OAT'!A1174)</f>
        <v>43149.833333333336</v>
      </c>
      <c r="B1174" s="26">
        <f t="shared" si="24"/>
        <v>48</v>
      </c>
      <c r="C1174" s="64" cm="1">
        <f t="array" ref="C1174">INDEX('Step 5. Daily Avg Schedule Calc'!$A$2:$C$169,(WEEKDAY(A1174)-1)*24+HOUR(A1174)+1,3)*IF(A1174&lt;Cooling_Season_Start_Date,0,IF(A1174&gt;Cooling_Season_End_Date,0,1))</f>
        <v>0</v>
      </c>
      <c r="D1174" s="12">
        <f>VLOOKUP(A1174,'Step 1.3 Normalized OAT'!$A$1:$B$8761,2)</f>
        <v>40</v>
      </c>
      <c r="E1174" s="13">
        <f ca="1">('Step 3. Regression'!$F$19*D1174^2+'Step 3. Regression'!$G$19*D1174+'Step 3. Regression'!$H$19)*C1174</f>
        <v>0</v>
      </c>
    </row>
    <row r="1175" spans="1:5" x14ac:dyDescent="0.25">
      <c r="A1175" s="9">
        <f>IF(ISBLANK('Step 1.3 Normalized OAT'!A1175),"-",'Step 1.3 Normalized OAT'!A1175)</f>
        <v>43149.875</v>
      </c>
      <c r="B1175" s="26">
        <f t="shared" si="24"/>
        <v>48</v>
      </c>
      <c r="C1175" s="64" cm="1">
        <f t="array" ref="C1175">INDEX('Step 5. Daily Avg Schedule Calc'!$A$2:$C$169,(WEEKDAY(A1175)-1)*24+HOUR(A1175)+1,3)*IF(A1175&lt;Cooling_Season_Start_Date,0,IF(A1175&gt;Cooling_Season_End_Date,0,1))</f>
        <v>0</v>
      </c>
      <c r="D1175" s="12">
        <f>VLOOKUP(A1175,'Step 1.3 Normalized OAT'!$A$1:$B$8761,2)</f>
        <v>40</v>
      </c>
      <c r="E1175" s="13">
        <f ca="1">('Step 3. Regression'!$F$19*D1175^2+'Step 3. Regression'!$G$19*D1175+'Step 3. Regression'!$H$19)*C1175</f>
        <v>0</v>
      </c>
    </row>
    <row r="1176" spans="1:5" x14ac:dyDescent="0.25">
      <c r="A1176" s="9">
        <f>IF(ISBLANK('Step 1.3 Normalized OAT'!A1176),"-",'Step 1.3 Normalized OAT'!A1176)</f>
        <v>43149.916666666664</v>
      </c>
      <c r="B1176" s="26">
        <f t="shared" si="24"/>
        <v>48</v>
      </c>
      <c r="C1176" s="64" cm="1">
        <f t="array" ref="C1176">INDEX('Step 5. Daily Avg Schedule Calc'!$A$2:$C$169,(WEEKDAY(A1176)-1)*24+HOUR(A1176)+1,3)*IF(A1176&lt;Cooling_Season_Start_Date,0,IF(A1176&gt;Cooling_Season_End_Date,0,1))</f>
        <v>0</v>
      </c>
      <c r="D1176" s="12">
        <f>VLOOKUP(A1176,'Step 1.3 Normalized OAT'!$A$1:$B$8761,2)</f>
        <v>38</v>
      </c>
      <c r="E1176" s="13">
        <f ca="1">('Step 3. Regression'!$F$19*D1176^2+'Step 3. Regression'!$G$19*D1176+'Step 3. Regression'!$H$19)*C1176</f>
        <v>0</v>
      </c>
    </row>
    <row r="1177" spans="1:5" x14ac:dyDescent="0.25">
      <c r="A1177" s="9">
        <f>IF(ISBLANK('Step 1.3 Normalized OAT'!A1177),"-",'Step 1.3 Normalized OAT'!A1177)</f>
        <v>43149.958333333336</v>
      </c>
      <c r="B1177" s="26">
        <f t="shared" si="24"/>
        <v>48</v>
      </c>
      <c r="C1177" s="64" cm="1">
        <f t="array" ref="C1177">INDEX('Step 5. Daily Avg Schedule Calc'!$A$2:$C$169,(WEEKDAY(A1177)-1)*24+HOUR(A1177)+1,3)*IF(A1177&lt;Cooling_Season_Start_Date,0,IF(A1177&gt;Cooling_Season_End_Date,0,1))</f>
        <v>0</v>
      </c>
      <c r="D1177" s="12">
        <f>VLOOKUP(A1177,'Step 1.3 Normalized OAT'!$A$1:$B$8761,2)</f>
        <v>38</v>
      </c>
      <c r="E1177" s="13">
        <f ca="1">('Step 3. Regression'!$F$19*D1177^2+'Step 3. Regression'!$G$19*D1177+'Step 3. Regression'!$H$19)*C1177</f>
        <v>0</v>
      </c>
    </row>
    <row r="1178" spans="1:5" x14ac:dyDescent="0.25">
      <c r="A1178" s="9">
        <f>IF(ISBLANK('Step 1.3 Normalized OAT'!A1178),"-",'Step 1.3 Normalized OAT'!A1178)</f>
        <v>43150</v>
      </c>
      <c r="B1178" s="26">
        <f t="shared" si="24"/>
        <v>49</v>
      </c>
      <c r="C1178" s="64" cm="1">
        <f t="array" ref="C1178">INDEX('Step 5. Daily Avg Schedule Calc'!$A$2:$C$169,(WEEKDAY(A1178)-1)*24+HOUR(A1178)+1,3)*IF(A1178&lt;Cooling_Season_Start_Date,0,IF(A1178&gt;Cooling_Season_End_Date,0,1))</f>
        <v>0</v>
      </c>
      <c r="D1178" s="12">
        <f>VLOOKUP(A1178,'Step 1.3 Normalized OAT'!$A$1:$B$8761,2)</f>
        <v>36</v>
      </c>
      <c r="E1178" s="13">
        <f ca="1">('Step 3. Regression'!$F$19*D1178^2+'Step 3. Regression'!$G$19*D1178+'Step 3. Regression'!$H$19)*C1178</f>
        <v>0</v>
      </c>
    </row>
    <row r="1179" spans="1:5" x14ac:dyDescent="0.25">
      <c r="A1179" s="9">
        <f>IF(ISBLANK('Step 1.3 Normalized OAT'!A1179),"-",'Step 1.3 Normalized OAT'!A1179)</f>
        <v>43150.041666666664</v>
      </c>
      <c r="B1179" s="26">
        <f t="shared" si="24"/>
        <v>49</v>
      </c>
      <c r="C1179" s="64" cm="1">
        <f t="array" ref="C1179">INDEX('Step 5. Daily Avg Schedule Calc'!$A$2:$C$169,(WEEKDAY(A1179)-1)*24+HOUR(A1179)+1,3)*IF(A1179&lt;Cooling_Season_Start_Date,0,IF(A1179&gt;Cooling_Season_End_Date,0,1))</f>
        <v>0</v>
      </c>
      <c r="D1179" s="12">
        <f>VLOOKUP(A1179,'Step 1.3 Normalized OAT'!$A$1:$B$8761,2)</f>
        <v>34</v>
      </c>
      <c r="E1179" s="13">
        <f ca="1">('Step 3. Regression'!$F$19*D1179^2+'Step 3. Regression'!$G$19*D1179+'Step 3. Regression'!$H$19)*C1179</f>
        <v>0</v>
      </c>
    </row>
    <row r="1180" spans="1:5" x14ac:dyDescent="0.25">
      <c r="A1180" s="9">
        <f>IF(ISBLANK('Step 1.3 Normalized OAT'!A1180),"-",'Step 1.3 Normalized OAT'!A1180)</f>
        <v>43150.083333333336</v>
      </c>
      <c r="B1180" s="26">
        <f t="shared" si="24"/>
        <v>49</v>
      </c>
      <c r="C1180" s="64" cm="1">
        <f t="array" ref="C1180">INDEX('Step 5. Daily Avg Schedule Calc'!$A$2:$C$169,(WEEKDAY(A1180)-1)*24+HOUR(A1180)+1,3)*IF(A1180&lt;Cooling_Season_Start_Date,0,IF(A1180&gt;Cooling_Season_End_Date,0,1))</f>
        <v>0</v>
      </c>
      <c r="D1180" s="12">
        <f>VLOOKUP(A1180,'Step 1.3 Normalized OAT'!$A$1:$B$8761,2)</f>
        <v>34</v>
      </c>
      <c r="E1180" s="13">
        <f ca="1">('Step 3. Regression'!$F$19*D1180^2+'Step 3. Regression'!$G$19*D1180+'Step 3. Regression'!$H$19)*C1180</f>
        <v>0</v>
      </c>
    </row>
    <row r="1181" spans="1:5" x14ac:dyDescent="0.25">
      <c r="A1181" s="9">
        <f>IF(ISBLANK('Step 1.3 Normalized OAT'!A1181),"-",'Step 1.3 Normalized OAT'!A1181)</f>
        <v>43150.125</v>
      </c>
      <c r="B1181" s="26">
        <f t="shared" si="24"/>
        <v>49</v>
      </c>
      <c r="C1181" s="64" cm="1">
        <f t="array" ref="C1181">INDEX('Step 5. Daily Avg Schedule Calc'!$A$2:$C$169,(WEEKDAY(A1181)-1)*24+HOUR(A1181)+1,3)*IF(A1181&lt;Cooling_Season_Start_Date,0,IF(A1181&gt;Cooling_Season_End_Date,0,1))</f>
        <v>0</v>
      </c>
      <c r="D1181" s="12">
        <f>VLOOKUP(A1181,'Step 1.3 Normalized OAT'!$A$1:$B$8761,2)</f>
        <v>36</v>
      </c>
      <c r="E1181" s="13">
        <f ca="1">('Step 3. Regression'!$F$19*D1181^2+'Step 3. Regression'!$G$19*D1181+'Step 3. Regression'!$H$19)*C1181</f>
        <v>0</v>
      </c>
    </row>
    <row r="1182" spans="1:5" x14ac:dyDescent="0.25">
      <c r="A1182" s="9">
        <f>IF(ISBLANK('Step 1.3 Normalized OAT'!A1182),"-",'Step 1.3 Normalized OAT'!A1182)</f>
        <v>43150.166666666664</v>
      </c>
      <c r="B1182" s="26">
        <f t="shared" si="24"/>
        <v>49</v>
      </c>
      <c r="C1182" s="64" cm="1">
        <f t="array" ref="C1182">INDEX('Step 5. Daily Avg Schedule Calc'!$A$2:$C$169,(WEEKDAY(A1182)-1)*24+HOUR(A1182)+1,3)*IF(A1182&lt;Cooling_Season_Start_Date,0,IF(A1182&gt;Cooling_Season_End_Date,0,1))</f>
        <v>0</v>
      </c>
      <c r="D1182" s="12">
        <f>VLOOKUP(A1182,'Step 1.3 Normalized OAT'!$A$1:$B$8761,2)</f>
        <v>36</v>
      </c>
      <c r="E1182" s="13">
        <f ca="1">('Step 3. Regression'!$F$19*D1182^2+'Step 3. Regression'!$G$19*D1182+'Step 3. Regression'!$H$19)*C1182</f>
        <v>0</v>
      </c>
    </row>
    <row r="1183" spans="1:5" x14ac:dyDescent="0.25">
      <c r="A1183" s="9">
        <f>IF(ISBLANK('Step 1.3 Normalized OAT'!A1183),"-",'Step 1.3 Normalized OAT'!A1183)</f>
        <v>43150.208333333336</v>
      </c>
      <c r="B1183" s="26">
        <f t="shared" si="24"/>
        <v>49</v>
      </c>
      <c r="C1183" s="64" cm="1">
        <f t="array" ref="C1183">INDEX('Step 5. Daily Avg Schedule Calc'!$A$2:$C$169,(WEEKDAY(A1183)-1)*24+HOUR(A1183)+1,3)*IF(A1183&lt;Cooling_Season_Start_Date,0,IF(A1183&gt;Cooling_Season_End_Date,0,1))</f>
        <v>0</v>
      </c>
      <c r="D1183" s="12">
        <f>VLOOKUP(A1183,'Step 1.3 Normalized OAT'!$A$1:$B$8761,2)</f>
        <v>36</v>
      </c>
      <c r="E1183" s="13">
        <f ca="1">('Step 3. Regression'!$F$19*D1183^2+'Step 3. Regression'!$G$19*D1183+'Step 3. Regression'!$H$19)*C1183</f>
        <v>0</v>
      </c>
    </row>
    <row r="1184" spans="1:5" x14ac:dyDescent="0.25">
      <c r="A1184" s="9">
        <f>IF(ISBLANK('Step 1.3 Normalized OAT'!A1184),"-",'Step 1.3 Normalized OAT'!A1184)</f>
        <v>43150.25</v>
      </c>
      <c r="B1184" s="26">
        <f t="shared" si="24"/>
        <v>49</v>
      </c>
      <c r="C1184" s="64" cm="1">
        <f t="array" ref="C1184">INDEX('Step 5. Daily Avg Schedule Calc'!$A$2:$C$169,(WEEKDAY(A1184)-1)*24+HOUR(A1184)+1,3)*IF(A1184&lt;Cooling_Season_Start_Date,0,IF(A1184&gt;Cooling_Season_End_Date,0,1))</f>
        <v>0</v>
      </c>
      <c r="D1184" s="12">
        <f>VLOOKUP(A1184,'Step 1.3 Normalized OAT'!$A$1:$B$8761,2)</f>
        <v>37</v>
      </c>
      <c r="E1184" s="13">
        <f ca="1">('Step 3. Regression'!$F$19*D1184^2+'Step 3. Regression'!$G$19*D1184+'Step 3. Regression'!$H$19)*C1184</f>
        <v>0</v>
      </c>
    </row>
    <row r="1185" spans="1:5" x14ac:dyDescent="0.25">
      <c r="A1185" s="9">
        <f>IF(ISBLANK('Step 1.3 Normalized OAT'!A1185),"-",'Step 1.3 Normalized OAT'!A1185)</f>
        <v>43150.291666666664</v>
      </c>
      <c r="B1185" s="26">
        <f t="shared" si="24"/>
        <v>49</v>
      </c>
      <c r="C1185" s="64" cm="1">
        <f t="array" ref="C1185">INDEX('Step 5. Daily Avg Schedule Calc'!$A$2:$C$169,(WEEKDAY(A1185)-1)*24+HOUR(A1185)+1,3)*IF(A1185&lt;Cooling_Season_Start_Date,0,IF(A1185&gt;Cooling_Season_End_Date,0,1))</f>
        <v>0</v>
      </c>
      <c r="D1185" s="12">
        <f>VLOOKUP(A1185,'Step 1.3 Normalized OAT'!$A$1:$B$8761,2)</f>
        <v>39</v>
      </c>
      <c r="E1185" s="13">
        <f ca="1">('Step 3. Regression'!$F$19*D1185^2+'Step 3. Regression'!$G$19*D1185+'Step 3. Regression'!$H$19)*C1185</f>
        <v>0</v>
      </c>
    </row>
    <row r="1186" spans="1:5" x14ac:dyDescent="0.25">
      <c r="A1186" s="9">
        <f>IF(ISBLANK('Step 1.3 Normalized OAT'!A1186),"-",'Step 1.3 Normalized OAT'!A1186)</f>
        <v>43150.333333333336</v>
      </c>
      <c r="B1186" s="26">
        <f t="shared" si="24"/>
        <v>49</v>
      </c>
      <c r="C1186" s="64" cm="1">
        <f t="array" ref="C1186">INDEX('Step 5. Daily Avg Schedule Calc'!$A$2:$C$169,(WEEKDAY(A1186)-1)*24+HOUR(A1186)+1,3)*IF(A1186&lt;Cooling_Season_Start_Date,0,IF(A1186&gt;Cooling_Season_End_Date,0,1))</f>
        <v>0</v>
      </c>
      <c r="D1186" s="12">
        <f>VLOOKUP(A1186,'Step 1.3 Normalized OAT'!$A$1:$B$8761,2)</f>
        <v>40</v>
      </c>
      <c r="E1186" s="13">
        <f ca="1">('Step 3. Regression'!$F$19*D1186^2+'Step 3. Regression'!$G$19*D1186+'Step 3. Regression'!$H$19)*C1186</f>
        <v>0</v>
      </c>
    </row>
    <row r="1187" spans="1:5" x14ac:dyDescent="0.25">
      <c r="A1187" s="9">
        <f>IF(ISBLANK('Step 1.3 Normalized OAT'!A1187),"-",'Step 1.3 Normalized OAT'!A1187)</f>
        <v>43150.375</v>
      </c>
      <c r="B1187" s="26">
        <f t="shared" si="24"/>
        <v>49</v>
      </c>
      <c r="C1187" s="64" cm="1">
        <f t="array" ref="C1187">INDEX('Step 5. Daily Avg Schedule Calc'!$A$2:$C$169,(WEEKDAY(A1187)-1)*24+HOUR(A1187)+1,3)*IF(A1187&lt;Cooling_Season_Start_Date,0,IF(A1187&gt;Cooling_Season_End_Date,0,1))</f>
        <v>0</v>
      </c>
      <c r="D1187" s="12">
        <f>VLOOKUP(A1187,'Step 1.3 Normalized OAT'!$A$1:$B$8761,2)</f>
        <v>43</v>
      </c>
      <c r="E1187" s="13">
        <f ca="1">('Step 3. Regression'!$F$19*D1187^2+'Step 3. Regression'!$G$19*D1187+'Step 3. Regression'!$H$19)*C1187</f>
        <v>0</v>
      </c>
    </row>
    <row r="1188" spans="1:5" x14ac:dyDescent="0.25">
      <c r="A1188" s="9">
        <f>IF(ISBLANK('Step 1.3 Normalized OAT'!A1188),"-",'Step 1.3 Normalized OAT'!A1188)</f>
        <v>43150.416666666664</v>
      </c>
      <c r="B1188" s="26">
        <f t="shared" si="24"/>
        <v>49</v>
      </c>
      <c r="C1188" s="64" cm="1">
        <f t="array" ref="C1188">INDEX('Step 5. Daily Avg Schedule Calc'!$A$2:$C$169,(WEEKDAY(A1188)-1)*24+HOUR(A1188)+1,3)*IF(A1188&lt;Cooling_Season_Start_Date,0,IF(A1188&gt;Cooling_Season_End_Date,0,1))</f>
        <v>0</v>
      </c>
      <c r="D1188" s="12">
        <f>VLOOKUP(A1188,'Step 1.3 Normalized OAT'!$A$1:$B$8761,2)</f>
        <v>45</v>
      </c>
      <c r="E1188" s="13">
        <f ca="1">('Step 3. Regression'!$F$19*D1188^2+'Step 3. Regression'!$G$19*D1188+'Step 3. Regression'!$H$19)*C1188</f>
        <v>0</v>
      </c>
    </row>
    <row r="1189" spans="1:5" x14ac:dyDescent="0.25">
      <c r="A1189" s="9">
        <f>IF(ISBLANK('Step 1.3 Normalized OAT'!A1189),"-",'Step 1.3 Normalized OAT'!A1189)</f>
        <v>43150.458333333336</v>
      </c>
      <c r="B1189" s="26">
        <f t="shared" si="24"/>
        <v>49</v>
      </c>
      <c r="C1189" s="64" cm="1">
        <f t="array" ref="C1189">INDEX('Step 5. Daily Avg Schedule Calc'!$A$2:$C$169,(WEEKDAY(A1189)-1)*24+HOUR(A1189)+1,3)*IF(A1189&lt;Cooling_Season_Start_Date,0,IF(A1189&gt;Cooling_Season_End_Date,0,1))</f>
        <v>0</v>
      </c>
      <c r="D1189" s="12">
        <f>VLOOKUP(A1189,'Step 1.3 Normalized OAT'!$A$1:$B$8761,2)</f>
        <v>47</v>
      </c>
      <c r="E1189" s="13">
        <f ca="1">('Step 3. Regression'!$F$19*D1189^2+'Step 3. Regression'!$G$19*D1189+'Step 3. Regression'!$H$19)*C1189</f>
        <v>0</v>
      </c>
    </row>
    <row r="1190" spans="1:5" x14ac:dyDescent="0.25">
      <c r="A1190" s="9">
        <f>IF(ISBLANK('Step 1.3 Normalized OAT'!A1190),"-",'Step 1.3 Normalized OAT'!A1190)</f>
        <v>43150.5</v>
      </c>
      <c r="B1190" s="26">
        <f t="shared" si="24"/>
        <v>49</v>
      </c>
      <c r="C1190" s="64" cm="1">
        <f t="array" ref="C1190">INDEX('Step 5. Daily Avg Schedule Calc'!$A$2:$C$169,(WEEKDAY(A1190)-1)*24+HOUR(A1190)+1,3)*IF(A1190&lt;Cooling_Season_Start_Date,0,IF(A1190&gt;Cooling_Season_End_Date,0,1))</f>
        <v>0</v>
      </c>
      <c r="D1190" s="12">
        <f>VLOOKUP(A1190,'Step 1.3 Normalized OAT'!$A$1:$B$8761,2)</f>
        <v>47</v>
      </c>
      <c r="E1190" s="13">
        <f ca="1">('Step 3. Regression'!$F$19*D1190^2+'Step 3. Regression'!$G$19*D1190+'Step 3. Regression'!$H$19)*C1190</f>
        <v>0</v>
      </c>
    </row>
    <row r="1191" spans="1:5" x14ac:dyDescent="0.25">
      <c r="A1191" s="9">
        <f>IF(ISBLANK('Step 1.3 Normalized OAT'!A1191),"-",'Step 1.3 Normalized OAT'!A1191)</f>
        <v>43150.541666666664</v>
      </c>
      <c r="B1191" s="26">
        <f t="shared" si="24"/>
        <v>49</v>
      </c>
      <c r="C1191" s="64" cm="1">
        <f t="array" ref="C1191">INDEX('Step 5. Daily Avg Schedule Calc'!$A$2:$C$169,(WEEKDAY(A1191)-1)*24+HOUR(A1191)+1,3)*IF(A1191&lt;Cooling_Season_Start_Date,0,IF(A1191&gt;Cooling_Season_End_Date,0,1))</f>
        <v>0</v>
      </c>
      <c r="D1191" s="12">
        <f>VLOOKUP(A1191,'Step 1.3 Normalized OAT'!$A$1:$B$8761,2)</f>
        <v>48</v>
      </c>
      <c r="E1191" s="13">
        <f ca="1">('Step 3. Regression'!$F$19*D1191^2+'Step 3. Regression'!$G$19*D1191+'Step 3. Regression'!$H$19)*C1191</f>
        <v>0</v>
      </c>
    </row>
    <row r="1192" spans="1:5" x14ac:dyDescent="0.25">
      <c r="A1192" s="9">
        <f>IF(ISBLANK('Step 1.3 Normalized OAT'!A1192),"-",'Step 1.3 Normalized OAT'!A1192)</f>
        <v>43150.583333333336</v>
      </c>
      <c r="B1192" s="26">
        <f t="shared" si="24"/>
        <v>49</v>
      </c>
      <c r="C1192" s="64" cm="1">
        <f t="array" ref="C1192">INDEX('Step 5. Daily Avg Schedule Calc'!$A$2:$C$169,(WEEKDAY(A1192)-1)*24+HOUR(A1192)+1,3)*IF(A1192&lt;Cooling_Season_Start_Date,0,IF(A1192&gt;Cooling_Season_End_Date,0,1))</f>
        <v>0</v>
      </c>
      <c r="D1192" s="12">
        <f>VLOOKUP(A1192,'Step 1.3 Normalized OAT'!$A$1:$B$8761,2)</f>
        <v>48</v>
      </c>
      <c r="E1192" s="13">
        <f ca="1">('Step 3. Regression'!$F$19*D1192^2+'Step 3. Regression'!$G$19*D1192+'Step 3. Regression'!$H$19)*C1192</f>
        <v>0</v>
      </c>
    </row>
    <row r="1193" spans="1:5" x14ac:dyDescent="0.25">
      <c r="A1193" s="9">
        <f>IF(ISBLANK('Step 1.3 Normalized OAT'!A1193),"-",'Step 1.3 Normalized OAT'!A1193)</f>
        <v>43150.625</v>
      </c>
      <c r="B1193" s="26">
        <f t="shared" si="24"/>
        <v>49</v>
      </c>
      <c r="C1193" s="64" cm="1">
        <f t="array" ref="C1193">INDEX('Step 5. Daily Avg Schedule Calc'!$A$2:$C$169,(WEEKDAY(A1193)-1)*24+HOUR(A1193)+1,3)*IF(A1193&lt;Cooling_Season_Start_Date,0,IF(A1193&gt;Cooling_Season_End_Date,0,1))</f>
        <v>0</v>
      </c>
      <c r="D1193" s="12">
        <f>VLOOKUP(A1193,'Step 1.3 Normalized OAT'!$A$1:$B$8761,2)</f>
        <v>48</v>
      </c>
      <c r="E1193" s="13">
        <f ca="1">('Step 3. Regression'!$F$19*D1193^2+'Step 3. Regression'!$G$19*D1193+'Step 3. Regression'!$H$19)*C1193</f>
        <v>0</v>
      </c>
    </row>
    <row r="1194" spans="1:5" x14ac:dyDescent="0.25">
      <c r="A1194" s="9">
        <f>IF(ISBLANK('Step 1.3 Normalized OAT'!A1194),"-",'Step 1.3 Normalized OAT'!A1194)</f>
        <v>43150.666666666664</v>
      </c>
      <c r="B1194" s="26">
        <f t="shared" si="24"/>
        <v>49</v>
      </c>
      <c r="C1194" s="64" cm="1">
        <f t="array" ref="C1194">INDEX('Step 5. Daily Avg Schedule Calc'!$A$2:$C$169,(WEEKDAY(A1194)-1)*24+HOUR(A1194)+1,3)*IF(A1194&lt;Cooling_Season_Start_Date,0,IF(A1194&gt;Cooling_Season_End_Date,0,1))</f>
        <v>0</v>
      </c>
      <c r="D1194" s="12">
        <f>VLOOKUP(A1194,'Step 1.3 Normalized OAT'!$A$1:$B$8761,2)</f>
        <v>49</v>
      </c>
      <c r="E1194" s="13">
        <f ca="1">('Step 3. Regression'!$F$19*D1194^2+'Step 3. Regression'!$G$19*D1194+'Step 3. Regression'!$H$19)*C1194</f>
        <v>0</v>
      </c>
    </row>
    <row r="1195" spans="1:5" x14ac:dyDescent="0.25">
      <c r="A1195" s="9">
        <f>IF(ISBLANK('Step 1.3 Normalized OAT'!A1195),"-",'Step 1.3 Normalized OAT'!A1195)</f>
        <v>43150.708333333336</v>
      </c>
      <c r="B1195" s="26">
        <f t="shared" si="24"/>
        <v>49</v>
      </c>
      <c r="C1195" s="64" cm="1">
        <f t="array" ref="C1195">INDEX('Step 5. Daily Avg Schedule Calc'!$A$2:$C$169,(WEEKDAY(A1195)-1)*24+HOUR(A1195)+1,3)*IF(A1195&lt;Cooling_Season_Start_Date,0,IF(A1195&gt;Cooling_Season_End_Date,0,1))</f>
        <v>0</v>
      </c>
      <c r="D1195" s="12">
        <f>VLOOKUP(A1195,'Step 1.3 Normalized OAT'!$A$1:$B$8761,2)</f>
        <v>48</v>
      </c>
      <c r="E1195" s="13">
        <f ca="1">('Step 3. Regression'!$F$19*D1195^2+'Step 3. Regression'!$G$19*D1195+'Step 3. Regression'!$H$19)*C1195</f>
        <v>0</v>
      </c>
    </row>
    <row r="1196" spans="1:5" x14ac:dyDescent="0.25">
      <c r="A1196" s="9">
        <f>IF(ISBLANK('Step 1.3 Normalized OAT'!A1196),"-",'Step 1.3 Normalized OAT'!A1196)</f>
        <v>43150.75</v>
      </c>
      <c r="B1196" s="26">
        <f t="shared" si="24"/>
        <v>49</v>
      </c>
      <c r="C1196" s="64" cm="1">
        <f t="array" ref="C1196">INDEX('Step 5. Daily Avg Schedule Calc'!$A$2:$C$169,(WEEKDAY(A1196)-1)*24+HOUR(A1196)+1,3)*IF(A1196&lt;Cooling_Season_Start_Date,0,IF(A1196&gt;Cooling_Season_End_Date,0,1))</f>
        <v>0</v>
      </c>
      <c r="D1196" s="12">
        <f>VLOOKUP(A1196,'Step 1.3 Normalized OAT'!$A$1:$B$8761,2)</f>
        <v>48</v>
      </c>
      <c r="E1196" s="13">
        <f ca="1">('Step 3. Regression'!$F$19*D1196^2+'Step 3. Regression'!$G$19*D1196+'Step 3. Regression'!$H$19)*C1196</f>
        <v>0</v>
      </c>
    </row>
    <row r="1197" spans="1:5" x14ac:dyDescent="0.25">
      <c r="A1197" s="9">
        <f>IF(ISBLANK('Step 1.3 Normalized OAT'!A1197),"-",'Step 1.3 Normalized OAT'!A1197)</f>
        <v>43150.791666666664</v>
      </c>
      <c r="B1197" s="26">
        <f t="shared" si="24"/>
        <v>49</v>
      </c>
      <c r="C1197" s="64" cm="1">
        <f t="array" ref="C1197">INDEX('Step 5. Daily Avg Schedule Calc'!$A$2:$C$169,(WEEKDAY(A1197)-1)*24+HOUR(A1197)+1,3)*IF(A1197&lt;Cooling_Season_Start_Date,0,IF(A1197&gt;Cooling_Season_End_Date,0,1))</f>
        <v>0</v>
      </c>
      <c r="D1197" s="12">
        <f>VLOOKUP(A1197,'Step 1.3 Normalized OAT'!$A$1:$B$8761,2)</f>
        <v>48</v>
      </c>
      <c r="E1197" s="13">
        <f ca="1">('Step 3. Regression'!$F$19*D1197^2+'Step 3. Regression'!$G$19*D1197+'Step 3. Regression'!$H$19)*C1197</f>
        <v>0</v>
      </c>
    </row>
    <row r="1198" spans="1:5" x14ac:dyDescent="0.25">
      <c r="A1198" s="9">
        <f>IF(ISBLANK('Step 1.3 Normalized OAT'!A1198),"-",'Step 1.3 Normalized OAT'!A1198)</f>
        <v>43150.833333333336</v>
      </c>
      <c r="B1198" s="26">
        <f t="shared" si="24"/>
        <v>49</v>
      </c>
      <c r="C1198" s="64" cm="1">
        <f t="array" ref="C1198">INDEX('Step 5. Daily Avg Schedule Calc'!$A$2:$C$169,(WEEKDAY(A1198)-1)*24+HOUR(A1198)+1,3)*IF(A1198&lt;Cooling_Season_Start_Date,0,IF(A1198&gt;Cooling_Season_End_Date,0,1))</f>
        <v>0</v>
      </c>
      <c r="D1198" s="12">
        <f>VLOOKUP(A1198,'Step 1.3 Normalized OAT'!$A$1:$B$8761,2)</f>
        <v>47</v>
      </c>
      <c r="E1198" s="13">
        <f ca="1">('Step 3. Regression'!$F$19*D1198^2+'Step 3. Regression'!$G$19*D1198+'Step 3. Regression'!$H$19)*C1198</f>
        <v>0</v>
      </c>
    </row>
    <row r="1199" spans="1:5" x14ac:dyDescent="0.25">
      <c r="A1199" s="9">
        <f>IF(ISBLANK('Step 1.3 Normalized OAT'!A1199),"-",'Step 1.3 Normalized OAT'!A1199)</f>
        <v>43150.875</v>
      </c>
      <c r="B1199" s="26">
        <f t="shared" si="24"/>
        <v>49</v>
      </c>
      <c r="C1199" s="64" cm="1">
        <f t="array" ref="C1199">INDEX('Step 5. Daily Avg Schedule Calc'!$A$2:$C$169,(WEEKDAY(A1199)-1)*24+HOUR(A1199)+1,3)*IF(A1199&lt;Cooling_Season_Start_Date,0,IF(A1199&gt;Cooling_Season_End_Date,0,1))</f>
        <v>0</v>
      </c>
      <c r="D1199" s="12">
        <f>VLOOKUP(A1199,'Step 1.3 Normalized OAT'!$A$1:$B$8761,2)</f>
        <v>47</v>
      </c>
      <c r="E1199" s="13">
        <f ca="1">('Step 3. Regression'!$F$19*D1199^2+'Step 3. Regression'!$G$19*D1199+'Step 3. Regression'!$H$19)*C1199</f>
        <v>0</v>
      </c>
    </row>
    <row r="1200" spans="1:5" x14ac:dyDescent="0.25">
      <c r="A1200" s="9">
        <f>IF(ISBLANK('Step 1.3 Normalized OAT'!A1200),"-",'Step 1.3 Normalized OAT'!A1200)</f>
        <v>43150.916666666664</v>
      </c>
      <c r="B1200" s="26">
        <f t="shared" si="24"/>
        <v>49</v>
      </c>
      <c r="C1200" s="64" cm="1">
        <f t="array" ref="C1200">INDEX('Step 5. Daily Avg Schedule Calc'!$A$2:$C$169,(WEEKDAY(A1200)-1)*24+HOUR(A1200)+1,3)*IF(A1200&lt;Cooling_Season_Start_Date,0,IF(A1200&gt;Cooling_Season_End_Date,0,1))</f>
        <v>0</v>
      </c>
      <c r="D1200" s="12">
        <f>VLOOKUP(A1200,'Step 1.3 Normalized OAT'!$A$1:$B$8761,2)</f>
        <v>47</v>
      </c>
      <c r="E1200" s="13">
        <f ca="1">('Step 3. Regression'!$F$19*D1200^2+'Step 3. Regression'!$G$19*D1200+'Step 3. Regression'!$H$19)*C1200</f>
        <v>0</v>
      </c>
    </row>
    <row r="1201" spans="1:5" x14ac:dyDescent="0.25">
      <c r="A1201" s="9">
        <f>IF(ISBLANK('Step 1.3 Normalized OAT'!A1201),"-",'Step 1.3 Normalized OAT'!A1201)</f>
        <v>43150.958333333336</v>
      </c>
      <c r="B1201" s="26">
        <f t="shared" si="24"/>
        <v>49</v>
      </c>
      <c r="C1201" s="64" cm="1">
        <f t="array" ref="C1201">INDEX('Step 5. Daily Avg Schedule Calc'!$A$2:$C$169,(WEEKDAY(A1201)-1)*24+HOUR(A1201)+1,3)*IF(A1201&lt;Cooling_Season_Start_Date,0,IF(A1201&gt;Cooling_Season_End_Date,0,1))</f>
        <v>0</v>
      </c>
      <c r="D1201" s="12">
        <f>VLOOKUP(A1201,'Step 1.3 Normalized OAT'!$A$1:$B$8761,2)</f>
        <v>46</v>
      </c>
      <c r="E1201" s="13">
        <f ca="1">('Step 3. Regression'!$F$19*D1201^2+'Step 3. Regression'!$G$19*D1201+'Step 3. Regression'!$H$19)*C1201</f>
        <v>0</v>
      </c>
    </row>
    <row r="1202" spans="1:5" x14ac:dyDescent="0.25">
      <c r="A1202" s="9">
        <f>IF(ISBLANK('Step 1.3 Normalized OAT'!A1202),"-",'Step 1.3 Normalized OAT'!A1202)</f>
        <v>43151</v>
      </c>
      <c r="B1202" s="26">
        <f t="shared" si="24"/>
        <v>50</v>
      </c>
      <c r="C1202" s="64" cm="1">
        <f t="array" ref="C1202">INDEX('Step 5. Daily Avg Schedule Calc'!$A$2:$C$169,(WEEKDAY(A1202)-1)*24+HOUR(A1202)+1,3)*IF(A1202&lt;Cooling_Season_Start_Date,0,IF(A1202&gt;Cooling_Season_End_Date,0,1))</f>
        <v>0</v>
      </c>
      <c r="D1202" s="12">
        <f>VLOOKUP(A1202,'Step 1.3 Normalized OAT'!$A$1:$B$8761,2)</f>
        <v>47</v>
      </c>
      <c r="E1202" s="13">
        <f ca="1">('Step 3. Regression'!$F$19*D1202^2+'Step 3. Regression'!$G$19*D1202+'Step 3. Regression'!$H$19)*C1202</f>
        <v>0</v>
      </c>
    </row>
    <row r="1203" spans="1:5" x14ac:dyDescent="0.25">
      <c r="A1203" s="9">
        <f>IF(ISBLANK('Step 1.3 Normalized OAT'!A1203),"-",'Step 1.3 Normalized OAT'!A1203)</f>
        <v>43151.041666666664</v>
      </c>
      <c r="B1203" s="26">
        <f t="shared" si="24"/>
        <v>50</v>
      </c>
      <c r="C1203" s="64" cm="1">
        <f t="array" ref="C1203">INDEX('Step 5. Daily Avg Schedule Calc'!$A$2:$C$169,(WEEKDAY(A1203)-1)*24+HOUR(A1203)+1,3)*IF(A1203&lt;Cooling_Season_Start_Date,0,IF(A1203&gt;Cooling_Season_End_Date,0,1))</f>
        <v>0</v>
      </c>
      <c r="D1203" s="12">
        <f>VLOOKUP(A1203,'Step 1.3 Normalized OAT'!$A$1:$B$8761,2)</f>
        <v>48</v>
      </c>
      <c r="E1203" s="13">
        <f ca="1">('Step 3. Regression'!$F$19*D1203^2+'Step 3. Regression'!$G$19*D1203+'Step 3. Regression'!$H$19)*C1203</f>
        <v>0</v>
      </c>
    </row>
    <row r="1204" spans="1:5" x14ac:dyDescent="0.25">
      <c r="A1204" s="9">
        <f>IF(ISBLANK('Step 1.3 Normalized OAT'!A1204),"-",'Step 1.3 Normalized OAT'!A1204)</f>
        <v>43151.083333333336</v>
      </c>
      <c r="B1204" s="26">
        <f t="shared" si="24"/>
        <v>50</v>
      </c>
      <c r="C1204" s="64" cm="1">
        <f t="array" ref="C1204">INDEX('Step 5. Daily Avg Schedule Calc'!$A$2:$C$169,(WEEKDAY(A1204)-1)*24+HOUR(A1204)+1,3)*IF(A1204&lt;Cooling_Season_Start_Date,0,IF(A1204&gt;Cooling_Season_End_Date,0,1))</f>
        <v>0</v>
      </c>
      <c r="D1204" s="12">
        <f>VLOOKUP(A1204,'Step 1.3 Normalized OAT'!$A$1:$B$8761,2)</f>
        <v>49</v>
      </c>
      <c r="E1204" s="13">
        <f ca="1">('Step 3. Regression'!$F$19*D1204^2+'Step 3. Regression'!$G$19*D1204+'Step 3. Regression'!$H$19)*C1204</f>
        <v>0</v>
      </c>
    </row>
    <row r="1205" spans="1:5" x14ac:dyDescent="0.25">
      <c r="A1205" s="9">
        <f>IF(ISBLANK('Step 1.3 Normalized OAT'!A1205),"-",'Step 1.3 Normalized OAT'!A1205)</f>
        <v>43151.125</v>
      </c>
      <c r="B1205" s="26">
        <f t="shared" si="24"/>
        <v>50</v>
      </c>
      <c r="C1205" s="64" cm="1">
        <f t="array" ref="C1205">INDEX('Step 5. Daily Avg Schedule Calc'!$A$2:$C$169,(WEEKDAY(A1205)-1)*24+HOUR(A1205)+1,3)*IF(A1205&lt;Cooling_Season_Start_Date,0,IF(A1205&gt;Cooling_Season_End_Date,0,1))</f>
        <v>0</v>
      </c>
      <c r="D1205" s="12">
        <f>VLOOKUP(A1205,'Step 1.3 Normalized OAT'!$A$1:$B$8761,2)</f>
        <v>51</v>
      </c>
      <c r="E1205" s="13">
        <f ca="1">('Step 3. Regression'!$F$19*D1205^2+'Step 3. Regression'!$G$19*D1205+'Step 3. Regression'!$H$19)*C1205</f>
        <v>0</v>
      </c>
    </row>
    <row r="1206" spans="1:5" x14ac:dyDescent="0.25">
      <c r="A1206" s="9">
        <f>IF(ISBLANK('Step 1.3 Normalized OAT'!A1206),"-",'Step 1.3 Normalized OAT'!A1206)</f>
        <v>43151.166666666664</v>
      </c>
      <c r="B1206" s="26">
        <f t="shared" si="24"/>
        <v>50</v>
      </c>
      <c r="C1206" s="64" cm="1">
        <f t="array" ref="C1206">INDEX('Step 5. Daily Avg Schedule Calc'!$A$2:$C$169,(WEEKDAY(A1206)-1)*24+HOUR(A1206)+1,3)*IF(A1206&lt;Cooling_Season_Start_Date,0,IF(A1206&gt;Cooling_Season_End_Date,0,1))</f>
        <v>0</v>
      </c>
      <c r="D1206" s="12">
        <f>VLOOKUP(A1206,'Step 1.3 Normalized OAT'!$A$1:$B$8761,2)</f>
        <v>51</v>
      </c>
      <c r="E1206" s="13">
        <f ca="1">('Step 3. Regression'!$F$19*D1206^2+'Step 3. Regression'!$G$19*D1206+'Step 3. Regression'!$H$19)*C1206</f>
        <v>0</v>
      </c>
    </row>
    <row r="1207" spans="1:5" x14ac:dyDescent="0.25">
      <c r="A1207" s="9">
        <f>IF(ISBLANK('Step 1.3 Normalized OAT'!A1207),"-",'Step 1.3 Normalized OAT'!A1207)</f>
        <v>43151.208333333336</v>
      </c>
      <c r="B1207" s="26">
        <f t="shared" si="24"/>
        <v>50</v>
      </c>
      <c r="C1207" s="64" cm="1">
        <f t="array" ref="C1207">INDEX('Step 5. Daily Avg Schedule Calc'!$A$2:$C$169,(WEEKDAY(A1207)-1)*24+HOUR(A1207)+1,3)*IF(A1207&lt;Cooling_Season_Start_Date,0,IF(A1207&gt;Cooling_Season_End_Date,0,1))</f>
        <v>0</v>
      </c>
      <c r="D1207" s="12">
        <f>VLOOKUP(A1207,'Step 1.3 Normalized OAT'!$A$1:$B$8761,2)</f>
        <v>51</v>
      </c>
      <c r="E1207" s="13">
        <f ca="1">('Step 3. Regression'!$F$19*D1207^2+'Step 3. Regression'!$G$19*D1207+'Step 3. Regression'!$H$19)*C1207</f>
        <v>0</v>
      </c>
    </row>
    <row r="1208" spans="1:5" x14ac:dyDescent="0.25">
      <c r="A1208" s="9">
        <f>IF(ISBLANK('Step 1.3 Normalized OAT'!A1208),"-",'Step 1.3 Normalized OAT'!A1208)</f>
        <v>43151.25</v>
      </c>
      <c r="B1208" s="26">
        <f t="shared" si="24"/>
        <v>50</v>
      </c>
      <c r="C1208" s="64" cm="1">
        <f t="array" ref="C1208">INDEX('Step 5. Daily Avg Schedule Calc'!$A$2:$C$169,(WEEKDAY(A1208)-1)*24+HOUR(A1208)+1,3)*IF(A1208&lt;Cooling_Season_Start_Date,0,IF(A1208&gt;Cooling_Season_End_Date,0,1))</f>
        <v>0</v>
      </c>
      <c r="D1208" s="12">
        <f>VLOOKUP(A1208,'Step 1.3 Normalized OAT'!$A$1:$B$8761,2)</f>
        <v>50</v>
      </c>
      <c r="E1208" s="13">
        <f ca="1">('Step 3. Regression'!$F$19*D1208^2+'Step 3. Regression'!$G$19*D1208+'Step 3. Regression'!$H$19)*C1208</f>
        <v>0</v>
      </c>
    </row>
    <row r="1209" spans="1:5" x14ac:dyDescent="0.25">
      <c r="A1209" s="9">
        <f>IF(ISBLANK('Step 1.3 Normalized OAT'!A1209),"-",'Step 1.3 Normalized OAT'!A1209)</f>
        <v>43151.291666666664</v>
      </c>
      <c r="B1209" s="26">
        <f t="shared" si="24"/>
        <v>50</v>
      </c>
      <c r="C1209" s="64" cm="1">
        <f t="array" ref="C1209">INDEX('Step 5. Daily Avg Schedule Calc'!$A$2:$C$169,(WEEKDAY(A1209)-1)*24+HOUR(A1209)+1,3)*IF(A1209&lt;Cooling_Season_Start_Date,0,IF(A1209&gt;Cooling_Season_End_Date,0,1))</f>
        <v>0</v>
      </c>
      <c r="D1209" s="12">
        <f>VLOOKUP(A1209,'Step 1.3 Normalized OAT'!$A$1:$B$8761,2)</f>
        <v>51</v>
      </c>
      <c r="E1209" s="13">
        <f ca="1">('Step 3. Regression'!$F$19*D1209^2+'Step 3. Regression'!$G$19*D1209+'Step 3. Regression'!$H$19)*C1209</f>
        <v>0</v>
      </c>
    </row>
    <row r="1210" spans="1:5" x14ac:dyDescent="0.25">
      <c r="A1210" s="9">
        <f>IF(ISBLANK('Step 1.3 Normalized OAT'!A1210),"-",'Step 1.3 Normalized OAT'!A1210)</f>
        <v>43151.333333333336</v>
      </c>
      <c r="B1210" s="26">
        <f t="shared" si="24"/>
        <v>50</v>
      </c>
      <c r="C1210" s="64" cm="1">
        <f t="array" ref="C1210">INDEX('Step 5. Daily Avg Schedule Calc'!$A$2:$C$169,(WEEKDAY(A1210)-1)*24+HOUR(A1210)+1,3)*IF(A1210&lt;Cooling_Season_Start_Date,0,IF(A1210&gt;Cooling_Season_End_Date,0,1))</f>
        <v>0</v>
      </c>
      <c r="D1210" s="12">
        <f>VLOOKUP(A1210,'Step 1.3 Normalized OAT'!$A$1:$B$8761,2)</f>
        <v>52</v>
      </c>
      <c r="E1210" s="13">
        <f ca="1">('Step 3. Regression'!$F$19*D1210^2+'Step 3. Regression'!$G$19*D1210+'Step 3. Regression'!$H$19)*C1210</f>
        <v>0</v>
      </c>
    </row>
    <row r="1211" spans="1:5" x14ac:dyDescent="0.25">
      <c r="A1211" s="9">
        <f>IF(ISBLANK('Step 1.3 Normalized OAT'!A1211),"-",'Step 1.3 Normalized OAT'!A1211)</f>
        <v>43151.375</v>
      </c>
      <c r="B1211" s="26">
        <f t="shared" si="24"/>
        <v>50</v>
      </c>
      <c r="C1211" s="64" cm="1">
        <f t="array" ref="C1211">INDEX('Step 5. Daily Avg Schedule Calc'!$A$2:$C$169,(WEEKDAY(A1211)-1)*24+HOUR(A1211)+1,3)*IF(A1211&lt;Cooling_Season_Start_Date,0,IF(A1211&gt;Cooling_Season_End_Date,0,1))</f>
        <v>0</v>
      </c>
      <c r="D1211" s="12">
        <f>VLOOKUP(A1211,'Step 1.3 Normalized OAT'!$A$1:$B$8761,2)</f>
        <v>52</v>
      </c>
      <c r="E1211" s="13">
        <f ca="1">('Step 3. Regression'!$F$19*D1211^2+'Step 3. Regression'!$G$19*D1211+'Step 3. Regression'!$H$19)*C1211</f>
        <v>0</v>
      </c>
    </row>
    <row r="1212" spans="1:5" x14ac:dyDescent="0.25">
      <c r="A1212" s="9">
        <f>IF(ISBLANK('Step 1.3 Normalized OAT'!A1212),"-",'Step 1.3 Normalized OAT'!A1212)</f>
        <v>43151.416666666664</v>
      </c>
      <c r="B1212" s="26">
        <f t="shared" si="24"/>
        <v>50</v>
      </c>
      <c r="C1212" s="64" cm="1">
        <f t="array" ref="C1212">INDEX('Step 5. Daily Avg Schedule Calc'!$A$2:$C$169,(WEEKDAY(A1212)-1)*24+HOUR(A1212)+1,3)*IF(A1212&lt;Cooling_Season_Start_Date,0,IF(A1212&gt;Cooling_Season_End_Date,0,1))</f>
        <v>0</v>
      </c>
      <c r="D1212" s="12">
        <f>VLOOKUP(A1212,'Step 1.3 Normalized OAT'!$A$1:$B$8761,2)</f>
        <v>54</v>
      </c>
      <c r="E1212" s="13">
        <f ca="1">('Step 3. Regression'!$F$19*D1212^2+'Step 3. Regression'!$G$19*D1212+'Step 3. Regression'!$H$19)*C1212</f>
        <v>0</v>
      </c>
    </row>
    <row r="1213" spans="1:5" x14ac:dyDescent="0.25">
      <c r="A1213" s="9">
        <f>IF(ISBLANK('Step 1.3 Normalized OAT'!A1213),"-",'Step 1.3 Normalized OAT'!A1213)</f>
        <v>43151.458333333336</v>
      </c>
      <c r="B1213" s="26">
        <f t="shared" si="24"/>
        <v>50</v>
      </c>
      <c r="C1213" s="64" cm="1">
        <f t="array" ref="C1213">INDEX('Step 5. Daily Avg Schedule Calc'!$A$2:$C$169,(WEEKDAY(A1213)-1)*24+HOUR(A1213)+1,3)*IF(A1213&lt;Cooling_Season_Start_Date,0,IF(A1213&gt;Cooling_Season_End_Date,0,1))</f>
        <v>0</v>
      </c>
      <c r="D1213" s="12">
        <f>VLOOKUP(A1213,'Step 1.3 Normalized OAT'!$A$1:$B$8761,2)</f>
        <v>55</v>
      </c>
      <c r="E1213" s="13">
        <f ca="1">('Step 3. Regression'!$F$19*D1213^2+'Step 3. Regression'!$G$19*D1213+'Step 3. Regression'!$H$19)*C1213</f>
        <v>0</v>
      </c>
    </row>
    <row r="1214" spans="1:5" x14ac:dyDescent="0.25">
      <c r="A1214" s="9">
        <f>IF(ISBLANK('Step 1.3 Normalized OAT'!A1214),"-",'Step 1.3 Normalized OAT'!A1214)</f>
        <v>43151.5</v>
      </c>
      <c r="B1214" s="26">
        <f t="shared" si="24"/>
        <v>50</v>
      </c>
      <c r="C1214" s="64" cm="1">
        <f t="array" ref="C1214">INDEX('Step 5. Daily Avg Schedule Calc'!$A$2:$C$169,(WEEKDAY(A1214)-1)*24+HOUR(A1214)+1,3)*IF(A1214&lt;Cooling_Season_Start_Date,0,IF(A1214&gt;Cooling_Season_End_Date,0,1))</f>
        <v>0</v>
      </c>
      <c r="D1214" s="12">
        <f>VLOOKUP(A1214,'Step 1.3 Normalized OAT'!$A$1:$B$8761,2)</f>
        <v>58</v>
      </c>
      <c r="E1214" s="13">
        <f ca="1">('Step 3. Regression'!$F$19*D1214^2+'Step 3. Regression'!$G$19*D1214+'Step 3. Regression'!$H$19)*C1214</f>
        <v>0</v>
      </c>
    </row>
    <row r="1215" spans="1:5" x14ac:dyDescent="0.25">
      <c r="A1215" s="9">
        <f>IF(ISBLANK('Step 1.3 Normalized OAT'!A1215),"-",'Step 1.3 Normalized OAT'!A1215)</f>
        <v>43151.541666666664</v>
      </c>
      <c r="B1215" s="26">
        <f t="shared" si="24"/>
        <v>50</v>
      </c>
      <c r="C1215" s="64" cm="1">
        <f t="array" ref="C1215">INDEX('Step 5. Daily Avg Schedule Calc'!$A$2:$C$169,(WEEKDAY(A1215)-1)*24+HOUR(A1215)+1,3)*IF(A1215&lt;Cooling_Season_Start_Date,0,IF(A1215&gt;Cooling_Season_End_Date,0,1))</f>
        <v>0</v>
      </c>
      <c r="D1215" s="12">
        <f>VLOOKUP(A1215,'Step 1.3 Normalized OAT'!$A$1:$B$8761,2)</f>
        <v>60</v>
      </c>
      <c r="E1215" s="13">
        <f ca="1">('Step 3. Regression'!$F$19*D1215^2+'Step 3. Regression'!$G$19*D1215+'Step 3. Regression'!$H$19)*C1215</f>
        <v>0</v>
      </c>
    </row>
    <row r="1216" spans="1:5" x14ac:dyDescent="0.25">
      <c r="A1216" s="9">
        <f>IF(ISBLANK('Step 1.3 Normalized OAT'!A1216),"-",'Step 1.3 Normalized OAT'!A1216)</f>
        <v>43151.583333333336</v>
      </c>
      <c r="B1216" s="26">
        <f t="shared" si="24"/>
        <v>50</v>
      </c>
      <c r="C1216" s="64" cm="1">
        <f t="array" ref="C1216">INDEX('Step 5. Daily Avg Schedule Calc'!$A$2:$C$169,(WEEKDAY(A1216)-1)*24+HOUR(A1216)+1,3)*IF(A1216&lt;Cooling_Season_Start_Date,0,IF(A1216&gt;Cooling_Season_End_Date,0,1))</f>
        <v>0</v>
      </c>
      <c r="D1216" s="12">
        <f>VLOOKUP(A1216,'Step 1.3 Normalized OAT'!$A$1:$B$8761,2)</f>
        <v>64</v>
      </c>
      <c r="E1216" s="13">
        <f ca="1">('Step 3. Regression'!$F$19*D1216^2+'Step 3. Regression'!$G$19*D1216+'Step 3. Regression'!$H$19)*C1216</f>
        <v>0</v>
      </c>
    </row>
    <row r="1217" spans="1:5" x14ac:dyDescent="0.25">
      <c r="A1217" s="9">
        <f>IF(ISBLANK('Step 1.3 Normalized OAT'!A1217),"-",'Step 1.3 Normalized OAT'!A1217)</f>
        <v>43151.625</v>
      </c>
      <c r="B1217" s="26">
        <f t="shared" si="24"/>
        <v>50</v>
      </c>
      <c r="C1217" s="64" cm="1">
        <f t="array" ref="C1217">INDEX('Step 5. Daily Avg Schedule Calc'!$A$2:$C$169,(WEEKDAY(A1217)-1)*24+HOUR(A1217)+1,3)*IF(A1217&lt;Cooling_Season_Start_Date,0,IF(A1217&gt;Cooling_Season_End_Date,0,1))</f>
        <v>0</v>
      </c>
      <c r="D1217" s="12">
        <f>VLOOKUP(A1217,'Step 1.3 Normalized OAT'!$A$1:$B$8761,2)</f>
        <v>66</v>
      </c>
      <c r="E1217" s="13">
        <f ca="1">('Step 3. Regression'!$F$19*D1217^2+'Step 3. Regression'!$G$19*D1217+'Step 3. Regression'!$H$19)*C1217</f>
        <v>0</v>
      </c>
    </row>
    <row r="1218" spans="1:5" x14ac:dyDescent="0.25">
      <c r="A1218" s="9">
        <f>IF(ISBLANK('Step 1.3 Normalized OAT'!A1218),"-",'Step 1.3 Normalized OAT'!A1218)</f>
        <v>43151.666666666664</v>
      </c>
      <c r="B1218" s="26">
        <f t="shared" si="24"/>
        <v>50</v>
      </c>
      <c r="C1218" s="64" cm="1">
        <f t="array" ref="C1218">INDEX('Step 5. Daily Avg Schedule Calc'!$A$2:$C$169,(WEEKDAY(A1218)-1)*24+HOUR(A1218)+1,3)*IF(A1218&lt;Cooling_Season_Start_Date,0,IF(A1218&gt;Cooling_Season_End_Date,0,1))</f>
        <v>0</v>
      </c>
      <c r="D1218" s="12">
        <f>VLOOKUP(A1218,'Step 1.3 Normalized OAT'!$A$1:$B$8761,2)</f>
        <v>67</v>
      </c>
      <c r="E1218" s="13">
        <f ca="1">('Step 3. Regression'!$F$19*D1218^2+'Step 3. Regression'!$G$19*D1218+'Step 3. Regression'!$H$19)*C1218</f>
        <v>0</v>
      </c>
    </row>
    <row r="1219" spans="1:5" x14ac:dyDescent="0.25">
      <c r="A1219" s="9">
        <f>IF(ISBLANK('Step 1.3 Normalized OAT'!A1219),"-",'Step 1.3 Normalized OAT'!A1219)</f>
        <v>43151.708333333336</v>
      </c>
      <c r="B1219" s="26">
        <f t="shared" ref="B1219:B1282" si="25">_xlfn.DAYS(A1219,$A$2)</f>
        <v>50</v>
      </c>
      <c r="C1219" s="64" cm="1">
        <f t="array" ref="C1219">INDEX('Step 5. Daily Avg Schedule Calc'!$A$2:$C$169,(WEEKDAY(A1219)-1)*24+HOUR(A1219)+1,3)*IF(A1219&lt;Cooling_Season_Start_Date,0,IF(A1219&gt;Cooling_Season_End_Date,0,1))</f>
        <v>0</v>
      </c>
      <c r="D1219" s="12">
        <f>VLOOKUP(A1219,'Step 1.3 Normalized OAT'!$A$1:$B$8761,2)</f>
        <v>69</v>
      </c>
      <c r="E1219" s="13">
        <f ca="1">('Step 3. Regression'!$F$19*D1219^2+'Step 3. Regression'!$G$19*D1219+'Step 3. Regression'!$H$19)*C1219</f>
        <v>0</v>
      </c>
    </row>
    <row r="1220" spans="1:5" x14ac:dyDescent="0.25">
      <c r="A1220" s="9">
        <f>IF(ISBLANK('Step 1.3 Normalized OAT'!A1220),"-",'Step 1.3 Normalized OAT'!A1220)</f>
        <v>43151.75</v>
      </c>
      <c r="B1220" s="26">
        <f t="shared" si="25"/>
        <v>50</v>
      </c>
      <c r="C1220" s="64" cm="1">
        <f t="array" ref="C1220">INDEX('Step 5. Daily Avg Schedule Calc'!$A$2:$C$169,(WEEKDAY(A1220)-1)*24+HOUR(A1220)+1,3)*IF(A1220&lt;Cooling_Season_Start_Date,0,IF(A1220&gt;Cooling_Season_End_Date,0,1))</f>
        <v>0</v>
      </c>
      <c r="D1220" s="12">
        <f>VLOOKUP(A1220,'Step 1.3 Normalized OAT'!$A$1:$B$8761,2)</f>
        <v>63</v>
      </c>
      <c r="E1220" s="13">
        <f ca="1">('Step 3. Regression'!$F$19*D1220^2+'Step 3. Regression'!$G$19*D1220+'Step 3. Regression'!$H$19)*C1220</f>
        <v>0</v>
      </c>
    </row>
    <row r="1221" spans="1:5" x14ac:dyDescent="0.25">
      <c r="A1221" s="9">
        <f>IF(ISBLANK('Step 1.3 Normalized OAT'!A1221),"-",'Step 1.3 Normalized OAT'!A1221)</f>
        <v>43151.791666666664</v>
      </c>
      <c r="B1221" s="26">
        <f t="shared" si="25"/>
        <v>50</v>
      </c>
      <c r="C1221" s="64" cm="1">
        <f t="array" ref="C1221">INDEX('Step 5. Daily Avg Schedule Calc'!$A$2:$C$169,(WEEKDAY(A1221)-1)*24+HOUR(A1221)+1,3)*IF(A1221&lt;Cooling_Season_Start_Date,0,IF(A1221&gt;Cooling_Season_End_Date,0,1))</f>
        <v>0</v>
      </c>
      <c r="D1221" s="12">
        <f>VLOOKUP(A1221,'Step 1.3 Normalized OAT'!$A$1:$B$8761,2)</f>
        <v>61</v>
      </c>
      <c r="E1221" s="13">
        <f ca="1">('Step 3. Regression'!$F$19*D1221^2+'Step 3. Regression'!$G$19*D1221+'Step 3. Regression'!$H$19)*C1221</f>
        <v>0</v>
      </c>
    </row>
    <row r="1222" spans="1:5" x14ac:dyDescent="0.25">
      <c r="A1222" s="9">
        <f>IF(ISBLANK('Step 1.3 Normalized OAT'!A1222),"-",'Step 1.3 Normalized OAT'!A1222)</f>
        <v>43151.833333333336</v>
      </c>
      <c r="B1222" s="26">
        <f t="shared" si="25"/>
        <v>50</v>
      </c>
      <c r="C1222" s="64" cm="1">
        <f t="array" ref="C1222">INDEX('Step 5. Daily Avg Schedule Calc'!$A$2:$C$169,(WEEKDAY(A1222)-1)*24+HOUR(A1222)+1,3)*IF(A1222&lt;Cooling_Season_Start_Date,0,IF(A1222&gt;Cooling_Season_End_Date,0,1))</f>
        <v>0</v>
      </c>
      <c r="D1222" s="12">
        <f>VLOOKUP(A1222,'Step 1.3 Normalized OAT'!$A$1:$B$8761,2)</f>
        <v>59</v>
      </c>
      <c r="E1222" s="13">
        <f ca="1">('Step 3. Regression'!$F$19*D1222^2+'Step 3. Regression'!$G$19*D1222+'Step 3. Regression'!$H$19)*C1222</f>
        <v>0</v>
      </c>
    </row>
    <row r="1223" spans="1:5" x14ac:dyDescent="0.25">
      <c r="A1223" s="9">
        <f>IF(ISBLANK('Step 1.3 Normalized OAT'!A1223),"-",'Step 1.3 Normalized OAT'!A1223)</f>
        <v>43151.875</v>
      </c>
      <c r="B1223" s="26">
        <f t="shared" si="25"/>
        <v>50</v>
      </c>
      <c r="C1223" s="64" cm="1">
        <f t="array" ref="C1223">INDEX('Step 5. Daily Avg Schedule Calc'!$A$2:$C$169,(WEEKDAY(A1223)-1)*24+HOUR(A1223)+1,3)*IF(A1223&lt;Cooling_Season_Start_Date,0,IF(A1223&gt;Cooling_Season_End_Date,0,1))</f>
        <v>0</v>
      </c>
      <c r="D1223" s="12">
        <f>VLOOKUP(A1223,'Step 1.3 Normalized OAT'!$A$1:$B$8761,2)</f>
        <v>58</v>
      </c>
      <c r="E1223" s="13">
        <f ca="1">('Step 3. Regression'!$F$19*D1223^2+'Step 3. Regression'!$G$19*D1223+'Step 3. Regression'!$H$19)*C1223</f>
        <v>0</v>
      </c>
    </row>
    <row r="1224" spans="1:5" x14ac:dyDescent="0.25">
      <c r="A1224" s="9">
        <f>IF(ISBLANK('Step 1.3 Normalized OAT'!A1224),"-",'Step 1.3 Normalized OAT'!A1224)</f>
        <v>43151.916666666664</v>
      </c>
      <c r="B1224" s="26">
        <f t="shared" si="25"/>
        <v>50</v>
      </c>
      <c r="C1224" s="64" cm="1">
        <f t="array" ref="C1224">INDEX('Step 5. Daily Avg Schedule Calc'!$A$2:$C$169,(WEEKDAY(A1224)-1)*24+HOUR(A1224)+1,3)*IF(A1224&lt;Cooling_Season_Start_Date,0,IF(A1224&gt;Cooling_Season_End_Date,0,1))</f>
        <v>0</v>
      </c>
      <c r="D1224" s="12">
        <f>VLOOKUP(A1224,'Step 1.3 Normalized OAT'!$A$1:$B$8761,2)</f>
        <v>56</v>
      </c>
      <c r="E1224" s="13">
        <f ca="1">('Step 3. Regression'!$F$19*D1224^2+'Step 3. Regression'!$G$19*D1224+'Step 3. Regression'!$H$19)*C1224</f>
        <v>0</v>
      </c>
    </row>
    <row r="1225" spans="1:5" x14ac:dyDescent="0.25">
      <c r="A1225" s="9">
        <f>IF(ISBLANK('Step 1.3 Normalized OAT'!A1225),"-",'Step 1.3 Normalized OAT'!A1225)</f>
        <v>43151.958333333336</v>
      </c>
      <c r="B1225" s="26">
        <f t="shared" si="25"/>
        <v>50</v>
      </c>
      <c r="C1225" s="64" cm="1">
        <f t="array" ref="C1225">INDEX('Step 5. Daily Avg Schedule Calc'!$A$2:$C$169,(WEEKDAY(A1225)-1)*24+HOUR(A1225)+1,3)*IF(A1225&lt;Cooling_Season_Start_Date,0,IF(A1225&gt;Cooling_Season_End_Date,0,1))</f>
        <v>0</v>
      </c>
      <c r="D1225" s="12">
        <f>VLOOKUP(A1225,'Step 1.3 Normalized OAT'!$A$1:$B$8761,2)</f>
        <v>54</v>
      </c>
      <c r="E1225" s="13">
        <f ca="1">('Step 3. Regression'!$F$19*D1225^2+'Step 3. Regression'!$G$19*D1225+'Step 3. Regression'!$H$19)*C1225</f>
        <v>0</v>
      </c>
    </row>
    <row r="1226" spans="1:5" x14ac:dyDescent="0.25">
      <c r="A1226" s="9">
        <f>IF(ISBLANK('Step 1.3 Normalized OAT'!A1226),"-",'Step 1.3 Normalized OAT'!A1226)</f>
        <v>43152</v>
      </c>
      <c r="B1226" s="26">
        <f t="shared" si="25"/>
        <v>51</v>
      </c>
      <c r="C1226" s="64" cm="1">
        <f t="array" ref="C1226">INDEX('Step 5. Daily Avg Schedule Calc'!$A$2:$C$169,(WEEKDAY(A1226)-1)*24+HOUR(A1226)+1,3)*IF(A1226&lt;Cooling_Season_Start_Date,0,IF(A1226&gt;Cooling_Season_End_Date,0,1))</f>
        <v>0</v>
      </c>
      <c r="D1226" s="12">
        <f>VLOOKUP(A1226,'Step 1.3 Normalized OAT'!$A$1:$B$8761,2)</f>
        <v>53</v>
      </c>
      <c r="E1226" s="13">
        <f ca="1">('Step 3. Regression'!$F$19*D1226^2+'Step 3. Regression'!$G$19*D1226+'Step 3. Regression'!$H$19)*C1226</f>
        <v>0</v>
      </c>
    </row>
    <row r="1227" spans="1:5" x14ac:dyDescent="0.25">
      <c r="A1227" s="9">
        <f>IF(ISBLANK('Step 1.3 Normalized OAT'!A1227),"-",'Step 1.3 Normalized OAT'!A1227)</f>
        <v>43152.041666666664</v>
      </c>
      <c r="B1227" s="26">
        <f t="shared" si="25"/>
        <v>51</v>
      </c>
      <c r="C1227" s="64" cm="1">
        <f t="array" ref="C1227">INDEX('Step 5. Daily Avg Schedule Calc'!$A$2:$C$169,(WEEKDAY(A1227)-1)*24+HOUR(A1227)+1,3)*IF(A1227&lt;Cooling_Season_Start_Date,0,IF(A1227&gt;Cooling_Season_End_Date,0,1))</f>
        <v>0</v>
      </c>
      <c r="D1227" s="12">
        <f>VLOOKUP(A1227,'Step 1.3 Normalized OAT'!$A$1:$B$8761,2)</f>
        <v>53</v>
      </c>
      <c r="E1227" s="13">
        <f ca="1">('Step 3. Regression'!$F$19*D1227^2+'Step 3. Regression'!$G$19*D1227+'Step 3. Regression'!$H$19)*C1227</f>
        <v>0</v>
      </c>
    </row>
    <row r="1228" spans="1:5" x14ac:dyDescent="0.25">
      <c r="A1228" s="9">
        <f>IF(ISBLANK('Step 1.3 Normalized OAT'!A1228),"-",'Step 1.3 Normalized OAT'!A1228)</f>
        <v>43152.083333333336</v>
      </c>
      <c r="B1228" s="26">
        <f t="shared" si="25"/>
        <v>51</v>
      </c>
      <c r="C1228" s="64" cm="1">
        <f t="array" ref="C1228">INDEX('Step 5. Daily Avg Schedule Calc'!$A$2:$C$169,(WEEKDAY(A1228)-1)*24+HOUR(A1228)+1,3)*IF(A1228&lt;Cooling_Season_Start_Date,0,IF(A1228&gt;Cooling_Season_End_Date,0,1))</f>
        <v>0</v>
      </c>
      <c r="D1228" s="12">
        <f>VLOOKUP(A1228,'Step 1.3 Normalized OAT'!$A$1:$B$8761,2)</f>
        <v>52</v>
      </c>
      <c r="E1228" s="13">
        <f ca="1">('Step 3. Regression'!$F$19*D1228^2+'Step 3. Regression'!$G$19*D1228+'Step 3. Regression'!$H$19)*C1228</f>
        <v>0</v>
      </c>
    </row>
    <row r="1229" spans="1:5" x14ac:dyDescent="0.25">
      <c r="A1229" s="9">
        <f>IF(ISBLANK('Step 1.3 Normalized OAT'!A1229),"-",'Step 1.3 Normalized OAT'!A1229)</f>
        <v>43152.125</v>
      </c>
      <c r="B1229" s="26">
        <f t="shared" si="25"/>
        <v>51</v>
      </c>
      <c r="C1229" s="64" cm="1">
        <f t="array" ref="C1229">INDEX('Step 5. Daily Avg Schedule Calc'!$A$2:$C$169,(WEEKDAY(A1229)-1)*24+HOUR(A1229)+1,3)*IF(A1229&lt;Cooling_Season_Start_Date,0,IF(A1229&gt;Cooling_Season_End_Date,0,1))</f>
        <v>0</v>
      </c>
      <c r="D1229" s="12">
        <f>VLOOKUP(A1229,'Step 1.3 Normalized OAT'!$A$1:$B$8761,2)</f>
        <v>52</v>
      </c>
      <c r="E1229" s="13">
        <f ca="1">('Step 3. Regression'!$F$19*D1229^2+'Step 3. Regression'!$G$19*D1229+'Step 3. Regression'!$H$19)*C1229</f>
        <v>0</v>
      </c>
    </row>
    <row r="1230" spans="1:5" x14ac:dyDescent="0.25">
      <c r="A1230" s="9">
        <f>IF(ISBLANK('Step 1.3 Normalized OAT'!A1230),"-",'Step 1.3 Normalized OAT'!A1230)</f>
        <v>43152.166666666664</v>
      </c>
      <c r="B1230" s="26">
        <f t="shared" si="25"/>
        <v>51</v>
      </c>
      <c r="C1230" s="64" cm="1">
        <f t="array" ref="C1230">INDEX('Step 5. Daily Avg Schedule Calc'!$A$2:$C$169,(WEEKDAY(A1230)-1)*24+HOUR(A1230)+1,3)*IF(A1230&lt;Cooling_Season_Start_Date,0,IF(A1230&gt;Cooling_Season_End_Date,0,1))</f>
        <v>0</v>
      </c>
      <c r="D1230" s="12">
        <f>VLOOKUP(A1230,'Step 1.3 Normalized OAT'!$A$1:$B$8761,2)</f>
        <v>50</v>
      </c>
      <c r="E1230" s="13">
        <f ca="1">('Step 3. Regression'!$F$19*D1230^2+'Step 3. Regression'!$G$19*D1230+'Step 3. Regression'!$H$19)*C1230</f>
        <v>0</v>
      </c>
    </row>
    <row r="1231" spans="1:5" x14ac:dyDescent="0.25">
      <c r="A1231" s="9">
        <f>IF(ISBLANK('Step 1.3 Normalized OAT'!A1231),"-",'Step 1.3 Normalized OAT'!A1231)</f>
        <v>43152.208333333336</v>
      </c>
      <c r="B1231" s="26">
        <f t="shared" si="25"/>
        <v>51</v>
      </c>
      <c r="C1231" s="64" cm="1">
        <f t="array" ref="C1231">INDEX('Step 5. Daily Avg Schedule Calc'!$A$2:$C$169,(WEEKDAY(A1231)-1)*24+HOUR(A1231)+1,3)*IF(A1231&lt;Cooling_Season_Start_Date,0,IF(A1231&gt;Cooling_Season_End_Date,0,1))</f>
        <v>0</v>
      </c>
      <c r="D1231" s="12">
        <f>VLOOKUP(A1231,'Step 1.3 Normalized OAT'!$A$1:$B$8761,2)</f>
        <v>50</v>
      </c>
      <c r="E1231" s="13">
        <f ca="1">('Step 3. Regression'!$F$19*D1231^2+'Step 3. Regression'!$G$19*D1231+'Step 3. Regression'!$H$19)*C1231</f>
        <v>0</v>
      </c>
    </row>
    <row r="1232" spans="1:5" x14ac:dyDescent="0.25">
      <c r="A1232" s="9">
        <f>IF(ISBLANK('Step 1.3 Normalized OAT'!A1232),"-",'Step 1.3 Normalized OAT'!A1232)</f>
        <v>43152.25</v>
      </c>
      <c r="B1232" s="26">
        <f t="shared" si="25"/>
        <v>51</v>
      </c>
      <c r="C1232" s="64" cm="1">
        <f t="array" ref="C1232">INDEX('Step 5. Daily Avg Schedule Calc'!$A$2:$C$169,(WEEKDAY(A1232)-1)*24+HOUR(A1232)+1,3)*IF(A1232&lt;Cooling_Season_Start_Date,0,IF(A1232&gt;Cooling_Season_End_Date,0,1))</f>
        <v>0</v>
      </c>
      <c r="D1232" s="12">
        <f>VLOOKUP(A1232,'Step 1.3 Normalized OAT'!$A$1:$B$8761,2)</f>
        <v>53</v>
      </c>
      <c r="E1232" s="13">
        <f ca="1">('Step 3. Regression'!$F$19*D1232^2+'Step 3. Regression'!$G$19*D1232+'Step 3. Regression'!$H$19)*C1232</f>
        <v>0</v>
      </c>
    </row>
    <row r="1233" spans="1:5" x14ac:dyDescent="0.25">
      <c r="A1233" s="9">
        <f>IF(ISBLANK('Step 1.3 Normalized OAT'!A1233),"-",'Step 1.3 Normalized OAT'!A1233)</f>
        <v>43152.291666666664</v>
      </c>
      <c r="B1233" s="26">
        <f t="shared" si="25"/>
        <v>51</v>
      </c>
      <c r="C1233" s="64" cm="1">
        <f t="array" ref="C1233">INDEX('Step 5. Daily Avg Schedule Calc'!$A$2:$C$169,(WEEKDAY(A1233)-1)*24+HOUR(A1233)+1,3)*IF(A1233&lt;Cooling_Season_Start_Date,0,IF(A1233&gt;Cooling_Season_End_Date,0,1))</f>
        <v>0</v>
      </c>
      <c r="D1233" s="12">
        <f>VLOOKUP(A1233,'Step 1.3 Normalized OAT'!$A$1:$B$8761,2)</f>
        <v>56</v>
      </c>
      <c r="E1233" s="13">
        <f ca="1">('Step 3. Regression'!$F$19*D1233^2+'Step 3. Regression'!$G$19*D1233+'Step 3. Regression'!$H$19)*C1233</f>
        <v>0</v>
      </c>
    </row>
    <row r="1234" spans="1:5" x14ac:dyDescent="0.25">
      <c r="A1234" s="9">
        <f>IF(ISBLANK('Step 1.3 Normalized OAT'!A1234),"-",'Step 1.3 Normalized OAT'!A1234)</f>
        <v>43152.333333333336</v>
      </c>
      <c r="B1234" s="26">
        <f t="shared" si="25"/>
        <v>51</v>
      </c>
      <c r="C1234" s="64" cm="1">
        <f t="array" ref="C1234">INDEX('Step 5. Daily Avg Schedule Calc'!$A$2:$C$169,(WEEKDAY(A1234)-1)*24+HOUR(A1234)+1,3)*IF(A1234&lt;Cooling_Season_Start_Date,0,IF(A1234&gt;Cooling_Season_End_Date,0,1))</f>
        <v>0</v>
      </c>
      <c r="D1234" s="12">
        <f>VLOOKUP(A1234,'Step 1.3 Normalized OAT'!$A$1:$B$8761,2)</f>
        <v>58</v>
      </c>
      <c r="E1234" s="13">
        <f ca="1">('Step 3. Regression'!$F$19*D1234^2+'Step 3. Regression'!$G$19*D1234+'Step 3. Regression'!$H$19)*C1234</f>
        <v>0</v>
      </c>
    </row>
    <row r="1235" spans="1:5" x14ac:dyDescent="0.25">
      <c r="A1235" s="9">
        <f>IF(ISBLANK('Step 1.3 Normalized OAT'!A1235),"-",'Step 1.3 Normalized OAT'!A1235)</f>
        <v>43152.375</v>
      </c>
      <c r="B1235" s="26">
        <f t="shared" si="25"/>
        <v>51</v>
      </c>
      <c r="C1235" s="64" cm="1">
        <f t="array" ref="C1235">INDEX('Step 5. Daily Avg Schedule Calc'!$A$2:$C$169,(WEEKDAY(A1235)-1)*24+HOUR(A1235)+1,3)*IF(A1235&lt;Cooling_Season_Start_Date,0,IF(A1235&gt;Cooling_Season_End_Date,0,1))</f>
        <v>0</v>
      </c>
      <c r="D1235" s="12">
        <f>VLOOKUP(A1235,'Step 1.3 Normalized OAT'!$A$1:$B$8761,2)</f>
        <v>61</v>
      </c>
      <c r="E1235" s="13">
        <f ca="1">('Step 3. Regression'!$F$19*D1235^2+'Step 3. Regression'!$G$19*D1235+'Step 3. Regression'!$H$19)*C1235</f>
        <v>0</v>
      </c>
    </row>
    <row r="1236" spans="1:5" x14ac:dyDescent="0.25">
      <c r="A1236" s="9">
        <f>IF(ISBLANK('Step 1.3 Normalized OAT'!A1236),"-",'Step 1.3 Normalized OAT'!A1236)</f>
        <v>43152.416666666664</v>
      </c>
      <c r="B1236" s="26">
        <f t="shared" si="25"/>
        <v>51</v>
      </c>
      <c r="C1236" s="64" cm="1">
        <f t="array" ref="C1236">INDEX('Step 5. Daily Avg Schedule Calc'!$A$2:$C$169,(WEEKDAY(A1236)-1)*24+HOUR(A1236)+1,3)*IF(A1236&lt;Cooling_Season_Start_Date,0,IF(A1236&gt;Cooling_Season_End_Date,0,1))</f>
        <v>0</v>
      </c>
      <c r="D1236" s="12">
        <f>VLOOKUP(A1236,'Step 1.3 Normalized OAT'!$A$1:$B$8761,2)</f>
        <v>64</v>
      </c>
      <c r="E1236" s="13">
        <f ca="1">('Step 3. Regression'!$F$19*D1236^2+'Step 3. Regression'!$G$19*D1236+'Step 3. Regression'!$H$19)*C1236</f>
        <v>0</v>
      </c>
    </row>
    <row r="1237" spans="1:5" x14ac:dyDescent="0.25">
      <c r="A1237" s="9">
        <f>IF(ISBLANK('Step 1.3 Normalized OAT'!A1237),"-",'Step 1.3 Normalized OAT'!A1237)</f>
        <v>43152.458333333336</v>
      </c>
      <c r="B1237" s="26">
        <f t="shared" si="25"/>
        <v>51</v>
      </c>
      <c r="C1237" s="64" cm="1">
        <f t="array" ref="C1237">INDEX('Step 5. Daily Avg Schedule Calc'!$A$2:$C$169,(WEEKDAY(A1237)-1)*24+HOUR(A1237)+1,3)*IF(A1237&lt;Cooling_Season_Start_Date,0,IF(A1237&gt;Cooling_Season_End_Date,0,1))</f>
        <v>0</v>
      </c>
      <c r="D1237" s="12">
        <f>VLOOKUP(A1237,'Step 1.3 Normalized OAT'!$A$1:$B$8761,2)</f>
        <v>68</v>
      </c>
      <c r="E1237" s="13">
        <f ca="1">('Step 3. Regression'!$F$19*D1237^2+'Step 3. Regression'!$G$19*D1237+'Step 3. Regression'!$H$19)*C1237</f>
        <v>0</v>
      </c>
    </row>
    <row r="1238" spans="1:5" x14ac:dyDescent="0.25">
      <c r="A1238" s="9">
        <f>IF(ISBLANK('Step 1.3 Normalized OAT'!A1238),"-",'Step 1.3 Normalized OAT'!A1238)</f>
        <v>43152.5</v>
      </c>
      <c r="B1238" s="26">
        <f t="shared" si="25"/>
        <v>51</v>
      </c>
      <c r="C1238" s="64" cm="1">
        <f t="array" ref="C1238">INDEX('Step 5. Daily Avg Schedule Calc'!$A$2:$C$169,(WEEKDAY(A1238)-1)*24+HOUR(A1238)+1,3)*IF(A1238&lt;Cooling_Season_Start_Date,0,IF(A1238&gt;Cooling_Season_End_Date,0,1))</f>
        <v>0</v>
      </c>
      <c r="D1238" s="12">
        <f>VLOOKUP(A1238,'Step 1.3 Normalized OAT'!$A$1:$B$8761,2)</f>
        <v>70</v>
      </c>
      <c r="E1238" s="13">
        <f ca="1">('Step 3. Regression'!$F$19*D1238^2+'Step 3. Regression'!$G$19*D1238+'Step 3. Regression'!$H$19)*C1238</f>
        <v>0</v>
      </c>
    </row>
    <row r="1239" spans="1:5" x14ac:dyDescent="0.25">
      <c r="A1239" s="9">
        <f>IF(ISBLANK('Step 1.3 Normalized OAT'!A1239),"-",'Step 1.3 Normalized OAT'!A1239)</f>
        <v>43152.541666666664</v>
      </c>
      <c r="B1239" s="26">
        <f t="shared" si="25"/>
        <v>51</v>
      </c>
      <c r="C1239" s="64" cm="1">
        <f t="array" ref="C1239">INDEX('Step 5. Daily Avg Schedule Calc'!$A$2:$C$169,(WEEKDAY(A1239)-1)*24+HOUR(A1239)+1,3)*IF(A1239&lt;Cooling_Season_Start_Date,0,IF(A1239&gt;Cooling_Season_End_Date,0,1))</f>
        <v>0</v>
      </c>
      <c r="D1239" s="12">
        <f>VLOOKUP(A1239,'Step 1.3 Normalized OAT'!$A$1:$B$8761,2)</f>
        <v>74</v>
      </c>
      <c r="E1239" s="13">
        <f ca="1">('Step 3. Regression'!$F$19*D1239^2+'Step 3. Regression'!$G$19*D1239+'Step 3. Regression'!$H$19)*C1239</f>
        <v>0</v>
      </c>
    </row>
    <row r="1240" spans="1:5" x14ac:dyDescent="0.25">
      <c r="A1240" s="9">
        <f>IF(ISBLANK('Step 1.3 Normalized OAT'!A1240),"-",'Step 1.3 Normalized OAT'!A1240)</f>
        <v>43152.583333333336</v>
      </c>
      <c r="B1240" s="26">
        <f t="shared" si="25"/>
        <v>51</v>
      </c>
      <c r="C1240" s="64" cm="1">
        <f t="array" ref="C1240">INDEX('Step 5. Daily Avg Schedule Calc'!$A$2:$C$169,(WEEKDAY(A1240)-1)*24+HOUR(A1240)+1,3)*IF(A1240&lt;Cooling_Season_Start_Date,0,IF(A1240&gt;Cooling_Season_End_Date,0,1))</f>
        <v>0</v>
      </c>
      <c r="D1240" s="12">
        <f>VLOOKUP(A1240,'Step 1.3 Normalized OAT'!$A$1:$B$8761,2)</f>
        <v>75</v>
      </c>
      <c r="E1240" s="13">
        <f ca="1">('Step 3. Regression'!$F$19*D1240^2+'Step 3. Regression'!$G$19*D1240+'Step 3. Regression'!$H$19)*C1240</f>
        <v>0</v>
      </c>
    </row>
    <row r="1241" spans="1:5" x14ac:dyDescent="0.25">
      <c r="A1241" s="9">
        <f>IF(ISBLANK('Step 1.3 Normalized OAT'!A1241),"-",'Step 1.3 Normalized OAT'!A1241)</f>
        <v>43152.625</v>
      </c>
      <c r="B1241" s="26">
        <f t="shared" si="25"/>
        <v>51</v>
      </c>
      <c r="C1241" s="64" cm="1">
        <f t="array" ref="C1241">INDEX('Step 5. Daily Avg Schedule Calc'!$A$2:$C$169,(WEEKDAY(A1241)-1)*24+HOUR(A1241)+1,3)*IF(A1241&lt;Cooling_Season_Start_Date,0,IF(A1241&gt;Cooling_Season_End_Date,0,1))</f>
        <v>0</v>
      </c>
      <c r="D1241" s="12">
        <f>VLOOKUP(A1241,'Step 1.3 Normalized OAT'!$A$1:$B$8761,2)</f>
        <v>77</v>
      </c>
      <c r="E1241" s="13">
        <f ca="1">('Step 3. Regression'!$F$19*D1241^2+'Step 3. Regression'!$G$19*D1241+'Step 3. Regression'!$H$19)*C1241</f>
        <v>0</v>
      </c>
    </row>
    <row r="1242" spans="1:5" x14ac:dyDescent="0.25">
      <c r="A1242" s="9">
        <f>IF(ISBLANK('Step 1.3 Normalized OAT'!A1242),"-",'Step 1.3 Normalized OAT'!A1242)</f>
        <v>43152.666666666664</v>
      </c>
      <c r="B1242" s="26">
        <f t="shared" si="25"/>
        <v>51</v>
      </c>
      <c r="C1242" s="64" cm="1">
        <f t="array" ref="C1242">INDEX('Step 5. Daily Avg Schedule Calc'!$A$2:$C$169,(WEEKDAY(A1242)-1)*24+HOUR(A1242)+1,3)*IF(A1242&lt;Cooling_Season_Start_Date,0,IF(A1242&gt;Cooling_Season_End_Date,0,1))</f>
        <v>0</v>
      </c>
      <c r="D1242" s="12">
        <f>VLOOKUP(A1242,'Step 1.3 Normalized OAT'!$A$1:$B$8761,2)</f>
        <v>78</v>
      </c>
      <c r="E1242" s="13">
        <f ca="1">('Step 3. Regression'!$F$19*D1242^2+'Step 3. Regression'!$G$19*D1242+'Step 3. Regression'!$H$19)*C1242</f>
        <v>0</v>
      </c>
    </row>
    <row r="1243" spans="1:5" x14ac:dyDescent="0.25">
      <c r="A1243" s="9">
        <f>IF(ISBLANK('Step 1.3 Normalized OAT'!A1243),"-",'Step 1.3 Normalized OAT'!A1243)</f>
        <v>43152.708333333336</v>
      </c>
      <c r="B1243" s="26">
        <f t="shared" si="25"/>
        <v>51</v>
      </c>
      <c r="C1243" s="64" cm="1">
        <f t="array" ref="C1243">INDEX('Step 5. Daily Avg Schedule Calc'!$A$2:$C$169,(WEEKDAY(A1243)-1)*24+HOUR(A1243)+1,3)*IF(A1243&lt;Cooling_Season_Start_Date,0,IF(A1243&gt;Cooling_Season_End_Date,0,1))</f>
        <v>0</v>
      </c>
      <c r="D1243" s="12">
        <f>VLOOKUP(A1243,'Step 1.3 Normalized OAT'!$A$1:$B$8761,2)</f>
        <v>77</v>
      </c>
      <c r="E1243" s="13">
        <f ca="1">('Step 3. Regression'!$F$19*D1243^2+'Step 3. Regression'!$G$19*D1243+'Step 3. Regression'!$H$19)*C1243</f>
        <v>0</v>
      </c>
    </row>
    <row r="1244" spans="1:5" x14ac:dyDescent="0.25">
      <c r="A1244" s="9">
        <f>IF(ISBLANK('Step 1.3 Normalized OAT'!A1244),"-",'Step 1.3 Normalized OAT'!A1244)</f>
        <v>43152.75</v>
      </c>
      <c r="B1244" s="26">
        <f t="shared" si="25"/>
        <v>51</v>
      </c>
      <c r="C1244" s="64" cm="1">
        <f t="array" ref="C1244">INDEX('Step 5. Daily Avg Schedule Calc'!$A$2:$C$169,(WEEKDAY(A1244)-1)*24+HOUR(A1244)+1,3)*IF(A1244&lt;Cooling_Season_Start_Date,0,IF(A1244&gt;Cooling_Season_End_Date,0,1))</f>
        <v>0</v>
      </c>
      <c r="D1244" s="12">
        <f>VLOOKUP(A1244,'Step 1.3 Normalized OAT'!$A$1:$B$8761,2)</f>
        <v>75</v>
      </c>
      <c r="E1244" s="13">
        <f ca="1">('Step 3. Regression'!$F$19*D1244^2+'Step 3. Regression'!$G$19*D1244+'Step 3. Regression'!$H$19)*C1244</f>
        <v>0</v>
      </c>
    </row>
    <row r="1245" spans="1:5" x14ac:dyDescent="0.25">
      <c r="A1245" s="9">
        <f>IF(ISBLANK('Step 1.3 Normalized OAT'!A1245),"-",'Step 1.3 Normalized OAT'!A1245)</f>
        <v>43152.791666666664</v>
      </c>
      <c r="B1245" s="26">
        <f t="shared" si="25"/>
        <v>51</v>
      </c>
      <c r="C1245" s="64" cm="1">
        <f t="array" ref="C1245">INDEX('Step 5. Daily Avg Schedule Calc'!$A$2:$C$169,(WEEKDAY(A1245)-1)*24+HOUR(A1245)+1,3)*IF(A1245&lt;Cooling_Season_Start_Date,0,IF(A1245&gt;Cooling_Season_End_Date,0,1))</f>
        <v>0</v>
      </c>
      <c r="D1245" s="12">
        <f>VLOOKUP(A1245,'Step 1.3 Normalized OAT'!$A$1:$B$8761,2)</f>
        <v>74</v>
      </c>
      <c r="E1245" s="13">
        <f ca="1">('Step 3. Regression'!$F$19*D1245^2+'Step 3. Regression'!$G$19*D1245+'Step 3. Regression'!$H$19)*C1245</f>
        <v>0</v>
      </c>
    </row>
    <row r="1246" spans="1:5" x14ac:dyDescent="0.25">
      <c r="A1246" s="9">
        <f>IF(ISBLANK('Step 1.3 Normalized OAT'!A1246),"-",'Step 1.3 Normalized OAT'!A1246)</f>
        <v>43152.833333333336</v>
      </c>
      <c r="B1246" s="26">
        <f t="shared" si="25"/>
        <v>51</v>
      </c>
      <c r="C1246" s="64" cm="1">
        <f t="array" ref="C1246">INDEX('Step 5. Daily Avg Schedule Calc'!$A$2:$C$169,(WEEKDAY(A1246)-1)*24+HOUR(A1246)+1,3)*IF(A1246&lt;Cooling_Season_Start_Date,0,IF(A1246&gt;Cooling_Season_End_Date,0,1))</f>
        <v>0</v>
      </c>
      <c r="D1246" s="12">
        <f>VLOOKUP(A1246,'Step 1.3 Normalized OAT'!$A$1:$B$8761,2)</f>
        <v>67</v>
      </c>
      <c r="E1246" s="13">
        <f ca="1">('Step 3. Regression'!$F$19*D1246^2+'Step 3. Regression'!$G$19*D1246+'Step 3. Regression'!$H$19)*C1246</f>
        <v>0</v>
      </c>
    </row>
    <row r="1247" spans="1:5" x14ac:dyDescent="0.25">
      <c r="A1247" s="9">
        <f>IF(ISBLANK('Step 1.3 Normalized OAT'!A1247),"-",'Step 1.3 Normalized OAT'!A1247)</f>
        <v>43152.875</v>
      </c>
      <c r="B1247" s="26">
        <f t="shared" si="25"/>
        <v>51</v>
      </c>
      <c r="C1247" s="64" cm="1">
        <f t="array" ref="C1247">INDEX('Step 5. Daily Avg Schedule Calc'!$A$2:$C$169,(WEEKDAY(A1247)-1)*24+HOUR(A1247)+1,3)*IF(A1247&lt;Cooling_Season_Start_Date,0,IF(A1247&gt;Cooling_Season_End_Date,0,1))</f>
        <v>0</v>
      </c>
      <c r="D1247" s="12">
        <f>VLOOKUP(A1247,'Step 1.3 Normalized OAT'!$A$1:$B$8761,2)</f>
        <v>62</v>
      </c>
      <c r="E1247" s="13">
        <f ca="1">('Step 3. Regression'!$F$19*D1247^2+'Step 3. Regression'!$G$19*D1247+'Step 3. Regression'!$H$19)*C1247</f>
        <v>0</v>
      </c>
    </row>
    <row r="1248" spans="1:5" x14ac:dyDescent="0.25">
      <c r="A1248" s="9">
        <f>IF(ISBLANK('Step 1.3 Normalized OAT'!A1248),"-",'Step 1.3 Normalized OAT'!A1248)</f>
        <v>43152.916666666664</v>
      </c>
      <c r="B1248" s="26">
        <f t="shared" si="25"/>
        <v>51</v>
      </c>
      <c r="C1248" s="64" cm="1">
        <f t="array" ref="C1248">INDEX('Step 5. Daily Avg Schedule Calc'!$A$2:$C$169,(WEEKDAY(A1248)-1)*24+HOUR(A1248)+1,3)*IF(A1248&lt;Cooling_Season_Start_Date,0,IF(A1248&gt;Cooling_Season_End_Date,0,1))</f>
        <v>0</v>
      </c>
      <c r="D1248" s="12">
        <f>VLOOKUP(A1248,'Step 1.3 Normalized OAT'!$A$1:$B$8761,2)</f>
        <v>57</v>
      </c>
      <c r="E1248" s="13">
        <f ca="1">('Step 3. Regression'!$F$19*D1248^2+'Step 3. Regression'!$G$19*D1248+'Step 3. Regression'!$H$19)*C1248</f>
        <v>0</v>
      </c>
    </row>
    <row r="1249" spans="1:5" x14ac:dyDescent="0.25">
      <c r="A1249" s="9">
        <f>IF(ISBLANK('Step 1.3 Normalized OAT'!A1249),"-",'Step 1.3 Normalized OAT'!A1249)</f>
        <v>43152.958333333336</v>
      </c>
      <c r="B1249" s="26">
        <f t="shared" si="25"/>
        <v>51</v>
      </c>
      <c r="C1249" s="64" cm="1">
        <f t="array" ref="C1249">INDEX('Step 5. Daily Avg Schedule Calc'!$A$2:$C$169,(WEEKDAY(A1249)-1)*24+HOUR(A1249)+1,3)*IF(A1249&lt;Cooling_Season_Start_Date,0,IF(A1249&gt;Cooling_Season_End_Date,0,1))</f>
        <v>0</v>
      </c>
      <c r="D1249" s="12">
        <f>VLOOKUP(A1249,'Step 1.3 Normalized OAT'!$A$1:$B$8761,2)</f>
        <v>59</v>
      </c>
      <c r="E1249" s="13">
        <f ca="1">('Step 3. Regression'!$F$19*D1249^2+'Step 3. Regression'!$G$19*D1249+'Step 3. Regression'!$H$19)*C1249</f>
        <v>0</v>
      </c>
    </row>
    <row r="1250" spans="1:5" x14ac:dyDescent="0.25">
      <c r="A1250" s="9">
        <f>IF(ISBLANK('Step 1.3 Normalized OAT'!A1250),"-",'Step 1.3 Normalized OAT'!A1250)</f>
        <v>43153</v>
      </c>
      <c r="B1250" s="26">
        <f t="shared" si="25"/>
        <v>52</v>
      </c>
      <c r="C1250" s="64" cm="1">
        <f t="array" ref="C1250">INDEX('Step 5. Daily Avg Schedule Calc'!$A$2:$C$169,(WEEKDAY(A1250)-1)*24+HOUR(A1250)+1,3)*IF(A1250&lt;Cooling_Season_Start_Date,0,IF(A1250&gt;Cooling_Season_End_Date,0,1))</f>
        <v>0</v>
      </c>
      <c r="D1250" s="12">
        <f>VLOOKUP(A1250,'Step 1.3 Normalized OAT'!$A$1:$B$8761,2)</f>
        <v>58</v>
      </c>
      <c r="E1250" s="13">
        <f ca="1">('Step 3. Regression'!$F$19*D1250^2+'Step 3. Regression'!$G$19*D1250+'Step 3. Regression'!$H$19)*C1250</f>
        <v>0</v>
      </c>
    </row>
    <row r="1251" spans="1:5" x14ac:dyDescent="0.25">
      <c r="A1251" s="9">
        <f>IF(ISBLANK('Step 1.3 Normalized OAT'!A1251),"-",'Step 1.3 Normalized OAT'!A1251)</f>
        <v>43153.041666666664</v>
      </c>
      <c r="B1251" s="26">
        <f t="shared" si="25"/>
        <v>52</v>
      </c>
      <c r="C1251" s="64" cm="1">
        <f t="array" ref="C1251">INDEX('Step 5. Daily Avg Schedule Calc'!$A$2:$C$169,(WEEKDAY(A1251)-1)*24+HOUR(A1251)+1,3)*IF(A1251&lt;Cooling_Season_Start_Date,0,IF(A1251&gt;Cooling_Season_End_Date,0,1))</f>
        <v>0</v>
      </c>
      <c r="D1251" s="12">
        <f>VLOOKUP(A1251,'Step 1.3 Normalized OAT'!$A$1:$B$8761,2)</f>
        <v>57</v>
      </c>
      <c r="E1251" s="13">
        <f ca="1">('Step 3. Regression'!$F$19*D1251^2+'Step 3. Regression'!$G$19*D1251+'Step 3. Regression'!$H$19)*C1251</f>
        <v>0</v>
      </c>
    </row>
    <row r="1252" spans="1:5" x14ac:dyDescent="0.25">
      <c r="A1252" s="9">
        <f>IF(ISBLANK('Step 1.3 Normalized OAT'!A1252),"-",'Step 1.3 Normalized OAT'!A1252)</f>
        <v>43153.083333333336</v>
      </c>
      <c r="B1252" s="26">
        <f t="shared" si="25"/>
        <v>52</v>
      </c>
      <c r="C1252" s="64" cm="1">
        <f t="array" ref="C1252">INDEX('Step 5. Daily Avg Schedule Calc'!$A$2:$C$169,(WEEKDAY(A1252)-1)*24+HOUR(A1252)+1,3)*IF(A1252&lt;Cooling_Season_Start_Date,0,IF(A1252&gt;Cooling_Season_End_Date,0,1))</f>
        <v>0</v>
      </c>
      <c r="D1252" s="12">
        <f>VLOOKUP(A1252,'Step 1.3 Normalized OAT'!$A$1:$B$8761,2)</f>
        <v>56</v>
      </c>
      <c r="E1252" s="13">
        <f ca="1">('Step 3. Regression'!$F$19*D1252^2+'Step 3. Regression'!$G$19*D1252+'Step 3. Regression'!$H$19)*C1252</f>
        <v>0</v>
      </c>
    </row>
    <row r="1253" spans="1:5" x14ac:dyDescent="0.25">
      <c r="A1253" s="9">
        <f>IF(ISBLANK('Step 1.3 Normalized OAT'!A1253),"-",'Step 1.3 Normalized OAT'!A1253)</f>
        <v>43153.125</v>
      </c>
      <c r="B1253" s="26">
        <f t="shared" si="25"/>
        <v>52</v>
      </c>
      <c r="C1253" s="64" cm="1">
        <f t="array" ref="C1253">INDEX('Step 5. Daily Avg Schedule Calc'!$A$2:$C$169,(WEEKDAY(A1253)-1)*24+HOUR(A1253)+1,3)*IF(A1253&lt;Cooling_Season_Start_Date,0,IF(A1253&gt;Cooling_Season_End_Date,0,1))</f>
        <v>0</v>
      </c>
      <c r="D1253" s="12">
        <f>VLOOKUP(A1253,'Step 1.3 Normalized OAT'!$A$1:$B$8761,2)</f>
        <v>53</v>
      </c>
      <c r="E1253" s="13">
        <f ca="1">('Step 3. Regression'!$F$19*D1253^2+'Step 3. Regression'!$G$19*D1253+'Step 3. Regression'!$H$19)*C1253</f>
        <v>0</v>
      </c>
    </row>
    <row r="1254" spans="1:5" x14ac:dyDescent="0.25">
      <c r="A1254" s="9">
        <f>IF(ISBLANK('Step 1.3 Normalized OAT'!A1254),"-",'Step 1.3 Normalized OAT'!A1254)</f>
        <v>43153.166666666664</v>
      </c>
      <c r="B1254" s="26">
        <f t="shared" si="25"/>
        <v>52</v>
      </c>
      <c r="C1254" s="64" cm="1">
        <f t="array" ref="C1254">INDEX('Step 5. Daily Avg Schedule Calc'!$A$2:$C$169,(WEEKDAY(A1254)-1)*24+HOUR(A1254)+1,3)*IF(A1254&lt;Cooling_Season_Start_Date,0,IF(A1254&gt;Cooling_Season_End_Date,0,1))</f>
        <v>0</v>
      </c>
      <c r="D1254" s="12">
        <f>VLOOKUP(A1254,'Step 1.3 Normalized OAT'!$A$1:$B$8761,2)</f>
        <v>51</v>
      </c>
      <c r="E1254" s="13">
        <f ca="1">('Step 3. Regression'!$F$19*D1254^2+'Step 3. Regression'!$G$19*D1254+'Step 3. Regression'!$H$19)*C1254</f>
        <v>0</v>
      </c>
    </row>
    <row r="1255" spans="1:5" x14ac:dyDescent="0.25">
      <c r="A1255" s="9">
        <f>IF(ISBLANK('Step 1.3 Normalized OAT'!A1255),"-",'Step 1.3 Normalized OAT'!A1255)</f>
        <v>43153.208333333336</v>
      </c>
      <c r="B1255" s="26">
        <f t="shared" si="25"/>
        <v>52</v>
      </c>
      <c r="C1255" s="64" cm="1">
        <f t="array" ref="C1255">INDEX('Step 5. Daily Avg Schedule Calc'!$A$2:$C$169,(WEEKDAY(A1255)-1)*24+HOUR(A1255)+1,3)*IF(A1255&lt;Cooling_Season_Start_Date,0,IF(A1255&gt;Cooling_Season_End_Date,0,1))</f>
        <v>0</v>
      </c>
      <c r="D1255" s="12">
        <f>VLOOKUP(A1255,'Step 1.3 Normalized OAT'!$A$1:$B$8761,2)</f>
        <v>49</v>
      </c>
      <c r="E1255" s="13">
        <f ca="1">('Step 3. Regression'!$F$19*D1255^2+'Step 3. Regression'!$G$19*D1255+'Step 3. Regression'!$H$19)*C1255</f>
        <v>0</v>
      </c>
    </row>
    <row r="1256" spans="1:5" x14ac:dyDescent="0.25">
      <c r="A1256" s="9">
        <f>IF(ISBLANK('Step 1.3 Normalized OAT'!A1256),"-",'Step 1.3 Normalized OAT'!A1256)</f>
        <v>43153.25</v>
      </c>
      <c r="B1256" s="26">
        <f t="shared" si="25"/>
        <v>52</v>
      </c>
      <c r="C1256" s="64" cm="1">
        <f t="array" ref="C1256">INDEX('Step 5. Daily Avg Schedule Calc'!$A$2:$C$169,(WEEKDAY(A1256)-1)*24+HOUR(A1256)+1,3)*IF(A1256&lt;Cooling_Season_Start_Date,0,IF(A1256&gt;Cooling_Season_End_Date,0,1))</f>
        <v>0</v>
      </c>
      <c r="D1256" s="12">
        <f>VLOOKUP(A1256,'Step 1.3 Normalized OAT'!$A$1:$B$8761,2)</f>
        <v>46</v>
      </c>
      <c r="E1256" s="13">
        <f ca="1">('Step 3. Regression'!$F$19*D1256^2+'Step 3. Regression'!$G$19*D1256+'Step 3. Regression'!$H$19)*C1256</f>
        <v>0</v>
      </c>
    </row>
    <row r="1257" spans="1:5" x14ac:dyDescent="0.25">
      <c r="A1257" s="9">
        <f>IF(ISBLANK('Step 1.3 Normalized OAT'!A1257),"-",'Step 1.3 Normalized OAT'!A1257)</f>
        <v>43153.291666666664</v>
      </c>
      <c r="B1257" s="26">
        <f t="shared" si="25"/>
        <v>52</v>
      </c>
      <c r="C1257" s="64" cm="1">
        <f t="array" ref="C1257">INDEX('Step 5. Daily Avg Schedule Calc'!$A$2:$C$169,(WEEKDAY(A1257)-1)*24+HOUR(A1257)+1,3)*IF(A1257&lt;Cooling_Season_Start_Date,0,IF(A1257&gt;Cooling_Season_End_Date,0,1))</f>
        <v>0</v>
      </c>
      <c r="D1257" s="12">
        <f>VLOOKUP(A1257,'Step 1.3 Normalized OAT'!$A$1:$B$8761,2)</f>
        <v>46</v>
      </c>
      <c r="E1257" s="13">
        <f ca="1">('Step 3. Regression'!$F$19*D1257^2+'Step 3. Regression'!$G$19*D1257+'Step 3. Regression'!$H$19)*C1257</f>
        <v>0</v>
      </c>
    </row>
    <row r="1258" spans="1:5" x14ac:dyDescent="0.25">
      <c r="A1258" s="9">
        <f>IF(ISBLANK('Step 1.3 Normalized OAT'!A1258),"-",'Step 1.3 Normalized OAT'!A1258)</f>
        <v>43153.333333333336</v>
      </c>
      <c r="B1258" s="26">
        <f t="shared" si="25"/>
        <v>52</v>
      </c>
      <c r="C1258" s="64" cm="1">
        <f t="array" ref="C1258">INDEX('Step 5. Daily Avg Schedule Calc'!$A$2:$C$169,(WEEKDAY(A1258)-1)*24+HOUR(A1258)+1,3)*IF(A1258&lt;Cooling_Season_Start_Date,0,IF(A1258&gt;Cooling_Season_End_Date,0,1))</f>
        <v>0</v>
      </c>
      <c r="D1258" s="12">
        <f>VLOOKUP(A1258,'Step 1.3 Normalized OAT'!$A$1:$B$8761,2)</f>
        <v>47</v>
      </c>
      <c r="E1258" s="13">
        <f ca="1">('Step 3. Regression'!$F$19*D1258^2+'Step 3. Regression'!$G$19*D1258+'Step 3. Regression'!$H$19)*C1258</f>
        <v>0</v>
      </c>
    </row>
    <row r="1259" spans="1:5" x14ac:dyDescent="0.25">
      <c r="A1259" s="9">
        <f>IF(ISBLANK('Step 1.3 Normalized OAT'!A1259),"-",'Step 1.3 Normalized OAT'!A1259)</f>
        <v>43153.375</v>
      </c>
      <c r="B1259" s="26">
        <f t="shared" si="25"/>
        <v>52</v>
      </c>
      <c r="C1259" s="64" cm="1">
        <f t="array" ref="C1259">INDEX('Step 5. Daily Avg Schedule Calc'!$A$2:$C$169,(WEEKDAY(A1259)-1)*24+HOUR(A1259)+1,3)*IF(A1259&lt;Cooling_Season_Start_Date,0,IF(A1259&gt;Cooling_Season_End_Date,0,1))</f>
        <v>0</v>
      </c>
      <c r="D1259" s="12">
        <f>VLOOKUP(A1259,'Step 1.3 Normalized OAT'!$A$1:$B$8761,2)</f>
        <v>46</v>
      </c>
      <c r="E1259" s="13">
        <f ca="1">('Step 3. Regression'!$F$19*D1259^2+'Step 3. Regression'!$G$19*D1259+'Step 3. Regression'!$H$19)*C1259</f>
        <v>0</v>
      </c>
    </row>
    <row r="1260" spans="1:5" x14ac:dyDescent="0.25">
      <c r="A1260" s="9">
        <f>IF(ISBLANK('Step 1.3 Normalized OAT'!A1260),"-",'Step 1.3 Normalized OAT'!A1260)</f>
        <v>43153.416666666664</v>
      </c>
      <c r="B1260" s="26">
        <f t="shared" si="25"/>
        <v>52</v>
      </c>
      <c r="C1260" s="64" cm="1">
        <f t="array" ref="C1260">INDEX('Step 5. Daily Avg Schedule Calc'!$A$2:$C$169,(WEEKDAY(A1260)-1)*24+HOUR(A1260)+1,3)*IF(A1260&lt;Cooling_Season_Start_Date,0,IF(A1260&gt;Cooling_Season_End_Date,0,1))</f>
        <v>0</v>
      </c>
      <c r="D1260" s="12">
        <f>VLOOKUP(A1260,'Step 1.3 Normalized OAT'!$A$1:$B$8761,2)</f>
        <v>46</v>
      </c>
      <c r="E1260" s="13">
        <f ca="1">('Step 3. Regression'!$F$19*D1260^2+'Step 3. Regression'!$G$19*D1260+'Step 3. Regression'!$H$19)*C1260</f>
        <v>0</v>
      </c>
    </row>
    <row r="1261" spans="1:5" x14ac:dyDescent="0.25">
      <c r="A1261" s="9">
        <f>IF(ISBLANK('Step 1.3 Normalized OAT'!A1261),"-",'Step 1.3 Normalized OAT'!A1261)</f>
        <v>43153.458333333336</v>
      </c>
      <c r="B1261" s="26">
        <f t="shared" si="25"/>
        <v>52</v>
      </c>
      <c r="C1261" s="64" cm="1">
        <f t="array" ref="C1261">INDEX('Step 5. Daily Avg Schedule Calc'!$A$2:$C$169,(WEEKDAY(A1261)-1)*24+HOUR(A1261)+1,3)*IF(A1261&lt;Cooling_Season_Start_Date,0,IF(A1261&gt;Cooling_Season_End_Date,0,1))</f>
        <v>0</v>
      </c>
      <c r="D1261" s="12">
        <f>VLOOKUP(A1261,'Step 1.3 Normalized OAT'!$A$1:$B$8761,2)</f>
        <v>46</v>
      </c>
      <c r="E1261" s="13">
        <f ca="1">('Step 3. Regression'!$F$19*D1261^2+'Step 3. Regression'!$G$19*D1261+'Step 3. Regression'!$H$19)*C1261</f>
        <v>0</v>
      </c>
    </row>
    <row r="1262" spans="1:5" x14ac:dyDescent="0.25">
      <c r="A1262" s="9">
        <f>IF(ISBLANK('Step 1.3 Normalized OAT'!A1262),"-",'Step 1.3 Normalized OAT'!A1262)</f>
        <v>43153.5</v>
      </c>
      <c r="B1262" s="26">
        <f t="shared" si="25"/>
        <v>52</v>
      </c>
      <c r="C1262" s="64" cm="1">
        <f t="array" ref="C1262">INDEX('Step 5. Daily Avg Schedule Calc'!$A$2:$C$169,(WEEKDAY(A1262)-1)*24+HOUR(A1262)+1,3)*IF(A1262&lt;Cooling_Season_Start_Date,0,IF(A1262&gt;Cooling_Season_End_Date,0,1))</f>
        <v>0</v>
      </c>
      <c r="D1262" s="12">
        <f>VLOOKUP(A1262,'Step 1.3 Normalized OAT'!$A$1:$B$8761,2)</f>
        <v>46</v>
      </c>
      <c r="E1262" s="13">
        <f ca="1">('Step 3. Regression'!$F$19*D1262^2+'Step 3. Regression'!$G$19*D1262+'Step 3. Regression'!$H$19)*C1262</f>
        <v>0</v>
      </c>
    </row>
    <row r="1263" spans="1:5" x14ac:dyDescent="0.25">
      <c r="A1263" s="9">
        <f>IF(ISBLANK('Step 1.3 Normalized OAT'!A1263),"-",'Step 1.3 Normalized OAT'!A1263)</f>
        <v>43153.541666666664</v>
      </c>
      <c r="B1263" s="26">
        <f t="shared" si="25"/>
        <v>52</v>
      </c>
      <c r="C1263" s="64" cm="1">
        <f t="array" ref="C1263">INDEX('Step 5. Daily Avg Schedule Calc'!$A$2:$C$169,(WEEKDAY(A1263)-1)*24+HOUR(A1263)+1,3)*IF(A1263&lt;Cooling_Season_Start_Date,0,IF(A1263&gt;Cooling_Season_End_Date,0,1))</f>
        <v>0</v>
      </c>
      <c r="D1263" s="12">
        <f>VLOOKUP(A1263,'Step 1.3 Normalized OAT'!$A$1:$B$8761,2)</f>
        <v>45</v>
      </c>
      <c r="E1263" s="13">
        <f ca="1">('Step 3. Regression'!$F$19*D1263^2+'Step 3. Regression'!$G$19*D1263+'Step 3. Regression'!$H$19)*C1263</f>
        <v>0</v>
      </c>
    </row>
    <row r="1264" spans="1:5" x14ac:dyDescent="0.25">
      <c r="A1264" s="9">
        <f>IF(ISBLANK('Step 1.3 Normalized OAT'!A1264),"-",'Step 1.3 Normalized OAT'!A1264)</f>
        <v>43153.583333333336</v>
      </c>
      <c r="B1264" s="26">
        <f t="shared" si="25"/>
        <v>52</v>
      </c>
      <c r="C1264" s="64" cm="1">
        <f t="array" ref="C1264">INDEX('Step 5. Daily Avg Schedule Calc'!$A$2:$C$169,(WEEKDAY(A1264)-1)*24+HOUR(A1264)+1,3)*IF(A1264&lt;Cooling_Season_Start_Date,0,IF(A1264&gt;Cooling_Season_End_Date,0,1))</f>
        <v>0</v>
      </c>
      <c r="D1264" s="12">
        <f>VLOOKUP(A1264,'Step 1.3 Normalized OAT'!$A$1:$B$8761,2)</f>
        <v>43</v>
      </c>
      <c r="E1264" s="13">
        <f ca="1">('Step 3. Regression'!$F$19*D1264^2+'Step 3. Regression'!$G$19*D1264+'Step 3. Regression'!$H$19)*C1264</f>
        <v>0</v>
      </c>
    </row>
    <row r="1265" spans="1:5" x14ac:dyDescent="0.25">
      <c r="A1265" s="9">
        <f>IF(ISBLANK('Step 1.3 Normalized OAT'!A1265),"-",'Step 1.3 Normalized OAT'!A1265)</f>
        <v>43153.625</v>
      </c>
      <c r="B1265" s="26">
        <f t="shared" si="25"/>
        <v>52</v>
      </c>
      <c r="C1265" s="64" cm="1">
        <f t="array" ref="C1265">INDEX('Step 5. Daily Avg Schedule Calc'!$A$2:$C$169,(WEEKDAY(A1265)-1)*24+HOUR(A1265)+1,3)*IF(A1265&lt;Cooling_Season_Start_Date,0,IF(A1265&gt;Cooling_Season_End_Date,0,1))</f>
        <v>0</v>
      </c>
      <c r="D1265" s="12">
        <f>VLOOKUP(A1265,'Step 1.3 Normalized OAT'!$A$1:$B$8761,2)</f>
        <v>43</v>
      </c>
      <c r="E1265" s="13">
        <f ca="1">('Step 3. Regression'!$F$19*D1265^2+'Step 3. Regression'!$G$19*D1265+'Step 3. Regression'!$H$19)*C1265</f>
        <v>0</v>
      </c>
    </row>
    <row r="1266" spans="1:5" x14ac:dyDescent="0.25">
      <c r="A1266" s="9">
        <f>IF(ISBLANK('Step 1.3 Normalized OAT'!A1266),"-",'Step 1.3 Normalized OAT'!A1266)</f>
        <v>43153.666666666664</v>
      </c>
      <c r="B1266" s="26">
        <f t="shared" si="25"/>
        <v>52</v>
      </c>
      <c r="C1266" s="64" cm="1">
        <f t="array" ref="C1266">INDEX('Step 5. Daily Avg Schedule Calc'!$A$2:$C$169,(WEEKDAY(A1266)-1)*24+HOUR(A1266)+1,3)*IF(A1266&lt;Cooling_Season_Start_Date,0,IF(A1266&gt;Cooling_Season_End_Date,0,1))</f>
        <v>0</v>
      </c>
      <c r="D1266" s="12">
        <f>VLOOKUP(A1266,'Step 1.3 Normalized OAT'!$A$1:$B$8761,2)</f>
        <v>41</v>
      </c>
      <c r="E1266" s="13">
        <f ca="1">('Step 3. Regression'!$F$19*D1266^2+'Step 3. Regression'!$G$19*D1266+'Step 3. Regression'!$H$19)*C1266</f>
        <v>0</v>
      </c>
    </row>
    <row r="1267" spans="1:5" x14ac:dyDescent="0.25">
      <c r="A1267" s="9">
        <f>IF(ISBLANK('Step 1.3 Normalized OAT'!A1267),"-",'Step 1.3 Normalized OAT'!A1267)</f>
        <v>43153.708333333336</v>
      </c>
      <c r="B1267" s="26">
        <f t="shared" si="25"/>
        <v>52</v>
      </c>
      <c r="C1267" s="64" cm="1">
        <f t="array" ref="C1267">INDEX('Step 5. Daily Avg Schedule Calc'!$A$2:$C$169,(WEEKDAY(A1267)-1)*24+HOUR(A1267)+1,3)*IF(A1267&lt;Cooling_Season_Start_Date,0,IF(A1267&gt;Cooling_Season_End_Date,0,1))</f>
        <v>0</v>
      </c>
      <c r="D1267" s="12">
        <f>VLOOKUP(A1267,'Step 1.3 Normalized OAT'!$A$1:$B$8761,2)</f>
        <v>37</v>
      </c>
      <c r="E1267" s="13">
        <f ca="1">('Step 3. Regression'!$F$19*D1267^2+'Step 3. Regression'!$G$19*D1267+'Step 3. Regression'!$H$19)*C1267</f>
        <v>0</v>
      </c>
    </row>
    <row r="1268" spans="1:5" x14ac:dyDescent="0.25">
      <c r="A1268" s="9">
        <f>IF(ISBLANK('Step 1.3 Normalized OAT'!A1268),"-",'Step 1.3 Normalized OAT'!A1268)</f>
        <v>43153.75</v>
      </c>
      <c r="B1268" s="26">
        <f t="shared" si="25"/>
        <v>52</v>
      </c>
      <c r="C1268" s="64" cm="1">
        <f t="array" ref="C1268">INDEX('Step 5. Daily Avg Schedule Calc'!$A$2:$C$169,(WEEKDAY(A1268)-1)*24+HOUR(A1268)+1,3)*IF(A1268&lt;Cooling_Season_Start_Date,0,IF(A1268&gt;Cooling_Season_End_Date,0,1))</f>
        <v>0</v>
      </c>
      <c r="D1268" s="12">
        <f>VLOOKUP(A1268,'Step 1.3 Normalized OAT'!$A$1:$B$8761,2)</f>
        <v>39</v>
      </c>
      <c r="E1268" s="13">
        <f ca="1">('Step 3. Regression'!$F$19*D1268^2+'Step 3. Regression'!$G$19*D1268+'Step 3. Regression'!$H$19)*C1268</f>
        <v>0</v>
      </c>
    </row>
    <row r="1269" spans="1:5" x14ac:dyDescent="0.25">
      <c r="A1269" s="9">
        <f>IF(ISBLANK('Step 1.3 Normalized OAT'!A1269),"-",'Step 1.3 Normalized OAT'!A1269)</f>
        <v>43153.791666666664</v>
      </c>
      <c r="B1269" s="26">
        <f t="shared" si="25"/>
        <v>52</v>
      </c>
      <c r="C1269" s="64" cm="1">
        <f t="array" ref="C1269">INDEX('Step 5. Daily Avg Schedule Calc'!$A$2:$C$169,(WEEKDAY(A1269)-1)*24+HOUR(A1269)+1,3)*IF(A1269&lt;Cooling_Season_Start_Date,0,IF(A1269&gt;Cooling_Season_End_Date,0,1))</f>
        <v>0</v>
      </c>
      <c r="D1269" s="12">
        <f>VLOOKUP(A1269,'Step 1.3 Normalized OAT'!$A$1:$B$8761,2)</f>
        <v>39</v>
      </c>
      <c r="E1269" s="13">
        <f ca="1">('Step 3. Regression'!$F$19*D1269^2+'Step 3. Regression'!$G$19*D1269+'Step 3. Regression'!$H$19)*C1269</f>
        <v>0</v>
      </c>
    </row>
    <row r="1270" spans="1:5" x14ac:dyDescent="0.25">
      <c r="A1270" s="9">
        <f>IF(ISBLANK('Step 1.3 Normalized OAT'!A1270),"-",'Step 1.3 Normalized OAT'!A1270)</f>
        <v>43153.833333333336</v>
      </c>
      <c r="B1270" s="26">
        <f t="shared" si="25"/>
        <v>52</v>
      </c>
      <c r="C1270" s="64" cm="1">
        <f t="array" ref="C1270">INDEX('Step 5. Daily Avg Schedule Calc'!$A$2:$C$169,(WEEKDAY(A1270)-1)*24+HOUR(A1270)+1,3)*IF(A1270&lt;Cooling_Season_Start_Date,0,IF(A1270&gt;Cooling_Season_End_Date,0,1))</f>
        <v>0</v>
      </c>
      <c r="D1270" s="12">
        <f>VLOOKUP(A1270,'Step 1.3 Normalized OAT'!$A$1:$B$8761,2)</f>
        <v>39</v>
      </c>
      <c r="E1270" s="13">
        <f ca="1">('Step 3. Regression'!$F$19*D1270^2+'Step 3. Regression'!$G$19*D1270+'Step 3. Regression'!$H$19)*C1270</f>
        <v>0</v>
      </c>
    </row>
    <row r="1271" spans="1:5" x14ac:dyDescent="0.25">
      <c r="A1271" s="9">
        <f>IF(ISBLANK('Step 1.3 Normalized OAT'!A1271),"-",'Step 1.3 Normalized OAT'!A1271)</f>
        <v>43153.875</v>
      </c>
      <c r="B1271" s="26">
        <f t="shared" si="25"/>
        <v>52</v>
      </c>
      <c r="C1271" s="64" cm="1">
        <f t="array" ref="C1271">INDEX('Step 5. Daily Avg Schedule Calc'!$A$2:$C$169,(WEEKDAY(A1271)-1)*24+HOUR(A1271)+1,3)*IF(A1271&lt;Cooling_Season_Start_Date,0,IF(A1271&gt;Cooling_Season_End_Date,0,1))</f>
        <v>0</v>
      </c>
      <c r="D1271" s="12">
        <f>VLOOKUP(A1271,'Step 1.3 Normalized OAT'!$A$1:$B$8761,2)</f>
        <v>37</v>
      </c>
      <c r="E1271" s="13">
        <f ca="1">('Step 3. Regression'!$F$19*D1271^2+'Step 3. Regression'!$G$19*D1271+'Step 3. Regression'!$H$19)*C1271</f>
        <v>0</v>
      </c>
    </row>
    <row r="1272" spans="1:5" x14ac:dyDescent="0.25">
      <c r="A1272" s="9">
        <f>IF(ISBLANK('Step 1.3 Normalized OAT'!A1272),"-",'Step 1.3 Normalized OAT'!A1272)</f>
        <v>43153.916666666664</v>
      </c>
      <c r="B1272" s="26">
        <f t="shared" si="25"/>
        <v>52</v>
      </c>
      <c r="C1272" s="64" cm="1">
        <f t="array" ref="C1272">INDEX('Step 5. Daily Avg Schedule Calc'!$A$2:$C$169,(WEEKDAY(A1272)-1)*24+HOUR(A1272)+1,3)*IF(A1272&lt;Cooling_Season_Start_Date,0,IF(A1272&gt;Cooling_Season_End_Date,0,1))</f>
        <v>0</v>
      </c>
      <c r="D1272" s="12">
        <f>VLOOKUP(A1272,'Step 1.3 Normalized OAT'!$A$1:$B$8761,2)</f>
        <v>38</v>
      </c>
      <c r="E1272" s="13">
        <f ca="1">('Step 3. Regression'!$F$19*D1272^2+'Step 3. Regression'!$G$19*D1272+'Step 3. Regression'!$H$19)*C1272</f>
        <v>0</v>
      </c>
    </row>
    <row r="1273" spans="1:5" x14ac:dyDescent="0.25">
      <c r="A1273" s="9">
        <f>IF(ISBLANK('Step 1.3 Normalized OAT'!A1273),"-",'Step 1.3 Normalized OAT'!A1273)</f>
        <v>43153.958333333336</v>
      </c>
      <c r="B1273" s="26">
        <f t="shared" si="25"/>
        <v>52</v>
      </c>
      <c r="C1273" s="64" cm="1">
        <f t="array" ref="C1273">INDEX('Step 5. Daily Avg Schedule Calc'!$A$2:$C$169,(WEEKDAY(A1273)-1)*24+HOUR(A1273)+1,3)*IF(A1273&lt;Cooling_Season_Start_Date,0,IF(A1273&gt;Cooling_Season_End_Date,0,1))</f>
        <v>0</v>
      </c>
      <c r="D1273" s="12">
        <f>VLOOKUP(A1273,'Step 1.3 Normalized OAT'!$A$1:$B$8761,2)</f>
        <v>37</v>
      </c>
      <c r="E1273" s="13">
        <f ca="1">('Step 3. Regression'!$F$19*D1273^2+'Step 3. Regression'!$G$19*D1273+'Step 3. Regression'!$H$19)*C1273</f>
        <v>0</v>
      </c>
    </row>
    <row r="1274" spans="1:5" x14ac:dyDescent="0.25">
      <c r="A1274" s="9">
        <f>IF(ISBLANK('Step 1.3 Normalized OAT'!A1274),"-",'Step 1.3 Normalized OAT'!A1274)</f>
        <v>43154</v>
      </c>
      <c r="B1274" s="26">
        <f t="shared" si="25"/>
        <v>53</v>
      </c>
      <c r="C1274" s="64" cm="1">
        <f t="array" ref="C1274">INDEX('Step 5. Daily Avg Schedule Calc'!$A$2:$C$169,(WEEKDAY(A1274)-1)*24+HOUR(A1274)+1,3)*IF(A1274&lt;Cooling_Season_Start_Date,0,IF(A1274&gt;Cooling_Season_End_Date,0,1))</f>
        <v>0</v>
      </c>
      <c r="D1274" s="12">
        <f>VLOOKUP(A1274,'Step 1.3 Normalized OAT'!$A$1:$B$8761,2)</f>
        <v>37</v>
      </c>
      <c r="E1274" s="13">
        <f ca="1">('Step 3. Regression'!$F$19*D1274^2+'Step 3. Regression'!$G$19*D1274+'Step 3. Regression'!$H$19)*C1274</f>
        <v>0</v>
      </c>
    </row>
    <row r="1275" spans="1:5" x14ac:dyDescent="0.25">
      <c r="A1275" s="9">
        <f>IF(ISBLANK('Step 1.3 Normalized OAT'!A1275),"-",'Step 1.3 Normalized OAT'!A1275)</f>
        <v>43154.041666666664</v>
      </c>
      <c r="B1275" s="26">
        <f t="shared" si="25"/>
        <v>53</v>
      </c>
      <c r="C1275" s="64" cm="1">
        <f t="array" ref="C1275">INDEX('Step 5. Daily Avg Schedule Calc'!$A$2:$C$169,(WEEKDAY(A1275)-1)*24+HOUR(A1275)+1,3)*IF(A1275&lt;Cooling_Season_Start_Date,0,IF(A1275&gt;Cooling_Season_End_Date,0,1))</f>
        <v>0</v>
      </c>
      <c r="D1275" s="12">
        <f>VLOOKUP(A1275,'Step 1.3 Normalized OAT'!$A$1:$B$8761,2)</f>
        <v>38</v>
      </c>
      <c r="E1275" s="13">
        <f ca="1">('Step 3. Regression'!$F$19*D1275^2+'Step 3. Regression'!$G$19*D1275+'Step 3. Regression'!$H$19)*C1275</f>
        <v>0</v>
      </c>
    </row>
    <row r="1276" spans="1:5" x14ac:dyDescent="0.25">
      <c r="A1276" s="9">
        <f>IF(ISBLANK('Step 1.3 Normalized OAT'!A1276),"-",'Step 1.3 Normalized OAT'!A1276)</f>
        <v>43154.083333333336</v>
      </c>
      <c r="B1276" s="26">
        <f t="shared" si="25"/>
        <v>53</v>
      </c>
      <c r="C1276" s="64" cm="1">
        <f t="array" ref="C1276">INDEX('Step 5. Daily Avg Schedule Calc'!$A$2:$C$169,(WEEKDAY(A1276)-1)*24+HOUR(A1276)+1,3)*IF(A1276&lt;Cooling_Season_Start_Date,0,IF(A1276&gt;Cooling_Season_End_Date,0,1))</f>
        <v>0</v>
      </c>
      <c r="D1276" s="12">
        <f>VLOOKUP(A1276,'Step 1.3 Normalized OAT'!$A$1:$B$8761,2)</f>
        <v>37</v>
      </c>
      <c r="E1276" s="13">
        <f ca="1">('Step 3. Regression'!$F$19*D1276^2+'Step 3. Regression'!$G$19*D1276+'Step 3. Regression'!$H$19)*C1276</f>
        <v>0</v>
      </c>
    </row>
    <row r="1277" spans="1:5" x14ac:dyDescent="0.25">
      <c r="A1277" s="9">
        <f>IF(ISBLANK('Step 1.3 Normalized OAT'!A1277),"-",'Step 1.3 Normalized OAT'!A1277)</f>
        <v>43154.125</v>
      </c>
      <c r="B1277" s="26">
        <f t="shared" si="25"/>
        <v>53</v>
      </c>
      <c r="C1277" s="64" cm="1">
        <f t="array" ref="C1277">INDEX('Step 5. Daily Avg Schedule Calc'!$A$2:$C$169,(WEEKDAY(A1277)-1)*24+HOUR(A1277)+1,3)*IF(A1277&lt;Cooling_Season_Start_Date,0,IF(A1277&gt;Cooling_Season_End_Date,0,1))</f>
        <v>0</v>
      </c>
      <c r="D1277" s="12">
        <f>VLOOKUP(A1277,'Step 1.3 Normalized OAT'!$A$1:$B$8761,2)</f>
        <v>37</v>
      </c>
      <c r="E1277" s="13">
        <f ca="1">('Step 3. Regression'!$F$19*D1277^2+'Step 3. Regression'!$G$19*D1277+'Step 3. Regression'!$H$19)*C1277</f>
        <v>0</v>
      </c>
    </row>
    <row r="1278" spans="1:5" x14ac:dyDescent="0.25">
      <c r="A1278" s="9">
        <f>IF(ISBLANK('Step 1.3 Normalized OAT'!A1278),"-",'Step 1.3 Normalized OAT'!A1278)</f>
        <v>43154.166666666664</v>
      </c>
      <c r="B1278" s="26">
        <f t="shared" si="25"/>
        <v>53</v>
      </c>
      <c r="C1278" s="64" cm="1">
        <f t="array" ref="C1278">INDEX('Step 5. Daily Avg Schedule Calc'!$A$2:$C$169,(WEEKDAY(A1278)-1)*24+HOUR(A1278)+1,3)*IF(A1278&lt;Cooling_Season_Start_Date,0,IF(A1278&gt;Cooling_Season_End_Date,0,1))</f>
        <v>0</v>
      </c>
      <c r="D1278" s="12">
        <f>VLOOKUP(A1278,'Step 1.3 Normalized OAT'!$A$1:$B$8761,2)</f>
        <v>37</v>
      </c>
      <c r="E1278" s="13">
        <f ca="1">('Step 3. Regression'!$F$19*D1278^2+'Step 3. Regression'!$G$19*D1278+'Step 3. Regression'!$H$19)*C1278</f>
        <v>0</v>
      </c>
    </row>
    <row r="1279" spans="1:5" x14ac:dyDescent="0.25">
      <c r="A1279" s="9">
        <f>IF(ISBLANK('Step 1.3 Normalized OAT'!A1279),"-",'Step 1.3 Normalized OAT'!A1279)</f>
        <v>43154.208333333336</v>
      </c>
      <c r="B1279" s="26">
        <f t="shared" si="25"/>
        <v>53</v>
      </c>
      <c r="C1279" s="64" cm="1">
        <f t="array" ref="C1279">INDEX('Step 5. Daily Avg Schedule Calc'!$A$2:$C$169,(WEEKDAY(A1279)-1)*24+HOUR(A1279)+1,3)*IF(A1279&lt;Cooling_Season_Start_Date,0,IF(A1279&gt;Cooling_Season_End_Date,0,1))</f>
        <v>0</v>
      </c>
      <c r="D1279" s="12">
        <f>VLOOKUP(A1279,'Step 1.3 Normalized OAT'!$A$1:$B$8761,2)</f>
        <v>37</v>
      </c>
      <c r="E1279" s="13">
        <f ca="1">('Step 3. Regression'!$F$19*D1279^2+'Step 3. Regression'!$G$19*D1279+'Step 3. Regression'!$H$19)*C1279</f>
        <v>0</v>
      </c>
    </row>
    <row r="1280" spans="1:5" x14ac:dyDescent="0.25">
      <c r="A1280" s="9">
        <f>IF(ISBLANK('Step 1.3 Normalized OAT'!A1280),"-",'Step 1.3 Normalized OAT'!A1280)</f>
        <v>43154.25</v>
      </c>
      <c r="B1280" s="26">
        <f t="shared" si="25"/>
        <v>53</v>
      </c>
      <c r="C1280" s="64" cm="1">
        <f t="array" ref="C1280">INDEX('Step 5. Daily Avg Schedule Calc'!$A$2:$C$169,(WEEKDAY(A1280)-1)*24+HOUR(A1280)+1,3)*IF(A1280&lt;Cooling_Season_Start_Date,0,IF(A1280&gt;Cooling_Season_End_Date,0,1))</f>
        <v>0</v>
      </c>
      <c r="D1280" s="12">
        <f>VLOOKUP(A1280,'Step 1.3 Normalized OAT'!$A$1:$B$8761,2)</f>
        <v>37</v>
      </c>
      <c r="E1280" s="13">
        <f ca="1">('Step 3. Regression'!$F$19*D1280^2+'Step 3. Regression'!$G$19*D1280+'Step 3. Regression'!$H$19)*C1280</f>
        <v>0</v>
      </c>
    </row>
    <row r="1281" spans="1:5" x14ac:dyDescent="0.25">
      <c r="A1281" s="9">
        <f>IF(ISBLANK('Step 1.3 Normalized OAT'!A1281),"-",'Step 1.3 Normalized OAT'!A1281)</f>
        <v>43154.291666666664</v>
      </c>
      <c r="B1281" s="26">
        <f t="shared" si="25"/>
        <v>53</v>
      </c>
      <c r="C1281" s="64" cm="1">
        <f t="array" ref="C1281">INDEX('Step 5. Daily Avg Schedule Calc'!$A$2:$C$169,(WEEKDAY(A1281)-1)*24+HOUR(A1281)+1,3)*IF(A1281&lt;Cooling_Season_Start_Date,0,IF(A1281&gt;Cooling_Season_End_Date,0,1))</f>
        <v>0</v>
      </c>
      <c r="D1281" s="12">
        <f>VLOOKUP(A1281,'Step 1.3 Normalized OAT'!$A$1:$B$8761,2)</f>
        <v>37</v>
      </c>
      <c r="E1281" s="13">
        <f ca="1">('Step 3. Regression'!$F$19*D1281^2+'Step 3. Regression'!$G$19*D1281+'Step 3. Regression'!$H$19)*C1281</f>
        <v>0</v>
      </c>
    </row>
    <row r="1282" spans="1:5" x14ac:dyDescent="0.25">
      <c r="A1282" s="9">
        <f>IF(ISBLANK('Step 1.3 Normalized OAT'!A1282),"-",'Step 1.3 Normalized OAT'!A1282)</f>
        <v>43154.333333333336</v>
      </c>
      <c r="B1282" s="26">
        <f t="shared" si="25"/>
        <v>53</v>
      </c>
      <c r="C1282" s="64" cm="1">
        <f t="array" ref="C1282">INDEX('Step 5. Daily Avg Schedule Calc'!$A$2:$C$169,(WEEKDAY(A1282)-1)*24+HOUR(A1282)+1,3)*IF(A1282&lt;Cooling_Season_Start_Date,0,IF(A1282&gt;Cooling_Season_End_Date,0,1))</f>
        <v>0</v>
      </c>
      <c r="D1282" s="12">
        <f>VLOOKUP(A1282,'Step 1.3 Normalized OAT'!$A$1:$B$8761,2)</f>
        <v>37</v>
      </c>
      <c r="E1282" s="13">
        <f ca="1">('Step 3. Regression'!$F$19*D1282^2+'Step 3. Regression'!$G$19*D1282+'Step 3. Regression'!$H$19)*C1282</f>
        <v>0</v>
      </c>
    </row>
    <row r="1283" spans="1:5" x14ac:dyDescent="0.25">
      <c r="A1283" s="9">
        <f>IF(ISBLANK('Step 1.3 Normalized OAT'!A1283),"-",'Step 1.3 Normalized OAT'!A1283)</f>
        <v>43154.375</v>
      </c>
      <c r="B1283" s="26">
        <f t="shared" ref="B1283:B1346" si="26">_xlfn.DAYS(A1283,$A$2)</f>
        <v>53</v>
      </c>
      <c r="C1283" s="64" cm="1">
        <f t="array" ref="C1283">INDEX('Step 5. Daily Avg Schedule Calc'!$A$2:$C$169,(WEEKDAY(A1283)-1)*24+HOUR(A1283)+1,3)*IF(A1283&lt;Cooling_Season_Start_Date,0,IF(A1283&gt;Cooling_Season_End_Date,0,1))</f>
        <v>0</v>
      </c>
      <c r="D1283" s="12">
        <f>VLOOKUP(A1283,'Step 1.3 Normalized OAT'!$A$1:$B$8761,2)</f>
        <v>37</v>
      </c>
      <c r="E1283" s="13">
        <f ca="1">('Step 3. Regression'!$F$19*D1283^2+'Step 3. Regression'!$G$19*D1283+'Step 3. Regression'!$H$19)*C1283</f>
        <v>0</v>
      </c>
    </row>
    <row r="1284" spans="1:5" x14ac:dyDescent="0.25">
      <c r="A1284" s="9">
        <f>IF(ISBLANK('Step 1.3 Normalized OAT'!A1284),"-",'Step 1.3 Normalized OAT'!A1284)</f>
        <v>43154.416666666664</v>
      </c>
      <c r="B1284" s="26">
        <f t="shared" si="26"/>
        <v>53</v>
      </c>
      <c r="C1284" s="64" cm="1">
        <f t="array" ref="C1284">INDEX('Step 5. Daily Avg Schedule Calc'!$A$2:$C$169,(WEEKDAY(A1284)-1)*24+HOUR(A1284)+1,3)*IF(A1284&lt;Cooling_Season_Start_Date,0,IF(A1284&gt;Cooling_Season_End_Date,0,1))</f>
        <v>0</v>
      </c>
      <c r="D1284" s="12">
        <f>VLOOKUP(A1284,'Step 1.3 Normalized OAT'!$A$1:$B$8761,2)</f>
        <v>37</v>
      </c>
      <c r="E1284" s="13">
        <f ca="1">('Step 3. Regression'!$F$19*D1284^2+'Step 3. Regression'!$G$19*D1284+'Step 3. Regression'!$H$19)*C1284</f>
        <v>0</v>
      </c>
    </row>
    <row r="1285" spans="1:5" x14ac:dyDescent="0.25">
      <c r="A1285" s="9">
        <f>IF(ISBLANK('Step 1.3 Normalized OAT'!A1285),"-",'Step 1.3 Normalized OAT'!A1285)</f>
        <v>43154.458333333336</v>
      </c>
      <c r="B1285" s="26">
        <f t="shared" si="26"/>
        <v>53</v>
      </c>
      <c r="C1285" s="64" cm="1">
        <f t="array" ref="C1285">INDEX('Step 5. Daily Avg Schedule Calc'!$A$2:$C$169,(WEEKDAY(A1285)-1)*24+HOUR(A1285)+1,3)*IF(A1285&lt;Cooling_Season_Start_Date,0,IF(A1285&gt;Cooling_Season_End_Date,0,1))</f>
        <v>0</v>
      </c>
      <c r="D1285" s="12">
        <f>VLOOKUP(A1285,'Step 1.3 Normalized OAT'!$A$1:$B$8761,2)</f>
        <v>37</v>
      </c>
      <c r="E1285" s="13">
        <f ca="1">('Step 3. Regression'!$F$19*D1285^2+'Step 3. Regression'!$G$19*D1285+'Step 3. Regression'!$H$19)*C1285</f>
        <v>0</v>
      </c>
    </row>
    <row r="1286" spans="1:5" x14ac:dyDescent="0.25">
      <c r="A1286" s="9">
        <f>IF(ISBLANK('Step 1.3 Normalized OAT'!A1286),"-",'Step 1.3 Normalized OAT'!A1286)</f>
        <v>43154.5</v>
      </c>
      <c r="B1286" s="26">
        <f t="shared" si="26"/>
        <v>53</v>
      </c>
      <c r="C1286" s="64" cm="1">
        <f t="array" ref="C1286">INDEX('Step 5. Daily Avg Schedule Calc'!$A$2:$C$169,(WEEKDAY(A1286)-1)*24+HOUR(A1286)+1,3)*IF(A1286&lt;Cooling_Season_Start_Date,0,IF(A1286&gt;Cooling_Season_End_Date,0,1))</f>
        <v>0</v>
      </c>
      <c r="D1286" s="12">
        <f>VLOOKUP(A1286,'Step 1.3 Normalized OAT'!$A$1:$B$8761,2)</f>
        <v>37</v>
      </c>
      <c r="E1286" s="13">
        <f ca="1">('Step 3. Regression'!$F$19*D1286^2+'Step 3. Regression'!$G$19*D1286+'Step 3. Regression'!$H$19)*C1286</f>
        <v>0</v>
      </c>
    </row>
    <row r="1287" spans="1:5" x14ac:dyDescent="0.25">
      <c r="A1287" s="9">
        <f>IF(ISBLANK('Step 1.3 Normalized OAT'!A1287),"-",'Step 1.3 Normalized OAT'!A1287)</f>
        <v>43154.541666666664</v>
      </c>
      <c r="B1287" s="26">
        <f t="shared" si="26"/>
        <v>53</v>
      </c>
      <c r="C1287" s="64" cm="1">
        <f t="array" ref="C1287">INDEX('Step 5. Daily Avg Schedule Calc'!$A$2:$C$169,(WEEKDAY(A1287)-1)*24+HOUR(A1287)+1,3)*IF(A1287&lt;Cooling_Season_Start_Date,0,IF(A1287&gt;Cooling_Season_End_Date,0,1))</f>
        <v>0</v>
      </c>
      <c r="D1287" s="12">
        <f>VLOOKUP(A1287,'Step 1.3 Normalized OAT'!$A$1:$B$8761,2)</f>
        <v>38</v>
      </c>
      <c r="E1287" s="13">
        <f ca="1">('Step 3. Regression'!$F$19*D1287^2+'Step 3. Regression'!$G$19*D1287+'Step 3. Regression'!$H$19)*C1287</f>
        <v>0</v>
      </c>
    </row>
    <row r="1288" spans="1:5" x14ac:dyDescent="0.25">
      <c r="A1288" s="9">
        <f>IF(ISBLANK('Step 1.3 Normalized OAT'!A1288),"-",'Step 1.3 Normalized OAT'!A1288)</f>
        <v>43154.583333333336</v>
      </c>
      <c r="B1288" s="26">
        <f t="shared" si="26"/>
        <v>53</v>
      </c>
      <c r="C1288" s="64" cm="1">
        <f t="array" ref="C1288">INDEX('Step 5. Daily Avg Schedule Calc'!$A$2:$C$169,(WEEKDAY(A1288)-1)*24+HOUR(A1288)+1,3)*IF(A1288&lt;Cooling_Season_Start_Date,0,IF(A1288&gt;Cooling_Season_End_Date,0,1))</f>
        <v>0</v>
      </c>
      <c r="D1288" s="12">
        <f>VLOOKUP(A1288,'Step 1.3 Normalized OAT'!$A$1:$B$8761,2)</f>
        <v>37</v>
      </c>
      <c r="E1288" s="13">
        <f ca="1">('Step 3. Regression'!$F$19*D1288^2+'Step 3. Regression'!$G$19*D1288+'Step 3. Regression'!$H$19)*C1288</f>
        <v>0</v>
      </c>
    </row>
    <row r="1289" spans="1:5" x14ac:dyDescent="0.25">
      <c r="A1289" s="9">
        <f>IF(ISBLANK('Step 1.3 Normalized OAT'!A1289),"-",'Step 1.3 Normalized OAT'!A1289)</f>
        <v>43154.625</v>
      </c>
      <c r="B1289" s="26">
        <f t="shared" si="26"/>
        <v>53</v>
      </c>
      <c r="C1289" s="64" cm="1">
        <f t="array" ref="C1289">INDEX('Step 5. Daily Avg Schedule Calc'!$A$2:$C$169,(WEEKDAY(A1289)-1)*24+HOUR(A1289)+1,3)*IF(A1289&lt;Cooling_Season_Start_Date,0,IF(A1289&gt;Cooling_Season_End_Date,0,1))</f>
        <v>0</v>
      </c>
      <c r="D1289" s="12">
        <f>VLOOKUP(A1289,'Step 1.3 Normalized OAT'!$A$1:$B$8761,2)</f>
        <v>37</v>
      </c>
      <c r="E1289" s="13">
        <f ca="1">('Step 3. Regression'!$F$19*D1289^2+'Step 3. Regression'!$G$19*D1289+'Step 3. Regression'!$H$19)*C1289</f>
        <v>0</v>
      </c>
    </row>
    <row r="1290" spans="1:5" x14ac:dyDescent="0.25">
      <c r="A1290" s="9">
        <f>IF(ISBLANK('Step 1.3 Normalized OAT'!A1290),"-",'Step 1.3 Normalized OAT'!A1290)</f>
        <v>43154.666666666664</v>
      </c>
      <c r="B1290" s="26">
        <f t="shared" si="26"/>
        <v>53</v>
      </c>
      <c r="C1290" s="64" cm="1">
        <f t="array" ref="C1290">INDEX('Step 5. Daily Avg Schedule Calc'!$A$2:$C$169,(WEEKDAY(A1290)-1)*24+HOUR(A1290)+1,3)*IF(A1290&lt;Cooling_Season_Start_Date,0,IF(A1290&gt;Cooling_Season_End_Date,0,1))</f>
        <v>0</v>
      </c>
      <c r="D1290" s="12">
        <f>VLOOKUP(A1290,'Step 1.3 Normalized OAT'!$A$1:$B$8761,2)</f>
        <v>38</v>
      </c>
      <c r="E1290" s="13">
        <f ca="1">('Step 3. Regression'!$F$19*D1290^2+'Step 3. Regression'!$G$19*D1290+'Step 3. Regression'!$H$19)*C1290</f>
        <v>0</v>
      </c>
    </row>
    <row r="1291" spans="1:5" x14ac:dyDescent="0.25">
      <c r="A1291" s="9">
        <f>IF(ISBLANK('Step 1.3 Normalized OAT'!A1291),"-",'Step 1.3 Normalized OAT'!A1291)</f>
        <v>43154.708333333336</v>
      </c>
      <c r="B1291" s="26">
        <f t="shared" si="26"/>
        <v>53</v>
      </c>
      <c r="C1291" s="64" cm="1">
        <f t="array" ref="C1291">INDEX('Step 5. Daily Avg Schedule Calc'!$A$2:$C$169,(WEEKDAY(A1291)-1)*24+HOUR(A1291)+1,3)*IF(A1291&lt;Cooling_Season_Start_Date,0,IF(A1291&gt;Cooling_Season_End_Date,0,1))</f>
        <v>0</v>
      </c>
      <c r="D1291" s="12">
        <f>VLOOKUP(A1291,'Step 1.3 Normalized OAT'!$A$1:$B$8761,2)</f>
        <v>37</v>
      </c>
      <c r="E1291" s="13">
        <f ca="1">('Step 3. Regression'!$F$19*D1291^2+'Step 3. Regression'!$G$19*D1291+'Step 3. Regression'!$H$19)*C1291</f>
        <v>0</v>
      </c>
    </row>
    <row r="1292" spans="1:5" x14ac:dyDescent="0.25">
      <c r="A1292" s="9">
        <f>IF(ISBLANK('Step 1.3 Normalized OAT'!A1292),"-",'Step 1.3 Normalized OAT'!A1292)</f>
        <v>43154.75</v>
      </c>
      <c r="B1292" s="26">
        <f t="shared" si="26"/>
        <v>53</v>
      </c>
      <c r="C1292" s="64" cm="1">
        <f t="array" ref="C1292">INDEX('Step 5. Daily Avg Schedule Calc'!$A$2:$C$169,(WEEKDAY(A1292)-1)*24+HOUR(A1292)+1,3)*IF(A1292&lt;Cooling_Season_Start_Date,0,IF(A1292&gt;Cooling_Season_End_Date,0,1))</f>
        <v>0</v>
      </c>
      <c r="D1292" s="12">
        <f>VLOOKUP(A1292,'Step 1.3 Normalized OAT'!$A$1:$B$8761,2)</f>
        <v>39</v>
      </c>
      <c r="E1292" s="13">
        <f ca="1">('Step 3. Regression'!$F$19*D1292^2+'Step 3. Regression'!$G$19*D1292+'Step 3. Regression'!$H$19)*C1292</f>
        <v>0</v>
      </c>
    </row>
    <row r="1293" spans="1:5" x14ac:dyDescent="0.25">
      <c r="A1293" s="9">
        <f>IF(ISBLANK('Step 1.3 Normalized OAT'!A1293),"-",'Step 1.3 Normalized OAT'!A1293)</f>
        <v>43154.791666666664</v>
      </c>
      <c r="B1293" s="26">
        <f t="shared" si="26"/>
        <v>53</v>
      </c>
      <c r="C1293" s="64" cm="1">
        <f t="array" ref="C1293">INDEX('Step 5. Daily Avg Schedule Calc'!$A$2:$C$169,(WEEKDAY(A1293)-1)*24+HOUR(A1293)+1,3)*IF(A1293&lt;Cooling_Season_Start_Date,0,IF(A1293&gt;Cooling_Season_End_Date,0,1))</f>
        <v>0</v>
      </c>
      <c r="D1293" s="12">
        <f>VLOOKUP(A1293,'Step 1.3 Normalized OAT'!$A$1:$B$8761,2)</f>
        <v>41</v>
      </c>
      <c r="E1293" s="13">
        <f ca="1">('Step 3. Regression'!$F$19*D1293^2+'Step 3. Regression'!$G$19*D1293+'Step 3. Regression'!$H$19)*C1293</f>
        <v>0</v>
      </c>
    </row>
    <row r="1294" spans="1:5" x14ac:dyDescent="0.25">
      <c r="A1294" s="9">
        <f>IF(ISBLANK('Step 1.3 Normalized OAT'!A1294),"-",'Step 1.3 Normalized OAT'!A1294)</f>
        <v>43154.833333333336</v>
      </c>
      <c r="B1294" s="26">
        <f t="shared" si="26"/>
        <v>53</v>
      </c>
      <c r="C1294" s="64" cm="1">
        <f t="array" ref="C1294">INDEX('Step 5. Daily Avg Schedule Calc'!$A$2:$C$169,(WEEKDAY(A1294)-1)*24+HOUR(A1294)+1,3)*IF(A1294&lt;Cooling_Season_Start_Date,0,IF(A1294&gt;Cooling_Season_End_Date,0,1))</f>
        <v>0</v>
      </c>
      <c r="D1294" s="12">
        <f>VLOOKUP(A1294,'Step 1.3 Normalized OAT'!$A$1:$B$8761,2)</f>
        <v>41</v>
      </c>
      <c r="E1294" s="13">
        <f ca="1">('Step 3. Regression'!$F$19*D1294^2+'Step 3. Regression'!$G$19*D1294+'Step 3. Regression'!$H$19)*C1294</f>
        <v>0</v>
      </c>
    </row>
    <row r="1295" spans="1:5" x14ac:dyDescent="0.25">
      <c r="A1295" s="9">
        <f>IF(ISBLANK('Step 1.3 Normalized OAT'!A1295),"-",'Step 1.3 Normalized OAT'!A1295)</f>
        <v>43154.875</v>
      </c>
      <c r="B1295" s="26">
        <f t="shared" si="26"/>
        <v>53</v>
      </c>
      <c r="C1295" s="64" cm="1">
        <f t="array" ref="C1295">INDEX('Step 5. Daily Avg Schedule Calc'!$A$2:$C$169,(WEEKDAY(A1295)-1)*24+HOUR(A1295)+1,3)*IF(A1295&lt;Cooling_Season_Start_Date,0,IF(A1295&gt;Cooling_Season_End_Date,0,1))</f>
        <v>0</v>
      </c>
      <c r="D1295" s="12">
        <f>VLOOKUP(A1295,'Step 1.3 Normalized OAT'!$A$1:$B$8761,2)</f>
        <v>41</v>
      </c>
      <c r="E1295" s="13">
        <f ca="1">('Step 3. Regression'!$F$19*D1295^2+'Step 3. Regression'!$G$19*D1295+'Step 3. Regression'!$H$19)*C1295</f>
        <v>0</v>
      </c>
    </row>
    <row r="1296" spans="1:5" x14ac:dyDescent="0.25">
      <c r="A1296" s="9">
        <f>IF(ISBLANK('Step 1.3 Normalized OAT'!A1296),"-",'Step 1.3 Normalized OAT'!A1296)</f>
        <v>43154.916666666664</v>
      </c>
      <c r="B1296" s="26">
        <f t="shared" si="26"/>
        <v>53</v>
      </c>
      <c r="C1296" s="64" cm="1">
        <f t="array" ref="C1296">INDEX('Step 5. Daily Avg Schedule Calc'!$A$2:$C$169,(WEEKDAY(A1296)-1)*24+HOUR(A1296)+1,3)*IF(A1296&lt;Cooling_Season_Start_Date,0,IF(A1296&gt;Cooling_Season_End_Date,0,1))</f>
        <v>0</v>
      </c>
      <c r="D1296" s="12">
        <f>VLOOKUP(A1296,'Step 1.3 Normalized OAT'!$A$1:$B$8761,2)</f>
        <v>42</v>
      </c>
      <c r="E1296" s="13">
        <f ca="1">('Step 3. Regression'!$F$19*D1296^2+'Step 3. Regression'!$G$19*D1296+'Step 3. Regression'!$H$19)*C1296</f>
        <v>0</v>
      </c>
    </row>
    <row r="1297" spans="1:5" x14ac:dyDescent="0.25">
      <c r="A1297" s="9">
        <f>IF(ISBLANK('Step 1.3 Normalized OAT'!A1297),"-",'Step 1.3 Normalized OAT'!A1297)</f>
        <v>43154.958333333336</v>
      </c>
      <c r="B1297" s="26">
        <f t="shared" si="26"/>
        <v>53</v>
      </c>
      <c r="C1297" s="64" cm="1">
        <f t="array" ref="C1297">INDEX('Step 5. Daily Avg Schedule Calc'!$A$2:$C$169,(WEEKDAY(A1297)-1)*24+HOUR(A1297)+1,3)*IF(A1297&lt;Cooling_Season_Start_Date,0,IF(A1297&gt;Cooling_Season_End_Date,0,1))</f>
        <v>0</v>
      </c>
      <c r="D1297" s="12">
        <f>VLOOKUP(A1297,'Step 1.3 Normalized OAT'!$A$1:$B$8761,2)</f>
        <v>43</v>
      </c>
      <c r="E1297" s="13">
        <f ca="1">('Step 3. Regression'!$F$19*D1297^2+'Step 3. Regression'!$G$19*D1297+'Step 3. Regression'!$H$19)*C1297</f>
        <v>0</v>
      </c>
    </row>
    <row r="1298" spans="1:5" x14ac:dyDescent="0.25">
      <c r="A1298" s="9">
        <f>IF(ISBLANK('Step 1.3 Normalized OAT'!A1298),"-",'Step 1.3 Normalized OAT'!A1298)</f>
        <v>43155</v>
      </c>
      <c r="B1298" s="26">
        <f t="shared" si="26"/>
        <v>54</v>
      </c>
      <c r="C1298" s="64" cm="1">
        <f t="array" ref="C1298">INDEX('Step 5. Daily Avg Schedule Calc'!$A$2:$C$169,(WEEKDAY(A1298)-1)*24+HOUR(A1298)+1,3)*IF(A1298&lt;Cooling_Season_Start_Date,0,IF(A1298&gt;Cooling_Season_End_Date,0,1))</f>
        <v>0</v>
      </c>
      <c r="D1298" s="12">
        <f>VLOOKUP(A1298,'Step 1.3 Normalized OAT'!$A$1:$B$8761,2)</f>
        <v>44</v>
      </c>
      <c r="E1298" s="13">
        <f ca="1">('Step 3. Regression'!$F$19*D1298^2+'Step 3. Regression'!$G$19*D1298+'Step 3. Regression'!$H$19)*C1298</f>
        <v>0</v>
      </c>
    </row>
    <row r="1299" spans="1:5" x14ac:dyDescent="0.25">
      <c r="A1299" s="9">
        <f>IF(ISBLANK('Step 1.3 Normalized OAT'!A1299),"-",'Step 1.3 Normalized OAT'!A1299)</f>
        <v>43155.041666666664</v>
      </c>
      <c r="B1299" s="26">
        <f t="shared" si="26"/>
        <v>54</v>
      </c>
      <c r="C1299" s="64" cm="1">
        <f t="array" ref="C1299">INDEX('Step 5. Daily Avg Schedule Calc'!$A$2:$C$169,(WEEKDAY(A1299)-1)*24+HOUR(A1299)+1,3)*IF(A1299&lt;Cooling_Season_Start_Date,0,IF(A1299&gt;Cooling_Season_End_Date,0,1))</f>
        <v>0</v>
      </c>
      <c r="D1299" s="12">
        <f>VLOOKUP(A1299,'Step 1.3 Normalized OAT'!$A$1:$B$8761,2)</f>
        <v>45</v>
      </c>
      <c r="E1299" s="13">
        <f ca="1">('Step 3. Regression'!$F$19*D1299^2+'Step 3. Regression'!$G$19*D1299+'Step 3. Regression'!$H$19)*C1299</f>
        <v>0</v>
      </c>
    </row>
    <row r="1300" spans="1:5" x14ac:dyDescent="0.25">
      <c r="A1300" s="9">
        <f>IF(ISBLANK('Step 1.3 Normalized OAT'!A1300),"-",'Step 1.3 Normalized OAT'!A1300)</f>
        <v>43155.083333333336</v>
      </c>
      <c r="B1300" s="26">
        <f t="shared" si="26"/>
        <v>54</v>
      </c>
      <c r="C1300" s="64" cm="1">
        <f t="array" ref="C1300">INDEX('Step 5. Daily Avg Schedule Calc'!$A$2:$C$169,(WEEKDAY(A1300)-1)*24+HOUR(A1300)+1,3)*IF(A1300&lt;Cooling_Season_Start_Date,0,IF(A1300&gt;Cooling_Season_End_Date,0,1))</f>
        <v>0</v>
      </c>
      <c r="D1300" s="12">
        <f>VLOOKUP(A1300,'Step 1.3 Normalized OAT'!$A$1:$B$8761,2)</f>
        <v>46</v>
      </c>
      <c r="E1300" s="13">
        <f ca="1">('Step 3. Regression'!$F$19*D1300^2+'Step 3. Regression'!$G$19*D1300+'Step 3. Regression'!$H$19)*C1300</f>
        <v>0</v>
      </c>
    </row>
    <row r="1301" spans="1:5" x14ac:dyDescent="0.25">
      <c r="A1301" s="9">
        <f>IF(ISBLANK('Step 1.3 Normalized OAT'!A1301),"-",'Step 1.3 Normalized OAT'!A1301)</f>
        <v>43155.125</v>
      </c>
      <c r="B1301" s="26">
        <f t="shared" si="26"/>
        <v>54</v>
      </c>
      <c r="C1301" s="64" cm="1">
        <f t="array" ref="C1301">INDEX('Step 5. Daily Avg Schedule Calc'!$A$2:$C$169,(WEEKDAY(A1301)-1)*24+HOUR(A1301)+1,3)*IF(A1301&lt;Cooling_Season_Start_Date,0,IF(A1301&gt;Cooling_Season_End_Date,0,1))</f>
        <v>0</v>
      </c>
      <c r="D1301" s="12">
        <f>VLOOKUP(A1301,'Step 1.3 Normalized OAT'!$A$1:$B$8761,2)</f>
        <v>45</v>
      </c>
      <c r="E1301" s="13">
        <f ca="1">('Step 3. Regression'!$F$19*D1301^2+'Step 3. Regression'!$G$19*D1301+'Step 3. Regression'!$H$19)*C1301</f>
        <v>0</v>
      </c>
    </row>
    <row r="1302" spans="1:5" x14ac:dyDescent="0.25">
      <c r="A1302" s="9">
        <f>IF(ISBLANK('Step 1.3 Normalized OAT'!A1302),"-",'Step 1.3 Normalized OAT'!A1302)</f>
        <v>43155.166666666664</v>
      </c>
      <c r="B1302" s="26">
        <f t="shared" si="26"/>
        <v>54</v>
      </c>
      <c r="C1302" s="64" cm="1">
        <f t="array" ref="C1302">INDEX('Step 5. Daily Avg Schedule Calc'!$A$2:$C$169,(WEEKDAY(A1302)-1)*24+HOUR(A1302)+1,3)*IF(A1302&lt;Cooling_Season_Start_Date,0,IF(A1302&gt;Cooling_Season_End_Date,0,1))</f>
        <v>0</v>
      </c>
      <c r="D1302" s="12">
        <f>VLOOKUP(A1302,'Step 1.3 Normalized OAT'!$A$1:$B$8761,2)</f>
        <v>45</v>
      </c>
      <c r="E1302" s="13">
        <f ca="1">('Step 3. Regression'!$F$19*D1302^2+'Step 3. Regression'!$G$19*D1302+'Step 3. Regression'!$H$19)*C1302</f>
        <v>0</v>
      </c>
    </row>
    <row r="1303" spans="1:5" x14ac:dyDescent="0.25">
      <c r="A1303" s="9">
        <f>IF(ISBLANK('Step 1.3 Normalized OAT'!A1303),"-",'Step 1.3 Normalized OAT'!A1303)</f>
        <v>43155.208333333336</v>
      </c>
      <c r="B1303" s="26">
        <f t="shared" si="26"/>
        <v>54</v>
      </c>
      <c r="C1303" s="64" cm="1">
        <f t="array" ref="C1303">INDEX('Step 5. Daily Avg Schedule Calc'!$A$2:$C$169,(WEEKDAY(A1303)-1)*24+HOUR(A1303)+1,3)*IF(A1303&lt;Cooling_Season_Start_Date,0,IF(A1303&gt;Cooling_Season_End_Date,0,1))</f>
        <v>0</v>
      </c>
      <c r="D1303" s="12">
        <f>VLOOKUP(A1303,'Step 1.3 Normalized OAT'!$A$1:$B$8761,2)</f>
        <v>45</v>
      </c>
      <c r="E1303" s="13">
        <f ca="1">('Step 3. Regression'!$F$19*D1303^2+'Step 3. Regression'!$G$19*D1303+'Step 3. Regression'!$H$19)*C1303</f>
        <v>0</v>
      </c>
    </row>
    <row r="1304" spans="1:5" x14ac:dyDescent="0.25">
      <c r="A1304" s="9">
        <f>IF(ISBLANK('Step 1.3 Normalized OAT'!A1304),"-",'Step 1.3 Normalized OAT'!A1304)</f>
        <v>43155.25</v>
      </c>
      <c r="B1304" s="26">
        <f t="shared" si="26"/>
        <v>54</v>
      </c>
      <c r="C1304" s="64" cm="1">
        <f t="array" ref="C1304">INDEX('Step 5. Daily Avg Schedule Calc'!$A$2:$C$169,(WEEKDAY(A1304)-1)*24+HOUR(A1304)+1,3)*IF(A1304&lt;Cooling_Season_Start_Date,0,IF(A1304&gt;Cooling_Season_End_Date,0,1))</f>
        <v>0</v>
      </c>
      <c r="D1304" s="12">
        <f>VLOOKUP(A1304,'Step 1.3 Normalized OAT'!$A$1:$B$8761,2)</f>
        <v>46</v>
      </c>
      <c r="E1304" s="13">
        <f ca="1">('Step 3. Regression'!$F$19*D1304^2+'Step 3. Regression'!$G$19*D1304+'Step 3. Regression'!$H$19)*C1304</f>
        <v>0</v>
      </c>
    </row>
    <row r="1305" spans="1:5" x14ac:dyDescent="0.25">
      <c r="A1305" s="9">
        <f>IF(ISBLANK('Step 1.3 Normalized OAT'!A1305),"-",'Step 1.3 Normalized OAT'!A1305)</f>
        <v>43155.291666666664</v>
      </c>
      <c r="B1305" s="26">
        <f t="shared" si="26"/>
        <v>54</v>
      </c>
      <c r="C1305" s="64" cm="1">
        <f t="array" ref="C1305">INDEX('Step 5. Daily Avg Schedule Calc'!$A$2:$C$169,(WEEKDAY(A1305)-1)*24+HOUR(A1305)+1,3)*IF(A1305&lt;Cooling_Season_Start_Date,0,IF(A1305&gt;Cooling_Season_End_Date,0,1))</f>
        <v>0</v>
      </c>
      <c r="D1305" s="12">
        <f>VLOOKUP(A1305,'Step 1.3 Normalized OAT'!$A$1:$B$8761,2)</f>
        <v>46</v>
      </c>
      <c r="E1305" s="13">
        <f ca="1">('Step 3. Regression'!$F$19*D1305^2+'Step 3. Regression'!$G$19*D1305+'Step 3. Regression'!$H$19)*C1305</f>
        <v>0</v>
      </c>
    </row>
    <row r="1306" spans="1:5" x14ac:dyDescent="0.25">
      <c r="A1306" s="9">
        <f>IF(ISBLANK('Step 1.3 Normalized OAT'!A1306),"-",'Step 1.3 Normalized OAT'!A1306)</f>
        <v>43155.333333333336</v>
      </c>
      <c r="B1306" s="26">
        <f t="shared" si="26"/>
        <v>54</v>
      </c>
      <c r="C1306" s="64" cm="1">
        <f t="array" ref="C1306">INDEX('Step 5. Daily Avg Schedule Calc'!$A$2:$C$169,(WEEKDAY(A1306)-1)*24+HOUR(A1306)+1,3)*IF(A1306&lt;Cooling_Season_Start_Date,0,IF(A1306&gt;Cooling_Season_End_Date,0,1))</f>
        <v>0</v>
      </c>
      <c r="D1306" s="12">
        <f>VLOOKUP(A1306,'Step 1.3 Normalized OAT'!$A$1:$B$8761,2)</f>
        <v>46</v>
      </c>
      <c r="E1306" s="13">
        <f ca="1">('Step 3. Regression'!$F$19*D1306^2+'Step 3. Regression'!$G$19*D1306+'Step 3. Regression'!$H$19)*C1306</f>
        <v>0</v>
      </c>
    </row>
    <row r="1307" spans="1:5" x14ac:dyDescent="0.25">
      <c r="A1307" s="9">
        <f>IF(ISBLANK('Step 1.3 Normalized OAT'!A1307),"-",'Step 1.3 Normalized OAT'!A1307)</f>
        <v>43155.375</v>
      </c>
      <c r="B1307" s="26">
        <f t="shared" si="26"/>
        <v>54</v>
      </c>
      <c r="C1307" s="64" cm="1">
        <f t="array" ref="C1307">INDEX('Step 5. Daily Avg Schedule Calc'!$A$2:$C$169,(WEEKDAY(A1307)-1)*24+HOUR(A1307)+1,3)*IF(A1307&lt;Cooling_Season_Start_Date,0,IF(A1307&gt;Cooling_Season_End_Date,0,1))</f>
        <v>0</v>
      </c>
      <c r="D1307" s="12">
        <f>VLOOKUP(A1307,'Step 1.3 Normalized OAT'!$A$1:$B$8761,2)</f>
        <v>48</v>
      </c>
      <c r="E1307" s="13">
        <f ca="1">('Step 3. Regression'!$F$19*D1307^2+'Step 3. Regression'!$G$19*D1307+'Step 3. Regression'!$H$19)*C1307</f>
        <v>0</v>
      </c>
    </row>
    <row r="1308" spans="1:5" x14ac:dyDescent="0.25">
      <c r="A1308" s="9">
        <f>IF(ISBLANK('Step 1.3 Normalized OAT'!A1308),"-",'Step 1.3 Normalized OAT'!A1308)</f>
        <v>43155.416666666664</v>
      </c>
      <c r="B1308" s="26">
        <f t="shared" si="26"/>
        <v>54</v>
      </c>
      <c r="C1308" s="64" cm="1">
        <f t="array" ref="C1308">INDEX('Step 5. Daily Avg Schedule Calc'!$A$2:$C$169,(WEEKDAY(A1308)-1)*24+HOUR(A1308)+1,3)*IF(A1308&lt;Cooling_Season_Start_Date,0,IF(A1308&gt;Cooling_Season_End_Date,0,1))</f>
        <v>0</v>
      </c>
      <c r="D1308" s="12">
        <f>VLOOKUP(A1308,'Step 1.3 Normalized OAT'!$A$1:$B$8761,2)</f>
        <v>50</v>
      </c>
      <c r="E1308" s="13">
        <f ca="1">('Step 3. Regression'!$F$19*D1308^2+'Step 3. Regression'!$G$19*D1308+'Step 3. Regression'!$H$19)*C1308</f>
        <v>0</v>
      </c>
    </row>
    <row r="1309" spans="1:5" x14ac:dyDescent="0.25">
      <c r="A1309" s="9">
        <f>IF(ISBLANK('Step 1.3 Normalized OAT'!A1309),"-",'Step 1.3 Normalized OAT'!A1309)</f>
        <v>43155.458333333336</v>
      </c>
      <c r="B1309" s="26">
        <f t="shared" si="26"/>
        <v>54</v>
      </c>
      <c r="C1309" s="64" cm="1">
        <f t="array" ref="C1309">INDEX('Step 5. Daily Avg Schedule Calc'!$A$2:$C$169,(WEEKDAY(A1309)-1)*24+HOUR(A1309)+1,3)*IF(A1309&lt;Cooling_Season_Start_Date,0,IF(A1309&gt;Cooling_Season_End_Date,0,1))</f>
        <v>0</v>
      </c>
      <c r="D1309" s="12">
        <f>VLOOKUP(A1309,'Step 1.3 Normalized OAT'!$A$1:$B$8761,2)</f>
        <v>54</v>
      </c>
      <c r="E1309" s="13">
        <f ca="1">('Step 3. Regression'!$F$19*D1309^2+'Step 3. Regression'!$G$19*D1309+'Step 3. Regression'!$H$19)*C1309</f>
        <v>0</v>
      </c>
    </row>
    <row r="1310" spans="1:5" x14ac:dyDescent="0.25">
      <c r="A1310" s="9">
        <f>IF(ISBLANK('Step 1.3 Normalized OAT'!A1310),"-",'Step 1.3 Normalized OAT'!A1310)</f>
        <v>43155.5</v>
      </c>
      <c r="B1310" s="26">
        <f t="shared" si="26"/>
        <v>54</v>
      </c>
      <c r="C1310" s="64" cm="1">
        <f t="array" ref="C1310">INDEX('Step 5. Daily Avg Schedule Calc'!$A$2:$C$169,(WEEKDAY(A1310)-1)*24+HOUR(A1310)+1,3)*IF(A1310&lt;Cooling_Season_Start_Date,0,IF(A1310&gt;Cooling_Season_End_Date,0,1))</f>
        <v>0</v>
      </c>
      <c r="D1310" s="12">
        <f>VLOOKUP(A1310,'Step 1.3 Normalized OAT'!$A$1:$B$8761,2)</f>
        <v>54</v>
      </c>
      <c r="E1310" s="13">
        <f ca="1">('Step 3. Regression'!$F$19*D1310^2+'Step 3. Regression'!$G$19*D1310+'Step 3. Regression'!$H$19)*C1310</f>
        <v>0</v>
      </c>
    </row>
    <row r="1311" spans="1:5" x14ac:dyDescent="0.25">
      <c r="A1311" s="9">
        <f>IF(ISBLANK('Step 1.3 Normalized OAT'!A1311),"-",'Step 1.3 Normalized OAT'!A1311)</f>
        <v>43155.541666666664</v>
      </c>
      <c r="B1311" s="26">
        <f t="shared" si="26"/>
        <v>54</v>
      </c>
      <c r="C1311" s="64" cm="1">
        <f t="array" ref="C1311">INDEX('Step 5. Daily Avg Schedule Calc'!$A$2:$C$169,(WEEKDAY(A1311)-1)*24+HOUR(A1311)+1,3)*IF(A1311&lt;Cooling_Season_Start_Date,0,IF(A1311&gt;Cooling_Season_End_Date,0,1))</f>
        <v>0</v>
      </c>
      <c r="D1311" s="12">
        <f>VLOOKUP(A1311,'Step 1.3 Normalized OAT'!$A$1:$B$8761,2)</f>
        <v>53</v>
      </c>
      <c r="E1311" s="13">
        <f ca="1">('Step 3. Regression'!$F$19*D1311^2+'Step 3. Regression'!$G$19*D1311+'Step 3. Regression'!$H$19)*C1311</f>
        <v>0</v>
      </c>
    </row>
    <row r="1312" spans="1:5" x14ac:dyDescent="0.25">
      <c r="A1312" s="9">
        <f>IF(ISBLANK('Step 1.3 Normalized OAT'!A1312),"-",'Step 1.3 Normalized OAT'!A1312)</f>
        <v>43155.583333333336</v>
      </c>
      <c r="B1312" s="26">
        <f t="shared" si="26"/>
        <v>54</v>
      </c>
      <c r="C1312" s="64" cm="1">
        <f t="array" ref="C1312">INDEX('Step 5. Daily Avg Schedule Calc'!$A$2:$C$169,(WEEKDAY(A1312)-1)*24+HOUR(A1312)+1,3)*IF(A1312&lt;Cooling_Season_Start_Date,0,IF(A1312&gt;Cooling_Season_End_Date,0,1))</f>
        <v>0</v>
      </c>
      <c r="D1312" s="12">
        <f>VLOOKUP(A1312,'Step 1.3 Normalized OAT'!$A$1:$B$8761,2)</f>
        <v>54</v>
      </c>
      <c r="E1312" s="13">
        <f ca="1">('Step 3. Regression'!$F$19*D1312^2+'Step 3. Regression'!$G$19*D1312+'Step 3. Regression'!$H$19)*C1312</f>
        <v>0</v>
      </c>
    </row>
    <row r="1313" spans="1:5" x14ac:dyDescent="0.25">
      <c r="A1313" s="9">
        <f>IF(ISBLANK('Step 1.3 Normalized OAT'!A1313),"-",'Step 1.3 Normalized OAT'!A1313)</f>
        <v>43155.625</v>
      </c>
      <c r="B1313" s="26">
        <f t="shared" si="26"/>
        <v>54</v>
      </c>
      <c r="C1313" s="64" cm="1">
        <f t="array" ref="C1313">INDEX('Step 5. Daily Avg Schedule Calc'!$A$2:$C$169,(WEEKDAY(A1313)-1)*24+HOUR(A1313)+1,3)*IF(A1313&lt;Cooling_Season_Start_Date,0,IF(A1313&gt;Cooling_Season_End_Date,0,1))</f>
        <v>0</v>
      </c>
      <c r="D1313" s="12">
        <f>VLOOKUP(A1313,'Step 1.3 Normalized OAT'!$A$1:$B$8761,2)</f>
        <v>52</v>
      </c>
      <c r="E1313" s="13">
        <f ca="1">('Step 3. Regression'!$F$19*D1313^2+'Step 3. Regression'!$G$19*D1313+'Step 3. Regression'!$H$19)*C1313</f>
        <v>0</v>
      </c>
    </row>
    <row r="1314" spans="1:5" x14ac:dyDescent="0.25">
      <c r="A1314" s="9">
        <f>IF(ISBLANK('Step 1.3 Normalized OAT'!A1314),"-",'Step 1.3 Normalized OAT'!A1314)</f>
        <v>43155.666666666664</v>
      </c>
      <c r="B1314" s="26">
        <f t="shared" si="26"/>
        <v>54</v>
      </c>
      <c r="C1314" s="64" cm="1">
        <f t="array" ref="C1314">INDEX('Step 5. Daily Avg Schedule Calc'!$A$2:$C$169,(WEEKDAY(A1314)-1)*24+HOUR(A1314)+1,3)*IF(A1314&lt;Cooling_Season_Start_Date,0,IF(A1314&gt;Cooling_Season_End_Date,0,1))</f>
        <v>0</v>
      </c>
      <c r="D1314" s="12">
        <f>VLOOKUP(A1314,'Step 1.3 Normalized OAT'!$A$1:$B$8761,2)</f>
        <v>48</v>
      </c>
      <c r="E1314" s="13">
        <f ca="1">('Step 3. Regression'!$F$19*D1314^2+'Step 3. Regression'!$G$19*D1314+'Step 3. Regression'!$H$19)*C1314</f>
        <v>0</v>
      </c>
    </row>
    <row r="1315" spans="1:5" x14ac:dyDescent="0.25">
      <c r="A1315" s="9">
        <f>IF(ISBLANK('Step 1.3 Normalized OAT'!A1315),"-",'Step 1.3 Normalized OAT'!A1315)</f>
        <v>43155.708333333336</v>
      </c>
      <c r="B1315" s="26">
        <f t="shared" si="26"/>
        <v>54</v>
      </c>
      <c r="C1315" s="64" cm="1">
        <f t="array" ref="C1315">INDEX('Step 5. Daily Avg Schedule Calc'!$A$2:$C$169,(WEEKDAY(A1315)-1)*24+HOUR(A1315)+1,3)*IF(A1315&lt;Cooling_Season_Start_Date,0,IF(A1315&gt;Cooling_Season_End_Date,0,1))</f>
        <v>0</v>
      </c>
      <c r="D1315" s="12">
        <f>VLOOKUP(A1315,'Step 1.3 Normalized OAT'!$A$1:$B$8761,2)</f>
        <v>48</v>
      </c>
      <c r="E1315" s="13">
        <f ca="1">('Step 3. Regression'!$F$19*D1315^2+'Step 3. Regression'!$G$19*D1315+'Step 3. Regression'!$H$19)*C1315</f>
        <v>0</v>
      </c>
    </row>
    <row r="1316" spans="1:5" x14ac:dyDescent="0.25">
      <c r="A1316" s="9">
        <f>IF(ISBLANK('Step 1.3 Normalized OAT'!A1316),"-",'Step 1.3 Normalized OAT'!A1316)</f>
        <v>43155.75</v>
      </c>
      <c r="B1316" s="26">
        <f t="shared" si="26"/>
        <v>54</v>
      </c>
      <c r="C1316" s="64" cm="1">
        <f t="array" ref="C1316">INDEX('Step 5. Daily Avg Schedule Calc'!$A$2:$C$169,(WEEKDAY(A1316)-1)*24+HOUR(A1316)+1,3)*IF(A1316&lt;Cooling_Season_Start_Date,0,IF(A1316&gt;Cooling_Season_End_Date,0,1))</f>
        <v>0</v>
      </c>
      <c r="D1316" s="12">
        <f>VLOOKUP(A1316,'Step 1.3 Normalized OAT'!$A$1:$B$8761,2)</f>
        <v>46</v>
      </c>
      <c r="E1316" s="13">
        <f ca="1">('Step 3. Regression'!$F$19*D1316^2+'Step 3. Regression'!$G$19*D1316+'Step 3. Regression'!$H$19)*C1316</f>
        <v>0</v>
      </c>
    </row>
    <row r="1317" spans="1:5" x14ac:dyDescent="0.25">
      <c r="A1317" s="9">
        <f>IF(ISBLANK('Step 1.3 Normalized OAT'!A1317),"-",'Step 1.3 Normalized OAT'!A1317)</f>
        <v>43155.791666666664</v>
      </c>
      <c r="B1317" s="26">
        <f t="shared" si="26"/>
        <v>54</v>
      </c>
      <c r="C1317" s="64" cm="1">
        <f t="array" ref="C1317">INDEX('Step 5. Daily Avg Schedule Calc'!$A$2:$C$169,(WEEKDAY(A1317)-1)*24+HOUR(A1317)+1,3)*IF(A1317&lt;Cooling_Season_Start_Date,0,IF(A1317&gt;Cooling_Season_End_Date,0,1))</f>
        <v>0</v>
      </c>
      <c r="D1317" s="12">
        <f>VLOOKUP(A1317,'Step 1.3 Normalized OAT'!$A$1:$B$8761,2)</f>
        <v>47</v>
      </c>
      <c r="E1317" s="13">
        <f ca="1">('Step 3. Regression'!$F$19*D1317^2+'Step 3. Regression'!$G$19*D1317+'Step 3. Regression'!$H$19)*C1317</f>
        <v>0</v>
      </c>
    </row>
    <row r="1318" spans="1:5" x14ac:dyDescent="0.25">
      <c r="A1318" s="9">
        <f>IF(ISBLANK('Step 1.3 Normalized OAT'!A1318),"-",'Step 1.3 Normalized OAT'!A1318)</f>
        <v>43155.833333333336</v>
      </c>
      <c r="B1318" s="26">
        <f t="shared" si="26"/>
        <v>54</v>
      </c>
      <c r="C1318" s="64" cm="1">
        <f t="array" ref="C1318">INDEX('Step 5. Daily Avg Schedule Calc'!$A$2:$C$169,(WEEKDAY(A1318)-1)*24+HOUR(A1318)+1,3)*IF(A1318&lt;Cooling_Season_Start_Date,0,IF(A1318&gt;Cooling_Season_End_Date,0,1))</f>
        <v>0</v>
      </c>
      <c r="D1318" s="12">
        <f>VLOOKUP(A1318,'Step 1.3 Normalized OAT'!$A$1:$B$8761,2)</f>
        <v>46</v>
      </c>
      <c r="E1318" s="13">
        <f ca="1">('Step 3. Regression'!$F$19*D1318^2+'Step 3. Regression'!$G$19*D1318+'Step 3. Regression'!$H$19)*C1318</f>
        <v>0</v>
      </c>
    </row>
    <row r="1319" spans="1:5" x14ac:dyDescent="0.25">
      <c r="A1319" s="9">
        <f>IF(ISBLANK('Step 1.3 Normalized OAT'!A1319),"-",'Step 1.3 Normalized OAT'!A1319)</f>
        <v>43155.875</v>
      </c>
      <c r="B1319" s="26">
        <f t="shared" si="26"/>
        <v>54</v>
      </c>
      <c r="C1319" s="64" cm="1">
        <f t="array" ref="C1319">INDEX('Step 5. Daily Avg Schedule Calc'!$A$2:$C$169,(WEEKDAY(A1319)-1)*24+HOUR(A1319)+1,3)*IF(A1319&lt;Cooling_Season_Start_Date,0,IF(A1319&gt;Cooling_Season_End_Date,0,1))</f>
        <v>0</v>
      </c>
      <c r="D1319" s="12">
        <f>VLOOKUP(A1319,'Step 1.3 Normalized OAT'!$A$1:$B$8761,2)</f>
        <v>45</v>
      </c>
      <c r="E1319" s="13">
        <f ca="1">('Step 3. Regression'!$F$19*D1319^2+'Step 3. Regression'!$G$19*D1319+'Step 3. Regression'!$H$19)*C1319</f>
        <v>0</v>
      </c>
    </row>
    <row r="1320" spans="1:5" x14ac:dyDescent="0.25">
      <c r="A1320" s="9">
        <f>IF(ISBLANK('Step 1.3 Normalized OAT'!A1320),"-",'Step 1.3 Normalized OAT'!A1320)</f>
        <v>43155.916666666664</v>
      </c>
      <c r="B1320" s="26">
        <f t="shared" si="26"/>
        <v>54</v>
      </c>
      <c r="C1320" s="64" cm="1">
        <f t="array" ref="C1320">INDEX('Step 5. Daily Avg Schedule Calc'!$A$2:$C$169,(WEEKDAY(A1320)-1)*24+HOUR(A1320)+1,3)*IF(A1320&lt;Cooling_Season_Start_Date,0,IF(A1320&gt;Cooling_Season_End_Date,0,1))</f>
        <v>0</v>
      </c>
      <c r="D1320" s="12">
        <f>VLOOKUP(A1320,'Step 1.3 Normalized OAT'!$A$1:$B$8761,2)</f>
        <v>44</v>
      </c>
      <c r="E1320" s="13">
        <f ca="1">('Step 3. Regression'!$F$19*D1320^2+'Step 3. Regression'!$G$19*D1320+'Step 3. Regression'!$H$19)*C1320</f>
        <v>0</v>
      </c>
    </row>
    <row r="1321" spans="1:5" x14ac:dyDescent="0.25">
      <c r="A1321" s="9">
        <f>IF(ISBLANK('Step 1.3 Normalized OAT'!A1321),"-",'Step 1.3 Normalized OAT'!A1321)</f>
        <v>43155.958333333336</v>
      </c>
      <c r="B1321" s="26">
        <f t="shared" si="26"/>
        <v>54</v>
      </c>
      <c r="C1321" s="64" cm="1">
        <f t="array" ref="C1321">INDEX('Step 5. Daily Avg Schedule Calc'!$A$2:$C$169,(WEEKDAY(A1321)-1)*24+HOUR(A1321)+1,3)*IF(A1321&lt;Cooling_Season_Start_Date,0,IF(A1321&gt;Cooling_Season_End_Date,0,1))</f>
        <v>0</v>
      </c>
      <c r="D1321" s="12">
        <f>VLOOKUP(A1321,'Step 1.3 Normalized OAT'!$A$1:$B$8761,2)</f>
        <v>45</v>
      </c>
      <c r="E1321" s="13">
        <f ca="1">('Step 3. Regression'!$F$19*D1321^2+'Step 3. Regression'!$G$19*D1321+'Step 3. Regression'!$H$19)*C1321</f>
        <v>0</v>
      </c>
    </row>
    <row r="1322" spans="1:5" x14ac:dyDescent="0.25">
      <c r="A1322" s="9">
        <f>IF(ISBLANK('Step 1.3 Normalized OAT'!A1322),"-",'Step 1.3 Normalized OAT'!A1322)</f>
        <v>43156</v>
      </c>
      <c r="B1322" s="26">
        <f t="shared" si="26"/>
        <v>55</v>
      </c>
      <c r="C1322" s="64" cm="1">
        <f t="array" ref="C1322">INDEX('Step 5. Daily Avg Schedule Calc'!$A$2:$C$169,(WEEKDAY(A1322)-1)*24+HOUR(A1322)+1,3)*IF(A1322&lt;Cooling_Season_Start_Date,0,IF(A1322&gt;Cooling_Season_End_Date,0,1))</f>
        <v>0</v>
      </c>
      <c r="D1322" s="12">
        <f>VLOOKUP(A1322,'Step 1.3 Normalized OAT'!$A$1:$B$8761,2)</f>
        <v>43</v>
      </c>
      <c r="E1322" s="13">
        <f ca="1">('Step 3. Regression'!$F$19*D1322^2+'Step 3. Regression'!$G$19*D1322+'Step 3. Regression'!$H$19)*C1322</f>
        <v>0</v>
      </c>
    </row>
    <row r="1323" spans="1:5" x14ac:dyDescent="0.25">
      <c r="A1323" s="9">
        <f>IF(ISBLANK('Step 1.3 Normalized OAT'!A1323),"-",'Step 1.3 Normalized OAT'!A1323)</f>
        <v>43156.041666666664</v>
      </c>
      <c r="B1323" s="26">
        <f t="shared" si="26"/>
        <v>55</v>
      </c>
      <c r="C1323" s="64" cm="1">
        <f t="array" ref="C1323">INDEX('Step 5. Daily Avg Schedule Calc'!$A$2:$C$169,(WEEKDAY(A1323)-1)*24+HOUR(A1323)+1,3)*IF(A1323&lt;Cooling_Season_Start_Date,0,IF(A1323&gt;Cooling_Season_End_Date,0,1))</f>
        <v>0</v>
      </c>
      <c r="D1323" s="12">
        <f>VLOOKUP(A1323,'Step 1.3 Normalized OAT'!$A$1:$B$8761,2)</f>
        <v>43</v>
      </c>
      <c r="E1323" s="13">
        <f ca="1">('Step 3. Regression'!$F$19*D1323^2+'Step 3. Regression'!$G$19*D1323+'Step 3. Regression'!$H$19)*C1323</f>
        <v>0</v>
      </c>
    </row>
    <row r="1324" spans="1:5" x14ac:dyDescent="0.25">
      <c r="A1324" s="9">
        <f>IF(ISBLANK('Step 1.3 Normalized OAT'!A1324),"-",'Step 1.3 Normalized OAT'!A1324)</f>
        <v>43156.083333333336</v>
      </c>
      <c r="B1324" s="26">
        <f t="shared" si="26"/>
        <v>55</v>
      </c>
      <c r="C1324" s="64" cm="1">
        <f t="array" ref="C1324">INDEX('Step 5. Daily Avg Schedule Calc'!$A$2:$C$169,(WEEKDAY(A1324)-1)*24+HOUR(A1324)+1,3)*IF(A1324&lt;Cooling_Season_Start_Date,0,IF(A1324&gt;Cooling_Season_End_Date,0,1))</f>
        <v>0</v>
      </c>
      <c r="D1324" s="12">
        <f>VLOOKUP(A1324,'Step 1.3 Normalized OAT'!$A$1:$B$8761,2)</f>
        <v>43</v>
      </c>
      <c r="E1324" s="13">
        <f ca="1">('Step 3. Regression'!$F$19*D1324^2+'Step 3. Regression'!$G$19*D1324+'Step 3. Regression'!$H$19)*C1324</f>
        <v>0</v>
      </c>
    </row>
    <row r="1325" spans="1:5" x14ac:dyDescent="0.25">
      <c r="A1325" s="9">
        <f>IF(ISBLANK('Step 1.3 Normalized OAT'!A1325),"-",'Step 1.3 Normalized OAT'!A1325)</f>
        <v>43156.125</v>
      </c>
      <c r="B1325" s="26">
        <f t="shared" si="26"/>
        <v>55</v>
      </c>
      <c r="C1325" s="64" cm="1">
        <f t="array" ref="C1325">INDEX('Step 5. Daily Avg Schedule Calc'!$A$2:$C$169,(WEEKDAY(A1325)-1)*24+HOUR(A1325)+1,3)*IF(A1325&lt;Cooling_Season_Start_Date,0,IF(A1325&gt;Cooling_Season_End_Date,0,1))</f>
        <v>0</v>
      </c>
      <c r="D1325" s="12">
        <f>VLOOKUP(A1325,'Step 1.3 Normalized OAT'!$A$1:$B$8761,2)</f>
        <v>43</v>
      </c>
      <c r="E1325" s="13">
        <f ca="1">('Step 3. Regression'!$F$19*D1325^2+'Step 3. Regression'!$G$19*D1325+'Step 3. Regression'!$H$19)*C1325</f>
        <v>0</v>
      </c>
    </row>
    <row r="1326" spans="1:5" x14ac:dyDescent="0.25">
      <c r="A1326" s="9">
        <f>IF(ISBLANK('Step 1.3 Normalized OAT'!A1326),"-",'Step 1.3 Normalized OAT'!A1326)</f>
        <v>43156.166666666664</v>
      </c>
      <c r="B1326" s="26">
        <f t="shared" si="26"/>
        <v>55</v>
      </c>
      <c r="C1326" s="64" cm="1">
        <f t="array" ref="C1326">INDEX('Step 5. Daily Avg Schedule Calc'!$A$2:$C$169,(WEEKDAY(A1326)-1)*24+HOUR(A1326)+1,3)*IF(A1326&lt;Cooling_Season_Start_Date,0,IF(A1326&gt;Cooling_Season_End_Date,0,1))</f>
        <v>0</v>
      </c>
      <c r="D1326" s="12">
        <f>VLOOKUP(A1326,'Step 1.3 Normalized OAT'!$A$1:$B$8761,2)</f>
        <v>42</v>
      </c>
      <c r="E1326" s="13">
        <f ca="1">('Step 3. Regression'!$F$19*D1326^2+'Step 3. Regression'!$G$19*D1326+'Step 3. Regression'!$H$19)*C1326</f>
        <v>0</v>
      </c>
    </row>
    <row r="1327" spans="1:5" x14ac:dyDescent="0.25">
      <c r="A1327" s="9">
        <f>IF(ISBLANK('Step 1.3 Normalized OAT'!A1327),"-",'Step 1.3 Normalized OAT'!A1327)</f>
        <v>43156.208333333336</v>
      </c>
      <c r="B1327" s="26">
        <f t="shared" si="26"/>
        <v>55</v>
      </c>
      <c r="C1327" s="64" cm="1">
        <f t="array" ref="C1327">INDEX('Step 5. Daily Avg Schedule Calc'!$A$2:$C$169,(WEEKDAY(A1327)-1)*24+HOUR(A1327)+1,3)*IF(A1327&lt;Cooling_Season_Start_Date,0,IF(A1327&gt;Cooling_Season_End_Date,0,1))</f>
        <v>0</v>
      </c>
      <c r="D1327" s="12">
        <f>VLOOKUP(A1327,'Step 1.3 Normalized OAT'!$A$1:$B$8761,2)</f>
        <v>41</v>
      </c>
      <c r="E1327" s="13">
        <f ca="1">('Step 3. Regression'!$F$19*D1327^2+'Step 3. Regression'!$G$19*D1327+'Step 3. Regression'!$H$19)*C1327</f>
        <v>0</v>
      </c>
    </row>
    <row r="1328" spans="1:5" x14ac:dyDescent="0.25">
      <c r="A1328" s="9">
        <f>IF(ISBLANK('Step 1.3 Normalized OAT'!A1328),"-",'Step 1.3 Normalized OAT'!A1328)</f>
        <v>43156.25</v>
      </c>
      <c r="B1328" s="26">
        <f t="shared" si="26"/>
        <v>55</v>
      </c>
      <c r="C1328" s="64" cm="1">
        <f t="array" ref="C1328">INDEX('Step 5. Daily Avg Schedule Calc'!$A$2:$C$169,(WEEKDAY(A1328)-1)*24+HOUR(A1328)+1,3)*IF(A1328&lt;Cooling_Season_Start_Date,0,IF(A1328&gt;Cooling_Season_End_Date,0,1))</f>
        <v>0</v>
      </c>
      <c r="D1328" s="12">
        <f>VLOOKUP(A1328,'Step 1.3 Normalized OAT'!$A$1:$B$8761,2)</f>
        <v>41</v>
      </c>
      <c r="E1328" s="13">
        <f ca="1">('Step 3. Regression'!$F$19*D1328^2+'Step 3. Regression'!$G$19*D1328+'Step 3. Regression'!$H$19)*C1328</f>
        <v>0</v>
      </c>
    </row>
    <row r="1329" spans="1:5" x14ac:dyDescent="0.25">
      <c r="A1329" s="9">
        <f>IF(ISBLANK('Step 1.3 Normalized OAT'!A1329),"-",'Step 1.3 Normalized OAT'!A1329)</f>
        <v>43156.291666666664</v>
      </c>
      <c r="B1329" s="26">
        <f t="shared" si="26"/>
        <v>55</v>
      </c>
      <c r="C1329" s="64" cm="1">
        <f t="array" ref="C1329">INDEX('Step 5. Daily Avg Schedule Calc'!$A$2:$C$169,(WEEKDAY(A1329)-1)*24+HOUR(A1329)+1,3)*IF(A1329&lt;Cooling_Season_Start_Date,0,IF(A1329&gt;Cooling_Season_End_Date,0,1))</f>
        <v>0</v>
      </c>
      <c r="D1329" s="12">
        <f>VLOOKUP(A1329,'Step 1.3 Normalized OAT'!$A$1:$B$8761,2)</f>
        <v>40</v>
      </c>
      <c r="E1329" s="13">
        <f ca="1">('Step 3. Regression'!$F$19*D1329^2+'Step 3. Regression'!$G$19*D1329+'Step 3. Regression'!$H$19)*C1329</f>
        <v>0</v>
      </c>
    </row>
    <row r="1330" spans="1:5" x14ac:dyDescent="0.25">
      <c r="A1330" s="9">
        <f>IF(ISBLANK('Step 1.3 Normalized OAT'!A1330),"-",'Step 1.3 Normalized OAT'!A1330)</f>
        <v>43156.333333333336</v>
      </c>
      <c r="B1330" s="26">
        <f t="shared" si="26"/>
        <v>55</v>
      </c>
      <c r="C1330" s="64" cm="1">
        <f t="array" ref="C1330">INDEX('Step 5. Daily Avg Schedule Calc'!$A$2:$C$169,(WEEKDAY(A1330)-1)*24+HOUR(A1330)+1,3)*IF(A1330&lt;Cooling_Season_Start_Date,0,IF(A1330&gt;Cooling_Season_End_Date,0,1))</f>
        <v>0</v>
      </c>
      <c r="D1330" s="12">
        <f>VLOOKUP(A1330,'Step 1.3 Normalized OAT'!$A$1:$B$8761,2)</f>
        <v>41</v>
      </c>
      <c r="E1330" s="13">
        <f ca="1">('Step 3. Regression'!$F$19*D1330^2+'Step 3. Regression'!$G$19*D1330+'Step 3. Regression'!$H$19)*C1330</f>
        <v>0</v>
      </c>
    </row>
    <row r="1331" spans="1:5" x14ac:dyDescent="0.25">
      <c r="A1331" s="9">
        <f>IF(ISBLANK('Step 1.3 Normalized OAT'!A1331),"-",'Step 1.3 Normalized OAT'!A1331)</f>
        <v>43156.375</v>
      </c>
      <c r="B1331" s="26">
        <f t="shared" si="26"/>
        <v>55</v>
      </c>
      <c r="C1331" s="64" cm="1">
        <f t="array" ref="C1331">INDEX('Step 5. Daily Avg Schedule Calc'!$A$2:$C$169,(WEEKDAY(A1331)-1)*24+HOUR(A1331)+1,3)*IF(A1331&lt;Cooling_Season_Start_Date,0,IF(A1331&gt;Cooling_Season_End_Date,0,1))</f>
        <v>0</v>
      </c>
      <c r="D1331" s="12">
        <f>VLOOKUP(A1331,'Step 1.3 Normalized OAT'!$A$1:$B$8761,2)</f>
        <v>39</v>
      </c>
      <c r="E1331" s="13">
        <f ca="1">('Step 3. Regression'!$F$19*D1331^2+'Step 3. Regression'!$G$19*D1331+'Step 3. Regression'!$H$19)*C1331</f>
        <v>0</v>
      </c>
    </row>
    <row r="1332" spans="1:5" x14ac:dyDescent="0.25">
      <c r="A1332" s="9">
        <f>IF(ISBLANK('Step 1.3 Normalized OAT'!A1332),"-",'Step 1.3 Normalized OAT'!A1332)</f>
        <v>43156.416666666664</v>
      </c>
      <c r="B1332" s="26">
        <f t="shared" si="26"/>
        <v>55</v>
      </c>
      <c r="C1332" s="64" cm="1">
        <f t="array" ref="C1332">INDEX('Step 5. Daily Avg Schedule Calc'!$A$2:$C$169,(WEEKDAY(A1332)-1)*24+HOUR(A1332)+1,3)*IF(A1332&lt;Cooling_Season_Start_Date,0,IF(A1332&gt;Cooling_Season_End_Date,0,1))</f>
        <v>0</v>
      </c>
      <c r="D1332" s="12">
        <f>VLOOKUP(A1332,'Step 1.3 Normalized OAT'!$A$1:$B$8761,2)</f>
        <v>40</v>
      </c>
      <c r="E1332" s="13">
        <f ca="1">('Step 3. Regression'!$F$19*D1332^2+'Step 3. Regression'!$G$19*D1332+'Step 3. Regression'!$H$19)*C1332</f>
        <v>0</v>
      </c>
    </row>
    <row r="1333" spans="1:5" x14ac:dyDescent="0.25">
      <c r="A1333" s="9">
        <f>IF(ISBLANK('Step 1.3 Normalized OAT'!A1333),"-",'Step 1.3 Normalized OAT'!A1333)</f>
        <v>43156.458333333336</v>
      </c>
      <c r="B1333" s="26">
        <f t="shared" si="26"/>
        <v>55</v>
      </c>
      <c r="C1333" s="64" cm="1">
        <f t="array" ref="C1333">INDEX('Step 5. Daily Avg Schedule Calc'!$A$2:$C$169,(WEEKDAY(A1333)-1)*24+HOUR(A1333)+1,3)*IF(A1333&lt;Cooling_Season_Start_Date,0,IF(A1333&gt;Cooling_Season_End_Date,0,1))</f>
        <v>0</v>
      </c>
      <c r="D1333" s="12">
        <f>VLOOKUP(A1333,'Step 1.3 Normalized OAT'!$A$1:$B$8761,2)</f>
        <v>39</v>
      </c>
      <c r="E1333" s="13">
        <f ca="1">('Step 3. Regression'!$F$19*D1333^2+'Step 3. Regression'!$G$19*D1333+'Step 3. Regression'!$H$19)*C1333</f>
        <v>0</v>
      </c>
    </row>
    <row r="1334" spans="1:5" x14ac:dyDescent="0.25">
      <c r="A1334" s="9">
        <f>IF(ISBLANK('Step 1.3 Normalized OAT'!A1334),"-",'Step 1.3 Normalized OAT'!A1334)</f>
        <v>43156.5</v>
      </c>
      <c r="B1334" s="26">
        <f t="shared" si="26"/>
        <v>55</v>
      </c>
      <c r="C1334" s="64" cm="1">
        <f t="array" ref="C1334">INDEX('Step 5. Daily Avg Schedule Calc'!$A$2:$C$169,(WEEKDAY(A1334)-1)*24+HOUR(A1334)+1,3)*IF(A1334&lt;Cooling_Season_Start_Date,0,IF(A1334&gt;Cooling_Season_End_Date,0,1))</f>
        <v>0</v>
      </c>
      <c r="D1334" s="12">
        <f>VLOOKUP(A1334,'Step 1.3 Normalized OAT'!$A$1:$B$8761,2)</f>
        <v>41</v>
      </c>
      <c r="E1334" s="13">
        <f ca="1">('Step 3. Regression'!$F$19*D1334^2+'Step 3. Regression'!$G$19*D1334+'Step 3. Regression'!$H$19)*C1334</f>
        <v>0</v>
      </c>
    </row>
    <row r="1335" spans="1:5" x14ac:dyDescent="0.25">
      <c r="A1335" s="9">
        <f>IF(ISBLANK('Step 1.3 Normalized OAT'!A1335),"-",'Step 1.3 Normalized OAT'!A1335)</f>
        <v>43156.541666666664</v>
      </c>
      <c r="B1335" s="26">
        <f t="shared" si="26"/>
        <v>55</v>
      </c>
      <c r="C1335" s="64" cm="1">
        <f t="array" ref="C1335">INDEX('Step 5. Daily Avg Schedule Calc'!$A$2:$C$169,(WEEKDAY(A1335)-1)*24+HOUR(A1335)+1,3)*IF(A1335&lt;Cooling_Season_Start_Date,0,IF(A1335&gt;Cooling_Season_End_Date,0,1))</f>
        <v>0</v>
      </c>
      <c r="D1335" s="12">
        <f>VLOOKUP(A1335,'Step 1.3 Normalized OAT'!$A$1:$B$8761,2)</f>
        <v>41</v>
      </c>
      <c r="E1335" s="13">
        <f ca="1">('Step 3. Regression'!$F$19*D1335^2+'Step 3. Regression'!$G$19*D1335+'Step 3. Regression'!$H$19)*C1335</f>
        <v>0</v>
      </c>
    </row>
    <row r="1336" spans="1:5" x14ac:dyDescent="0.25">
      <c r="A1336" s="9">
        <f>IF(ISBLANK('Step 1.3 Normalized OAT'!A1336),"-",'Step 1.3 Normalized OAT'!A1336)</f>
        <v>43156.583333333336</v>
      </c>
      <c r="B1336" s="26">
        <f t="shared" si="26"/>
        <v>55</v>
      </c>
      <c r="C1336" s="64" cm="1">
        <f t="array" ref="C1336">INDEX('Step 5. Daily Avg Schedule Calc'!$A$2:$C$169,(WEEKDAY(A1336)-1)*24+HOUR(A1336)+1,3)*IF(A1336&lt;Cooling_Season_Start_Date,0,IF(A1336&gt;Cooling_Season_End_Date,0,1))</f>
        <v>0</v>
      </c>
      <c r="D1336" s="12">
        <f>VLOOKUP(A1336,'Step 1.3 Normalized OAT'!$A$1:$B$8761,2)</f>
        <v>39</v>
      </c>
      <c r="E1336" s="13">
        <f ca="1">('Step 3. Regression'!$F$19*D1336^2+'Step 3. Regression'!$G$19*D1336+'Step 3. Regression'!$H$19)*C1336</f>
        <v>0</v>
      </c>
    </row>
    <row r="1337" spans="1:5" x14ac:dyDescent="0.25">
      <c r="A1337" s="9">
        <f>IF(ISBLANK('Step 1.3 Normalized OAT'!A1337),"-",'Step 1.3 Normalized OAT'!A1337)</f>
        <v>43156.625</v>
      </c>
      <c r="B1337" s="26">
        <f t="shared" si="26"/>
        <v>55</v>
      </c>
      <c r="C1337" s="64" cm="1">
        <f t="array" ref="C1337">INDEX('Step 5. Daily Avg Schedule Calc'!$A$2:$C$169,(WEEKDAY(A1337)-1)*24+HOUR(A1337)+1,3)*IF(A1337&lt;Cooling_Season_Start_Date,0,IF(A1337&gt;Cooling_Season_End_Date,0,1))</f>
        <v>0</v>
      </c>
      <c r="D1337" s="12">
        <f>VLOOKUP(A1337,'Step 1.3 Normalized OAT'!$A$1:$B$8761,2)</f>
        <v>41</v>
      </c>
      <c r="E1337" s="13">
        <f ca="1">('Step 3. Regression'!$F$19*D1337^2+'Step 3. Regression'!$G$19*D1337+'Step 3. Regression'!$H$19)*C1337</f>
        <v>0</v>
      </c>
    </row>
    <row r="1338" spans="1:5" x14ac:dyDescent="0.25">
      <c r="A1338" s="9">
        <f>IF(ISBLANK('Step 1.3 Normalized OAT'!A1338),"-",'Step 1.3 Normalized OAT'!A1338)</f>
        <v>43156.666666666664</v>
      </c>
      <c r="B1338" s="26">
        <f t="shared" si="26"/>
        <v>55</v>
      </c>
      <c r="C1338" s="64" cm="1">
        <f t="array" ref="C1338">INDEX('Step 5. Daily Avg Schedule Calc'!$A$2:$C$169,(WEEKDAY(A1338)-1)*24+HOUR(A1338)+1,3)*IF(A1338&lt;Cooling_Season_Start_Date,0,IF(A1338&gt;Cooling_Season_End_Date,0,1))</f>
        <v>0</v>
      </c>
      <c r="D1338" s="12">
        <f>VLOOKUP(A1338,'Step 1.3 Normalized OAT'!$A$1:$B$8761,2)</f>
        <v>42</v>
      </c>
      <c r="E1338" s="13">
        <f ca="1">('Step 3. Regression'!$F$19*D1338^2+'Step 3. Regression'!$G$19*D1338+'Step 3. Regression'!$H$19)*C1338</f>
        <v>0</v>
      </c>
    </row>
    <row r="1339" spans="1:5" x14ac:dyDescent="0.25">
      <c r="A1339" s="9">
        <f>IF(ISBLANK('Step 1.3 Normalized OAT'!A1339),"-",'Step 1.3 Normalized OAT'!A1339)</f>
        <v>43156.708333333336</v>
      </c>
      <c r="B1339" s="26">
        <f t="shared" si="26"/>
        <v>55</v>
      </c>
      <c r="C1339" s="64" cm="1">
        <f t="array" ref="C1339">INDEX('Step 5. Daily Avg Schedule Calc'!$A$2:$C$169,(WEEKDAY(A1339)-1)*24+HOUR(A1339)+1,3)*IF(A1339&lt;Cooling_Season_Start_Date,0,IF(A1339&gt;Cooling_Season_End_Date,0,1))</f>
        <v>0</v>
      </c>
      <c r="D1339" s="12">
        <f>VLOOKUP(A1339,'Step 1.3 Normalized OAT'!$A$1:$B$8761,2)</f>
        <v>43</v>
      </c>
      <c r="E1339" s="13">
        <f ca="1">('Step 3. Regression'!$F$19*D1339^2+'Step 3. Regression'!$G$19*D1339+'Step 3. Regression'!$H$19)*C1339</f>
        <v>0</v>
      </c>
    </row>
    <row r="1340" spans="1:5" x14ac:dyDescent="0.25">
      <c r="A1340" s="9">
        <f>IF(ISBLANK('Step 1.3 Normalized OAT'!A1340),"-",'Step 1.3 Normalized OAT'!A1340)</f>
        <v>43156.75</v>
      </c>
      <c r="B1340" s="26">
        <f t="shared" si="26"/>
        <v>55</v>
      </c>
      <c r="C1340" s="64" cm="1">
        <f t="array" ref="C1340">INDEX('Step 5. Daily Avg Schedule Calc'!$A$2:$C$169,(WEEKDAY(A1340)-1)*24+HOUR(A1340)+1,3)*IF(A1340&lt;Cooling_Season_Start_Date,0,IF(A1340&gt;Cooling_Season_End_Date,0,1))</f>
        <v>0</v>
      </c>
      <c r="D1340" s="12">
        <f>VLOOKUP(A1340,'Step 1.3 Normalized OAT'!$A$1:$B$8761,2)</f>
        <v>43</v>
      </c>
      <c r="E1340" s="13">
        <f ca="1">('Step 3. Regression'!$F$19*D1340^2+'Step 3. Regression'!$G$19*D1340+'Step 3. Regression'!$H$19)*C1340</f>
        <v>0</v>
      </c>
    </row>
    <row r="1341" spans="1:5" x14ac:dyDescent="0.25">
      <c r="A1341" s="9">
        <f>IF(ISBLANK('Step 1.3 Normalized OAT'!A1341),"-",'Step 1.3 Normalized OAT'!A1341)</f>
        <v>43156.791666666664</v>
      </c>
      <c r="B1341" s="26">
        <f t="shared" si="26"/>
        <v>55</v>
      </c>
      <c r="C1341" s="64" cm="1">
        <f t="array" ref="C1341">INDEX('Step 5. Daily Avg Schedule Calc'!$A$2:$C$169,(WEEKDAY(A1341)-1)*24+HOUR(A1341)+1,3)*IF(A1341&lt;Cooling_Season_Start_Date,0,IF(A1341&gt;Cooling_Season_End_Date,0,1))</f>
        <v>0</v>
      </c>
      <c r="D1341" s="12">
        <f>VLOOKUP(A1341,'Step 1.3 Normalized OAT'!$A$1:$B$8761,2)</f>
        <v>44</v>
      </c>
      <c r="E1341" s="13">
        <f ca="1">('Step 3. Regression'!$F$19*D1341^2+'Step 3. Regression'!$G$19*D1341+'Step 3. Regression'!$H$19)*C1341</f>
        <v>0</v>
      </c>
    </row>
    <row r="1342" spans="1:5" x14ac:dyDescent="0.25">
      <c r="A1342" s="9">
        <f>IF(ISBLANK('Step 1.3 Normalized OAT'!A1342),"-",'Step 1.3 Normalized OAT'!A1342)</f>
        <v>43156.833333333336</v>
      </c>
      <c r="B1342" s="26">
        <f t="shared" si="26"/>
        <v>55</v>
      </c>
      <c r="C1342" s="64" cm="1">
        <f t="array" ref="C1342">INDEX('Step 5. Daily Avg Schedule Calc'!$A$2:$C$169,(WEEKDAY(A1342)-1)*24+HOUR(A1342)+1,3)*IF(A1342&lt;Cooling_Season_Start_Date,0,IF(A1342&gt;Cooling_Season_End_Date,0,1))</f>
        <v>0</v>
      </c>
      <c r="D1342" s="12">
        <f>VLOOKUP(A1342,'Step 1.3 Normalized OAT'!$A$1:$B$8761,2)</f>
        <v>45</v>
      </c>
      <c r="E1342" s="13">
        <f ca="1">('Step 3. Regression'!$F$19*D1342^2+'Step 3. Regression'!$G$19*D1342+'Step 3. Regression'!$H$19)*C1342</f>
        <v>0</v>
      </c>
    </row>
    <row r="1343" spans="1:5" x14ac:dyDescent="0.25">
      <c r="A1343" s="9">
        <f>IF(ISBLANK('Step 1.3 Normalized OAT'!A1343),"-",'Step 1.3 Normalized OAT'!A1343)</f>
        <v>43156.875</v>
      </c>
      <c r="B1343" s="26">
        <f t="shared" si="26"/>
        <v>55</v>
      </c>
      <c r="C1343" s="64" cm="1">
        <f t="array" ref="C1343">INDEX('Step 5. Daily Avg Schedule Calc'!$A$2:$C$169,(WEEKDAY(A1343)-1)*24+HOUR(A1343)+1,3)*IF(A1343&lt;Cooling_Season_Start_Date,0,IF(A1343&gt;Cooling_Season_End_Date,0,1))</f>
        <v>0</v>
      </c>
      <c r="D1343" s="12">
        <f>VLOOKUP(A1343,'Step 1.3 Normalized OAT'!$A$1:$B$8761,2)</f>
        <v>45</v>
      </c>
      <c r="E1343" s="13">
        <f ca="1">('Step 3. Regression'!$F$19*D1343^2+'Step 3. Regression'!$G$19*D1343+'Step 3. Regression'!$H$19)*C1343</f>
        <v>0</v>
      </c>
    </row>
    <row r="1344" spans="1:5" x14ac:dyDescent="0.25">
      <c r="A1344" s="9">
        <f>IF(ISBLANK('Step 1.3 Normalized OAT'!A1344),"-",'Step 1.3 Normalized OAT'!A1344)</f>
        <v>43156.916666666664</v>
      </c>
      <c r="B1344" s="26">
        <f t="shared" si="26"/>
        <v>55</v>
      </c>
      <c r="C1344" s="64" cm="1">
        <f t="array" ref="C1344">INDEX('Step 5. Daily Avg Schedule Calc'!$A$2:$C$169,(WEEKDAY(A1344)-1)*24+HOUR(A1344)+1,3)*IF(A1344&lt;Cooling_Season_Start_Date,0,IF(A1344&gt;Cooling_Season_End_Date,0,1))</f>
        <v>0</v>
      </c>
      <c r="D1344" s="12">
        <f>VLOOKUP(A1344,'Step 1.3 Normalized OAT'!$A$1:$B$8761,2)</f>
        <v>44</v>
      </c>
      <c r="E1344" s="13">
        <f ca="1">('Step 3. Regression'!$F$19*D1344^2+'Step 3. Regression'!$G$19*D1344+'Step 3. Regression'!$H$19)*C1344</f>
        <v>0</v>
      </c>
    </row>
    <row r="1345" spans="1:5" x14ac:dyDescent="0.25">
      <c r="A1345" s="9">
        <f>IF(ISBLANK('Step 1.3 Normalized OAT'!A1345),"-",'Step 1.3 Normalized OAT'!A1345)</f>
        <v>43156.958333333336</v>
      </c>
      <c r="B1345" s="26">
        <f t="shared" si="26"/>
        <v>55</v>
      </c>
      <c r="C1345" s="64" cm="1">
        <f t="array" ref="C1345">INDEX('Step 5. Daily Avg Schedule Calc'!$A$2:$C$169,(WEEKDAY(A1345)-1)*24+HOUR(A1345)+1,3)*IF(A1345&lt;Cooling_Season_Start_Date,0,IF(A1345&gt;Cooling_Season_End_Date,0,1))</f>
        <v>0</v>
      </c>
      <c r="D1345" s="12">
        <f>VLOOKUP(A1345,'Step 1.3 Normalized OAT'!$A$1:$B$8761,2)</f>
        <v>43</v>
      </c>
      <c r="E1345" s="13">
        <f ca="1">('Step 3. Regression'!$F$19*D1345^2+'Step 3. Regression'!$G$19*D1345+'Step 3. Regression'!$H$19)*C1345</f>
        <v>0</v>
      </c>
    </row>
    <row r="1346" spans="1:5" x14ac:dyDescent="0.25">
      <c r="A1346" s="9">
        <f>IF(ISBLANK('Step 1.3 Normalized OAT'!A1346),"-",'Step 1.3 Normalized OAT'!A1346)</f>
        <v>43157</v>
      </c>
      <c r="B1346" s="26">
        <f t="shared" si="26"/>
        <v>56</v>
      </c>
      <c r="C1346" s="64" cm="1">
        <f t="array" ref="C1346">INDEX('Step 5. Daily Avg Schedule Calc'!$A$2:$C$169,(WEEKDAY(A1346)-1)*24+HOUR(A1346)+1,3)*IF(A1346&lt;Cooling_Season_Start_Date,0,IF(A1346&gt;Cooling_Season_End_Date,0,1))</f>
        <v>0</v>
      </c>
      <c r="D1346" s="12">
        <f>VLOOKUP(A1346,'Step 1.3 Normalized OAT'!$A$1:$B$8761,2)</f>
        <v>44</v>
      </c>
      <c r="E1346" s="13">
        <f ca="1">('Step 3. Regression'!$F$19*D1346^2+'Step 3. Regression'!$G$19*D1346+'Step 3. Regression'!$H$19)*C1346</f>
        <v>0</v>
      </c>
    </row>
    <row r="1347" spans="1:5" x14ac:dyDescent="0.25">
      <c r="A1347" s="9">
        <f>IF(ISBLANK('Step 1.3 Normalized OAT'!A1347),"-",'Step 1.3 Normalized OAT'!A1347)</f>
        <v>43157.041666666664</v>
      </c>
      <c r="B1347" s="26">
        <f t="shared" ref="B1347:B1410" si="27">_xlfn.DAYS(A1347,$A$2)</f>
        <v>56</v>
      </c>
      <c r="C1347" s="64" cm="1">
        <f t="array" ref="C1347">INDEX('Step 5. Daily Avg Schedule Calc'!$A$2:$C$169,(WEEKDAY(A1347)-1)*24+HOUR(A1347)+1,3)*IF(A1347&lt;Cooling_Season_Start_Date,0,IF(A1347&gt;Cooling_Season_End_Date,0,1))</f>
        <v>0</v>
      </c>
      <c r="D1347" s="12">
        <f>VLOOKUP(A1347,'Step 1.3 Normalized OAT'!$A$1:$B$8761,2)</f>
        <v>44</v>
      </c>
      <c r="E1347" s="13">
        <f ca="1">('Step 3. Regression'!$F$19*D1347^2+'Step 3. Regression'!$G$19*D1347+'Step 3. Regression'!$H$19)*C1347</f>
        <v>0</v>
      </c>
    </row>
    <row r="1348" spans="1:5" x14ac:dyDescent="0.25">
      <c r="A1348" s="9">
        <f>IF(ISBLANK('Step 1.3 Normalized OAT'!A1348),"-",'Step 1.3 Normalized OAT'!A1348)</f>
        <v>43157.083333333336</v>
      </c>
      <c r="B1348" s="26">
        <f t="shared" si="27"/>
        <v>56</v>
      </c>
      <c r="C1348" s="64" cm="1">
        <f t="array" ref="C1348">INDEX('Step 5. Daily Avg Schedule Calc'!$A$2:$C$169,(WEEKDAY(A1348)-1)*24+HOUR(A1348)+1,3)*IF(A1348&lt;Cooling_Season_Start_Date,0,IF(A1348&gt;Cooling_Season_End_Date,0,1))</f>
        <v>0</v>
      </c>
      <c r="D1348" s="12">
        <f>VLOOKUP(A1348,'Step 1.3 Normalized OAT'!$A$1:$B$8761,2)</f>
        <v>45</v>
      </c>
      <c r="E1348" s="13">
        <f ca="1">('Step 3. Regression'!$F$19*D1348^2+'Step 3. Regression'!$G$19*D1348+'Step 3. Regression'!$H$19)*C1348</f>
        <v>0</v>
      </c>
    </row>
    <row r="1349" spans="1:5" x14ac:dyDescent="0.25">
      <c r="A1349" s="9">
        <f>IF(ISBLANK('Step 1.3 Normalized OAT'!A1349),"-",'Step 1.3 Normalized OAT'!A1349)</f>
        <v>43157.125</v>
      </c>
      <c r="B1349" s="26">
        <f t="shared" si="27"/>
        <v>56</v>
      </c>
      <c r="C1349" s="64" cm="1">
        <f t="array" ref="C1349">INDEX('Step 5. Daily Avg Schedule Calc'!$A$2:$C$169,(WEEKDAY(A1349)-1)*24+HOUR(A1349)+1,3)*IF(A1349&lt;Cooling_Season_Start_Date,0,IF(A1349&gt;Cooling_Season_End_Date,0,1))</f>
        <v>0</v>
      </c>
      <c r="D1349" s="12">
        <f>VLOOKUP(A1349,'Step 1.3 Normalized OAT'!$A$1:$B$8761,2)</f>
        <v>45</v>
      </c>
      <c r="E1349" s="13">
        <f ca="1">('Step 3. Regression'!$F$19*D1349^2+'Step 3. Regression'!$G$19*D1349+'Step 3. Regression'!$H$19)*C1349</f>
        <v>0</v>
      </c>
    </row>
    <row r="1350" spans="1:5" x14ac:dyDescent="0.25">
      <c r="A1350" s="9">
        <f>IF(ISBLANK('Step 1.3 Normalized OAT'!A1350),"-",'Step 1.3 Normalized OAT'!A1350)</f>
        <v>43157.166666666664</v>
      </c>
      <c r="B1350" s="26">
        <f t="shared" si="27"/>
        <v>56</v>
      </c>
      <c r="C1350" s="64" cm="1">
        <f t="array" ref="C1350">INDEX('Step 5. Daily Avg Schedule Calc'!$A$2:$C$169,(WEEKDAY(A1350)-1)*24+HOUR(A1350)+1,3)*IF(A1350&lt;Cooling_Season_Start_Date,0,IF(A1350&gt;Cooling_Season_End_Date,0,1))</f>
        <v>0</v>
      </c>
      <c r="D1350" s="12">
        <f>VLOOKUP(A1350,'Step 1.3 Normalized OAT'!$A$1:$B$8761,2)</f>
        <v>45</v>
      </c>
      <c r="E1350" s="13">
        <f ca="1">('Step 3. Regression'!$F$19*D1350^2+'Step 3. Regression'!$G$19*D1350+'Step 3. Regression'!$H$19)*C1350</f>
        <v>0</v>
      </c>
    </row>
    <row r="1351" spans="1:5" x14ac:dyDescent="0.25">
      <c r="A1351" s="9">
        <f>IF(ISBLANK('Step 1.3 Normalized OAT'!A1351),"-",'Step 1.3 Normalized OAT'!A1351)</f>
        <v>43157.208333333336</v>
      </c>
      <c r="B1351" s="26">
        <f t="shared" si="27"/>
        <v>56</v>
      </c>
      <c r="C1351" s="64" cm="1">
        <f t="array" ref="C1351">INDEX('Step 5. Daily Avg Schedule Calc'!$A$2:$C$169,(WEEKDAY(A1351)-1)*24+HOUR(A1351)+1,3)*IF(A1351&lt;Cooling_Season_Start_Date,0,IF(A1351&gt;Cooling_Season_End_Date,0,1))</f>
        <v>0</v>
      </c>
      <c r="D1351" s="12">
        <f>VLOOKUP(A1351,'Step 1.3 Normalized OAT'!$A$1:$B$8761,2)</f>
        <v>45</v>
      </c>
      <c r="E1351" s="13">
        <f ca="1">('Step 3. Regression'!$F$19*D1351^2+'Step 3. Regression'!$G$19*D1351+'Step 3. Regression'!$H$19)*C1351</f>
        <v>0</v>
      </c>
    </row>
    <row r="1352" spans="1:5" x14ac:dyDescent="0.25">
      <c r="A1352" s="9">
        <f>IF(ISBLANK('Step 1.3 Normalized OAT'!A1352),"-",'Step 1.3 Normalized OAT'!A1352)</f>
        <v>43157.25</v>
      </c>
      <c r="B1352" s="26">
        <f t="shared" si="27"/>
        <v>56</v>
      </c>
      <c r="C1352" s="64" cm="1">
        <f t="array" ref="C1352">INDEX('Step 5. Daily Avg Schedule Calc'!$A$2:$C$169,(WEEKDAY(A1352)-1)*24+HOUR(A1352)+1,3)*IF(A1352&lt;Cooling_Season_Start_Date,0,IF(A1352&gt;Cooling_Season_End_Date,0,1))</f>
        <v>0</v>
      </c>
      <c r="D1352" s="12">
        <f>VLOOKUP(A1352,'Step 1.3 Normalized OAT'!$A$1:$B$8761,2)</f>
        <v>46</v>
      </c>
      <c r="E1352" s="13">
        <f ca="1">('Step 3. Regression'!$F$19*D1352^2+'Step 3. Regression'!$G$19*D1352+'Step 3. Regression'!$H$19)*C1352</f>
        <v>0</v>
      </c>
    </row>
    <row r="1353" spans="1:5" x14ac:dyDescent="0.25">
      <c r="A1353" s="9">
        <f>IF(ISBLANK('Step 1.3 Normalized OAT'!A1353),"-",'Step 1.3 Normalized OAT'!A1353)</f>
        <v>43157.291666666664</v>
      </c>
      <c r="B1353" s="26">
        <f t="shared" si="27"/>
        <v>56</v>
      </c>
      <c r="C1353" s="64" cm="1">
        <f t="array" ref="C1353">INDEX('Step 5. Daily Avg Schedule Calc'!$A$2:$C$169,(WEEKDAY(A1353)-1)*24+HOUR(A1353)+1,3)*IF(A1353&lt;Cooling_Season_Start_Date,0,IF(A1353&gt;Cooling_Season_End_Date,0,1))</f>
        <v>0</v>
      </c>
      <c r="D1353" s="12">
        <f>VLOOKUP(A1353,'Step 1.3 Normalized OAT'!$A$1:$B$8761,2)</f>
        <v>45</v>
      </c>
      <c r="E1353" s="13">
        <f ca="1">('Step 3. Regression'!$F$19*D1353^2+'Step 3. Regression'!$G$19*D1353+'Step 3. Regression'!$H$19)*C1353</f>
        <v>0</v>
      </c>
    </row>
    <row r="1354" spans="1:5" x14ac:dyDescent="0.25">
      <c r="A1354" s="9">
        <f>IF(ISBLANK('Step 1.3 Normalized OAT'!A1354),"-",'Step 1.3 Normalized OAT'!A1354)</f>
        <v>43157.333333333336</v>
      </c>
      <c r="B1354" s="26">
        <f t="shared" si="27"/>
        <v>56</v>
      </c>
      <c r="C1354" s="64" cm="1">
        <f t="array" ref="C1354">INDEX('Step 5. Daily Avg Schedule Calc'!$A$2:$C$169,(WEEKDAY(A1354)-1)*24+HOUR(A1354)+1,3)*IF(A1354&lt;Cooling_Season_Start_Date,0,IF(A1354&gt;Cooling_Season_End_Date,0,1))</f>
        <v>0</v>
      </c>
      <c r="D1354" s="12">
        <f>VLOOKUP(A1354,'Step 1.3 Normalized OAT'!$A$1:$B$8761,2)</f>
        <v>45</v>
      </c>
      <c r="E1354" s="13">
        <f ca="1">('Step 3. Regression'!$F$19*D1354^2+'Step 3. Regression'!$G$19*D1354+'Step 3. Regression'!$H$19)*C1354</f>
        <v>0</v>
      </c>
    </row>
    <row r="1355" spans="1:5" x14ac:dyDescent="0.25">
      <c r="A1355" s="9">
        <f>IF(ISBLANK('Step 1.3 Normalized OAT'!A1355),"-",'Step 1.3 Normalized OAT'!A1355)</f>
        <v>43157.375</v>
      </c>
      <c r="B1355" s="26">
        <f t="shared" si="27"/>
        <v>56</v>
      </c>
      <c r="C1355" s="64" cm="1">
        <f t="array" ref="C1355">INDEX('Step 5. Daily Avg Schedule Calc'!$A$2:$C$169,(WEEKDAY(A1355)-1)*24+HOUR(A1355)+1,3)*IF(A1355&lt;Cooling_Season_Start_Date,0,IF(A1355&gt;Cooling_Season_End_Date,0,1))</f>
        <v>0</v>
      </c>
      <c r="D1355" s="12">
        <f>VLOOKUP(A1355,'Step 1.3 Normalized OAT'!$A$1:$B$8761,2)</f>
        <v>45</v>
      </c>
      <c r="E1355" s="13">
        <f ca="1">('Step 3. Regression'!$F$19*D1355^2+'Step 3. Regression'!$G$19*D1355+'Step 3. Regression'!$H$19)*C1355</f>
        <v>0</v>
      </c>
    </row>
    <row r="1356" spans="1:5" x14ac:dyDescent="0.25">
      <c r="A1356" s="9">
        <f>IF(ISBLANK('Step 1.3 Normalized OAT'!A1356),"-",'Step 1.3 Normalized OAT'!A1356)</f>
        <v>43157.416666666664</v>
      </c>
      <c r="B1356" s="26">
        <f t="shared" si="27"/>
        <v>56</v>
      </c>
      <c r="C1356" s="64" cm="1">
        <f t="array" ref="C1356">INDEX('Step 5. Daily Avg Schedule Calc'!$A$2:$C$169,(WEEKDAY(A1356)-1)*24+HOUR(A1356)+1,3)*IF(A1356&lt;Cooling_Season_Start_Date,0,IF(A1356&gt;Cooling_Season_End_Date,0,1))</f>
        <v>0</v>
      </c>
      <c r="D1356" s="12">
        <f>VLOOKUP(A1356,'Step 1.3 Normalized OAT'!$A$1:$B$8761,2)</f>
        <v>45</v>
      </c>
      <c r="E1356" s="13">
        <f ca="1">('Step 3. Regression'!$F$19*D1356^2+'Step 3. Regression'!$G$19*D1356+'Step 3. Regression'!$H$19)*C1356</f>
        <v>0</v>
      </c>
    </row>
    <row r="1357" spans="1:5" x14ac:dyDescent="0.25">
      <c r="A1357" s="9">
        <f>IF(ISBLANK('Step 1.3 Normalized OAT'!A1357),"-",'Step 1.3 Normalized OAT'!A1357)</f>
        <v>43157.458333333336</v>
      </c>
      <c r="B1357" s="26">
        <f t="shared" si="27"/>
        <v>56</v>
      </c>
      <c r="C1357" s="64" cm="1">
        <f t="array" ref="C1357">INDEX('Step 5. Daily Avg Schedule Calc'!$A$2:$C$169,(WEEKDAY(A1357)-1)*24+HOUR(A1357)+1,3)*IF(A1357&lt;Cooling_Season_Start_Date,0,IF(A1357&gt;Cooling_Season_End_Date,0,1))</f>
        <v>0</v>
      </c>
      <c r="D1357" s="12">
        <f>VLOOKUP(A1357,'Step 1.3 Normalized OAT'!$A$1:$B$8761,2)</f>
        <v>45</v>
      </c>
      <c r="E1357" s="13">
        <f ca="1">('Step 3. Regression'!$F$19*D1357^2+'Step 3. Regression'!$G$19*D1357+'Step 3. Regression'!$H$19)*C1357</f>
        <v>0</v>
      </c>
    </row>
    <row r="1358" spans="1:5" x14ac:dyDescent="0.25">
      <c r="A1358" s="9">
        <f>IF(ISBLANK('Step 1.3 Normalized OAT'!A1358),"-",'Step 1.3 Normalized OAT'!A1358)</f>
        <v>43157.5</v>
      </c>
      <c r="B1358" s="26">
        <f t="shared" si="27"/>
        <v>56</v>
      </c>
      <c r="C1358" s="64" cm="1">
        <f t="array" ref="C1358">INDEX('Step 5. Daily Avg Schedule Calc'!$A$2:$C$169,(WEEKDAY(A1358)-1)*24+HOUR(A1358)+1,3)*IF(A1358&lt;Cooling_Season_Start_Date,0,IF(A1358&gt;Cooling_Season_End_Date,0,1))</f>
        <v>0</v>
      </c>
      <c r="D1358" s="12">
        <f>VLOOKUP(A1358,'Step 1.3 Normalized OAT'!$A$1:$B$8761,2)</f>
        <v>46</v>
      </c>
      <c r="E1358" s="13">
        <f ca="1">('Step 3. Regression'!$F$19*D1358^2+'Step 3. Regression'!$G$19*D1358+'Step 3. Regression'!$H$19)*C1358</f>
        <v>0</v>
      </c>
    </row>
    <row r="1359" spans="1:5" x14ac:dyDescent="0.25">
      <c r="A1359" s="9">
        <f>IF(ISBLANK('Step 1.3 Normalized OAT'!A1359),"-",'Step 1.3 Normalized OAT'!A1359)</f>
        <v>43157.541666666664</v>
      </c>
      <c r="B1359" s="26">
        <f t="shared" si="27"/>
        <v>56</v>
      </c>
      <c r="C1359" s="64" cm="1">
        <f t="array" ref="C1359">INDEX('Step 5. Daily Avg Schedule Calc'!$A$2:$C$169,(WEEKDAY(A1359)-1)*24+HOUR(A1359)+1,3)*IF(A1359&lt;Cooling_Season_Start_Date,0,IF(A1359&gt;Cooling_Season_End_Date,0,1))</f>
        <v>0</v>
      </c>
      <c r="D1359" s="12">
        <f>VLOOKUP(A1359,'Step 1.3 Normalized OAT'!$A$1:$B$8761,2)</f>
        <v>47</v>
      </c>
      <c r="E1359" s="13">
        <f ca="1">('Step 3. Regression'!$F$19*D1359^2+'Step 3. Regression'!$G$19*D1359+'Step 3. Regression'!$H$19)*C1359</f>
        <v>0</v>
      </c>
    </row>
    <row r="1360" spans="1:5" x14ac:dyDescent="0.25">
      <c r="A1360" s="9">
        <f>IF(ISBLANK('Step 1.3 Normalized OAT'!A1360),"-",'Step 1.3 Normalized OAT'!A1360)</f>
        <v>43157.583333333336</v>
      </c>
      <c r="B1360" s="26">
        <f t="shared" si="27"/>
        <v>56</v>
      </c>
      <c r="C1360" s="64" cm="1">
        <f t="array" ref="C1360">INDEX('Step 5. Daily Avg Schedule Calc'!$A$2:$C$169,(WEEKDAY(A1360)-1)*24+HOUR(A1360)+1,3)*IF(A1360&lt;Cooling_Season_Start_Date,0,IF(A1360&gt;Cooling_Season_End_Date,0,1))</f>
        <v>0</v>
      </c>
      <c r="D1360" s="12">
        <f>VLOOKUP(A1360,'Step 1.3 Normalized OAT'!$A$1:$B$8761,2)</f>
        <v>48</v>
      </c>
      <c r="E1360" s="13">
        <f ca="1">('Step 3. Regression'!$F$19*D1360^2+'Step 3. Regression'!$G$19*D1360+'Step 3. Regression'!$H$19)*C1360</f>
        <v>0</v>
      </c>
    </row>
    <row r="1361" spans="1:5" x14ac:dyDescent="0.25">
      <c r="A1361" s="9">
        <f>IF(ISBLANK('Step 1.3 Normalized OAT'!A1361),"-",'Step 1.3 Normalized OAT'!A1361)</f>
        <v>43157.625</v>
      </c>
      <c r="B1361" s="26">
        <f t="shared" si="27"/>
        <v>56</v>
      </c>
      <c r="C1361" s="64" cm="1">
        <f t="array" ref="C1361">INDEX('Step 5. Daily Avg Schedule Calc'!$A$2:$C$169,(WEEKDAY(A1361)-1)*24+HOUR(A1361)+1,3)*IF(A1361&lt;Cooling_Season_Start_Date,0,IF(A1361&gt;Cooling_Season_End_Date,0,1))</f>
        <v>0</v>
      </c>
      <c r="D1361" s="12">
        <f>VLOOKUP(A1361,'Step 1.3 Normalized OAT'!$A$1:$B$8761,2)</f>
        <v>50</v>
      </c>
      <c r="E1361" s="13">
        <f ca="1">('Step 3. Regression'!$F$19*D1361^2+'Step 3. Regression'!$G$19*D1361+'Step 3. Regression'!$H$19)*C1361</f>
        <v>0</v>
      </c>
    </row>
    <row r="1362" spans="1:5" x14ac:dyDescent="0.25">
      <c r="A1362" s="9">
        <f>IF(ISBLANK('Step 1.3 Normalized OAT'!A1362),"-",'Step 1.3 Normalized OAT'!A1362)</f>
        <v>43157.666666666664</v>
      </c>
      <c r="B1362" s="26">
        <f t="shared" si="27"/>
        <v>56</v>
      </c>
      <c r="C1362" s="64" cm="1">
        <f t="array" ref="C1362">INDEX('Step 5. Daily Avg Schedule Calc'!$A$2:$C$169,(WEEKDAY(A1362)-1)*24+HOUR(A1362)+1,3)*IF(A1362&lt;Cooling_Season_Start_Date,0,IF(A1362&gt;Cooling_Season_End_Date,0,1))</f>
        <v>0</v>
      </c>
      <c r="D1362" s="12">
        <f>VLOOKUP(A1362,'Step 1.3 Normalized OAT'!$A$1:$B$8761,2)</f>
        <v>52</v>
      </c>
      <c r="E1362" s="13">
        <f ca="1">('Step 3. Regression'!$F$19*D1362^2+'Step 3. Regression'!$G$19*D1362+'Step 3. Regression'!$H$19)*C1362</f>
        <v>0</v>
      </c>
    </row>
    <row r="1363" spans="1:5" x14ac:dyDescent="0.25">
      <c r="A1363" s="9">
        <f>IF(ISBLANK('Step 1.3 Normalized OAT'!A1363),"-",'Step 1.3 Normalized OAT'!A1363)</f>
        <v>43157.708333333336</v>
      </c>
      <c r="B1363" s="26">
        <f t="shared" si="27"/>
        <v>56</v>
      </c>
      <c r="C1363" s="64" cm="1">
        <f t="array" ref="C1363">INDEX('Step 5. Daily Avg Schedule Calc'!$A$2:$C$169,(WEEKDAY(A1363)-1)*24+HOUR(A1363)+1,3)*IF(A1363&lt;Cooling_Season_Start_Date,0,IF(A1363&gt;Cooling_Season_End_Date,0,1))</f>
        <v>0</v>
      </c>
      <c r="D1363" s="12">
        <f>VLOOKUP(A1363,'Step 1.3 Normalized OAT'!$A$1:$B$8761,2)</f>
        <v>52</v>
      </c>
      <c r="E1363" s="13">
        <f ca="1">('Step 3. Regression'!$F$19*D1363^2+'Step 3. Regression'!$G$19*D1363+'Step 3. Regression'!$H$19)*C1363</f>
        <v>0</v>
      </c>
    </row>
    <row r="1364" spans="1:5" x14ac:dyDescent="0.25">
      <c r="A1364" s="9">
        <f>IF(ISBLANK('Step 1.3 Normalized OAT'!A1364),"-",'Step 1.3 Normalized OAT'!A1364)</f>
        <v>43157.75</v>
      </c>
      <c r="B1364" s="26">
        <f t="shared" si="27"/>
        <v>56</v>
      </c>
      <c r="C1364" s="64" cm="1">
        <f t="array" ref="C1364">INDEX('Step 5. Daily Avg Schedule Calc'!$A$2:$C$169,(WEEKDAY(A1364)-1)*24+HOUR(A1364)+1,3)*IF(A1364&lt;Cooling_Season_Start_Date,0,IF(A1364&gt;Cooling_Season_End_Date,0,1))</f>
        <v>0</v>
      </c>
      <c r="D1364" s="12">
        <f>VLOOKUP(A1364,'Step 1.3 Normalized OAT'!$A$1:$B$8761,2)</f>
        <v>52</v>
      </c>
      <c r="E1364" s="13">
        <f ca="1">('Step 3. Regression'!$F$19*D1364^2+'Step 3. Regression'!$G$19*D1364+'Step 3. Regression'!$H$19)*C1364</f>
        <v>0</v>
      </c>
    </row>
    <row r="1365" spans="1:5" x14ac:dyDescent="0.25">
      <c r="A1365" s="9">
        <f>IF(ISBLANK('Step 1.3 Normalized OAT'!A1365),"-",'Step 1.3 Normalized OAT'!A1365)</f>
        <v>43157.791666666664</v>
      </c>
      <c r="B1365" s="26">
        <f t="shared" si="27"/>
        <v>56</v>
      </c>
      <c r="C1365" s="64" cm="1">
        <f t="array" ref="C1365">INDEX('Step 5. Daily Avg Schedule Calc'!$A$2:$C$169,(WEEKDAY(A1365)-1)*24+HOUR(A1365)+1,3)*IF(A1365&lt;Cooling_Season_Start_Date,0,IF(A1365&gt;Cooling_Season_End_Date,0,1))</f>
        <v>0</v>
      </c>
      <c r="D1365" s="12">
        <f>VLOOKUP(A1365,'Step 1.3 Normalized OAT'!$A$1:$B$8761,2)</f>
        <v>51</v>
      </c>
      <c r="E1365" s="13">
        <f ca="1">('Step 3. Regression'!$F$19*D1365^2+'Step 3. Regression'!$G$19*D1365+'Step 3. Regression'!$H$19)*C1365</f>
        <v>0</v>
      </c>
    </row>
    <row r="1366" spans="1:5" x14ac:dyDescent="0.25">
      <c r="A1366" s="9">
        <f>IF(ISBLANK('Step 1.3 Normalized OAT'!A1366),"-",'Step 1.3 Normalized OAT'!A1366)</f>
        <v>43157.833333333336</v>
      </c>
      <c r="B1366" s="26">
        <f t="shared" si="27"/>
        <v>56</v>
      </c>
      <c r="C1366" s="64" cm="1">
        <f t="array" ref="C1366">INDEX('Step 5. Daily Avg Schedule Calc'!$A$2:$C$169,(WEEKDAY(A1366)-1)*24+HOUR(A1366)+1,3)*IF(A1366&lt;Cooling_Season_Start_Date,0,IF(A1366&gt;Cooling_Season_End_Date,0,1))</f>
        <v>0</v>
      </c>
      <c r="D1366" s="12">
        <f>VLOOKUP(A1366,'Step 1.3 Normalized OAT'!$A$1:$B$8761,2)</f>
        <v>52</v>
      </c>
      <c r="E1366" s="13">
        <f ca="1">('Step 3. Regression'!$F$19*D1366^2+'Step 3. Regression'!$G$19*D1366+'Step 3. Regression'!$H$19)*C1366</f>
        <v>0</v>
      </c>
    </row>
    <row r="1367" spans="1:5" x14ac:dyDescent="0.25">
      <c r="A1367" s="9">
        <f>IF(ISBLANK('Step 1.3 Normalized OAT'!A1367),"-",'Step 1.3 Normalized OAT'!A1367)</f>
        <v>43157.875</v>
      </c>
      <c r="B1367" s="26">
        <f t="shared" si="27"/>
        <v>56</v>
      </c>
      <c r="C1367" s="64" cm="1">
        <f t="array" ref="C1367">INDEX('Step 5. Daily Avg Schedule Calc'!$A$2:$C$169,(WEEKDAY(A1367)-1)*24+HOUR(A1367)+1,3)*IF(A1367&lt;Cooling_Season_Start_Date,0,IF(A1367&gt;Cooling_Season_End_Date,0,1))</f>
        <v>0</v>
      </c>
      <c r="D1367" s="12">
        <f>VLOOKUP(A1367,'Step 1.3 Normalized OAT'!$A$1:$B$8761,2)</f>
        <v>48</v>
      </c>
      <c r="E1367" s="13">
        <f ca="1">('Step 3. Regression'!$F$19*D1367^2+'Step 3. Regression'!$G$19*D1367+'Step 3. Regression'!$H$19)*C1367</f>
        <v>0</v>
      </c>
    </row>
    <row r="1368" spans="1:5" x14ac:dyDescent="0.25">
      <c r="A1368" s="9">
        <f>IF(ISBLANK('Step 1.3 Normalized OAT'!A1368),"-",'Step 1.3 Normalized OAT'!A1368)</f>
        <v>43157.916666666664</v>
      </c>
      <c r="B1368" s="26">
        <f t="shared" si="27"/>
        <v>56</v>
      </c>
      <c r="C1368" s="64" cm="1">
        <f t="array" ref="C1368">INDEX('Step 5. Daily Avg Schedule Calc'!$A$2:$C$169,(WEEKDAY(A1368)-1)*24+HOUR(A1368)+1,3)*IF(A1368&lt;Cooling_Season_Start_Date,0,IF(A1368&gt;Cooling_Season_End_Date,0,1))</f>
        <v>0</v>
      </c>
      <c r="D1368" s="12">
        <f>VLOOKUP(A1368,'Step 1.3 Normalized OAT'!$A$1:$B$8761,2)</f>
        <v>47</v>
      </c>
      <c r="E1368" s="13">
        <f ca="1">('Step 3. Regression'!$F$19*D1368^2+'Step 3. Regression'!$G$19*D1368+'Step 3. Regression'!$H$19)*C1368</f>
        <v>0</v>
      </c>
    </row>
    <row r="1369" spans="1:5" x14ac:dyDescent="0.25">
      <c r="A1369" s="9">
        <f>IF(ISBLANK('Step 1.3 Normalized OAT'!A1369),"-",'Step 1.3 Normalized OAT'!A1369)</f>
        <v>43157.958333333336</v>
      </c>
      <c r="B1369" s="26">
        <f t="shared" si="27"/>
        <v>56</v>
      </c>
      <c r="C1369" s="64" cm="1">
        <f t="array" ref="C1369">INDEX('Step 5. Daily Avg Schedule Calc'!$A$2:$C$169,(WEEKDAY(A1369)-1)*24+HOUR(A1369)+1,3)*IF(A1369&lt;Cooling_Season_Start_Date,0,IF(A1369&gt;Cooling_Season_End_Date,0,1))</f>
        <v>0</v>
      </c>
      <c r="D1369" s="12">
        <f>VLOOKUP(A1369,'Step 1.3 Normalized OAT'!$A$1:$B$8761,2)</f>
        <v>45</v>
      </c>
      <c r="E1369" s="13">
        <f ca="1">('Step 3. Regression'!$F$19*D1369^2+'Step 3. Regression'!$G$19*D1369+'Step 3. Regression'!$H$19)*C1369</f>
        <v>0</v>
      </c>
    </row>
    <row r="1370" spans="1:5" x14ac:dyDescent="0.25">
      <c r="A1370" s="9">
        <f>IF(ISBLANK('Step 1.3 Normalized OAT'!A1370),"-",'Step 1.3 Normalized OAT'!A1370)</f>
        <v>43158</v>
      </c>
      <c r="B1370" s="26">
        <f t="shared" si="27"/>
        <v>57</v>
      </c>
      <c r="C1370" s="64" cm="1">
        <f t="array" ref="C1370">INDEX('Step 5. Daily Avg Schedule Calc'!$A$2:$C$169,(WEEKDAY(A1370)-1)*24+HOUR(A1370)+1,3)*IF(A1370&lt;Cooling_Season_Start_Date,0,IF(A1370&gt;Cooling_Season_End_Date,0,1))</f>
        <v>0</v>
      </c>
      <c r="D1370" s="12">
        <f>VLOOKUP(A1370,'Step 1.3 Normalized OAT'!$A$1:$B$8761,2)</f>
        <v>45</v>
      </c>
      <c r="E1370" s="13">
        <f ca="1">('Step 3. Regression'!$F$19*D1370^2+'Step 3. Regression'!$G$19*D1370+'Step 3. Regression'!$H$19)*C1370</f>
        <v>0</v>
      </c>
    </row>
    <row r="1371" spans="1:5" x14ac:dyDescent="0.25">
      <c r="A1371" s="9">
        <f>IF(ISBLANK('Step 1.3 Normalized OAT'!A1371),"-",'Step 1.3 Normalized OAT'!A1371)</f>
        <v>43158.041666666664</v>
      </c>
      <c r="B1371" s="26">
        <f t="shared" si="27"/>
        <v>57</v>
      </c>
      <c r="C1371" s="64" cm="1">
        <f t="array" ref="C1371">INDEX('Step 5. Daily Avg Schedule Calc'!$A$2:$C$169,(WEEKDAY(A1371)-1)*24+HOUR(A1371)+1,3)*IF(A1371&lt;Cooling_Season_Start_Date,0,IF(A1371&gt;Cooling_Season_End_Date,0,1))</f>
        <v>0</v>
      </c>
      <c r="D1371" s="12">
        <f>VLOOKUP(A1371,'Step 1.3 Normalized OAT'!$A$1:$B$8761,2)</f>
        <v>44</v>
      </c>
      <c r="E1371" s="13">
        <f ca="1">('Step 3. Regression'!$F$19*D1371^2+'Step 3. Regression'!$G$19*D1371+'Step 3. Regression'!$H$19)*C1371</f>
        <v>0</v>
      </c>
    </row>
    <row r="1372" spans="1:5" x14ac:dyDescent="0.25">
      <c r="A1372" s="9">
        <f>IF(ISBLANK('Step 1.3 Normalized OAT'!A1372),"-",'Step 1.3 Normalized OAT'!A1372)</f>
        <v>43158.083333333336</v>
      </c>
      <c r="B1372" s="26">
        <f t="shared" si="27"/>
        <v>57</v>
      </c>
      <c r="C1372" s="64" cm="1">
        <f t="array" ref="C1372">INDEX('Step 5. Daily Avg Schedule Calc'!$A$2:$C$169,(WEEKDAY(A1372)-1)*24+HOUR(A1372)+1,3)*IF(A1372&lt;Cooling_Season_Start_Date,0,IF(A1372&gt;Cooling_Season_End_Date,0,1))</f>
        <v>0</v>
      </c>
      <c r="D1372" s="12">
        <f>VLOOKUP(A1372,'Step 1.3 Normalized OAT'!$A$1:$B$8761,2)</f>
        <v>43</v>
      </c>
      <c r="E1372" s="13">
        <f ca="1">('Step 3. Regression'!$F$19*D1372^2+'Step 3. Regression'!$G$19*D1372+'Step 3. Regression'!$H$19)*C1372</f>
        <v>0</v>
      </c>
    </row>
    <row r="1373" spans="1:5" x14ac:dyDescent="0.25">
      <c r="A1373" s="9">
        <f>IF(ISBLANK('Step 1.3 Normalized OAT'!A1373),"-",'Step 1.3 Normalized OAT'!A1373)</f>
        <v>43158.125</v>
      </c>
      <c r="B1373" s="26">
        <f t="shared" si="27"/>
        <v>57</v>
      </c>
      <c r="C1373" s="64" cm="1">
        <f t="array" ref="C1373">INDEX('Step 5. Daily Avg Schedule Calc'!$A$2:$C$169,(WEEKDAY(A1373)-1)*24+HOUR(A1373)+1,3)*IF(A1373&lt;Cooling_Season_Start_Date,0,IF(A1373&gt;Cooling_Season_End_Date,0,1))</f>
        <v>0</v>
      </c>
      <c r="D1373" s="12">
        <f>VLOOKUP(A1373,'Step 1.3 Normalized OAT'!$A$1:$B$8761,2)</f>
        <v>43</v>
      </c>
      <c r="E1373" s="13">
        <f ca="1">('Step 3. Regression'!$F$19*D1373^2+'Step 3. Regression'!$G$19*D1373+'Step 3. Regression'!$H$19)*C1373</f>
        <v>0</v>
      </c>
    </row>
    <row r="1374" spans="1:5" x14ac:dyDescent="0.25">
      <c r="A1374" s="9">
        <f>IF(ISBLANK('Step 1.3 Normalized OAT'!A1374),"-",'Step 1.3 Normalized OAT'!A1374)</f>
        <v>43158.166666666664</v>
      </c>
      <c r="B1374" s="26">
        <f t="shared" si="27"/>
        <v>57</v>
      </c>
      <c r="C1374" s="64" cm="1">
        <f t="array" ref="C1374">INDEX('Step 5. Daily Avg Schedule Calc'!$A$2:$C$169,(WEEKDAY(A1374)-1)*24+HOUR(A1374)+1,3)*IF(A1374&lt;Cooling_Season_Start_Date,0,IF(A1374&gt;Cooling_Season_End_Date,0,1))</f>
        <v>0</v>
      </c>
      <c r="D1374" s="12">
        <f>VLOOKUP(A1374,'Step 1.3 Normalized OAT'!$A$1:$B$8761,2)</f>
        <v>41</v>
      </c>
      <c r="E1374" s="13">
        <f ca="1">('Step 3. Regression'!$F$19*D1374^2+'Step 3. Regression'!$G$19*D1374+'Step 3. Regression'!$H$19)*C1374</f>
        <v>0</v>
      </c>
    </row>
    <row r="1375" spans="1:5" x14ac:dyDescent="0.25">
      <c r="A1375" s="9">
        <f>IF(ISBLANK('Step 1.3 Normalized OAT'!A1375),"-",'Step 1.3 Normalized OAT'!A1375)</f>
        <v>43158.208333333336</v>
      </c>
      <c r="B1375" s="26">
        <f t="shared" si="27"/>
        <v>57</v>
      </c>
      <c r="C1375" s="64" cm="1">
        <f t="array" ref="C1375">INDEX('Step 5. Daily Avg Schedule Calc'!$A$2:$C$169,(WEEKDAY(A1375)-1)*24+HOUR(A1375)+1,3)*IF(A1375&lt;Cooling_Season_Start_Date,0,IF(A1375&gt;Cooling_Season_End_Date,0,1))</f>
        <v>0</v>
      </c>
      <c r="D1375" s="12">
        <f>VLOOKUP(A1375,'Step 1.3 Normalized OAT'!$A$1:$B$8761,2)</f>
        <v>41</v>
      </c>
      <c r="E1375" s="13">
        <f ca="1">('Step 3. Regression'!$F$19*D1375^2+'Step 3. Regression'!$G$19*D1375+'Step 3. Regression'!$H$19)*C1375</f>
        <v>0</v>
      </c>
    </row>
    <row r="1376" spans="1:5" x14ac:dyDescent="0.25">
      <c r="A1376" s="9">
        <f>IF(ISBLANK('Step 1.3 Normalized OAT'!A1376),"-",'Step 1.3 Normalized OAT'!A1376)</f>
        <v>43158.25</v>
      </c>
      <c r="B1376" s="26">
        <f t="shared" si="27"/>
        <v>57</v>
      </c>
      <c r="C1376" s="64" cm="1">
        <f t="array" ref="C1376">INDEX('Step 5. Daily Avg Schedule Calc'!$A$2:$C$169,(WEEKDAY(A1376)-1)*24+HOUR(A1376)+1,3)*IF(A1376&lt;Cooling_Season_Start_Date,0,IF(A1376&gt;Cooling_Season_End_Date,0,1))</f>
        <v>0</v>
      </c>
      <c r="D1376" s="12">
        <f>VLOOKUP(A1376,'Step 1.3 Normalized OAT'!$A$1:$B$8761,2)</f>
        <v>39</v>
      </c>
      <c r="E1376" s="13">
        <f ca="1">('Step 3. Regression'!$F$19*D1376^2+'Step 3. Regression'!$G$19*D1376+'Step 3. Regression'!$H$19)*C1376</f>
        <v>0</v>
      </c>
    </row>
    <row r="1377" spans="1:5" x14ac:dyDescent="0.25">
      <c r="A1377" s="9">
        <f>IF(ISBLANK('Step 1.3 Normalized OAT'!A1377),"-",'Step 1.3 Normalized OAT'!A1377)</f>
        <v>43158.291666666664</v>
      </c>
      <c r="B1377" s="26">
        <f t="shared" si="27"/>
        <v>57</v>
      </c>
      <c r="C1377" s="64" cm="1">
        <f t="array" ref="C1377">INDEX('Step 5. Daily Avg Schedule Calc'!$A$2:$C$169,(WEEKDAY(A1377)-1)*24+HOUR(A1377)+1,3)*IF(A1377&lt;Cooling_Season_Start_Date,0,IF(A1377&gt;Cooling_Season_End_Date,0,1))</f>
        <v>0</v>
      </c>
      <c r="D1377" s="12">
        <f>VLOOKUP(A1377,'Step 1.3 Normalized OAT'!$A$1:$B$8761,2)</f>
        <v>41</v>
      </c>
      <c r="E1377" s="13">
        <f ca="1">('Step 3. Regression'!$F$19*D1377^2+'Step 3. Regression'!$G$19*D1377+'Step 3. Regression'!$H$19)*C1377</f>
        <v>0</v>
      </c>
    </row>
    <row r="1378" spans="1:5" x14ac:dyDescent="0.25">
      <c r="A1378" s="9">
        <f>IF(ISBLANK('Step 1.3 Normalized OAT'!A1378),"-",'Step 1.3 Normalized OAT'!A1378)</f>
        <v>43158.333333333336</v>
      </c>
      <c r="B1378" s="26">
        <f t="shared" si="27"/>
        <v>57</v>
      </c>
      <c r="C1378" s="64" cm="1">
        <f t="array" ref="C1378">INDEX('Step 5. Daily Avg Schedule Calc'!$A$2:$C$169,(WEEKDAY(A1378)-1)*24+HOUR(A1378)+1,3)*IF(A1378&lt;Cooling_Season_Start_Date,0,IF(A1378&gt;Cooling_Season_End_Date,0,1))</f>
        <v>0</v>
      </c>
      <c r="D1378" s="12">
        <f>VLOOKUP(A1378,'Step 1.3 Normalized OAT'!$A$1:$B$8761,2)</f>
        <v>43</v>
      </c>
      <c r="E1378" s="13">
        <f ca="1">('Step 3. Regression'!$F$19*D1378^2+'Step 3. Regression'!$G$19*D1378+'Step 3. Regression'!$H$19)*C1378</f>
        <v>0</v>
      </c>
    </row>
    <row r="1379" spans="1:5" x14ac:dyDescent="0.25">
      <c r="A1379" s="9">
        <f>IF(ISBLANK('Step 1.3 Normalized OAT'!A1379),"-",'Step 1.3 Normalized OAT'!A1379)</f>
        <v>43158.375</v>
      </c>
      <c r="B1379" s="26">
        <f t="shared" si="27"/>
        <v>57</v>
      </c>
      <c r="C1379" s="64" cm="1">
        <f t="array" ref="C1379">INDEX('Step 5. Daily Avg Schedule Calc'!$A$2:$C$169,(WEEKDAY(A1379)-1)*24+HOUR(A1379)+1,3)*IF(A1379&lt;Cooling_Season_Start_Date,0,IF(A1379&gt;Cooling_Season_End_Date,0,1))</f>
        <v>0</v>
      </c>
      <c r="D1379" s="12">
        <f>VLOOKUP(A1379,'Step 1.3 Normalized OAT'!$A$1:$B$8761,2)</f>
        <v>45</v>
      </c>
      <c r="E1379" s="13">
        <f ca="1">('Step 3. Regression'!$F$19*D1379^2+'Step 3. Regression'!$G$19*D1379+'Step 3. Regression'!$H$19)*C1379</f>
        <v>0</v>
      </c>
    </row>
    <row r="1380" spans="1:5" x14ac:dyDescent="0.25">
      <c r="A1380" s="9">
        <f>IF(ISBLANK('Step 1.3 Normalized OAT'!A1380),"-",'Step 1.3 Normalized OAT'!A1380)</f>
        <v>43158.416666666664</v>
      </c>
      <c r="B1380" s="26">
        <f t="shared" si="27"/>
        <v>57</v>
      </c>
      <c r="C1380" s="64" cm="1">
        <f t="array" ref="C1380">INDEX('Step 5. Daily Avg Schedule Calc'!$A$2:$C$169,(WEEKDAY(A1380)-1)*24+HOUR(A1380)+1,3)*IF(A1380&lt;Cooling_Season_Start_Date,0,IF(A1380&gt;Cooling_Season_End_Date,0,1))</f>
        <v>0</v>
      </c>
      <c r="D1380" s="12">
        <f>VLOOKUP(A1380,'Step 1.3 Normalized OAT'!$A$1:$B$8761,2)</f>
        <v>47</v>
      </c>
      <c r="E1380" s="13">
        <f ca="1">('Step 3. Regression'!$F$19*D1380^2+'Step 3. Regression'!$G$19*D1380+'Step 3. Regression'!$H$19)*C1380</f>
        <v>0</v>
      </c>
    </row>
    <row r="1381" spans="1:5" x14ac:dyDescent="0.25">
      <c r="A1381" s="9">
        <f>IF(ISBLANK('Step 1.3 Normalized OAT'!A1381),"-",'Step 1.3 Normalized OAT'!A1381)</f>
        <v>43158.458333333336</v>
      </c>
      <c r="B1381" s="26">
        <f t="shared" si="27"/>
        <v>57</v>
      </c>
      <c r="C1381" s="64" cm="1">
        <f t="array" ref="C1381">INDEX('Step 5. Daily Avg Schedule Calc'!$A$2:$C$169,(WEEKDAY(A1381)-1)*24+HOUR(A1381)+1,3)*IF(A1381&lt;Cooling_Season_Start_Date,0,IF(A1381&gt;Cooling_Season_End_Date,0,1))</f>
        <v>0</v>
      </c>
      <c r="D1381" s="12">
        <f>VLOOKUP(A1381,'Step 1.3 Normalized OAT'!$A$1:$B$8761,2)</f>
        <v>50</v>
      </c>
      <c r="E1381" s="13">
        <f ca="1">('Step 3. Regression'!$F$19*D1381^2+'Step 3. Regression'!$G$19*D1381+'Step 3. Regression'!$H$19)*C1381</f>
        <v>0</v>
      </c>
    </row>
    <row r="1382" spans="1:5" x14ac:dyDescent="0.25">
      <c r="A1382" s="9">
        <f>IF(ISBLANK('Step 1.3 Normalized OAT'!A1382),"-",'Step 1.3 Normalized OAT'!A1382)</f>
        <v>43158.5</v>
      </c>
      <c r="B1382" s="26">
        <f t="shared" si="27"/>
        <v>57</v>
      </c>
      <c r="C1382" s="64" cm="1">
        <f t="array" ref="C1382">INDEX('Step 5. Daily Avg Schedule Calc'!$A$2:$C$169,(WEEKDAY(A1382)-1)*24+HOUR(A1382)+1,3)*IF(A1382&lt;Cooling_Season_Start_Date,0,IF(A1382&gt;Cooling_Season_End_Date,0,1))</f>
        <v>0</v>
      </c>
      <c r="D1382" s="12">
        <f>VLOOKUP(A1382,'Step 1.3 Normalized OAT'!$A$1:$B$8761,2)</f>
        <v>52</v>
      </c>
      <c r="E1382" s="13">
        <f ca="1">('Step 3. Regression'!$F$19*D1382^2+'Step 3. Regression'!$G$19*D1382+'Step 3. Regression'!$H$19)*C1382</f>
        <v>0</v>
      </c>
    </row>
    <row r="1383" spans="1:5" x14ac:dyDescent="0.25">
      <c r="A1383" s="9">
        <f>IF(ISBLANK('Step 1.3 Normalized OAT'!A1383),"-",'Step 1.3 Normalized OAT'!A1383)</f>
        <v>43158.541666666664</v>
      </c>
      <c r="B1383" s="26">
        <f t="shared" si="27"/>
        <v>57</v>
      </c>
      <c r="C1383" s="64" cm="1">
        <f t="array" ref="C1383">INDEX('Step 5. Daily Avg Schedule Calc'!$A$2:$C$169,(WEEKDAY(A1383)-1)*24+HOUR(A1383)+1,3)*IF(A1383&lt;Cooling_Season_Start_Date,0,IF(A1383&gt;Cooling_Season_End_Date,0,1))</f>
        <v>0</v>
      </c>
      <c r="D1383" s="12">
        <f>VLOOKUP(A1383,'Step 1.3 Normalized OAT'!$A$1:$B$8761,2)</f>
        <v>52</v>
      </c>
      <c r="E1383" s="13">
        <f ca="1">('Step 3. Regression'!$F$19*D1383^2+'Step 3. Regression'!$G$19*D1383+'Step 3. Regression'!$H$19)*C1383</f>
        <v>0</v>
      </c>
    </row>
    <row r="1384" spans="1:5" x14ac:dyDescent="0.25">
      <c r="A1384" s="9">
        <f>IF(ISBLANK('Step 1.3 Normalized OAT'!A1384),"-",'Step 1.3 Normalized OAT'!A1384)</f>
        <v>43158.583333333336</v>
      </c>
      <c r="B1384" s="26">
        <f t="shared" si="27"/>
        <v>57</v>
      </c>
      <c r="C1384" s="64" cm="1">
        <f t="array" ref="C1384">INDEX('Step 5. Daily Avg Schedule Calc'!$A$2:$C$169,(WEEKDAY(A1384)-1)*24+HOUR(A1384)+1,3)*IF(A1384&lt;Cooling_Season_Start_Date,0,IF(A1384&gt;Cooling_Season_End_Date,0,1))</f>
        <v>0</v>
      </c>
      <c r="D1384" s="12">
        <f>VLOOKUP(A1384,'Step 1.3 Normalized OAT'!$A$1:$B$8761,2)</f>
        <v>55</v>
      </c>
      <c r="E1384" s="13">
        <f ca="1">('Step 3. Regression'!$F$19*D1384^2+'Step 3. Regression'!$G$19*D1384+'Step 3. Regression'!$H$19)*C1384</f>
        <v>0</v>
      </c>
    </row>
    <row r="1385" spans="1:5" x14ac:dyDescent="0.25">
      <c r="A1385" s="9">
        <f>IF(ISBLANK('Step 1.3 Normalized OAT'!A1385),"-",'Step 1.3 Normalized OAT'!A1385)</f>
        <v>43158.625</v>
      </c>
      <c r="B1385" s="26">
        <f t="shared" si="27"/>
        <v>57</v>
      </c>
      <c r="C1385" s="64" cm="1">
        <f t="array" ref="C1385">INDEX('Step 5. Daily Avg Schedule Calc'!$A$2:$C$169,(WEEKDAY(A1385)-1)*24+HOUR(A1385)+1,3)*IF(A1385&lt;Cooling_Season_Start_Date,0,IF(A1385&gt;Cooling_Season_End_Date,0,1))</f>
        <v>0</v>
      </c>
      <c r="D1385" s="12">
        <f>VLOOKUP(A1385,'Step 1.3 Normalized OAT'!$A$1:$B$8761,2)</f>
        <v>55</v>
      </c>
      <c r="E1385" s="13">
        <f ca="1">('Step 3. Regression'!$F$19*D1385^2+'Step 3. Regression'!$G$19*D1385+'Step 3. Regression'!$H$19)*C1385</f>
        <v>0</v>
      </c>
    </row>
    <row r="1386" spans="1:5" x14ac:dyDescent="0.25">
      <c r="A1386" s="9">
        <f>IF(ISBLANK('Step 1.3 Normalized OAT'!A1386),"-",'Step 1.3 Normalized OAT'!A1386)</f>
        <v>43158.666666666664</v>
      </c>
      <c r="B1386" s="26">
        <f t="shared" si="27"/>
        <v>57</v>
      </c>
      <c r="C1386" s="64" cm="1">
        <f t="array" ref="C1386">INDEX('Step 5. Daily Avg Schedule Calc'!$A$2:$C$169,(WEEKDAY(A1386)-1)*24+HOUR(A1386)+1,3)*IF(A1386&lt;Cooling_Season_Start_Date,0,IF(A1386&gt;Cooling_Season_End_Date,0,1))</f>
        <v>0</v>
      </c>
      <c r="D1386" s="12">
        <f>VLOOKUP(A1386,'Step 1.3 Normalized OAT'!$A$1:$B$8761,2)</f>
        <v>57</v>
      </c>
      <c r="E1386" s="13">
        <f ca="1">('Step 3. Regression'!$F$19*D1386^2+'Step 3. Regression'!$G$19*D1386+'Step 3. Regression'!$H$19)*C1386</f>
        <v>0</v>
      </c>
    </row>
    <row r="1387" spans="1:5" x14ac:dyDescent="0.25">
      <c r="A1387" s="9">
        <f>IF(ISBLANK('Step 1.3 Normalized OAT'!A1387),"-",'Step 1.3 Normalized OAT'!A1387)</f>
        <v>43158.708333333336</v>
      </c>
      <c r="B1387" s="26">
        <f t="shared" si="27"/>
        <v>57</v>
      </c>
      <c r="C1387" s="64" cm="1">
        <f t="array" ref="C1387">INDEX('Step 5. Daily Avg Schedule Calc'!$A$2:$C$169,(WEEKDAY(A1387)-1)*24+HOUR(A1387)+1,3)*IF(A1387&lt;Cooling_Season_Start_Date,0,IF(A1387&gt;Cooling_Season_End_Date,0,1))</f>
        <v>0</v>
      </c>
      <c r="D1387" s="12">
        <f>VLOOKUP(A1387,'Step 1.3 Normalized OAT'!$A$1:$B$8761,2)</f>
        <v>52</v>
      </c>
      <c r="E1387" s="13">
        <f ca="1">('Step 3. Regression'!$F$19*D1387^2+'Step 3. Regression'!$G$19*D1387+'Step 3. Regression'!$H$19)*C1387</f>
        <v>0</v>
      </c>
    </row>
    <row r="1388" spans="1:5" x14ac:dyDescent="0.25">
      <c r="A1388" s="9">
        <f>IF(ISBLANK('Step 1.3 Normalized OAT'!A1388),"-",'Step 1.3 Normalized OAT'!A1388)</f>
        <v>43158.75</v>
      </c>
      <c r="B1388" s="26">
        <f t="shared" si="27"/>
        <v>57</v>
      </c>
      <c r="C1388" s="64" cm="1">
        <f t="array" ref="C1388">INDEX('Step 5. Daily Avg Schedule Calc'!$A$2:$C$169,(WEEKDAY(A1388)-1)*24+HOUR(A1388)+1,3)*IF(A1388&lt;Cooling_Season_Start_Date,0,IF(A1388&gt;Cooling_Season_End_Date,0,1))</f>
        <v>0</v>
      </c>
      <c r="D1388" s="12">
        <f>VLOOKUP(A1388,'Step 1.3 Normalized OAT'!$A$1:$B$8761,2)</f>
        <v>48</v>
      </c>
      <c r="E1388" s="13">
        <f ca="1">('Step 3. Regression'!$F$19*D1388^2+'Step 3. Regression'!$G$19*D1388+'Step 3. Regression'!$H$19)*C1388</f>
        <v>0</v>
      </c>
    </row>
    <row r="1389" spans="1:5" x14ac:dyDescent="0.25">
      <c r="A1389" s="9">
        <f>IF(ISBLANK('Step 1.3 Normalized OAT'!A1389),"-",'Step 1.3 Normalized OAT'!A1389)</f>
        <v>43158.791666666664</v>
      </c>
      <c r="B1389" s="26">
        <f t="shared" si="27"/>
        <v>57</v>
      </c>
      <c r="C1389" s="64" cm="1">
        <f t="array" ref="C1389">INDEX('Step 5. Daily Avg Schedule Calc'!$A$2:$C$169,(WEEKDAY(A1389)-1)*24+HOUR(A1389)+1,3)*IF(A1389&lt;Cooling_Season_Start_Date,0,IF(A1389&gt;Cooling_Season_End_Date,0,1))</f>
        <v>0</v>
      </c>
      <c r="D1389" s="12">
        <f>VLOOKUP(A1389,'Step 1.3 Normalized OAT'!$A$1:$B$8761,2)</f>
        <v>49</v>
      </c>
      <c r="E1389" s="13">
        <f ca="1">('Step 3. Regression'!$F$19*D1389^2+'Step 3. Regression'!$G$19*D1389+'Step 3. Regression'!$H$19)*C1389</f>
        <v>0</v>
      </c>
    </row>
    <row r="1390" spans="1:5" x14ac:dyDescent="0.25">
      <c r="A1390" s="9">
        <f>IF(ISBLANK('Step 1.3 Normalized OAT'!A1390),"-",'Step 1.3 Normalized OAT'!A1390)</f>
        <v>43158.833333333336</v>
      </c>
      <c r="B1390" s="26">
        <f t="shared" si="27"/>
        <v>57</v>
      </c>
      <c r="C1390" s="64" cm="1">
        <f t="array" ref="C1390">INDEX('Step 5. Daily Avg Schedule Calc'!$A$2:$C$169,(WEEKDAY(A1390)-1)*24+HOUR(A1390)+1,3)*IF(A1390&lt;Cooling_Season_Start_Date,0,IF(A1390&gt;Cooling_Season_End_Date,0,1))</f>
        <v>0</v>
      </c>
      <c r="D1390" s="12">
        <f>VLOOKUP(A1390,'Step 1.3 Normalized OAT'!$A$1:$B$8761,2)</f>
        <v>48</v>
      </c>
      <c r="E1390" s="13">
        <f ca="1">('Step 3. Regression'!$F$19*D1390^2+'Step 3. Regression'!$G$19*D1390+'Step 3. Regression'!$H$19)*C1390</f>
        <v>0</v>
      </c>
    </row>
    <row r="1391" spans="1:5" x14ac:dyDescent="0.25">
      <c r="A1391" s="9">
        <f>IF(ISBLANK('Step 1.3 Normalized OAT'!A1391),"-",'Step 1.3 Normalized OAT'!A1391)</f>
        <v>43158.875</v>
      </c>
      <c r="B1391" s="26">
        <f t="shared" si="27"/>
        <v>57</v>
      </c>
      <c r="C1391" s="64" cm="1">
        <f t="array" ref="C1391">INDEX('Step 5. Daily Avg Schedule Calc'!$A$2:$C$169,(WEEKDAY(A1391)-1)*24+HOUR(A1391)+1,3)*IF(A1391&lt;Cooling_Season_Start_Date,0,IF(A1391&gt;Cooling_Season_End_Date,0,1))</f>
        <v>0</v>
      </c>
      <c r="D1391" s="12">
        <f>VLOOKUP(A1391,'Step 1.3 Normalized OAT'!$A$1:$B$8761,2)</f>
        <v>48</v>
      </c>
      <c r="E1391" s="13">
        <f ca="1">('Step 3. Regression'!$F$19*D1391^2+'Step 3. Regression'!$G$19*D1391+'Step 3. Regression'!$H$19)*C1391</f>
        <v>0</v>
      </c>
    </row>
    <row r="1392" spans="1:5" x14ac:dyDescent="0.25">
      <c r="A1392" s="9">
        <f>IF(ISBLANK('Step 1.3 Normalized OAT'!A1392),"-",'Step 1.3 Normalized OAT'!A1392)</f>
        <v>43158.916666666664</v>
      </c>
      <c r="B1392" s="26">
        <f t="shared" si="27"/>
        <v>57</v>
      </c>
      <c r="C1392" s="64" cm="1">
        <f t="array" ref="C1392">INDEX('Step 5. Daily Avg Schedule Calc'!$A$2:$C$169,(WEEKDAY(A1392)-1)*24+HOUR(A1392)+1,3)*IF(A1392&lt;Cooling_Season_Start_Date,0,IF(A1392&gt;Cooling_Season_End_Date,0,1))</f>
        <v>0</v>
      </c>
      <c r="D1392" s="12">
        <f>VLOOKUP(A1392,'Step 1.3 Normalized OAT'!$A$1:$B$8761,2)</f>
        <v>48</v>
      </c>
      <c r="E1392" s="13">
        <f ca="1">('Step 3. Regression'!$F$19*D1392^2+'Step 3. Regression'!$G$19*D1392+'Step 3. Regression'!$H$19)*C1392</f>
        <v>0</v>
      </c>
    </row>
    <row r="1393" spans="1:5" x14ac:dyDescent="0.25">
      <c r="A1393" s="9">
        <f>IF(ISBLANK('Step 1.3 Normalized OAT'!A1393),"-",'Step 1.3 Normalized OAT'!A1393)</f>
        <v>43158.958333333336</v>
      </c>
      <c r="B1393" s="26">
        <f t="shared" si="27"/>
        <v>57</v>
      </c>
      <c r="C1393" s="64" cm="1">
        <f t="array" ref="C1393">INDEX('Step 5. Daily Avg Schedule Calc'!$A$2:$C$169,(WEEKDAY(A1393)-1)*24+HOUR(A1393)+1,3)*IF(A1393&lt;Cooling_Season_Start_Date,0,IF(A1393&gt;Cooling_Season_End_Date,0,1))</f>
        <v>0</v>
      </c>
      <c r="D1393" s="12">
        <f>VLOOKUP(A1393,'Step 1.3 Normalized OAT'!$A$1:$B$8761,2)</f>
        <v>46</v>
      </c>
      <c r="E1393" s="13">
        <f ca="1">('Step 3. Regression'!$F$19*D1393^2+'Step 3. Regression'!$G$19*D1393+'Step 3. Regression'!$H$19)*C1393</f>
        <v>0</v>
      </c>
    </row>
    <row r="1394" spans="1:5" x14ac:dyDescent="0.25">
      <c r="A1394" s="9">
        <f>IF(ISBLANK('Step 1.3 Normalized OAT'!A1394),"-",'Step 1.3 Normalized OAT'!A1394)</f>
        <v>43159</v>
      </c>
      <c r="B1394" s="26">
        <f t="shared" si="27"/>
        <v>58</v>
      </c>
      <c r="C1394" s="64" cm="1">
        <f t="array" ref="C1394">INDEX('Step 5. Daily Avg Schedule Calc'!$A$2:$C$169,(WEEKDAY(A1394)-1)*24+HOUR(A1394)+1,3)*IF(A1394&lt;Cooling_Season_Start_Date,0,IF(A1394&gt;Cooling_Season_End_Date,0,1))</f>
        <v>0</v>
      </c>
      <c r="D1394" s="12">
        <f>VLOOKUP(A1394,'Step 1.3 Normalized OAT'!$A$1:$B$8761,2)</f>
        <v>46</v>
      </c>
      <c r="E1394" s="13">
        <f ca="1">('Step 3. Regression'!$F$19*D1394^2+'Step 3. Regression'!$G$19*D1394+'Step 3. Regression'!$H$19)*C1394</f>
        <v>0</v>
      </c>
    </row>
    <row r="1395" spans="1:5" x14ac:dyDescent="0.25">
      <c r="A1395" s="9">
        <f>IF(ISBLANK('Step 1.3 Normalized OAT'!A1395),"-",'Step 1.3 Normalized OAT'!A1395)</f>
        <v>43159.041666666664</v>
      </c>
      <c r="B1395" s="26">
        <f t="shared" si="27"/>
        <v>58</v>
      </c>
      <c r="C1395" s="64" cm="1">
        <f t="array" ref="C1395">INDEX('Step 5. Daily Avg Schedule Calc'!$A$2:$C$169,(WEEKDAY(A1395)-1)*24+HOUR(A1395)+1,3)*IF(A1395&lt;Cooling_Season_Start_Date,0,IF(A1395&gt;Cooling_Season_End_Date,0,1))</f>
        <v>0</v>
      </c>
      <c r="D1395" s="12">
        <f>VLOOKUP(A1395,'Step 1.3 Normalized OAT'!$A$1:$B$8761,2)</f>
        <v>45</v>
      </c>
      <c r="E1395" s="13">
        <f ca="1">('Step 3. Regression'!$F$19*D1395^2+'Step 3. Regression'!$G$19*D1395+'Step 3. Regression'!$H$19)*C1395</f>
        <v>0</v>
      </c>
    </row>
    <row r="1396" spans="1:5" x14ac:dyDescent="0.25">
      <c r="A1396" s="9">
        <f>IF(ISBLANK('Step 1.3 Normalized OAT'!A1396),"-",'Step 1.3 Normalized OAT'!A1396)</f>
        <v>43159.083333333336</v>
      </c>
      <c r="B1396" s="26">
        <f t="shared" si="27"/>
        <v>58</v>
      </c>
      <c r="C1396" s="64" cm="1">
        <f t="array" ref="C1396">INDEX('Step 5. Daily Avg Schedule Calc'!$A$2:$C$169,(WEEKDAY(A1396)-1)*24+HOUR(A1396)+1,3)*IF(A1396&lt;Cooling_Season_Start_Date,0,IF(A1396&gt;Cooling_Season_End_Date,0,1))</f>
        <v>0</v>
      </c>
      <c r="D1396" s="12">
        <f>VLOOKUP(A1396,'Step 1.3 Normalized OAT'!$A$1:$B$8761,2)</f>
        <v>46</v>
      </c>
      <c r="E1396" s="13">
        <f ca="1">('Step 3. Regression'!$F$19*D1396^2+'Step 3. Regression'!$G$19*D1396+'Step 3. Regression'!$H$19)*C1396</f>
        <v>0</v>
      </c>
    </row>
    <row r="1397" spans="1:5" x14ac:dyDescent="0.25">
      <c r="A1397" s="9">
        <f>IF(ISBLANK('Step 1.3 Normalized OAT'!A1397),"-",'Step 1.3 Normalized OAT'!A1397)</f>
        <v>43159.125</v>
      </c>
      <c r="B1397" s="26">
        <f t="shared" si="27"/>
        <v>58</v>
      </c>
      <c r="C1397" s="64" cm="1">
        <f t="array" ref="C1397">INDEX('Step 5. Daily Avg Schedule Calc'!$A$2:$C$169,(WEEKDAY(A1397)-1)*24+HOUR(A1397)+1,3)*IF(A1397&lt;Cooling_Season_Start_Date,0,IF(A1397&gt;Cooling_Season_End_Date,0,1))</f>
        <v>0</v>
      </c>
      <c r="D1397" s="12">
        <f>VLOOKUP(A1397,'Step 1.3 Normalized OAT'!$A$1:$B$8761,2)</f>
        <v>46</v>
      </c>
      <c r="E1397" s="13">
        <f ca="1">('Step 3. Regression'!$F$19*D1397^2+'Step 3. Regression'!$G$19*D1397+'Step 3. Regression'!$H$19)*C1397</f>
        <v>0</v>
      </c>
    </row>
    <row r="1398" spans="1:5" x14ac:dyDescent="0.25">
      <c r="A1398" s="9">
        <f>IF(ISBLANK('Step 1.3 Normalized OAT'!A1398),"-",'Step 1.3 Normalized OAT'!A1398)</f>
        <v>43159.166666666664</v>
      </c>
      <c r="B1398" s="26">
        <f t="shared" si="27"/>
        <v>58</v>
      </c>
      <c r="C1398" s="64" cm="1">
        <f t="array" ref="C1398">INDEX('Step 5. Daily Avg Schedule Calc'!$A$2:$C$169,(WEEKDAY(A1398)-1)*24+HOUR(A1398)+1,3)*IF(A1398&lt;Cooling_Season_Start_Date,0,IF(A1398&gt;Cooling_Season_End_Date,0,1))</f>
        <v>0</v>
      </c>
      <c r="D1398" s="12">
        <f>VLOOKUP(A1398,'Step 1.3 Normalized OAT'!$A$1:$B$8761,2)</f>
        <v>46</v>
      </c>
      <c r="E1398" s="13">
        <f ca="1">('Step 3. Regression'!$F$19*D1398^2+'Step 3. Regression'!$G$19*D1398+'Step 3. Regression'!$H$19)*C1398</f>
        <v>0</v>
      </c>
    </row>
    <row r="1399" spans="1:5" x14ac:dyDescent="0.25">
      <c r="A1399" s="9">
        <f>IF(ISBLANK('Step 1.3 Normalized OAT'!A1399),"-",'Step 1.3 Normalized OAT'!A1399)</f>
        <v>43159.208333333336</v>
      </c>
      <c r="B1399" s="26">
        <f t="shared" si="27"/>
        <v>58</v>
      </c>
      <c r="C1399" s="64" cm="1">
        <f t="array" ref="C1399">INDEX('Step 5. Daily Avg Schedule Calc'!$A$2:$C$169,(WEEKDAY(A1399)-1)*24+HOUR(A1399)+1,3)*IF(A1399&lt;Cooling_Season_Start_Date,0,IF(A1399&gt;Cooling_Season_End_Date,0,1))</f>
        <v>0</v>
      </c>
      <c r="D1399" s="12">
        <f>VLOOKUP(A1399,'Step 1.3 Normalized OAT'!$A$1:$B$8761,2)</f>
        <v>45</v>
      </c>
      <c r="E1399" s="13">
        <f ca="1">('Step 3. Regression'!$F$19*D1399^2+'Step 3. Regression'!$G$19*D1399+'Step 3. Regression'!$H$19)*C1399</f>
        <v>0</v>
      </c>
    </row>
    <row r="1400" spans="1:5" x14ac:dyDescent="0.25">
      <c r="A1400" s="9">
        <f>IF(ISBLANK('Step 1.3 Normalized OAT'!A1400),"-",'Step 1.3 Normalized OAT'!A1400)</f>
        <v>43159.25</v>
      </c>
      <c r="B1400" s="26">
        <f t="shared" si="27"/>
        <v>58</v>
      </c>
      <c r="C1400" s="64" cm="1">
        <f t="array" ref="C1400">INDEX('Step 5. Daily Avg Schedule Calc'!$A$2:$C$169,(WEEKDAY(A1400)-1)*24+HOUR(A1400)+1,3)*IF(A1400&lt;Cooling_Season_Start_Date,0,IF(A1400&gt;Cooling_Season_End_Date,0,1))</f>
        <v>0</v>
      </c>
      <c r="D1400" s="12">
        <f>VLOOKUP(A1400,'Step 1.3 Normalized OAT'!$A$1:$B$8761,2)</f>
        <v>43</v>
      </c>
      <c r="E1400" s="13">
        <f ca="1">('Step 3. Regression'!$F$19*D1400^2+'Step 3. Regression'!$G$19*D1400+'Step 3. Regression'!$H$19)*C1400</f>
        <v>0</v>
      </c>
    </row>
    <row r="1401" spans="1:5" x14ac:dyDescent="0.25">
      <c r="A1401" s="9">
        <f>IF(ISBLANK('Step 1.3 Normalized OAT'!A1401),"-",'Step 1.3 Normalized OAT'!A1401)</f>
        <v>43159.291666666664</v>
      </c>
      <c r="B1401" s="26">
        <f t="shared" si="27"/>
        <v>58</v>
      </c>
      <c r="C1401" s="64" cm="1">
        <f t="array" ref="C1401">INDEX('Step 5. Daily Avg Schedule Calc'!$A$2:$C$169,(WEEKDAY(A1401)-1)*24+HOUR(A1401)+1,3)*IF(A1401&lt;Cooling_Season_Start_Date,0,IF(A1401&gt;Cooling_Season_End_Date,0,1))</f>
        <v>0</v>
      </c>
      <c r="D1401" s="12">
        <f>VLOOKUP(A1401,'Step 1.3 Normalized OAT'!$A$1:$B$8761,2)</f>
        <v>43</v>
      </c>
      <c r="E1401" s="13">
        <f ca="1">('Step 3. Regression'!$F$19*D1401^2+'Step 3. Regression'!$G$19*D1401+'Step 3. Regression'!$H$19)*C1401</f>
        <v>0</v>
      </c>
    </row>
    <row r="1402" spans="1:5" x14ac:dyDescent="0.25">
      <c r="A1402" s="9">
        <f>IF(ISBLANK('Step 1.3 Normalized OAT'!A1402),"-",'Step 1.3 Normalized OAT'!A1402)</f>
        <v>43159.333333333336</v>
      </c>
      <c r="B1402" s="26">
        <f t="shared" si="27"/>
        <v>58</v>
      </c>
      <c r="C1402" s="64" cm="1">
        <f t="array" ref="C1402">INDEX('Step 5. Daily Avg Schedule Calc'!$A$2:$C$169,(WEEKDAY(A1402)-1)*24+HOUR(A1402)+1,3)*IF(A1402&lt;Cooling_Season_Start_Date,0,IF(A1402&gt;Cooling_Season_End_Date,0,1))</f>
        <v>0</v>
      </c>
      <c r="D1402" s="12">
        <f>VLOOKUP(A1402,'Step 1.3 Normalized OAT'!$A$1:$B$8761,2)</f>
        <v>43</v>
      </c>
      <c r="E1402" s="13">
        <f ca="1">('Step 3. Regression'!$F$19*D1402^2+'Step 3. Regression'!$G$19*D1402+'Step 3. Regression'!$H$19)*C1402</f>
        <v>0</v>
      </c>
    </row>
    <row r="1403" spans="1:5" x14ac:dyDescent="0.25">
      <c r="A1403" s="9">
        <f>IF(ISBLANK('Step 1.3 Normalized OAT'!A1403),"-",'Step 1.3 Normalized OAT'!A1403)</f>
        <v>43159.375</v>
      </c>
      <c r="B1403" s="26">
        <f t="shared" si="27"/>
        <v>58</v>
      </c>
      <c r="C1403" s="64" cm="1">
        <f t="array" ref="C1403">INDEX('Step 5. Daily Avg Schedule Calc'!$A$2:$C$169,(WEEKDAY(A1403)-1)*24+HOUR(A1403)+1,3)*IF(A1403&lt;Cooling_Season_Start_Date,0,IF(A1403&gt;Cooling_Season_End_Date,0,1))</f>
        <v>0</v>
      </c>
      <c r="D1403" s="12">
        <f>VLOOKUP(A1403,'Step 1.3 Normalized OAT'!$A$1:$B$8761,2)</f>
        <v>46</v>
      </c>
      <c r="E1403" s="13">
        <f ca="1">('Step 3. Regression'!$F$19*D1403^2+'Step 3. Regression'!$G$19*D1403+'Step 3. Regression'!$H$19)*C1403</f>
        <v>0</v>
      </c>
    </row>
    <row r="1404" spans="1:5" x14ac:dyDescent="0.25">
      <c r="A1404" s="9">
        <f>IF(ISBLANK('Step 1.3 Normalized OAT'!A1404),"-",'Step 1.3 Normalized OAT'!A1404)</f>
        <v>43159.416666666664</v>
      </c>
      <c r="B1404" s="26">
        <f t="shared" si="27"/>
        <v>58</v>
      </c>
      <c r="C1404" s="64" cm="1">
        <f t="array" ref="C1404">INDEX('Step 5. Daily Avg Schedule Calc'!$A$2:$C$169,(WEEKDAY(A1404)-1)*24+HOUR(A1404)+1,3)*IF(A1404&lt;Cooling_Season_Start_Date,0,IF(A1404&gt;Cooling_Season_End_Date,0,1))</f>
        <v>0</v>
      </c>
      <c r="D1404" s="12">
        <f>VLOOKUP(A1404,'Step 1.3 Normalized OAT'!$A$1:$B$8761,2)</f>
        <v>48</v>
      </c>
      <c r="E1404" s="13">
        <f ca="1">('Step 3. Regression'!$F$19*D1404^2+'Step 3. Regression'!$G$19*D1404+'Step 3. Regression'!$H$19)*C1404</f>
        <v>0</v>
      </c>
    </row>
    <row r="1405" spans="1:5" x14ac:dyDescent="0.25">
      <c r="A1405" s="9">
        <f>IF(ISBLANK('Step 1.3 Normalized OAT'!A1405),"-",'Step 1.3 Normalized OAT'!A1405)</f>
        <v>43159.458333333336</v>
      </c>
      <c r="B1405" s="26">
        <f t="shared" si="27"/>
        <v>58</v>
      </c>
      <c r="C1405" s="64" cm="1">
        <f t="array" ref="C1405">INDEX('Step 5. Daily Avg Schedule Calc'!$A$2:$C$169,(WEEKDAY(A1405)-1)*24+HOUR(A1405)+1,3)*IF(A1405&lt;Cooling_Season_Start_Date,0,IF(A1405&gt;Cooling_Season_End_Date,0,1))</f>
        <v>0</v>
      </c>
      <c r="D1405" s="12">
        <f>VLOOKUP(A1405,'Step 1.3 Normalized OAT'!$A$1:$B$8761,2)</f>
        <v>50</v>
      </c>
      <c r="E1405" s="13">
        <f ca="1">('Step 3. Regression'!$F$19*D1405^2+'Step 3. Regression'!$G$19*D1405+'Step 3. Regression'!$H$19)*C1405</f>
        <v>0</v>
      </c>
    </row>
    <row r="1406" spans="1:5" x14ac:dyDescent="0.25">
      <c r="A1406" s="9">
        <f>IF(ISBLANK('Step 1.3 Normalized OAT'!A1406),"-",'Step 1.3 Normalized OAT'!A1406)</f>
        <v>43159.5</v>
      </c>
      <c r="B1406" s="26">
        <f t="shared" si="27"/>
        <v>58</v>
      </c>
      <c r="C1406" s="64" cm="1">
        <f t="array" ref="C1406">INDEX('Step 5. Daily Avg Schedule Calc'!$A$2:$C$169,(WEEKDAY(A1406)-1)*24+HOUR(A1406)+1,3)*IF(A1406&lt;Cooling_Season_Start_Date,0,IF(A1406&gt;Cooling_Season_End_Date,0,1))</f>
        <v>0</v>
      </c>
      <c r="D1406" s="12">
        <f>VLOOKUP(A1406,'Step 1.3 Normalized OAT'!$A$1:$B$8761,2)</f>
        <v>52</v>
      </c>
      <c r="E1406" s="13">
        <f ca="1">('Step 3. Regression'!$F$19*D1406^2+'Step 3. Regression'!$G$19*D1406+'Step 3. Regression'!$H$19)*C1406</f>
        <v>0</v>
      </c>
    </row>
    <row r="1407" spans="1:5" x14ac:dyDescent="0.25">
      <c r="A1407" s="9">
        <f>IF(ISBLANK('Step 1.3 Normalized OAT'!A1407),"-",'Step 1.3 Normalized OAT'!A1407)</f>
        <v>43159.541666666664</v>
      </c>
      <c r="B1407" s="26">
        <f t="shared" si="27"/>
        <v>58</v>
      </c>
      <c r="C1407" s="64" cm="1">
        <f t="array" ref="C1407">INDEX('Step 5. Daily Avg Schedule Calc'!$A$2:$C$169,(WEEKDAY(A1407)-1)*24+HOUR(A1407)+1,3)*IF(A1407&lt;Cooling_Season_Start_Date,0,IF(A1407&gt;Cooling_Season_End_Date,0,1))</f>
        <v>0</v>
      </c>
      <c r="D1407" s="12">
        <f>VLOOKUP(A1407,'Step 1.3 Normalized OAT'!$A$1:$B$8761,2)</f>
        <v>56</v>
      </c>
      <c r="E1407" s="13">
        <f ca="1">('Step 3. Regression'!$F$19*D1407^2+'Step 3. Regression'!$G$19*D1407+'Step 3. Regression'!$H$19)*C1407</f>
        <v>0</v>
      </c>
    </row>
    <row r="1408" spans="1:5" x14ac:dyDescent="0.25">
      <c r="A1408" s="9">
        <f>IF(ISBLANK('Step 1.3 Normalized OAT'!A1408),"-",'Step 1.3 Normalized OAT'!A1408)</f>
        <v>43159.583333333336</v>
      </c>
      <c r="B1408" s="26">
        <f t="shared" si="27"/>
        <v>58</v>
      </c>
      <c r="C1408" s="64" cm="1">
        <f t="array" ref="C1408">INDEX('Step 5. Daily Avg Schedule Calc'!$A$2:$C$169,(WEEKDAY(A1408)-1)*24+HOUR(A1408)+1,3)*IF(A1408&lt;Cooling_Season_Start_Date,0,IF(A1408&gt;Cooling_Season_End_Date,0,1))</f>
        <v>0</v>
      </c>
      <c r="D1408" s="12">
        <f>VLOOKUP(A1408,'Step 1.3 Normalized OAT'!$A$1:$B$8761,2)</f>
        <v>57</v>
      </c>
      <c r="E1408" s="13">
        <f ca="1">('Step 3. Regression'!$F$19*D1408^2+'Step 3. Regression'!$G$19*D1408+'Step 3. Regression'!$H$19)*C1408</f>
        <v>0</v>
      </c>
    </row>
    <row r="1409" spans="1:5" x14ac:dyDescent="0.25">
      <c r="A1409" s="9">
        <f>IF(ISBLANK('Step 1.3 Normalized OAT'!A1409),"-",'Step 1.3 Normalized OAT'!A1409)</f>
        <v>43159.625</v>
      </c>
      <c r="B1409" s="26">
        <f t="shared" si="27"/>
        <v>58</v>
      </c>
      <c r="C1409" s="64" cm="1">
        <f t="array" ref="C1409">INDEX('Step 5. Daily Avg Schedule Calc'!$A$2:$C$169,(WEEKDAY(A1409)-1)*24+HOUR(A1409)+1,3)*IF(A1409&lt;Cooling_Season_Start_Date,0,IF(A1409&gt;Cooling_Season_End_Date,0,1))</f>
        <v>0</v>
      </c>
      <c r="D1409" s="12">
        <f>VLOOKUP(A1409,'Step 1.3 Normalized OAT'!$A$1:$B$8761,2)</f>
        <v>61</v>
      </c>
      <c r="E1409" s="13">
        <f ca="1">('Step 3. Regression'!$F$19*D1409^2+'Step 3. Regression'!$G$19*D1409+'Step 3. Regression'!$H$19)*C1409</f>
        <v>0</v>
      </c>
    </row>
    <row r="1410" spans="1:5" x14ac:dyDescent="0.25">
      <c r="A1410" s="9">
        <f>IF(ISBLANK('Step 1.3 Normalized OAT'!A1410),"-",'Step 1.3 Normalized OAT'!A1410)</f>
        <v>43159.666666666664</v>
      </c>
      <c r="B1410" s="26">
        <f t="shared" si="27"/>
        <v>58</v>
      </c>
      <c r="C1410" s="64" cm="1">
        <f t="array" ref="C1410">INDEX('Step 5. Daily Avg Schedule Calc'!$A$2:$C$169,(WEEKDAY(A1410)-1)*24+HOUR(A1410)+1,3)*IF(A1410&lt;Cooling_Season_Start_Date,0,IF(A1410&gt;Cooling_Season_End_Date,0,1))</f>
        <v>0</v>
      </c>
      <c r="D1410" s="12">
        <f>VLOOKUP(A1410,'Step 1.3 Normalized OAT'!$A$1:$B$8761,2)</f>
        <v>61</v>
      </c>
      <c r="E1410" s="13">
        <f ca="1">('Step 3. Regression'!$F$19*D1410^2+'Step 3. Regression'!$G$19*D1410+'Step 3. Regression'!$H$19)*C1410</f>
        <v>0</v>
      </c>
    </row>
    <row r="1411" spans="1:5" x14ac:dyDescent="0.25">
      <c r="A1411" s="9">
        <f>IF(ISBLANK('Step 1.3 Normalized OAT'!A1411),"-",'Step 1.3 Normalized OAT'!A1411)</f>
        <v>43159.708333333336</v>
      </c>
      <c r="B1411" s="26">
        <f t="shared" ref="B1411:B1474" si="28">_xlfn.DAYS(A1411,$A$2)</f>
        <v>58</v>
      </c>
      <c r="C1411" s="64" cm="1">
        <f t="array" ref="C1411">INDEX('Step 5. Daily Avg Schedule Calc'!$A$2:$C$169,(WEEKDAY(A1411)-1)*24+HOUR(A1411)+1,3)*IF(A1411&lt;Cooling_Season_Start_Date,0,IF(A1411&gt;Cooling_Season_End_Date,0,1))</f>
        <v>0</v>
      </c>
      <c r="D1411" s="12">
        <f>VLOOKUP(A1411,'Step 1.3 Normalized OAT'!$A$1:$B$8761,2)</f>
        <v>61</v>
      </c>
      <c r="E1411" s="13">
        <f ca="1">('Step 3. Regression'!$F$19*D1411^2+'Step 3. Regression'!$G$19*D1411+'Step 3. Regression'!$H$19)*C1411</f>
        <v>0</v>
      </c>
    </row>
    <row r="1412" spans="1:5" x14ac:dyDescent="0.25">
      <c r="A1412" s="9">
        <f>IF(ISBLANK('Step 1.3 Normalized OAT'!A1412),"-",'Step 1.3 Normalized OAT'!A1412)</f>
        <v>43159.75</v>
      </c>
      <c r="B1412" s="26">
        <f t="shared" si="28"/>
        <v>58</v>
      </c>
      <c r="C1412" s="64" cm="1">
        <f t="array" ref="C1412">INDEX('Step 5. Daily Avg Schedule Calc'!$A$2:$C$169,(WEEKDAY(A1412)-1)*24+HOUR(A1412)+1,3)*IF(A1412&lt;Cooling_Season_Start_Date,0,IF(A1412&gt;Cooling_Season_End_Date,0,1))</f>
        <v>0</v>
      </c>
      <c r="D1412" s="12">
        <f>VLOOKUP(A1412,'Step 1.3 Normalized OAT'!$A$1:$B$8761,2)</f>
        <v>54</v>
      </c>
      <c r="E1412" s="13">
        <f ca="1">('Step 3. Regression'!$F$19*D1412^2+'Step 3. Regression'!$G$19*D1412+'Step 3. Regression'!$H$19)*C1412</f>
        <v>0</v>
      </c>
    </row>
    <row r="1413" spans="1:5" x14ac:dyDescent="0.25">
      <c r="A1413" s="9">
        <f>IF(ISBLANK('Step 1.3 Normalized OAT'!A1413),"-",'Step 1.3 Normalized OAT'!A1413)</f>
        <v>43159.791666666664</v>
      </c>
      <c r="B1413" s="26">
        <f t="shared" si="28"/>
        <v>58</v>
      </c>
      <c r="C1413" s="64" cm="1">
        <f t="array" ref="C1413">INDEX('Step 5. Daily Avg Schedule Calc'!$A$2:$C$169,(WEEKDAY(A1413)-1)*24+HOUR(A1413)+1,3)*IF(A1413&lt;Cooling_Season_Start_Date,0,IF(A1413&gt;Cooling_Season_End_Date,0,1))</f>
        <v>0</v>
      </c>
      <c r="D1413" s="12">
        <f>VLOOKUP(A1413,'Step 1.3 Normalized OAT'!$A$1:$B$8761,2)</f>
        <v>53</v>
      </c>
      <c r="E1413" s="13">
        <f ca="1">('Step 3. Regression'!$F$19*D1413^2+'Step 3. Regression'!$G$19*D1413+'Step 3. Regression'!$H$19)*C1413</f>
        <v>0</v>
      </c>
    </row>
    <row r="1414" spans="1:5" x14ac:dyDescent="0.25">
      <c r="A1414" s="9">
        <f>IF(ISBLANK('Step 1.3 Normalized OAT'!A1414),"-",'Step 1.3 Normalized OAT'!A1414)</f>
        <v>43159.833333333336</v>
      </c>
      <c r="B1414" s="26">
        <f t="shared" si="28"/>
        <v>58</v>
      </c>
      <c r="C1414" s="64" cm="1">
        <f t="array" ref="C1414">INDEX('Step 5. Daily Avg Schedule Calc'!$A$2:$C$169,(WEEKDAY(A1414)-1)*24+HOUR(A1414)+1,3)*IF(A1414&lt;Cooling_Season_Start_Date,0,IF(A1414&gt;Cooling_Season_End_Date,0,1))</f>
        <v>0</v>
      </c>
      <c r="D1414" s="12">
        <f>VLOOKUP(A1414,'Step 1.3 Normalized OAT'!$A$1:$B$8761,2)</f>
        <v>54</v>
      </c>
      <c r="E1414" s="13">
        <f ca="1">('Step 3. Regression'!$F$19*D1414^2+'Step 3. Regression'!$G$19*D1414+'Step 3. Regression'!$H$19)*C1414</f>
        <v>0</v>
      </c>
    </row>
    <row r="1415" spans="1:5" x14ac:dyDescent="0.25">
      <c r="A1415" s="9">
        <f>IF(ISBLANK('Step 1.3 Normalized OAT'!A1415),"-",'Step 1.3 Normalized OAT'!A1415)</f>
        <v>43159.875</v>
      </c>
      <c r="B1415" s="26">
        <f t="shared" si="28"/>
        <v>58</v>
      </c>
      <c r="C1415" s="64" cm="1">
        <f t="array" ref="C1415">INDEX('Step 5. Daily Avg Schedule Calc'!$A$2:$C$169,(WEEKDAY(A1415)-1)*24+HOUR(A1415)+1,3)*IF(A1415&lt;Cooling_Season_Start_Date,0,IF(A1415&gt;Cooling_Season_End_Date,0,1))</f>
        <v>0</v>
      </c>
      <c r="D1415" s="12">
        <f>VLOOKUP(A1415,'Step 1.3 Normalized OAT'!$A$1:$B$8761,2)</f>
        <v>55</v>
      </c>
      <c r="E1415" s="13">
        <f ca="1">('Step 3. Regression'!$F$19*D1415^2+'Step 3. Regression'!$G$19*D1415+'Step 3. Regression'!$H$19)*C1415</f>
        <v>0</v>
      </c>
    </row>
    <row r="1416" spans="1:5" x14ac:dyDescent="0.25">
      <c r="A1416" s="9">
        <f>IF(ISBLANK('Step 1.3 Normalized OAT'!A1416),"-",'Step 1.3 Normalized OAT'!A1416)</f>
        <v>43159.916666666664</v>
      </c>
      <c r="B1416" s="26">
        <f t="shared" si="28"/>
        <v>58</v>
      </c>
      <c r="C1416" s="64" cm="1">
        <f t="array" ref="C1416">INDEX('Step 5. Daily Avg Schedule Calc'!$A$2:$C$169,(WEEKDAY(A1416)-1)*24+HOUR(A1416)+1,3)*IF(A1416&lt;Cooling_Season_Start_Date,0,IF(A1416&gt;Cooling_Season_End_Date,0,1))</f>
        <v>0</v>
      </c>
      <c r="D1416" s="12">
        <f>VLOOKUP(A1416,'Step 1.3 Normalized OAT'!$A$1:$B$8761,2)</f>
        <v>56</v>
      </c>
      <c r="E1416" s="13">
        <f ca="1">('Step 3. Regression'!$F$19*D1416^2+'Step 3. Regression'!$G$19*D1416+'Step 3. Regression'!$H$19)*C1416</f>
        <v>0</v>
      </c>
    </row>
    <row r="1417" spans="1:5" x14ac:dyDescent="0.25">
      <c r="A1417" s="9">
        <f>IF(ISBLANK('Step 1.3 Normalized OAT'!A1417),"-",'Step 1.3 Normalized OAT'!A1417)</f>
        <v>43159.958333333336</v>
      </c>
      <c r="B1417" s="26">
        <f t="shared" si="28"/>
        <v>58</v>
      </c>
      <c r="C1417" s="64" cm="1">
        <f t="array" ref="C1417">INDEX('Step 5. Daily Avg Schedule Calc'!$A$2:$C$169,(WEEKDAY(A1417)-1)*24+HOUR(A1417)+1,3)*IF(A1417&lt;Cooling_Season_Start_Date,0,IF(A1417&gt;Cooling_Season_End_Date,0,1))</f>
        <v>0</v>
      </c>
      <c r="D1417" s="12">
        <f>VLOOKUP(A1417,'Step 1.3 Normalized OAT'!$A$1:$B$8761,2)</f>
        <v>55</v>
      </c>
      <c r="E1417" s="13">
        <f ca="1">('Step 3. Regression'!$F$19*D1417^2+'Step 3. Regression'!$G$19*D1417+'Step 3. Regression'!$H$19)*C1417</f>
        <v>0</v>
      </c>
    </row>
    <row r="1418" spans="1:5" x14ac:dyDescent="0.25">
      <c r="A1418" s="9">
        <f>IF(ISBLANK('Step 1.3 Normalized OAT'!A1418),"-",'Step 1.3 Normalized OAT'!A1418)</f>
        <v>43160</v>
      </c>
      <c r="B1418" s="26">
        <f t="shared" si="28"/>
        <v>59</v>
      </c>
      <c r="C1418" s="64" cm="1">
        <f t="array" ref="C1418">INDEX('Step 5. Daily Avg Schedule Calc'!$A$2:$C$169,(WEEKDAY(A1418)-1)*24+HOUR(A1418)+1,3)*IF(A1418&lt;Cooling_Season_Start_Date,0,IF(A1418&gt;Cooling_Season_End_Date,0,1))</f>
        <v>0</v>
      </c>
      <c r="D1418" s="12">
        <f>VLOOKUP(A1418,'Step 1.3 Normalized OAT'!$A$1:$B$8761,2)</f>
        <v>56</v>
      </c>
      <c r="E1418" s="13">
        <f ca="1">('Step 3. Regression'!$F$19*D1418^2+'Step 3. Regression'!$G$19*D1418+'Step 3. Regression'!$H$19)*C1418</f>
        <v>0</v>
      </c>
    </row>
    <row r="1419" spans="1:5" x14ac:dyDescent="0.25">
      <c r="A1419" s="9">
        <f>IF(ISBLANK('Step 1.3 Normalized OAT'!A1419),"-",'Step 1.3 Normalized OAT'!A1419)</f>
        <v>43160.041666666664</v>
      </c>
      <c r="B1419" s="26">
        <f t="shared" si="28"/>
        <v>59</v>
      </c>
      <c r="C1419" s="64" cm="1">
        <f t="array" ref="C1419">INDEX('Step 5. Daily Avg Schedule Calc'!$A$2:$C$169,(WEEKDAY(A1419)-1)*24+HOUR(A1419)+1,3)*IF(A1419&lt;Cooling_Season_Start_Date,0,IF(A1419&gt;Cooling_Season_End_Date,0,1))</f>
        <v>0</v>
      </c>
      <c r="D1419" s="12">
        <f>VLOOKUP(A1419,'Step 1.3 Normalized OAT'!$A$1:$B$8761,2)</f>
        <v>55</v>
      </c>
      <c r="E1419" s="13">
        <f ca="1">('Step 3. Regression'!$F$19*D1419^2+'Step 3. Regression'!$G$19*D1419+'Step 3. Regression'!$H$19)*C1419</f>
        <v>0</v>
      </c>
    </row>
    <row r="1420" spans="1:5" x14ac:dyDescent="0.25">
      <c r="A1420" s="9">
        <f>IF(ISBLANK('Step 1.3 Normalized OAT'!A1420),"-",'Step 1.3 Normalized OAT'!A1420)</f>
        <v>43160.083333333336</v>
      </c>
      <c r="B1420" s="26">
        <f t="shared" si="28"/>
        <v>59</v>
      </c>
      <c r="C1420" s="64" cm="1">
        <f t="array" ref="C1420">INDEX('Step 5. Daily Avg Schedule Calc'!$A$2:$C$169,(WEEKDAY(A1420)-1)*24+HOUR(A1420)+1,3)*IF(A1420&lt;Cooling_Season_Start_Date,0,IF(A1420&gt;Cooling_Season_End_Date,0,1))</f>
        <v>0</v>
      </c>
      <c r="D1420" s="12">
        <f>VLOOKUP(A1420,'Step 1.3 Normalized OAT'!$A$1:$B$8761,2)</f>
        <v>55</v>
      </c>
      <c r="E1420" s="13">
        <f ca="1">('Step 3. Regression'!$F$19*D1420^2+'Step 3. Regression'!$G$19*D1420+'Step 3. Regression'!$H$19)*C1420</f>
        <v>0</v>
      </c>
    </row>
    <row r="1421" spans="1:5" x14ac:dyDescent="0.25">
      <c r="A1421" s="9">
        <f>IF(ISBLANK('Step 1.3 Normalized OAT'!A1421),"-",'Step 1.3 Normalized OAT'!A1421)</f>
        <v>43160.125</v>
      </c>
      <c r="B1421" s="26">
        <f t="shared" si="28"/>
        <v>59</v>
      </c>
      <c r="C1421" s="64" cm="1">
        <f t="array" ref="C1421">INDEX('Step 5. Daily Avg Schedule Calc'!$A$2:$C$169,(WEEKDAY(A1421)-1)*24+HOUR(A1421)+1,3)*IF(A1421&lt;Cooling_Season_Start_Date,0,IF(A1421&gt;Cooling_Season_End_Date,0,1))</f>
        <v>0</v>
      </c>
      <c r="D1421" s="12">
        <f>VLOOKUP(A1421,'Step 1.3 Normalized OAT'!$A$1:$B$8761,2)</f>
        <v>54</v>
      </c>
      <c r="E1421" s="13">
        <f ca="1">('Step 3. Regression'!$F$19*D1421^2+'Step 3. Regression'!$G$19*D1421+'Step 3. Regression'!$H$19)*C1421</f>
        <v>0</v>
      </c>
    </row>
    <row r="1422" spans="1:5" x14ac:dyDescent="0.25">
      <c r="A1422" s="9">
        <f>IF(ISBLANK('Step 1.3 Normalized OAT'!A1422),"-",'Step 1.3 Normalized OAT'!A1422)</f>
        <v>43160.166666666664</v>
      </c>
      <c r="B1422" s="26">
        <f t="shared" si="28"/>
        <v>59</v>
      </c>
      <c r="C1422" s="64" cm="1">
        <f t="array" ref="C1422">INDEX('Step 5. Daily Avg Schedule Calc'!$A$2:$C$169,(WEEKDAY(A1422)-1)*24+HOUR(A1422)+1,3)*IF(A1422&lt;Cooling_Season_Start_Date,0,IF(A1422&gt;Cooling_Season_End_Date,0,1))</f>
        <v>0</v>
      </c>
      <c r="D1422" s="12">
        <f>VLOOKUP(A1422,'Step 1.3 Normalized OAT'!$A$1:$B$8761,2)</f>
        <v>53</v>
      </c>
      <c r="E1422" s="13">
        <f ca="1">('Step 3. Regression'!$F$19*D1422^2+'Step 3. Regression'!$G$19*D1422+'Step 3. Regression'!$H$19)*C1422</f>
        <v>0</v>
      </c>
    </row>
    <row r="1423" spans="1:5" x14ac:dyDescent="0.25">
      <c r="A1423" s="9">
        <f>IF(ISBLANK('Step 1.3 Normalized OAT'!A1423),"-",'Step 1.3 Normalized OAT'!A1423)</f>
        <v>43160.208333333336</v>
      </c>
      <c r="B1423" s="26">
        <f t="shared" si="28"/>
        <v>59</v>
      </c>
      <c r="C1423" s="64" cm="1">
        <f t="array" ref="C1423">INDEX('Step 5. Daily Avg Schedule Calc'!$A$2:$C$169,(WEEKDAY(A1423)-1)*24+HOUR(A1423)+1,3)*IF(A1423&lt;Cooling_Season_Start_Date,0,IF(A1423&gt;Cooling_Season_End_Date,0,1))</f>
        <v>0</v>
      </c>
      <c r="D1423" s="12">
        <f>VLOOKUP(A1423,'Step 1.3 Normalized OAT'!$A$1:$B$8761,2)</f>
        <v>52</v>
      </c>
      <c r="E1423" s="13">
        <f ca="1">('Step 3. Regression'!$F$19*D1423^2+'Step 3. Regression'!$G$19*D1423+'Step 3. Regression'!$H$19)*C1423</f>
        <v>0</v>
      </c>
    </row>
    <row r="1424" spans="1:5" x14ac:dyDescent="0.25">
      <c r="A1424" s="9">
        <f>IF(ISBLANK('Step 1.3 Normalized OAT'!A1424),"-",'Step 1.3 Normalized OAT'!A1424)</f>
        <v>43160.25</v>
      </c>
      <c r="B1424" s="26">
        <f t="shared" si="28"/>
        <v>59</v>
      </c>
      <c r="C1424" s="64" cm="1">
        <f t="array" ref="C1424">INDEX('Step 5. Daily Avg Schedule Calc'!$A$2:$C$169,(WEEKDAY(A1424)-1)*24+HOUR(A1424)+1,3)*IF(A1424&lt;Cooling_Season_Start_Date,0,IF(A1424&gt;Cooling_Season_End_Date,0,1))</f>
        <v>0</v>
      </c>
      <c r="D1424" s="12">
        <f>VLOOKUP(A1424,'Step 1.3 Normalized OAT'!$A$1:$B$8761,2)</f>
        <v>52</v>
      </c>
      <c r="E1424" s="13">
        <f ca="1">('Step 3. Regression'!$F$19*D1424^2+'Step 3. Regression'!$G$19*D1424+'Step 3. Regression'!$H$19)*C1424</f>
        <v>0</v>
      </c>
    </row>
    <row r="1425" spans="1:5" x14ac:dyDescent="0.25">
      <c r="A1425" s="9">
        <f>IF(ISBLANK('Step 1.3 Normalized OAT'!A1425),"-",'Step 1.3 Normalized OAT'!A1425)</f>
        <v>43160.291666666664</v>
      </c>
      <c r="B1425" s="26">
        <f t="shared" si="28"/>
        <v>59</v>
      </c>
      <c r="C1425" s="64" cm="1">
        <f t="array" ref="C1425">INDEX('Step 5. Daily Avg Schedule Calc'!$A$2:$C$169,(WEEKDAY(A1425)-1)*24+HOUR(A1425)+1,3)*IF(A1425&lt;Cooling_Season_Start_Date,0,IF(A1425&gt;Cooling_Season_End_Date,0,1))</f>
        <v>0</v>
      </c>
      <c r="D1425" s="12">
        <f>VLOOKUP(A1425,'Step 1.3 Normalized OAT'!$A$1:$B$8761,2)</f>
        <v>50</v>
      </c>
      <c r="E1425" s="13">
        <f ca="1">('Step 3. Regression'!$F$19*D1425^2+'Step 3. Regression'!$G$19*D1425+'Step 3. Regression'!$H$19)*C1425</f>
        <v>0</v>
      </c>
    </row>
    <row r="1426" spans="1:5" x14ac:dyDescent="0.25">
      <c r="A1426" s="9">
        <f>IF(ISBLANK('Step 1.3 Normalized OAT'!A1426),"-",'Step 1.3 Normalized OAT'!A1426)</f>
        <v>43160.333333333336</v>
      </c>
      <c r="B1426" s="26">
        <f t="shared" si="28"/>
        <v>59</v>
      </c>
      <c r="C1426" s="64" cm="1">
        <f t="array" ref="C1426">INDEX('Step 5. Daily Avg Schedule Calc'!$A$2:$C$169,(WEEKDAY(A1426)-1)*24+HOUR(A1426)+1,3)*IF(A1426&lt;Cooling_Season_Start_Date,0,IF(A1426&gt;Cooling_Season_End_Date,0,1))</f>
        <v>0</v>
      </c>
      <c r="D1426" s="12">
        <f>VLOOKUP(A1426,'Step 1.3 Normalized OAT'!$A$1:$B$8761,2)</f>
        <v>54</v>
      </c>
      <c r="E1426" s="13">
        <f ca="1">('Step 3. Regression'!$F$19*D1426^2+'Step 3. Regression'!$G$19*D1426+'Step 3. Regression'!$H$19)*C1426</f>
        <v>0</v>
      </c>
    </row>
    <row r="1427" spans="1:5" x14ac:dyDescent="0.25">
      <c r="A1427" s="9">
        <f>IF(ISBLANK('Step 1.3 Normalized OAT'!A1427),"-",'Step 1.3 Normalized OAT'!A1427)</f>
        <v>43160.375</v>
      </c>
      <c r="B1427" s="26">
        <f t="shared" si="28"/>
        <v>59</v>
      </c>
      <c r="C1427" s="64" cm="1">
        <f t="array" ref="C1427">INDEX('Step 5. Daily Avg Schedule Calc'!$A$2:$C$169,(WEEKDAY(A1427)-1)*24+HOUR(A1427)+1,3)*IF(A1427&lt;Cooling_Season_Start_Date,0,IF(A1427&gt;Cooling_Season_End_Date,0,1))</f>
        <v>0</v>
      </c>
      <c r="D1427" s="12">
        <f>VLOOKUP(A1427,'Step 1.3 Normalized OAT'!$A$1:$B$8761,2)</f>
        <v>54</v>
      </c>
      <c r="E1427" s="13">
        <f ca="1">('Step 3. Regression'!$F$19*D1427^2+'Step 3. Regression'!$G$19*D1427+'Step 3. Regression'!$H$19)*C1427</f>
        <v>0</v>
      </c>
    </row>
    <row r="1428" spans="1:5" x14ac:dyDescent="0.25">
      <c r="A1428" s="9">
        <f>IF(ISBLANK('Step 1.3 Normalized OAT'!A1428),"-",'Step 1.3 Normalized OAT'!A1428)</f>
        <v>43160.416666666664</v>
      </c>
      <c r="B1428" s="26">
        <f t="shared" si="28"/>
        <v>59</v>
      </c>
      <c r="C1428" s="64" cm="1">
        <f t="array" ref="C1428">INDEX('Step 5. Daily Avg Schedule Calc'!$A$2:$C$169,(WEEKDAY(A1428)-1)*24+HOUR(A1428)+1,3)*IF(A1428&lt;Cooling_Season_Start_Date,0,IF(A1428&gt;Cooling_Season_End_Date,0,1))</f>
        <v>0</v>
      </c>
      <c r="D1428" s="12">
        <f>VLOOKUP(A1428,'Step 1.3 Normalized OAT'!$A$1:$B$8761,2)</f>
        <v>56</v>
      </c>
      <c r="E1428" s="13">
        <f ca="1">('Step 3. Regression'!$F$19*D1428^2+'Step 3. Regression'!$G$19*D1428+'Step 3. Regression'!$H$19)*C1428</f>
        <v>0</v>
      </c>
    </row>
    <row r="1429" spans="1:5" x14ac:dyDescent="0.25">
      <c r="A1429" s="9">
        <f>IF(ISBLANK('Step 1.3 Normalized OAT'!A1429),"-",'Step 1.3 Normalized OAT'!A1429)</f>
        <v>43160.458333333336</v>
      </c>
      <c r="B1429" s="26">
        <f t="shared" si="28"/>
        <v>59</v>
      </c>
      <c r="C1429" s="64" cm="1">
        <f t="array" ref="C1429">INDEX('Step 5. Daily Avg Schedule Calc'!$A$2:$C$169,(WEEKDAY(A1429)-1)*24+HOUR(A1429)+1,3)*IF(A1429&lt;Cooling_Season_Start_Date,0,IF(A1429&gt;Cooling_Season_End_Date,0,1))</f>
        <v>0</v>
      </c>
      <c r="D1429" s="12">
        <f>VLOOKUP(A1429,'Step 1.3 Normalized OAT'!$A$1:$B$8761,2)</f>
        <v>57</v>
      </c>
      <c r="E1429" s="13">
        <f ca="1">('Step 3. Regression'!$F$19*D1429^2+'Step 3. Regression'!$G$19*D1429+'Step 3. Regression'!$H$19)*C1429</f>
        <v>0</v>
      </c>
    </row>
    <row r="1430" spans="1:5" x14ac:dyDescent="0.25">
      <c r="A1430" s="9">
        <f>IF(ISBLANK('Step 1.3 Normalized OAT'!A1430),"-",'Step 1.3 Normalized OAT'!A1430)</f>
        <v>43160.5</v>
      </c>
      <c r="B1430" s="26">
        <f t="shared" si="28"/>
        <v>59</v>
      </c>
      <c r="C1430" s="64" cm="1">
        <f t="array" ref="C1430">INDEX('Step 5. Daily Avg Schedule Calc'!$A$2:$C$169,(WEEKDAY(A1430)-1)*24+HOUR(A1430)+1,3)*IF(A1430&lt;Cooling_Season_Start_Date,0,IF(A1430&gt;Cooling_Season_End_Date,0,1))</f>
        <v>0</v>
      </c>
      <c r="D1430" s="12">
        <f>VLOOKUP(A1430,'Step 1.3 Normalized OAT'!$A$1:$B$8761,2)</f>
        <v>57</v>
      </c>
      <c r="E1430" s="13">
        <f ca="1">('Step 3. Regression'!$F$19*D1430^2+'Step 3. Regression'!$G$19*D1430+'Step 3. Regression'!$H$19)*C1430</f>
        <v>0</v>
      </c>
    </row>
    <row r="1431" spans="1:5" x14ac:dyDescent="0.25">
      <c r="A1431" s="9">
        <f>IF(ISBLANK('Step 1.3 Normalized OAT'!A1431),"-",'Step 1.3 Normalized OAT'!A1431)</f>
        <v>43160.541666666664</v>
      </c>
      <c r="B1431" s="26">
        <f t="shared" si="28"/>
        <v>59</v>
      </c>
      <c r="C1431" s="64" cm="1">
        <f t="array" ref="C1431">INDEX('Step 5. Daily Avg Schedule Calc'!$A$2:$C$169,(WEEKDAY(A1431)-1)*24+HOUR(A1431)+1,3)*IF(A1431&lt;Cooling_Season_Start_Date,0,IF(A1431&gt;Cooling_Season_End_Date,0,1))</f>
        <v>0</v>
      </c>
      <c r="D1431" s="12">
        <f>VLOOKUP(A1431,'Step 1.3 Normalized OAT'!$A$1:$B$8761,2)</f>
        <v>57</v>
      </c>
      <c r="E1431" s="13">
        <f ca="1">('Step 3. Regression'!$F$19*D1431^2+'Step 3. Regression'!$G$19*D1431+'Step 3. Regression'!$H$19)*C1431</f>
        <v>0</v>
      </c>
    </row>
    <row r="1432" spans="1:5" x14ac:dyDescent="0.25">
      <c r="A1432" s="9">
        <f>IF(ISBLANK('Step 1.3 Normalized OAT'!A1432),"-",'Step 1.3 Normalized OAT'!A1432)</f>
        <v>43160.583333333336</v>
      </c>
      <c r="B1432" s="26">
        <f t="shared" si="28"/>
        <v>59</v>
      </c>
      <c r="C1432" s="64" cm="1">
        <f t="array" ref="C1432">INDEX('Step 5. Daily Avg Schedule Calc'!$A$2:$C$169,(WEEKDAY(A1432)-1)*24+HOUR(A1432)+1,3)*IF(A1432&lt;Cooling_Season_Start_Date,0,IF(A1432&gt;Cooling_Season_End_Date,0,1))</f>
        <v>0</v>
      </c>
      <c r="D1432" s="12">
        <f>VLOOKUP(A1432,'Step 1.3 Normalized OAT'!$A$1:$B$8761,2)</f>
        <v>57</v>
      </c>
      <c r="E1432" s="13">
        <f ca="1">('Step 3. Regression'!$F$19*D1432^2+'Step 3. Regression'!$G$19*D1432+'Step 3. Regression'!$H$19)*C1432</f>
        <v>0</v>
      </c>
    </row>
    <row r="1433" spans="1:5" x14ac:dyDescent="0.25">
      <c r="A1433" s="9">
        <f>IF(ISBLANK('Step 1.3 Normalized OAT'!A1433),"-",'Step 1.3 Normalized OAT'!A1433)</f>
        <v>43160.625</v>
      </c>
      <c r="B1433" s="26">
        <f t="shared" si="28"/>
        <v>59</v>
      </c>
      <c r="C1433" s="64" cm="1">
        <f t="array" ref="C1433">INDEX('Step 5. Daily Avg Schedule Calc'!$A$2:$C$169,(WEEKDAY(A1433)-1)*24+HOUR(A1433)+1,3)*IF(A1433&lt;Cooling_Season_Start_Date,0,IF(A1433&gt;Cooling_Season_End_Date,0,1))</f>
        <v>0</v>
      </c>
      <c r="D1433" s="12">
        <f>VLOOKUP(A1433,'Step 1.3 Normalized OAT'!$A$1:$B$8761,2)</f>
        <v>55</v>
      </c>
      <c r="E1433" s="13">
        <f ca="1">('Step 3. Regression'!$F$19*D1433^2+'Step 3. Regression'!$G$19*D1433+'Step 3. Regression'!$H$19)*C1433</f>
        <v>0</v>
      </c>
    </row>
    <row r="1434" spans="1:5" x14ac:dyDescent="0.25">
      <c r="A1434" s="9">
        <f>IF(ISBLANK('Step 1.3 Normalized OAT'!A1434),"-",'Step 1.3 Normalized OAT'!A1434)</f>
        <v>43160.666666666664</v>
      </c>
      <c r="B1434" s="26">
        <f t="shared" si="28"/>
        <v>59</v>
      </c>
      <c r="C1434" s="64" cm="1">
        <f t="array" ref="C1434">INDEX('Step 5. Daily Avg Schedule Calc'!$A$2:$C$169,(WEEKDAY(A1434)-1)*24+HOUR(A1434)+1,3)*IF(A1434&lt;Cooling_Season_Start_Date,0,IF(A1434&gt;Cooling_Season_End_Date,0,1))</f>
        <v>0</v>
      </c>
      <c r="D1434" s="12">
        <f>VLOOKUP(A1434,'Step 1.3 Normalized OAT'!$A$1:$B$8761,2)</f>
        <v>53</v>
      </c>
      <c r="E1434" s="13">
        <f ca="1">('Step 3. Regression'!$F$19*D1434^2+'Step 3. Regression'!$G$19*D1434+'Step 3. Regression'!$H$19)*C1434</f>
        <v>0</v>
      </c>
    </row>
    <row r="1435" spans="1:5" x14ac:dyDescent="0.25">
      <c r="A1435" s="9">
        <f>IF(ISBLANK('Step 1.3 Normalized OAT'!A1435),"-",'Step 1.3 Normalized OAT'!A1435)</f>
        <v>43160.708333333336</v>
      </c>
      <c r="B1435" s="26">
        <f t="shared" si="28"/>
        <v>59</v>
      </c>
      <c r="C1435" s="64" cm="1">
        <f t="array" ref="C1435">INDEX('Step 5. Daily Avg Schedule Calc'!$A$2:$C$169,(WEEKDAY(A1435)-1)*24+HOUR(A1435)+1,3)*IF(A1435&lt;Cooling_Season_Start_Date,0,IF(A1435&gt;Cooling_Season_End_Date,0,1))</f>
        <v>0</v>
      </c>
      <c r="D1435" s="12">
        <f>VLOOKUP(A1435,'Step 1.3 Normalized OAT'!$A$1:$B$8761,2)</f>
        <v>54</v>
      </c>
      <c r="E1435" s="13">
        <f ca="1">('Step 3. Regression'!$F$19*D1435^2+'Step 3. Regression'!$G$19*D1435+'Step 3. Regression'!$H$19)*C1435</f>
        <v>0</v>
      </c>
    </row>
    <row r="1436" spans="1:5" x14ac:dyDescent="0.25">
      <c r="A1436" s="9">
        <f>IF(ISBLANK('Step 1.3 Normalized OAT'!A1436),"-",'Step 1.3 Normalized OAT'!A1436)</f>
        <v>43160.75</v>
      </c>
      <c r="B1436" s="26">
        <f t="shared" si="28"/>
        <v>59</v>
      </c>
      <c r="C1436" s="64" cm="1">
        <f t="array" ref="C1436">INDEX('Step 5. Daily Avg Schedule Calc'!$A$2:$C$169,(WEEKDAY(A1436)-1)*24+HOUR(A1436)+1,3)*IF(A1436&lt;Cooling_Season_Start_Date,0,IF(A1436&gt;Cooling_Season_End_Date,0,1))</f>
        <v>0</v>
      </c>
      <c r="D1436" s="12">
        <f>VLOOKUP(A1436,'Step 1.3 Normalized OAT'!$A$1:$B$8761,2)</f>
        <v>55</v>
      </c>
      <c r="E1436" s="13">
        <f ca="1">('Step 3. Regression'!$F$19*D1436^2+'Step 3. Regression'!$G$19*D1436+'Step 3. Regression'!$H$19)*C1436</f>
        <v>0</v>
      </c>
    </row>
    <row r="1437" spans="1:5" x14ac:dyDescent="0.25">
      <c r="A1437" s="9">
        <f>IF(ISBLANK('Step 1.3 Normalized OAT'!A1437),"-",'Step 1.3 Normalized OAT'!A1437)</f>
        <v>43160.791666666664</v>
      </c>
      <c r="B1437" s="26">
        <f t="shared" si="28"/>
        <v>59</v>
      </c>
      <c r="C1437" s="64" cm="1">
        <f t="array" ref="C1437">INDEX('Step 5. Daily Avg Schedule Calc'!$A$2:$C$169,(WEEKDAY(A1437)-1)*24+HOUR(A1437)+1,3)*IF(A1437&lt;Cooling_Season_Start_Date,0,IF(A1437&gt;Cooling_Season_End_Date,0,1))</f>
        <v>0</v>
      </c>
      <c r="D1437" s="12">
        <f>VLOOKUP(A1437,'Step 1.3 Normalized OAT'!$A$1:$B$8761,2)</f>
        <v>58</v>
      </c>
      <c r="E1437" s="13">
        <f ca="1">('Step 3. Regression'!$F$19*D1437^2+'Step 3. Regression'!$G$19*D1437+'Step 3. Regression'!$H$19)*C1437</f>
        <v>0</v>
      </c>
    </row>
    <row r="1438" spans="1:5" x14ac:dyDescent="0.25">
      <c r="A1438" s="9">
        <f>IF(ISBLANK('Step 1.3 Normalized OAT'!A1438),"-",'Step 1.3 Normalized OAT'!A1438)</f>
        <v>43160.833333333336</v>
      </c>
      <c r="B1438" s="26">
        <f t="shared" si="28"/>
        <v>59</v>
      </c>
      <c r="C1438" s="64" cm="1">
        <f t="array" ref="C1438">INDEX('Step 5. Daily Avg Schedule Calc'!$A$2:$C$169,(WEEKDAY(A1438)-1)*24+HOUR(A1438)+1,3)*IF(A1438&lt;Cooling_Season_Start_Date,0,IF(A1438&gt;Cooling_Season_End_Date,0,1))</f>
        <v>0</v>
      </c>
      <c r="D1438" s="12">
        <f>VLOOKUP(A1438,'Step 1.3 Normalized OAT'!$A$1:$B$8761,2)</f>
        <v>54</v>
      </c>
      <c r="E1438" s="13">
        <f ca="1">('Step 3. Regression'!$F$19*D1438^2+'Step 3. Regression'!$G$19*D1438+'Step 3. Regression'!$H$19)*C1438</f>
        <v>0</v>
      </c>
    </row>
    <row r="1439" spans="1:5" x14ac:dyDescent="0.25">
      <c r="A1439" s="9">
        <f>IF(ISBLANK('Step 1.3 Normalized OAT'!A1439),"-",'Step 1.3 Normalized OAT'!A1439)</f>
        <v>43160.875</v>
      </c>
      <c r="B1439" s="26">
        <f t="shared" si="28"/>
        <v>59</v>
      </c>
      <c r="C1439" s="64" cm="1">
        <f t="array" ref="C1439">INDEX('Step 5. Daily Avg Schedule Calc'!$A$2:$C$169,(WEEKDAY(A1439)-1)*24+HOUR(A1439)+1,3)*IF(A1439&lt;Cooling_Season_Start_Date,0,IF(A1439&gt;Cooling_Season_End_Date,0,1))</f>
        <v>0</v>
      </c>
      <c r="D1439" s="12">
        <f>VLOOKUP(A1439,'Step 1.3 Normalized OAT'!$A$1:$B$8761,2)</f>
        <v>52</v>
      </c>
      <c r="E1439" s="13">
        <f ca="1">('Step 3. Regression'!$F$19*D1439^2+'Step 3. Regression'!$G$19*D1439+'Step 3. Regression'!$H$19)*C1439</f>
        <v>0</v>
      </c>
    </row>
    <row r="1440" spans="1:5" x14ac:dyDescent="0.25">
      <c r="A1440" s="9">
        <f>IF(ISBLANK('Step 1.3 Normalized OAT'!A1440),"-",'Step 1.3 Normalized OAT'!A1440)</f>
        <v>43160.916666666664</v>
      </c>
      <c r="B1440" s="26">
        <f t="shared" si="28"/>
        <v>59</v>
      </c>
      <c r="C1440" s="64" cm="1">
        <f t="array" ref="C1440">INDEX('Step 5. Daily Avg Schedule Calc'!$A$2:$C$169,(WEEKDAY(A1440)-1)*24+HOUR(A1440)+1,3)*IF(A1440&lt;Cooling_Season_Start_Date,0,IF(A1440&gt;Cooling_Season_End_Date,0,1))</f>
        <v>0</v>
      </c>
      <c r="D1440" s="12">
        <f>VLOOKUP(A1440,'Step 1.3 Normalized OAT'!$A$1:$B$8761,2)</f>
        <v>44</v>
      </c>
      <c r="E1440" s="13">
        <f ca="1">('Step 3. Regression'!$F$19*D1440^2+'Step 3. Regression'!$G$19*D1440+'Step 3. Regression'!$H$19)*C1440</f>
        <v>0</v>
      </c>
    </row>
    <row r="1441" spans="1:5" x14ac:dyDescent="0.25">
      <c r="A1441" s="9">
        <f>IF(ISBLANK('Step 1.3 Normalized OAT'!A1441),"-",'Step 1.3 Normalized OAT'!A1441)</f>
        <v>43160.958333333336</v>
      </c>
      <c r="B1441" s="26">
        <f t="shared" si="28"/>
        <v>59</v>
      </c>
      <c r="C1441" s="64" cm="1">
        <f t="array" ref="C1441">INDEX('Step 5. Daily Avg Schedule Calc'!$A$2:$C$169,(WEEKDAY(A1441)-1)*24+HOUR(A1441)+1,3)*IF(A1441&lt;Cooling_Season_Start_Date,0,IF(A1441&gt;Cooling_Season_End_Date,0,1))</f>
        <v>0</v>
      </c>
      <c r="D1441" s="12">
        <f>VLOOKUP(A1441,'Step 1.3 Normalized OAT'!$A$1:$B$8761,2)</f>
        <v>43</v>
      </c>
      <c r="E1441" s="13">
        <f ca="1">('Step 3. Regression'!$F$19*D1441^2+'Step 3. Regression'!$G$19*D1441+'Step 3. Regression'!$H$19)*C1441</f>
        <v>0</v>
      </c>
    </row>
    <row r="1442" spans="1:5" x14ac:dyDescent="0.25">
      <c r="A1442" s="9">
        <f>IF(ISBLANK('Step 1.3 Normalized OAT'!A1442),"-",'Step 1.3 Normalized OAT'!A1442)</f>
        <v>43161</v>
      </c>
      <c r="B1442" s="26">
        <f t="shared" si="28"/>
        <v>60</v>
      </c>
      <c r="C1442" s="64" cm="1">
        <f t="array" ref="C1442">INDEX('Step 5. Daily Avg Schedule Calc'!$A$2:$C$169,(WEEKDAY(A1442)-1)*24+HOUR(A1442)+1,3)*IF(A1442&lt;Cooling_Season_Start_Date,0,IF(A1442&gt;Cooling_Season_End_Date,0,1))</f>
        <v>0</v>
      </c>
      <c r="D1442" s="12">
        <f>VLOOKUP(A1442,'Step 1.3 Normalized OAT'!$A$1:$B$8761,2)</f>
        <v>44</v>
      </c>
      <c r="E1442" s="13">
        <f ca="1">('Step 3. Regression'!$F$19*D1442^2+'Step 3. Regression'!$G$19*D1442+'Step 3. Regression'!$H$19)*C1442</f>
        <v>0</v>
      </c>
    </row>
    <row r="1443" spans="1:5" x14ac:dyDescent="0.25">
      <c r="A1443" s="9">
        <f>IF(ISBLANK('Step 1.3 Normalized OAT'!A1443),"-",'Step 1.3 Normalized OAT'!A1443)</f>
        <v>43161.041666666664</v>
      </c>
      <c r="B1443" s="26">
        <f t="shared" si="28"/>
        <v>60</v>
      </c>
      <c r="C1443" s="64" cm="1">
        <f t="array" ref="C1443">INDEX('Step 5. Daily Avg Schedule Calc'!$A$2:$C$169,(WEEKDAY(A1443)-1)*24+HOUR(A1443)+1,3)*IF(A1443&lt;Cooling_Season_Start_Date,0,IF(A1443&gt;Cooling_Season_End_Date,0,1))</f>
        <v>0</v>
      </c>
      <c r="D1443" s="12">
        <f>VLOOKUP(A1443,'Step 1.3 Normalized OAT'!$A$1:$B$8761,2)</f>
        <v>43</v>
      </c>
      <c r="E1443" s="13">
        <f ca="1">('Step 3. Regression'!$F$19*D1443^2+'Step 3. Regression'!$G$19*D1443+'Step 3. Regression'!$H$19)*C1443</f>
        <v>0</v>
      </c>
    </row>
    <row r="1444" spans="1:5" x14ac:dyDescent="0.25">
      <c r="A1444" s="9">
        <f>IF(ISBLANK('Step 1.3 Normalized OAT'!A1444),"-",'Step 1.3 Normalized OAT'!A1444)</f>
        <v>43161.083333333336</v>
      </c>
      <c r="B1444" s="26">
        <f t="shared" si="28"/>
        <v>60</v>
      </c>
      <c r="C1444" s="64" cm="1">
        <f t="array" ref="C1444">INDEX('Step 5. Daily Avg Schedule Calc'!$A$2:$C$169,(WEEKDAY(A1444)-1)*24+HOUR(A1444)+1,3)*IF(A1444&lt;Cooling_Season_Start_Date,0,IF(A1444&gt;Cooling_Season_End_Date,0,1))</f>
        <v>0</v>
      </c>
      <c r="D1444" s="12">
        <f>VLOOKUP(A1444,'Step 1.3 Normalized OAT'!$A$1:$B$8761,2)</f>
        <v>43</v>
      </c>
      <c r="E1444" s="13">
        <f ca="1">('Step 3. Regression'!$F$19*D1444^2+'Step 3. Regression'!$G$19*D1444+'Step 3. Regression'!$H$19)*C1444</f>
        <v>0</v>
      </c>
    </row>
    <row r="1445" spans="1:5" x14ac:dyDescent="0.25">
      <c r="A1445" s="9">
        <f>IF(ISBLANK('Step 1.3 Normalized OAT'!A1445),"-",'Step 1.3 Normalized OAT'!A1445)</f>
        <v>43161.125</v>
      </c>
      <c r="B1445" s="26">
        <f t="shared" si="28"/>
        <v>60</v>
      </c>
      <c r="C1445" s="64" cm="1">
        <f t="array" ref="C1445">INDEX('Step 5. Daily Avg Schedule Calc'!$A$2:$C$169,(WEEKDAY(A1445)-1)*24+HOUR(A1445)+1,3)*IF(A1445&lt;Cooling_Season_Start_Date,0,IF(A1445&gt;Cooling_Season_End_Date,0,1))</f>
        <v>0</v>
      </c>
      <c r="D1445" s="12">
        <f>VLOOKUP(A1445,'Step 1.3 Normalized OAT'!$A$1:$B$8761,2)</f>
        <v>42</v>
      </c>
      <c r="E1445" s="13">
        <f ca="1">('Step 3. Regression'!$F$19*D1445^2+'Step 3. Regression'!$G$19*D1445+'Step 3. Regression'!$H$19)*C1445</f>
        <v>0</v>
      </c>
    </row>
    <row r="1446" spans="1:5" x14ac:dyDescent="0.25">
      <c r="A1446" s="9">
        <f>IF(ISBLANK('Step 1.3 Normalized OAT'!A1446),"-",'Step 1.3 Normalized OAT'!A1446)</f>
        <v>43161.166666666664</v>
      </c>
      <c r="B1446" s="26">
        <f t="shared" si="28"/>
        <v>60</v>
      </c>
      <c r="C1446" s="64" cm="1">
        <f t="array" ref="C1446">INDEX('Step 5. Daily Avg Schedule Calc'!$A$2:$C$169,(WEEKDAY(A1446)-1)*24+HOUR(A1446)+1,3)*IF(A1446&lt;Cooling_Season_Start_Date,0,IF(A1446&gt;Cooling_Season_End_Date,0,1))</f>
        <v>0</v>
      </c>
      <c r="D1446" s="12">
        <f>VLOOKUP(A1446,'Step 1.3 Normalized OAT'!$A$1:$B$8761,2)</f>
        <v>43</v>
      </c>
      <c r="E1446" s="13">
        <f ca="1">('Step 3. Regression'!$F$19*D1446^2+'Step 3. Regression'!$G$19*D1446+'Step 3. Regression'!$H$19)*C1446</f>
        <v>0</v>
      </c>
    </row>
    <row r="1447" spans="1:5" x14ac:dyDescent="0.25">
      <c r="A1447" s="9">
        <f>IF(ISBLANK('Step 1.3 Normalized OAT'!A1447),"-",'Step 1.3 Normalized OAT'!A1447)</f>
        <v>43161.208333333336</v>
      </c>
      <c r="B1447" s="26">
        <f t="shared" si="28"/>
        <v>60</v>
      </c>
      <c r="C1447" s="64" cm="1">
        <f t="array" ref="C1447">INDEX('Step 5. Daily Avg Schedule Calc'!$A$2:$C$169,(WEEKDAY(A1447)-1)*24+HOUR(A1447)+1,3)*IF(A1447&lt;Cooling_Season_Start_Date,0,IF(A1447&gt;Cooling_Season_End_Date,0,1))</f>
        <v>0</v>
      </c>
      <c r="D1447" s="12">
        <f>VLOOKUP(A1447,'Step 1.3 Normalized OAT'!$A$1:$B$8761,2)</f>
        <v>42</v>
      </c>
      <c r="E1447" s="13">
        <f ca="1">('Step 3. Regression'!$F$19*D1447^2+'Step 3. Regression'!$G$19*D1447+'Step 3. Regression'!$H$19)*C1447</f>
        <v>0</v>
      </c>
    </row>
    <row r="1448" spans="1:5" x14ac:dyDescent="0.25">
      <c r="A1448" s="9">
        <f>IF(ISBLANK('Step 1.3 Normalized OAT'!A1448),"-",'Step 1.3 Normalized OAT'!A1448)</f>
        <v>43161.25</v>
      </c>
      <c r="B1448" s="26">
        <f t="shared" si="28"/>
        <v>60</v>
      </c>
      <c r="C1448" s="64" cm="1">
        <f t="array" ref="C1448">INDEX('Step 5. Daily Avg Schedule Calc'!$A$2:$C$169,(WEEKDAY(A1448)-1)*24+HOUR(A1448)+1,3)*IF(A1448&lt;Cooling_Season_Start_Date,0,IF(A1448&gt;Cooling_Season_End_Date,0,1))</f>
        <v>0</v>
      </c>
      <c r="D1448" s="12">
        <f>VLOOKUP(A1448,'Step 1.3 Normalized OAT'!$A$1:$B$8761,2)</f>
        <v>40</v>
      </c>
      <c r="E1448" s="13">
        <f ca="1">('Step 3. Regression'!$F$19*D1448^2+'Step 3. Regression'!$G$19*D1448+'Step 3. Regression'!$H$19)*C1448</f>
        <v>0</v>
      </c>
    </row>
    <row r="1449" spans="1:5" x14ac:dyDescent="0.25">
      <c r="A1449" s="9">
        <f>IF(ISBLANK('Step 1.3 Normalized OAT'!A1449),"-",'Step 1.3 Normalized OAT'!A1449)</f>
        <v>43161.291666666664</v>
      </c>
      <c r="B1449" s="26">
        <f t="shared" si="28"/>
        <v>60</v>
      </c>
      <c r="C1449" s="64" cm="1">
        <f t="array" ref="C1449">INDEX('Step 5. Daily Avg Schedule Calc'!$A$2:$C$169,(WEEKDAY(A1449)-1)*24+HOUR(A1449)+1,3)*IF(A1449&lt;Cooling_Season_Start_Date,0,IF(A1449&gt;Cooling_Season_End_Date,0,1))</f>
        <v>0</v>
      </c>
      <c r="D1449" s="12">
        <f>VLOOKUP(A1449,'Step 1.3 Normalized OAT'!$A$1:$B$8761,2)</f>
        <v>39</v>
      </c>
      <c r="E1449" s="13">
        <f ca="1">('Step 3. Regression'!$F$19*D1449^2+'Step 3. Regression'!$G$19*D1449+'Step 3. Regression'!$H$19)*C1449</f>
        <v>0</v>
      </c>
    </row>
    <row r="1450" spans="1:5" x14ac:dyDescent="0.25">
      <c r="A1450" s="9">
        <f>IF(ISBLANK('Step 1.3 Normalized OAT'!A1450),"-",'Step 1.3 Normalized OAT'!A1450)</f>
        <v>43161.333333333336</v>
      </c>
      <c r="B1450" s="26">
        <f t="shared" si="28"/>
        <v>60</v>
      </c>
      <c r="C1450" s="64" cm="1">
        <f t="array" ref="C1450">INDEX('Step 5. Daily Avg Schedule Calc'!$A$2:$C$169,(WEEKDAY(A1450)-1)*24+HOUR(A1450)+1,3)*IF(A1450&lt;Cooling_Season_Start_Date,0,IF(A1450&gt;Cooling_Season_End_Date,0,1))</f>
        <v>0</v>
      </c>
      <c r="D1450" s="12">
        <f>VLOOKUP(A1450,'Step 1.3 Normalized OAT'!$A$1:$B$8761,2)</f>
        <v>37</v>
      </c>
      <c r="E1450" s="13">
        <f ca="1">('Step 3. Regression'!$F$19*D1450^2+'Step 3. Regression'!$G$19*D1450+'Step 3. Regression'!$H$19)*C1450</f>
        <v>0</v>
      </c>
    </row>
    <row r="1451" spans="1:5" x14ac:dyDescent="0.25">
      <c r="A1451" s="9">
        <f>IF(ISBLANK('Step 1.3 Normalized OAT'!A1451),"-",'Step 1.3 Normalized OAT'!A1451)</f>
        <v>43161.375</v>
      </c>
      <c r="B1451" s="26">
        <f t="shared" si="28"/>
        <v>60</v>
      </c>
      <c r="C1451" s="64" cm="1">
        <f t="array" ref="C1451">INDEX('Step 5. Daily Avg Schedule Calc'!$A$2:$C$169,(WEEKDAY(A1451)-1)*24+HOUR(A1451)+1,3)*IF(A1451&lt;Cooling_Season_Start_Date,0,IF(A1451&gt;Cooling_Season_End_Date,0,1))</f>
        <v>0</v>
      </c>
      <c r="D1451" s="12">
        <f>VLOOKUP(A1451,'Step 1.3 Normalized OAT'!$A$1:$B$8761,2)</f>
        <v>37</v>
      </c>
      <c r="E1451" s="13">
        <f ca="1">('Step 3. Regression'!$F$19*D1451^2+'Step 3. Regression'!$G$19*D1451+'Step 3. Regression'!$H$19)*C1451</f>
        <v>0</v>
      </c>
    </row>
    <row r="1452" spans="1:5" x14ac:dyDescent="0.25">
      <c r="A1452" s="9">
        <f>IF(ISBLANK('Step 1.3 Normalized OAT'!A1452),"-",'Step 1.3 Normalized OAT'!A1452)</f>
        <v>43161.416666666664</v>
      </c>
      <c r="B1452" s="26">
        <f t="shared" si="28"/>
        <v>60</v>
      </c>
      <c r="C1452" s="64" cm="1">
        <f t="array" ref="C1452">INDEX('Step 5. Daily Avg Schedule Calc'!$A$2:$C$169,(WEEKDAY(A1452)-1)*24+HOUR(A1452)+1,3)*IF(A1452&lt;Cooling_Season_Start_Date,0,IF(A1452&gt;Cooling_Season_End_Date,0,1))</f>
        <v>0</v>
      </c>
      <c r="D1452" s="12">
        <f>VLOOKUP(A1452,'Step 1.3 Normalized OAT'!$A$1:$B$8761,2)</f>
        <v>37</v>
      </c>
      <c r="E1452" s="13">
        <f ca="1">('Step 3. Regression'!$F$19*D1452^2+'Step 3. Regression'!$G$19*D1452+'Step 3. Regression'!$H$19)*C1452</f>
        <v>0</v>
      </c>
    </row>
    <row r="1453" spans="1:5" x14ac:dyDescent="0.25">
      <c r="A1453" s="9">
        <f>IF(ISBLANK('Step 1.3 Normalized OAT'!A1453),"-",'Step 1.3 Normalized OAT'!A1453)</f>
        <v>43161.458333333336</v>
      </c>
      <c r="B1453" s="26">
        <f t="shared" si="28"/>
        <v>60</v>
      </c>
      <c r="C1453" s="64" cm="1">
        <f t="array" ref="C1453">INDEX('Step 5. Daily Avg Schedule Calc'!$A$2:$C$169,(WEEKDAY(A1453)-1)*24+HOUR(A1453)+1,3)*IF(A1453&lt;Cooling_Season_Start_Date,0,IF(A1453&gt;Cooling_Season_End_Date,0,1))</f>
        <v>0</v>
      </c>
      <c r="D1453" s="12">
        <f>VLOOKUP(A1453,'Step 1.3 Normalized OAT'!$A$1:$B$8761,2)</f>
        <v>37</v>
      </c>
      <c r="E1453" s="13">
        <f ca="1">('Step 3. Regression'!$F$19*D1453^2+'Step 3. Regression'!$G$19*D1453+'Step 3. Regression'!$H$19)*C1453</f>
        <v>0</v>
      </c>
    </row>
    <row r="1454" spans="1:5" x14ac:dyDescent="0.25">
      <c r="A1454" s="9">
        <f>IF(ISBLANK('Step 1.3 Normalized OAT'!A1454),"-",'Step 1.3 Normalized OAT'!A1454)</f>
        <v>43161.5</v>
      </c>
      <c r="B1454" s="26">
        <f t="shared" si="28"/>
        <v>60</v>
      </c>
      <c r="C1454" s="64" cm="1">
        <f t="array" ref="C1454">INDEX('Step 5. Daily Avg Schedule Calc'!$A$2:$C$169,(WEEKDAY(A1454)-1)*24+HOUR(A1454)+1,3)*IF(A1454&lt;Cooling_Season_Start_Date,0,IF(A1454&gt;Cooling_Season_End_Date,0,1))</f>
        <v>0</v>
      </c>
      <c r="D1454" s="12">
        <f>VLOOKUP(A1454,'Step 1.3 Normalized OAT'!$A$1:$B$8761,2)</f>
        <v>37</v>
      </c>
      <c r="E1454" s="13">
        <f ca="1">('Step 3. Regression'!$F$19*D1454^2+'Step 3. Regression'!$G$19*D1454+'Step 3. Regression'!$H$19)*C1454</f>
        <v>0</v>
      </c>
    </row>
    <row r="1455" spans="1:5" x14ac:dyDescent="0.25">
      <c r="A1455" s="9">
        <f>IF(ISBLANK('Step 1.3 Normalized OAT'!A1455),"-",'Step 1.3 Normalized OAT'!A1455)</f>
        <v>43161.541666666664</v>
      </c>
      <c r="B1455" s="26">
        <f t="shared" si="28"/>
        <v>60</v>
      </c>
      <c r="C1455" s="64" cm="1">
        <f t="array" ref="C1455">INDEX('Step 5. Daily Avg Schedule Calc'!$A$2:$C$169,(WEEKDAY(A1455)-1)*24+HOUR(A1455)+1,3)*IF(A1455&lt;Cooling_Season_Start_Date,0,IF(A1455&gt;Cooling_Season_End_Date,0,1))</f>
        <v>0</v>
      </c>
      <c r="D1455" s="12">
        <f>VLOOKUP(A1455,'Step 1.3 Normalized OAT'!$A$1:$B$8761,2)</f>
        <v>38</v>
      </c>
      <c r="E1455" s="13">
        <f ca="1">('Step 3. Regression'!$F$19*D1455^2+'Step 3. Regression'!$G$19*D1455+'Step 3. Regression'!$H$19)*C1455</f>
        <v>0</v>
      </c>
    </row>
    <row r="1456" spans="1:5" x14ac:dyDescent="0.25">
      <c r="A1456" s="9">
        <f>IF(ISBLANK('Step 1.3 Normalized OAT'!A1456),"-",'Step 1.3 Normalized OAT'!A1456)</f>
        <v>43161.583333333336</v>
      </c>
      <c r="B1456" s="26">
        <f t="shared" si="28"/>
        <v>60</v>
      </c>
      <c r="C1456" s="64" cm="1">
        <f t="array" ref="C1456">INDEX('Step 5. Daily Avg Schedule Calc'!$A$2:$C$169,(WEEKDAY(A1456)-1)*24+HOUR(A1456)+1,3)*IF(A1456&lt;Cooling_Season_Start_Date,0,IF(A1456&gt;Cooling_Season_End_Date,0,1))</f>
        <v>0</v>
      </c>
      <c r="D1456" s="12">
        <f>VLOOKUP(A1456,'Step 1.3 Normalized OAT'!$A$1:$B$8761,2)</f>
        <v>39</v>
      </c>
      <c r="E1456" s="13">
        <f ca="1">('Step 3. Regression'!$F$19*D1456^2+'Step 3. Regression'!$G$19*D1456+'Step 3. Regression'!$H$19)*C1456</f>
        <v>0</v>
      </c>
    </row>
    <row r="1457" spans="1:5" x14ac:dyDescent="0.25">
      <c r="A1457" s="9">
        <f>IF(ISBLANK('Step 1.3 Normalized OAT'!A1457),"-",'Step 1.3 Normalized OAT'!A1457)</f>
        <v>43161.625</v>
      </c>
      <c r="B1457" s="26">
        <f t="shared" si="28"/>
        <v>60</v>
      </c>
      <c r="C1457" s="64" cm="1">
        <f t="array" ref="C1457">INDEX('Step 5. Daily Avg Schedule Calc'!$A$2:$C$169,(WEEKDAY(A1457)-1)*24+HOUR(A1457)+1,3)*IF(A1457&lt;Cooling_Season_Start_Date,0,IF(A1457&gt;Cooling_Season_End_Date,0,1))</f>
        <v>0</v>
      </c>
      <c r="D1457" s="12">
        <f>VLOOKUP(A1457,'Step 1.3 Normalized OAT'!$A$1:$B$8761,2)</f>
        <v>39</v>
      </c>
      <c r="E1457" s="13">
        <f ca="1">('Step 3. Regression'!$F$19*D1457^2+'Step 3. Regression'!$G$19*D1457+'Step 3. Regression'!$H$19)*C1457</f>
        <v>0</v>
      </c>
    </row>
    <row r="1458" spans="1:5" x14ac:dyDescent="0.25">
      <c r="A1458" s="9">
        <f>IF(ISBLANK('Step 1.3 Normalized OAT'!A1458),"-",'Step 1.3 Normalized OAT'!A1458)</f>
        <v>43161.666666666664</v>
      </c>
      <c r="B1458" s="26">
        <f t="shared" si="28"/>
        <v>60</v>
      </c>
      <c r="C1458" s="64" cm="1">
        <f t="array" ref="C1458">INDEX('Step 5. Daily Avg Schedule Calc'!$A$2:$C$169,(WEEKDAY(A1458)-1)*24+HOUR(A1458)+1,3)*IF(A1458&lt;Cooling_Season_Start_Date,0,IF(A1458&gt;Cooling_Season_End_Date,0,1))</f>
        <v>0</v>
      </c>
      <c r="D1458" s="12">
        <f>VLOOKUP(A1458,'Step 1.3 Normalized OAT'!$A$1:$B$8761,2)</f>
        <v>38</v>
      </c>
      <c r="E1458" s="13">
        <f ca="1">('Step 3. Regression'!$F$19*D1458^2+'Step 3. Regression'!$G$19*D1458+'Step 3. Regression'!$H$19)*C1458</f>
        <v>0</v>
      </c>
    </row>
    <row r="1459" spans="1:5" x14ac:dyDescent="0.25">
      <c r="A1459" s="9">
        <f>IF(ISBLANK('Step 1.3 Normalized OAT'!A1459),"-",'Step 1.3 Normalized OAT'!A1459)</f>
        <v>43161.708333333336</v>
      </c>
      <c r="B1459" s="26">
        <f t="shared" si="28"/>
        <v>60</v>
      </c>
      <c r="C1459" s="64" cm="1">
        <f t="array" ref="C1459">INDEX('Step 5. Daily Avg Schedule Calc'!$A$2:$C$169,(WEEKDAY(A1459)-1)*24+HOUR(A1459)+1,3)*IF(A1459&lt;Cooling_Season_Start_Date,0,IF(A1459&gt;Cooling_Season_End_Date,0,1))</f>
        <v>0</v>
      </c>
      <c r="D1459" s="12">
        <f>VLOOKUP(A1459,'Step 1.3 Normalized OAT'!$A$1:$B$8761,2)</f>
        <v>37</v>
      </c>
      <c r="E1459" s="13">
        <f ca="1">('Step 3. Regression'!$F$19*D1459^2+'Step 3. Regression'!$G$19*D1459+'Step 3. Regression'!$H$19)*C1459</f>
        <v>0</v>
      </c>
    </row>
    <row r="1460" spans="1:5" x14ac:dyDescent="0.25">
      <c r="A1460" s="9">
        <f>IF(ISBLANK('Step 1.3 Normalized OAT'!A1460),"-",'Step 1.3 Normalized OAT'!A1460)</f>
        <v>43161.75</v>
      </c>
      <c r="B1460" s="26">
        <f t="shared" si="28"/>
        <v>60</v>
      </c>
      <c r="C1460" s="64" cm="1">
        <f t="array" ref="C1460">INDEX('Step 5. Daily Avg Schedule Calc'!$A$2:$C$169,(WEEKDAY(A1460)-1)*24+HOUR(A1460)+1,3)*IF(A1460&lt;Cooling_Season_Start_Date,0,IF(A1460&gt;Cooling_Season_End_Date,0,1))</f>
        <v>0</v>
      </c>
      <c r="D1460" s="12">
        <f>VLOOKUP(A1460,'Step 1.3 Normalized OAT'!$A$1:$B$8761,2)</f>
        <v>36</v>
      </c>
      <c r="E1460" s="13">
        <f ca="1">('Step 3. Regression'!$F$19*D1460^2+'Step 3. Regression'!$G$19*D1460+'Step 3. Regression'!$H$19)*C1460</f>
        <v>0</v>
      </c>
    </row>
    <row r="1461" spans="1:5" x14ac:dyDescent="0.25">
      <c r="A1461" s="9">
        <f>IF(ISBLANK('Step 1.3 Normalized OAT'!A1461),"-",'Step 1.3 Normalized OAT'!A1461)</f>
        <v>43161.791666666664</v>
      </c>
      <c r="B1461" s="26">
        <f t="shared" si="28"/>
        <v>60</v>
      </c>
      <c r="C1461" s="64" cm="1">
        <f t="array" ref="C1461">INDEX('Step 5. Daily Avg Schedule Calc'!$A$2:$C$169,(WEEKDAY(A1461)-1)*24+HOUR(A1461)+1,3)*IF(A1461&lt;Cooling_Season_Start_Date,0,IF(A1461&gt;Cooling_Season_End_Date,0,1))</f>
        <v>0</v>
      </c>
      <c r="D1461" s="12">
        <f>VLOOKUP(A1461,'Step 1.3 Normalized OAT'!$A$1:$B$8761,2)</f>
        <v>36</v>
      </c>
      <c r="E1461" s="13">
        <f ca="1">('Step 3. Regression'!$F$19*D1461^2+'Step 3. Regression'!$G$19*D1461+'Step 3. Regression'!$H$19)*C1461</f>
        <v>0</v>
      </c>
    </row>
    <row r="1462" spans="1:5" x14ac:dyDescent="0.25">
      <c r="A1462" s="9">
        <f>IF(ISBLANK('Step 1.3 Normalized OAT'!A1462),"-",'Step 1.3 Normalized OAT'!A1462)</f>
        <v>43161.833333333336</v>
      </c>
      <c r="B1462" s="26">
        <f t="shared" si="28"/>
        <v>60</v>
      </c>
      <c r="C1462" s="64" cm="1">
        <f t="array" ref="C1462">INDEX('Step 5. Daily Avg Schedule Calc'!$A$2:$C$169,(WEEKDAY(A1462)-1)*24+HOUR(A1462)+1,3)*IF(A1462&lt;Cooling_Season_Start_Date,0,IF(A1462&gt;Cooling_Season_End_Date,0,1))</f>
        <v>0</v>
      </c>
      <c r="D1462" s="12">
        <f>VLOOKUP(A1462,'Step 1.3 Normalized OAT'!$A$1:$B$8761,2)</f>
        <v>37</v>
      </c>
      <c r="E1462" s="13">
        <f ca="1">('Step 3. Regression'!$F$19*D1462^2+'Step 3. Regression'!$G$19*D1462+'Step 3. Regression'!$H$19)*C1462</f>
        <v>0</v>
      </c>
    </row>
    <row r="1463" spans="1:5" x14ac:dyDescent="0.25">
      <c r="A1463" s="9">
        <f>IF(ISBLANK('Step 1.3 Normalized OAT'!A1463),"-",'Step 1.3 Normalized OAT'!A1463)</f>
        <v>43161.875</v>
      </c>
      <c r="B1463" s="26">
        <f t="shared" si="28"/>
        <v>60</v>
      </c>
      <c r="C1463" s="64" cm="1">
        <f t="array" ref="C1463">INDEX('Step 5. Daily Avg Schedule Calc'!$A$2:$C$169,(WEEKDAY(A1463)-1)*24+HOUR(A1463)+1,3)*IF(A1463&lt;Cooling_Season_Start_Date,0,IF(A1463&gt;Cooling_Season_End_Date,0,1))</f>
        <v>0</v>
      </c>
      <c r="D1463" s="12">
        <f>VLOOKUP(A1463,'Step 1.3 Normalized OAT'!$A$1:$B$8761,2)</f>
        <v>37</v>
      </c>
      <c r="E1463" s="13">
        <f ca="1">('Step 3. Regression'!$F$19*D1463^2+'Step 3. Regression'!$G$19*D1463+'Step 3. Regression'!$H$19)*C1463</f>
        <v>0</v>
      </c>
    </row>
    <row r="1464" spans="1:5" x14ac:dyDescent="0.25">
      <c r="A1464" s="9">
        <f>IF(ISBLANK('Step 1.3 Normalized OAT'!A1464),"-",'Step 1.3 Normalized OAT'!A1464)</f>
        <v>43161.916666666664</v>
      </c>
      <c r="B1464" s="26">
        <f t="shared" si="28"/>
        <v>60</v>
      </c>
      <c r="C1464" s="64" cm="1">
        <f t="array" ref="C1464">INDEX('Step 5. Daily Avg Schedule Calc'!$A$2:$C$169,(WEEKDAY(A1464)-1)*24+HOUR(A1464)+1,3)*IF(A1464&lt;Cooling_Season_Start_Date,0,IF(A1464&gt;Cooling_Season_End_Date,0,1))</f>
        <v>0</v>
      </c>
      <c r="D1464" s="12">
        <f>VLOOKUP(A1464,'Step 1.3 Normalized OAT'!$A$1:$B$8761,2)</f>
        <v>38</v>
      </c>
      <c r="E1464" s="13">
        <f ca="1">('Step 3. Regression'!$F$19*D1464^2+'Step 3. Regression'!$G$19*D1464+'Step 3. Regression'!$H$19)*C1464</f>
        <v>0</v>
      </c>
    </row>
    <row r="1465" spans="1:5" x14ac:dyDescent="0.25">
      <c r="A1465" s="9">
        <f>IF(ISBLANK('Step 1.3 Normalized OAT'!A1465),"-",'Step 1.3 Normalized OAT'!A1465)</f>
        <v>43161.958333333336</v>
      </c>
      <c r="B1465" s="26">
        <f t="shared" si="28"/>
        <v>60</v>
      </c>
      <c r="C1465" s="64" cm="1">
        <f t="array" ref="C1465">INDEX('Step 5. Daily Avg Schedule Calc'!$A$2:$C$169,(WEEKDAY(A1465)-1)*24+HOUR(A1465)+1,3)*IF(A1465&lt;Cooling_Season_Start_Date,0,IF(A1465&gt;Cooling_Season_End_Date,0,1))</f>
        <v>0</v>
      </c>
      <c r="D1465" s="12">
        <f>VLOOKUP(A1465,'Step 1.3 Normalized OAT'!$A$1:$B$8761,2)</f>
        <v>37</v>
      </c>
      <c r="E1465" s="13">
        <f ca="1">('Step 3. Regression'!$F$19*D1465^2+'Step 3. Regression'!$G$19*D1465+'Step 3. Regression'!$H$19)*C1465</f>
        <v>0</v>
      </c>
    </row>
    <row r="1466" spans="1:5" x14ac:dyDescent="0.25">
      <c r="A1466" s="9">
        <f>IF(ISBLANK('Step 1.3 Normalized OAT'!A1466),"-",'Step 1.3 Normalized OAT'!A1466)</f>
        <v>43162</v>
      </c>
      <c r="B1466" s="26">
        <f t="shared" si="28"/>
        <v>61</v>
      </c>
      <c r="C1466" s="64" cm="1">
        <f t="array" ref="C1466">INDEX('Step 5. Daily Avg Schedule Calc'!$A$2:$C$169,(WEEKDAY(A1466)-1)*24+HOUR(A1466)+1,3)*IF(A1466&lt;Cooling_Season_Start_Date,0,IF(A1466&gt;Cooling_Season_End_Date,0,1))</f>
        <v>0</v>
      </c>
      <c r="D1466" s="12">
        <f>VLOOKUP(A1466,'Step 1.3 Normalized OAT'!$A$1:$B$8761,2)</f>
        <v>38</v>
      </c>
      <c r="E1466" s="13">
        <f ca="1">('Step 3. Regression'!$F$19*D1466^2+'Step 3. Regression'!$G$19*D1466+'Step 3. Regression'!$H$19)*C1466</f>
        <v>0</v>
      </c>
    </row>
    <row r="1467" spans="1:5" x14ac:dyDescent="0.25">
      <c r="A1467" s="9">
        <f>IF(ISBLANK('Step 1.3 Normalized OAT'!A1467),"-",'Step 1.3 Normalized OAT'!A1467)</f>
        <v>43162.041666666664</v>
      </c>
      <c r="B1467" s="26">
        <f t="shared" si="28"/>
        <v>61</v>
      </c>
      <c r="C1467" s="64" cm="1">
        <f t="array" ref="C1467">INDEX('Step 5. Daily Avg Schedule Calc'!$A$2:$C$169,(WEEKDAY(A1467)-1)*24+HOUR(A1467)+1,3)*IF(A1467&lt;Cooling_Season_Start_Date,0,IF(A1467&gt;Cooling_Season_End_Date,0,1))</f>
        <v>0</v>
      </c>
      <c r="D1467" s="12">
        <f>VLOOKUP(A1467,'Step 1.3 Normalized OAT'!$A$1:$B$8761,2)</f>
        <v>38</v>
      </c>
      <c r="E1467" s="13">
        <f ca="1">('Step 3. Regression'!$F$19*D1467^2+'Step 3. Regression'!$G$19*D1467+'Step 3. Regression'!$H$19)*C1467</f>
        <v>0</v>
      </c>
    </row>
    <row r="1468" spans="1:5" x14ac:dyDescent="0.25">
      <c r="A1468" s="9">
        <f>IF(ISBLANK('Step 1.3 Normalized OAT'!A1468),"-",'Step 1.3 Normalized OAT'!A1468)</f>
        <v>43162.083333333336</v>
      </c>
      <c r="B1468" s="26">
        <f t="shared" si="28"/>
        <v>61</v>
      </c>
      <c r="C1468" s="64" cm="1">
        <f t="array" ref="C1468">INDEX('Step 5. Daily Avg Schedule Calc'!$A$2:$C$169,(WEEKDAY(A1468)-1)*24+HOUR(A1468)+1,3)*IF(A1468&lt;Cooling_Season_Start_Date,0,IF(A1468&gt;Cooling_Season_End_Date,0,1))</f>
        <v>0</v>
      </c>
      <c r="D1468" s="12">
        <f>VLOOKUP(A1468,'Step 1.3 Normalized OAT'!$A$1:$B$8761,2)</f>
        <v>37</v>
      </c>
      <c r="E1468" s="13">
        <f ca="1">('Step 3. Regression'!$F$19*D1468^2+'Step 3. Regression'!$G$19*D1468+'Step 3. Regression'!$H$19)*C1468</f>
        <v>0</v>
      </c>
    </row>
    <row r="1469" spans="1:5" x14ac:dyDescent="0.25">
      <c r="A1469" s="9">
        <f>IF(ISBLANK('Step 1.3 Normalized OAT'!A1469),"-",'Step 1.3 Normalized OAT'!A1469)</f>
        <v>43162.125</v>
      </c>
      <c r="B1469" s="26">
        <f t="shared" si="28"/>
        <v>61</v>
      </c>
      <c r="C1469" s="64" cm="1">
        <f t="array" ref="C1469">INDEX('Step 5. Daily Avg Schedule Calc'!$A$2:$C$169,(WEEKDAY(A1469)-1)*24+HOUR(A1469)+1,3)*IF(A1469&lt;Cooling_Season_Start_Date,0,IF(A1469&gt;Cooling_Season_End_Date,0,1))</f>
        <v>0</v>
      </c>
      <c r="D1469" s="12">
        <f>VLOOKUP(A1469,'Step 1.3 Normalized OAT'!$A$1:$B$8761,2)</f>
        <v>39</v>
      </c>
      <c r="E1469" s="13">
        <f ca="1">('Step 3. Regression'!$F$19*D1469^2+'Step 3. Regression'!$G$19*D1469+'Step 3. Regression'!$H$19)*C1469</f>
        <v>0</v>
      </c>
    </row>
    <row r="1470" spans="1:5" x14ac:dyDescent="0.25">
      <c r="A1470" s="9">
        <f>IF(ISBLANK('Step 1.3 Normalized OAT'!A1470),"-",'Step 1.3 Normalized OAT'!A1470)</f>
        <v>43162.166666666664</v>
      </c>
      <c r="B1470" s="26">
        <f t="shared" si="28"/>
        <v>61</v>
      </c>
      <c r="C1470" s="64" cm="1">
        <f t="array" ref="C1470">INDEX('Step 5. Daily Avg Schedule Calc'!$A$2:$C$169,(WEEKDAY(A1470)-1)*24+HOUR(A1470)+1,3)*IF(A1470&lt;Cooling_Season_Start_Date,0,IF(A1470&gt;Cooling_Season_End_Date,0,1))</f>
        <v>0</v>
      </c>
      <c r="D1470" s="12">
        <f>VLOOKUP(A1470,'Step 1.3 Normalized OAT'!$A$1:$B$8761,2)</f>
        <v>39</v>
      </c>
      <c r="E1470" s="13">
        <f ca="1">('Step 3. Regression'!$F$19*D1470^2+'Step 3. Regression'!$G$19*D1470+'Step 3. Regression'!$H$19)*C1470</f>
        <v>0</v>
      </c>
    </row>
    <row r="1471" spans="1:5" x14ac:dyDescent="0.25">
      <c r="A1471" s="9">
        <f>IF(ISBLANK('Step 1.3 Normalized OAT'!A1471),"-",'Step 1.3 Normalized OAT'!A1471)</f>
        <v>43162.208333333336</v>
      </c>
      <c r="B1471" s="26">
        <f t="shared" si="28"/>
        <v>61</v>
      </c>
      <c r="C1471" s="64" cm="1">
        <f t="array" ref="C1471">INDEX('Step 5. Daily Avg Schedule Calc'!$A$2:$C$169,(WEEKDAY(A1471)-1)*24+HOUR(A1471)+1,3)*IF(A1471&lt;Cooling_Season_Start_Date,0,IF(A1471&gt;Cooling_Season_End_Date,0,1))</f>
        <v>0</v>
      </c>
      <c r="D1471" s="12">
        <f>VLOOKUP(A1471,'Step 1.3 Normalized OAT'!$A$1:$B$8761,2)</f>
        <v>39</v>
      </c>
      <c r="E1471" s="13">
        <f ca="1">('Step 3. Regression'!$F$19*D1471^2+'Step 3. Regression'!$G$19*D1471+'Step 3. Regression'!$H$19)*C1471</f>
        <v>0</v>
      </c>
    </row>
    <row r="1472" spans="1:5" x14ac:dyDescent="0.25">
      <c r="A1472" s="9">
        <f>IF(ISBLANK('Step 1.3 Normalized OAT'!A1472),"-",'Step 1.3 Normalized OAT'!A1472)</f>
        <v>43162.25</v>
      </c>
      <c r="B1472" s="26">
        <f t="shared" si="28"/>
        <v>61</v>
      </c>
      <c r="C1472" s="64" cm="1">
        <f t="array" ref="C1472">INDEX('Step 5. Daily Avg Schedule Calc'!$A$2:$C$169,(WEEKDAY(A1472)-1)*24+HOUR(A1472)+1,3)*IF(A1472&lt;Cooling_Season_Start_Date,0,IF(A1472&gt;Cooling_Season_End_Date,0,1))</f>
        <v>0</v>
      </c>
      <c r="D1472" s="12">
        <f>VLOOKUP(A1472,'Step 1.3 Normalized OAT'!$A$1:$B$8761,2)</f>
        <v>39</v>
      </c>
      <c r="E1472" s="13">
        <f ca="1">('Step 3. Regression'!$F$19*D1472^2+'Step 3. Regression'!$G$19*D1472+'Step 3. Regression'!$H$19)*C1472</f>
        <v>0</v>
      </c>
    </row>
    <row r="1473" spans="1:5" x14ac:dyDescent="0.25">
      <c r="A1473" s="9">
        <f>IF(ISBLANK('Step 1.3 Normalized OAT'!A1473),"-",'Step 1.3 Normalized OAT'!A1473)</f>
        <v>43162.291666666664</v>
      </c>
      <c r="B1473" s="26">
        <f t="shared" si="28"/>
        <v>61</v>
      </c>
      <c r="C1473" s="64" cm="1">
        <f t="array" ref="C1473">INDEX('Step 5. Daily Avg Schedule Calc'!$A$2:$C$169,(WEEKDAY(A1473)-1)*24+HOUR(A1473)+1,3)*IF(A1473&lt;Cooling_Season_Start_Date,0,IF(A1473&gt;Cooling_Season_End_Date,0,1))</f>
        <v>0</v>
      </c>
      <c r="D1473" s="12">
        <f>VLOOKUP(A1473,'Step 1.3 Normalized OAT'!$A$1:$B$8761,2)</f>
        <v>39</v>
      </c>
      <c r="E1473" s="13">
        <f ca="1">('Step 3. Regression'!$F$19*D1473^2+'Step 3. Regression'!$G$19*D1473+'Step 3. Regression'!$H$19)*C1473</f>
        <v>0</v>
      </c>
    </row>
    <row r="1474" spans="1:5" x14ac:dyDescent="0.25">
      <c r="A1474" s="9">
        <f>IF(ISBLANK('Step 1.3 Normalized OAT'!A1474),"-",'Step 1.3 Normalized OAT'!A1474)</f>
        <v>43162.333333333336</v>
      </c>
      <c r="B1474" s="26">
        <f t="shared" si="28"/>
        <v>61</v>
      </c>
      <c r="C1474" s="64" cm="1">
        <f t="array" ref="C1474">INDEX('Step 5. Daily Avg Schedule Calc'!$A$2:$C$169,(WEEKDAY(A1474)-1)*24+HOUR(A1474)+1,3)*IF(A1474&lt;Cooling_Season_Start_Date,0,IF(A1474&gt;Cooling_Season_End_Date,0,1))</f>
        <v>0</v>
      </c>
      <c r="D1474" s="12">
        <f>VLOOKUP(A1474,'Step 1.3 Normalized OAT'!$A$1:$B$8761,2)</f>
        <v>39</v>
      </c>
      <c r="E1474" s="13">
        <f ca="1">('Step 3. Regression'!$F$19*D1474^2+'Step 3. Regression'!$G$19*D1474+'Step 3. Regression'!$H$19)*C1474</f>
        <v>0</v>
      </c>
    </row>
    <row r="1475" spans="1:5" x14ac:dyDescent="0.25">
      <c r="A1475" s="9">
        <f>IF(ISBLANK('Step 1.3 Normalized OAT'!A1475),"-",'Step 1.3 Normalized OAT'!A1475)</f>
        <v>43162.375</v>
      </c>
      <c r="B1475" s="26">
        <f t="shared" ref="B1475:B1538" si="29">_xlfn.DAYS(A1475,$A$2)</f>
        <v>61</v>
      </c>
      <c r="C1475" s="64" cm="1">
        <f t="array" ref="C1475">INDEX('Step 5. Daily Avg Schedule Calc'!$A$2:$C$169,(WEEKDAY(A1475)-1)*24+HOUR(A1475)+1,3)*IF(A1475&lt;Cooling_Season_Start_Date,0,IF(A1475&gt;Cooling_Season_End_Date,0,1))</f>
        <v>0</v>
      </c>
      <c r="D1475" s="12">
        <f>VLOOKUP(A1475,'Step 1.3 Normalized OAT'!$A$1:$B$8761,2)</f>
        <v>39</v>
      </c>
      <c r="E1475" s="13">
        <f ca="1">('Step 3. Regression'!$F$19*D1475^2+'Step 3. Regression'!$G$19*D1475+'Step 3. Regression'!$H$19)*C1475</f>
        <v>0</v>
      </c>
    </row>
    <row r="1476" spans="1:5" x14ac:dyDescent="0.25">
      <c r="A1476" s="9">
        <f>IF(ISBLANK('Step 1.3 Normalized OAT'!A1476),"-",'Step 1.3 Normalized OAT'!A1476)</f>
        <v>43162.416666666664</v>
      </c>
      <c r="B1476" s="26">
        <f t="shared" si="29"/>
        <v>61</v>
      </c>
      <c r="C1476" s="64" cm="1">
        <f t="array" ref="C1476">INDEX('Step 5. Daily Avg Schedule Calc'!$A$2:$C$169,(WEEKDAY(A1476)-1)*24+HOUR(A1476)+1,3)*IF(A1476&lt;Cooling_Season_Start_Date,0,IF(A1476&gt;Cooling_Season_End_Date,0,1))</f>
        <v>0</v>
      </c>
      <c r="D1476" s="12">
        <f>VLOOKUP(A1476,'Step 1.3 Normalized OAT'!$A$1:$B$8761,2)</f>
        <v>40</v>
      </c>
      <c r="E1476" s="13">
        <f ca="1">('Step 3. Regression'!$F$19*D1476^2+'Step 3. Regression'!$G$19*D1476+'Step 3. Regression'!$H$19)*C1476</f>
        <v>0</v>
      </c>
    </row>
    <row r="1477" spans="1:5" x14ac:dyDescent="0.25">
      <c r="A1477" s="9">
        <f>IF(ISBLANK('Step 1.3 Normalized OAT'!A1477),"-",'Step 1.3 Normalized OAT'!A1477)</f>
        <v>43162.458333333336</v>
      </c>
      <c r="B1477" s="26">
        <f t="shared" si="29"/>
        <v>61</v>
      </c>
      <c r="C1477" s="64" cm="1">
        <f t="array" ref="C1477">INDEX('Step 5. Daily Avg Schedule Calc'!$A$2:$C$169,(WEEKDAY(A1477)-1)*24+HOUR(A1477)+1,3)*IF(A1477&lt;Cooling_Season_Start_Date,0,IF(A1477&gt;Cooling_Season_End_Date,0,1))</f>
        <v>0</v>
      </c>
      <c r="D1477" s="12">
        <f>VLOOKUP(A1477,'Step 1.3 Normalized OAT'!$A$1:$B$8761,2)</f>
        <v>43</v>
      </c>
      <c r="E1477" s="13">
        <f ca="1">('Step 3. Regression'!$F$19*D1477^2+'Step 3. Regression'!$G$19*D1477+'Step 3. Regression'!$H$19)*C1477</f>
        <v>0</v>
      </c>
    </row>
    <row r="1478" spans="1:5" x14ac:dyDescent="0.25">
      <c r="A1478" s="9">
        <f>IF(ISBLANK('Step 1.3 Normalized OAT'!A1478),"-",'Step 1.3 Normalized OAT'!A1478)</f>
        <v>43162.5</v>
      </c>
      <c r="B1478" s="26">
        <f t="shared" si="29"/>
        <v>61</v>
      </c>
      <c r="C1478" s="64" cm="1">
        <f t="array" ref="C1478">INDEX('Step 5. Daily Avg Schedule Calc'!$A$2:$C$169,(WEEKDAY(A1478)-1)*24+HOUR(A1478)+1,3)*IF(A1478&lt;Cooling_Season_Start_Date,0,IF(A1478&gt;Cooling_Season_End_Date,0,1))</f>
        <v>0</v>
      </c>
      <c r="D1478" s="12">
        <f>VLOOKUP(A1478,'Step 1.3 Normalized OAT'!$A$1:$B$8761,2)</f>
        <v>45</v>
      </c>
      <c r="E1478" s="13">
        <f ca="1">('Step 3. Regression'!$F$19*D1478^2+'Step 3. Regression'!$G$19*D1478+'Step 3. Regression'!$H$19)*C1478</f>
        <v>0</v>
      </c>
    </row>
    <row r="1479" spans="1:5" x14ac:dyDescent="0.25">
      <c r="A1479" s="9">
        <f>IF(ISBLANK('Step 1.3 Normalized OAT'!A1479),"-",'Step 1.3 Normalized OAT'!A1479)</f>
        <v>43162.541666666664</v>
      </c>
      <c r="B1479" s="26">
        <f t="shared" si="29"/>
        <v>61</v>
      </c>
      <c r="C1479" s="64" cm="1">
        <f t="array" ref="C1479">INDEX('Step 5. Daily Avg Schedule Calc'!$A$2:$C$169,(WEEKDAY(A1479)-1)*24+HOUR(A1479)+1,3)*IF(A1479&lt;Cooling_Season_Start_Date,0,IF(A1479&gt;Cooling_Season_End_Date,0,1))</f>
        <v>0</v>
      </c>
      <c r="D1479" s="12">
        <f>VLOOKUP(A1479,'Step 1.3 Normalized OAT'!$A$1:$B$8761,2)</f>
        <v>46</v>
      </c>
      <c r="E1479" s="13">
        <f ca="1">('Step 3. Regression'!$F$19*D1479^2+'Step 3. Regression'!$G$19*D1479+'Step 3. Regression'!$H$19)*C1479</f>
        <v>0</v>
      </c>
    </row>
    <row r="1480" spans="1:5" x14ac:dyDescent="0.25">
      <c r="A1480" s="9">
        <f>IF(ISBLANK('Step 1.3 Normalized OAT'!A1480),"-",'Step 1.3 Normalized OAT'!A1480)</f>
        <v>43162.583333333336</v>
      </c>
      <c r="B1480" s="26">
        <f t="shared" si="29"/>
        <v>61</v>
      </c>
      <c r="C1480" s="64" cm="1">
        <f t="array" ref="C1480">INDEX('Step 5. Daily Avg Schedule Calc'!$A$2:$C$169,(WEEKDAY(A1480)-1)*24+HOUR(A1480)+1,3)*IF(A1480&lt;Cooling_Season_Start_Date,0,IF(A1480&gt;Cooling_Season_End_Date,0,1))</f>
        <v>0</v>
      </c>
      <c r="D1480" s="12">
        <f>VLOOKUP(A1480,'Step 1.3 Normalized OAT'!$A$1:$B$8761,2)</f>
        <v>45</v>
      </c>
      <c r="E1480" s="13">
        <f ca="1">('Step 3. Regression'!$F$19*D1480^2+'Step 3. Regression'!$G$19*D1480+'Step 3. Regression'!$H$19)*C1480</f>
        <v>0</v>
      </c>
    </row>
    <row r="1481" spans="1:5" x14ac:dyDescent="0.25">
      <c r="A1481" s="9">
        <f>IF(ISBLANK('Step 1.3 Normalized OAT'!A1481),"-",'Step 1.3 Normalized OAT'!A1481)</f>
        <v>43162.625</v>
      </c>
      <c r="B1481" s="26">
        <f t="shared" si="29"/>
        <v>61</v>
      </c>
      <c r="C1481" s="64" cm="1">
        <f t="array" ref="C1481">INDEX('Step 5. Daily Avg Schedule Calc'!$A$2:$C$169,(WEEKDAY(A1481)-1)*24+HOUR(A1481)+1,3)*IF(A1481&lt;Cooling_Season_Start_Date,0,IF(A1481&gt;Cooling_Season_End_Date,0,1))</f>
        <v>0</v>
      </c>
      <c r="D1481" s="12">
        <f>VLOOKUP(A1481,'Step 1.3 Normalized OAT'!$A$1:$B$8761,2)</f>
        <v>46</v>
      </c>
      <c r="E1481" s="13">
        <f ca="1">('Step 3. Regression'!$F$19*D1481^2+'Step 3. Regression'!$G$19*D1481+'Step 3. Regression'!$H$19)*C1481</f>
        <v>0</v>
      </c>
    </row>
    <row r="1482" spans="1:5" x14ac:dyDescent="0.25">
      <c r="A1482" s="9">
        <f>IF(ISBLANK('Step 1.3 Normalized OAT'!A1482),"-",'Step 1.3 Normalized OAT'!A1482)</f>
        <v>43162.666666666664</v>
      </c>
      <c r="B1482" s="26">
        <f t="shared" si="29"/>
        <v>61</v>
      </c>
      <c r="C1482" s="64" cm="1">
        <f t="array" ref="C1482">INDEX('Step 5. Daily Avg Schedule Calc'!$A$2:$C$169,(WEEKDAY(A1482)-1)*24+HOUR(A1482)+1,3)*IF(A1482&lt;Cooling_Season_Start_Date,0,IF(A1482&gt;Cooling_Season_End_Date,0,1))</f>
        <v>0</v>
      </c>
      <c r="D1482" s="12">
        <f>VLOOKUP(A1482,'Step 1.3 Normalized OAT'!$A$1:$B$8761,2)</f>
        <v>46</v>
      </c>
      <c r="E1482" s="13">
        <f ca="1">('Step 3. Regression'!$F$19*D1482^2+'Step 3. Regression'!$G$19*D1482+'Step 3. Regression'!$H$19)*C1482</f>
        <v>0</v>
      </c>
    </row>
    <row r="1483" spans="1:5" x14ac:dyDescent="0.25">
      <c r="A1483" s="9">
        <f>IF(ISBLANK('Step 1.3 Normalized OAT'!A1483),"-",'Step 1.3 Normalized OAT'!A1483)</f>
        <v>43162.708333333336</v>
      </c>
      <c r="B1483" s="26">
        <f t="shared" si="29"/>
        <v>61</v>
      </c>
      <c r="C1483" s="64" cm="1">
        <f t="array" ref="C1483">INDEX('Step 5. Daily Avg Schedule Calc'!$A$2:$C$169,(WEEKDAY(A1483)-1)*24+HOUR(A1483)+1,3)*IF(A1483&lt;Cooling_Season_Start_Date,0,IF(A1483&gt;Cooling_Season_End_Date,0,1))</f>
        <v>0</v>
      </c>
      <c r="D1483" s="12">
        <f>VLOOKUP(A1483,'Step 1.3 Normalized OAT'!$A$1:$B$8761,2)</f>
        <v>45</v>
      </c>
      <c r="E1483" s="13">
        <f ca="1">('Step 3. Regression'!$F$19*D1483^2+'Step 3. Regression'!$G$19*D1483+'Step 3. Regression'!$H$19)*C1483</f>
        <v>0</v>
      </c>
    </row>
    <row r="1484" spans="1:5" x14ac:dyDescent="0.25">
      <c r="A1484" s="9">
        <f>IF(ISBLANK('Step 1.3 Normalized OAT'!A1484),"-",'Step 1.3 Normalized OAT'!A1484)</f>
        <v>43162.75</v>
      </c>
      <c r="B1484" s="26">
        <f t="shared" si="29"/>
        <v>61</v>
      </c>
      <c r="C1484" s="64" cm="1">
        <f t="array" ref="C1484">INDEX('Step 5. Daily Avg Schedule Calc'!$A$2:$C$169,(WEEKDAY(A1484)-1)*24+HOUR(A1484)+1,3)*IF(A1484&lt;Cooling_Season_Start_Date,0,IF(A1484&gt;Cooling_Season_End_Date,0,1))</f>
        <v>0</v>
      </c>
      <c r="D1484" s="12">
        <f>VLOOKUP(A1484,'Step 1.3 Normalized OAT'!$A$1:$B$8761,2)</f>
        <v>45</v>
      </c>
      <c r="E1484" s="13">
        <f ca="1">('Step 3. Regression'!$F$19*D1484^2+'Step 3. Regression'!$G$19*D1484+'Step 3. Regression'!$H$19)*C1484</f>
        <v>0</v>
      </c>
    </row>
    <row r="1485" spans="1:5" x14ac:dyDescent="0.25">
      <c r="A1485" s="9">
        <f>IF(ISBLANK('Step 1.3 Normalized OAT'!A1485),"-",'Step 1.3 Normalized OAT'!A1485)</f>
        <v>43162.791666666664</v>
      </c>
      <c r="B1485" s="26">
        <f t="shared" si="29"/>
        <v>61</v>
      </c>
      <c r="C1485" s="64" cm="1">
        <f t="array" ref="C1485">INDEX('Step 5. Daily Avg Schedule Calc'!$A$2:$C$169,(WEEKDAY(A1485)-1)*24+HOUR(A1485)+1,3)*IF(A1485&lt;Cooling_Season_Start_Date,0,IF(A1485&gt;Cooling_Season_End_Date,0,1))</f>
        <v>0</v>
      </c>
      <c r="D1485" s="12">
        <f>VLOOKUP(A1485,'Step 1.3 Normalized OAT'!$A$1:$B$8761,2)</f>
        <v>43</v>
      </c>
      <c r="E1485" s="13">
        <f ca="1">('Step 3. Regression'!$F$19*D1485^2+'Step 3. Regression'!$G$19*D1485+'Step 3. Regression'!$H$19)*C1485</f>
        <v>0</v>
      </c>
    </row>
    <row r="1486" spans="1:5" x14ac:dyDescent="0.25">
      <c r="A1486" s="9">
        <f>IF(ISBLANK('Step 1.3 Normalized OAT'!A1486),"-",'Step 1.3 Normalized OAT'!A1486)</f>
        <v>43162.833333333336</v>
      </c>
      <c r="B1486" s="26">
        <f t="shared" si="29"/>
        <v>61</v>
      </c>
      <c r="C1486" s="64" cm="1">
        <f t="array" ref="C1486">INDEX('Step 5. Daily Avg Schedule Calc'!$A$2:$C$169,(WEEKDAY(A1486)-1)*24+HOUR(A1486)+1,3)*IF(A1486&lt;Cooling_Season_Start_Date,0,IF(A1486&gt;Cooling_Season_End_Date,0,1))</f>
        <v>0</v>
      </c>
      <c r="D1486" s="12">
        <f>VLOOKUP(A1486,'Step 1.3 Normalized OAT'!$A$1:$B$8761,2)</f>
        <v>43</v>
      </c>
      <c r="E1486" s="13">
        <f ca="1">('Step 3. Regression'!$F$19*D1486^2+'Step 3. Regression'!$G$19*D1486+'Step 3. Regression'!$H$19)*C1486</f>
        <v>0</v>
      </c>
    </row>
    <row r="1487" spans="1:5" x14ac:dyDescent="0.25">
      <c r="A1487" s="9">
        <f>IF(ISBLANK('Step 1.3 Normalized OAT'!A1487),"-",'Step 1.3 Normalized OAT'!A1487)</f>
        <v>43162.875</v>
      </c>
      <c r="B1487" s="26">
        <f t="shared" si="29"/>
        <v>61</v>
      </c>
      <c r="C1487" s="64" cm="1">
        <f t="array" ref="C1487">INDEX('Step 5. Daily Avg Schedule Calc'!$A$2:$C$169,(WEEKDAY(A1487)-1)*24+HOUR(A1487)+1,3)*IF(A1487&lt;Cooling_Season_Start_Date,0,IF(A1487&gt;Cooling_Season_End_Date,0,1))</f>
        <v>0</v>
      </c>
      <c r="D1487" s="12">
        <f>VLOOKUP(A1487,'Step 1.3 Normalized OAT'!$A$1:$B$8761,2)</f>
        <v>43</v>
      </c>
      <c r="E1487" s="13">
        <f ca="1">('Step 3. Regression'!$F$19*D1487^2+'Step 3. Regression'!$G$19*D1487+'Step 3. Regression'!$H$19)*C1487</f>
        <v>0</v>
      </c>
    </row>
    <row r="1488" spans="1:5" x14ac:dyDescent="0.25">
      <c r="A1488" s="9">
        <f>IF(ISBLANK('Step 1.3 Normalized OAT'!A1488),"-",'Step 1.3 Normalized OAT'!A1488)</f>
        <v>43162.916666666664</v>
      </c>
      <c r="B1488" s="26">
        <f t="shared" si="29"/>
        <v>61</v>
      </c>
      <c r="C1488" s="64" cm="1">
        <f t="array" ref="C1488">INDEX('Step 5. Daily Avg Schedule Calc'!$A$2:$C$169,(WEEKDAY(A1488)-1)*24+HOUR(A1488)+1,3)*IF(A1488&lt;Cooling_Season_Start_Date,0,IF(A1488&gt;Cooling_Season_End_Date,0,1))</f>
        <v>0</v>
      </c>
      <c r="D1488" s="12">
        <f>VLOOKUP(A1488,'Step 1.3 Normalized OAT'!$A$1:$B$8761,2)</f>
        <v>42</v>
      </c>
      <c r="E1488" s="13">
        <f ca="1">('Step 3. Regression'!$F$19*D1488^2+'Step 3. Regression'!$G$19*D1488+'Step 3. Regression'!$H$19)*C1488</f>
        <v>0</v>
      </c>
    </row>
    <row r="1489" spans="1:5" x14ac:dyDescent="0.25">
      <c r="A1489" s="9">
        <f>IF(ISBLANK('Step 1.3 Normalized OAT'!A1489),"-",'Step 1.3 Normalized OAT'!A1489)</f>
        <v>43162.958333333336</v>
      </c>
      <c r="B1489" s="26">
        <f t="shared" si="29"/>
        <v>61</v>
      </c>
      <c r="C1489" s="64" cm="1">
        <f t="array" ref="C1489">INDEX('Step 5. Daily Avg Schedule Calc'!$A$2:$C$169,(WEEKDAY(A1489)-1)*24+HOUR(A1489)+1,3)*IF(A1489&lt;Cooling_Season_Start_Date,0,IF(A1489&gt;Cooling_Season_End_Date,0,1))</f>
        <v>0</v>
      </c>
      <c r="D1489" s="12">
        <f>VLOOKUP(A1489,'Step 1.3 Normalized OAT'!$A$1:$B$8761,2)</f>
        <v>43</v>
      </c>
      <c r="E1489" s="13">
        <f ca="1">('Step 3. Regression'!$F$19*D1489^2+'Step 3. Regression'!$G$19*D1489+'Step 3. Regression'!$H$19)*C1489</f>
        <v>0</v>
      </c>
    </row>
    <row r="1490" spans="1:5" x14ac:dyDescent="0.25">
      <c r="A1490" s="9">
        <f>IF(ISBLANK('Step 1.3 Normalized OAT'!A1490),"-",'Step 1.3 Normalized OAT'!A1490)</f>
        <v>43163</v>
      </c>
      <c r="B1490" s="26">
        <f t="shared" si="29"/>
        <v>62</v>
      </c>
      <c r="C1490" s="64" cm="1">
        <f t="array" ref="C1490">INDEX('Step 5. Daily Avg Schedule Calc'!$A$2:$C$169,(WEEKDAY(A1490)-1)*24+HOUR(A1490)+1,3)*IF(A1490&lt;Cooling_Season_Start_Date,0,IF(A1490&gt;Cooling_Season_End_Date,0,1))</f>
        <v>0</v>
      </c>
      <c r="D1490" s="12">
        <f>VLOOKUP(A1490,'Step 1.3 Normalized OAT'!$A$1:$B$8761,2)</f>
        <v>42</v>
      </c>
      <c r="E1490" s="13">
        <f ca="1">('Step 3. Regression'!$F$19*D1490^2+'Step 3. Regression'!$G$19*D1490+'Step 3. Regression'!$H$19)*C1490</f>
        <v>0</v>
      </c>
    </row>
    <row r="1491" spans="1:5" x14ac:dyDescent="0.25">
      <c r="A1491" s="9">
        <f>IF(ISBLANK('Step 1.3 Normalized OAT'!A1491),"-",'Step 1.3 Normalized OAT'!A1491)</f>
        <v>43163.041666666664</v>
      </c>
      <c r="B1491" s="26">
        <f t="shared" si="29"/>
        <v>62</v>
      </c>
      <c r="C1491" s="64" cm="1">
        <f t="array" ref="C1491">INDEX('Step 5. Daily Avg Schedule Calc'!$A$2:$C$169,(WEEKDAY(A1491)-1)*24+HOUR(A1491)+1,3)*IF(A1491&lt;Cooling_Season_Start_Date,0,IF(A1491&gt;Cooling_Season_End_Date,0,1))</f>
        <v>0</v>
      </c>
      <c r="D1491" s="12">
        <f>VLOOKUP(A1491,'Step 1.3 Normalized OAT'!$A$1:$B$8761,2)</f>
        <v>42</v>
      </c>
      <c r="E1491" s="13">
        <f ca="1">('Step 3. Regression'!$F$19*D1491^2+'Step 3. Regression'!$G$19*D1491+'Step 3. Regression'!$H$19)*C1491</f>
        <v>0</v>
      </c>
    </row>
    <row r="1492" spans="1:5" x14ac:dyDescent="0.25">
      <c r="A1492" s="9">
        <f>IF(ISBLANK('Step 1.3 Normalized OAT'!A1492),"-",'Step 1.3 Normalized OAT'!A1492)</f>
        <v>43163.083333333336</v>
      </c>
      <c r="B1492" s="26">
        <f t="shared" si="29"/>
        <v>62</v>
      </c>
      <c r="C1492" s="64" cm="1">
        <f t="array" ref="C1492">INDEX('Step 5. Daily Avg Schedule Calc'!$A$2:$C$169,(WEEKDAY(A1492)-1)*24+HOUR(A1492)+1,3)*IF(A1492&lt;Cooling_Season_Start_Date,0,IF(A1492&gt;Cooling_Season_End_Date,0,1))</f>
        <v>0</v>
      </c>
      <c r="D1492" s="12">
        <f>VLOOKUP(A1492,'Step 1.3 Normalized OAT'!$A$1:$B$8761,2)</f>
        <v>41</v>
      </c>
      <c r="E1492" s="13">
        <f ca="1">('Step 3. Regression'!$F$19*D1492^2+'Step 3. Regression'!$G$19*D1492+'Step 3. Regression'!$H$19)*C1492</f>
        <v>0</v>
      </c>
    </row>
    <row r="1493" spans="1:5" x14ac:dyDescent="0.25">
      <c r="A1493" s="9">
        <f>IF(ISBLANK('Step 1.3 Normalized OAT'!A1493),"-",'Step 1.3 Normalized OAT'!A1493)</f>
        <v>43163.125</v>
      </c>
      <c r="B1493" s="26">
        <f t="shared" si="29"/>
        <v>62</v>
      </c>
      <c r="C1493" s="64" cm="1">
        <f t="array" ref="C1493">INDEX('Step 5. Daily Avg Schedule Calc'!$A$2:$C$169,(WEEKDAY(A1493)-1)*24+HOUR(A1493)+1,3)*IF(A1493&lt;Cooling_Season_Start_Date,0,IF(A1493&gt;Cooling_Season_End_Date,0,1))</f>
        <v>0</v>
      </c>
      <c r="D1493" s="12">
        <f>VLOOKUP(A1493,'Step 1.3 Normalized OAT'!$A$1:$B$8761,2)</f>
        <v>41</v>
      </c>
      <c r="E1493" s="13">
        <f ca="1">('Step 3. Regression'!$F$19*D1493^2+'Step 3. Regression'!$G$19*D1493+'Step 3. Regression'!$H$19)*C1493</f>
        <v>0</v>
      </c>
    </row>
    <row r="1494" spans="1:5" x14ac:dyDescent="0.25">
      <c r="A1494" s="9">
        <f>IF(ISBLANK('Step 1.3 Normalized OAT'!A1494),"-",'Step 1.3 Normalized OAT'!A1494)</f>
        <v>43163.166666666664</v>
      </c>
      <c r="B1494" s="26">
        <f t="shared" si="29"/>
        <v>62</v>
      </c>
      <c r="C1494" s="64" cm="1">
        <f t="array" ref="C1494">INDEX('Step 5. Daily Avg Schedule Calc'!$A$2:$C$169,(WEEKDAY(A1494)-1)*24+HOUR(A1494)+1,3)*IF(A1494&lt;Cooling_Season_Start_Date,0,IF(A1494&gt;Cooling_Season_End_Date,0,1))</f>
        <v>0</v>
      </c>
      <c r="D1494" s="12">
        <f>VLOOKUP(A1494,'Step 1.3 Normalized OAT'!$A$1:$B$8761,2)</f>
        <v>41</v>
      </c>
      <c r="E1494" s="13">
        <f ca="1">('Step 3. Regression'!$F$19*D1494^2+'Step 3. Regression'!$G$19*D1494+'Step 3. Regression'!$H$19)*C1494</f>
        <v>0</v>
      </c>
    </row>
    <row r="1495" spans="1:5" x14ac:dyDescent="0.25">
      <c r="A1495" s="9">
        <f>IF(ISBLANK('Step 1.3 Normalized OAT'!A1495),"-",'Step 1.3 Normalized OAT'!A1495)</f>
        <v>43163.208333333336</v>
      </c>
      <c r="B1495" s="26">
        <f t="shared" si="29"/>
        <v>62</v>
      </c>
      <c r="C1495" s="64" cm="1">
        <f t="array" ref="C1495">INDEX('Step 5. Daily Avg Schedule Calc'!$A$2:$C$169,(WEEKDAY(A1495)-1)*24+HOUR(A1495)+1,3)*IF(A1495&lt;Cooling_Season_Start_Date,0,IF(A1495&gt;Cooling_Season_End_Date,0,1))</f>
        <v>0</v>
      </c>
      <c r="D1495" s="12">
        <f>VLOOKUP(A1495,'Step 1.3 Normalized OAT'!$A$1:$B$8761,2)</f>
        <v>41</v>
      </c>
      <c r="E1495" s="13">
        <f ca="1">('Step 3. Regression'!$F$19*D1495^2+'Step 3. Regression'!$G$19*D1495+'Step 3. Regression'!$H$19)*C1495</f>
        <v>0</v>
      </c>
    </row>
    <row r="1496" spans="1:5" x14ac:dyDescent="0.25">
      <c r="A1496" s="9">
        <f>IF(ISBLANK('Step 1.3 Normalized OAT'!A1496),"-",'Step 1.3 Normalized OAT'!A1496)</f>
        <v>43163.25</v>
      </c>
      <c r="B1496" s="26">
        <f t="shared" si="29"/>
        <v>62</v>
      </c>
      <c r="C1496" s="64" cm="1">
        <f t="array" ref="C1496">INDEX('Step 5. Daily Avg Schedule Calc'!$A$2:$C$169,(WEEKDAY(A1496)-1)*24+HOUR(A1496)+1,3)*IF(A1496&lt;Cooling_Season_Start_Date,0,IF(A1496&gt;Cooling_Season_End_Date,0,1))</f>
        <v>0</v>
      </c>
      <c r="D1496" s="12">
        <f>VLOOKUP(A1496,'Step 1.3 Normalized OAT'!$A$1:$B$8761,2)</f>
        <v>41</v>
      </c>
      <c r="E1496" s="13">
        <f ca="1">('Step 3. Regression'!$F$19*D1496^2+'Step 3. Regression'!$G$19*D1496+'Step 3. Regression'!$H$19)*C1496</f>
        <v>0</v>
      </c>
    </row>
    <row r="1497" spans="1:5" x14ac:dyDescent="0.25">
      <c r="A1497" s="9">
        <f>IF(ISBLANK('Step 1.3 Normalized OAT'!A1497),"-",'Step 1.3 Normalized OAT'!A1497)</f>
        <v>43163.291666666664</v>
      </c>
      <c r="B1497" s="26">
        <f t="shared" si="29"/>
        <v>62</v>
      </c>
      <c r="C1497" s="64" cm="1">
        <f t="array" ref="C1497">INDEX('Step 5. Daily Avg Schedule Calc'!$A$2:$C$169,(WEEKDAY(A1497)-1)*24+HOUR(A1497)+1,3)*IF(A1497&lt;Cooling_Season_Start_Date,0,IF(A1497&gt;Cooling_Season_End_Date,0,1))</f>
        <v>0</v>
      </c>
      <c r="D1497" s="12">
        <f>VLOOKUP(A1497,'Step 1.3 Normalized OAT'!$A$1:$B$8761,2)</f>
        <v>40</v>
      </c>
      <c r="E1497" s="13">
        <f ca="1">('Step 3. Regression'!$F$19*D1497^2+'Step 3. Regression'!$G$19*D1497+'Step 3. Regression'!$H$19)*C1497</f>
        <v>0</v>
      </c>
    </row>
    <row r="1498" spans="1:5" x14ac:dyDescent="0.25">
      <c r="A1498" s="9">
        <f>IF(ISBLANK('Step 1.3 Normalized OAT'!A1498),"-",'Step 1.3 Normalized OAT'!A1498)</f>
        <v>43163.333333333336</v>
      </c>
      <c r="B1498" s="26">
        <f t="shared" si="29"/>
        <v>62</v>
      </c>
      <c r="C1498" s="64" cm="1">
        <f t="array" ref="C1498">INDEX('Step 5. Daily Avg Schedule Calc'!$A$2:$C$169,(WEEKDAY(A1498)-1)*24+HOUR(A1498)+1,3)*IF(A1498&lt;Cooling_Season_Start_Date,0,IF(A1498&gt;Cooling_Season_End_Date,0,1))</f>
        <v>0</v>
      </c>
      <c r="D1498" s="12">
        <f>VLOOKUP(A1498,'Step 1.3 Normalized OAT'!$A$1:$B$8761,2)</f>
        <v>41</v>
      </c>
      <c r="E1498" s="13">
        <f ca="1">('Step 3. Regression'!$F$19*D1498^2+'Step 3. Regression'!$G$19*D1498+'Step 3. Regression'!$H$19)*C1498</f>
        <v>0</v>
      </c>
    </row>
    <row r="1499" spans="1:5" x14ac:dyDescent="0.25">
      <c r="A1499" s="9">
        <f>IF(ISBLANK('Step 1.3 Normalized OAT'!A1499),"-",'Step 1.3 Normalized OAT'!A1499)</f>
        <v>43163.375</v>
      </c>
      <c r="B1499" s="26">
        <f t="shared" si="29"/>
        <v>62</v>
      </c>
      <c r="C1499" s="64" cm="1">
        <f t="array" ref="C1499">INDEX('Step 5. Daily Avg Schedule Calc'!$A$2:$C$169,(WEEKDAY(A1499)-1)*24+HOUR(A1499)+1,3)*IF(A1499&lt;Cooling_Season_Start_Date,0,IF(A1499&gt;Cooling_Season_End_Date,0,1))</f>
        <v>0</v>
      </c>
      <c r="D1499" s="12">
        <f>VLOOKUP(A1499,'Step 1.3 Normalized OAT'!$A$1:$B$8761,2)</f>
        <v>41</v>
      </c>
      <c r="E1499" s="13">
        <f ca="1">('Step 3. Regression'!$F$19*D1499^2+'Step 3. Regression'!$G$19*D1499+'Step 3. Regression'!$H$19)*C1499</f>
        <v>0</v>
      </c>
    </row>
    <row r="1500" spans="1:5" x14ac:dyDescent="0.25">
      <c r="A1500" s="9">
        <f>IF(ISBLANK('Step 1.3 Normalized OAT'!A1500),"-",'Step 1.3 Normalized OAT'!A1500)</f>
        <v>43163.416666666664</v>
      </c>
      <c r="B1500" s="26">
        <f t="shared" si="29"/>
        <v>62</v>
      </c>
      <c r="C1500" s="64" cm="1">
        <f t="array" ref="C1500">INDEX('Step 5. Daily Avg Schedule Calc'!$A$2:$C$169,(WEEKDAY(A1500)-1)*24+HOUR(A1500)+1,3)*IF(A1500&lt;Cooling_Season_Start_Date,0,IF(A1500&gt;Cooling_Season_End_Date,0,1))</f>
        <v>0</v>
      </c>
      <c r="D1500" s="12">
        <f>VLOOKUP(A1500,'Step 1.3 Normalized OAT'!$A$1:$B$8761,2)</f>
        <v>42</v>
      </c>
      <c r="E1500" s="13">
        <f ca="1">('Step 3. Regression'!$F$19*D1500^2+'Step 3. Regression'!$G$19*D1500+'Step 3. Regression'!$H$19)*C1500</f>
        <v>0</v>
      </c>
    </row>
    <row r="1501" spans="1:5" x14ac:dyDescent="0.25">
      <c r="A1501" s="9">
        <f>IF(ISBLANK('Step 1.3 Normalized OAT'!A1501),"-",'Step 1.3 Normalized OAT'!A1501)</f>
        <v>43163.458333333336</v>
      </c>
      <c r="B1501" s="26">
        <f t="shared" si="29"/>
        <v>62</v>
      </c>
      <c r="C1501" s="64" cm="1">
        <f t="array" ref="C1501">INDEX('Step 5. Daily Avg Schedule Calc'!$A$2:$C$169,(WEEKDAY(A1501)-1)*24+HOUR(A1501)+1,3)*IF(A1501&lt;Cooling_Season_Start_Date,0,IF(A1501&gt;Cooling_Season_End_Date,0,1))</f>
        <v>0</v>
      </c>
      <c r="D1501" s="12">
        <f>VLOOKUP(A1501,'Step 1.3 Normalized OAT'!$A$1:$B$8761,2)</f>
        <v>43</v>
      </c>
      <c r="E1501" s="13">
        <f ca="1">('Step 3. Regression'!$F$19*D1501^2+'Step 3. Regression'!$G$19*D1501+'Step 3. Regression'!$H$19)*C1501</f>
        <v>0</v>
      </c>
    </row>
    <row r="1502" spans="1:5" x14ac:dyDescent="0.25">
      <c r="A1502" s="9">
        <f>IF(ISBLANK('Step 1.3 Normalized OAT'!A1502),"-",'Step 1.3 Normalized OAT'!A1502)</f>
        <v>43163.5</v>
      </c>
      <c r="B1502" s="26">
        <f t="shared" si="29"/>
        <v>62</v>
      </c>
      <c r="C1502" s="64" cm="1">
        <f t="array" ref="C1502">INDEX('Step 5. Daily Avg Schedule Calc'!$A$2:$C$169,(WEEKDAY(A1502)-1)*24+HOUR(A1502)+1,3)*IF(A1502&lt;Cooling_Season_Start_Date,0,IF(A1502&gt;Cooling_Season_End_Date,0,1))</f>
        <v>0</v>
      </c>
      <c r="D1502" s="12">
        <f>VLOOKUP(A1502,'Step 1.3 Normalized OAT'!$A$1:$B$8761,2)</f>
        <v>45</v>
      </c>
      <c r="E1502" s="13">
        <f ca="1">('Step 3. Regression'!$F$19*D1502^2+'Step 3. Regression'!$G$19*D1502+'Step 3. Regression'!$H$19)*C1502</f>
        <v>0</v>
      </c>
    </row>
    <row r="1503" spans="1:5" x14ac:dyDescent="0.25">
      <c r="A1503" s="9">
        <f>IF(ISBLANK('Step 1.3 Normalized OAT'!A1503),"-",'Step 1.3 Normalized OAT'!A1503)</f>
        <v>43163.541666666664</v>
      </c>
      <c r="B1503" s="26">
        <f t="shared" si="29"/>
        <v>62</v>
      </c>
      <c r="C1503" s="64" cm="1">
        <f t="array" ref="C1503">INDEX('Step 5. Daily Avg Schedule Calc'!$A$2:$C$169,(WEEKDAY(A1503)-1)*24+HOUR(A1503)+1,3)*IF(A1503&lt;Cooling_Season_Start_Date,0,IF(A1503&gt;Cooling_Season_End_Date,0,1))</f>
        <v>0</v>
      </c>
      <c r="D1503" s="12">
        <f>VLOOKUP(A1503,'Step 1.3 Normalized OAT'!$A$1:$B$8761,2)</f>
        <v>43</v>
      </c>
      <c r="E1503" s="13">
        <f ca="1">('Step 3. Regression'!$F$19*D1503^2+'Step 3. Regression'!$G$19*D1503+'Step 3. Regression'!$H$19)*C1503</f>
        <v>0</v>
      </c>
    </row>
    <row r="1504" spans="1:5" x14ac:dyDescent="0.25">
      <c r="A1504" s="9">
        <f>IF(ISBLANK('Step 1.3 Normalized OAT'!A1504),"-",'Step 1.3 Normalized OAT'!A1504)</f>
        <v>43163.583333333336</v>
      </c>
      <c r="B1504" s="26">
        <f t="shared" si="29"/>
        <v>62</v>
      </c>
      <c r="C1504" s="64" cm="1">
        <f t="array" ref="C1504">INDEX('Step 5. Daily Avg Schedule Calc'!$A$2:$C$169,(WEEKDAY(A1504)-1)*24+HOUR(A1504)+1,3)*IF(A1504&lt;Cooling_Season_Start_Date,0,IF(A1504&gt;Cooling_Season_End_Date,0,1))</f>
        <v>0</v>
      </c>
      <c r="D1504" s="12">
        <f>VLOOKUP(A1504,'Step 1.3 Normalized OAT'!$A$1:$B$8761,2)</f>
        <v>43</v>
      </c>
      <c r="E1504" s="13">
        <f ca="1">('Step 3. Regression'!$F$19*D1504^2+'Step 3. Regression'!$G$19*D1504+'Step 3. Regression'!$H$19)*C1504</f>
        <v>0</v>
      </c>
    </row>
    <row r="1505" spans="1:5" x14ac:dyDescent="0.25">
      <c r="A1505" s="9">
        <f>IF(ISBLANK('Step 1.3 Normalized OAT'!A1505),"-",'Step 1.3 Normalized OAT'!A1505)</f>
        <v>43163.625</v>
      </c>
      <c r="B1505" s="26">
        <f t="shared" si="29"/>
        <v>62</v>
      </c>
      <c r="C1505" s="64" cm="1">
        <f t="array" ref="C1505">INDEX('Step 5. Daily Avg Schedule Calc'!$A$2:$C$169,(WEEKDAY(A1505)-1)*24+HOUR(A1505)+1,3)*IF(A1505&lt;Cooling_Season_Start_Date,0,IF(A1505&gt;Cooling_Season_End_Date,0,1))</f>
        <v>0</v>
      </c>
      <c r="D1505" s="12">
        <f>VLOOKUP(A1505,'Step 1.3 Normalized OAT'!$A$1:$B$8761,2)</f>
        <v>43</v>
      </c>
      <c r="E1505" s="13">
        <f ca="1">('Step 3. Regression'!$F$19*D1505^2+'Step 3. Regression'!$G$19*D1505+'Step 3. Regression'!$H$19)*C1505</f>
        <v>0</v>
      </c>
    </row>
    <row r="1506" spans="1:5" x14ac:dyDescent="0.25">
      <c r="A1506" s="9">
        <f>IF(ISBLANK('Step 1.3 Normalized OAT'!A1506),"-",'Step 1.3 Normalized OAT'!A1506)</f>
        <v>43163.666666666664</v>
      </c>
      <c r="B1506" s="26">
        <f t="shared" si="29"/>
        <v>62</v>
      </c>
      <c r="C1506" s="64" cm="1">
        <f t="array" ref="C1506">INDEX('Step 5. Daily Avg Schedule Calc'!$A$2:$C$169,(WEEKDAY(A1506)-1)*24+HOUR(A1506)+1,3)*IF(A1506&lt;Cooling_Season_Start_Date,0,IF(A1506&gt;Cooling_Season_End_Date,0,1))</f>
        <v>0</v>
      </c>
      <c r="D1506" s="12">
        <f>VLOOKUP(A1506,'Step 1.3 Normalized OAT'!$A$1:$B$8761,2)</f>
        <v>43</v>
      </c>
      <c r="E1506" s="13">
        <f ca="1">('Step 3. Regression'!$F$19*D1506^2+'Step 3. Regression'!$G$19*D1506+'Step 3. Regression'!$H$19)*C1506</f>
        <v>0</v>
      </c>
    </row>
    <row r="1507" spans="1:5" x14ac:dyDescent="0.25">
      <c r="A1507" s="9">
        <f>IF(ISBLANK('Step 1.3 Normalized OAT'!A1507),"-",'Step 1.3 Normalized OAT'!A1507)</f>
        <v>43163.708333333336</v>
      </c>
      <c r="B1507" s="26">
        <f t="shared" si="29"/>
        <v>62</v>
      </c>
      <c r="C1507" s="64" cm="1">
        <f t="array" ref="C1507">INDEX('Step 5. Daily Avg Schedule Calc'!$A$2:$C$169,(WEEKDAY(A1507)-1)*24+HOUR(A1507)+1,3)*IF(A1507&lt;Cooling_Season_Start_Date,0,IF(A1507&gt;Cooling_Season_End_Date,0,1))</f>
        <v>0</v>
      </c>
      <c r="D1507" s="12">
        <f>VLOOKUP(A1507,'Step 1.3 Normalized OAT'!$A$1:$B$8761,2)</f>
        <v>43</v>
      </c>
      <c r="E1507" s="13">
        <f ca="1">('Step 3. Regression'!$F$19*D1507^2+'Step 3. Regression'!$G$19*D1507+'Step 3. Regression'!$H$19)*C1507</f>
        <v>0</v>
      </c>
    </row>
    <row r="1508" spans="1:5" x14ac:dyDescent="0.25">
      <c r="A1508" s="9">
        <f>IF(ISBLANK('Step 1.3 Normalized OAT'!A1508),"-",'Step 1.3 Normalized OAT'!A1508)</f>
        <v>43163.75</v>
      </c>
      <c r="B1508" s="26">
        <f t="shared" si="29"/>
        <v>62</v>
      </c>
      <c r="C1508" s="64" cm="1">
        <f t="array" ref="C1508">INDEX('Step 5. Daily Avg Schedule Calc'!$A$2:$C$169,(WEEKDAY(A1508)-1)*24+HOUR(A1508)+1,3)*IF(A1508&lt;Cooling_Season_Start_Date,0,IF(A1508&gt;Cooling_Season_End_Date,0,1))</f>
        <v>0</v>
      </c>
      <c r="D1508" s="12">
        <f>VLOOKUP(A1508,'Step 1.3 Normalized OAT'!$A$1:$B$8761,2)</f>
        <v>41</v>
      </c>
      <c r="E1508" s="13">
        <f ca="1">('Step 3. Regression'!$F$19*D1508^2+'Step 3. Regression'!$G$19*D1508+'Step 3. Regression'!$H$19)*C1508</f>
        <v>0</v>
      </c>
    </row>
    <row r="1509" spans="1:5" x14ac:dyDescent="0.25">
      <c r="A1509" s="9">
        <f>IF(ISBLANK('Step 1.3 Normalized OAT'!A1509),"-",'Step 1.3 Normalized OAT'!A1509)</f>
        <v>43163.791666666664</v>
      </c>
      <c r="B1509" s="26">
        <f t="shared" si="29"/>
        <v>62</v>
      </c>
      <c r="C1509" s="64" cm="1">
        <f t="array" ref="C1509">INDEX('Step 5. Daily Avg Schedule Calc'!$A$2:$C$169,(WEEKDAY(A1509)-1)*24+HOUR(A1509)+1,3)*IF(A1509&lt;Cooling_Season_Start_Date,0,IF(A1509&gt;Cooling_Season_End_Date,0,1))</f>
        <v>0</v>
      </c>
      <c r="D1509" s="12">
        <f>VLOOKUP(A1509,'Step 1.3 Normalized OAT'!$A$1:$B$8761,2)</f>
        <v>40</v>
      </c>
      <c r="E1509" s="13">
        <f ca="1">('Step 3. Regression'!$F$19*D1509^2+'Step 3. Regression'!$G$19*D1509+'Step 3. Regression'!$H$19)*C1509</f>
        <v>0</v>
      </c>
    </row>
    <row r="1510" spans="1:5" x14ac:dyDescent="0.25">
      <c r="A1510" s="9">
        <f>IF(ISBLANK('Step 1.3 Normalized OAT'!A1510),"-",'Step 1.3 Normalized OAT'!A1510)</f>
        <v>43163.833333333336</v>
      </c>
      <c r="B1510" s="26">
        <f t="shared" si="29"/>
        <v>62</v>
      </c>
      <c r="C1510" s="64" cm="1">
        <f t="array" ref="C1510">INDEX('Step 5. Daily Avg Schedule Calc'!$A$2:$C$169,(WEEKDAY(A1510)-1)*24+HOUR(A1510)+1,3)*IF(A1510&lt;Cooling_Season_Start_Date,0,IF(A1510&gt;Cooling_Season_End_Date,0,1))</f>
        <v>0</v>
      </c>
      <c r="D1510" s="12">
        <f>VLOOKUP(A1510,'Step 1.3 Normalized OAT'!$A$1:$B$8761,2)</f>
        <v>37</v>
      </c>
      <c r="E1510" s="13">
        <f ca="1">('Step 3. Regression'!$F$19*D1510^2+'Step 3. Regression'!$G$19*D1510+'Step 3. Regression'!$H$19)*C1510</f>
        <v>0</v>
      </c>
    </row>
    <row r="1511" spans="1:5" x14ac:dyDescent="0.25">
      <c r="A1511" s="9">
        <f>IF(ISBLANK('Step 1.3 Normalized OAT'!A1511),"-",'Step 1.3 Normalized OAT'!A1511)</f>
        <v>43163.875</v>
      </c>
      <c r="B1511" s="26">
        <f t="shared" si="29"/>
        <v>62</v>
      </c>
      <c r="C1511" s="64" cm="1">
        <f t="array" ref="C1511">INDEX('Step 5. Daily Avg Schedule Calc'!$A$2:$C$169,(WEEKDAY(A1511)-1)*24+HOUR(A1511)+1,3)*IF(A1511&lt;Cooling_Season_Start_Date,0,IF(A1511&gt;Cooling_Season_End_Date,0,1))</f>
        <v>0</v>
      </c>
      <c r="D1511" s="12">
        <f>VLOOKUP(A1511,'Step 1.3 Normalized OAT'!$A$1:$B$8761,2)</f>
        <v>37</v>
      </c>
      <c r="E1511" s="13">
        <f ca="1">('Step 3. Regression'!$F$19*D1511^2+'Step 3. Regression'!$G$19*D1511+'Step 3. Regression'!$H$19)*C1511</f>
        <v>0</v>
      </c>
    </row>
    <row r="1512" spans="1:5" x14ac:dyDescent="0.25">
      <c r="A1512" s="9">
        <f>IF(ISBLANK('Step 1.3 Normalized OAT'!A1512),"-",'Step 1.3 Normalized OAT'!A1512)</f>
        <v>43163.916666666664</v>
      </c>
      <c r="B1512" s="26">
        <f t="shared" si="29"/>
        <v>62</v>
      </c>
      <c r="C1512" s="64" cm="1">
        <f t="array" ref="C1512">INDEX('Step 5. Daily Avg Schedule Calc'!$A$2:$C$169,(WEEKDAY(A1512)-1)*24+HOUR(A1512)+1,3)*IF(A1512&lt;Cooling_Season_Start_Date,0,IF(A1512&gt;Cooling_Season_End_Date,0,1))</f>
        <v>0</v>
      </c>
      <c r="D1512" s="12">
        <f>VLOOKUP(A1512,'Step 1.3 Normalized OAT'!$A$1:$B$8761,2)</f>
        <v>36</v>
      </c>
      <c r="E1512" s="13">
        <f ca="1">('Step 3. Regression'!$F$19*D1512^2+'Step 3. Regression'!$G$19*D1512+'Step 3. Regression'!$H$19)*C1512</f>
        <v>0</v>
      </c>
    </row>
    <row r="1513" spans="1:5" x14ac:dyDescent="0.25">
      <c r="A1513" s="9">
        <f>IF(ISBLANK('Step 1.3 Normalized OAT'!A1513),"-",'Step 1.3 Normalized OAT'!A1513)</f>
        <v>43163.958333333336</v>
      </c>
      <c r="B1513" s="26">
        <f t="shared" si="29"/>
        <v>62</v>
      </c>
      <c r="C1513" s="64" cm="1">
        <f t="array" ref="C1513">INDEX('Step 5. Daily Avg Schedule Calc'!$A$2:$C$169,(WEEKDAY(A1513)-1)*24+HOUR(A1513)+1,3)*IF(A1513&lt;Cooling_Season_Start_Date,0,IF(A1513&gt;Cooling_Season_End_Date,0,1))</f>
        <v>0</v>
      </c>
      <c r="D1513" s="12">
        <f>VLOOKUP(A1513,'Step 1.3 Normalized OAT'!$A$1:$B$8761,2)</f>
        <v>36</v>
      </c>
      <c r="E1513" s="13">
        <f ca="1">('Step 3. Regression'!$F$19*D1513^2+'Step 3. Regression'!$G$19*D1513+'Step 3. Regression'!$H$19)*C1513</f>
        <v>0</v>
      </c>
    </row>
    <row r="1514" spans="1:5" x14ac:dyDescent="0.25">
      <c r="A1514" s="9">
        <f>IF(ISBLANK('Step 1.3 Normalized OAT'!A1514),"-",'Step 1.3 Normalized OAT'!A1514)</f>
        <v>43164</v>
      </c>
      <c r="B1514" s="26">
        <f t="shared" si="29"/>
        <v>63</v>
      </c>
      <c r="C1514" s="64" cm="1">
        <f t="array" ref="C1514">INDEX('Step 5. Daily Avg Schedule Calc'!$A$2:$C$169,(WEEKDAY(A1514)-1)*24+HOUR(A1514)+1,3)*IF(A1514&lt;Cooling_Season_Start_Date,0,IF(A1514&gt;Cooling_Season_End_Date,0,1))</f>
        <v>0</v>
      </c>
      <c r="D1514" s="12">
        <f>VLOOKUP(A1514,'Step 1.3 Normalized OAT'!$A$1:$B$8761,2)</f>
        <v>35</v>
      </c>
      <c r="E1514" s="13">
        <f ca="1">('Step 3. Regression'!$F$19*D1514^2+'Step 3. Regression'!$G$19*D1514+'Step 3. Regression'!$H$19)*C1514</f>
        <v>0</v>
      </c>
    </row>
    <row r="1515" spans="1:5" x14ac:dyDescent="0.25">
      <c r="A1515" s="9">
        <f>IF(ISBLANK('Step 1.3 Normalized OAT'!A1515),"-",'Step 1.3 Normalized OAT'!A1515)</f>
        <v>43164.041666666664</v>
      </c>
      <c r="B1515" s="26">
        <f t="shared" si="29"/>
        <v>63</v>
      </c>
      <c r="C1515" s="64" cm="1">
        <f t="array" ref="C1515">INDEX('Step 5. Daily Avg Schedule Calc'!$A$2:$C$169,(WEEKDAY(A1515)-1)*24+HOUR(A1515)+1,3)*IF(A1515&lt;Cooling_Season_Start_Date,0,IF(A1515&gt;Cooling_Season_End_Date,0,1))</f>
        <v>0</v>
      </c>
      <c r="D1515" s="12">
        <f>VLOOKUP(A1515,'Step 1.3 Normalized OAT'!$A$1:$B$8761,2)</f>
        <v>35</v>
      </c>
      <c r="E1515" s="13">
        <f ca="1">('Step 3. Regression'!$F$19*D1515^2+'Step 3. Regression'!$G$19*D1515+'Step 3. Regression'!$H$19)*C1515</f>
        <v>0</v>
      </c>
    </row>
    <row r="1516" spans="1:5" x14ac:dyDescent="0.25">
      <c r="A1516" s="9">
        <f>IF(ISBLANK('Step 1.3 Normalized OAT'!A1516),"-",'Step 1.3 Normalized OAT'!A1516)</f>
        <v>43164.083333333336</v>
      </c>
      <c r="B1516" s="26">
        <f t="shared" si="29"/>
        <v>63</v>
      </c>
      <c r="C1516" s="64" cm="1">
        <f t="array" ref="C1516">INDEX('Step 5. Daily Avg Schedule Calc'!$A$2:$C$169,(WEEKDAY(A1516)-1)*24+HOUR(A1516)+1,3)*IF(A1516&lt;Cooling_Season_Start_Date,0,IF(A1516&gt;Cooling_Season_End_Date,0,1))</f>
        <v>0</v>
      </c>
      <c r="D1516" s="12">
        <f>VLOOKUP(A1516,'Step 1.3 Normalized OAT'!$A$1:$B$8761,2)</f>
        <v>36</v>
      </c>
      <c r="E1516" s="13">
        <f ca="1">('Step 3. Regression'!$F$19*D1516^2+'Step 3. Regression'!$G$19*D1516+'Step 3. Regression'!$H$19)*C1516</f>
        <v>0</v>
      </c>
    </row>
    <row r="1517" spans="1:5" x14ac:dyDescent="0.25">
      <c r="A1517" s="9">
        <f>IF(ISBLANK('Step 1.3 Normalized OAT'!A1517),"-",'Step 1.3 Normalized OAT'!A1517)</f>
        <v>43164.125</v>
      </c>
      <c r="B1517" s="26">
        <f t="shared" si="29"/>
        <v>63</v>
      </c>
      <c r="C1517" s="64" cm="1">
        <f t="array" ref="C1517">INDEX('Step 5. Daily Avg Schedule Calc'!$A$2:$C$169,(WEEKDAY(A1517)-1)*24+HOUR(A1517)+1,3)*IF(A1517&lt;Cooling_Season_Start_Date,0,IF(A1517&gt;Cooling_Season_End_Date,0,1))</f>
        <v>0</v>
      </c>
      <c r="D1517" s="12">
        <f>VLOOKUP(A1517,'Step 1.3 Normalized OAT'!$A$1:$B$8761,2)</f>
        <v>36</v>
      </c>
      <c r="E1517" s="13">
        <f ca="1">('Step 3. Regression'!$F$19*D1517^2+'Step 3. Regression'!$G$19*D1517+'Step 3. Regression'!$H$19)*C1517</f>
        <v>0</v>
      </c>
    </row>
    <row r="1518" spans="1:5" x14ac:dyDescent="0.25">
      <c r="A1518" s="9">
        <f>IF(ISBLANK('Step 1.3 Normalized OAT'!A1518),"-",'Step 1.3 Normalized OAT'!A1518)</f>
        <v>43164.166666666664</v>
      </c>
      <c r="B1518" s="26">
        <f t="shared" si="29"/>
        <v>63</v>
      </c>
      <c r="C1518" s="64" cm="1">
        <f t="array" ref="C1518">INDEX('Step 5. Daily Avg Schedule Calc'!$A$2:$C$169,(WEEKDAY(A1518)-1)*24+HOUR(A1518)+1,3)*IF(A1518&lt;Cooling_Season_Start_Date,0,IF(A1518&gt;Cooling_Season_End_Date,0,1))</f>
        <v>0</v>
      </c>
      <c r="D1518" s="12">
        <f>VLOOKUP(A1518,'Step 1.3 Normalized OAT'!$A$1:$B$8761,2)</f>
        <v>35</v>
      </c>
      <c r="E1518" s="13">
        <f ca="1">('Step 3. Regression'!$F$19*D1518^2+'Step 3. Regression'!$G$19*D1518+'Step 3. Regression'!$H$19)*C1518</f>
        <v>0</v>
      </c>
    </row>
    <row r="1519" spans="1:5" x14ac:dyDescent="0.25">
      <c r="A1519" s="9">
        <f>IF(ISBLANK('Step 1.3 Normalized OAT'!A1519),"-",'Step 1.3 Normalized OAT'!A1519)</f>
        <v>43164.208333333336</v>
      </c>
      <c r="B1519" s="26">
        <f t="shared" si="29"/>
        <v>63</v>
      </c>
      <c r="C1519" s="64" cm="1">
        <f t="array" ref="C1519">INDEX('Step 5. Daily Avg Schedule Calc'!$A$2:$C$169,(WEEKDAY(A1519)-1)*24+HOUR(A1519)+1,3)*IF(A1519&lt;Cooling_Season_Start_Date,0,IF(A1519&gt;Cooling_Season_End_Date,0,1))</f>
        <v>0</v>
      </c>
      <c r="D1519" s="12">
        <f>VLOOKUP(A1519,'Step 1.3 Normalized OAT'!$A$1:$B$8761,2)</f>
        <v>36</v>
      </c>
      <c r="E1519" s="13">
        <f ca="1">('Step 3. Regression'!$F$19*D1519^2+'Step 3. Regression'!$G$19*D1519+'Step 3. Regression'!$H$19)*C1519</f>
        <v>0</v>
      </c>
    </row>
    <row r="1520" spans="1:5" x14ac:dyDescent="0.25">
      <c r="A1520" s="9">
        <f>IF(ISBLANK('Step 1.3 Normalized OAT'!A1520),"-",'Step 1.3 Normalized OAT'!A1520)</f>
        <v>43164.25</v>
      </c>
      <c r="B1520" s="26">
        <f t="shared" si="29"/>
        <v>63</v>
      </c>
      <c r="C1520" s="64" cm="1">
        <f t="array" ref="C1520">INDEX('Step 5. Daily Avg Schedule Calc'!$A$2:$C$169,(WEEKDAY(A1520)-1)*24+HOUR(A1520)+1,3)*IF(A1520&lt;Cooling_Season_Start_Date,0,IF(A1520&gt;Cooling_Season_End_Date,0,1))</f>
        <v>0</v>
      </c>
      <c r="D1520" s="12">
        <f>VLOOKUP(A1520,'Step 1.3 Normalized OAT'!$A$1:$B$8761,2)</f>
        <v>36</v>
      </c>
      <c r="E1520" s="13">
        <f ca="1">('Step 3. Regression'!$F$19*D1520^2+'Step 3. Regression'!$G$19*D1520+'Step 3. Regression'!$H$19)*C1520</f>
        <v>0</v>
      </c>
    </row>
    <row r="1521" spans="1:5" x14ac:dyDescent="0.25">
      <c r="A1521" s="9">
        <f>IF(ISBLANK('Step 1.3 Normalized OAT'!A1521),"-",'Step 1.3 Normalized OAT'!A1521)</f>
        <v>43164.291666666664</v>
      </c>
      <c r="B1521" s="26">
        <f t="shared" si="29"/>
        <v>63</v>
      </c>
      <c r="C1521" s="64" cm="1">
        <f t="array" ref="C1521">INDEX('Step 5. Daily Avg Schedule Calc'!$A$2:$C$169,(WEEKDAY(A1521)-1)*24+HOUR(A1521)+1,3)*IF(A1521&lt;Cooling_Season_Start_Date,0,IF(A1521&gt;Cooling_Season_End_Date,0,1))</f>
        <v>0</v>
      </c>
      <c r="D1521" s="12">
        <f>VLOOKUP(A1521,'Step 1.3 Normalized OAT'!$A$1:$B$8761,2)</f>
        <v>35</v>
      </c>
      <c r="E1521" s="13">
        <f ca="1">('Step 3. Regression'!$F$19*D1521^2+'Step 3. Regression'!$G$19*D1521+'Step 3. Regression'!$H$19)*C1521</f>
        <v>0</v>
      </c>
    </row>
    <row r="1522" spans="1:5" x14ac:dyDescent="0.25">
      <c r="A1522" s="9">
        <f>IF(ISBLANK('Step 1.3 Normalized OAT'!A1522),"-",'Step 1.3 Normalized OAT'!A1522)</f>
        <v>43164.333333333336</v>
      </c>
      <c r="B1522" s="26">
        <f t="shared" si="29"/>
        <v>63</v>
      </c>
      <c r="C1522" s="64" cm="1">
        <f t="array" ref="C1522">INDEX('Step 5. Daily Avg Schedule Calc'!$A$2:$C$169,(WEEKDAY(A1522)-1)*24+HOUR(A1522)+1,3)*IF(A1522&lt;Cooling_Season_Start_Date,0,IF(A1522&gt;Cooling_Season_End_Date,0,1))</f>
        <v>0</v>
      </c>
      <c r="D1522" s="12">
        <f>VLOOKUP(A1522,'Step 1.3 Normalized OAT'!$A$1:$B$8761,2)</f>
        <v>36</v>
      </c>
      <c r="E1522" s="13">
        <f ca="1">('Step 3. Regression'!$F$19*D1522^2+'Step 3. Regression'!$G$19*D1522+'Step 3. Regression'!$H$19)*C1522</f>
        <v>0</v>
      </c>
    </row>
    <row r="1523" spans="1:5" x14ac:dyDescent="0.25">
      <c r="A1523" s="9">
        <f>IF(ISBLANK('Step 1.3 Normalized OAT'!A1523),"-",'Step 1.3 Normalized OAT'!A1523)</f>
        <v>43164.375</v>
      </c>
      <c r="B1523" s="26">
        <f t="shared" si="29"/>
        <v>63</v>
      </c>
      <c r="C1523" s="64" cm="1">
        <f t="array" ref="C1523">INDEX('Step 5. Daily Avg Schedule Calc'!$A$2:$C$169,(WEEKDAY(A1523)-1)*24+HOUR(A1523)+1,3)*IF(A1523&lt;Cooling_Season_Start_Date,0,IF(A1523&gt;Cooling_Season_End_Date,0,1))</f>
        <v>0</v>
      </c>
      <c r="D1523" s="12">
        <f>VLOOKUP(A1523,'Step 1.3 Normalized OAT'!$A$1:$B$8761,2)</f>
        <v>37</v>
      </c>
      <c r="E1523" s="13">
        <f ca="1">('Step 3. Regression'!$F$19*D1523^2+'Step 3. Regression'!$G$19*D1523+'Step 3. Regression'!$H$19)*C1523</f>
        <v>0</v>
      </c>
    </row>
    <row r="1524" spans="1:5" x14ac:dyDescent="0.25">
      <c r="A1524" s="9">
        <f>IF(ISBLANK('Step 1.3 Normalized OAT'!A1524),"-",'Step 1.3 Normalized OAT'!A1524)</f>
        <v>43164.416666666664</v>
      </c>
      <c r="B1524" s="26">
        <f t="shared" si="29"/>
        <v>63</v>
      </c>
      <c r="C1524" s="64" cm="1">
        <f t="array" ref="C1524">INDEX('Step 5. Daily Avg Schedule Calc'!$A$2:$C$169,(WEEKDAY(A1524)-1)*24+HOUR(A1524)+1,3)*IF(A1524&lt;Cooling_Season_Start_Date,0,IF(A1524&gt;Cooling_Season_End_Date,0,1))</f>
        <v>0</v>
      </c>
      <c r="D1524" s="12">
        <f>VLOOKUP(A1524,'Step 1.3 Normalized OAT'!$A$1:$B$8761,2)</f>
        <v>39</v>
      </c>
      <c r="E1524" s="13">
        <f ca="1">('Step 3. Regression'!$F$19*D1524^2+'Step 3. Regression'!$G$19*D1524+'Step 3. Regression'!$H$19)*C1524</f>
        <v>0</v>
      </c>
    </row>
    <row r="1525" spans="1:5" x14ac:dyDescent="0.25">
      <c r="A1525" s="9">
        <f>IF(ISBLANK('Step 1.3 Normalized OAT'!A1525),"-",'Step 1.3 Normalized OAT'!A1525)</f>
        <v>43164.458333333336</v>
      </c>
      <c r="B1525" s="26">
        <f t="shared" si="29"/>
        <v>63</v>
      </c>
      <c r="C1525" s="64" cm="1">
        <f t="array" ref="C1525">INDEX('Step 5. Daily Avg Schedule Calc'!$A$2:$C$169,(WEEKDAY(A1525)-1)*24+HOUR(A1525)+1,3)*IF(A1525&lt;Cooling_Season_Start_Date,0,IF(A1525&gt;Cooling_Season_End_Date,0,1))</f>
        <v>0</v>
      </c>
      <c r="D1525" s="12">
        <f>VLOOKUP(A1525,'Step 1.3 Normalized OAT'!$A$1:$B$8761,2)</f>
        <v>39</v>
      </c>
      <c r="E1525" s="13">
        <f ca="1">('Step 3. Regression'!$F$19*D1525^2+'Step 3. Regression'!$G$19*D1525+'Step 3. Regression'!$H$19)*C1525</f>
        <v>0</v>
      </c>
    </row>
    <row r="1526" spans="1:5" x14ac:dyDescent="0.25">
      <c r="A1526" s="9">
        <f>IF(ISBLANK('Step 1.3 Normalized OAT'!A1526),"-",'Step 1.3 Normalized OAT'!A1526)</f>
        <v>43164.5</v>
      </c>
      <c r="B1526" s="26">
        <f t="shared" si="29"/>
        <v>63</v>
      </c>
      <c r="C1526" s="64" cm="1">
        <f t="array" ref="C1526">INDEX('Step 5. Daily Avg Schedule Calc'!$A$2:$C$169,(WEEKDAY(A1526)-1)*24+HOUR(A1526)+1,3)*IF(A1526&lt;Cooling_Season_Start_Date,0,IF(A1526&gt;Cooling_Season_End_Date,0,1))</f>
        <v>0</v>
      </c>
      <c r="D1526" s="12">
        <f>VLOOKUP(A1526,'Step 1.3 Normalized OAT'!$A$1:$B$8761,2)</f>
        <v>39</v>
      </c>
      <c r="E1526" s="13">
        <f ca="1">('Step 3. Regression'!$F$19*D1526^2+'Step 3. Regression'!$G$19*D1526+'Step 3. Regression'!$H$19)*C1526</f>
        <v>0</v>
      </c>
    </row>
    <row r="1527" spans="1:5" x14ac:dyDescent="0.25">
      <c r="A1527" s="9">
        <f>IF(ISBLANK('Step 1.3 Normalized OAT'!A1527),"-",'Step 1.3 Normalized OAT'!A1527)</f>
        <v>43164.541666666664</v>
      </c>
      <c r="B1527" s="26">
        <f t="shared" si="29"/>
        <v>63</v>
      </c>
      <c r="C1527" s="64" cm="1">
        <f t="array" ref="C1527">INDEX('Step 5. Daily Avg Schedule Calc'!$A$2:$C$169,(WEEKDAY(A1527)-1)*24+HOUR(A1527)+1,3)*IF(A1527&lt;Cooling_Season_Start_Date,0,IF(A1527&gt;Cooling_Season_End_Date,0,1))</f>
        <v>0</v>
      </c>
      <c r="D1527" s="12">
        <f>VLOOKUP(A1527,'Step 1.3 Normalized OAT'!$A$1:$B$8761,2)</f>
        <v>39</v>
      </c>
      <c r="E1527" s="13">
        <f ca="1">('Step 3. Regression'!$F$19*D1527^2+'Step 3. Regression'!$G$19*D1527+'Step 3. Regression'!$H$19)*C1527</f>
        <v>0</v>
      </c>
    </row>
    <row r="1528" spans="1:5" x14ac:dyDescent="0.25">
      <c r="A1528" s="9">
        <f>IF(ISBLANK('Step 1.3 Normalized OAT'!A1528),"-",'Step 1.3 Normalized OAT'!A1528)</f>
        <v>43164.583333333336</v>
      </c>
      <c r="B1528" s="26">
        <f t="shared" si="29"/>
        <v>63</v>
      </c>
      <c r="C1528" s="64" cm="1">
        <f t="array" ref="C1528">INDEX('Step 5. Daily Avg Schedule Calc'!$A$2:$C$169,(WEEKDAY(A1528)-1)*24+HOUR(A1528)+1,3)*IF(A1528&lt;Cooling_Season_Start_Date,0,IF(A1528&gt;Cooling_Season_End_Date,0,1))</f>
        <v>0</v>
      </c>
      <c r="D1528" s="12">
        <f>VLOOKUP(A1528,'Step 1.3 Normalized OAT'!$A$1:$B$8761,2)</f>
        <v>39</v>
      </c>
      <c r="E1528" s="13">
        <f ca="1">('Step 3. Regression'!$F$19*D1528^2+'Step 3. Regression'!$G$19*D1528+'Step 3. Regression'!$H$19)*C1528</f>
        <v>0</v>
      </c>
    </row>
    <row r="1529" spans="1:5" x14ac:dyDescent="0.25">
      <c r="A1529" s="9">
        <f>IF(ISBLANK('Step 1.3 Normalized OAT'!A1529),"-",'Step 1.3 Normalized OAT'!A1529)</f>
        <v>43164.625</v>
      </c>
      <c r="B1529" s="26">
        <f t="shared" si="29"/>
        <v>63</v>
      </c>
      <c r="C1529" s="64" cm="1">
        <f t="array" ref="C1529">INDEX('Step 5. Daily Avg Schedule Calc'!$A$2:$C$169,(WEEKDAY(A1529)-1)*24+HOUR(A1529)+1,3)*IF(A1529&lt;Cooling_Season_Start_Date,0,IF(A1529&gt;Cooling_Season_End_Date,0,1))</f>
        <v>0</v>
      </c>
      <c r="D1529" s="12">
        <f>VLOOKUP(A1529,'Step 1.3 Normalized OAT'!$A$1:$B$8761,2)</f>
        <v>39</v>
      </c>
      <c r="E1529" s="13">
        <f ca="1">('Step 3. Regression'!$F$19*D1529^2+'Step 3. Regression'!$G$19*D1529+'Step 3. Regression'!$H$19)*C1529</f>
        <v>0</v>
      </c>
    </row>
    <row r="1530" spans="1:5" x14ac:dyDescent="0.25">
      <c r="A1530" s="9">
        <f>IF(ISBLANK('Step 1.3 Normalized OAT'!A1530),"-",'Step 1.3 Normalized OAT'!A1530)</f>
        <v>43164.666666666664</v>
      </c>
      <c r="B1530" s="26">
        <f t="shared" si="29"/>
        <v>63</v>
      </c>
      <c r="C1530" s="64" cm="1">
        <f t="array" ref="C1530">INDEX('Step 5. Daily Avg Schedule Calc'!$A$2:$C$169,(WEEKDAY(A1530)-1)*24+HOUR(A1530)+1,3)*IF(A1530&lt;Cooling_Season_Start_Date,0,IF(A1530&gt;Cooling_Season_End_Date,0,1))</f>
        <v>0</v>
      </c>
      <c r="D1530" s="12">
        <f>VLOOKUP(A1530,'Step 1.3 Normalized OAT'!$A$1:$B$8761,2)</f>
        <v>41</v>
      </c>
      <c r="E1530" s="13">
        <f ca="1">('Step 3. Regression'!$F$19*D1530^2+'Step 3. Regression'!$G$19*D1530+'Step 3. Regression'!$H$19)*C1530</f>
        <v>0</v>
      </c>
    </row>
    <row r="1531" spans="1:5" x14ac:dyDescent="0.25">
      <c r="A1531" s="9">
        <f>IF(ISBLANK('Step 1.3 Normalized OAT'!A1531),"-",'Step 1.3 Normalized OAT'!A1531)</f>
        <v>43164.708333333336</v>
      </c>
      <c r="B1531" s="26">
        <f t="shared" si="29"/>
        <v>63</v>
      </c>
      <c r="C1531" s="64" cm="1">
        <f t="array" ref="C1531">INDEX('Step 5. Daily Avg Schedule Calc'!$A$2:$C$169,(WEEKDAY(A1531)-1)*24+HOUR(A1531)+1,3)*IF(A1531&lt;Cooling_Season_Start_Date,0,IF(A1531&gt;Cooling_Season_End_Date,0,1))</f>
        <v>0</v>
      </c>
      <c r="D1531" s="12">
        <f>VLOOKUP(A1531,'Step 1.3 Normalized OAT'!$A$1:$B$8761,2)</f>
        <v>41</v>
      </c>
      <c r="E1531" s="13">
        <f ca="1">('Step 3. Regression'!$F$19*D1531^2+'Step 3. Regression'!$G$19*D1531+'Step 3. Regression'!$H$19)*C1531</f>
        <v>0</v>
      </c>
    </row>
    <row r="1532" spans="1:5" x14ac:dyDescent="0.25">
      <c r="A1532" s="9">
        <f>IF(ISBLANK('Step 1.3 Normalized OAT'!A1532),"-",'Step 1.3 Normalized OAT'!A1532)</f>
        <v>43164.75</v>
      </c>
      <c r="B1532" s="26">
        <f t="shared" si="29"/>
        <v>63</v>
      </c>
      <c r="C1532" s="64" cm="1">
        <f t="array" ref="C1532">INDEX('Step 5. Daily Avg Schedule Calc'!$A$2:$C$169,(WEEKDAY(A1532)-1)*24+HOUR(A1532)+1,3)*IF(A1532&lt;Cooling_Season_Start_Date,0,IF(A1532&gt;Cooling_Season_End_Date,0,1))</f>
        <v>0</v>
      </c>
      <c r="D1532" s="12">
        <f>VLOOKUP(A1532,'Step 1.3 Normalized OAT'!$A$1:$B$8761,2)</f>
        <v>41</v>
      </c>
      <c r="E1532" s="13">
        <f ca="1">('Step 3. Regression'!$F$19*D1532^2+'Step 3. Regression'!$G$19*D1532+'Step 3. Regression'!$H$19)*C1532</f>
        <v>0</v>
      </c>
    </row>
    <row r="1533" spans="1:5" x14ac:dyDescent="0.25">
      <c r="A1533" s="9">
        <f>IF(ISBLANK('Step 1.3 Normalized OAT'!A1533),"-",'Step 1.3 Normalized OAT'!A1533)</f>
        <v>43164.791666666664</v>
      </c>
      <c r="B1533" s="26">
        <f t="shared" si="29"/>
        <v>63</v>
      </c>
      <c r="C1533" s="64" cm="1">
        <f t="array" ref="C1533">INDEX('Step 5. Daily Avg Schedule Calc'!$A$2:$C$169,(WEEKDAY(A1533)-1)*24+HOUR(A1533)+1,3)*IF(A1533&lt;Cooling_Season_Start_Date,0,IF(A1533&gt;Cooling_Season_End_Date,0,1))</f>
        <v>0</v>
      </c>
      <c r="D1533" s="12">
        <f>VLOOKUP(A1533,'Step 1.3 Normalized OAT'!$A$1:$B$8761,2)</f>
        <v>40</v>
      </c>
      <c r="E1533" s="13">
        <f ca="1">('Step 3. Regression'!$F$19*D1533^2+'Step 3. Regression'!$G$19*D1533+'Step 3. Regression'!$H$19)*C1533</f>
        <v>0</v>
      </c>
    </row>
    <row r="1534" spans="1:5" x14ac:dyDescent="0.25">
      <c r="A1534" s="9">
        <f>IF(ISBLANK('Step 1.3 Normalized OAT'!A1534),"-",'Step 1.3 Normalized OAT'!A1534)</f>
        <v>43164.833333333336</v>
      </c>
      <c r="B1534" s="26">
        <f t="shared" si="29"/>
        <v>63</v>
      </c>
      <c r="C1534" s="64" cm="1">
        <f t="array" ref="C1534">INDEX('Step 5. Daily Avg Schedule Calc'!$A$2:$C$169,(WEEKDAY(A1534)-1)*24+HOUR(A1534)+1,3)*IF(A1534&lt;Cooling_Season_Start_Date,0,IF(A1534&gt;Cooling_Season_End_Date,0,1))</f>
        <v>0</v>
      </c>
      <c r="D1534" s="12">
        <f>VLOOKUP(A1534,'Step 1.3 Normalized OAT'!$A$1:$B$8761,2)</f>
        <v>39</v>
      </c>
      <c r="E1534" s="13">
        <f ca="1">('Step 3. Regression'!$F$19*D1534^2+'Step 3. Regression'!$G$19*D1534+'Step 3. Regression'!$H$19)*C1534</f>
        <v>0</v>
      </c>
    </row>
    <row r="1535" spans="1:5" x14ac:dyDescent="0.25">
      <c r="A1535" s="9">
        <f>IF(ISBLANK('Step 1.3 Normalized OAT'!A1535),"-",'Step 1.3 Normalized OAT'!A1535)</f>
        <v>43164.875</v>
      </c>
      <c r="B1535" s="26">
        <f t="shared" si="29"/>
        <v>63</v>
      </c>
      <c r="C1535" s="64" cm="1">
        <f t="array" ref="C1535">INDEX('Step 5. Daily Avg Schedule Calc'!$A$2:$C$169,(WEEKDAY(A1535)-1)*24+HOUR(A1535)+1,3)*IF(A1535&lt;Cooling_Season_Start_Date,0,IF(A1535&gt;Cooling_Season_End_Date,0,1))</f>
        <v>0</v>
      </c>
      <c r="D1535" s="12">
        <f>VLOOKUP(A1535,'Step 1.3 Normalized OAT'!$A$1:$B$8761,2)</f>
        <v>39</v>
      </c>
      <c r="E1535" s="13">
        <f ca="1">('Step 3. Regression'!$F$19*D1535^2+'Step 3. Regression'!$G$19*D1535+'Step 3. Regression'!$H$19)*C1535</f>
        <v>0</v>
      </c>
    </row>
    <row r="1536" spans="1:5" x14ac:dyDescent="0.25">
      <c r="A1536" s="9">
        <f>IF(ISBLANK('Step 1.3 Normalized OAT'!A1536),"-",'Step 1.3 Normalized OAT'!A1536)</f>
        <v>43164.916666666664</v>
      </c>
      <c r="B1536" s="26">
        <f t="shared" si="29"/>
        <v>63</v>
      </c>
      <c r="C1536" s="64" cm="1">
        <f t="array" ref="C1536">INDEX('Step 5. Daily Avg Schedule Calc'!$A$2:$C$169,(WEEKDAY(A1536)-1)*24+HOUR(A1536)+1,3)*IF(A1536&lt;Cooling_Season_Start_Date,0,IF(A1536&gt;Cooling_Season_End_Date,0,1))</f>
        <v>0</v>
      </c>
      <c r="D1536" s="12">
        <f>VLOOKUP(A1536,'Step 1.3 Normalized OAT'!$A$1:$B$8761,2)</f>
        <v>38</v>
      </c>
      <c r="E1536" s="13">
        <f ca="1">('Step 3. Regression'!$F$19*D1536^2+'Step 3. Regression'!$G$19*D1536+'Step 3. Regression'!$H$19)*C1536</f>
        <v>0</v>
      </c>
    </row>
    <row r="1537" spans="1:5" x14ac:dyDescent="0.25">
      <c r="A1537" s="9">
        <f>IF(ISBLANK('Step 1.3 Normalized OAT'!A1537),"-",'Step 1.3 Normalized OAT'!A1537)</f>
        <v>43164.958333333336</v>
      </c>
      <c r="B1537" s="26">
        <f t="shared" si="29"/>
        <v>63</v>
      </c>
      <c r="C1537" s="64" cm="1">
        <f t="array" ref="C1537">INDEX('Step 5. Daily Avg Schedule Calc'!$A$2:$C$169,(WEEKDAY(A1537)-1)*24+HOUR(A1537)+1,3)*IF(A1537&lt;Cooling_Season_Start_Date,0,IF(A1537&gt;Cooling_Season_End_Date,0,1))</f>
        <v>0</v>
      </c>
      <c r="D1537" s="12">
        <f>VLOOKUP(A1537,'Step 1.3 Normalized OAT'!$A$1:$B$8761,2)</f>
        <v>37</v>
      </c>
      <c r="E1537" s="13">
        <f ca="1">('Step 3. Regression'!$F$19*D1537^2+'Step 3. Regression'!$G$19*D1537+'Step 3. Regression'!$H$19)*C1537</f>
        <v>0</v>
      </c>
    </row>
    <row r="1538" spans="1:5" x14ac:dyDescent="0.25">
      <c r="A1538" s="9">
        <f>IF(ISBLANK('Step 1.3 Normalized OAT'!A1538),"-",'Step 1.3 Normalized OAT'!A1538)</f>
        <v>43165</v>
      </c>
      <c r="B1538" s="26">
        <f t="shared" si="29"/>
        <v>64</v>
      </c>
      <c r="C1538" s="64" cm="1">
        <f t="array" ref="C1538">INDEX('Step 5. Daily Avg Schedule Calc'!$A$2:$C$169,(WEEKDAY(A1538)-1)*24+HOUR(A1538)+1,3)*IF(A1538&lt;Cooling_Season_Start_Date,0,IF(A1538&gt;Cooling_Season_End_Date,0,1))</f>
        <v>0</v>
      </c>
      <c r="D1538" s="12">
        <f>VLOOKUP(A1538,'Step 1.3 Normalized OAT'!$A$1:$B$8761,2)</f>
        <v>37</v>
      </c>
      <c r="E1538" s="13">
        <f ca="1">('Step 3. Regression'!$F$19*D1538^2+'Step 3. Regression'!$G$19*D1538+'Step 3. Regression'!$H$19)*C1538</f>
        <v>0</v>
      </c>
    </row>
    <row r="1539" spans="1:5" x14ac:dyDescent="0.25">
      <c r="A1539" s="9">
        <f>IF(ISBLANK('Step 1.3 Normalized OAT'!A1539),"-",'Step 1.3 Normalized OAT'!A1539)</f>
        <v>43165.041666666664</v>
      </c>
      <c r="B1539" s="26">
        <f t="shared" ref="B1539:B1602" si="30">_xlfn.DAYS(A1539,$A$2)</f>
        <v>64</v>
      </c>
      <c r="C1539" s="64" cm="1">
        <f t="array" ref="C1539">INDEX('Step 5. Daily Avg Schedule Calc'!$A$2:$C$169,(WEEKDAY(A1539)-1)*24+HOUR(A1539)+1,3)*IF(A1539&lt;Cooling_Season_Start_Date,0,IF(A1539&gt;Cooling_Season_End_Date,0,1))</f>
        <v>0</v>
      </c>
      <c r="D1539" s="12">
        <f>VLOOKUP(A1539,'Step 1.3 Normalized OAT'!$A$1:$B$8761,2)</f>
        <v>37</v>
      </c>
      <c r="E1539" s="13">
        <f ca="1">('Step 3. Regression'!$F$19*D1539^2+'Step 3. Regression'!$G$19*D1539+'Step 3. Regression'!$H$19)*C1539</f>
        <v>0</v>
      </c>
    </row>
    <row r="1540" spans="1:5" x14ac:dyDescent="0.25">
      <c r="A1540" s="9">
        <f>IF(ISBLANK('Step 1.3 Normalized OAT'!A1540),"-",'Step 1.3 Normalized OAT'!A1540)</f>
        <v>43165.083333333336</v>
      </c>
      <c r="B1540" s="26">
        <f t="shared" si="30"/>
        <v>64</v>
      </c>
      <c r="C1540" s="64" cm="1">
        <f t="array" ref="C1540">INDEX('Step 5. Daily Avg Schedule Calc'!$A$2:$C$169,(WEEKDAY(A1540)-1)*24+HOUR(A1540)+1,3)*IF(A1540&lt;Cooling_Season_Start_Date,0,IF(A1540&gt;Cooling_Season_End_Date,0,1))</f>
        <v>0</v>
      </c>
      <c r="D1540" s="12">
        <f>VLOOKUP(A1540,'Step 1.3 Normalized OAT'!$A$1:$B$8761,2)</f>
        <v>36</v>
      </c>
      <c r="E1540" s="13">
        <f ca="1">('Step 3. Regression'!$F$19*D1540^2+'Step 3. Regression'!$G$19*D1540+'Step 3. Regression'!$H$19)*C1540</f>
        <v>0</v>
      </c>
    </row>
    <row r="1541" spans="1:5" x14ac:dyDescent="0.25">
      <c r="A1541" s="9">
        <f>IF(ISBLANK('Step 1.3 Normalized OAT'!A1541),"-",'Step 1.3 Normalized OAT'!A1541)</f>
        <v>43165.125</v>
      </c>
      <c r="B1541" s="26">
        <f t="shared" si="30"/>
        <v>64</v>
      </c>
      <c r="C1541" s="64" cm="1">
        <f t="array" ref="C1541">INDEX('Step 5. Daily Avg Schedule Calc'!$A$2:$C$169,(WEEKDAY(A1541)-1)*24+HOUR(A1541)+1,3)*IF(A1541&lt;Cooling_Season_Start_Date,0,IF(A1541&gt;Cooling_Season_End_Date,0,1))</f>
        <v>0</v>
      </c>
      <c r="D1541" s="12">
        <f>VLOOKUP(A1541,'Step 1.3 Normalized OAT'!$A$1:$B$8761,2)</f>
        <v>36</v>
      </c>
      <c r="E1541" s="13">
        <f ca="1">('Step 3. Regression'!$F$19*D1541^2+'Step 3. Regression'!$G$19*D1541+'Step 3. Regression'!$H$19)*C1541</f>
        <v>0</v>
      </c>
    </row>
    <row r="1542" spans="1:5" x14ac:dyDescent="0.25">
      <c r="A1542" s="9">
        <f>IF(ISBLANK('Step 1.3 Normalized OAT'!A1542),"-",'Step 1.3 Normalized OAT'!A1542)</f>
        <v>43165.166666666664</v>
      </c>
      <c r="B1542" s="26">
        <f t="shared" si="30"/>
        <v>64</v>
      </c>
      <c r="C1542" s="64" cm="1">
        <f t="array" ref="C1542">INDEX('Step 5. Daily Avg Schedule Calc'!$A$2:$C$169,(WEEKDAY(A1542)-1)*24+HOUR(A1542)+1,3)*IF(A1542&lt;Cooling_Season_Start_Date,0,IF(A1542&gt;Cooling_Season_End_Date,0,1))</f>
        <v>0</v>
      </c>
      <c r="D1542" s="12">
        <f>VLOOKUP(A1542,'Step 1.3 Normalized OAT'!$A$1:$B$8761,2)</f>
        <v>35</v>
      </c>
      <c r="E1542" s="13">
        <f ca="1">('Step 3. Regression'!$F$19*D1542^2+'Step 3. Regression'!$G$19*D1542+'Step 3. Regression'!$H$19)*C1542</f>
        <v>0</v>
      </c>
    </row>
    <row r="1543" spans="1:5" x14ac:dyDescent="0.25">
      <c r="A1543" s="9">
        <f>IF(ISBLANK('Step 1.3 Normalized OAT'!A1543),"-",'Step 1.3 Normalized OAT'!A1543)</f>
        <v>43165.208333333336</v>
      </c>
      <c r="B1543" s="26">
        <f t="shared" si="30"/>
        <v>64</v>
      </c>
      <c r="C1543" s="64" cm="1">
        <f t="array" ref="C1543">INDEX('Step 5. Daily Avg Schedule Calc'!$A$2:$C$169,(WEEKDAY(A1543)-1)*24+HOUR(A1543)+1,3)*IF(A1543&lt;Cooling_Season_Start_Date,0,IF(A1543&gt;Cooling_Season_End_Date,0,1))</f>
        <v>0</v>
      </c>
      <c r="D1543" s="12">
        <f>VLOOKUP(A1543,'Step 1.3 Normalized OAT'!$A$1:$B$8761,2)</f>
        <v>36</v>
      </c>
      <c r="E1543" s="13">
        <f ca="1">('Step 3. Regression'!$F$19*D1543^2+'Step 3. Regression'!$G$19*D1543+'Step 3. Regression'!$H$19)*C1543</f>
        <v>0</v>
      </c>
    </row>
    <row r="1544" spans="1:5" x14ac:dyDescent="0.25">
      <c r="A1544" s="9">
        <f>IF(ISBLANK('Step 1.3 Normalized OAT'!A1544),"-",'Step 1.3 Normalized OAT'!A1544)</f>
        <v>43165.25</v>
      </c>
      <c r="B1544" s="26">
        <f t="shared" si="30"/>
        <v>64</v>
      </c>
      <c r="C1544" s="64" cm="1">
        <f t="array" ref="C1544">INDEX('Step 5. Daily Avg Schedule Calc'!$A$2:$C$169,(WEEKDAY(A1544)-1)*24+HOUR(A1544)+1,3)*IF(A1544&lt;Cooling_Season_Start_Date,0,IF(A1544&gt;Cooling_Season_End_Date,0,1))</f>
        <v>0</v>
      </c>
      <c r="D1544" s="12">
        <f>VLOOKUP(A1544,'Step 1.3 Normalized OAT'!$A$1:$B$8761,2)</f>
        <v>36</v>
      </c>
      <c r="E1544" s="13">
        <f ca="1">('Step 3. Regression'!$F$19*D1544^2+'Step 3. Regression'!$G$19*D1544+'Step 3. Regression'!$H$19)*C1544</f>
        <v>0</v>
      </c>
    </row>
    <row r="1545" spans="1:5" x14ac:dyDescent="0.25">
      <c r="A1545" s="9">
        <f>IF(ISBLANK('Step 1.3 Normalized OAT'!A1545),"-",'Step 1.3 Normalized OAT'!A1545)</f>
        <v>43165.291666666664</v>
      </c>
      <c r="B1545" s="26">
        <f t="shared" si="30"/>
        <v>64</v>
      </c>
      <c r="C1545" s="64" cm="1">
        <f t="array" ref="C1545">INDEX('Step 5. Daily Avg Schedule Calc'!$A$2:$C$169,(WEEKDAY(A1545)-1)*24+HOUR(A1545)+1,3)*IF(A1545&lt;Cooling_Season_Start_Date,0,IF(A1545&gt;Cooling_Season_End_Date,0,1))</f>
        <v>0</v>
      </c>
      <c r="D1545" s="12">
        <f>VLOOKUP(A1545,'Step 1.3 Normalized OAT'!$A$1:$B$8761,2)</f>
        <v>35</v>
      </c>
      <c r="E1545" s="13">
        <f ca="1">('Step 3. Regression'!$F$19*D1545^2+'Step 3. Regression'!$G$19*D1545+'Step 3. Regression'!$H$19)*C1545</f>
        <v>0</v>
      </c>
    </row>
    <row r="1546" spans="1:5" x14ac:dyDescent="0.25">
      <c r="A1546" s="9">
        <f>IF(ISBLANK('Step 1.3 Normalized OAT'!A1546),"-",'Step 1.3 Normalized OAT'!A1546)</f>
        <v>43165.333333333336</v>
      </c>
      <c r="B1546" s="26">
        <f t="shared" si="30"/>
        <v>64</v>
      </c>
      <c r="C1546" s="64" cm="1">
        <f t="array" ref="C1546">INDEX('Step 5. Daily Avg Schedule Calc'!$A$2:$C$169,(WEEKDAY(A1546)-1)*24+HOUR(A1546)+1,3)*IF(A1546&lt;Cooling_Season_Start_Date,0,IF(A1546&gt;Cooling_Season_End_Date,0,1))</f>
        <v>0</v>
      </c>
      <c r="D1546" s="12">
        <f>VLOOKUP(A1546,'Step 1.3 Normalized OAT'!$A$1:$B$8761,2)</f>
        <v>37</v>
      </c>
      <c r="E1546" s="13">
        <f ca="1">('Step 3. Regression'!$F$19*D1546^2+'Step 3. Regression'!$G$19*D1546+'Step 3. Regression'!$H$19)*C1546</f>
        <v>0</v>
      </c>
    </row>
    <row r="1547" spans="1:5" x14ac:dyDescent="0.25">
      <c r="A1547" s="9">
        <f>IF(ISBLANK('Step 1.3 Normalized OAT'!A1547),"-",'Step 1.3 Normalized OAT'!A1547)</f>
        <v>43165.375</v>
      </c>
      <c r="B1547" s="26">
        <f t="shared" si="30"/>
        <v>64</v>
      </c>
      <c r="C1547" s="64" cm="1">
        <f t="array" ref="C1547">INDEX('Step 5. Daily Avg Schedule Calc'!$A$2:$C$169,(WEEKDAY(A1547)-1)*24+HOUR(A1547)+1,3)*IF(A1547&lt;Cooling_Season_Start_Date,0,IF(A1547&gt;Cooling_Season_End_Date,0,1))</f>
        <v>0</v>
      </c>
      <c r="D1547" s="12">
        <f>VLOOKUP(A1547,'Step 1.3 Normalized OAT'!$A$1:$B$8761,2)</f>
        <v>37</v>
      </c>
      <c r="E1547" s="13">
        <f ca="1">('Step 3. Regression'!$F$19*D1547^2+'Step 3. Regression'!$G$19*D1547+'Step 3. Regression'!$H$19)*C1547</f>
        <v>0</v>
      </c>
    </row>
    <row r="1548" spans="1:5" x14ac:dyDescent="0.25">
      <c r="A1548" s="9">
        <f>IF(ISBLANK('Step 1.3 Normalized OAT'!A1548),"-",'Step 1.3 Normalized OAT'!A1548)</f>
        <v>43165.416666666664</v>
      </c>
      <c r="B1548" s="26">
        <f t="shared" si="30"/>
        <v>64</v>
      </c>
      <c r="C1548" s="64" cm="1">
        <f t="array" ref="C1548">INDEX('Step 5. Daily Avg Schedule Calc'!$A$2:$C$169,(WEEKDAY(A1548)-1)*24+HOUR(A1548)+1,3)*IF(A1548&lt;Cooling_Season_Start_Date,0,IF(A1548&gt;Cooling_Season_End_Date,0,1))</f>
        <v>0</v>
      </c>
      <c r="D1548" s="12">
        <f>VLOOKUP(A1548,'Step 1.3 Normalized OAT'!$A$1:$B$8761,2)</f>
        <v>40</v>
      </c>
      <c r="E1548" s="13">
        <f ca="1">('Step 3. Regression'!$F$19*D1548^2+'Step 3. Regression'!$G$19*D1548+'Step 3. Regression'!$H$19)*C1548</f>
        <v>0</v>
      </c>
    </row>
    <row r="1549" spans="1:5" x14ac:dyDescent="0.25">
      <c r="A1549" s="9">
        <f>IF(ISBLANK('Step 1.3 Normalized OAT'!A1549),"-",'Step 1.3 Normalized OAT'!A1549)</f>
        <v>43165.458333333336</v>
      </c>
      <c r="B1549" s="26">
        <f t="shared" si="30"/>
        <v>64</v>
      </c>
      <c r="C1549" s="64" cm="1">
        <f t="array" ref="C1549">INDEX('Step 5. Daily Avg Schedule Calc'!$A$2:$C$169,(WEEKDAY(A1549)-1)*24+HOUR(A1549)+1,3)*IF(A1549&lt;Cooling_Season_Start_Date,0,IF(A1549&gt;Cooling_Season_End_Date,0,1))</f>
        <v>0</v>
      </c>
      <c r="D1549" s="12">
        <f>VLOOKUP(A1549,'Step 1.3 Normalized OAT'!$A$1:$B$8761,2)</f>
        <v>43</v>
      </c>
      <c r="E1549" s="13">
        <f ca="1">('Step 3. Regression'!$F$19*D1549^2+'Step 3. Regression'!$G$19*D1549+'Step 3. Regression'!$H$19)*C1549</f>
        <v>0</v>
      </c>
    </row>
    <row r="1550" spans="1:5" x14ac:dyDescent="0.25">
      <c r="A1550" s="9">
        <f>IF(ISBLANK('Step 1.3 Normalized OAT'!A1550),"-",'Step 1.3 Normalized OAT'!A1550)</f>
        <v>43165.5</v>
      </c>
      <c r="B1550" s="26">
        <f t="shared" si="30"/>
        <v>64</v>
      </c>
      <c r="C1550" s="64" cm="1">
        <f t="array" ref="C1550">INDEX('Step 5. Daily Avg Schedule Calc'!$A$2:$C$169,(WEEKDAY(A1550)-1)*24+HOUR(A1550)+1,3)*IF(A1550&lt;Cooling_Season_Start_Date,0,IF(A1550&gt;Cooling_Season_End_Date,0,1))</f>
        <v>0</v>
      </c>
      <c r="D1550" s="12">
        <f>VLOOKUP(A1550,'Step 1.3 Normalized OAT'!$A$1:$B$8761,2)</f>
        <v>43</v>
      </c>
      <c r="E1550" s="13">
        <f ca="1">('Step 3. Regression'!$F$19*D1550^2+'Step 3. Regression'!$G$19*D1550+'Step 3. Regression'!$H$19)*C1550</f>
        <v>0</v>
      </c>
    </row>
    <row r="1551" spans="1:5" x14ac:dyDescent="0.25">
      <c r="A1551" s="9">
        <f>IF(ISBLANK('Step 1.3 Normalized OAT'!A1551),"-",'Step 1.3 Normalized OAT'!A1551)</f>
        <v>43165.541666666664</v>
      </c>
      <c r="B1551" s="26">
        <f t="shared" si="30"/>
        <v>64</v>
      </c>
      <c r="C1551" s="64" cm="1">
        <f t="array" ref="C1551">INDEX('Step 5. Daily Avg Schedule Calc'!$A$2:$C$169,(WEEKDAY(A1551)-1)*24+HOUR(A1551)+1,3)*IF(A1551&lt;Cooling_Season_Start_Date,0,IF(A1551&gt;Cooling_Season_End_Date,0,1))</f>
        <v>0</v>
      </c>
      <c r="D1551" s="12">
        <f>VLOOKUP(A1551,'Step 1.3 Normalized OAT'!$A$1:$B$8761,2)</f>
        <v>45</v>
      </c>
      <c r="E1551" s="13">
        <f ca="1">('Step 3. Regression'!$F$19*D1551^2+'Step 3. Regression'!$G$19*D1551+'Step 3. Regression'!$H$19)*C1551</f>
        <v>0</v>
      </c>
    </row>
    <row r="1552" spans="1:5" x14ac:dyDescent="0.25">
      <c r="A1552" s="9">
        <f>IF(ISBLANK('Step 1.3 Normalized OAT'!A1552),"-",'Step 1.3 Normalized OAT'!A1552)</f>
        <v>43165.583333333336</v>
      </c>
      <c r="B1552" s="26">
        <f t="shared" si="30"/>
        <v>64</v>
      </c>
      <c r="C1552" s="64" cm="1">
        <f t="array" ref="C1552">INDEX('Step 5. Daily Avg Schedule Calc'!$A$2:$C$169,(WEEKDAY(A1552)-1)*24+HOUR(A1552)+1,3)*IF(A1552&lt;Cooling_Season_Start_Date,0,IF(A1552&gt;Cooling_Season_End_Date,0,1))</f>
        <v>0</v>
      </c>
      <c r="D1552" s="12">
        <f>VLOOKUP(A1552,'Step 1.3 Normalized OAT'!$A$1:$B$8761,2)</f>
        <v>46</v>
      </c>
      <c r="E1552" s="13">
        <f ca="1">('Step 3. Regression'!$F$19*D1552^2+'Step 3. Regression'!$G$19*D1552+'Step 3. Regression'!$H$19)*C1552</f>
        <v>0</v>
      </c>
    </row>
    <row r="1553" spans="1:5" x14ac:dyDescent="0.25">
      <c r="A1553" s="9">
        <f>IF(ISBLANK('Step 1.3 Normalized OAT'!A1553),"-",'Step 1.3 Normalized OAT'!A1553)</f>
        <v>43165.625</v>
      </c>
      <c r="B1553" s="26">
        <f t="shared" si="30"/>
        <v>64</v>
      </c>
      <c r="C1553" s="64" cm="1">
        <f t="array" ref="C1553">INDEX('Step 5. Daily Avg Schedule Calc'!$A$2:$C$169,(WEEKDAY(A1553)-1)*24+HOUR(A1553)+1,3)*IF(A1553&lt;Cooling_Season_Start_Date,0,IF(A1553&gt;Cooling_Season_End_Date,0,1))</f>
        <v>0</v>
      </c>
      <c r="D1553" s="12">
        <f>VLOOKUP(A1553,'Step 1.3 Normalized OAT'!$A$1:$B$8761,2)</f>
        <v>45</v>
      </c>
      <c r="E1553" s="13">
        <f ca="1">('Step 3. Regression'!$F$19*D1553^2+'Step 3. Regression'!$G$19*D1553+'Step 3. Regression'!$H$19)*C1553</f>
        <v>0</v>
      </c>
    </row>
    <row r="1554" spans="1:5" x14ac:dyDescent="0.25">
      <c r="A1554" s="9">
        <f>IF(ISBLANK('Step 1.3 Normalized OAT'!A1554),"-",'Step 1.3 Normalized OAT'!A1554)</f>
        <v>43165.666666666664</v>
      </c>
      <c r="B1554" s="26">
        <f t="shared" si="30"/>
        <v>64</v>
      </c>
      <c r="C1554" s="64" cm="1">
        <f t="array" ref="C1554">INDEX('Step 5. Daily Avg Schedule Calc'!$A$2:$C$169,(WEEKDAY(A1554)-1)*24+HOUR(A1554)+1,3)*IF(A1554&lt;Cooling_Season_Start_Date,0,IF(A1554&gt;Cooling_Season_End_Date,0,1))</f>
        <v>0</v>
      </c>
      <c r="D1554" s="12">
        <f>VLOOKUP(A1554,'Step 1.3 Normalized OAT'!$A$1:$B$8761,2)</f>
        <v>45</v>
      </c>
      <c r="E1554" s="13">
        <f ca="1">('Step 3. Regression'!$F$19*D1554^2+'Step 3. Regression'!$G$19*D1554+'Step 3. Regression'!$H$19)*C1554</f>
        <v>0</v>
      </c>
    </row>
    <row r="1555" spans="1:5" x14ac:dyDescent="0.25">
      <c r="A1555" s="9">
        <f>IF(ISBLANK('Step 1.3 Normalized OAT'!A1555),"-",'Step 1.3 Normalized OAT'!A1555)</f>
        <v>43165.708333333336</v>
      </c>
      <c r="B1555" s="26">
        <f t="shared" si="30"/>
        <v>64</v>
      </c>
      <c r="C1555" s="64" cm="1">
        <f t="array" ref="C1555">INDEX('Step 5. Daily Avg Schedule Calc'!$A$2:$C$169,(WEEKDAY(A1555)-1)*24+HOUR(A1555)+1,3)*IF(A1555&lt;Cooling_Season_Start_Date,0,IF(A1555&gt;Cooling_Season_End_Date,0,1))</f>
        <v>0</v>
      </c>
      <c r="D1555" s="12">
        <f>VLOOKUP(A1555,'Step 1.3 Normalized OAT'!$A$1:$B$8761,2)</f>
        <v>43</v>
      </c>
      <c r="E1555" s="13">
        <f ca="1">('Step 3. Regression'!$F$19*D1555^2+'Step 3. Regression'!$G$19*D1555+'Step 3. Regression'!$H$19)*C1555</f>
        <v>0</v>
      </c>
    </row>
    <row r="1556" spans="1:5" x14ac:dyDescent="0.25">
      <c r="A1556" s="9">
        <f>IF(ISBLANK('Step 1.3 Normalized OAT'!A1556),"-",'Step 1.3 Normalized OAT'!A1556)</f>
        <v>43165.75</v>
      </c>
      <c r="B1556" s="26">
        <f t="shared" si="30"/>
        <v>64</v>
      </c>
      <c r="C1556" s="64" cm="1">
        <f t="array" ref="C1556">INDEX('Step 5. Daily Avg Schedule Calc'!$A$2:$C$169,(WEEKDAY(A1556)-1)*24+HOUR(A1556)+1,3)*IF(A1556&lt;Cooling_Season_Start_Date,0,IF(A1556&gt;Cooling_Season_End_Date,0,1))</f>
        <v>0</v>
      </c>
      <c r="D1556" s="12">
        <f>VLOOKUP(A1556,'Step 1.3 Normalized OAT'!$A$1:$B$8761,2)</f>
        <v>43</v>
      </c>
      <c r="E1556" s="13">
        <f ca="1">('Step 3. Regression'!$F$19*D1556^2+'Step 3. Regression'!$G$19*D1556+'Step 3. Regression'!$H$19)*C1556</f>
        <v>0</v>
      </c>
    </row>
    <row r="1557" spans="1:5" x14ac:dyDescent="0.25">
      <c r="A1557" s="9">
        <f>IF(ISBLANK('Step 1.3 Normalized OAT'!A1557),"-",'Step 1.3 Normalized OAT'!A1557)</f>
        <v>43165.791666666664</v>
      </c>
      <c r="B1557" s="26">
        <f t="shared" si="30"/>
        <v>64</v>
      </c>
      <c r="C1557" s="64" cm="1">
        <f t="array" ref="C1557">INDEX('Step 5. Daily Avg Schedule Calc'!$A$2:$C$169,(WEEKDAY(A1557)-1)*24+HOUR(A1557)+1,3)*IF(A1557&lt;Cooling_Season_Start_Date,0,IF(A1557&gt;Cooling_Season_End_Date,0,1))</f>
        <v>0</v>
      </c>
      <c r="D1557" s="12">
        <f>VLOOKUP(A1557,'Step 1.3 Normalized OAT'!$A$1:$B$8761,2)</f>
        <v>41</v>
      </c>
      <c r="E1557" s="13">
        <f ca="1">('Step 3. Regression'!$F$19*D1557^2+'Step 3. Regression'!$G$19*D1557+'Step 3. Regression'!$H$19)*C1557</f>
        <v>0</v>
      </c>
    </row>
    <row r="1558" spans="1:5" x14ac:dyDescent="0.25">
      <c r="A1558" s="9">
        <f>IF(ISBLANK('Step 1.3 Normalized OAT'!A1558),"-",'Step 1.3 Normalized OAT'!A1558)</f>
        <v>43165.833333333336</v>
      </c>
      <c r="B1558" s="26">
        <f t="shared" si="30"/>
        <v>64</v>
      </c>
      <c r="C1558" s="64" cm="1">
        <f t="array" ref="C1558">INDEX('Step 5. Daily Avg Schedule Calc'!$A$2:$C$169,(WEEKDAY(A1558)-1)*24+HOUR(A1558)+1,3)*IF(A1558&lt;Cooling_Season_Start_Date,0,IF(A1558&gt;Cooling_Season_End_Date,0,1))</f>
        <v>0</v>
      </c>
      <c r="D1558" s="12">
        <f>VLOOKUP(A1558,'Step 1.3 Normalized OAT'!$A$1:$B$8761,2)</f>
        <v>41</v>
      </c>
      <c r="E1558" s="13">
        <f ca="1">('Step 3. Regression'!$F$19*D1558^2+'Step 3. Regression'!$G$19*D1558+'Step 3. Regression'!$H$19)*C1558</f>
        <v>0</v>
      </c>
    </row>
    <row r="1559" spans="1:5" x14ac:dyDescent="0.25">
      <c r="A1559" s="9">
        <f>IF(ISBLANK('Step 1.3 Normalized OAT'!A1559),"-",'Step 1.3 Normalized OAT'!A1559)</f>
        <v>43165.875</v>
      </c>
      <c r="B1559" s="26">
        <f t="shared" si="30"/>
        <v>64</v>
      </c>
      <c r="C1559" s="64" cm="1">
        <f t="array" ref="C1559">INDEX('Step 5. Daily Avg Schedule Calc'!$A$2:$C$169,(WEEKDAY(A1559)-1)*24+HOUR(A1559)+1,3)*IF(A1559&lt;Cooling_Season_Start_Date,0,IF(A1559&gt;Cooling_Season_End_Date,0,1))</f>
        <v>0</v>
      </c>
      <c r="D1559" s="12">
        <f>VLOOKUP(A1559,'Step 1.3 Normalized OAT'!$A$1:$B$8761,2)</f>
        <v>41</v>
      </c>
      <c r="E1559" s="13">
        <f ca="1">('Step 3. Regression'!$F$19*D1559^2+'Step 3. Regression'!$G$19*D1559+'Step 3. Regression'!$H$19)*C1559</f>
        <v>0</v>
      </c>
    </row>
    <row r="1560" spans="1:5" x14ac:dyDescent="0.25">
      <c r="A1560" s="9">
        <f>IF(ISBLANK('Step 1.3 Normalized OAT'!A1560),"-",'Step 1.3 Normalized OAT'!A1560)</f>
        <v>43165.916666666664</v>
      </c>
      <c r="B1560" s="26">
        <f t="shared" si="30"/>
        <v>64</v>
      </c>
      <c r="C1560" s="64" cm="1">
        <f t="array" ref="C1560">INDEX('Step 5. Daily Avg Schedule Calc'!$A$2:$C$169,(WEEKDAY(A1560)-1)*24+HOUR(A1560)+1,3)*IF(A1560&lt;Cooling_Season_Start_Date,0,IF(A1560&gt;Cooling_Season_End_Date,0,1))</f>
        <v>0</v>
      </c>
      <c r="D1560" s="12">
        <f>VLOOKUP(A1560,'Step 1.3 Normalized OAT'!$A$1:$B$8761,2)</f>
        <v>40</v>
      </c>
      <c r="E1560" s="13">
        <f ca="1">('Step 3. Regression'!$F$19*D1560^2+'Step 3. Regression'!$G$19*D1560+'Step 3. Regression'!$H$19)*C1560</f>
        <v>0</v>
      </c>
    </row>
    <row r="1561" spans="1:5" x14ac:dyDescent="0.25">
      <c r="A1561" s="9">
        <f>IF(ISBLANK('Step 1.3 Normalized OAT'!A1561),"-",'Step 1.3 Normalized OAT'!A1561)</f>
        <v>43165.958333333336</v>
      </c>
      <c r="B1561" s="26">
        <f t="shared" si="30"/>
        <v>64</v>
      </c>
      <c r="C1561" s="64" cm="1">
        <f t="array" ref="C1561">INDEX('Step 5. Daily Avg Schedule Calc'!$A$2:$C$169,(WEEKDAY(A1561)-1)*24+HOUR(A1561)+1,3)*IF(A1561&lt;Cooling_Season_Start_Date,0,IF(A1561&gt;Cooling_Season_End_Date,0,1))</f>
        <v>0</v>
      </c>
      <c r="D1561" s="12">
        <f>VLOOKUP(A1561,'Step 1.3 Normalized OAT'!$A$1:$B$8761,2)</f>
        <v>39</v>
      </c>
      <c r="E1561" s="13">
        <f ca="1">('Step 3. Regression'!$F$19*D1561^2+'Step 3. Regression'!$G$19*D1561+'Step 3. Regression'!$H$19)*C1561</f>
        <v>0</v>
      </c>
    </row>
    <row r="1562" spans="1:5" x14ac:dyDescent="0.25">
      <c r="A1562" s="9">
        <f>IF(ISBLANK('Step 1.3 Normalized OAT'!A1562),"-",'Step 1.3 Normalized OAT'!A1562)</f>
        <v>43166</v>
      </c>
      <c r="B1562" s="26">
        <f t="shared" si="30"/>
        <v>65</v>
      </c>
      <c r="C1562" s="64" cm="1">
        <f t="array" ref="C1562">INDEX('Step 5. Daily Avg Schedule Calc'!$A$2:$C$169,(WEEKDAY(A1562)-1)*24+HOUR(A1562)+1,3)*IF(A1562&lt;Cooling_Season_Start_Date,0,IF(A1562&gt;Cooling_Season_End_Date,0,1))</f>
        <v>0</v>
      </c>
      <c r="D1562" s="12">
        <f>VLOOKUP(A1562,'Step 1.3 Normalized OAT'!$A$1:$B$8761,2)</f>
        <v>39</v>
      </c>
      <c r="E1562" s="13">
        <f ca="1">('Step 3. Regression'!$F$19*D1562^2+'Step 3. Regression'!$G$19*D1562+'Step 3. Regression'!$H$19)*C1562</f>
        <v>0</v>
      </c>
    </row>
    <row r="1563" spans="1:5" x14ac:dyDescent="0.25">
      <c r="A1563" s="9">
        <f>IF(ISBLANK('Step 1.3 Normalized OAT'!A1563),"-",'Step 1.3 Normalized OAT'!A1563)</f>
        <v>43166.041666666664</v>
      </c>
      <c r="B1563" s="26">
        <f t="shared" si="30"/>
        <v>65</v>
      </c>
      <c r="C1563" s="64" cm="1">
        <f t="array" ref="C1563">INDEX('Step 5. Daily Avg Schedule Calc'!$A$2:$C$169,(WEEKDAY(A1563)-1)*24+HOUR(A1563)+1,3)*IF(A1563&lt;Cooling_Season_Start_Date,0,IF(A1563&gt;Cooling_Season_End_Date,0,1))</f>
        <v>0</v>
      </c>
      <c r="D1563" s="12">
        <f>VLOOKUP(A1563,'Step 1.3 Normalized OAT'!$A$1:$B$8761,2)</f>
        <v>38</v>
      </c>
      <c r="E1563" s="13">
        <f ca="1">('Step 3. Regression'!$F$19*D1563^2+'Step 3. Regression'!$G$19*D1563+'Step 3. Regression'!$H$19)*C1563</f>
        <v>0</v>
      </c>
    </row>
    <row r="1564" spans="1:5" x14ac:dyDescent="0.25">
      <c r="A1564" s="9">
        <f>IF(ISBLANK('Step 1.3 Normalized OAT'!A1564),"-",'Step 1.3 Normalized OAT'!A1564)</f>
        <v>43166.083333333336</v>
      </c>
      <c r="B1564" s="26">
        <f t="shared" si="30"/>
        <v>65</v>
      </c>
      <c r="C1564" s="64" cm="1">
        <f t="array" ref="C1564">INDEX('Step 5. Daily Avg Schedule Calc'!$A$2:$C$169,(WEEKDAY(A1564)-1)*24+HOUR(A1564)+1,3)*IF(A1564&lt;Cooling_Season_Start_Date,0,IF(A1564&gt;Cooling_Season_End_Date,0,1))</f>
        <v>0</v>
      </c>
      <c r="D1564" s="12">
        <f>VLOOKUP(A1564,'Step 1.3 Normalized OAT'!$A$1:$B$8761,2)</f>
        <v>37</v>
      </c>
      <c r="E1564" s="13">
        <f ca="1">('Step 3. Regression'!$F$19*D1564^2+'Step 3. Regression'!$G$19*D1564+'Step 3. Regression'!$H$19)*C1564</f>
        <v>0</v>
      </c>
    </row>
    <row r="1565" spans="1:5" x14ac:dyDescent="0.25">
      <c r="A1565" s="9">
        <f>IF(ISBLANK('Step 1.3 Normalized OAT'!A1565),"-",'Step 1.3 Normalized OAT'!A1565)</f>
        <v>43166.125</v>
      </c>
      <c r="B1565" s="26">
        <f t="shared" si="30"/>
        <v>65</v>
      </c>
      <c r="C1565" s="64" cm="1">
        <f t="array" ref="C1565">INDEX('Step 5. Daily Avg Schedule Calc'!$A$2:$C$169,(WEEKDAY(A1565)-1)*24+HOUR(A1565)+1,3)*IF(A1565&lt;Cooling_Season_Start_Date,0,IF(A1565&gt;Cooling_Season_End_Date,0,1))</f>
        <v>0</v>
      </c>
      <c r="D1565" s="12">
        <f>VLOOKUP(A1565,'Step 1.3 Normalized OAT'!$A$1:$B$8761,2)</f>
        <v>34</v>
      </c>
      <c r="E1565" s="13">
        <f ca="1">('Step 3. Regression'!$F$19*D1565^2+'Step 3. Regression'!$G$19*D1565+'Step 3. Regression'!$H$19)*C1565</f>
        <v>0</v>
      </c>
    </row>
    <row r="1566" spans="1:5" x14ac:dyDescent="0.25">
      <c r="A1566" s="9">
        <f>IF(ISBLANK('Step 1.3 Normalized OAT'!A1566),"-",'Step 1.3 Normalized OAT'!A1566)</f>
        <v>43166.166666666664</v>
      </c>
      <c r="B1566" s="26">
        <f t="shared" si="30"/>
        <v>65</v>
      </c>
      <c r="C1566" s="64" cm="1">
        <f t="array" ref="C1566">INDEX('Step 5. Daily Avg Schedule Calc'!$A$2:$C$169,(WEEKDAY(A1566)-1)*24+HOUR(A1566)+1,3)*IF(A1566&lt;Cooling_Season_Start_Date,0,IF(A1566&gt;Cooling_Season_End_Date,0,1))</f>
        <v>0</v>
      </c>
      <c r="D1566" s="12">
        <f>VLOOKUP(A1566,'Step 1.3 Normalized OAT'!$A$1:$B$8761,2)</f>
        <v>34</v>
      </c>
      <c r="E1566" s="13">
        <f ca="1">('Step 3. Regression'!$F$19*D1566^2+'Step 3. Regression'!$G$19*D1566+'Step 3. Regression'!$H$19)*C1566</f>
        <v>0</v>
      </c>
    </row>
    <row r="1567" spans="1:5" x14ac:dyDescent="0.25">
      <c r="A1567" s="9">
        <f>IF(ISBLANK('Step 1.3 Normalized OAT'!A1567),"-",'Step 1.3 Normalized OAT'!A1567)</f>
        <v>43166.208333333336</v>
      </c>
      <c r="B1567" s="26">
        <f t="shared" si="30"/>
        <v>65</v>
      </c>
      <c r="C1567" s="64" cm="1">
        <f t="array" ref="C1567">INDEX('Step 5. Daily Avg Schedule Calc'!$A$2:$C$169,(WEEKDAY(A1567)-1)*24+HOUR(A1567)+1,3)*IF(A1567&lt;Cooling_Season_Start_Date,0,IF(A1567&gt;Cooling_Season_End_Date,0,1))</f>
        <v>0</v>
      </c>
      <c r="D1567" s="12">
        <f>VLOOKUP(A1567,'Step 1.3 Normalized OAT'!$A$1:$B$8761,2)</f>
        <v>34</v>
      </c>
      <c r="E1567" s="13">
        <f ca="1">('Step 3. Regression'!$F$19*D1567^2+'Step 3. Regression'!$G$19*D1567+'Step 3. Regression'!$H$19)*C1567</f>
        <v>0</v>
      </c>
    </row>
    <row r="1568" spans="1:5" x14ac:dyDescent="0.25">
      <c r="A1568" s="9">
        <f>IF(ISBLANK('Step 1.3 Normalized OAT'!A1568),"-",'Step 1.3 Normalized OAT'!A1568)</f>
        <v>43166.25</v>
      </c>
      <c r="B1568" s="26">
        <f t="shared" si="30"/>
        <v>65</v>
      </c>
      <c r="C1568" s="64" cm="1">
        <f t="array" ref="C1568">INDEX('Step 5. Daily Avg Schedule Calc'!$A$2:$C$169,(WEEKDAY(A1568)-1)*24+HOUR(A1568)+1,3)*IF(A1568&lt;Cooling_Season_Start_Date,0,IF(A1568&gt;Cooling_Season_End_Date,0,1))</f>
        <v>0</v>
      </c>
      <c r="D1568" s="12">
        <f>VLOOKUP(A1568,'Step 1.3 Normalized OAT'!$A$1:$B$8761,2)</f>
        <v>36</v>
      </c>
      <c r="E1568" s="13">
        <f ca="1">('Step 3. Regression'!$F$19*D1568^2+'Step 3. Regression'!$G$19*D1568+'Step 3. Regression'!$H$19)*C1568</f>
        <v>0</v>
      </c>
    </row>
    <row r="1569" spans="1:5" x14ac:dyDescent="0.25">
      <c r="A1569" s="9">
        <f>IF(ISBLANK('Step 1.3 Normalized OAT'!A1569),"-",'Step 1.3 Normalized OAT'!A1569)</f>
        <v>43166.291666666664</v>
      </c>
      <c r="B1569" s="26">
        <f t="shared" si="30"/>
        <v>65</v>
      </c>
      <c r="C1569" s="64" cm="1">
        <f t="array" ref="C1569">INDEX('Step 5. Daily Avg Schedule Calc'!$A$2:$C$169,(WEEKDAY(A1569)-1)*24+HOUR(A1569)+1,3)*IF(A1569&lt;Cooling_Season_Start_Date,0,IF(A1569&gt;Cooling_Season_End_Date,0,1))</f>
        <v>0</v>
      </c>
      <c r="D1569" s="12">
        <f>VLOOKUP(A1569,'Step 1.3 Normalized OAT'!$A$1:$B$8761,2)</f>
        <v>36</v>
      </c>
      <c r="E1569" s="13">
        <f ca="1">('Step 3. Regression'!$F$19*D1569^2+'Step 3. Regression'!$G$19*D1569+'Step 3. Regression'!$H$19)*C1569</f>
        <v>0</v>
      </c>
    </row>
    <row r="1570" spans="1:5" x14ac:dyDescent="0.25">
      <c r="A1570" s="9">
        <f>IF(ISBLANK('Step 1.3 Normalized OAT'!A1570),"-",'Step 1.3 Normalized OAT'!A1570)</f>
        <v>43166.333333333336</v>
      </c>
      <c r="B1570" s="26">
        <f t="shared" si="30"/>
        <v>65</v>
      </c>
      <c r="C1570" s="64" cm="1">
        <f t="array" ref="C1570">INDEX('Step 5. Daily Avg Schedule Calc'!$A$2:$C$169,(WEEKDAY(A1570)-1)*24+HOUR(A1570)+1,3)*IF(A1570&lt;Cooling_Season_Start_Date,0,IF(A1570&gt;Cooling_Season_End_Date,0,1))</f>
        <v>0</v>
      </c>
      <c r="D1570" s="12">
        <f>VLOOKUP(A1570,'Step 1.3 Normalized OAT'!$A$1:$B$8761,2)</f>
        <v>36</v>
      </c>
      <c r="E1570" s="13">
        <f ca="1">('Step 3. Regression'!$F$19*D1570^2+'Step 3. Regression'!$G$19*D1570+'Step 3. Regression'!$H$19)*C1570</f>
        <v>0</v>
      </c>
    </row>
    <row r="1571" spans="1:5" x14ac:dyDescent="0.25">
      <c r="A1571" s="9">
        <f>IF(ISBLANK('Step 1.3 Normalized OAT'!A1571),"-",'Step 1.3 Normalized OAT'!A1571)</f>
        <v>43166.375</v>
      </c>
      <c r="B1571" s="26">
        <f t="shared" si="30"/>
        <v>65</v>
      </c>
      <c r="C1571" s="64" cm="1">
        <f t="array" ref="C1571">INDEX('Step 5. Daily Avg Schedule Calc'!$A$2:$C$169,(WEEKDAY(A1571)-1)*24+HOUR(A1571)+1,3)*IF(A1571&lt;Cooling_Season_Start_Date,0,IF(A1571&gt;Cooling_Season_End_Date,0,1))</f>
        <v>0</v>
      </c>
      <c r="D1571" s="12">
        <f>VLOOKUP(A1571,'Step 1.3 Normalized OAT'!$A$1:$B$8761,2)</f>
        <v>37</v>
      </c>
      <c r="E1571" s="13">
        <f ca="1">('Step 3. Regression'!$F$19*D1571^2+'Step 3. Regression'!$G$19*D1571+'Step 3. Regression'!$H$19)*C1571</f>
        <v>0</v>
      </c>
    </row>
    <row r="1572" spans="1:5" x14ac:dyDescent="0.25">
      <c r="A1572" s="9">
        <f>IF(ISBLANK('Step 1.3 Normalized OAT'!A1572),"-",'Step 1.3 Normalized OAT'!A1572)</f>
        <v>43166.416666666664</v>
      </c>
      <c r="B1572" s="26">
        <f t="shared" si="30"/>
        <v>65</v>
      </c>
      <c r="C1572" s="64" cm="1">
        <f t="array" ref="C1572">INDEX('Step 5. Daily Avg Schedule Calc'!$A$2:$C$169,(WEEKDAY(A1572)-1)*24+HOUR(A1572)+1,3)*IF(A1572&lt;Cooling_Season_Start_Date,0,IF(A1572&gt;Cooling_Season_End_Date,0,1))</f>
        <v>0</v>
      </c>
      <c r="D1572" s="12">
        <f>VLOOKUP(A1572,'Step 1.3 Normalized OAT'!$A$1:$B$8761,2)</f>
        <v>38</v>
      </c>
      <c r="E1572" s="13">
        <f ca="1">('Step 3. Regression'!$F$19*D1572^2+'Step 3. Regression'!$G$19*D1572+'Step 3. Regression'!$H$19)*C1572</f>
        <v>0</v>
      </c>
    </row>
    <row r="1573" spans="1:5" x14ac:dyDescent="0.25">
      <c r="A1573" s="9">
        <f>IF(ISBLANK('Step 1.3 Normalized OAT'!A1573),"-",'Step 1.3 Normalized OAT'!A1573)</f>
        <v>43166.458333333336</v>
      </c>
      <c r="B1573" s="26">
        <f t="shared" si="30"/>
        <v>65</v>
      </c>
      <c r="C1573" s="64" cm="1">
        <f t="array" ref="C1573">INDEX('Step 5. Daily Avg Schedule Calc'!$A$2:$C$169,(WEEKDAY(A1573)-1)*24+HOUR(A1573)+1,3)*IF(A1573&lt;Cooling_Season_Start_Date,0,IF(A1573&gt;Cooling_Season_End_Date,0,1))</f>
        <v>0</v>
      </c>
      <c r="D1573" s="12">
        <f>VLOOKUP(A1573,'Step 1.3 Normalized OAT'!$A$1:$B$8761,2)</f>
        <v>37</v>
      </c>
      <c r="E1573" s="13">
        <f ca="1">('Step 3. Regression'!$F$19*D1573^2+'Step 3. Regression'!$G$19*D1573+'Step 3. Regression'!$H$19)*C1573</f>
        <v>0</v>
      </c>
    </row>
    <row r="1574" spans="1:5" x14ac:dyDescent="0.25">
      <c r="A1574" s="9">
        <f>IF(ISBLANK('Step 1.3 Normalized OAT'!A1574),"-",'Step 1.3 Normalized OAT'!A1574)</f>
        <v>43166.5</v>
      </c>
      <c r="B1574" s="26">
        <f t="shared" si="30"/>
        <v>65</v>
      </c>
      <c r="C1574" s="64" cm="1">
        <f t="array" ref="C1574">INDEX('Step 5. Daily Avg Schedule Calc'!$A$2:$C$169,(WEEKDAY(A1574)-1)*24+HOUR(A1574)+1,3)*IF(A1574&lt;Cooling_Season_Start_Date,0,IF(A1574&gt;Cooling_Season_End_Date,0,1))</f>
        <v>0</v>
      </c>
      <c r="D1574" s="12">
        <f>VLOOKUP(A1574,'Step 1.3 Normalized OAT'!$A$1:$B$8761,2)</f>
        <v>36</v>
      </c>
      <c r="E1574" s="13">
        <f ca="1">('Step 3. Regression'!$F$19*D1574^2+'Step 3. Regression'!$G$19*D1574+'Step 3. Regression'!$H$19)*C1574</f>
        <v>0</v>
      </c>
    </row>
    <row r="1575" spans="1:5" x14ac:dyDescent="0.25">
      <c r="A1575" s="9">
        <f>IF(ISBLANK('Step 1.3 Normalized OAT'!A1575),"-",'Step 1.3 Normalized OAT'!A1575)</f>
        <v>43166.541666666664</v>
      </c>
      <c r="B1575" s="26">
        <f t="shared" si="30"/>
        <v>65</v>
      </c>
      <c r="C1575" s="64" cm="1">
        <f t="array" ref="C1575">INDEX('Step 5. Daily Avg Schedule Calc'!$A$2:$C$169,(WEEKDAY(A1575)-1)*24+HOUR(A1575)+1,3)*IF(A1575&lt;Cooling_Season_Start_Date,0,IF(A1575&gt;Cooling_Season_End_Date,0,1))</f>
        <v>0</v>
      </c>
      <c r="D1575" s="12">
        <f>VLOOKUP(A1575,'Step 1.3 Normalized OAT'!$A$1:$B$8761,2)</f>
        <v>34</v>
      </c>
      <c r="E1575" s="13">
        <f ca="1">('Step 3. Regression'!$F$19*D1575^2+'Step 3. Regression'!$G$19*D1575+'Step 3. Regression'!$H$19)*C1575</f>
        <v>0</v>
      </c>
    </row>
    <row r="1576" spans="1:5" x14ac:dyDescent="0.25">
      <c r="A1576" s="9">
        <f>IF(ISBLANK('Step 1.3 Normalized OAT'!A1576),"-",'Step 1.3 Normalized OAT'!A1576)</f>
        <v>43166.583333333336</v>
      </c>
      <c r="B1576" s="26">
        <f t="shared" si="30"/>
        <v>65</v>
      </c>
      <c r="C1576" s="64" cm="1">
        <f t="array" ref="C1576">INDEX('Step 5. Daily Avg Schedule Calc'!$A$2:$C$169,(WEEKDAY(A1576)-1)*24+HOUR(A1576)+1,3)*IF(A1576&lt;Cooling_Season_Start_Date,0,IF(A1576&gt;Cooling_Season_End_Date,0,1))</f>
        <v>0</v>
      </c>
      <c r="D1576" s="12">
        <f>VLOOKUP(A1576,'Step 1.3 Normalized OAT'!$A$1:$B$8761,2)</f>
        <v>34</v>
      </c>
      <c r="E1576" s="13">
        <f ca="1">('Step 3. Regression'!$F$19*D1576^2+'Step 3. Regression'!$G$19*D1576+'Step 3. Regression'!$H$19)*C1576</f>
        <v>0</v>
      </c>
    </row>
    <row r="1577" spans="1:5" x14ac:dyDescent="0.25">
      <c r="A1577" s="9">
        <f>IF(ISBLANK('Step 1.3 Normalized OAT'!A1577),"-",'Step 1.3 Normalized OAT'!A1577)</f>
        <v>43166.625</v>
      </c>
      <c r="B1577" s="26">
        <f t="shared" si="30"/>
        <v>65</v>
      </c>
      <c r="C1577" s="64" cm="1">
        <f t="array" ref="C1577">INDEX('Step 5. Daily Avg Schedule Calc'!$A$2:$C$169,(WEEKDAY(A1577)-1)*24+HOUR(A1577)+1,3)*IF(A1577&lt;Cooling_Season_Start_Date,0,IF(A1577&gt;Cooling_Season_End_Date,0,1))</f>
        <v>0</v>
      </c>
      <c r="D1577" s="12">
        <f>VLOOKUP(A1577,'Step 1.3 Normalized OAT'!$A$1:$B$8761,2)</f>
        <v>36</v>
      </c>
      <c r="E1577" s="13">
        <f ca="1">('Step 3. Regression'!$F$19*D1577^2+'Step 3. Regression'!$G$19*D1577+'Step 3. Regression'!$H$19)*C1577</f>
        <v>0</v>
      </c>
    </row>
    <row r="1578" spans="1:5" x14ac:dyDescent="0.25">
      <c r="A1578" s="9">
        <f>IF(ISBLANK('Step 1.3 Normalized OAT'!A1578),"-",'Step 1.3 Normalized OAT'!A1578)</f>
        <v>43166.666666666664</v>
      </c>
      <c r="B1578" s="26">
        <f t="shared" si="30"/>
        <v>65</v>
      </c>
      <c r="C1578" s="64" cm="1">
        <f t="array" ref="C1578">INDEX('Step 5. Daily Avg Schedule Calc'!$A$2:$C$169,(WEEKDAY(A1578)-1)*24+HOUR(A1578)+1,3)*IF(A1578&lt;Cooling_Season_Start_Date,0,IF(A1578&gt;Cooling_Season_End_Date,0,1))</f>
        <v>0</v>
      </c>
      <c r="D1578" s="12">
        <f>VLOOKUP(A1578,'Step 1.3 Normalized OAT'!$A$1:$B$8761,2)</f>
        <v>34</v>
      </c>
      <c r="E1578" s="13">
        <f ca="1">('Step 3. Regression'!$F$19*D1578^2+'Step 3. Regression'!$G$19*D1578+'Step 3. Regression'!$H$19)*C1578</f>
        <v>0</v>
      </c>
    </row>
    <row r="1579" spans="1:5" x14ac:dyDescent="0.25">
      <c r="A1579" s="9">
        <f>IF(ISBLANK('Step 1.3 Normalized OAT'!A1579),"-",'Step 1.3 Normalized OAT'!A1579)</f>
        <v>43166.708333333336</v>
      </c>
      <c r="B1579" s="26">
        <f t="shared" si="30"/>
        <v>65</v>
      </c>
      <c r="C1579" s="64" cm="1">
        <f t="array" ref="C1579">INDEX('Step 5. Daily Avg Schedule Calc'!$A$2:$C$169,(WEEKDAY(A1579)-1)*24+HOUR(A1579)+1,3)*IF(A1579&lt;Cooling_Season_Start_Date,0,IF(A1579&gt;Cooling_Season_End_Date,0,1))</f>
        <v>0</v>
      </c>
      <c r="D1579" s="12">
        <f>VLOOKUP(A1579,'Step 1.3 Normalized OAT'!$A$1:$B$8761,2)</f>
        <v>34</v>
      </c>
      <c r="E1579" s="13">
        <f ca="1">('Step 3. Regression'!$F$19*D1579^2+'Step 3. Regression'!$G$19*D1579+'Step 3. Regression'!$H$19)*C1579</f>
        <v>0</v>
      </c>
    </row>
    <row r="1580" spans="1:5" x14ac:dyDescent="0.25">
      <c r="A1580" s="9">
        <f>IF(ISBLANK('Step 1.3 Normalized OAT'!A1580),"-",'Step 1.3 Normalized OAT'!A1580)</f>
        <v>43166.75</v>
      </c>
      <c r="B1580" s="26">
        <f t="shared" si="30"/>
        <v>65</v>
      </c>
      <c r="C1580" s="64" cm="1">
        <f t="array" ref="C1580">INDEX('Step 5. Daily Avg Schedule Calc'!$A$2:$C$169,(WEEKDAY(A1580)-1)*24+HOUR(A1580)+1,3)*IF(A1580&lt;Cooling_Season_Start_Date,0,IF(A1580&gt;Cooling_Season_End_Date,0,1))</f>
        <v>0</v>
      </c>
      <c r="D1580" s="12">
        <f>VLOOKUP(A1580,'Step 1.3 Normalized OAT'!$A$1:$B$8761,2)</f>
        <v>34</v>
      </c>
      <c r="E1580" s="13">
        <f ca="1">('Step 3. Regression'!$F$19*D1580^2+'Step 3. Regression'!$G$19*D1580+'Step 3. Regression'!$H$19)*C1580</f>
        <v>0</v>
      </c>
    </row>
    <row r="1581" spans="1:5" x14ac:dyDescent="0.25">
      <c r="A1581" s="9">
        <f>IF(ISBLANK('Step 1.3 Normalized OAT'!A1581),"-",'Step 1.3 Normalized OAT'!A1581)</f>
        <v>43166.791666666664</v>
      </c>
      <c r="B1581" s="26">
        <f t="shared" si="30"/>
        <v>65</v>
      </c>
      <c r="C1581" s="64" cm="1">
        <f t="array" ref="C1581">INDEX('Step 5. Daily Avg Schedule Calc'!$A$2:$C$169,(WEEKDAY(A1581)-1)*24+HOUR(A1581)+1,3)*IF(A1581&lt;Cooling_Season_Start_Date,0,IF(A1581&gt;Cooling_Season_End_Date,0,1))</f>
        <v>0</v>
      </c>
      <c r="D1581" s="12">
        <f>VLOOKUP(A1581,'Step 1.3 Normalized OAT'!$A$1:$B$8761,2)</f>
        <v>35</v>
      </c>
      <c r="E1581" s="13">
        <f ca="1">('Step 3. Regression'!$F$19*D1581^2+'Step 3. Regression'!$G$19*D1581+'Step 3. Regression'!$H$19)*C1581</f>
        <v>0</v>
      </c>
    </row>
    <row r="1582" spans="1:5" x14ac:dyDescent="0.25">
      <c r="A1582" s="9">
        <f>IF(ISBLANK('Step 1.3 Normalized OAT'!A1582),"-",'Step 1.3 Normalized OAT'!A1582)</f>
        <v>43166.833333333336</v>
      </c>
      <c r="B1582" s="26">
        <f t="shared" si="30"/>
        <v>65</v>
      </c>
      <c r="C1582" s="64" cm="1">
        <f t="array" ref="C1582">INDEX('Step 5. Daily Avg Schedule Calc'!$A$2:$C$169,(WEEKDAY(A1582)-1)*24+HOUR(A1582)+1,3)*IF(A1582&lt;Cooling_Season_Start_Date,0,IF(A1582&gt;Cooling_Season_End_Date,0,1))</f>
        <v>0</v>
      </c>
      <c r="D1582" s="12">
        <f>VLOOKUP(A1582,'Step 1.3 Normalized OAT'!$A$1:$B$8761,2)</f>
        <v>35</v>
      </c>
      <c r="E1582" s="13">
        <f ca="1">('Step 3. Regression'!$F$19*D1582^2+'Step 3. Regression'!$G$19*D1582+'Step 3. Regression'!$H$19)*C1582</f>
        <v>0</v>
      </c>
    </row>
    <row r="1583" spans="1:5" x14ac:dyDescent="0.25">
      <c r="A1583" s="9">
        <f>IF(ISBLANK('Step 1.3 Normalized OAT'!A1583),"-",'Step 1.3 Normalized OAT'!A1583)</f>
        <v>43166.875</v>
      </c>
      <c r="B1583" s="26">
        <f t="shared" si="30"/>
        <v>65</v>
      </c>
      <c r="C1583" s="64" cm="1">
        <f t="array" ref="C1583">INDEX('Step 5. Daily Avg Schedule Calc'!$A$2:$C$169,(WEEKDAY(A1583)-1)*24+HOUR(A1583)+1,3)*IF(A1583&lt;Cooling_Season_Start_Date,0,IF(A1583&gt;Cooling_Season_End_Date,0,1))</f>
        <v>0</v>
      </c>
      <c r="D1583" s="12">
        <f>VLOOKUP(A1583,'Step 1.3 Normalized OAT'!$A$1:$B$8761,2)</f>
        <v>35</v>
      </c>
      <c r="E1583" s="13">
        <f ca="1">('Step 3. Regression'!$F$19*D1583^2+'Step 3. Regression'!$G$19*D1583+'Step 3. Regression'!$H$19)*C1583</f>
        <v>0</v>
      </c>
    </row>
    <row r="1584" spans="1:5" x14ac:dyDescent="0.25">
      <c r="A1584" s="9">
        <f>IF(ISBLANK('Step 1.3 Normalized OAT'!A1584),"-",'Step 1.3 Normalized OAT'!A1584)</f>
        <v>43166.916666666664</v>
      </c>
      <c r="B1584" s="26">
        <f t="shared" si="30"/>
        <v>65</v>
      </c>
      <c r="C1584" s="64" cm="1">
        <f t="array" ref="C1584">INDEX('Step 5. Daily Avg Schedule Calc'!$A$2:$C$169,(WEEKDAY(A1584)-1)*24+HOUR(A1584)+1,3)*IF(A1584&lt;Cooling_Season_Start_Date,0,IF(A1584&gt;Cooling_Season_End_Date,0,1))</f>
        <v>0</v>
      </c>
      <c r="D1584" s="12">
        <f>VLOOKUP(A1584,'Step 1.3 Normalized OAT'!$A$1:$B$8761,2)</f>
        <v>36</v>
      </c>
      <c r="E1584" s="13">
        <f ca="1">('Step 3. Regression'!$F$19*D1584^2+'Step 3. Regression'!$G$19*D1584+'Step 3. Regression'!$H$19)*C1584</f>
        <v>0</v>
      </c>
    </row>
    <row r="1585" spans="1:5" x14ac:dyDescent="0.25">
      <c r="A1585" s="9">
        <f>IF(ISBLANK('Step 1.3 Normalized OAT'!A1585),"-",'Step 1.3 Normalized OAT'!A1585)</f>
        <v>43166.958333333336</v>
      </c>
      <c r="B1585" s="26">
        <f t="shared" si="30"/>
        <v>65</v>
      </c>
      <c r="C1585" s="64" cm="1">
        <f t="array" ref="C1585">INDEX('Step 5. Daily Avg Schedule Calc'!$A$2:$C$169,(WEEKDAY(A1585)-1)*24+HOUR(A1585)+1,3)*IF(A1585&lt;Cooling_Season_Start_Date,0,IF(A1585&gt;Cooling_Season_End_Date,0,1))</f>
        <v>0</v>
      </c>
      <c r="D1585" s="12">
        <f>VLOOKUP(A1585,'Step 1.3 Normalized OAT'!$A$1:$B$8761,2)</f>
        <v>35</v>
      </c>
      <c r="E1585" s="13">
        <f ca="1">('Step 3. Regression'!$F$19*D1585^2+'Step 3. Regression'!$G$19*D1585+'Step 3. Regression'!$H$19)*C1585</f>
        <v>0</v>
      </c>
    </row>
    <row r="1586" spans="1:5" x14ac:dyDescent="0.25">
      <c r="A1586" s="9">
        <f>IF(ISBLANK('Step 1.3 Normalized OAT'!A1586),"-",'Step 1.3 Normalized OAT'!A1586)</f>
        <v>43167</v>
      </c>
      <c r="B1586" s="26">
        <f t="shared" si="30"/>
        <v>66</v>
      </c>
      <c r="C1586" s="64" cm="1">
        <f t="array" ref="C1586">INDEX('Step 5. Daily Avg Schedule Calc'!$A$2:$C$169,(WEEKDAY(A1586)-1)*24+HOUR(A1586)+1,3)*IF(A1586&lt;Cooling_Season_Start_Date,0,IF(A1586&gt;Cooling_Season_End_Date,0,1))</f>
        <v>0</v>
      </c>
      <c r="D1586" s="12">
        <f>VLOOKUP(A1586,'Step 1.3 Normalized OAT'!$A$1:$B$8761,2)</f>
        <v>36</v>
      </c>
      <c r="E1586" s="13">
        <f ca="1">('Step 3. Regression'!$F$19*D1586^2+'Step 3. Regression'!$G$19*D1586+'Step 3. Regression'!$H$19)*C1586</f>
        <v>0</v>
      </c>
    </row>
    <row r="1587" spans="1:5" x14ac:dyDescent="0.25">
      <c r="A1587" s="9">
        <f>IF(ISBLANK('Step 1.3 Normalized OAT'!A1587),"-",'Step 1.3 Normalized OAT'!A1587)</f>
        <v>43167.041666666664</v>
      </c>
      <c r="B1587" s="26">
        <f t="shared" si="30"/>
        <v>66</v>
      </c>
      <c r="C1587" s="64" cm="1">
        <f t="array" ref="C1587">INDEX('Step 5. Daily Avg Schedule Calc'!$A$2:$C$169,(WEEKDAY(A1587)-1)*24+HOUR(A1587)+1,3)*IF(A1587&lt;Cooling_Season_Start_Date,0,IF(A1587&gt;Cooling_Season_End_Date,0,1))</f>
        <v>0</v>
      </c>
      <c r="D1587" s="12">
        <f>VLOOKUP(A1587,'Step 1.3 Normalized OAT'!$A$1:$B$8761,2)</f>
        <v>36</v>
      </c>
      <c r="E1587" s="13">
        <f ca="1">('Step 3. Regression'!$F$19*D1587^2+'Step 3. Regression'!$G$19*D1587+'Step 3. Regression'!$H$19)*C1587</f>
        <v>0</v>
      </c>
    </row>
    <row r="1588" spans="1:5" x14ac:dyDescent="0.25">
      <c r="A1588" s="9">
        <f>IF(ISBLANK('Step 1.3 Normalized OAT'!A1588),"-",'Step 1.3 Normalized OAT'!A1588)</f>
        <v>43167.083333333336</v>
      </c>
      <c r="B1588" s="26">
        <f t="shared" si="30"/>
        <v>66</v>
      </c>
      <c r="C1588" s="64" cm="1">
        <f t="array" ref="C1588">INDEX('Step 5. Daily Avg Schedule Calc'!$A$2:$C$169,(WEEKDAY(A1588)-1)*24+HOUR(A1588)+1,3)*IF(A1588&lt;Cooling_Season_Start_Date,0,IF(A1588&gt;Cooling_Season_End_Date,0,1))</f>
        <v>0</v>
      </c>
      <c r="D1588" s="12">
        <f>VLOOKUP(A1588,'Step 1.3 Normalized OAT'!$A$1:$B$8761,2)</f>
        <v>37</v>
      </c>
      <c r="E1588" s="13">
        <f ca="1">('Step 3. Regression'!$F$19*D1588^2+'Step 3. Regression'!$G$19*D1588+'Step 3. Regression'!$H$19)*C1588</f>
        <v>0</v>
      </c>
    </row>
    <row r="1589" spans="1:5" x14ac:dyDescent="0.25">
      <c r="A1589" s="9">
        <f>IF(ISBLANK('Step 1.3 Normalized OAT'!A1589),"-",'Step 1.3 Normalized OAT'!A1589)</f>
        <v>43167.125</v>
      </c>
      <c r="B1589" s="26">
        <f t="shared" si="30"/>
        <v>66</v>
      </c>
      <c r="C1589" s="64" cm="1">
        <f t="array" ref="C1589">INDEX('Step 5. Daily Avg Schedule Calc'!$A$2:$C$169,(WEEKDAY(A1589)-1)*24+HOUR(A1589)+1,3)*IF(A1589&lt;Cooling_Season_Start_Date,0,IF(A1589&gt;Cooling_Season_End_Date,0,1))</f>
        <v>0</v>
      </c>
      <c r="D1589" s="12">
        <f>VLOOKUP(A1589,'Step 1.3 Normalized OAT'!$A$1:$B$8761,2)</f>
        <v>36</v>
      </c>
      <c r="E1589" s="13">
        <f ca="1">('Step 3. Regression'!$F$19*D1589^2+'Step 3. Regression'!$G$19*D1589+'Step 3. Regression'!$H$19)*C1589</f>
        <v>0</v>
      </c>
    </row>
    <row r="1590" spans="1:5" x14ac:dyDescent="0.25">
      <c r="A1590" s="9">
        <f>IF(ISBLANK('Step 1.3 Normalized OAT'!A1590),"-",'Step 1.3 Normalized OAT'!A1590)</f>
        <v>43167.166666666664</v>
      </c>
      <c r="B1590" s="26">
        <f t="shared" si="30"/>
        <v>66</v>
      </c>
      <c r="C1590" s="64" cm="1">
        <f t="array" ref="C1590">INDEX('Step 5. Daily Avg Schedule Calc'!$A$2:$C$169,(WEEKDAY(A1590)-1)*24+HOUR(A1590)+1,3)*IF(A1590&lt;Cooling_Season_Start_Date,0,IF(A1590&gt;Cooling_Season_End_Date,0,1))</f>
        <v>0</v>
      </c>
      <c r="D1590" s="12">
        <f>VLOOKUP(A1590,'Step 1.3 Normalized OAT'!$A$1:$B$8761,2)</f>
        <v>36</v>
      </c>
      <c r="E1590" s="13">
        <f ca="1">('Step 3. Regression'!$F$19*D1590^2+'Step 3. Regression'!$G$19*D1590+'Step 3. Regression'!$H$19)*C1590</f>
        <v>0</v>
      </c>
    </row>
    <row r="1591" spans="1:5" x14ac:dyDescent="0.25">
      <c r="A1591" s="9">
        <f>IF(ISBLANK('Step 1.3 Normalized OAT'!A1591),"-",'Step 1.3 Normalized OAT'!A1591)</f>
        <v>43167.208333333336</v>
      </c>
      <c r="B1591" s="26">
        <f t="shared" si="30"/>
        <v>66</v>
      </c>
      <c r="C1591" s="64" cm="1">
        <f t="array" ref="C1591">INDEX('Step 5. Daily Avg Schedule Calc'!$A$2:$C$169,(WEEKDAY(A1591)-1)*24+HOUR(A1591)+1,3)*IF(A1591&lt;Cooling_Season_Start_Date,0,IF(A1591&gt;Cooling_Season_End_Date,0,1))</f>
        <v>0</v>
      </c>
      <c r="D1591" s="12">
        <f>VLOOKUP(A1591,'Step 1.3 Normalized OAT'!$A$1:$B$8761,2)</f>
        <v>35</v>
      </c>
      <c r="E1591" s="13">
        <f ca="1">('Step 3. Regression'!$F$19*D1591^2+'Step 3. Regression'!$G$19*D1591+'Step 3. Regression'!$H$19)*C1591</f>
        <v>0</v>
      </c>
    </row>
    <row r="1592" spans="1:5" x14ac:dyDescent="0.25">
      <c r="A1592" s="9">
        <f>IF(ISBLANK('Step 1.3 Normalized OAT'!A1592),"-",'Step 1.3 Normalized OAT'!A1592)</f>
        <v>43167.25</v>
      </c>
      <c r="B1592" s="26">
        <f t="shared" si="30"/>
        <v>66</v>
      </c>
      <c r="C1592" s="64" cm="1">
        <f t="array" ref="C1592">INDEX('Step 5. Daily Avg Schedule Calc'!$A$2:$C$169,(WEEKDAY(A1592)-1)*24+HOUR(A1592)+1,3)*IF(A1592&lt;Cooling_Season_Start_Date,0,IF(A1592&gt;Cooling_Season_End_Date,0,1))</f>
        <v>0</v>
      </c>
      <c r="D1592" s="12">
        <f>VLOOKUP(A1592,'Step 1.3 Normalized OAT'!$A$1:$B$8761,2)</f>
        <v>34</v>
      </c>
      <c r="E1592" s="13">
        <f ca="1">('Step 3. Regression'!$F$19*D1592^2+'Step 3. Regression'!$G$19*D1592+'Step 3. Regression'!$H$19)*C1592</f>
        <v>0</v>
      </c>
    </row>
    <row r="1593" spans="1:5" x14ac:dyDescent="0.25">
      <c r="A1593" s="9">
        <f>IF(ISBLANK('Step 1.3 Normalized OAT'!A1593),"-",'Step 1.3 Normalized OAT'!A1593)</f>
        <v>43167.291666666664</v>
      </c>
      <c r="B1593" s="26">
        <f t="shared" si="30"/>
        <v>66</v>
      </c>
      <c r="C1593" s="64" cm="1">
        <f t="array" ref="C1593">INDEX('Step 5. Daily Avg Schedule Calc'!$A$2:$C$169,(WEEKDAY(A1593)-1)*24+HOUR(A1593)+1,3)*IF(A1593&lt;Cooling_Season_Start_Date,0,IF(A1593&gt;Cooling_Season_End_Date,0,1))</f>
        <v>0</v>
      </c>
      <c r="D1593" s="12">
        <f>VLOOKUP(A1593,'Step 1.3 Normalized OAT'!$A$1:$B$8761,2)</f>
        <v>35</v>
      </c>
      <c r="E1593" s="13">
        <f ca="1">('Step 3. Regression'!$F$19*D1593^2+'Step 3. Regression'!$G$19*D1593+'Step 3. Regression'!$H$19)*C1593</f>
        <v>0</v>
      </c>
    </row>
    <row r="1594" spans="1:5" x14ac:dyDescent="0.25">
      <c r="A1594" s="9">
        <f>IF(ISBLANK('Step 1.3 Normalized OAT'!A1594),"-",'Step 1.3 Normalized OAT'!A1594)</f>
        <v>43167.333333333336</v>
      </c>
      <c r="B1594" s="26">
        <f t="shared" si="30"/>
        <v>66</v>
      </c>
      <c r="C1594" s="64" cm="1">
        <f t="array" ref="C1594">INDEX('Step 5. Daily Avg Schedule Calc'!$A$2:$C$169,(WEEKDAY(A1594)-1)*24+HOUR(A1594)+1,3)*IF(A1594&lt;Cooling_Season_Start_Date,0,IF(A1594&gt;Cooling_Season_End_Date,0,1))</f>
        <v>0</v>
      </c>
      <c r="D1594" s="12">
        <f>VLOOKUP(A1594,'Step 1.3 Normalized OAT'!$A$1:$B$8761,2)</f>
        <v>37</v>
      </c>
      <c r="E1594" s="13">
        <f ca="1">('Step 3. Regression'!$F$19*D1594^2+'Step 3. Regression'!$G$19*D1594+'Step 3. Regression'!$H$19)*C1594</f>
        <v>0</v>
      </c>
    </row>
    <row r="1595" spans="1:5" x14ac:dyDescent="0.25">
      <c r="A1595" s="9">
        <f>IF(ISBLANK('Step 1.3 Normalized OAT'!A1595),"-",'Step 1.3 Normalized OAT'!A1595)</f>
        <v>43167.375</v>
      </c>
      <c r="B1595" s="26">
        <f t="shared" si="30"/>
        <v>66</v>
      </c>
      <c r="C1595" s="64" cm="1">
        <f t="array" ref="C1595">INDEX('Step 5. Daily Avg Schedule Calc'!$A$2:$C$169,(WEEKDAY(A1595)-1)*24+HOUR(A1595)+1,3)*IF(A1595&lt;Cooling_Season_Start_Date,0,IF(A1595&gt;Cooling_Season_End_Date,0,1))</f>
        <v>0</v>
      </c>
      <c r="D1595" s="12">
        <f>VLOOKUP(A1595,'Step 1.3 Normalized OAT'!$A$1:$B$8761,2)</f>
        <v>38</v>
      </c>
      <c r="E1595" s="13">
        <f ca="1">('Step 3. Regression'!$F$19*D1595^2+'Step 3. Regression'!$G$19*D1595+'Step 3. Regression'!$H$19)*C1595</f>
        <v>0</v>
      </c>
    </row>
    <row r="1596" spans="1:5" x14ac:dyDescent="0.25">
      <c r="A1596" s="9">
        <f>IF(ISBLANK('Step 1.3 Normalized OAT'!A1596),"-",'Step 1.3 Normalized OAT'!A1596)</f>
        <v>43167.416666666664</v>
      </c>
      <c r="B1596" s="26">
        <f t="shared" si="30"/>
        <v>66</v>
      </c>
      <c r="C1596" s="64" cm="1">
        <f t="array" ref="C1596">INDEX('Step 5. Daily Avg Schedule Calc'!$A$2:$C$169,(WEEKDAY(A1596)-1)*24+HOUR(A1596)+1,3)*IF(A1596&lt;Cooling_Season_Start_Date,0,IF(A1596&gt;Cooling_Season_End_Date,0,1))</f>
        <v>0</v>
      </c>
      <c r="D1596" s="12">
        <f>VLOOKUP(A1596,'Step 1.3 Normalized OAT'!$A$1:$B$8761,2)</f>
        <v>40</v>
      </c>
      <c r="E1596" s="13">
        <f ca="1">('Step 3. Regression'!$F$19*D1596^2+'Step 3. Regression'!$G$19*D1596+'Step 3. Regression'!$H$19)*C1596</f>
        <v>0</v>
      </c>
    </row>
    <row r="1597" spans="1:5" x14ac:dyDescent="0.25">
      <c r="A1597" s="9">
        <f>IF(ISBLANK('Step 1.3 Normalized OAT'!A1597),"-",'Step 1.3 Normalized OAT'!A1597)</f>
        <v>43167.458333333336</v>
      </c>
      <c r="B1597" s="26">
        <f t="shared" si="30"/>
        <v>66</v>
      </c>
      <c r="C1597" s="64" cm="1">
        <f t="array" ref="C1597">INDEX('Step 5. Daily Avg Schedule Calc'!$A$2:$C$169,(WEEKDAY(A1597)-1)*24+HOUR(A1597)+1,3)*IF(A1597&lt;Cooling_Season_Start_Date,0,IF(A1597&gt;Cooling_Season_End_Date,0,1))</f>
        <v>0</v>
      </c>
      <c r="D1597" s="12">
        <f>VLOOKUP(A1597,'Step 1.3 Normalized OAT'!$A$1:$B$8761,2)</f>
        <v>39</v>
      </c>
      <c r="E1597" s="13">
        <f ca="1">('Step 3. Regression'!$F$19*D1597^2+'Step 3. Regression'!$G$19*D1597+'Step 3. Regression'!$H$19)*C1597</f>
        <v>0</v>
      </c>
    </row>
    <row r="1598" spans="1:5" x14ac:dyDescent="0.25">
      <c r="A1598" s="9">
        <f>IF(ISBLANK('Step 1.3 Normalized OAT'!A1598),"-",'Step 1.3 Normalized OAT'!A1598)</f>
        <v>43167.5</v>
      </c>
      <c r="B1598" s="26">
        <f t="shared" si="30"/>
        <v>66</v>
      </c>
      <c r="C1598" s="64" cm="1">
        <f t="array" ref="C1598">INDEX('Step 5. Daily Avg Schedule Calc'!$A$2:$C$169,(WEEKDAY(A1598)-1)*24+HOUR(A1598)+1,3)*IF(A1598&lt;Cooling_Season_Start_Date,0,IF(A1598&gt;Cooling_Season_End_Date,0,1))</f>
        <v>0</v>
      </c>
      <c r="D1598" s="12">
        <f>VLOOKUP(A1598,'Step 1.3 Normalized OAT'!$A$1:$B$8761,2)</f>
        <v>41</v>
      </c>
      <c r="E1598" s="13">
        <f ca="1">('Step 3. Regression'!$F$19*D1598^2+'Step 3. Regression'!$G$19*D1598+'Step 3. Regression'!$H$19)*C1598</f>
        <v>0</v>
      </c>
    </row>
    <row r="1599" spans="1:5" x14ac:dyDescent="0.25">
      <c r="A1599" s="9">
        <f>IF(ISBLANK('Step 1.3 Normalized OAT'!A1599),"-",'Step 1.3 Normalized OAT'!A1599)</f>
        <v>43167.541666666664</v>
      </c>
      <c r="B1599" s="26">
        <f t="shared" si="30"/>
        <v>66</v>
      </c>
      <c r="C1599" s="64" cm="1">
        <f t="array" ref="C1599">INDEX('Step 5. Daily Avg Schedule Calc'!$A$2:$C$169,(WEEKDAY(A1599)-1)*24+HOUR(A1599)+1,3)*IF(A1599&lt;Cooling_Season_Start_Date,0,IF(A1599&gt;Cooling_Season_End_Date,0,1))</f>
        <v>0</v>
      </c>
      <c r="D1599" s="12">
        <f>VLOOKUP(A1599,'Step 1.3 Normalized OAT'!$A$1:$B$8761,2)</f>
        <v>40</v>
      </c>
      <c r="E1599" s="13">
        <f ca="1">('Step 3. Regression'!$F$19*D1599^2+'Step 3. Regression'!$G$19*D1599+'Step 3. Regression'!$H$19)*C1599</f>
        <v>0</v>
      </c>
    </row>
    <row r="1600" spans="1:5" x14ac:dyDescent="0.25">
      <c r="A1600" s="9">
        <f>IF(ISBLANK('Step 1.3 Normalized OAT'!A1600),"-",'Step 1.3 Normalized OAT'!A1600)</f>
        <v>43167.583333333336</v>
      </c>
      <c r="B1600" s="26">
        <f t="shared" si="30"/>
        <v>66</v>
      </c>
      <c r="C1600" s="64" cm="1">
        <f t="array" ref="C1600">INDEX('Step 5. Daily Avg Schedule Calc'!$A$2:$C$169,(WEEKDAY(A1600)-1)*24+HOUR(A1600)+1,3)*IF(A1600&lt;Cooling_Season_Start_Date,0,IF(A1600&gt;Cooling_Season_End_Date,0,1))</f>
        <v>0</v>
      </c>
      <c r="D1600" s="12">
        <f>VLOOKUP(A1600,'Step 1.3 Normalized OAT'!$A$1:$B$8761,2)</f>
        <v>39</v>
      </c>
      <c r="E1600" s="13">
        <f ca="1">('Step 3. Regression'!$F$19*D1600^2+'Step 3. Regression'!$G$19*D1600+'Step 3. Regression'!$H$19)*C1600</f>
        <v>0</v>
      </c>
    </row>
    <row r="1601" spans="1:5" x14ac:dyDescent="0.25">
      <c r="A1601" s="9">
        <f>IF(ISBLANK('Step 1.3 Normalized OAT'!A1601),"-",'Step 1.3 Normalized OAT'!A1601)</f>
        <v>43167.625</v>
      </c>
      <c r="B1601" s="26">
        <f t="shared" si="30"/>
        <v>66</v>
      </c>
      <c r="C1601" s="64" cm="1">
        <f t="array" ref="C1601">INDEX('Step 5. Daily Avg Schedule Calc'!$A$2:$C$169,(WEEKDAY(A1601)-1)*24+HOUR(A1601)+1,3)*IF(A1601&lt;Cooling_Season_Start_Date,0,IF(A1601&gt;Cooling_Season_End_Date,0,1))</f>
        <v>0</v>
      </c>
      <c r="D1601" s="12">
        <f>VLOOKUP(A1601,'Step 1.3 Normalized OAT'!$A$1:$B$8761,2)</f>
        <v>39</v>
      </c>
      <c r="E1601" s="13">
        <f ca="1">('Step 3. Regression'!$F$19*D1601^2+'Step 3. Regression'!$G$19*D1601+'Step 3. Regression'!$H$19)*C1601</f>
        <v>0</v>
      </c>
    </row>
    <row r="1602" spans="1:5" x14ac:dyDescent="0.25">
      <c r="A1602" s="9">
        <f>IF(ISBLANK('Step 1.3 Normalized OAT'!A1602),"-",'Step 1.3 Normalized OAT'!A1602)</f>
        <v>43167.666666666664</v>
      </c>
      <c r="B1602" s="26">
        <f t="shared" si="30"/>
        <v>66</v>
      </c>
      <c r="C1602" s="64" cm="1">
        <f t="array" ref="C1602">INDEX('Step 5. Daily Avg Schedule Calc'!$A$2:$C$169,(WEEKDAY(A1602)-1)*24+HOUR(A1602)+1,3)*IF(A1602&lt;Cooling_Season_Start_Date,0,IF(A1602&gt;Cooling_Season_End_Date,0,1))</f>
        <v>0</v>
      </c>
      <c r="D1602" s="12">
        <f>VLOOKUP(A1602,'Step 1.3 Normalized OAT'!$A$1:$B$8761,2)</f>
        <v>40</v>
      </c>
      <c r="E1602" s="13">
        <f ca="1">('Step 3. Regression'!$F$19*D1602^2+'Step 3. Regression'!$G$19*D1602+'Step 3. Regression'!$H$19)*C1602</f>
        <v>0</v>
      </c>
    </row>
    <row r="1603" spans="1:5" x14ac:dyDescent="0.25">
      <c r="A1603" s="9">
        <f>IF(ISBLANK('Step 1.3 Normalized OAT'!A1603),"-",'Step 1.3 Normalized OAT'!A1603)</f>
        <v>43167.708333333336</v>
      </c>
      <c r="B1603" s="26">
        <f t="shared" ref="B1603:B1666" si="31">_xlfn.DAYS(A1603,$A$2)</f>
        <v>66</v>
      </c>
      <c r="C1603" s="64" cm="1">
        <f t="array" ref="C1603">INDEX('Step 5. Daily Avg Schedule Calc'!$A$2:$C$169,(WEEKDAY(A1603)-1)*24+HOUR(A1603)+1,3)*IF(A1603&lt;Cooling_Season_Start_Date,0,IF(A1603&gt;Cooling_Season_End_Date,0,1))</f>
        <v>0</v>
      </c>
      <c r="D1603" s="12">
        <f>VLOOKUP(A1603,'Step 1.3 Normalized OAT'!$A$1:$B$8761,2)</f>
        <v>39</v>
      </c>
      <c r="E1603" s="13">
        <f ca="1">('Step 3. Regression'!$F$19*D1603^2+'Step 3. Regression'!$G$19*D1603+'Step 3. Regression'!$H$19)*C1603</f>
        <v>0</v>
      </c>
    </row>
    <row r="1604" spans="1:5" x14ac:dyDescent="0.25">
      <c r="A1604" s="9">
        <f>IF(ISBLANK('Step 1.3 Normalized OAT'!A1604),"-",'Step 1.3 Normalized OAT'!A1604)</f>
        <v>43167.75</v>
      </c>
      <c r="B1604" s="26">
        <f t="shared" si="31"/>
        <v>66</v>
      </c>
      <c r="C1604" s="64" cm="1">
        <f t="array" ref="C1604">INDEX('Step 5. Daily Avg Schedule Calc'!$A$2:$C$169,(WEEKDAY(A1604)-1)*24+HOUR(A1604)+1,3)*IF(A1604&lt;Cooling_Season_Start_Date,0,IF(A1604&gt;Cooling_Season_End_Date,0,1))</f>
        <v>0</v>
      </c>
      <c r="D1604" s="12">
        <f>VLOOKUP(A1604,'Step 1.3 Normalized OAT'!$A$1:$B$8761,2)</f>
        <v>39</v>
      </c>
      <c r="E1604" s="13">
        <f ca="1">('Step 3. Regression'!$F$19*D1604^2+'Step 3. Regression'!$G$19*D1604+'Step 3. Regression'!$H$19)*C1604</f>
        <v>0</v>
      </c>
    </row>
    <row r="1605" spans="1:5" x14ac:dyDescent="0.25">
      <c r="A1605" s="9">
        <f>IF(ISBLANK('Step 1.3 Normalized OAT'!A1605),"-",'Step 1.3 Normalized OAT'!A1605)</f>
        <v>43167.791666666664</v>
      </c>
      <c r="B1605" s="26">
        <f t="shared" si="31"/>
        <v>66</v>
      </c>
      <c r="C1605" s="64" cm="1">
        <f t="array" ref="C1605">INDEX('Step 5. Daily Avg Schedule Calc'!$A$2:$C$169,(WEEKDAY(A1605)-1)*24+HOUR(A1605)+1,3)*IF(A1605&lt;Cooling_Season_Start_Date,0,IF(A1605&gt;Cooling_Season_End_Date,0,1))</f>
        <v>0</v>
      </c>
      <c r="D1605" s="12">
        <f>VLOOKUP(A1605,'Step 1.3 Normalized OAT'!$A$1:$B$8761,2)</f>
        <v>39</v>
      </c>
      <c r="E1605" s="13">
        <f ca="1">('Step 3. Regression'!$F$19*D1605^2+'Step 3. Regression'!$G$19*D1605+'Step 3. Regression'!$H$19)*C1605</f>
        <v>0</v>
      </c>
    </row>
    <row r="1606" spans="1:5" x14ac:dyDescent="0.25">
      <c r="A1606" s="9">
        <f>IF(ISBLANK('Step 1.3 Normalized OAT'!A1606),"-",'Step 1.3 Normalized OAT'!A1606)</f>
        <v>43167.833333333336</v>
      </c>
      <c r="B1606" s="26">
        <f t="shared" si="31"/>
        <v>66</v>
      </c>
      <c r="C1606" s="64" cm="1">
        <f t="array" ref="C1606">INDEX('Step 5. Daily Avg Schedule Calc'!$A$2:$C$169,(WEEKDAY(A1606)-1)*24+HOUR(A1606)+1,3)*IF(A1606&lt;Cooling_Season_Start_Date,0,IF(A1606&gt;Cooling_Season_End_Date,0,1))</f>
        <v>0</v>
      </c>
      <c r="D1606" s="12">
        <f>VLOOKUP(A1606,'Step 1.3 Normalized OAT'!$A$1:$B$8761,2)</f>
        <v>37</v>
      </c>
      <c r="E1606" s="13">
        <f ca="1">('Step 3. Regression'!$F$19*D1606^2+'Step 3. Regression'!$G$19*D1606+'Step 3. Regression'!$H$19)*C1606</f>
        <v>0</v>
      </c>
    </row>
    <row r="1607" spans="1:5" x14ac:dyDescent="0.25">
      <c r="A1607" s="9">
        <f>IF(ISBLANK('Step 1.3 Normalized OAT'!A1607),"-",'Step 1.3 Normalized OAT'!A1607)</f>
        <v>43167.875</v>
      </c>
      <c r="B1607" s="26">
        <f t="shared" si="31"/>
        <v>66</v>
      </c>
      <c r="C1607" s="64" cm="1">
        <f t="array" ref="C1607">INDEX('Step 5. Daily Avg Schedule Calc'!$A$2:$C$169,(WEEKDAY(A1607)-1)*24+HOUR(A1607)+1,3)*IF(A1607&lt;Cooling_Season_Start_Date,0,IF(A1607&gt;Cooling_Season_End_Date,0,1))</f>
        <v>0</v>
      </c>
      <c r="D1607" s="12">
        <f>VLOOKUP(A1607,'Step 1.3 Normalized OAT'!$A$1:$B$8761,2)</f>
        <v>37</v>
      </c>
      <c r="E1607" s="13">
        <f ca="1">('Step 3. Regression'!$F$19*D1607^2+'Step 3. Regression'!$G$19*D1607+'Step 3. Regression'!$H$19)*C1607</f>
        <v>0</v>
      </c>
    </row>
    <row r="1608" spans="1:5" x14ac:dyDescent="0.25">
      <c r="A1608" s="9">
        <f>IF(ISBLANK('Step 1.3 Normalized OAT'!A1608),"-",'Step 1.3 Normalized OAT'!A1608)</f>
        <v>43167.916666666664</v>
      </c>
      <c r="B1608" s="26">
        <f t="shared" si="31"/>
        <v>66</v>
      </c>
      <c r="C1608" s="64" cm="1">
        <f t="array" ref="C1608">INDEX('Step 5. Daily Avg Schedule Calc'!$A$2:$C$169,(WEEKDAY(A1608)-1)*24+HOUR(A1608)+1,3)*IF(A1608&lt;Cooling_Season_Start_Date,0,IF(A1608&gt;Cooling_Season_End_Date,0,1))</f>
        <v>0</v>
      </c>
      <c r="D1608" s="12">
        <f>VLOOKUP(A1608,'Step 1.3 Normalized OAT'!$A$1:$B$8761,2)</f>
        <v>37</v>
      </c>
      <c r="E1608" s="13">
        <f ca="1">('Step 3. Regression'!$F$19*D1608^2+'Step 3. Regression'!$G$19*D1608+'Step 3. Regression'!$H$19)*C1608</f>
        <v>0</v>
      </c>
    </row>
    <row r="1609" spans="1:5" x14ac:dyDescent="0.25">
      <c r="A1609" s="9">
        <f>IF(ISBLANK('Step 1.3 Normalized OAT'!A1609),"-",'Step 1.3 Normalized OAT'!A1609)</f>
        <v>43167.958333333336</v>
      </c>
      <c r="B1609" s="26">
        <f t="shared" si="31"/>
        <v>66</v>
      </c>
      <c r="C1609" s="64" cm="1">
        <f t="array" ref="C1609">INDEX('Step 5. Daily Avg Schedule Calc'!$A$2:$C$169,(WEEKDAY(A1609)-1)*24+HOUR(A1609)+1,3)*IF(A1609&lt;Cooling_Season_Start_Date,0,IF(A1609&gt;Cooling_Season_End_Date,0,1))</f>
        <v>0</v>
      </c>
      <c r="D1609" s="12">
        <f>VLOOKUP(A1609,'Step 1.3 Normalized OAT'!$A$1:$B$8761,2)</f>
        <v>36</v>
      </c>
      <c r="E1609" s="13">
        <f ca="1">('Step 3. Regression'!$F$19*D1609^2+'Step 3. Regression'!$G$19*D1609+'Step 3. Regression'!$H$19)*C1609</f>
        <v>0</v>
      </c>
    </row>
    <row r="1610" spans="1:5" x14ac:dyDescent="0.25">
      <c r="A1610" s="9">
        <f>IF(ISBLANK('Step 1.3 Normalized OAT'!A1610),"-",'Step 1.3 Normalized OAT'!A1610)</f>
        <v>43168</v>
      </c>
      <c r="B1610" s="26">
        <f t="shared" si="31"/>
        <v>67</v>
      </c>
      <c r="C1610" s="64" cm="1">
        <f t="array" ref="C1610">INDEX('Step 5. Daily Avg Schedule Calc'!$A$2:$C$169,(WEEKDAY(A1610)-1)*24+HOUR(A1610)+1,3)*IF(A1610&lt;Cooling_Season_Start_Date,0,IF(A1610&gt;Cooling_Season_End_Date,0,1))</f>
        <v>0</v>
      </c>
      <c r="D1610" s="12">
        <f>VLOOKUP(A1610,'Step 1.3 Normalized OAT'!$A$1:$B$8761,2)</f>
        <v>35</v>
      </c>
      <c r="E1610" s="13">
        <f ca="1">('Step 3. Regression'!$F$19*D1610^2+'Step 3. Regression'!$G$19*D1610+'Step 3. Regression'!$H$19)*C1610</f>
        <v>0</v>
      </c>
    </row>
    <row r="1611" spans="1:5" x14ac:dyDescent="0.25">
      <c r="A1611" s="9">
        <f>IF(ISBLANK('Step 1.3 Normalized OAT'!A1611),"-",'Step 1.3 Normalized OAT'!A1611)</f>
        <v>43168.041666666664</v>
      </c>
      <c r="B1611" s="26">
        <f t="shared" si="31"/>
        <v>67</v>
      </c>
      <c r="C1611" s="64" cm="1">
        <f t="array" ref="C1611">INDEX('Step 5. Daily Avg Schedule Calc'!$A$2:$C$169,(WEEKDAY(A1611)-1)*24+HOUR(A1611)+1,3)*IF(A1611&lt;Cooling_Season_Start_Date,0,IF(A1611&gt;Cooling_Season_End_Date,0,1))</f>
        <v>0</v>
      </c>
      <c r="D1611" s="12">
        <f>VLOOKUP(A1611,'Step 1.3 Normalized OAT'!$A$1:$B$8761,2)</f>
        <v>34</v>
      </c>
      <c r="E1611" s="13">
        <f ca="1">('Step 3. Regression'!$F$19*D1611^2+'Step 3. Regression'!$G$19*D1611+'Step 3. Regression'!$H$19)*C1611</f>
        <v>0</v>
      </c>
    </row>
    <row r="1612" spans="1:5" x14ac:dyDescent="0.25">
      <c r="A1612" s="9">
        <f>IF(ISBLANK('Step 1.3 Normalized OAT'!A1612),"-",'Step 1.3 Normalized OAT'!A1612)</f>
        <v>43168.083333333336</v>
      </c>
      <c r="B1612" s="26">
        <f t="shared" si="31"/>
        <v>67</v>
      </c>
      <c r="C1612" s="64" cm="1">
        <f t="array" ref="C1612">INDEX('Step 5. Daily Avg Schedule Calc'!$A$2:$C$169,(WEEKDAY(A1612)-1)*24+HOUR(A1612)+1,3)*IF(A1612&lt;Cooling_Season_Start_Date,0,IF(A1612&gt;Cooling_Season_End_Date,0,1))</f>
        <v>0</v>
      </c>
      <c r="D1612" s="12">
        <f>VLOOKUP(A1612,'Step 1.3 Normalized OAT'!$A$1:$B$8761,2)</f>
        <v>34</v>
      </c>
      <c r="E1612" s="13">
        <f ca="1">('Step 3. Regression'!$F$19*D1612^2+'Step 3. Regression'!$G$19*D1612+'Step 3. Regression'!$H$19)*C1612</f>
        <v>0</v>
      </c>
    </row>
    <row r="1613" spans="1:5" x14ac:dyDescent="0.25">
      <c r="A1613" s="9">
        <f>IF(ISBLANK('Step 1.3 Normalized OAT'!A1613),"-",'Step 1.3 Normalized OAT'!A1613)</f>
        <v>43168.125</v>
      </c>
      <c r="B1613" s="26">
        <f t="shared" si="31"/>
        <v>67</v>
      </c>
      <c r="C1613" s="64" cm="1">
        <f t="array" ref="C1613">INDEX('Step 5. Daily Avg Schedule Calc'!$A$2:$C$169,(WEEKDAY(A1613)-1)*24+HOUR(A1613)+1,3)*IF(A1613&lt;Cooling_Season_Start_Date,0,IF(A1613&gt;Cooling_Season_End_Date,0,1))</f>
        <v>0</v>
      </c>
      <c r="D1613" s="12">
        <f>VLOOKUP(A1613,'Step 1.3 Normalized OAT'!$A$1:$B$8761,2)</f>
        <v>34</v>
      </c>
      <c r="E1613" s="13">
        <f ca="1">('Step 3. Regression'!$F$19*D1613^2+'Step 3. Regression'!$G$19*D1613+'Step 3. Regression'!$H$19)*C1613</f>
        <v>0</v>
      </c>
    </row>
    <row r="1614" spans="1:5" x14ac:dyDescent="0.25">
      <c r="A1614" s="9">
        <f>IF(ISBLANK('Step 1.3 Normalized OAT'!A1614),"-",'Step 1.3 Normalized OAT'!A1614)</f>
        <v>43168.166666666664</v>
      </c>
      <c r="B1614" s="26">
        <f t="shared" si="31"/>
        <v>67</v>
      </c>
      <c r="C1614" s="64" cm="1">
        <f t="array" ref="C1614">INDEX('Step 5. Daily Avg Schedule Calc'!$A$2:$C$169,(WEEKDAY(A1614)-1)*24+HOUR(A1614)+1,3)*IF(A1614&lt;Cooling_Season_Start_Date,0,IF(A1614&gt;Cooling_Season_End_Date,0,1))</f>
        <v>0</v>
      </c>
      <c r="D1614" s="12">
        <f>VLOOKUP(A1614,'Step 1.3 Normalized OAT'!$A$1:$B$8761,2)</f>
        <v>32</v>
      </c>
      <c r="E1614" s="13">
        <f ca="1">('Step 3. Regression'!$F$19*D1614^2+'Step 3. Regression'!$G$19*D1614+'Step 3. Regression'!$H$19)*C1614</f>
        <v>0</v>
      </c>
    </row>
    <row r="1615" spans="1:5" x14ac:dyDescent="0.25">
      <c r="A1615" s="9">
        <f>IF(ISBLANK('Step 1.3 Normalized OAT'!A1615),"-",'Step 1.3 Normalized OAT'!A1615)</f>
        <v>43168.208333333336</v>
      </c>
      <c r="B1615" s="26">
        <f t="shared" si="31"/>
        <v>67</v>
      </c>
      <c r="C1615" s="64" cm="1">
        <f t="array" ref="C1615">INDEX('Step 5. Daily Avg Schedule Calc'!$A$2:$C$169,(WEEKDAY(A1615)-1)*24+HOUR(A1615)+1,3)*IF(A1615&lt;Cooling_Season_Start_Date,0,IF(A1615&gt;Cooling_Season_End_Date,0,1))</f>
        <v>0</v>
      </c>
      <c r="D1615" s="12">
        <f>VLOOKUP(A1615,'Step 1.3 Normalized OAT'!$A$1:$B$8761,2)</f>
        <v>32</v>
      </c>
      <c r="E1615" s="13">
        <f ca="1">('Step 3. Regression'!$F$19*D1615^2+'Step 3. Regression'!$G$19*D1615+'Step 3. Regression'!$H$19)*C1615</f>
        <v>0</v>
      </c>
    </row>
    <row r="1616" spans="1:5" x14ac:dyDescent="0.25">
      <c r="A1616" s="9">
        <f>IF(ISBLANK('Step 1.3 Normalized OAT'!A1616),"-",'Step 1.3 Normalized OAT'!A1616)</f>
        <v>43168.25</v>
      </c>
      <c r="B1616" s="26">
        <f t="shared" si="31"/>
        <v>67</v>
      </c>
      <c r="C1616" s="64" cm="1">
        <f t="array" ref="C1616">INDEX('Step 5. Daily Avg Schedule Calc'!$A$2:$C$169,(WEEKDAY(A1616)-1)*24+HOUR(A1616)+1,3)*IF(A1616&lt;Cooling_Season_Start_Date,0,IF(A1616&gt;Cooling_Season_End_Date,0,1))</f>
        <v>0</v>
      </c>
      <c r="D1616" s="12">
        <f>VLOOKUP(A1616,'Step 1.3 Normalized OAT'!$A$1:$B$8761,2)</f>
        <v>32</v>
      </c>
      <c r="E1616" s="13">
        <f ca="1">('Step 3. Regression'!$F$19*D1616^2+'Step 3. Regression'!$G$19*D1616+'Step 3. Regression'!$H$19)*C1616</f>
        <v>0</v>
      </c>
    </row>
    <row r="1617" spans="1:5" x14ac:dyDescent="0.25">
      <c r="A1617" s="9">
        <f>IF(ISBLANK('Step 1.3 Normalized OAT'!A1617),"-",'Step 1.3 Normalized OAT'!A1617)</f>
        <v>43168.291666666664</v>
      </c>
      <c r="B1617" s="26">
        <f t="shared" si="31"/>
        <v>67</v>
      </c>
      <c r="C1617" s="64" cm="1">
        <f t="array" ref="C1617">INDEX('Step 5. Daily Avg Schedule Calc'!$A$2:$C$169,(WEEKDAY(A1617)-1)*24+HOUR(A1617)+1,3)*IF(A1617&lt;Cooling_Season_Start_Date,0,IF(A1617&gt;Cooling_Season_End_Date,0,1))</f>
        <v>0</v>
      </c>
      <c r="D1617" s="12">
        <f>VLOOKUP(A1617,'Step 1.3 Normalized OAT'!$A$1:$B$8761,2)</f>
        <v>32</v>
      </c>
      <c r="E1617" s="13">
        <f ca="1">('Step 3. Regression'!$F$19*D1617^2+'Step 3. Regression'!$G$19*D1617+'Step 3. Regression'!$H$19)*C1617</f>
        <v>0</v>
      </c>
    </row>
    <row r="1618" spans="1:5" x14ac:dyDescent="0.25">
      <c r="A1618" s="9">
        <f>IF(ISBLANK('Step 1.3 Normalized OAT'!A1618),"-",'Step 1.3 Normalized OAT'!A1618)</f>
        <v>43168.333333333336</v>
      </c>
      <c r="B1618" s="26">
        <f t="shared" si="31"/>
        <v>67</v>
      </c>
      <c r="C1618" s="64" cm="1">
        <f t="array" ref="C1618">INDEX('Step 5. Daily Avg Schedule Calc'!$A$2:$C$169,(WEEKDAY(A1618)-1)*24+HOUR(A1618)+1,3)*IF(A1618&lt;Cooling_Season_Start_Date,0,IF(A1618&gt;Cooling_Season_End_Date,0,1))</f>
        <v>0</v>
      </c>
      <c r="D1618" s="12">
        <f>VLOOKUP(A1618,'Step 1.3 Normalized OAT'!$A$1:$B$8761,2)</f>
        <v>32</v>
      </c>
      <c r="E1618" s="13">
        <f ca="1">('Step 3. Regression'!$F$19*D1618^2+'Step 3. Regression'!$G$19*D1618+'Step 3. Regression'!$H$19)*C1618</f>
        <v>0</v>
      </c>
    </row>
    <row r="1619" spans="1:5" x14ac:dyDescent="0.25">
      <c r="A1619" s="9">
        <f>IF(ISBLANK('Step 1.3 Normalized OAT'!A1619),"-",'Step 1.3 Normalized OAT'!A1619)</f>
        <v>43168.375</v>
      </c>
      <c r="B1619" s="26">
        <f t="shared" si="31"/>
        <v>67</v>
      </c>
      <c r="C1619" s="64" cm="1">
        <f t="array" ref="C1619">INDEX('Step 5. Daily Avg Schedule Calc'!$A$2:$C$169,(WEEKDAY(A1619)-1)*24+HOUR(A1619)+1,3)*IF(A1619&lt;Cooling_Season_Start_Date,0,IF(A1619&gt;Cooling_Season_End_Date,0,1))</f>
        <v>0</v>
      </c>
      <c r="D1619" s="12">
        <f>VLOOKUP(A1619,'Step 1.3 Normalized OAT'!$A$1:$B$8761,2)</f>
        <v>34</v>
      </c>
      <c r="E1619" s="13">
        <f ca="1">('Step 3. Regression'!$F$19*D1619^2+'Step 3. Regression'!$G$19*D1619+'Step 3. Regression'!$H$19)*C1619</f>
        <v>0</v>
      </c>
    </row>
    <row r="1620" spans="1:5" x14ac:dyDescent="0.25">
      <c r="A1620" s="9">
        <f>IF(ISBLANK('Step 1.3 Normalized OAT'!A1620),"-",'Step 1.3 Normalized OAT'!A1620)</f>
        <v>43168.416666666664</v>
      </c>
      <c r="B1620" s="26">
        <f t="shared" si="31"/>
        <v>67</v>
      </c>
      <c r="C1620" s="64" cm="1">
        <f t="array" ref="C1620">INDEX('Step 5. Daily Avg Schedule Calc'!$A$2:$C$169,(WEEKDAY(A1620)-1)*24+HOUR(A1620)+1,3)*IF(A1620&lt;Cooling_Season_Start_Date,0,IF(A1620&gt;Cooling_Season_End_Date,0,1))</f>
        <v>0</v>
      </c>
      <c r="D1620" s="12">
        <f>VLOOKUP(A1620,'Step 1.3 Normalized OAT'!$A$1:$B$8761,2)</f>
        <v>36</v>
      </c>
      <c r="E1620" s="13">
        <f ca="1">('Step 3. Regression'!$F$19*D1620^2+'Step 3. Regression'!$G$19*D1620+'Step 3. Regression'!$H$19)*C1620</f>
        <v>0</v>
      </c>
    </row>
    <row r="1621" spans="1:5" x14ac:dyDescent="0.25">
      <c r="A1621" s="9">
        <f>IF(ISBLANK('Step 1.3 Normalized OAT'!A1621),"-",'Step 1.3 Normalized OAT'!A1621)</f>
        <v>43168.458333333336</v>
      </c>
      <c r="B1621" s="26">
        <f t="shared" si="31"/>
        <v>67</v>
      </c>
      <c r="C1621" s="64" cm="1">
        <f t="array" ref="C1621">INDEX('Step 5. Daily Avg Schedule Calc'!$A$2:$C$169,(WEEKDAY(A1621)-1)*24+HOUR(A1621)+1,3)*IF(A1621&lt;Cooling_Season_Start_Date,0,IF(A1621&gt;Cooling_Season_End_Date,0,1))</f>
        <v>0</v>
      </c>
      <c r="D1621" s="12">
        <f>VLOOKUP(A1621,'Step 1.3 Normalized OAT'!$A$1:$B$8761,2)</f>
        <v>37</v>
      </c>
      <c r="E1621" s="13">
        <f ca="1">('Step 3. Regression'!$F$19*D1621^2+'Step 3. Regression'!$G$19*D1621+'Step 3. Regression'!$H$19)*C1621</f>
        <v>0</v>
      </c>
    </row>
    <row r="1622" spans="1:5" x14ac:dyDescent="0.25">
      <c r="A1622" s="9">
        <f>IF(ISBLANK('Step 1.3 Normalized OAT'!A1622),"-",'Step 1.3 Normalized OAT'!A1622)</f>
        <v>43168.5</v>
      </c>
      <c r="B1622" s="26">
        <f t="shared" si="31"/>
        <v>67</v>
      </c>
      <c r="C1622" s="64" cm="1">
        <f t="array" ref="C1622">INDEX('Step 5. Daily Avg Schedule Calc'!$A$2:$C$169,(WEEKDAY(A1622)-1)*24+HOUR(A1622)+1,3)*IF(A1622&lt;Cooling_Season_Start_Date,0,IF(A1622&gt;Cooling_Season_End_Date,0,1))</f>
        <v>0</v>
      </c>
      <c r="D1622" s="12">
        <f>VLOOKUP(A1622,'Step 1.3 Normalized OAT'!$A$1:$B$8761,2)</f>
        <v>39</v>
      </c>
      <c r="E1622" s="13">
        <f ca="1">('Step 3. Regression'!$F$19*D1622^2+'Step 3. Regression'!$G$19*D1622+'Step 3. Regression'!$H$19)*C1622</f>
        <v>0</v>
      </c>
    </row>
    <row r="1623" spans="1:5" x14ac:dyDescent="0.25">
      <c r="A1623" s="9">
        <f>IF(ISBLANK('Step 1.3 Normalized OAT'!A1623),"-",'Step 1.3 Normalized OAT'!A1623)</f>
        <v>43168.541666666664</v>
      </c>
      <c r="B1623" s="26">
        <f t="shared" si="31"/>
        <v>67</v>
      </c>
      <c r="C1623" s="64" cm="1">
        <f t="array" ref="C1623">INDEX('Step 5. Daily Avg Schedule Calc'!$A$2:$C$169,(WEEKDAY(A1623)-1)*24+HOUR(A1623)+1,3)*IF(A1623&lt;Cooling_Season_Start_Date,0,IF(A1623&gt;Cooling_Season_End_Date,0,1))</f>
        <v>0</v>
      </c>
      <c r="D1623" s="12">
        <f>VLOOKUP(A1623,'Step 1.3 Normalized OAT'!$A$1:$B$8761,2)</f>
        <v>41</v>
      </c>
      <c r="E1623" s="13">
        <f ca="1">('Step 3. Regression'!$F$19*D1623^2+'Step 3. Regression'!$G$19*D1623+'Step 3. Regression'!$H$19)*C1623</f>
        <v>0</v>
      </c>
    </row>
    <row r="1624" spans="1:5" x14ac:dyDescent="0.25">
      <c r="A1624" s="9">
        <f>IF(ISBLANK('Step 1.3 Normalized OAT'!A1624),"-",'Step 1.3 Normalized OAT'!A1624)</f>
        <v>43168.583333333336</v>
      </c>
      <c r="B1624" s="26">
        <f t="shared" si="31"/>
        <v>67</v>
      </c>
      <c r="C1624" s="64" cm="1">
        <f t="array" ref="C1624">INDEX('Step 5. Daily Avg Schedule Calc'!$A$2:$C$169,(WEEKDAY(A1624)-1)*24+HOUR(A1624)+1,3)*IF(A1624&lt;Cooling_Season_Start_Date,0,IF(A1624&gt;Cooling_Season_End_Date,0,1))</f>
        <v>0</v>
      </c>
      <c r="D1624" s="12">
        <f>VLOOKUP(A1624,'Step 1.3 Normalized OAT'!$A$1:$B$8761,2)</f>
        <v>43</v>
      </c>
      <c r="E1624" s="13">
        <f ca="1">('Step 3. Regression'!$F$19*D1624^2+'Step 3. Regression'!$G$19*D1624+'Step 3. Regression'!$H$19)*C1624</f>
        <v>0</v>
      </c>
    </row>
    <row r="1625" spans="1:5" x14ac:dyDescent="0.25">
      <c r="A1625" s="9">
        <f>IF(ISBLANK('Step 1.3 Normalized OAT'!A1625),"-",'Step 1.3 Normalized OAT'!A1625)</f>
        <v>43168.625</v>
      </c>
      <c r="B1625" s="26">
        <f t="shared" si="31"/>
        <v>67</v>
      </c>
      <c r="C1625" s="64" cm="1">
        <f t="array" ref="C1625">INDEX('Step 5. Daily Avg Schedule Calc'!$A$2:$C$169,(WEEKDAY(A1625)-1)*24+HOUR(A1625)+1,3)*IF(A1625&lt;Cooling_Season_Start_Date,0,IF(A1625&gt;Cooling_Season_End_Date,0,1))</f>
        <v>0</v>
      </c>
      <c r="D1625" s="12">
        <f>VLOOKUP(A1625,'Step 1.3 Normalized OAT'!$A$1:$B$8761,2)</f>
        <v>43</v>
      </c>
      <c r="E1625" s="13">
        <f ca="1">('Step 3. Regression'!$F$19*D1625^2+'Step 3. Regression'!$G$19*D1625+'Step 3. Regression'!$H$19)*C1625</f>
        <v>0</v>
      </c>
    </row>
    <row r="1626" spans="1:5" x14ac:dyDescent="0.25">
      <c r="A1626" s="9">
        <f>IF(ISBLANK('Step 1.3 Normalized OAT'!A1626),"-",'Step 1.3 Normalized OAT'!A1626)</f>
        <v>43168.666666666664</v>
      </c>
      <c r="B1626" s="26">
        <f t="shared" si="31"/>
        <v>67</v>
      </c>
      <c r="C1626" s="64" cm="1">
        <f t="array" ref="C1626">INDEX('Step 5. Daily Avg Schedule Calc'!$A$2:$C$169,(WEEKDAY(A1626)-1)*24+HOUR(A1626)+1,3)*IF(A1626&lt;Cooling_Season_Start_Date,0,IF(A1626&gt;Cooling_Season_End_Date,0,1))</f>
        <v>0</v>
      </c>
      <c r="D1626" s="12">
        <f>VLOOKUP(A1626,'Step 1.3 Normalized OAT'!$A$1:$B$8761,2)</f>
        <v>44</v>
      </c>
      <c r="E1626" s="13">
        <f ca="1">('Step 3. Regression'!$F$19*D1626^2+'Step 3. Regression'!$G$19*D1626+'Step 3. Regression'!$H$19)*C1626</f>
        <v>0</v>
      </c>
    </row>
    <row r="1627" spans="1:5" x14ac:dyDescent="0.25">
      <c r="A1627" s="9">
        <f>IF(ISBLANK('Step 1.3 Normalized OAT'!A1627),"-",'Step 1.3 Normalized OAT'!A1627)</f>
        <v>43168.708333333336</v>
      </c>
      <c r="B1627" s="26">
        <f t="shared" si="31"/>
        <v>67</v>
      </c>
      <c r="C1627" s="64" cm="1">
        <f t="array" ref="C1627">INDEX('Step 5. Daily Avg Schedule Calc'!$A$2:$C$169,(WEEKDAY(A1627)-1)*24+HOUR(A1627)+1,3)*IF(A1627&lt;Cooling_Season_Start_Date,0,IF(A1627&gt;Cooling_Season_End_Date,0,1))</f>
        <v>0</v>
      </c>
      <c r="D1627" s="12">
        <f>VLOOKUP(A1627,'Step 1.3 Normalized OAT'!$A$1:$B$8761,2)</f>
        <v>43</v>
      </c>
      <c r="E1627" s="13">
        <f ca="1">('Step 3. Regression'!$F$19*D1627^2+'Step 3. Regression'!$G$19*D1627+'Step 3. Regression'!$H$19)*C1627</f>
        <v>0</v>
      </c>
    </row>
    <row r="1628" spans="1:5" x14ac:dyDescent="0.25">
      <c r="A1628" s="9">
        <f>IF(ISBLANK('Step 1.3 Normalized OAT'!A1628),"-",'Step 1.3 Normalized OAT'!A1628)</f>
        <v>43168.75</v>
      </c>
      <c r="B1628" s="26">
        <f t="shared" si="31"/>
        <v>67</v>
      </c>
      <c r="C1628" s="64" cm="1">
        <f t="array" ref="C1628">INDEX('Step 5. Daily Avg Schedule Calc'!$A$2:$C$169,(WEEKDAY(A1628)-1)*24+HOUR(A1628)+1,3)*IF(A1628&lt;Cooling_Season_Start_Date,0,IF(A1628&gt;Cooling_Season_End_Date,0,1))</f>
        <v>0</v>
      </c>
      <c r="D1628" s="12">
        <f>VLOOKUP(A1628,'Step 1.3 Normalized OAT'!$A$1:$B$8761,2)</f>
        <v>41</v>
      </c>
      <c r="E1628" s="13">
        <f ca="1">('Step 3. Regression'!$F$19*D1628^2+'Step 3. Regression'!$G$19*D1628+'Step 3. Regression'!$H$19)*C1628</f>
        <v>0</v>
      </c>
    </row>
    <row r="1629" spans="1:5" x14ac:dyDescent="0.25">
      <c r="A1629" s="9">
        <f>IF(ISBLANK('Step 1.3 Normalized OAT'!A1629),"-",'Step 1.3 Normalized OAT'!A1629)</f>
        <v>43168.791666666664</v>
      </c>
      <c r="B1629" s="26">
        <f t="shared" si="31"/>
        <v>67</v>
      </c>
      <c r="C1629" s="64" cm="1">
        <f t="array" ref="C1629">INDEX('Step 5. Daily Avg Schedule Calc'!$A$2:$C$169,(WEEKDAY(A1629)-1)*24+HOUR(A1629)+1,3)*IF(A1629&lt;Cooling_Season_Start_Date,0,IF(A1629&gt;Cooling_Season_End_Date,0,1))</f>
        <v>0</v>
      </c>
      <c r="D1629" s="12">
        <f>VLOOKUP(A1629,'Step 1.3 Normalized OAT'!$A$1:$B$8761,2)</f>
        <v>40</v>
      </c>
      <c r="E1629" s="13">
        <f ca="1">('Step 3. Regression'!$F$19*D1629^2+'Step 3. Regression'!$G$19*D1629+'Step 3. Regression'!$H$19)*C1629</f>
        <v>0</v>
      </c>
    </row>
    <row r="1630" spans="1:5" x14ac:dyDescent="0.25">
      <c r="A1630" s="9">
        <f>IF(ISBLANK('Step 1.3 Normalized OAT'!A1630),"-",'Step 1.3 Normalized OAT'!A1630)</f>
        <v>43168.833333333336</v>
      </c>
      <c r="B1630" s="26">
        <f t="shared" si="31"/>
        <v>67</v>
      </c>
      <c r="C1630" s="64" cm="1">
        <f t="array" ref="C1630">INDEX('Step 5. Daily Avg Schedule Calc'!$A$2:$C$169,(WEEKDAY(A1630)-1)*24+HOUR(A1630)+1,3)*IF(A1630&lt;Cooling_Season_Start_Date,0,IF(A1630&gt;Cooling_Season_End_Date,0,1))</f>
        <v>0</v>
      </c>
      <c r="D1630" s="12">
        <f>VLOOKUP(A1630,'Step 1.3 Normalized OAT'!$A$1:$B$8761,2)</f>
        <v>39</v>
      </c>
      <c r="E1630" s="13">
        <f ca="1">('Step 3. Regression'!$F$19*D1630^2+'Step 3. Regression'!$G$19*D1630+'Step 3. Regression'!$H$19)*C1630</f>
        <v>0</v>
      </c>
    </row>
    <row r="1631" spans="1:5" x14ac:dyDescent="0.25">
      <c r="A1631" s="9">
        <f>IF(ISBLANK('Step 1.3 Normalized OAT'!A1631),"-",'Step 1.3 Normalized OAT'!A1631)</f>
        <v>43168.875</v>
      </c>
      <c r="B1631" s="26">
        <f t="shared" si="31"/>
        <v>67</v>
      </c>
      <c r="C1631" s="64" cm="1">
        <f t="array" ref="C1631">INDEX('Step 5. Daily Avg Schedule Calc'!$A$2:$C$169,(WEEKDAY(A1631)-1)*24+HOUR(A1631)+1,3)*IF(A1631&lt;Cooling_Season_Start_Date,0,IF(A1631&gt;Cooling_Season_End_Date,0,1))</f>
        <v>0</v>
      </c>
      <c r="D1631" s="12">
        <f>VLOOKUP(A1631,'Step 1.3 Normalized OAT'!$A$1:$B$8761,2)</f>
        <v>39</v>
      </c>
      <c r="E1631" s="13">
        <f ca="1">('Step 3. Regression'!$F$19*D1631^2+'Step 3. Regression'!$G$19*D1631+'Step 3. Regression'!$H$19)*C1631</f>
        <v>0</v>
      </c>
    </row>
    <row r="1632" spans="1:5" x14ac:dyDescent="0.25">
      <c r="A1632" s="9">
        <f>IF(ISBLANK('Step 1.3 Normalized OAT'!A1632),"-",'Step 1.3 Normalized OAT'!A1632)</f>
        <v>43168.916666666664</v>
      </c>
      <c r="B1632" s="26">
        <f t="shared" si="31"/>
        <v>67</v>
      </c>
      <c r="C1632" s="64" cm="1">
        <f t="array" ref="C1632">INDEX('Step 5. Daily Avg Schedule Calc'!$A$2:$C$169,(WEEKDAY(A1632)-1)*24+HOUR(A1632)+1,3)*IF(A1632&lt;Cooling_Season_Start_Date,0,IF(A1632&gt;Cooling_Season_End_Date,0,1))</f>
        <v>0</v>
      </c>
      <c r="D1632" s="12">
        <f>VLOOKUP(A1632,'Step 1.3 Normalized OAT'!$A$1:$B$8761,2)</f>
        <v>38</v>
      </c>
      <c r="E1632" s="13">
        <f ca="1">('Step 3. Regression'!$F$19*D1632^2+'Step 3. Regression'!$G$19*D1632+'Step 3. Regression'!$H$19)*C1632</f>
        <v>0</v>
      </c>
    </row>
    <row r="1633" spans="1:5" x14ac:dyDescent="0.25">
      <c r="A1633" s="9">
        <f>IF(ISBLANK('Step 1.3 Normalized OAT'!A1633),"-",'Step 1.3 Normalized OAT'!A1633)</f>
        <v>43168.958333333336</v>
      </c>
      <c r="B1633" s="26">
        <f t="shared" si="31"/>
        <v>67</v>
      </c>
      <c r="C1633" s="64" cm="1">
        <f t="array" ref="C1633">INDEX('Step 5. Daily Avg Schedule Calc'!$A$2:$C$169,(WEEKDAY(A1633)-1)*24+HOUR(A1633)+1,3)*IF(A1633&lt;Cooling_Season_Start_Date,0,IF(A1633&gt;Cooling_Season_End_Date,0,1))</f>
        <v>0</v>
      </c>
      <c r="D1633" s="12">
        <f>VLOOKUP(A1633,'Step 1.3 Normalized OAT'!$A$1:$B$8761,2)</f>
        <v>37</v>
      </c>
      <c r="E1633" s="13">
        <f ca="1">('Step 3. Regression'!$F$19*D1633^2+'Step 3. Regression'!$G$19*D1633+'Step 3. Regression'!$H$19)*C1633</f>
        <v>0</v>
      </c>
    </row>
    <row r="1634" spans="1:5" x14ac:dyDescent="0.25">
      <c r="A1634" s="9">
        <f>IF(ISBLANK('Step 1.3 Normalized OAT'!A1634),"-",'Step 1.3 Normalized OAT'!A1634)</f>
        <v>43169</v>
      </c>
      <c r="B1634" s="26">
        <f t="shared" si="31"/>
        <v>68</v>
      </c>
      <c r="C1634" s="64" cm="1">
        <f t="array" ref="C1634">INDEX('Step 5. Daily Avg Schedule Calc'!$A$2:$C$169,(WEEKDAY(A1634)-1)*24+HOUR(A1634)+1,3)*IF(A1634&lt;Cooling_Season_Start_Date,0,IF(A1634&gt;Cooling_Season_End_Date,0,1))</f>
        <v>0</v>
      </c>
      <c r="D1634" s="12">
        <f>VLOOKUP(A1634,'Step 1.3 Normalized OAT'!$A$1:$B$8761,2)</f>
        <v>36</v>
      </c>
      <c r="E1634" s="13">
        <f ca="1">('Step 3. Regression'!$F$19*D1634^2+'Step 3. Regression'!$G$19*D1634+'Step 3. Regression'!$H$19)*C1634</f>
        <v>0</v>
      </c>
    </row>
    <row r="1635" spans="1:5" x14ac:dyDescent="0.25">
      <c r="A1635" s="9">
        <f>IF(ISBLANK('Step 1.3 Normalized OAT'!A1635),"-",'Step 1.3 Normalized OAT'!A1635)</f>
        <v>43169.041666666664</v>
      </c>
      <c r="B1635" s="26">
        <f t="shared" si="31"/>
        <v>68</v>
      </c>
      <c r="C1635" s="64" cm="1">
        <f t="array" ref="C1635">INDEX('Step 5. Daily Avg Schedule Calc'!$A$2:$C$169,(WEEKDAY(A1635)-1)*24+HOUR(A1635)+1,3)*IF(A1635&lt;Cooling_Season_Start_Date,0,IF(A1635&gt;Cooling_Season_End_Date,0,1))</f>
        <v>0</v>
      </c>
      <c r="D1635" s="12">
        <f>VLOOKUP(A1635,'Step 1.3 Normalized OAT'!$A$1:$B$8761,2)</f>
        <v>36</v>
      </c>
      <c r="E1635" s="13">
        <f ca="1">('Step 3. Regression'!$F$19*D1635^2+'Step 3. Regression'!$G$19*D1635+'Step 3. Regression'!$H$19)*C1635</f>
        <v>0</v>
      </c>
    </row>
    <row r="1636" spans="1:5" x14ac:dyDescent="0.25">
      <c r="A1636" s="9">
        <f>IF(ISBLANK('Step 1.3 Normalized OAT'!A1636),"-",'Step 1.3 Normalized OAT'!A1636)</f>
        <v>43169.083333333336</v>
      </c>
      <c r="B1636" s="26">
        <f t="shared" si="31"/>
        <v>68</v>
      </c>
      <c r="C1636" s="64" cm="1">
        <f t="array" ref="C1636">INDEX('Step 5. Daily Avg Schedule Calc'!$A$2:$C$169,(WEEKDAY(A1636)-1)*24+HOUR(A1636)+1,3)*IF(A1636&lt;Cooling_Season_Start_Date,0,IF(A1636&gt;Cooling_Season_End_Date,0,1))</f>
        <v>0</v>
      </c>
      <c r="D1636" s="12">
        <f>VLOOKUP(A1636,'Step 1.3 Normalized OAT'!$A$1:$B$8761,2)</f>
        <v>36</v>
      </c>
      <c r="E1636" s="13">
        <f ca="1">('Step 3. Regression'!$F$19*D1636^2+'Step 3. Regression'!$G$19*D1636+'Step 3. Regression'!$H$19)*C1636</f>
        <v>0</v>
      </c>
    </row>
    <row r="1637" spans="1:5" x14ac:dyDescent="0.25">
      <c r="A1637" s="9">
        <f>IF(ISBLANK('Step 1.3 Normalized OAT'!A1637),"-",'Step 1.3 Normalized OAT'!A1637)</f>
        <v>43169.125</v>
      </c>
      <c r="B1637" s="26">
        <f t="shared" si="31"/>
        <v>68</v>
      </c>
      <c r="C1637" s="64" cm="1">
        <f t="array" ref="C1637">INDEX('Step 5. Daily Avg Schedule Calc'!$A$2:$C$169,(WEEKDAY(A1637)-1)*24+HOUR(A1637)+1,3)*IF(A1637&lt;Cooling_Season_Start_Date,0,IF(A1637&gt;Cooling_Season_End_Date,0,1))</f>
        <v>0</v>
      </c>
      <c r="D1637" s="12">
        <f>VLOOKUP(A1637,'Step 1.3 Normalized OAT'!$A$1:$B$8761,2)</f>
        <v>36</v>
      </c>
      <c r="E1637" s="13">
        <f ca="1">('Step 3. Regression'!$F$19*D1637^2+'Step 3. Regression'!$G$19*D1637+'Step 3. Regression'!$H$19)*C1637</f>
        <v>0</v>
      </c>
    </row>
    <row r="1638" spans="1:5" x14ac:dyDescent="0.25">
      <c r="A1638" s="9">
        <f>IF(ISBLANK('Step 1.3 Normalized OAT'!A1638),"-",'Step 1.3 Normalized OAT'!A1638)</f>
        <v>43169.166666666664</v>
      </c>
      <c r="B1638" s="26">
        <f t="shared" si="31"/>
        <v>68</v>
      </c>
      <c r="C1638" s="64" cm="1">
        <f t="array" ref="C1638">INDEX('Step 5. Daily Avg Schedule Calc'!$A$2:$C$169,(WEEKDAY(A1638)-1)*24+HOUR(A1638)+1,3)*IF(A1638&lt;Cooling_Season_Start_Date,0,IF(A1638&gt;Cooling_Season_End_Date,0,1))</f>
        <v>0</v>
      </c>
      <c r="D1638" s="12">
        <f>VLOOKUP(A1638,'Step 1.3 Normalized OAT'!$A$1:$B$8761,2)</f>
        <v>34</v>
      </c>
      <c r="E1638" s="13">
        <f ca="1">('Step 3. Regression'!$F$19*D1638^2+'Step 3. Regression'!$G$19*D1638+'Step 3. Regression'!$H$19)*C1638</f>
        <v>0</v>
      </c>
    </row>
    <row r="1639" spans="1:5" x14ac:dyDescent="0.25">
      <c r="A1639" s="9">
        <f>IF(ISBLANK('Step 1.3 Normalized OAT'!A1639),"-",'Step 1.3 Normalized OAT'!A1639)</f>
        <v>43169.208333333336</v>
      </c>
      <c r="B1639" s="26">
        <f t="shared" si="31"/>
        <v>68</v>
      </c>
      <c r="C1639" s="64" cm="1">
        <f t="array" ref="C1639">INDEX('Step 5. Daily Avg Schedule Calc'!$A$2:$C$169,(WEEKDAY(A1639)-1)*24+HOUR(A1639)+1,3)*IF(A1639&lt;Cooling_Season_Start_Date,0,IF(A1639&gt;Cooling_Season_End_Date,0,1))</f>
        <v>0</v>
      </c>
      <c r="D1639" s="12">
        <f>VLOOKUP(A1639,'Step 1.3 Normalized OAT'!$A$1:$B$8761,2)</f>
        <v>34</v>
      </c>
      <c r="E1639" s="13">
        <f ca="1">('Step 3. Regression'!$F$19*D1639^2+'Step 3. Regression'!$G$19*D1639+'Step 3. Regression'!$H$19)*C1639</f>
        <v>0</v>
      </c>
    </row>
    <row r="1640" spans="1:5" x14ac:dyDescent="0.25">
      <c r="A1640" s="9">
        <f>IF(ISBLANK('Step 1.3 Normalized OAT'!A1640),"-",'Step 1.3 Normalized OAT'!A1640)</f>
        <v>43169.25</v>
      </c>
      <c r="B1640" s="26">
        <f t="shared" si="31"/>
        <v>68</v>
      </c>
      <c r="C1640" s="64" cm="1">
        <f t="array" ref="C1640">INDEX('Step 5. Daily Avg Schedule Calc'!$A$2:$C$169,(WEEKDAY(A1640)-1)*24+HOUR(A1640)+1,3)*IF(A1640&lt;Cooling_Season_Start_Date,0,IF(A1640&gt;Cooling_Season_End_Date,0,1))</f>
        <v>0</v>
      </c>
      <c r="D1640" s="12">
        <f>VLOOKUP(A1640,'Step 1.3 Normalized OAT'!$A$1:$B$8761,2)</f>
        <v>34</v>
      </c>
      <c r="E1640" s="13">
        <f ca="1">('Step 3. Regression'!$F$19*D1640^2+'Step 3. Regression'!$G$19*D1640+'Step 3. Regression'!$H$19)*C1640</f>
        <v>0</v>
      </c>
    </row>
    <row r="1641" spans="1:5" x14ac:dyDescent="0.25">
      <c r="A1641" s="9">
        <f>IF(ISBLANK('Step 1.3 Normalized OAT'!A1641),"-",'Step 1.3 Normalized OAT'!A1641)</f>
        <v>43169.291666666664</v>
      </c>
      <c r="B1641" s="26">
        <f t="shared" si="31"/>
        <v>68</v>
      </c>
      <c r="C1641" s="64" cm="1">
        <f t="array" ref="C1641">INDEX('Step 5. Daily Avg Schedule Calc'!$A$2:$C$169,(WEEKDAY(A1641)-1)*24+HOUR(A1641)+1,3)*IF(A1641&lt;Cooling_Season_Start_Date,0,IF(A1641&gt;Cooling_Season_End_Date,0,1))</f>
        <v>0</v>
      </c>
      <c r="D1641" s="12">
        <f>VLOOKUP(A1641,'Step 1.3 Normalized OAT'!$A$1:$B$8761,2)</f>
        <v>34</v>
      </c>
      <c r="E1641" s="13">
        <f ca="1">('Step 3. Regression'!$F$19*D1641^2+'Step 3. Regression'!$G$19*D1641+'Step 3. Regression'!$H$19)*C1641</f>
        <v>0</v>
      </c>
    </row>
    <row r="1642" spans="1:5" x14ac:dyDescent="0.25">
      <c r="A1642" s="9">
        <f>IF(ISBLANK('Step 1.3 Normalized OAT'!A1642),"-",'Step 1.3 Normalized OAT'!A1642)</f>
        <v>43169.333333333336</v>
      </c>
      <c r="B1642" s="26">
        <f t="shared" si="31"/>
        <v>68</v>
      </c>
      <c r="C1642" s="64" cm="1">
        <f t="array" ref="C1642">INDEX('Step 5. Daily Avg Schedule Calc'!$A$2:$C$169,(WEEKDAY(A1642)-1)*24+HOUR(A1642)+1,3)*IF(A1642&lt;Cooling_Season_Start_Date,0,IF(A1642&gt;Cooling_Season_End_Date,0,1))</f>
        <v>0</v>
      </c>
      <c r="D1642" s="12">
        <f>VLOOKUP(A1642,'Step 1.3 Normalized OAT'!$A$1:$B$8761,2)</f>
        <v>34</v>
      </c>
      <c r="E1642" s="13">
        <f ca="1">('Step 3. Regression'!$F$19*D1642^2+'Step 3. Regression'!$G$19*D1642+'Step 3. Regression'!$H$19)*C1642</f>
        <v>0</v>
      </c>
    </row>
    <row r="1643" spans="1:5" x14ac:dyDescent="0.25">
      <c r="A1643" s="9">
        <f>IF(ISBLANK('Step 1.3 Normalized OAT'!A1643),"-",'Step 1.3 Normalized OAT'!A1643)</f>
        <v>43169.375</v>
      </c>
      <c r="B1643" s="26">
        <f t="shared" si="31"/>
        <v>68</v>
      </c>
      <c r="C1643" s="64" cm="1">
        <f t="array" ref="C1643">INDEX('Step 5. Daily Avg Schedule Calc'!$A$2:$C$169,(WEEKDAY(A1643)-1)*24+HOUR(A1643)+1,3)*IF(A1643&lt;Cooling_Season_Start_Date,0,IF(A1643&gt;Cooling_Season_End_Date,0,1))</f>
        <v>0</v>
      </c>
      <c r="D1643" s="12">
        <f>VLOOKUP(A1643,'Step 1.3 Normalized OAT'!$A$1:$B$8761,2)</f>
        <v>36</v>
      </c>
      <c r="E1643" s="13">
        <f ca="1">('Step 3. Regression'!$F$19*D1643^2+'Step 3. Regression'!$G$19*D1643+'Step 3. Regression'!$H$19)*C1643</f>
        <v>0</v>
      </c>
    </row>
    <row r="1644" spans="1:5" x14ac:dyDescent="0.25">
      <c r="A1644" s="9">
        <f>IF(ISBLANK('Step 1.3 Normalized OAT'!A1644),"-",'Step 1.3 Normalized OAT'!A1644)</f>
        <v>43169.416666666664</v>
      </c>
      <c r="B1644" s="26">
        <f t="shared" si="31"/>
        <v>68</v>
      </c>
      <c r="C1644" s="64" cm="1">
        <f t="array" ref="C1644">INDEX('Step 5. Daily Avg Schedule Calc'!$A$2:$C$169,(WEEKDAY(A1644)-1)*24+HOUR(A1644)+1,3)*IF(A1644&lt;Cooling_Season_Start_Date,0,IF(A1644&gt;Cooling_Season_End_Date,0,1))</f>
        <v>0</v>
      </c>
      <c r="D1644" s="12">
        <f>VLOOKUP(A1644,'Step 1.3 Normalized OAT'!$A$1:$B$8761,2)</f>
        <v>38</v>
      </c>
      <c r="E1644" s="13">
        <f ca="1">('Step 3. Regression'!$F$19*D1644^2+'Step 3. Regression'!$G$19*D1644+'Step 3. Regression'!$H$19)*C1644</f>
        <v>0</v>
      </c>
    </row>
    <row r="1645" spans="1:5" x14ac:dyDescent="0.25">
      <c r="A1645" s="9">
        <f>IF(ISBLANK('Step 1.3 Normalized OAT'!A1645),"-",'Step 1.3 Normalized OAT'!A1645)</f>
        <v>43169.458333333336</v>
      </c>
      <c r="B1645" s="26">
        <f t="shared" si="31"/>
        <v>68</v>
      </c>
      <c r="C1645" s="64" cm="1">
        <f t="array" ref="C1645">INDEX('Step 5. Daily Avg Schedule Calc'!$A$2:$C$169,(WEEKDAY(A1645)-1)*24+HOUR(A1645)+1,3)*IF(A1645&lt;Cooling_Season_Start_Date,0,IF(A1645&gt;Cooling_Season_End_Date,0,1))</f>
        <v>0</v>
      </c>
      <c r="D1645" s="12">
        <f>VLOOKUP(A1645,'Step 1.3 Normalized OAT'!$A$1:$B$8761,2)</f>
        <v>39</v>
      </c>
      <c r="E1645" s="13">
        <f ca="1">('Step 3. Regression'!$F$19*D1645^2+'Step 3. Regression'!$G$19*D1645+'Step 3. Regression'!$H$19)*C1645</f>
        <v>0</v>
      </c>
    </row>
    <row r="1646" spans="1:5" x14ac:dyDescent="0.25">
      <c r="A1646" s="9">
        <f>IF(ISBLANK('Step 1.3 Normalized OAT'!A1646),"-",'Step 1.3 Normalized OAT'!A1646)</f>
        <v>43169.5</v>
      </c>
      <c r="B1646" s="26">
        <f t="shared" si="31"/>
        <v>68</v>
      </c>
      <c r="C1646" s="64" cm="1">
        <f t="array" ref="C1646">INDEX('Step 5. Daily Avg Schedule Calc'!$A$2:$C$169,(WEEKDAY(A1646)-1)*24+HOUR(A1646)+1,3)*IF(A1646&lt;Cooling_Season_Start_Date,0,IF(A1646&gt;Cooling_Season_End_Date,0,1))</f>
        <v>0</v>
      </c>
      <c r="D1646" s="12">
        <f>VLOOKUP(A1646,'Step 1.3 Normalized OAT'!$A$1:$B$8761,2)</f>
        <v>39</v>
      </c>
      <c r="E1646" s="13">
        <f ca="1">('Step 3. Regression'!$F$19*D1646^2+'Step 3. Regression'!$G$19*D1646+'Step 3. Regression'!$H$19)*C1646</f>
        <v>0</v>
      </c>
    </row>
    <row r="1647" spans="1:5" x14ac:dyDescent="0.25">
      <c r="A1647" s="9">
        <f>IF(ISBLANK('Step 1.3 Normalized OAT'!A1647),"-",'Step 1.3 Normalized OAT'!A1647)</f>
        <v>43169.541666666664</v>
      </c>
      <c r="B1647" s="26">
        <f t="shared" si="31"/>
        <v>68</v>
      </c>
      <c r="C1647" s="64" cm="1">
        <f t="array" ref="C1647">INDEX('Step 5. Daily Avg Schedule Calc'!$A$2:$C$169,(WEEKDAY(A1647)-1)*24+HOUR(A1647)+1,3)*IF(A1647&lt;Cooling_Season_Start_Date,0,IF(A1647&gt;Cooling_Season_End_Date,0,1))</f>
        <v>0</v>
      </c>
      <c r="D1647" s="12">
        <f>VLOOKUP(A1647,'Step 1.3 Normalized OAT'!$A$1:$B$8761,2)</f>
        <v>40</v>
      </c>
      <c r="E1647" s="13">
        <f ca="1">('Step 3. Regression'!$F$19*D1647^2+'Step 3. Regression'!$G$19*D1647+'Step 3. Regression'!$H$19)*C1647</f>
        <v>0</v>
      </c>
    </row>
    <row r="1648" spans="1:5" x14ac:dyDescent="0.25">
      <c r="A1648" s="9">
        <f>IF(ISBLANK('Step 1.3 Normalized OAT'!A1648),"-",'Step 1.3 Normalized OAT'!A1648)</f>
        <v>43169.583333333336</v>
      </c>
      <c r="B1648" s="26">
        <f t="shared" si="31"/>
        <v>68</v>
      </c>
      <c r="C1648" s="64" cm="1">
        <f t="array" ref="C1648">INDEX('Step 5. Daily Avg Schedule Calc'!$A$2:$C$169,(WEEKDAY(A1648)-1)*24+HOUR(A1648)+1,3)*IF(A1648&lt;Cooling_Season_Start_Date,0,IF(A1648&gt;Cooling_Season_End_Date,0,1))</f>
        <v>0</v>
      </c>
      <c r="D1648" s="12">
        <f>VLOOKUP(A1648,'Step 1.3 Normalized OAT'!$A$1:$B$8761,2)</f>
        <v>39</v>
      </c>
      <c r="E1648" s="13">
        <f ca="1">('Step 3. Regression'!$F$19*D1648^2+'Step 3. Regression'!$G$19*D1648+'Step 3. Regression'!$H$19)*C1648</f>
        <v>0</v>
      </c>
    </row>
    <row r="1649" spans="1:5" x14ac:dyDescent="0.25">
      <c r="A1649" s="9">
        <f>IF(ISBLANK('Step 1.3 Normalized OAT'!A1649),"-",'Step 1.3 Normalized OAT'!A1649)</f>
        <v>43169.625</v>
      </c>
      <c r="B1649" s="26">
        <f t="shared" si="31"/>
        <v>68</v>
      </c>
      <c r="C1649" s="64" cm="1">
        <f t="array" ref="C1649">INDEX('Step 5. Daily Avg Schedule Calc'!$A$2:$C$169,(WEEKDAY(A1649)-1)*24+HOUR(A1649)+1,3)*IF(A1649&lt;Cooling_Season_Start_Date,0,IF(A1649&gt;Cooling_Season_End_Date,0,1))</f>
        <v>0</v>
      </c>
      <c r="D1649" s="12">
        <f>VLOOKUP(A1649,'Step 1.3 Normalized OAT'!$A$1:$B$8761,2)</f>
        <v>41</v>
      </c>
      <c r="E1649" s="13">
        <f ca="1">('Step 3. Regression'!$F$19*D1649^2+'Step 3. Regression'!$G$19*D1649+'Step 3. Regression'!$H$19)*C1649</f>
        <v>0</v>
      </c>
    </row>
    <row r="1650" spans="1:5" x14ac:dyDescent="0.25">
      <c r="A1650" s="9">
        <f>IF(ISBLANK('Step 1.3 Normalized OAT'!A1650),"-",'Step 1.3 Normalized OAT'!A1650)</f>
        <v>43169.666666666664</v>
      </c>
      <c r="B1650" s="26">
        <f t="shared" si="31"/>
        <v>68</v>
      </c>
      <c r="C1650" s="64" cm="1">
        <f t="array" ref="C1650">INDEX('Step 5. Daily Avg Schedule Calc'!$A$2:$C$169,(WEEKDAY(A1650)-1)*24+HOUR(A1650)+1,3)*IF(A1650&lt;Cooling_Season_Start_Date,0,IF(A1650&gt;Cooling_Season_End_Date,0,1))</f>
        <v>0</v>
      </c>
      <c r="D1650" s="12">
        <f>VLOOKUP(A1650,'Step 1.3 Normalized OAT'!$A$1:$B$8761,2)</f>
        <v>40</v>
      </c>
      <c r="E1650" s="13">
        <f ca="1">('Step 3. Regression'!$F$19*D1650^2+'Step 3. Regression'!$G$19*D1650+'Step 3. Regression'!$H$19)*C1650</f>
        <v>0</v>
      </c>
    </row>
    <row r="1651" spans="1:5" x14ac:dyDescent="0.25">
      <c r="A1651" s="9">
        <f>IF(ISBLANK('Step 1.3 Normalized OAT'!A1651),"-",'Step 1.3 Normalized OAT'!A1651)</f>
        <v>43169.708333333336</v>
      </c>
      <c r="B1651" s="26">
        <f t="shared" si="31"/>
        <v>68</v>
      </c>
      <c r="C1651" s="64" cm="1">
        <f t="array" ref="C1651">INDEX('Step 5. Daily Avg Schedule Calc'!$A$2:$C$169,(WEEKDAY(A1651)-1)*24+HOUR(A1651)+1,3)*IF(A1651&lt;Cooling_Season_Start_Date,0,IF(A1651&gt;Cooling_Season_End_Date,0,1))</f>
        <v>0</v>
      </c>
      <c r="D1651" s="12">
        <f>VLOOKUP(A1651,'Step 1.3 Normalized OAT'!$A$1:$B$8761,2)</f>
        <v>39</v>
      </c>
      <c r="E1651" s="13">
        <f ca="1">('Step 3. Regression'!$F$19*D1651^2+'Step 3. Regression'!$G$19*D1651+'Step 3. Regression'!$H$19)*C1651</f>
        <v>0</v>
      </c>
    </row>
    <row r="1652" spans="1:5" x14ac:dyDescent="0.25">
      <c r="A1652" s="9">
        <f>IF(ISBLANK('Step 1.3 Normalized OAT'!A1652),"-",'Step 1.3 Normalized OAT'!A1652)</f>
        <v>43169.75</v>
      </c>
      <c r="B1652" s="26">
        <f t="shared" si="31"/>
        <v>68</v>
      </c>
      <c r="C1652" s="64" cm="1">
        <f t="array" ref="C1652">INDEX('Step 5. Daily Avg Schedule Calc'!$A$2:$C$169,(WEEKDAY(A1652)-1)*24+HOUR(A1652)+1,3)*IF(A1652&lt;Cooling_Season_Start_Date,0,IF(A1652&gt;Cooling_Season_End_Date,0,1))</f>
        <v>0</v>
      </c>
      <c r="D1652" s="12">
        <f>VLOOKUP(A1652,'Step 1.3 Normalized OAT'!$A$1:$B$8761,2)</f>
        <v>39</v>
      </c>
      <c r="E1652" s="13">
        <f ca="1">('Step 3. Regression'!$F$19*D1652^2+'Step 3. Regression'!$G$19*D1652+'Step 3. Regression'!$H$19)*C1652</f>
        <v>0</v>
      </c>
    </row>
    <row r="1653" spans="1:5" x14ac:dyDescent="0.25">
      <c r="A1653" s="9">
        <f>IF(ISBLANK('Step 1.3 Normalized OAT'!A1653),"-",'Step 1.3 Normalized OAT'!A1653)</f>
        <v>43169.791666666664</v>
      </c>
      <c r="B1653" s="26">
        <f t="shared" si="31"/>
        <v>68</v>
      </c>
      <c r="C1653" s="64" cm="1">
        <f t="array" ref="C1653">INDEX('Step 5. Daily Avg Schedule Calc'!$A$2:$C$169,(WEEKDAY(A1653)-1)*24+HOUR(A1653)+1,3)*IF(A1653&lt;Cooling_Season_Start_Date,0,IF(A1653&gt;Cooling_Season_End_Date,0,1))</f>
        <v>0</v>
      </c>
      <c r="D1653" s="12">
        <f>VLOOKUP(A1653,'Step 1.3 Normalized OAT'!$A$1:$B$8761,2)</f>
        <v>40</v>
      </c>
      <c r="E1653" s="13">
        <f ca="1">('Step 3. Regression'!$F$19*D1653^2+'Step 3. Regression'!$G$19*D1653+'Step 3. Regression'!$H$19)*C1653</f>
        <v>0</v>
      </c>
    </row>
    <row r="1654" spans="1:5" x14ac:dyDescent="0.25">
      <c r="A1654" s="9">
        <f>IF(ISBLANK('Step 1.3 Normalized OAT'!A1654),"-",'Step 1.3 Normalized OAT'!A1654)</f>
        <v>43169.833333333336</v>
      </c>
      <c r="B1654" s="26">
        <f t="shared" si="31"/>
        <v>68</v>
      </c>
      <c r="C1654" s="64" cm="1">
        <f t="array" ref="C1654">INDEX('Step 5. Daily Avg Schedule Calc'!$A$2:$C$169,(WEEKDAY(A1654)-1)*24+HOUR(A1654)+1,3)*IF(A1654&lt;Cooling_Season_Start_Date,0,IF(A1654&gt;Cooling_Season_End_Date,0,1))</f>
        <v>0</v>
      </c>
      <c r="D1654" s="12">
        <f>VLOOKUP(A1654,'Step 1.3 Normalized OAT'!$A$1:$B$8761,2)</f>
        <v>39</v>
      </c>
      <c r="E1654" s="13">
        <f ca="1">('Step 3. Regression'!$F$19*D1654^2+'Step 3. Regression'!$G$19*D1654+'Step 3. Regression'!$H$19)*C1654</f>
        <v>0</v>
      </c>
    </row>
    <row r="1655" spans="1:5" x14ac:dyDescent="0.25">
      <c r="A1655" s="9">
        <f>IF(ISBLANK('Step 1.3 Normalized OAT'!A1655),"-",'Step 1.3 Normalized OAT'!A1655)</f>
        <v>43169.875</v>
      </c>
      <c r="B1655" s="26">
        <f t="shared" si="31"/>
        <v>68</v>
      </c>
      <c r="C1655" s="64" cm="1">
        <f t="array" ref="C1655">INDEX('Step 5. Daily Avg Schedule Calc'!$A$2:$C$169,(WEEKDAY(A1655)-1)*24+HOUR(A1655)+1,3)*IF(A1655&lt;Cooling_Season_Start_Date,0,IF(A1655&gt;Cooling_Season_End_Date,0,1))</f>
        <v>0</v>
      </c>
      <c r="D1655" s="12">
        <f>VLOOKUP(A1655,'Step 1.3 Normalized OAT'!$A$1:$B$8761,2)</f>
        <v>39</v>
      </c>
      <c r="E1655" s="13">
        <f ca="1">('Step 3. Regression'!$F$19*D1655^2+'Step 3. Regression'!$G$19*D1655+'Step 3. Regression'!$H$19)*C1655</f>
        <v>0</v>
      </c>
    </row>
    <row r="1656" spans="1:5" x14ac:dyDescent="0.25">
      <c r="A1656" s="9">
        <f>IF(ISBLANK('Step 1.3 Normalized OAT'!A1656),"-",'Step 1.3 Normalized OAT'!A1656)</f>
        <v>43169.916666666664</v>
      </c>
      <c r="B1656" s="26">
        <f t="shared" si="31"/>
        <v>68</v>
      </c>
      <c r="C1656" s="64" cm="1">
        <f t="array" ref="C1656">INDEX('Step 5. Daily Avg Schedule Calc'!$A$2:$C$169,(WEEKDAY(A1656)-1)*24+HOUR(A1656)+1,3)*IF(A1656&lt;Cooling_Season_Start_Date,0,IF(A1656&gt;Cooling_Season_End_Date,0,1))</f>
        <v>0</v>
      </c>
      <c r="D1656" s="12">
        <f>VLOOKUP(A1656,'Step 1.3 Normalized OAT'!$A$1:$B$8761,2)</f>
        <v>38</v>
      </c>
      <c r="E1656" s="13">
        <f ca="1">('Step 3. Regression'!$F$19*D1656^2+'Step 3. Regression'!$G$19*D1656+'Step 3. Regression'!$H$19)*C1656</f>
        <v>0</v>
      </c>
    </row>
    <row r="1657" spans="1:5" x14ac:dyDescent="0.25">
      <c r="A1657" s="9">
        <f>IF(ISBLANK('Step 1.3 Normalized OAT'!A1657),"-",'Step 1.3 Normalized OAT'!A1657)</f>
        <v>43169.958333333336</v>
      </c>
      <c r="B1657" s="26">
        <f t="shared" si="31"/>
        <v>68</v>
      </c>
      <c r="C1657" s="64" cm="1">
        <f t="array" ref="C1657">INDEX('Step 5. Daily Avg Schedule Calc'!$A$2:$C$169,(WEEKDAY(A1657)-1)*24+HOUR(A1657)+1,3)*IF(A1657&lt;Cooling_Season_Start_Date,0,IF(A1657&gt;Cooling_Season_End_Date,0,1))</f>
        <v>0</v>
      </c>
      <c r="D1657" s="12">
        <f>VLOOKUP(A1657,'Step 1.3 Normalized OAT'!$A$1:$B$8761,2)</f>
        <v>37</v>
      </c>
      <c r="E1657" s="13">
        <f ca="1">('Step 3. Regression'!$F$19*D1657^2+'Step 3. Regression'!$G$19*D1657+'Step 3. Regression'!$H$19)*C1657</f>
        <v>0</v>
      </c>
    </row>
    <row r="1658" spans="1:5" x14ac:dyDescent="0.25">
      <c r="A1658" s="9">
        <f>IF(ISBLANK('Step 1.3 Normalized OAT'!A1658),"-",'Step 1.3 Normalized OAT'!A1658)</f>
        <v>43170</v>
      </c>
      <c r="B1658" s="26">
        <f t="shared" si="31"/>
        <v>69</v>
      </c>
      <c r="C1658" s="64" cm="1">
        <f t="array" ref="C1658">INDEX('Step 5. Daily Avg Schedule Calc'!$A$2:$C$169,(WEEKDAY(A1658)-1)*24+HOUR(A1658)+1,3)*IF(A1658&lt;Cooling_Season_Start_Date,0,IF(A1658&gt;Cooling_Season_End_Date,0,1))</f>
        <v>0</v>
      </c>
      <c r="D1658" s="12">
        <f>VLOOKUP(A1658,'Step 1.3 Normalized OAT'!$A$1:$B$8761,2)</f>
        <v>37</v>
      </c>
      <c r="E1658" s="13">
        <f ca="1">('Step 3. Regression'!$F$19*D1658^2+'Step 3. Regression'!$G$19*D1658+'Step 3. Regression'!$H$19)*C1658</f>
        <v>0</v>
      </c>
    </row>
    <row r="1659" spans="1:5" x14ac:dyDescent="0.25">
      <c r="A1659" s="9">
        <f>IF(ISBLANK('Step 1.3 Normalized OAT'!A1659),"-",'Step 1.3 Normalized OAT'!A1659)</f>
        <v>43170.041666666664</v>
      </c>
      <c r="B1659" s="26">
        <f t="shared" si="31"/>
        <v>69</v>
      </c>
      <c r="C1659" s="64" cm="1">
        <f t="array" ref="C1659">INDEX('Step 5. Daily Avg Schedule Calc'!$A$2:$C$169,(WEEKDAY(A1659)-1)*24+HOUR(A1659)+1,3)*IF(A1659&lt;Cooling_Season_Start_Date,0,IF(A1659&gt;Cooling_Season_End_Date,0,1))</f>
        <v>0</v>
      </c>
      <c r="D1659" s="12">
        <f>VLOOKUP(A1659,'Step 1.3 Normalized OAT'!$A$1:$B$8761,2)</f>
        <v>36</v>
      </c>
      <c r="E1659" s="13">
        <f ca="1">('Step 3. Regression'!$F$19*D1659^2+'Step 3. Regression'!$G$19*D1659+'Step 3. Regression'!$H$19)*C1659</f>
        <v>0</v>
      </c>
    </row>
    <row r="1660" spans="1:5" x14ac:dyDescent="0.25">
      <c r="A1660" s="9">
        <f>IF(ISBLANK('Step 1.3 Normalized OAT'!A1660),"-",'Step 1.3 Normalized OAT'!A1660)</f>
        <v>43170.125</v>
      </c>
      <c r="B1660" s="26">
        <f t="shared" si="31"/>
        <v>69</v>
      </c>
      <c r="C1660" s="64" cm="1">
        <f t="array" ref="C1660">INDEX('Step 5. Daily Avg Schedule Calc'!$A$2:$C$169,(WEEKDAY(A1660)-1)*24+HOUR(A1660)+1,3)*IF(A1660&lt;Cooling_Season_Start_Date,0,IF(A1660&gt;Cooling_Season_End_Date,0,1))</f>
        <v>0</v>
      </c>
      <c r="D1660" s="12">
        <f>VLOOKUP(A1660,'Step 1.3 Normalized OAT'!$A$1:$B$8761,2)</f>
        <v>36</v>
      </c>
      <c r="E1660" s="13">
        <f ca="1">('Step 3. Regression'!$F$19*D1660^2+'Step 3. Regression'!$G$19*D1660+'Step 3. Regression'!$H$19)*C1660</f>
        <v>0</v>
      </c>
    </row>
    <row r="1661" spans="1:5" x14ac:dyDescent="0.25">
      <c r="A1661" s="9">
        <f>IF(ISBLANK('Step 1.3 Normalized OAT'!A1661),"-",'Step 1.3 Normalized OAT'!A1661)</f>
        <v>43170.166666666664</v>
      </c>
      <c r="B1661" s="26">
        <f t="shared" si="31"/>
        <v>69</v>
      </c>
      <c r="C1661" s="64" cm="1">
        <f t="array" ref="C1661">INDEX('Step 5. Daily Avg Schedule Calc'!$A$2:$C$169,(WEEKDAY(A1661)-1)*24+HOUR(A1661)+1,3)*IF(A1661&lt;Cooling_Season_Start_Date,0,IF(A1661&gt;Cooling_Season_End_Date,0,1))</f>
        <v>0</v>
      </c>
      <c r="D1661" s="12">
        <f>VLOOKUP(A1661,'Step 1.3 Normalized OAT'!$A$1:$B$8761,2)</f>
        <v>36</v>
      </c>
      <c r="E1661" s="13">
        <f ca="1">('Step 3. Regression'!$F$19*D1661^2+'Step 3. Regression'!$G$19*D1661+'Step 3. Regression'!$H$19)*C1661</f>
        <v>0</v>
      </c>
    </row>
    <row r="1662" spans="1:5" x14ac:dyDescent="0.25">
      <c r="A1662" s="9">
        <f>IF(ISBLANK('Step 1.3 Normalized OAT'!A1662),"-",'Step 1.3 Normalized OAT'!A1662)</f>
        <v>43170.208333333336</v>
      </c>
      <c r="B1662" s="26">
        <f t="shared" si="31"/>
        <v>69</v>
      </c>
      <c r="C1662" s="64" cm="1">
        <f t="array" ref="C1662">INDEX('Step 5. Daily Avg Schedule Calc'!$A$2:$C$169,(WEEKDAY(A1662)-1)*24+HOUR(A1662)+1,3)*IF(A1662&lt;Cooling_Season_Start_Date,0,IF(A1662&gt;Cooling_Season_End_Date,0,1))</f>
        <v>0</v>
      </c>
      <c r="D1662" s="12">
        <f>VLOOKUP(A1662,'Step 1.3 Normalized OAT'!$A$1:$B$8761,2)</f>
        <v>35</v>
      </c>
      <c r="E1662" s="13">
        <f ca="1">('Step 3. Regression'!$F$19*D1662^2+'Step 3. Regression'!$G$19*D1662+'Step 3. Regression'!$H$19)*C1662</f>
        <v>0</v>
      </c>
    </row>
    <row r="1663" spans="1:5" x14ac:dyDescent="0.25">
      <c r="A1663" s="9">
        <f>IF(ISBLANK('Step 1.3 Normalized OAT'!A1663),"-",'Step 1.3 Normalized OAT'!A1663)</f>
        <v>43170.25</v>
      </c>
      <c r="B1663" s="26">
        <f t="shared" si="31"/>
        <v>69</v>
      </c>
      <c r="C1663" s="64" cm="1">
        <f t="array" ref="C1663">INDEX('Step 5. Daily Avg Schedule Calc'!$A$2:$C$169,(WEEKDAY(A1663)-1)*24+HOUR(A1663)+1,3)*IF(A1663&lt;Cooling_Season_Start_Date,0,IF(A1663&gt;Cooling_Season_End_Date,0,1))</f>
        <v>0</v>
      </c>
      <c r="D1663" s="12">
        <f>VLOOKUP(A1663,'Step 1.3 Normalized OAT'!$A$1:$B$8761,2)</f>
        <v>36</v>
      </c>
      <c r="E1663" s="13">
        <f ca="1">('Step 3. Regression'!$F$19*D1663^2+'Step 3. Regression'!$G$19*D1663+'Step 3. Regression'!$H$19)*C1663</f>
        <v>0</v>
      </c>
    </row>
    <row r="1664" spans="1:5" x14ac:dyDescent="0.25">
      <c r="A1664" s="9">
        <f>IF(ISBLANK('Step 1.3 Normalized OAT'!A1664),"-",'Step 1.3 Normalized OAT'!A1664)</f>
        <v>43170.291666666664</v>
      </c>
      <c r="B1664" s="26">
        <f t="shared" si="31"/>
        <v>69</v>
      </c>
      <c r="C1664" s="64" cm="1">
        <f t="array" ref="C1664">INDEX('Step 5. Daily Avg Schedule Calc'!$A$2:$C$169,(WEEKDAY(A1664)-1)*24+HOUR(A1664)+1,3)*IF(A1664&lt;Cooling_Season_Start_Date,0,IF(A1664&gt;Cooling_Season_End_Date,0,1))</f>
        <v>0</v>
      </c>
      <c r="D1664" s="12">
        <f>VLOOKUP(A1664,'Step 1.3 Normalized OAT'!$A$1:$B$8761,2)</f>
        <v>34</v>
      </c>
      <c r="E1664" s="13">
        <f ca="1">('Step 3. Regression'!$F$19*D1664^2+'Step 3. Regression'!$G$19*D1664+'Step 3. Regression'!$H$19)*C1664</f>
        <v>0</v>
      </c>
    </row>
    <row r="1665" spans="1:5" x14ac:dyDescent="0.25">
      <c r="A1665" s="9">
        <f>IF(ISBLANK('Step 1.3 Normalized OAT'!A1665),"-",'Step 1.3 Normalized OAT'!A1665)</f>
        <v>43170.333333333336</v>
      </c>
      <c r="B1665" s="26">
        <f t="shared" si="31"/>
        <v>69</v>
      </c>
      <c r="C1665" s="64" cm="1">
        <f t="array" ref="C1665">INDEX('Step 5. Daily Avg Schedule Calc'!$A$2:$C$169,(WEEKDAY(A1665)-1)*24+HOUR(A1665)+1,3)*IF(A1665&lt;Cooling_Season_Start_Date,0,IF(A1665&gt;Cooling_Season_End_Date,0,1))</f>
        <v>0</v>
      </c>
      <c r="D1665" s="12">
        <f>VLOOKUP(A1665,'Step 1.3 Normalized OAT'!$A$1:$B$8761,2)</f>
        <v>34</v>
      </c>
      <c r="E1665" s="13">
        <f ca="1">('Step 3. Regression'!$F$19*D1665^2+'Step 3. Regression'!$G$19*D1665+'Step 3. Regression'!$H$19)*C1665</f>
        <v>0</v>
      </c>
    </row>
    <row r="1666" spans="1:5" x14ac:dyDescent="0.25">
      <c r="A1666" s="9">
        <f>IF(ISBLANK('Step 1.3 Normalized OAT'!A1666),"-",'Step 1.3 Normalized OAT'!A1666)</f>
        <v>43170.375</v>
      </c>
      <c r="B1666" s="26">
        <f t="shared" si="31"/>
        <v>69</v>
      </c>
      <c r="C1666" s="64" cm="1">
        <f t="array" ref="C1666">INDEX('Step 5. Daily Avg Schedule Calc'!$A$2:$C$169,(WEEKDAY(A1666)-1)*24+HOUR(A1666)+1,3)*IF(A1666&lt;Cooling_Season_Start_Date,0,IF(A1666&gt;Cooling_Season_End_Date,0,1))</f>
        <v>0</v>
      </c>
      <c r="D1666" s="12">
        <f>VLOOKUP(A1666,'Step 1.3 Normalized OAT'!$A$1:$B$8761,2)</f>
        <v>36</v>
      </c>
      <c r="E1666" s="13">
        <f ca="1">('Step 3. Regression'!$F$19*D1666^2+'Step 3. Regression'!$G$19*D1666+'Step 3. Regression'!$H$19)*C1666</f>
        <v>0</v>
      </c>
    </row>
    <row r="1667" spans="1:5" x14ac:dyDescent="0.25">
      <c r="A1667" s="9">
        <f>IF(ISBLANK('Step 1.3 Normalized OAT'!A1667),"-",'Step 1.3 Normalized OAT'!A1667)</f>
        <v>43170.416666666664</v>
      </c>
      <c r="B1667" s="26">
        <f t="shared" ref="B1667:B1730" si="32">_xlfn.DAYS(A1667,$A$2)</f>
        <v>69</v>
      </c>
      <c r="C1667" s="64" cm="1">
        <f t="array" ref="C1667">INDEX('Step 5. Daily Avg Schedule Calc'!$A$2:$C$169,(WEEKDAY(A1667)-1)*24+HOUR(A1667)+1,3)*IF(A1667&lt;Cooling_Season_Start_Date,0,IF(A1667&gt;Cooling_Season_End_Date,0,1))</f>
        <v>0</v>
      </c>
      <c r="D1667" s="12">
        <f>VLOOKUP(A1667,'Step 1.3 Normalized OAT'!$A$1:$B$8761,2)</f>
        <v>36</v>
      </c>
      <c r="E1667" s="13">
        <f ca="1">('Step 3. Regression'!$F$19*D1667^2+'Step 3. Regression'!$G$19*D1667+'Step 3. Regression'!$H$19)*C1667</f>
        <v>0</v>
      </c>
    </row>
    <row r="1668" spans="1:5" x14ac:dyDescent="0.25">
      <c r="A1668" s="9">
        <f>IF(ISBLANK('Step 1.3 Normalized OAT'!A1668),"-",'Step 1.3 Normalized OAT'!A1668)</f>
        <v>43170.458333333336</v>
      </c>
      <c r="B1668" s="26">
        <f t="shared" si="32"/>
        <v>69</v>
      </c>
      <c r="C1668" s="64" cm="1">
        <f t="array" ref="C1668">INDEX('Step 5. Daily Avg Schedule Calc'!$A$2:$C$169,(WEEKDAY(A1668)-1)*24+HOUR(A1668)+1,3)*IF(A1668&lt;Cooling_Season_Start_Date,0,IF(A1668&gt;Cooling_Season_End_Date,0,1))</f>
        <v>0</v>
      </c>
      <c r="D1668" s="12">
        <f>VLOOKUP(A1668,'Step 1.3 Normalized OAT'!$A$1:$B$8761,2)</f>
        <v>38</v>
      </c>
      <c r="E1668" s="13">
        <f ca="1">('Step 3. Regression'!$F$19*D1668^2+'Step 3. Regression'!$G$19*D1668+'Step 3. Regression'!$H$19)*C1668</f>
        <v>0</v>
      </c>
    </row>
    <row r="1669" spans="1:5" x14ac:dyDescent="0.25">
      <c r="A1669" s="9">
        <f>IF(ISBLANK('Step 1.3 Normalized OAT'!A1669),"-",'Step 1.3 Normalized OAT'!A1669)</f>
        <v>43170.5</v>
      </c>
      <c r="B1669" s="26">
        <f t="shared" si="32"/>
        <v>69</v>
      </c>
      <c r="C1669" s="64" cm="1">
        <f t="array" ref="C1669">INDEX('Step 5. Daily Avg Schedule Calc'!$A$2:$C$169,(WEEKDAY(A1669)-1)*24+HOUR(A1669)+1,3)*IF(A1669&lt;Cooling_Season_Start_Date,0,IF(A1669&gt;Cooling_Season_End_Date,0,1))</f>
        <v>0</v>
      </c>
      <c r="D1669" s="12">
        <f>VLOOKUP(A1669,'Step 1.3 Normalized OAT'!$A$1:$B$8761,2)</f>
        <v>39</v>
      </c>
      <c r="E1669" s="13">
        <f ca="1">('Step 3. Regression'!$F$19*D1669^2+'Step 3. Regression'!$G$19*D1669+'Step 3. Regression'!$H$19)*C1669</f>
        <v>0</v>
      </c>
    </row>
    <row r="1670" spans="1:5" x14ac:dyDescent="0.25">
      <c r="A1670" s="9">
        <f>IF(ISBLANK('Step 1.3 Normalized OAT'!A1670),"-",'Step 1.3 Normalized OAT'!A1670)</f>
        <v>43170.541666666664</v>
      </c>
      <c r="B1670" s="26">
        <f t="shared" si="32"/>
        <v>69</v>
      </c>
      <c r="C1670" s="64" cm="1">
        <f t="array" ref="C1670">INDEX('Step 5. Daily Avg Schedule Calc'!$A$2:$C$169,(WEEKDAY(A1670)-1)*24+HOUR(A1670)+1,3)*IF(A1670&lt;Cooling_Season_Start_Date,0,IF(A1670&gt;Cooling_Season_End_Date,0,1))</f>
        <v>0</v>
      </c>
      <c r="D1670" s="12">
        <f>VLOOKUP(A1670,'Step 1.3 Normalized OAT'!$A$1:$B$8761,2)</f>
        <v>41</v>
      </c>
      <c r="E1670" s="13">
        <f ca="1">('Step 3. Regression'!$F$19*D1670^2+'Step 3. Regression'!$G$19*D1670+'Step 3. Regression'!$H$19)*C1670</f>
        <v>0</v>
      </c>
    </row>
    <row r="1671" spans="1:5" x14ac:dyDescent="0.25">
      <c r="A1671" s="9">
        <f>IF(ISBLANK('Step 1.3 Normalized OAT'!A1671),"-",'Step 1.3 Normalized OAT'!A1671)</f>
        <v>43170.583333333336</v>
      </c>
      <c r="B1671" s="26">
        <f t="shared" si="32"/>
        <v>69</v>
      </c>
      <c r="C1671" s="64" cm="1">
        <f t="array" ref="C1671">INDEX('Step 5. Daily Avg Schedule Calc'!$A$2:$C$169,(WEEKDAY(A1671)-1)*24+HOUR(A1671)+1,3)*IF(A1671&lt;Cooling_Season_Start_Date,0,IF(A1671&gt;Cooling_Season_End_Date,0,1))</f>
        <v>0</v>
      </c>
      <c r="D1671" s="12">
        <f>VLOOKUP(A1671,'Step 1.3 Normalized OAT'!$A$1:$B$8761,2)</f>
        <v>43</v>
      </c>
      <c r="E1671" s="13">
        <f ca="1">('Step 3. Regression'!$F$19*D1671^2+'Step 3. Regression'!$G$19*D1671+'Step 3. Regression'!$H$19)*C1671</f>
        <v>0</v>
      </c>
    </row>
    <row r="1672" spans="1:5" x14ac:dyDescent="0.25">
      <c r="A1672" s="9">
        <f>IF(ISBLANK('Step 1.3 Normalized OAT'!A1672),"-",'Step 1.3 Normalized OAT'!A1672)</f>
        <v>43170.625</v>
      </c>
      <c r="B1672" s="26">
        <f t="shared" si="32"/>
        <v>69</v>
      </c>
      <c r="C1672" s="64" cm="1">
        <f t="array" ref="C1672">INDEX('Step 5. Daily Avg Schedule Calc'!$A$2:$C$169,(WEEKDAY(A1672)-1)*24+HOUR(A1672)+1,3)*IF(A1672&lt;Cooling_Season_Start_Date,0,IF(A1672&gt;Cooling_Season_End_Date,0,1))</f>
        <v>0</v>
      </c>
      <c r="D1672" s="12">
        <f>VLOOKUP(A1672,'Step 1.3 Normalized OAT'!$A$1:$B$8761,2)</f>
        <v>45</v>
      </c>
      <c r="E1672" s="13">
        <f ca="1">('Step 3. Regression'!$F$19*D1672^2+'Step 3. Regression'!$G$19*D1672+'Step 3. Regression'!$H$19)*C1672</f>
        <v>0</v>
      </c>
    </row>
    <row r="1673" spans="1:5" x14ac:dyDescent="0.25">
      <c r="A1673" s="9">
        <f>IF(ISBLANK('Step 1.3 Normalized OAT'!A1673),"-",'Step 1.3 Normalized OAT'!A1673)</f>
        <v>43170.666666666664</v>
      </c>
      <c r="B1673" s="26">
        <f t="shared" si="32"/>
        <v>69</v>
      </c>
      <c r="C1673" s="64" cm="1">
        <f t="array" ref="C1673">INDEX('Step 5. Daily Avg Schedule Calc'!$A$2:$C$169,(WEEKDAY(A1673)-1)*24+HOUR(A1673)+1,3)*IF(A1673&lt;Cooling_Season_Start_Date,0,IF(A1673&gt;Cooling_Season_End_Date,0,1))</f>
        <v>0</v>
      </c>
      <c r="D1673" s="12">
        <f>VLOOKUP(A1673,'Step 1.3 Normalized OAT'!$A$1:$B$8761,2)</f>
        <v>45</v>
      </c>
      <c r="E1673" s="13">
        <f ca="1">('Step 3. Regression'!$F$19*D1673^2+'Step 3. Regression'!$G$19*D1673+'Step 3. Regression'!$H$19)*C1673</f>
        <v>0</v>
      </c>
    </row>
    <row r="1674" spans="1:5" x14ac:dyDescent="0.25">
      <c r="A1674" s="9">
        <f>IF(ISBLANK('Step 1.3 Normalized OAT'!A1674),"-",'Step 1.3 Normalized OAT'!A1674)</f>
        <v>43170.708333333336</v>
      </c>
      <c r="B1674" s="26">
        <f t="shared" si="32"/>
        <v>69</v>
      </c>
      <c r="C1674" s="64" cm="1">
        <f t="array" ref="C1674">INDEX('Step 5. Daily Avg Schedule Calc'!$A$2:$C$169,(WEEKDAY(A1674)-1)*24+HOUR(A1674)+1,3)*IF(A1674&lt;Cooling_Season_Start_Date,0,IF(A1674&gt;Cooling_Season_End_Date,0,1))</f>
        <v>0</v>
      </c>
      <c r="D1674" s="12">
        <f>VLOOKUP(A1674,'Step 1.3 Normalized OAT'!$A$1:$B$8761,2)</f>
        <v>45</v>
      </c>
      <c r="E1674" s="13">
        <f ca="1">('Step 3. Regression'!$F$19*D1674^2+'Step 3. Regression'!$G$19*D1674+'Step 3. Regression'!$H$19)*C1674</f>
        <v>0</v>
      </c>
    </row>
    <row r="1675" spans="1:5" x14ac:dyDescent="0.25">
      <c r="A1675" s="9">
        <f>IF(ISBLANK('Step 1.3 Normalized OAT'!A1675),"-",'Step 1.3 Normalized OAT'!A1675)</f>
        <v>43170.75</v>
      </c>
      <c r="B1675" s="26">
        <f t="shared" si="32"/>
        <v>69</v>
      </c>
      <c r="C1675" s="64" cm="1">
        <f t="array" ref="C1675">INDEX('Step 5. Daily Avg Schedule Calc'!$A$2:$C$169,(WEEKDAY(A1675)-1)*24+HOUR(A1675)+1,3)*IF(A1675&lt;Cooling_Season_Start_Date,0,IF(A1675&gt;Cooling_Season_End_Date,0,1))</f>
        <v>0</v>
      </c>
      <c r="D1675" s="12">
        <f>VLOOKUP(A1675,'Step 1.3 Normalized OAT'!$A$1:$B$8761,2)</f>
        <v>46</v>
      </c>
      <c r="E1675" s="13">
        <f ca="1">('Step 3. Regression'!$F$19*D1675^2+'Step 3. Regression'!$G$19*D1675+'Step 3. Regression'!$H$19)*C1675</f>
        <v>0</v>
      </c>
    </row>
    <row r="1676" spans="1:5" x14ac:dyDescent="0.25">
      <c r="A1676" s="9">
        <f>IF(ISBLANK('Step 1.3 Normalized OAT'!A1676),"-",'Step 1.3 Normalized OAT'!A1676)</f>
        <v>43170.791666666664</v>
      </c>
      <c r="B1676" s="26">
        <f t="shared" si="32"/>
        <v>69</v>
      </c>
      <c r="C1676" s="64" cm="1">
        <f t="array" ref="C1676">INDEX('Step 5. Daily Avg Schedule Calc'!$A$2:$C$169,(WEEKDAY(A1676)-1)*24+HOUR(A1676)+1,3)*IF(A1676&lt;Cooling_Season_Start_Date,0,IF(A1676&gt;Cooling_Season_End_Date,0,1))</f>
        <v>0</v>
      </c>
      <c r="D1676" s="12">
        <f>VLOOKUP(A1676,'Step 1.3 Normalized OAT'!$A$1:$B$8761,2)</f>
        <v>45</v>
      </c>
      <c r="E1676" s="13">
        <f ca="1">('Step 3. Regression'!$F$19*D1676^2+'Step 3. Regression'!$G$19*D1676+'Step 3. Regression'!$H$19)*C1676</f>
        <v>0</v>
      </c>
    </row>
    <row r="1677" spans="1:5" x14ac:dyDescent="0.25">
      <c r="A1677" s="9">
        <f>IF(ISBLANK('Step 1.3 Normalized OAT'!A1677),"-",'Step 1.3 Normalized OAT'!A1677)</f>
        <v>43170.833333333336</v>
      </c>
      <c r="B1677" s="26">
        <f t="shared" si="32"/>
        <v>69</v>
      </c>
      <c r="C1677" s="64" cm="1">
        <f t="array" ref="C1677">INDEX('Step 5. Daily Avg Schedule Calc'!$A$2:$C$169,(WEEKDAY(A1677)-1)*24+HOUR(A1677)+1,3)*IF(A1677&lt;Cooling_Season_Start_Date,0,IF(A1677&gt;Cooling_Season_End_Date,0,1))</f>
        <v>0</v>
      </c>
      <c r="D1677" s="12">
        <f>VLOOKUP(A1677,'Step 1.3 Normalized OAT'!$A$1:$B$8761,2)</f>
        <v>43</v>
      </c>
      <c r="E1677" s="13">
        <f ca="1">('Step 3. Regression'!$F$19*D1677^2+'Step 3. Regression'!$G$19*D1677+'Step 3. Regression'!$H$19)*C1677</f>
        <v>0</v>
      </c>
    </row>
    <row r="1678" spans="1:5" x14ac:dyDescent="0.25">
      <c r="A1678" s="9">
        <f>IF(ISBLANK('Step 1.3 Normalized OAT'!A1678),"-",'Step 1.3 Normalized OAT'!A1678)</f>
        <v>43170.875</v>
      </c>
      <c r="B1678" s="26">
        <f t="shared" si="32"/>
        <v>69</v>
      </c>
      <c r="C1678" s="64" cm="1">
        <f t="array" ref="C1678">INDEX('Step 5. Daily Avg Schedule Calc'!$A$2:$C$169,(WEEKDAY(A1678)-1)*24+HOUR(A1678)+1,3)*IF(A1678&lt;Cooling_Season_Start_Date,0,IF(A1678&gt;Cooling_Season_End_Date,0,1))</f>
        <v>0</v>
      </c>
      <c r="D1678" s="12">
        <f>VLOOKUP(A1678,'Step 1.3 Normalized OAT'!$A$1:$B$8761,2)</f>
        <v>43</v>
      </c>
      <c r="E1678" s="13">
        <f ca="1">('Step 3. Regression'!$F$19*D1678^2+'Step 3. Regression'!$G$19*D1678+'Step 3. Regression'!$H$19)*C1678</f>
        <v>0</v>
      </c>
    </row>
    <row r="1679" spans="1:5" x14ac:dyDescent="0.25">
      <c r="A1679" s="9">
        <f>IF(ISBLANK('Step 1.3 Normalized OAT'!A1679),"-",'Step 1.3 Normalized OAT'!A1679)</f>
        <v>43170.916666666664</v>
      </c>
      <c r="B1679" s="26">
        <f t="shared" si="32"/>
        <v>69</v>
      </c>
      <c r="C1679" s="64" cm="1">
        <f t="array" ref="C1679">INDEX('Step 5. Daily Avg Schedule Calc'!$A$2:$C$169,(WEEKDAY(A1679)-1)*24+HOUR(A1679)+1,3)*IF(A1679&lt;Cooling_Season_Start_Date,0,IF(A1679&gt;Cooling_Season_End_Date,0,1))</f>
        <v>0</v>
      </c>
      <c r="D1679" s="12">
        <f>VLOOKUP(A1679,'Step 1.3 Normalized OAT'!$A$1:$B$8761,2)</f>
        <v>43</v>
      </c>
      <c r="E1679" s="13">
        <f ca="1">('Step 3. Regression'!$F$19*D1679^2+'Step 3. Regression'!$G$19*D1679+'Step 3. Regression'!$H$19)*C1679</f>
        <v>0</v>
      </c>
    </row>
    <row r="1680" spans="1:5" x14ac:dyDescent="0.25">
      <c r="A1680" s="9">
        <f>IF(ISBLANK('Step 1.3 Normalized OAT'!A1680),"-",'Step 1.3 Normalized OAT'!A1680)</f>
        <v>43170.958333333336</v>
      </c>
      <c r="B1680" s="26">
        <f t="shared" si="32"/>
        <v>69</v>
      </c>
      <c r="C1680" s="64" cm="1">
        <f t="array" ref="C1680">INDEX('Step 5. Daily Avg Schedule Calc'!$A$2:$C$169,(WEEKDAY(A1680)-1)*24+HOUR(A1680)+1,3)*IF(A1680&lt;Cooling_Season_Start_Date,0,IF(A1680&gt;Cooling_Season_End_Date,0,1))</f>
        <v>0</v>
      </c>
      <c r="D1680" s="12">
        <f>VLOOKUP(A1680,'Step 1.3 Normalized OAT'!$A$1:$B$8761,2)</f>
        <v>40</v>
      </c>
      <c r="E1680" s="13">
        <f ca="1">('Step 3. Regression'!$F$19*D1680^2+'Step 3. Regression'!$G$19*D1680+'Step 3. Regression'!$H$19)*C1680</f>
        <v>0</v>
      </c>
    </row>
    <row r="1681" spans="1:5" x14ac:dyDescent="0.25">
      <c r="A1681" s="9">
        <f>IF(ISBLANK('Step 1.3 Normalized OAT'!A1681),"-",'Step 1.3 Normalized OAT'!A1681)</f>
        <v>43171</v>
      </c>
      <c r="B1681" s="26">
        <f t="shared" si="32"/>
        <v>70</v>
      </c>
      <c r="C1681" s="64" cm="1">
        <f t="array" ref="C1681">INDEX('Step 5. Daily Avg Schedule Calc'!$A$2:$C$169,(WEEKDAY(A1681)-1)*24+HOUR(A1681)+1,3)*IF(A1681&lt;Cooling_Season_Start_Date,0,IF(A1681&gt;Cooling_Season_End_Date,0,1))</f>
        <v>0</v>
      </c>
      <c r="D1681" s="12">
        <f>VLOOKUP(A1681,'Step 1.3 Normalized OAT'!$A$1:$B$8761,2)</f>
        <v>37</v>
      </c>
      <c r="E1681" s="13">
        <f ca="1">('Step 3. Regression'!$F$19*D1681^2+'Step 3. Regression'!$G$19*D1681+'Step 3. Regression'!$H$19)*C1681</f>
        <v>0</v>
      </c>
    </row>
    <row r="1682" spans="1:5" x14ac:dyDescent="0.25">
      <c r="A1682" s="9">
        <f>IF(ISBLANK('Step 1.3 Normalized OAT'!A1682),"-",'Step 1.3 Normalized OAT'!A1682)</f>
        <v>43171.041666666664</v>
      </c>
      <c r="B1682" s="26">
        <f t="shared" si="32"/>
        <v>70</v>
      </c>
      <c r="C1682" s="64" cm="1">
        <f t="array" ref="C1682">INDEX('Step 5. Daily Avg Schedule Calc'!$A$2:$C$169,(WEEKDAY(A1682)-1)*24+HOUR(A1682)+1,3)*IF(A1682&lt;Cooling_Season_Start_Date,0,IF(A1682&gt;Cooling_Season_End_Date,0,1))</f>
        <v>0</v>
      </c>
      <c r="D1682" s="12">
        <f>VLOOKUP(A1682,'Step 1.3 Normalized OAT'!$A$1:$B$8761,2)</f>
        <v>37</v>
      </c>
      <c r="E1682" s="13">
        <f ca="1">('Step 3. Regression'!$F$19*D1682^2+'Step 3. Regression'!$G$19*D1682+'Step 3. Regression'!$H$19)*C1682</f>
        <v>0</v>
      </c>
    </row>
    <row r="1683" spans="1:5" x14ac:dyDescent="0.25">
      <c r="A1683" s="9">
        <f>IF(ISBLANK('Step 1.3 Normalized OAT'!A1683),"-",'Step 1.3 Normalized OAT'!A1683)</f>
        <v>43171.083333333336</v>
      </c>
      <c r="B1683" s="26">
        <f t="shared" si="32"/>
        <v>70</v>
      </c>
      <c r="C1683" s="64" cm="1">
        <f t="array" ref="C1683">INDEX('Step 5. Daily Avg Schedule Calc'!$A$2:$C$169,(WEEKDAY(A1683)-1)*24+HOUR(A1683)+1,3)*IF(A1683&lt;Cooling_Season_Start_Date,0,IF(A1683&gt;Cooling_Season_End_Date,0,1))</f>
        <v>0</v>
      </c>
      <c r="D1683" s="12">
        <f>VLOOKUP(A1683,'Step 1.3 Normalized OAT'!$A$1:$B$8761,2)</f>
        <v>36</v>
      </c>
      <c r="E1683" s="13">
        <f ca="1">('Step 3. Regression'!$F$19*D1683^2+'Step 3. Regression'!$G$19*D1683+'Step 3. Regression'!$H$19)*C1683</f>
        <v>0</v>
      </c>
    </row>
    <row r="1684" spans="1:5" x14ac:dyDescent="0.25">
      <c r="A1684" s="9">
        <f>IF(ISBLANK('Step 1.3 Normalized OAT'!A1684),"-",'Step 1.3 Normalized OAT'!A1684)</f>
        <v>43171.125</v>
      </c>
      <c r="B1684" s="26">
        <f t="shared" si="32"/>
        <v>70</v>
      </c>
      <c r="C1684" s="64" cm="1">
        <f t="array" ref="C1684">INDEX('Step 5. Daily Avg Schedule Calc'!$A$2:$C$169,(WEEKDAY(A1684)-1)*24+HOUR(A1684)+1,3)*IF(A1684&lt;Cooling_Season_Start_Date,0,IF(A1684&gt;Cooling_Season_End_Date,0,1))</f>
        <v>0</v>
      </c>
      <c r="D1684" s="12">
        <f>VLOOKUP(A1684,'Step 1.3 Normalized OAT'!$A$1:$B$8761,2)</f>
        <v>34</v>
      </c>
      <c r="E1684" s="13">
        <f ca="1">('Step 3. Regression'!$F$19*D1684^2+'Step 3. Regression'!$G$19*D1684+'Step 3. Regression'!$H$19)*C1684</f>
        <v>0</v>
      </c>
    </row>
    <row r="1685" spans="1:5" x14ac:dyDescent="0.25">
      <c r="A1685" s="9">
        <f>IF(ISBLANK('Step 1.3 Normalized OAT'!A1685),"-",'Step 1.3 Normalized OAT'!A1685)</f>
        <v>43171.166666666664</v>
      </c>
      <c r="B1685" s="26">
        <f t="shared" si="32"/>
        <v>70</v>
      </c>
      <c r="C1685" s="64" cm="1">
        <f t="array" ref="C1685">INDEX('Step 5. Daily Avg Schedule Calc'!$A$2:$C$169,(WEEKDAY(A1685)-1)*24+HOUR(A1685)+1,3)*IF(A1685&lt;Cooling_Season_Start_Date,0,IF(A1685&gt;Cooling_Season_End_Date,0,1))</f>
        <v>0</v>
      </c>
      <c r="D1685" s="12">
        <f>VLOOKUP(A1685,'Step 1.3 Normalized OAT'!$A$1:$B$8761,2)</f>
        <v>34</v>
      </c>
      <c r="E1685" s="13">
        <f ca="1">('Step 3. Regression'!$F$19*D1685^2+'Step 3. Regression'!$G$19*D1685+'Step 3. Regression'!$H$19)*C1685</f>
        <v>0</v>
      </c>
    </row>
    <row r="1686" spans="1:5" x14ac:dyDescent="0.25">
      <c r="A1686" s="9">
        <f>IF(ISBLANK('Step 1.3 Normalized OAT'!A1686),"-",'Step 1.3 Normalized OAT'!A1686)</f>
        <v>43171.208333333336</v>
      </c>
      <c r="B1686" s="26">
        <f t="shared" si="32"/>
        <v>70</v>
      </c>
      <c r="C1686" s="64" cm="1">
        <f t="array" ref="C1686">INDEX('Step 5. Daily Avg Schedule Calc'!$A$2:$C$169,(WEEKDAY(A1686)-1)*24+HOUR(A1686)+1,3)*IF(A1686&lt;Cooling_Season_Start_Date,0,IF(A1686&gt;Cooling_Season_End_Date,0,1))</f>
        <v>0</v>
      </c>
      <c r="D1686" s="12">
        <f>VLOOKUP(A1686,'Step 1.3 Normalized OAT'!$A$1:$B$8761,2)</f>
        <v>33</v>
      </c>
      <c r="E1686" s="13">
        <f ca="1">('Step 3. Regression'!$F$19*D1686^2+'Step 3. Regression'!$G$19*D1686+'Step 3. Regression'!$H$19)*C1686</f>
        <v>0</v>
      </c>
    </row>
    <row r="1687" spans="1:5" x14ac:dyDescent="0.25">
      <c r="A1687" s="9">
        <f>IF(ISBLANK('Step 1.3 Normalized OAT'!A1687),"-",'Step 1.3 Normalized OAT'!A1687)</f>
        <v>43171.25</v>
      </c>
      <c r="B1687" s="26">
        <f t="shared" si="32"/>
        <v>70</v>
      </c>
      <c r="C1687" s="64" cm="1">
        <f t="array" ref="C1687">INDEX('Step 5. Daily Avg Schedule Calc'!$A$2:$C$169,(WEEKDAY(A1687)-1)*24+HOUR(A1687)+1,3)*IF(A1687&lt;Cooling_Season_Start_Date,0,IF(A1687&gt;Cooling_Season_End_Date,0,1))</f>
        <v>0</v>
      </c>
      <c r="D1687" s="12">
        <f>VLOOKUP(A1687,'Step 1.3 Normalized OAT'!$A$1:$B$8761,2)</f>
        <v>34</v>
      </c>
      <c r="E1687" s="13">
        <f ca="1">('Step 3. Regression'!$F$19*D1687^2+'Step 3. Regression'!$G$19*D1687+'Step 3. Regression'!$H$19)*C1687</f>
        <v>0</v>
      </c>
    </row>
    <row r="1688" spans="1:5" x14ac:dyDescent="0.25">
      <c r="A1688" s="9">
        <f>IF(ISBLANK('Step 1.3 Normalized OAT'!A1688),"-",'Step 1.3 Normalized OAT'!A1688)</f>
        <v>43171.291666666664</v>
      </c>
      <c r="B1688" s="26">
        <f t="shared" si="32"/>
        <v>70</v>
      </c>
      <c r="C1688" s="64" cm="1">
        <f t="array" ref="C1688">INDEX('Step 5. Daily Avg Schedule Calc'!$A$2:$C$169,(WEEKDAY(A1688)-1)*24+HOUR(A1688)+1,3)*IF(A1688&lt;Cooling_Season_Start_Date,0,IF(A1688&gt;Cooling_Season_End_Date,0,1))</f>
        <v>0</v>
      </c>
      <c r="D1688" s="12">
        <f>VLOOKUP(A1688,'Step 1.3 Normalized OAT'!$A$1:$B$8761,2)</f>
        <v>34</v>
      </c>
      <c r="E1688" s="13">
        <f ca="1">('Step 3. Regression'!$F$19*D1688^2+'Step 3. Regression'!$G$19*D1688+'Step 3. Regression'!$H$19)*C1688</f>
        <v>0</v>
      </c>
    </row>
    <row r="1689" spans="1:5" x14ac:dyDescent="0.25">
      <c r="A1689" s="9">
        <f>IF(ISBLANK('Step 1.3 Normalized OAT'!A1689),"-",'Step 1.3 Normalized OAT'!A1689)</f>
        <v>43171.333333333336</v>
      </c>
      <c r="B1689" s="26">
        <f t="shared" si="32"/>
        <v>70</v>
      </c>
      <c r="C1689" s="64" cm="1">
        <f t="array" ref="C1689">INDEX('Step 5. Daily Avg Schedule Calc'!$A$2:$C$169,(WEEKDAY(A1689)-1)*24+HOUR(A1689)+1,3)*IF(A1689&lt;Cooling_Season_Start_Date,0,IF(A1689&gt;Cooling_Season_End_Date,0,1))</f>
        <v>0</v>
      </c>
      <c r="D1689" s="12">
        <f>VLOOKUP(A1689,'Step 1.3 Normalized OAT'!$A$1:$B$8761,2)</f>
        <v>35</v>
      </c>
      <c r="E1689" s="13">
        <f ca="1">('Step 3. Regression'!$F$19*D1689^2+'Step 3. Regression'!$G$19*D1689+'Step 3. Regression'!$H$19)*C1689</f>
        <v>0</v>
      </c>
    </row>
    <row r="1690" spans="1:5" x14ac:dyDescent="0.25">
      <c r="A1690" s="9">
        <f>IF(ISBLANK('Step 1.3 Normalized OAT'!A1690),"-",'Step 1.3 Normalized OAT'!A1690)</f>
        <v>43171.375</v>
      </c>
      <c r="B1690" s="26">
        <f t="shared" si="32"/>
        <v>70</v>
      </c>
      <c r="C1690" s="64" cm="1">
        <f t="array" ref="C1690">INDEX('Step 5. Daily Avg Schedule Calc'!$A$2:$C$169,(WEEKDAY(A1690)-1)*24+HOUR(A1690)+1,3)*IF(A1690&lt;Cooling_Season_Start_Date,0,IF(A1690&gt;Cooling_Season_End_Date,0,1))</f>
        <v>0</v>
      </c>
      <c r="D1690" s="12">
        <f>VLOOKUP(A1690,'Step 1.3 Normalized OAT'!$A$1:$B$8761,2)</f>
        <v>36</v>
      </c>
      <c r="E1690" s="13">
        <f ca="1">('Step 3. Regression'!$F$19*D1690^2+'Step 3. Regression'!$G$19*D1690+'Step 3. Regression'!$H$19)*C1690</f>
        <v>0</v>
      </c>
    </row>
    <row r="1691" spans="1:5" x14ac:dyDescent="0.25">
      <c r="A1691" s="9">
        <f>IF(ISBLANK('Step 1.3 Normalized OAT'!A1691),"-",'Step 1.3 Normalized OAT'!A1691)</f>
        <v>43171.416666666664</v>
      </c>
      <c r="B1691" s="26">
        <f t="shared" si="32"/>
        <v>70</v>
      </c>
      <c r="C1691" s="64" cm="1">
        <f t="array" ref="C1691">INDEX('Step 5. Daily Avg Schedule Calc'!$A$2:$C$169,(WEEKDAY(A1691)-1)*24+HOUR(A1691)+1,3)*IF(A1691&lt;Cooling_Season_Start_Date,0,IF(A1691&gt;Cooling_Season_End_Date,0,1))</f>
        <v>0</v>
      </c>
      <c r="D1691" s="12">
        <f>VLOOKUP(A1691,'Step 1.3 Normalized OAT'!$A$1:$B$8761,2)</f>
        <v>37</v>
      </c>
      <c r="E1691" s="13">
        <f ca="1">('Step 3. Regression'!$F$19*D1691^2+'Step 3. Regression'!$G$19*D1691+'Step 3. Regression'!$H$19)*C1691</f>
        <v>0</v>
      </c>
    </row>
    <row r="1692" spans="1:5" x14ac:dyDescent="0.25">
      <c r="A1692" s="9">
        <f>IF(ISBLANK('Step 1.3 Normalized OAT'!A1692),"-",'Step 1.3 Normalized OAT'!A1692)</f>
        <v>43171.458333333336</v>
      </c>
      <c r="B1692" s="26">
        <f t="shared" si="32"/>
        <v>70</v>
      </c>
      <c r="C1692" s="64" cm="1">
        <f t="array" ref="C1692">INDEX('Step 5. Daily Avg Schedule Calc'!$A$2:$C$169,(WEEKDAY(A1692)-1)*24+HOUR(A1692)+1,3)*IF(A1692&lt;Cooling_Season_Start_Date,0,IF(A1692&gt;Cooling_Season_End_Date,0,1))</f>
        <v>0</v>
      </c>
      <c r="D1692" s="12">
        <f>VLOOKUP(A1692,'Step 1.3 Normalized OAT'!$A$1:$B$8761,2)</f>
        <v>38</v>
      </c>
      <c r="E1692" s="13">
        <f ca="1">('Step 3. Regression'!$F$19*D1692^2+'Step 3. Regression'!$G$19*D1692+'Step 3. Regression'!$H$19)*C1692</f>
        <v>0</v>
      </c>
    </row>
    <row r="1693" spans="1:5" x14ac:dyDescent="0.25">
      <c r="A1693" s="9">
        <f>IF(ISBLANK('Step 1.3 Normalized OAT'!A1693),"-",'Step 1.3 Normalized OAT'!A1693)</f>
        <v>43171.5</v>
      </c>
      <c r="B1693" s="26">
        <f t="shared" si="32"/>
        <v>70</v>
      </c>
      <c r="C1693" s="64" cm="1">
        <f t="array" ref="C1693">INDEX('Step 5. Daily Avg Schedule Calc'!$A$2:$C$169,(WEEKDAY(A1693)-1)*24+HOUR(A1693)+1,3)*IF(A1693&lt;Cooling_Season_Start_Date,0,IF(A1693&gt;Cooling_Season_End_Date,0,1))</f>
        <v>0</v>
      </c>
      <c r="D1693" s="12">
        <f>VLOOKUP(A1693,'Step 1.3 Normalized OAT'!$A$1:$B$8761,2)</f>
        <v>39</v>
      </c>
      <c r="E1693" s="13">
        <f ca="1">('Step 3. Regression'!$F$19*D1693^2+'Step 3. Regression'!$G$19*D1693+'Step 3. Regression'!$H$19)*C1693</f>
        <v>0</v>
      </c>
    </row>
    <row r="1694" spans="1:5" x14ac:dyDescent="0.25">
      <c r="A1694" s="9">
        <f>IF(ISBLANK('Step 1.3 Normalized OAT'!A1694),"-",'Step 1.3 Normalized OAT'!A1694)</f>
        <v>43171.541666666664</v>
      </c>
      <c r="B1694" s="26">
        <f t="shared" si="32"/>
        <v>70</v>
      </c>
      <c r="C1694" s="64" cm="1">
        <f t="array" ref="C1694">INDEX('Step 5. Daily Avg Schedule Calc'!$A$2:$C$169,(WEEKDAY(A1694)-1)*24+HOUR(A1694)+1,3)*IF(A1694&lt;Cooling_Season_Start_Date,0,IF(A1694&gt;Cooling_Season_End_Date,0,1))</f>
        <v>0</v>
      </c>
      <c r="D1694" s="12">
        <f>VLOOKUP(A1694,'Step 1.3 Normalized OAT'!$A$1:$B$8761,2)</f>
        <v>41</v>
      </c>
      <c r="E1694" s="13">
        <f ca="1">('Step 3. Regression'!$F$19*D1694^2+'Step 3. Regression'!$G$19*D1694+'Step 3. Regression'!$H$19)*C1694</f>
        <v>0</v>
      </c>
    </row>
    <row r="1695" spans="1:5" x14ac:dyDescent="0.25">
      <c r="A1695" s="9">
        <f>IF(ISBLANK('Step 1.3 Normalized OAT'!A1695),"-",'Step 1.3 Normalized OAT'!A1695)</f>
        <v>43171.583333333336</v>
      </c>
      <c r="B1695" s="26">
        <f t="shared" si="32"/>
        <v>70</v>
      </c>
      <c r="C1695" s="64" cm="1">
        <f t="array" ref="C1695">INDEX('Step 5. Daily Avg Schedule Calc'!$A$2:$C$169,(WEEKDAY(A1695)-1)*24+HOUR(A1695)+1,3)*IF(A1695&lt;Cooling_Season_Start_Date,0,IF(A1695&gt;Cooling_Season_End_Date,0,1))</f>
        <v>0</v>
      </c>
      <c r="D1695" s="12">
        <f>VLOOKUP(A1695,'Step 1.3 Normalized OAT'!$A$1:$B$8761,2)</f>
        <v>41</v>
      </c>
      <c r="E1695" s="13">
        <f ca="1">('Step 3. Regression'!$F$19*D1695^2+'Step 3. Regression'!$G$19*D1695+'Step 3. Regression'!$H$19)*C1695</f>
        <v>0</v>
      </c>
    </row>
    <row r="1696" spans="1:5" x14ac:dyDescent="0.25">
      <c r="A1696" s="9">
        <f>IF(ISBLANK('Step 1.3 Normalized OAT'!A1696),"-",'Step 1.3 Normalized OAT'!A1696)</f>
        <v>43171.625</v>
      </c>
      <c r="B1696" s="26">
        <f t="shared" si="32"/>
        <v>70</v>
      </c>
      <c r="C1696" s="64" cm="1">
        <f t="array" ref="C1696">INDEX('Step 5. Daily Avg Schedule Calc'!$A$2:$C$169,(WEEKDAY(A1696)-1)*24+HOUR(A1696)+1,3)*IF(A1696&lt;Cooling_Season_Start_Date,0,IF(A1696&gt;Cooling_Season_End_Date,0,1))</f>
        <v>0</v>
      </c>
      <c r="D1696" s="12">
        <f>VLOOKUP(A1696,'Step 1.3 Normalized OAT'!$A$1:$B$8761,2)</f>
        <v>41</v>
      </c>
      <c r="E1696" s="13">
        <f ca="1">('Step 3. Regression'!$F$19*D1696^2+'Step 3. Regression'!$G$19*D1696+'Step 3. Regression'!$H$19)*C1696</f>
        <v>0</v>
      </c>
    </row>
    <row r="1697" spans="1:5" x14ac:dyDescent="0.25">
      <c r="A1697" s="9">
        <f>IF(ISBLANK('Step 1.3 Normalized OAT'!A1697),"-",'Step 1.3 Normalized OAT'!A1697)</f>
        <v>43171.666666666664</v>
      </c>
      <c r="B1697" s="26">
        <f t="shared" si="32"/>
        <v>70</v>
      </c>
      <c r="C1697" s="64" cm="1">
        <f t="array" ref="C1697">INDEX('Step 5. Daily Avg Schedule Calc'!$A$2:$C$169,(WEEKDAY(A1697)-1)*24+HOUR(A1697)+1,3)*IF(A1697&lt;Cooling_Season_Start_Date,0,IF(A1697&gt;Cooling_Season_End_Date,0,1))</f>
        <v>0</v>
      </c>
      <c r="D1697" s="12">
        <f>VLOOKUP(A1697,'Step 1.3 Normalized OAT'!$A$1:$B$8761,2)</f>
        <v>41</v>
      </c>
      <c r="E1697" s="13">
        <f ca="1">('Step 3. Regression'!$F$19*D1697^2+'Step 3. Regression'!$G$19*D1697+'Step 3. Regression'!$H$19)*C1697</f>
        <v>0</v>
      </c>
    </row>
    <row r="1698" spans="1:5" x14ac:dyDescent="0.25">
      <c r="A1698" s="9">
        <f>IF(ISBLANK('Step 1.3 Normalized OAT'!A1698),"-",'Step 1.3 Normalized OAT'!A1698)</f>
        <v>43171.708333333336</v>
      </c>
      <c r="B1698" s="26">
        <f t="shared" si="32"/>
        <v>70</v>
      </c>
      <c r="C1698" s="64" cm="1">
        <f t="array" ref="C1698">INDEX('Step 5. Daily Avg Schedule Calc'!$A$2:$C$169,(WEEKDAY(A1698)-1)*24+HOUR(A1698)+1,3)*IF(A1698&lt;Cooling_Season_Start_Date,0,IF(A1698&gt;Cooling_Season_End_Date,0,1))</f>
        <v>0</v>
      </c>
      <c r="D1698" s="12">
        <f>VLOOKUP(A1698,'Step 1.3 Normalized OAT'!$A$1:$B$8761,2)</f>
        <v>41</v>
      </c>
      <c r="E1698" s="13">
        <f ca="1">('Step 3. Regression'!$F$19*D1698^2+'Step 3. Regression'!$G$19*D1698+'Step 3. Regression'!$H$19)*C1698</f>
        <v>0</v>
      </c>
    </row>
    <row r="1699" spans="1:5" x14ac:dyDescent="0.25">
      <c r="A1699" s="9">
        <f>IF(ISBLANK('Step 1.3 Normalized OAT'!A1699),"-",'Step 1.3 Normalized OAT'!A1699)</f>
        <v>43171.75</v>
      </c>
      <c r="B1699" s="26">
        <f t="shared" si="32"/>
        <v>70</v>
      </c>
      <c r="C1699" s="64" cm="1">
        <f t="array" ref="C1699">INDEX('Step 5. Daily Avg Schedule Calc'!$A$2:$C$169,(WEEKDAY(A1699)-1)*24+HOUR(A1699)+1,3)*IF(A1699&lt;Cooling_Season_Start_Date,0,IF(A1699&gt;Cooling_Season_End_Date,0,1))</f>
        <v>0</v>
      </c>
      <c r="D1699" s="12">
        <f>VLOOKUP(A1699,'Step 1.3 Normalized OAT'!$A$1:$B$8761,2)</f>
        <v>41</v>
      </c>
      <c r="E1699" s="13">
        <f ca="1">('Step 3. Regression'!$F$19*D1699^2+'Step 3. Regression'!$G$19*D1699+'Step 3. Regression'!$H$19)*C1699</f>
        <v>0</v>
      </c>
    </row>
    <row r="1700" spans="1:5" x14ac:dyDescent="0.25">
      <c r="A1700" s="9">
        <f>IF(ISBLANK('Step 1.3 Normalized OAT'!A1700),"-",'Step 1.3 Normalized OAT'!A1700)</f>
        <v>43171.791666666664</v>
      </c>
      <c r="B1700" s="26">
        <f t="shared" si="32"/>
        <v>70</v>
      </c>
      <c r="C1700" s="64" cm="1">
        <f t="array" ref="C1700">INDEX('Step 5. Daily Avg Schedule Calc'!$A$2:$C$169,(WEEKDAY(A1700)-1)*24+HOUR(A1700)+1,3)*IF(A1700&lt;Cooling_Season_Start_Date,0,IF(A1700&gt;Cooling_Season_End_Date,0,1))</f>
        <v>0</v>
      </c>
      <c r="D1700" s="12">
        <f>VLOOKUP(A1700,'Step 1.3 Normalized OAT'!$A$1:$B$8761,2)</f>
        <v>41</v>
      </c>
      <c r="E1700" s="13">
        <f ca="1">('Step 3. Regression'!$F$19*D1700^2+'Step 3. Regression'!$G$19*D1700+'Step 3. Regression'!$H$19)*C1700</f>
        <v>0</v>
      </c>
    </row>
    <row r="1701" spans="1:5" x14ac:dyDescent="0.25">
      <c r="A1701" s="9">
        <f>IF(ISBLANK('Step 1.3 Normalized OAT'!A1701),"-",'Step 1.3 Normalized OAT'!A1701)</f>
        <v>43171.833333333336</v>
      </c>
      <c r="B1701" s="26">
        <f t="shared" si="32"/>
        <v>70</v>
      </c>
      <c r="C1701" s="64" cm="1">
        <f t="array" ref="C1701">INDEX('Step 5. Daily Avg Schedule Calc'!$A$2:$C$169,(WEEKDAY(A1701)-1)*24+HOUR(A1701)+1,3)*IF(A1701&lt;Cooling_Season_Start_Date,0,IF(A1701&gt;Cooling_Season_End_Date,0,1))</f>
        <v>0</v>
      </c>
      <c r="D1701" s="12">
        <f>VLOOKUP(A1701,'Step 1.3 Normalized OAT'!$A$1:$B$8761,2)</f>
        <v>41</v>
      </c>
      <c r="E1701" s="13">
        <f ca="1">('Step 3. Regression'!$F$19*D1701^2+'Step 3. Regression'!$G$19*D1701+'Step 3. Regression'!$H$19)*C1701</f>
        <v>0</v>
      </c>
    </row>
    <row r="1702" spans="1:5" x14ac:dyDescent="0.25">
      <c r="A1702" s="9">
        <f>IF(ISBLANK('Step 1.3 Normalized OAT'!A1702),"-",'Step 1.3 Normalized OAT'!A1702)</f>
        <v>43171.875</v>
      </c>
      <c r="B1702" s="26">
        <f t="shared" si="32"/>
        <v>70</v>
      </c>
      <c r="C1702" s="64" cm="1">
        <f t="array" ref="C1702">INDEX('Step 5. Daily Avg Schedule Calc'!$A$2:$C$169,(WEEKDAY(A1702)-1)*24+HOUR(A1702)+1,3)*IF(A1702&lt;Cooling_Season_Start_Date,0,IF(A1702&gt;Cooling_Season_End_Date,0,1))</f>
        <v>0</v>
      </c>
      <c r="D1702" s="12">
        <f>VLOOKUP(A1702,'Step 1.3 Normalized OAT'!$A$1:$B$8761,2)</f>
        <v>43</v>
      </c>
      <c r="E1702" s="13">
        <f ca="1">('Step 3. Regression'!$F$19*D1702^2+'Step 3. Regression'!$G$19*D1702+'Step 3. Regression'!$H$19)*C1702</f>
        <v>0</v>
      </c>
    </row>
    <row r="1703" spans="1:5" x14ac:dyDescent="0.25">
      <c r="A1703" s="9">
        <f>IF(ISBLANK('Step 1.3 Normalized OAT'!A1703),"-",'Step 1.3 Normalized OAT'!A1703)</f>
        <v>43171.916666666664</v>
      </c>
      <c r="B1703" s="26">
        <f t="shared" si="32"/>
        <v>70</v>
      </c>
      <c r="C1703" s="64" cm="1">
        <f t="array" ref="C1703">INDEX('Step 5. Daily Avg Schedule Calc'!$A$2:$C$169,(WEEKDAY(A1703)-1)*24+HOUR(A1703)+1,3)*IF(A1703&lt;Cooling_Season_Start_Date,0,IF(A1703&gt;Cooling_Season_End_Date,0,1))</f>
        <v>0</v>
      </c>
      <c r="D1703" s="12">
        <f>VLOOKUP(A1703,'Step 1.3 Normalized OAT'!$A$1:$B$8761,2)</f>
        <v>37</v>
      </c>
      <c r="E1703" s="13">
        <f ca="1">('Step 3. Regression'!$F$19*D1703^2+'Step 3. Regression'!$G$19*D1703+'Step 3. Regression'!$H$19)*C1703</f>
        <v>0</v>
      </c>
    </row>
    <row r="1704" spans="1:5" x14ac:dyDescent="0.25">
      <c r="A1704" s="9">
        <f>IF(ISBLANK('Step 1.3 Normalized OAT'!A1704),"-",'Step 1.3 Normalized OAT'!A1704)</f>
        <v>43171.958333333336</v>
      </c>
      <c r="B1704" s="26">
        <f t="shared" si="32"/>
        <v>70</v>
      </c>
      <c r="C1704" s="64" cm="1">
        <f t="array" ref="C1704">INDEX('Step 5. Daily Avg Schedule Calc'!$A$2:$C$169,(WEEKDAY(A1704)-1)*24+HOUR(A1704)+1,3)*IF(A1704&lt;Cooling_Season_Start_Date,0,IF(A1704&gt;Cooling_Season_End_Date,0,1))</f>
        <v>0</v>
      </c>
      <c r="D1704" s="12">
        <f>VLOOKUP(A1704,'Step 1.3 Normalized OAT'!$A$1:$B$8761,2)</f>
        <v>38</v>
      </c>
      <c r="E1704" s="13">
        <f ca="1">('Step 3. Regression'!$F$19*D1704^2+'Step 3. Regression'!$G$19*D1704+'Step 3. Regression'!$H$19)*C1704</f>
        <v>0</v>
      </c>
    </row>
    <row r="1705" spans="1:5" x14ac:dyDescent="0.25">
      <c r="A1705" s="9">
        <f>IF(ISBLANK('Step 1.3 Normalized OAT'!A1705),"-",'Step 1.3 Normalized OAT'!A1705)</f>
        <v>43172</v>
      </c>
      <c r="B1705" s="26">
        <f t="shared" si="32"/>
        <v>71</v>
      </c>
      <c r="C1705" s="64" cm="1">
        <f t="array" ref="C1705">INDEX('Step 5. Daily Avg Schedule Calc'!$A$2:$C$169,(WEEKDAY(A1705)-1)*24+HOUR(A1705)+1,3)*IF(A1705&lt;Cooling_Season_Start_Date,0,IF(A1705&gt;Cooling_Season_End_Date,0,1))</f>
        <v>0</v>
      </c>
      <c r="D1705" s="12">
        <f>VLOOKUP(A1705,'Step 1.3 Normalized OAT'!$A$1:$B$8761,2)</f>
        <v>37</v>
      </c>
      <c r="E1705" s="13">
        <f ca="1">('Step 3. Regression'!$F$19*D1705^2+'Step 3. Regression'!$G$19*D1705+'Step 3. Regression'!$H$19)*C1705</f>
        <v>0</v>
      </c>
    </row>
    <row r="1706" spans="1:5" x14ac:dyDescent="0.25">
      <c r="A1706" s="9">
        <f>IF(ISBLANK('Step 1.3 Normalized OAT'!A1706),"-",'Step 1.3 Normalized OAT'!A1706)</f>
        <v>43172.041666666664</v>
      </c>
      <c r="B1706" s="26">
        <f t="shared" si="32"/>
        <v>71</v>
      </c>
      <c r="C1706" s="64" cm="1">
        <f t="array" ref="C1706">INDEX('Step 5. Daily Avg Schedule Calc'!$A$2:$C$169,(WEEKDAY(A1706)-1)*24+HOUR(A1706)+1,3)*IF(A1706&lt;Cooling_Season_Start_Date,0,IF(A1706&gt;Cooling_Season_End_Date,0,1))</f>
        <v>0</v>
      </c>
      <c r="D1706" s="12">
        <f>VLOOKUP(A1706,'Step 1.3 Normalized OAT'!$A$1:$B$8761,2)</f>
        <v>37</v>
      </c>
      <c r="E1706" s="13">
        <f ca="1">('Step 3. Regression'!$F$19*D1706^2+'Step 3. Regression'!$G$19*D1706+'Step 3. Regression'!$H$19)*C1706</f>
        <v>0</v>
      </c>
    </row>
    <row r="1707" spans="1:5" x14ac:dyDescent="0.25">
      <c r="A1707" s="9">
        <f>IF(ISBLANK('Step 1.3 Normalized OAT'!A1707),"-",'Step 1.3 Normalized OAT'!A1707)</f>
        <v>43172.083333333336</v>
      </c>
      <c r="B1707" s="26">
        <f t="shared" si="32"/>
        <v>71</v>
      </c>
      <c r="C1707" s="64" cm="1">
        <f t="array" ref="C1707">INDEX('Step 5. Daily Avg Schedule Calc'!$A$2:$C$169,(WEEKDAY(A1707)-1)*24+HOUR(A1707)+1,3)*IF(A1707&lt;Cooling_Season_Start_Date,0,IF(A1707&gt;Cooling_Season_End_Date,0,1))</f>
        <v>0</v>
      </c>
      <c r="D1707" s="12">
        <f>VLOOKUP(A1707,'Step 1.3 Normalized OAT'!$A$1:$B$8761,2)</f>
        <v>36</v>
      </c>
      <c r="E1707" s="13">
        <f ca="1">('Step 3. Regression'!$F$19*D1707^2+'Step 3. Regression'!$G$19*D1707+'Step 3. Regression'!$H$19)*C1707</f>
        <v>0</v>
      </c>
    </row>
    <row r="1708" spans="1:5" x14ac:dyDescent="0.25">
      <c r="A1708" s="9">
        <f>IF(ISBLANK('Step 1.3 Normalized OAT'!A1708),"-",'Step 1.3 Normalized OAT'!A1708)</f>
        <v>43172.125</v>
      </c>
      <c r="B1708" s="26">
        <f t="shared" si="32"/>
        <v>71</v>
      </c>
      <c r="C1708" s="64" cm="1">
        <f t="array" ref="C1708">INDEX('Step 5. Daily Avg Schedule Calc'!$A$2:$C$169,(WEEKDAY(A1708)-1)*24+HOUR(A1708)+1,3)*IF(A1708&lt;Cooling_Season_Start_Date,0,IF(A1708&gt;Cooling_Season_End_Date,0,1))</f>
        <v>0</v>
      </c>
      <c r="D1708" s="12">
        <f>VLOOKUP(A1708,'Step 1.3 Normalized OAT'!$A$1:$B$8761,2)</f>
        <v>36</v>
      </c>
      <c r="E1708" s="13">
        <f ca="1">('Step 3. Regression'!$F$19*D1708^2+'Step 3. Regression'!$G$19*D1708+'Step 3. Regression'!$H$19)*C1708</f>
        <v>0</v>
      </c>
    </row>
    <row r="1709" spans="1:5" x14ac:dyDescent="0.25">
      <c r="A1709" s="9">
        <f>IF(ISBLANK('Step 1.3 Normalized OAT'!A1709),"-",'Step 1.3 Normalized OAT'!A1709)</f>
        <v>43172.166666666664</v>
      </c>
      <c r="B1709" s="26">
        <f t="shared" si="32"/>
        <v>71</v>
      </c>
      <c r="C1709" s="64" cm="1">
        <f t="array" ref="C1709">INDEX('Step 5. Daily Avg Schedule Calc'!$A$2:$C$169,(WEEKDAY(A1709)-1)*24+HOUR(A1709)+1,3)*IF(A1709&lt;Cooling_Season_Start_Date,0,IF(A1709&gt;Cooling_Season_End_Date,0,1))</f>
        <v>0</v>
      </c>
      <c r="D1709" s="12">
        <f>VLOOKUP(A1709,'Step 1.3 Normalized OAT'!$A$1:$B$8761,2)</f>
        <v>36</v>
      </c>
      <c r="E1709" s="13">
        <f ca="1">('Step 3. Regression'!$F$19*D1709^2+'Step 3. Regression'!$G$19*D1709+'Step 3. Regression'!$H$19)*C1709</f>
        <v>0</v>
      </c>
    </row>
    <row r="1710" spans="1:5" x14ac:dyDescent="0.25">
      <c r="A1710" s="9">
        <f>IF(ISBLANK('Step 1.3 Normalized OAT'!A1710),"-",'Step 1.3 Normalized OAT'!A1710)</f>
        <v>43172.208333333336</v>
      </c>
      <c r="B1710" s="26">
        <f t="shared" si="32"/>
        <v>71</v>
      </c>
      <c r="C1710" s="64" cm="1">
        <f t="array" ref="C1710">INDEX('Step 5. Daily Avg Schedule Calc'!$A$2:$C$169,(WEEKDAY(A1710)-1)*24+HOUR(A1710)+1,3)*IF(A1710&lt;Cooling_Season_Start_Date,0,IF(A1710&gt;Cooling_Season_End_Date,0,1))</f>
        <v>0</v>
      </c>
      <c r="D1710" s="12">
        <f>VLOOKUP(A1710,'Step 1.3 Normalized OAT'!$A$1:$B$8761,2)</f>
        <v>35</v>
      </c>
      <c r="E1710" s="13">
        <f ca="1">('Step 3. Regression'!$F$19*D1710^2+'Step 3. Regression'!$G$19*D1710+'Step 3. Regression'!$H$19)*C1710</f>
        <v>0</v>
      </c>
    </row>
    <row r="1711" spans="1:5" x14ac:dyDescent="0.25">
      <c r="A1711" s="9">
        <f>IF(ISBLANK('Step 1.3 Normalized OAT'!A1711),"-",'Step 1.3 Normalized OAT'!A1711)</f>
        <v>43172.25</v>
      </c>
      <c r="B1711" s="26">
        <f t="shared" si="32"/>
        <v>71</v>
      </c>
      <c r="C1711" s="64" cm="1">
        <f t="array" ref="C1711">INDEX('Step 5. Daily Avg Schedule Calc'!$A$2:$C$169,(WEEKDAY(A1711)-1)*24+HOUR(A1711)+1,3)*IF(A1711&lt;Cooling_Season_Start_Date,0,IF(A1711&gt;Cooling_Season_End_Date,0,1))</f>
        <v>0</v>
      </c>
      <c r="D1711" s="12">
        <f>VLOOKUP(A1711,'Step 1.3 Normalized OAT'!$A$1:$B$8761,2)</f>
        <v>34</v>
      </c>
      <c r="E1711" s="13">
        <f ca="1">('Step 3. Regression'!$F$19*D1711^2+'Step 3. Regression'!$G$19*D1711+'Step 3. Regression'!$H$19)*C1711</f>
        <v>0</v>
      </c>
    </row>
    <row r="1712" spans="1:5" x14ac:dyDescent="0.25">
      <c r="A1712" s="9">
        <f>IF(ISBLANK('Step 1.3 Normalized OAT'!A1712),"-",'Step 1.3 Normalized OAT'!A1712)</f>
        <v>43172.291666666664</v>
      </c>
      <c r="B1712" s="26">
        <f t="shared" si="32"/>
        <v>71</v>
      </c>
      <c r="C1712" s="64" cm="1">
        <f t="array" ref="C1712">INDEX('Step 5. Daily Avg Schedule Calc'!$A$2:$C$169,(WEEKDAY(A1712)-1)*24+HOUR(A1712)+1,3)*IF(A1712&lt;Cooling_Season_Start_Date,0,IF(A1712&gt;Cooling_Season_End_Date,0,1))</f>
        <v>0</v>
      </c>
      <c r="D1712" s="12">
        <f>VLOOKUP(A1712,'Step 1.3 Normalized OAT'!$A$1:$B$8761,2)</f>
        <v>36</v>
      </c>
      <c r="E1712" s="13">
        <f ca="1">('Step 3. Regression'!$F$19*D1712^2+'Step 3. Regression'!$G$19*D1712+'Step 3. Regression'!$H$19)*C1712</f>
        <v>0</v>
      </c>
    </row>
    <row r="1713" spans="1:5" x14ac:dyDescent="0.25">
      <c r="A1713" s="9">
        <f>IF(ISBLANK('Step 1.3 Normalized OAT'!A1713),"-",'Step 1.3 Normalized OAT'!A1713)</f>
        <v>43172.333333333336</v>
      </c>
      <c r="B1713" s="26">
        <f t="shared" si="32"/>
        <v>71</v>
      </c>
      <c r="C1713" s="64" cm="1">
        <f t="array" ref="C1713">INDEX('Step 5. Daily Avg Schedule Calc'!$A$2:$C$169,(WEEKDAY(A1713)-1)*24+HOUR(A1713)+1,3)*IF(A1713&lt;Cooling_Season_Start_Date,0,IF(A1713&gt;Cooling_Season_End_Date,0,1))</f>
        <v>0</v>
      </c>
      <c r="D1713" s="12">
        <f>VLOOKUP(A1713,'Step 1.3 Normalized OAT'!$A$1:$B$8761,2)</f>
        <v>34</v>
      </c>
      <c r="E1713" s="13">
        <f ca="1">('Step 3. Regression'!$F$19*D1713^2+'Step 3. Regression'!$G$19*D1713+'Step 3. Regression'!$H$19)*C1713</f>
        <v>0</v>
      </c>
    </row>
    <row r="1714" spans="1:5" x14ac:dyDescent="0.25">
      <c r="A1714" s="9">
        <f>IF(ISBLANK('Step 1.3 Normalized OAT'!A1714),"-",'Step 1.3 Normalized OAT'!A1714)</f>
        <v>43172.375</v>
      </c>
      <c r="B1714" s="26">
        <f t="shared" si="32"/>
        <v>71</v>
      </c>
      <c r="C1714" s="64" cm="1">
        <f t="array" ref="C1714">INDEX('Step 5. Daily Avg Schedule Calc'!$A$2:$C$169,(WEEKDAY(A1714)-1)*24+HOUR(A1714)+1,3)*IF(A1714&lt;Cooling_Season_Start_Date,0,IF(A1714&gt;Cooling_Season_End_Date,0,1))</f>
        <v>0</v>
      </c>
      <c r="D1714" s="12">
        <f>VLOOKUP(A1714,'Step 1.3 Normalized OAT'!$A$1:$B$8761,2)</f>
        <v>36</v>
      </c>
      <c r="E1714" s="13">
        <f ca="1">('Step 3. Regression'!$F$19*D1714^2+'Step 3. Regression'!$G$19*D1714+'Step 3. Regression'!$H$19)*C1714</f>
        <v>0</v>
      </c>
    </row>
    <row r="1715" spans="1:5" x14ac:dyDescent="0.25">
      <c r="A1715" s="9">
        <f>IF(ISBLANK('Step 1.3 Normalized OAT'!A1715),"-",'Step 1.3 Normalized OAT'!A1715)</f>
        <v>43172.416666666664</v>
      </c>
      <c r="B1715" s="26">
        <f t="shared" si="32"/>
        <v>71</v>
      </c>
      <c r="C1715" s="64" cm="1">
        <f t="array" ref="C1715">INDEX('Step 5. Daily Avg Schedule Calc'!$A$2:$C$169,(WEEKDAY(A1715)-1)*24+HOUR(A1715)+1,3)*IF(A1715&lt;Cooling_Season_Start_Date,0,IF(A1715&gt;Cooling_Season_End_Date,0,1))</f>
        <v>0</v>
      </c>
      <c r="D1715" s="12">
        <f>VLOOKUP(A1715,'Step 1.3 Normalized OAT'!$A$1:$B$8761,2)</f>
        <v>36</v>
      </c>
      <c r="E1715" s="13">
        <f ca="1">('Step 3. Regression'!$F$19*D1715^2+'Step 3. Regression'!$G$19*D1715+'Step 3. Regression'!$H$19)*C1715</f>
        <v>0</v>
      </c>
    </row>
    <row r="1716" spans="1:5" x14ac:dyDescent="0.25">
      <c r="A1716" s="9">
        <f>IF(ISBLANK('Step 1.3 Normalized OAT'!A1716),"-",'Step 1.3 Normalized OAT'!A1716)</f>
        <v>43172.458333333336</v>
      </c>
      <c r="B1716" s="26">
        <f t="shared" si="32"/>
        <v>71</v>
      </c>
      <c r="C1716" s="64" cm="1">
        <f t="array" ref="C1716">INDEX('Step 5. Daily Avg Schedule Calc'!$A$2:$C$169,(WEEKDAY(A1716)-1)*24+HOUR(A1716)+1,3)*IF(A1716&lt;Cooling_Season_Start_Date,0,IF(A1716&gt;Cooling_Season_End_Date,0,1))</f>
        <v>0</v>
      </c>
      <c r="D1716" s="12">
        <f>VLOOKUP(A1716,'Step 1.3 Normalized OAT'!$A$1:$B$8761,2)</f>
        <v>36</v>
      </c>
      <c r="E1716" s="13">
        <f ca="1">('Step 3. Regression'!$F$19*D1716^2+'Step 3. Regression'!$G$19*D1716+'Step 3. Regression'!$H$19)*C1716</f>
        <v>0</v>
      </c>
    </row>
    <row r="1717" spans="1:5" x14ac:dyDescent="0.25">
      <c r="A1717" s="9">
        <f>IF(ISBLANK('Step 1.3 Normalized OAT'!A1717),"-",'Step 1.3 Normalized OAT'!A1717)</f>
        <v>43172.5</v>
      </c>
      <c r="B1717" s="26">
        <f t="shared" si="32"/>
        <v>71</v>
      </c>
      <c r="C1717" s="64" cm="1">
        <f t="array" ref="C1717">INDEX('Step 5. Daily Avg Schedule Calc'!$A$2:$C$169,(WEEKDAY(A1717)-1)*24+HOUR(A1717)+1,3)*IF(A1717&lt;Cooling_Season_Start_Date,0,IF(A1717&gt;Cooling_Season_End_Date,0,1))</f>
        <v>0</v>
      </c>
      <c r="D1717" s="12">
        <f>VLOOKUP(A1717,'Step 1.3 Normalized OAT'!$A$1:$B$8761,2)</f>
        <v>36</v>
      </c>
      <c r="E1717" s="13">
        <f ca="1">('Step 3. Regression'!$F$19*D1717^2+'Step 3. Regression'!$G$19*D1717+'Step 3. Regression'!$H$19)*C1717</f>
        <v>0</v>
      </c>
    </row>
    <row r="1718" spans="1:5" x14ac:dyDescent="0.25">
      <c r="A1718" s="9">
        <f>IF(ISBLANK('Step 1.3 Normalized OAT'!A1718),"-",'Step 1.3 Normalized OAT'!A1718)</f>
        <v>43172.541666666664</v>
      </c>
      <c r="B1718" s="26">
        <f t="shared" si="32"/>
        <v>71</v>
      </c>
      <c r="C1718" s="64" cm="1">
        <f t="array" ref="C1718">INDEX('Step 5. Daily Avg Schedule Calc'!$A$2:$C$169,(WEEKDAY(A1718)-1)*24+HOUR(A1718)+1,3)*IF(A1718&lt;Cooling_Season_Start_Date,0,IF(A1718&gt;Cooling_Season_End_Date,0,1))</f>
        <v>0</v>
      </c>
      <c r="D1718" s="12">
        <f>VLOOKUP(A1718,'Step 1.3 Normalized OAT'!$A$1:$B$8761,2)</f>
        <v>36</v>
      </c>
      <c r="E1718" s="13">
        <f ca="1">('Step 3. Regression'!$F$19*D1718^2+'Step 3. Regression'!$G$19*D1718+'Step 3. Regression'!$H$19)*C1718</f>
        <v>0</v>
      </c>
    </row>
    <row r="1719" spans="1:5" x14ac:dyDescent="0.25">
      <c r="A1719" s="9">
        <f>IF(ISBLANK('Step 1.3 Normalized OAT'!A1719),"-",'Step 1.3 Normalized OAT'!A1719)</f>
        <v>43172.583333333336</v>
      </c>
      <c r="B1719" s="26">
        <f t="shared" si="32"/>
        <v>71</v>
      </c>
      <c r="C1719" s="64" cm="1">
        <f t="array" ref="C1719">INDEX('Step 5. Daily Avg Schedule Calc'!$A$2:$C$169,(WEEKDAY(A1719)-1)*24+HOUR(A1719)+1,3)*IF(A1719&lt;Cooling_Season_Start_Date,0,IF(A1719&gt;Cooling_Season_End_Date,0,1))</f>
        <v>0</v>
      </c>
      <c r="D1719" s="12">
        <f>VLOOKUP(A1719,'Step 1.3 Normalized OAT'!$A$1:$B$8761,2)</f>
        <v>37</v>
      </c>
      <c r="E1719" s="13">
        <f ca="1">('Step 3. Regression'!$F$19*D1719^2+'Step 3. Regression'!$G$19*D1719+'Step 3. Regression'!$H$19)*C1719</f>
        <v>0</v>
      </c>
    </row>
    <row r="1720" spans="1:5" x14ac:dyDescent="0.25">
      <c r="A1720" s="9">
        <f>IF(ISBLANK('Step 1.3 Normalized OAT'!A1720),"-",'Step 1.3 Normalized OAT'!A1720)</f>
        <v>43172.625</v>
      </c>
      <c r="B1720" s="26">
        <f t="shared" si="32"/>
        <v>71</v>
      </c>
      <c r="C1720" s="64" cm="1">
        <f t="array" ref="C1720">INDEX('Step 5. Daily Avg Schedule Calc'!$A$2:$C$169,(WEEKDAY(A1720)-1)*24+HOUR(A1720)+1,3)*IF(A1720&lt;Cooling_Season_Start_Date,0,IF(A1720&gt;Cooling_Season_End_Date,0,1))</f>
        <v>0</v>
      </c>
      <c r="D1720" s="12">
        <f>VLOOKUP(A1720,'Step 1.3 Normalized OAT'!$A$1:$B$8761,2)</f>
        <v>39</v>
      </c>
      <c r="E1720" s="13">
        <f ca="1">('Step 3. Regression'!$F$19*D1720^2+'Step 3. Regression'!$G$19*D1720+'Step 3. Regression'!$H$19)*C1720</f>
        <v>0</v>
      </c>
    </row>
    <row r="1721" spans="1:5" x14ac:dyDescent="0.25">
      <c r="A1721" s="9">
        <f>IF(ISBLANK('Step 1.3 Normalized OAT'!A1721),"-",'Step 1.3 Normalized OAT'!A1721)</f>
        <v>43172.666666666664</v>
      </c>
      <c r="B1721" s="26">
        <f t="shared" si="32"/>
        <v>71</v>
      </c>
      <c r="C1721" s="64" cm="1">
        <f t="array" ref="C1721">INDEX('Step 5. Daily Avg Schedule Calc'!$A$2:$C$169,(WEEKDAY(A1721)-1)*24+HOUR(A1721)+1,3)*IF(A1721&lt;Cooling_Season_Start_Date,0,IF(A1721&gt;Cooling_Season_End_Date,0,1))</f>
        <v>0</v>
      </c>
      <c r="D1721" s="12">
        <f>VLOOKUP(A1721,'Step 1.3 Normalized OAT'!$A$1:$B$8761,2)</f>
        <v>41</v>
      </c>
      <c r="E1721" s="13">
        <f ca="1">('Step 3. Regression'!$F$19*D1721^2+'Step 3. Regression'!$G$19*D1721+'Step 3. Regression'!$H$19)*C1721</f>
        <v>0</v>
      </c>
    </row>
    <row r="1722" spans="1:5" x14ac:dyDescent="0.25">
      <c r="A1722" s="9">
        <f>IF(ISBLANK('Step 1.3 Normalized OAT'!A1722),"-",'Step 1.3 Normalized OAT'!A1722)</f>
        <v>43172.708333333336</v>
      </c>
      <c r="B1722" s="26">
        <f t="shared" si="32"/>
        <v>71</v>
      </c>
      <c r="C1722" s="64" cm="1">
        <f t="array" ref="C1722">INDEX('Step 5. Daily Avg Schedule Calc'!$A$2:$C$169,(WEEKDAY(A1722)-1)*24+HOUR(A1722)+1,3)*IF(A1722&lt;Cooling_Season_Start_Date,0,IF(A1722&gt;Cooling_Season_End_Date,0,1))</f>
        <v>0</v>
      </c>
      <c r="D1722" s="12">
        <f>VLOOKUP(A1722,'Step 1.3 Normalized OAT'!$A$1:$B$8761,2)</f>
        <v>41</v>
      </c>
      <c r="E1722" s="13">
        <f ca="1">('Step 3. Regression'!$F$19*D1722^2+'Step 3. Regression'!$G$19*D1722+'Step 3. Regression'!$H$19)*C1722</f>
        <v>0</v>
      </c>
    </row>
    <row r="1723" spans="1:5" x14ac:dyDescent="0.25">
      <c r="A1723" s="9">
        <f>IF(ISBLANK('Step 1.3 Normalized OAT'!A1723),"-",'Step 1.3 Normalized OAT'!A1723)</f>
        <v>43172.75</v>
      </c>
      <c r="B1723" s="26">
        <f t="shared" si="32"/>
        <v>71</v>
      </c>
      <c r="C1723" s="64" cm="1">
        <f t="array" ref="C1723">INDEX('Step 5. Daily Avg Schedule Calc'!$A$2:$C$169,(WEEKDAY(A1723)-1)*24+HOUR(A1723)+1,3)*IF(A1723&lt;Cooling_Season_Start_Date,0,IF(A1723&gt;Cooling_Season_End_Date,0,1))</f>
        <v>0</v>
      </c>
      <c r="D1723" s="12">
        <f>VLOOKUP(A1723,'Step 1.3 Normalized OAT'!$A$1:$B$8761,2)</f>
        <v>41</v>
      </c>
      <c r="E1723" s="13">
        <f ca="1">('Step 3. Regression'!$F$19*D1723^2+'Step 3. Regression'!$G$19*D1723+'Step 3. Regression'!$H$19)*C1723</f>
        <v>0</v>
      </c>
    </row>
    <row r="1724" spans="1:5" x14ac:dyDescent="0.25">
      <c r="A1724" s="9">
        <f>IF(ISBLANK('Step 1.3 Normalized OAT'!A1724),"-",'Step 1.3 Normalized OAT'!A1724)</f>
        <v>43172.791666666664</v>
      </c>
      <c r="B1724" s="26">
        <f t="shared" si="32"/>
        <v>71</v>
      </c>
      <c r="C1724" s="64" cm="1">
        <f t="array" ref="C1724">INDEX('Step 5. Daily Avg Schedule Calc'!$A$2:$C$169,(WEEKDAY(A1724)-1)*24+HOUR(A1724)+1,3)*IF(A1724&lt;Cooling_Season_Start_Date,0,IF(A1724&gt;Cooling_Season_End_Date,0,1))</f>
        <v>0</v>
      </c>
      <c r="D1724" s="12">
        <f>VLOOKUP(A1724,'Step 1.3 Normalized OAT'!$A$1:$B$8761,2)</f>
        <v>39</v>
      </c>
      <c r="E1724" s="13">
        <f ca="1">('Step 3. Regression'!$F$19*D1724^2+'Step 3. Regression'!$G$19*D1724+'Step 3. Regression'!$H$19)*C1724</f>
        <v>0</v>
      </c>
    </row>
    <row r="1725" spans="1:5" x14ac:dyDescent="0.25">
      <c r="A1725" s="9">
        <f>IF(ISBLANK('Step 1.3 Normalized OAT'!A1725),"-",'Step 1.3 Normalized OAT'!A1725)</f>
        <v>43172.833333333336</v>
      </c>
      <c r="B1725" s="26">
        <f t="shared" si="32"/>
        <v>71</v>
      </c>
      <c r="C1725" s="64" cm="1">
        <f t="array" ref="C1725">INDEX('Step 5. Daily Avg Schedule Calc'!$A$2:$C$169,(WEEKDAY(A1725)-1)*24+HOUR(A1725)+1,3)*IF(A1725&lt;Cooling_Season_Start_Date,0,IF(A1725&gt;Cooling_Season_End_Date,0,1))</f>
        <v>0</v>
      </c>
      <c r="D1725" s="12">
        <f>VLOOKUP(A1725,'Step 1.3 Normalized OAT'!$A$1:$B$8761,2)</f>
        <v>38</v>
      </c>
      <c r="E1725" s="13">
        <f ca="1">('Step 3. Regression'!$F$19*D1725^2+'Step 3. Regression'!$G$19*D1725+'Step 3. Regression'!$H$19)*C1725</f>
        <v>0</v>
      </c>
    </row>
    <row r="1726" spans="1:5" x14ac:dyDescent="0.25">
      <c r="A1726" s="9">
        <f>IF(ISBLANK('Step 1.3 Normalized OAT'!A1726),"-",'Step 1.3 Normalized OAT'!A1726)</f>
        <v>43172.875</v>
      </c>
      <c r="B1726" s="26">
        <f t="shared" si="32"/>
        <v>71</v>
      </c>
      <c r="C1726" s="64" cm="1">
        <f t="array" ref="C1726">INDEX('Step 5. Daily Avg Schedule Calc'!$A$2:$C$169,(WEEKDAY(A1726)-1)*24+HOUR(A1726)+1,3)*IF(A1726&lt;Cooling_Season_Start_Date,0,IF(A1726&gt;Cooling_Season_End_Date,0,1))</f>
        <v>0</v>
      </c>
      <c r="D1726" s="12">
        <f>VLOOKUP(A1726,'Step 1.3 Normalized OAT'!$A$1:$B$8761,2)</f>
        <v>37</v>
      </c>
      <c r="E1726" s="13">
        <f ca="1">('Step 3. Regression'!$F$19*D1726^2+'Step 3. Regression'!$G$19*D1726+'Step 3. Regression'!$H$19)*C1726</f>
        <v>0</v>
      </c>
    </row>
    <row r="1727" spans="1:5" x14ac:dyDescent="0.25">
      <c r="A1727" s="9">
        <f>IF(ISBLANK('Step 1.3 Normalized OAT'!A1727),"-",'Step 1.3 Normalized OAT'!A1727)</f>
        <v>43172.916666666664</v>
      </c>
      <c r="B1727" s="26">
        <f t="shared" si="32"/>
        <v>71</v>
      </c>
      <c r="C1727" s="64" cm="1">
        <f t="array" ref="C1727">INDEX('Step 5. Daily Avg Schedule Calc'!$A$2:$C$169,(WEEKDAY(A1727)-1)*24+HOUR(A1727)+1,3)*IF(A1727&lt;Cooling_Season_Start_Date,0,IF(A1727&gt;Cooling_Season_End_Date,0,1))</f>
        <v>0</v>
      </c>
      <c r="D1727" s="12">
        <f>VLOOKUP(A1727,'Step 1.3 Normalized OAT'!$A$1:$B$8761,2)</f>
        <v>37</v>
      </c>
      <c r="E1727" s="13">
        <f ca="1">('Step 3. Regression'!$F$19*D1727^2+'Step 3. Regression'!$G$19*D1727+'Step 3. Regression'!$H$19)*C1727</f>
        <v>0</v>
      </c>
    </row>
    <row r="1728" spans="1:5" x14ac:dyDescent="0.25">
      <c r="A1728" s="9">
        <f>IF(ISBLANK('Step 1.3 Normalized OAT'!A1728),"-",'Step 1.3 Normalized OAT'!A1728)</f>
        <v>43172.958333333336</v>
      </c>
      <c r="B1728" s="26">
        <f t="shared" si="32"/>
        <v>71</v>
      </c>
      <c r="C1728" s="64" cm="1">
        <f t="array" ref="C1728">INDEX('Step 5. Daily Avg Schedule Calc'!$A$2:$C$169,(WEEKDAY(A1728)-1)*24+HOUR(A1728)+1,3)*IF(A1728&lt;Cooling_Season_Start_Date,0,IF(A1728&gt;Cooling_Season_End_Date,0,1))</f>
        <v>0</v>
      </c>
      <c r="D1728" s="12">
        <f>VLOOKUP(A1728,'Step 1.3 Normalized OAT'!$A$1:$B$8761,2)</f>
        <v>37</v>
      </c>
      <c r="E1728" s="13">
        <f ca="1">('Step 3. Regression'!$F$19*D1728^2+'Step 3. Regression'!$G$19*D1728+'Step 3. Regression'!$H$19)*C1728</f>
        <v>0</v>
      </c>
    </row>
    <row r="1729" spans="1:5" x14ac:dyDescent="0.25">
      <c r="A1729" s="9">
        <f>IF(ISBLANK('Step 1.3 Normalized OAT'!A1729),"-",'Step 1.3 Normalized OAT'!A1729)</f>
        <v>43173</v>
      </c>
      <c r="B1729" s="26">
        <f t="shared" si="32"/>
        <v>72</v>
      </c>
      <c r="C1729" s="64" cm="1">
        <f t="array" ref="C1729">INDEX('Step 5. Daily Avg Schedule Calc'!$A$2:$C$169,(WEEKDAY(A1729)-1)*24+HOUR(A1729)+1,3)*IF(A1729&lt;Cooling_Season_Start_Date,0,IF(A1729&gt;Cooling_Season_End_Date,0,1))</f>
        <v>0</v>
      </c>
      <c r="D1729" s="12">
        <f>VLOOKUP(A1729,'Step 1.3 Normalized OAT'!$A$1:$B$8761,2)</f>
        <v>36</v>
      </c>
      <c r="E1729" s="13">
        <f ca="1">('Step 3. Regression'!$F$19*D1729^2+'Step 3. Regression'!$G$19*D1729+'Step 3. Regression'!$H$19)*C1729</f>
        <v>0</v>
      </c>
    </row>
    <row r="1730" spans="1:5" x14ac:dyDescent="0.25">
      <c r="A1730" s="9">
        <f>IF(ISBLANK('Step 1.3 Normalized OAT'!A1730),"-",'Step 1.3 Normalized OAT'!A1730)</f>
        <v>43173.041666666664</v>
      </c>
      <c r="B1730" s="26">
        <f t="shared" si="32"/>
        <v>72</v>
      </c>
      <c r="C1730" s="64" cm="1">
        <f t="array" ref="C1730">INDEX('Step 5. Daily Avg Schedule Calc'!$A$2:$C$169,(WEEKDAY(A1730)-1)*24+HOUR(A1730)+1,3)*IF(A1730&lt;Cooling_Season_Start_Date,0,IF(A1730&gt;Cooling_Season_End_Date,0,1))</f>
        <v>0</v>
      </c>
      <c r="D1730" s="12">
        <f>VLOOKUP(A1730,'Step 1.3 Normalized OAT'!$A$1:$B$8761,2)</f>
        <v>35</v>
      </c>
      <c r="E1730" s="13">
        <f ca="1">('Step 3. Regression'!$F$19*D1730^2+'Step 3. Regression'!$G$19*D1730+'Step 3. Regression'!$H$19)*C1730</f>
        <v>0</v>
      </c>
    </row>
    <row r="1731" spans="1:5" x14ac:dyDescent="0.25">
      <c r="A1731" s="9">
        <f>IF(ISBLANK('Step 1.3 Normalized OAT'!A1731),"-",'Step 1.3 Normalized OAT'!A1731)</f>
        <v>43173.083333333336</v>
      </c>
      <c r="B1731" s="26">
        <f t="shared" ref="B1731:B1794" si="33">_xlfn.DAYS(A1731,$A$2)</f>
        <v>72</v>
      </c>
      <c r="C1731" s="64" cm="1">
        <f t="array" ref="C1731">INDEX('Step 5. Daily Avg Schedule Calc'!$A$2:$C$169,(WEEKDAY(A1731)-1)*24+HOUR(A1731)+1,3)*IF(A1731&lt;Cooling_Season_Start_Date,0,IF(A1731&gt;Cooling_Season_End_Date,0,1))</f>
        <v>0</v>
      </c>
      <c r="D1731" s="12">
        <f>VLOOKUP(A1731,'Step 1.3 Normalized OAT'!$A$1:$B$8761,2)</f>
        <v>35</v>
      </c>
      <c r="E1731" s="13">
        <f ca="1">('Step 3. Regression'!$F$19*D1731^2+'Step 3. Regression'!$G$19*D1731+'Step 3. Regression'!$H$19)*C1731</f>
        <v>0</v>
      </c>
    </row>
    <row r="1732" spans="1:5" x14ac:dyDescent="0.25">
      <c r="A1732" s="9">
        <f>IF(ISBLANK('Step 1.3 Normalized OAT'!A1732),"-",'Step 1.3 Normalized OAT'!A1732)</f>
        <v>43173.125</v>
      </c>
      <c r="B1732" s="26">
        <f t="shared" si="33"/>
        <v>72</v>
      </c>
      <c r="C1732" s="64" cm="1">
        <f t="array" ref="C1732">INDEX('Step 5. Daily Avg Schedule Calc'!$A$2:$C$169,(WEEKDAY(A1732)-1)*24+HOUR(A1732)+1,3)*IF(A1732&lt;Cooling_Season_Start_Date,0,IF(A1732&gt;Cooling_Season_End_Date,0,1))</f>
        <v>0</v>
      </c>
      <c r="D1732" s="12">
        <f>VLOOKUP(A1732,'Step 1.3 Normalized OAT'!$A$1:$B$8761,2)</f>
        <v>34</v>
      </c>
      <c r="E1732" s="13">
        <f ca="1">('Step 3. Regression'!$F$19*D1732^2+'Step 3. Regression'!$G$19*D1732+'Step 3. Regression'!$H$19)*C1732</f>
        <v>0</v>
      </c>
    </row>
    <row r="1733" spans="1:5" x14ac:dyDescent="0.25">
      <c r="A1733" s="9">
        <f>IF(ISBLANK('Step 1.3 Normalized OAT'!A1733),"-",'Step 1.3 Normalized OAT'!A1733)</f>
        <v>43173.166666666664</v>
      </c>
      <c r="B1733" s="26">
        <f t="shared" si="33"/>
        <v>72</v>
      </c>
      <c r="C1733" s="64" cm="1">
        <f t="array" ref="C1733">INDEX('Step 5. Daily Avg Schedule Calc'!$A$2:$C$169,(WEEKDAY(A1733)-1)*24+HOUR(A1733)+1,3)*IF(A1733&lt;Cooling_Season_Start_Date,0,IF(A1733&gt;Cooling_Season_End_Date,0,1))</f>
        <v>0</v>
      </c>
      <c r="D1733" s="12">
        <f>VLOOKUP(A1733,'Step 1.3 Normalized OAT'!$A$1:$B$8761,2)</f>
        <v>34</v>
      </c>
      <c r="E1733" s="13">
        <f ca="1">('Step 3. Regression'!$F$19*D1733^2+'Step 3. Regression'!$G$19*D1733+'Step 3. Regression'!$H$19)*C1733</f>
        <v>0</v>
      </c>
    </row>
    <row r="1734" spans="1:5" x14ac:dyDescent="0.25">
      <c r="A1734" s="9">
        <f>IF(ISBLANK('Step 1.3 Normalized OAT'!A1734),"-",'Step 1.3 Normalized OAT'!A1734)</f>
        <v>43173.208333333336</v>
      </c>
      <c r="B1734" s="26">
        <f t="shared" si="33"/>
        <v>72</v>
      </c>
      <c r="C1734" s="64" cm="1">
        <f t="array" ref="C1734">INDEX('Step 5. Daily Avg Schedule Calc'!$A$2:$C$169,(WEEKDAY(A1734)-1)*24+HOUR(A1734)+1,3)*IF(A1734&lt;Cooling_Season_Start_Date,0,IF(A1734&gt;Cooling_Season_End_Date,0,1))</f>
        <v>0</v>
      </c>
      <c r="D1734" s="12">
        <f>VLOOKUP(A1734,'Step 1.3 Normalized OAT'!$A$1:$B$8761,2)</f>
        <v>33</v>
      </c>
      <c r="E1734" s="13">
        <f ca="1">('Step 3. Regression'!$F$19*D1734^2+'Step 3. Regression'!$G$19*D1734+'Step 3. Regression'!$H$19)*C1734</f>
        <v>0</v>
      </c>
    </row>
    <row r="1735" spans="1:5" x14ac:dyDescent="0.25">
      <c r="A1735" s="9">
        <f>IF(ISBLANK('Step 1.3 Normalized OAT'!A1735),"-",'Step 1.3 Normalized OAT'!A1735)</f>
        <v>43173.25</v>
      </c>
      <c r="B1735" s="26">
        <f t="shared" si="33"/>
        <v>72</v>
      </c>
      <c r="C1735" s="64" cm="1">
        <f t="array" ref="C1735">INDEX('Step 5. Daily Avg Schedule Calc'!$A$2:$C$169,(WEEKDAY(A1735)-1)*24+HOUR(A1735)+1,3)*IF(A1735&lt;Cooling_Season_Start_Date,0,IF(A1735&gt;Cooling_Season_End_Date,0,1))</f>
        <v>0</v>
      </c>
      <c r="D1735" s="12">
        <f>VLOOKUP(A1735,'Step 1.3 Normalized OAT'!$A$1:$B$8761,2)</f>
        <v>33</v>
      </c>
      <c r="E1735" s="13">
        <f ca="1">('Step 3. Regression'!$F$19*D1735^2+'Step 3. Regression'!$G$19*D1735+'Step 3. Regression'!$H$19)*C1735</f>
        <v>0</v>
      </c>
    </row>
    <row r="1736" spans="1:5" x14ac:dyDescent="0.25">
      <c r="A1736" s="9">
        <f>IF(ISBLANK('Step 1.3 Normalized OAT'!A1736),"-",'Step 1.3 Normalized OAT'!A1736)</f>
        <v>43173.291666666664</v>
      </c>
      <c r="B1736" s="26">
        <f t="shared" si="33"/>
        <v>72</v>
      </c>
      <c r="C1736" s="64" cm="1">
        <f t="array" ref="C1736">INDEX('Step 5. Daily Avg Schedule Calc'!$A$2:$C$169,(WEEKDAY(A1736)-1)*24+HOUR(A1736)+1,3)*IF(A1736&lt;Cooling_Season_Start_Date,0,IF(A1736&gt;Cooling_Season_End_Date,0,1))</f>
        <v>0</v>
      </c>
      <c r="D1736" s="12">
        <f>VLOOKUP(A1736,'Step 1.3 Normalized OAT'!$A$1:$B$8761,2)</f>
        <v>33</v>
      </c>
      <c r="E1736" s="13">
        <f ca="1">('Step 3. Regression'!$F$19*D1736^2+'Step 3. Regression'!$G$19*D1736+'Step 3. Regression'!$H$19)*C1736</f>
        <v>0</v>
      </c>
    </row>
    <row r="1737" spans="1:5" x14ac:dyDescent="0.25">
      <c r="A1737" s="9">
        <f>IF(ISBLANK('Step 1.3 Normalized OAT'!A1737),"-",'Step 1.3 Normalized OAT'!A1737)</f>
        <v>43173.333333333336</v>
      </c>
      <c r="B1737" s="26">
        <f t="shared" si="33"/>
        <v>72</v>
      </c>
      <c r="C1737" s="64" cm="1">
        <f t="array" ref="C1737">INDEX('Step 5. Daily Avg Schedule Calc'!$A$2:$C$169,(WEEKDAY(A1737)-1)*24+HOUR(A1737)+1,3)*IF(A1737&lt;Cooling_Season_Start_Date,0,IF(A1737&gt;Cooling_Season_End_Date,0,1))</f>
        <v>0</v>
      </c>
      <c r="D1737" s="12">
        <f>VLOOKUP(A1737,'Step 1.3 Normalized OAT'!$A$1:$B$8761,2)</f>
        <v>33</v>
      </c>
      <c r="E1737" s="13">
        <f ca="1">('Step 3. Regression'!$F$19*D1737^2+'Step 3. Regression'!$G$19*D1737+'Step 3. Regression'!$H$19)*C1737</f>
        <v>0</v>
      </c>
    </row>
    <row r="1738" spans="1:5" x14ac:dyDescent="0.25">
      <c r="A1738" s="9">
        <f>IF(ISBLANK('Step 1.3 Normalized OAT'!A1738),"-",'Step 1.3 Normalized OAT'!A1738)</f>
        <v>43173.375</v>
      </c>
      <c r="B1738" s="26">
        <f t="shared" si="33"/>
        <v>72</v>
      </c>
      <c r="C1738" s="64" cm="1">
        <f t="array" ref="C1738">INDEX('Step 5. Daily Avg Schedule Calc'!$A$2:$C$169,(WEEKDAY(A1738)-1)*24+HOUR(A1738)+1,3)*IF(A1738&lt;Cooling_Season_Start_Date,0,IF(A1738&gt;Cooling_Season_End_Date,0,1))</f>
        <v>0</v>
      </c>
      <c r="D1738" s="12">
        <f>VLOOKUP(A1738,'Step 1.3 Normalized OAT'!$A$1:$B$8761,2)</f>
        <v>34</v>
      </c>
      <c r="E1738" s="13">
        <f ca="1">('Step 3. Regression'!$F$19*D1738^2+'Step 3. Regression'!$G$19*D1738+'Step 3. Regression'!$H$19)*C1738</f>
        <v>0</v>
      </c>
    </row>
    <row r="1739" spans="1:5" x14ac:dyDescent="0.25">
      <c r="A1739" s="9">
        <f>IF(ISBLANK('Step 1.3 Normalized OAT'!A1739),"-",'Step 1.3 Normalized OAT'!A1739)</f>
        <v>43173.416666666664</v>
      </c>
      <c r="B1739" s="26">
        <f t="shared" si="33"/>
        <v>72</v>
      </c>
      <c r="C1739" s="64" cm="1">
        <f t="array" ref="C1739">INDEX('Step 5. Daily Avg Schedule Calc'!$A$2:$C$169,(WEEKDAY(A1739)-1)*24+HOUR(A1739)+1,3)*IF(A1739&lt;Cooling_Season_Start_Date,0,IF(A1739&gt;Cooling_Season_End_Date,0,1))</f>
        <v>0</v>
      </c>
      <c r="D1739" s="12">
        <f>VLOOKUP(A1739,'Step 1.3 Normalized OAT'!$A$1:$B$8761,2)</f>
        <v>36</v>
      </c>
      <c r="E1739" s="13">
        <f ca="1">('Step 3. Regression'!$F$19*D1739^2+'Step 3. Regression'!$G$19*D1739+'Step 3. Regression'!$H$19)*C1739</f>
        <v>0</v>
      </c>
    </row>
    <row r="1740" spans="1:5" x14ac:dyDescent="0.25">
      <c r="A1740" s="9">
        <f>IF(ISBLANK('Step 1.3 Normalized OAT'!A1740),"-",'Step 1.3 Normalized OAT'!A1740)</f>
        <v>43173.458333333336</v>
      </c>
      <c r="B1740" s="26">
        <f t="shared" si="33"/>
        <v>72</v>
      </c>
      <c r="C1740" s="64" cm="1">
        <f t="array" ref="C1740">INDEX('Step 5. Daily Avg Schedule Calc'!$A$2:$C$169,(WEEKDAY(A1740)-1)*24+HOUR(A1740)+1,3)*IF(A1740&lt;Cooling_Season_Start_Date,0,IF(A1740&gt;Cooling_Season_End_Date,0,1))</f>
        <v>0</v>
      </c>
      <c r="D1740" s="12">
        <f>VLOOKUP(A1740,'Step 1.3 Normalized OAT'!$A$1:$B$8761,2)</f>
        <v>36</v>
      </c>
      <c r="E1740" s="13">
        <f ca="1">('Step 3. Regression'!$F$19*D1740^2+'Step 3. Regression'!$G$19*D1740+'Step 3. Regression'!$H$19)*C1740</f>
        <v>0</v>
      </c>
    </row>
    <row r="1741" spans="1:5" x14ac:dyDescent="0.25">
      <c r="A1741" s="9">
        <f>IF(ISBLANK('Step 1.3 Normalized OAT'!A1741),"-",'Step 1.3 Normalized OAT'!A1741)</f>
        <v>43173.5</v>
      </c>
      <c r="B1741" s="26">
        <f t="shared" si="33"/>
        <v>72</v>
      </c>
      <c r="C1741" s="64" cm="1">
        <f t="array" ref="C1741">INDEX('Step 5. Daily Avg Schedule Calc'!$A$2:$C$169,(WEEKDAY(A1741)-1)*24+HOUR(A1741)+1,3)*IF(A1741&lt;Cooling_Season_Start_Date,0,IF(A1741&gt;Cooling_Season_End_Date,0,1))</f>
        <v>0</v>
      </c>
      <c r="D1741" s="12">
        <f>VLOOKUP(A1741,'Step 1.3 Normalized OAT'!$A$1:$B$8761,2)</f>
        <v>39</v>
      </c>
      <c r="E1741" s="13">
        <f ca="1">('Step 3. Regression'!$F$19*D1741^2+'Step 3. Regression'!$G$19*D1741+'Step 3. Regression'!$H$19)*C1741</f>
        <v>0</v>
      </c>
    </row>
    <row r="1742" spans="1:5" x14ac:dyDescent="0.25">
      <c r="A1742" s="9">
        <f>IF(ISBLANK('Step 1.3 Normalized OAT'!A1742),"-",'Step 1.3 Normalized OAT'!A1742)</f>
        <v>43173.541666666664</v>
      </c>
      <c r="B1742" s="26">
        <f t="shared" si="33"/>
        <v>72</v>
      </c>
      <c r="C1742" s="64" cm="1">
        <f t="array" ref="C1742">INDEX('Step 5. Daily Avg Schedule Calc'!$A$2:$C$169,(WEEKDAY(A1742)-1)*24+HOUR(A1742)+1,3)*IF(A1742&lt;Cooling_Season_Start_Date,0,IF(A1742&gt;Cooling_Season_End_Date,0,1))</f>
        <v>0</v>
      </c>
      <c r="D1742" s="12">
        <f>VLOOKUP(A1742,'Step 1.3 Normalized OAT'!$A$1:$B$8761,2)</f>
        <v>39</v>
      </c>
      <c r="E1742" s="13">
        <f ca="1">('Step 3. Regression'!$F$19*D1742^2+'Step 3. Regression'!$G$19*D1742+'Step 3. Regression'!$H$19)*C1742</f>
        <v>0</v>
      </c>
    </row>
    <row r="1743" spans="1:5" x14ac:dyDescent="0.25">
      <c r="A1743" s="9">
        <f>IF(ISBLANK('Step 1.3 Normalized OAT'!A1743),"-",'Step 1.3 Normalized OAT'!A1743)</f>
        <v>43173.583333333336</v>
      </c>
      <c r="B1743" s="26">
        <f t="shared" si="33"/>
        <v>72</v>
      </c>
      <c r="C1743" s="64" cm="1">
        <f t="array" ref="C1743">INDEX('Step 5. Daily Avg Schedule Calc'!$A$2:$C$169,(WEEKDAY(A1743)-1)*24+HOUR(A1743)+1,3)*IF(A1743&lt;Cooling_Season_Start_Date,0,IF(A1743&gt;Cooling_Season_End_Date,0,1))</f>
        <v>0</v>
      </c>
      <c r="D1743" s="12">
        <f>VLOOKUP(A1743,'Step 1.3 Normalized OAT'!$A$1:$B$8761,2)</f>
        <v>41</v>
      </c>
      <c r="E1743" s="13">
        <f ca="1">('Step 3. Regression'!$F$19*D1743^2+'Step 3. Regression'!$G$19*D1743+'Step 3. Regression'!$H$19)*C1743</f>
        <v>0</v>
      </c>
    </row>
    <row r="1744" spans="1:5" x14ac:dyDescent="0.25">
      <c r="A1744" s="9">
        <f>IF(ISBLANK('Step 1.3 Normalized OAT'!A1744),"-",'Step 1.3 Normalized OAT'!A1744)</f>
        <v>43173.625</v>
      </c>
      <c r="B1744" s="26">
        <f t="shared" si="33"/>
        <v>72</v>
      </c>
      <c r="C1744" s="64" cm="1">
        <f t="array" ref="C1744">INDEX('Step 5. Daily Avg Schedule Calc'!$A$2:$C$169,(WEEKDAY(A1744)-1)*24+HOUR(A1744)+1,3)*IF(A1744&lt;Cooling_Season_Start_Date,0,IF(A1744&gt;Cooling_Season_End_Date,0,1))</f>
        <v>0</v>
      </c>
      <c r="D1744" s="12">
        <f>VLOOKUP(A1744,'Step 1.3 Normalized OAT'!$A$1:$B$8761,2)</f>
        <v>41</v>
      </c>
      <c r="E1744" s="13">
        <f ca="1">('Step 3. Regression'!$F$19*D1744^2+'Step 3. Regression'!$G$19*D1744+'Step 3. Regression'!$H$19)*C1744</f>
        <v>0</v>
      </c>
    </row>
    <row r="1745" spans="1:5" x14ac:dyDescent="0.25">
      <c r="A1745" s="9">
        <f>IF(ISBLANK('Step 1.3 Normalized OAT'!A1745),"-",'Step 1.3 Normalized OAT'!A1745)</f>
        <v>43173.666666666664</v>
      </c>
      <c r="B1745" s="26">
        <f t="shared" si="33"/>
        <v>72</v>
      </c>
      <c r="C1745" s="64" cm="1">
        <f t="array" ref="C1745">INDEX('Step 5. Daily Avg Schedule Calc'!$A$2:$C$169,(WEEKDAY(A1745)-1)*24+HOUR(A1745)+1,3)*IF(A1745&lt;Cooling_Season_Start_Date,0,IF(A1745&gt;Cooling_Season_End_Date,0,1))</f>
        <v>0</v>
      </c>
      <c r="D1745" s="12">
        <f>VLOOKUP(A1745,'Step 1.3 Normalized OAT'!$A$1:$B$8761,2)</f>
        <v>43</v>
      </c>
      <c r="E1745" s="13">
        <f ca="1">('Step 3. Regression'!$F$19*D1745^2+'Step 3. Regression'!$G$19*D1745+'Step 3. Regression'!$H$19)*C1745</f>
        <v>0</v>
      </c>
    </row>
    <row r="1746" spans="1:5" x14ac:dyDescent="0.25">
      <c r="A1746" s="9">
        <f>IF(ISBLANK('Step 1.3 Normalized OAT'!A1746),"-",'Step 1.3 Normalized OAT'!A1746)</f>
        <v>43173.708333333336</v>
      </c>
      <c r="B1746" s="26">
        <f t="shared" si="33"/>
        <v>72</v>
      </c>
      <c r="C1746" s="64" cm="1">
        <f t="array" ref="C1746">INDEX('Step 5. Daily Avg Schedule Calc'!$A$2:$C$169,(WEEKDAY(A1746)-1)*24+HOUR(A1746)+1,3)*IF(A1746&lt;Cooling_Season_Start_Date,0,IF(A1746&gt;Cooling_Season_End_Date,0,1))</f>
        <v>0</v>
      </c>
      <c r="D1746" s="12">
        <f>VLOOKUP(A1746,'Step 1.3 Normalized OAT'!$A$1:$B$8761,2)</f>
        <v>41</v>
      </c>
      <c r="E1746" s="13">
        <f ca="1">('Step 3. Regression'!$F$19*D1746^2+'Step 3. Regression'!$G$19*D1746+'Step 3. Regression'!$H$19)*C1746</f>
        <v>0</v>
      </c>
    </row>
    <row r="1747" spans="1:5" x14ac:dyDescent="0.25">
      <c r="A1747" s="9">
        <f>IF(ISBLANK('Step 1.3 Normalized OAT'!A1747),"-",'Step 1.3 Normalized OAT'!A1747)</f>
        <v>43173.75</v>
      </c>
      <c r="B1747" s="26">
        <f t="shared" si="33"/>
        <v>72</v>
      </c>
      <c r="C1747" s="64" cm="1">
        <f t="array" ref="C1747">INDEX('Step 5. Daily Avg Schedule Calc'!$A$2:$C$169,(WEEKDAY(A1747)-1)*24+HOUR(A1747)+1,3)*IF(A1747&lt;Cooling_Season_Start_Date,0,IF(A1747&gt;Cooling_Season_End_Date,0,1))</f>
        <v>0</v>
      </c>
      <c r="D1747" s="12">
        <f>VLOOKUP(A1747,'Step 1.3 Normalized OAT'!$A$1:$B$8761,2)</f>
        <v>39</v>
      </c>
      <c r="E1747" s="13">
        <f ca="1">('Step 3. Regression'!$F$19*D1747^2+'Step 3. Regression'!$G$19*D1747+'Step 3. Regression'!$H$19)*C1747</f>
        <v>0</v>
      </c>
    </row>
    <row r="1748" spans="1:5" x14ac:dyDescent="0.25">
      <c r="A1748" s="9">
        <f>IF(ISBLANK('Step 1.3 Normalized OAT'!A1748),"-",'Step 1.3 Normalized OAT'!A1748)</f>
        <v>43173.791666666664</v>
      </c>
      <c r="B1748" s="26">
        <f t="shared" si="33"/>
        <v>72</v>
      </c>
      <c r="C1748" s="64" cm="1">
        <f t="array" ref="C1748">INDEX('Step 5. Daily Avg Schedule Calc'!$A$2:$C$169,(WEEKDAY(A1748)-1)*24+HOUR(A1748)+1,3)*IF(A1748&lt;Cooling_Season_Start_Date,0,IF(A1748&gt;Cooling_Season_End_Date,0,1))</f>
        <v>0</v>
      </c>
      <c r="D1748" s="12">
        <f>VLOOKUP(A1748,'Step 1.3 Normalized OAT'!$A$1:$B$8761,2)</f>
        <v>37</v>
      </c>
      <c r="E1748" s="13">
        <f ca="1">('Step 3. Regression'!$F$19*D1748^2+'Step 3. Regression'!$G$19*D1748+'Step 3. Regression'!$H$19)*C1748</f>
        <v>0</v>
      </c>
    </row>
    <row r="1749" spans="1:5" x14ac:dyDescent="0.25">
      <c r="A1749" s="9">
        <f>IF(ISBLANK('Step 1.3 Normalized OAT'!A1749),"-",'Step 1.3 Normalized OAT'!A1749)</f>
        <v>43173.833333333336</v>
      </c>
      <c r="B1749" s="26">
        <f t="shared" si="33"/>
        <v>72</v>
      </c>
      <c r="C1749" s="64" cm="1">
        <f t="array" ref="C1749">INDEX('Step 5. Daily Avg Schedule Calc'!$A$2:$C$169,(WEEKDAY(A1749)-1)*24+HOUR(A1749)+1,3)*IF(A1749&lt;Cooling_Season_Start_Date,0,IF(A1749&gt;Cooling_Season_End_Date,0,1))</f>
        <v>0</v>
      </c>
      <c r="D1749" s="12">
        <f>VLOOKUP(A1749,'Step 1.3 Normalized OAT'!$A$1:$B$8761,2)</f>
        <v>37</v>
      </c>
      <c r="E1749" s="13">
        <f ca="1">('Step 3. Regression'!$F$19*D1749^2+'Step 3. Regression'!$G$19*D1749+'Step 3. Regression'!$H$19)*C1749</f>
        <v>0</v>
      </c>
    </row>
    <row r="1750" spans="1:5" x14ac:dyDescent="0.25">
      <c r="A1750" s="9">
        <f>IF(ISBLANK('Step 1.3 Normalized OAT'!A1750),"-",'Step 1.3 Normalized OAT'!A1750)</f>
        <v>43173.875</v>
      </c>
      <c r="B1750" s="26">
        <f t="shared" si="33"/>
        <v>72</v>
      </c>
      <c r="C1750" s="64" cm="1">
        <f t="array" ref="C1750">INDEX('Step 5. Daily Avg Schedule Calc'!$A$2:$C$169,(WEEKDAY(A1750)-1)*24+HOUR(A1750)+1,3)*IF(A1750&lt;Cooling_Season_Start_Date,0,IF(A1750&gt;Cooling_Season_End_Date,0,1))</f>
        <v>0</v>
      </c>
      <c r="D1750" s="12">
        <f>VLOOKUP(A1750,'Step 1.3 Normalized OAT'!$A$1:$B$8761,2)</f>
        <v>36</v>
      </c>
      <c r="E1750" s="13">
        <f ca="1">('Step 3. Regression'!$F$19*D1750^2+'Step 3. Regression'!$G$19*D1750+'Step 3. Regression'!$H$19)*C1750</f>
        <v>0</v>
      </c>
    </row>
    <row r="1751" spans="1:5" x14ac:dyDescent="0.25">
      <c r="A1751" s="9">
        <f>IF(ISBLANK('Step 1.3 Normalized OAT'!A1751),"-",'Step 1.3 Normalized OAT'!A1751)</f>
        <v>43173.916666666664</v>
      </c>
      <c r="B1751" s="26">
        <f t="shared" si="33"/>
        <v>72</v>
      </c>
      <c r="C1751" s="64" cm="1">
        <f t="array" ref="C1751">INDEX('Step 5. Daily Avg Schedule Calc'!$A$2:$C$169,(WEEKDAY(A1751)-1)*24+HOUR(A1751)+1,3)*IF(A1751&lt;Cooling_Season_Start_Date,0,IF(A1751&gt;Cooling_Season_End_Date,0,1))</f>
        <v>0</v>
      </c>
      <c r="D1751" s="12">
        <f>VLOOKUP(A1751,'Step 1.3 Normalized OAT'!$A$1:$B$8761,2)</f>
        <v>34</v>
      </c>
      <c r="E1751" s="13">
        <f ca="1">('Step 3. Regression'!$F$19*D1751^2+'Step 3. Regression'!$G$19*D1751+'Step 3. Regression'!$H$19)*C1751</f>
        <v>0</v>
      </c>
    </row>
    <row r="1752" spans="1:5" x14ac:dyDescent="0.25">
      <c r="A1752" s="9">
        <f>IF(ISBLANK('Step 1.3 Normalized OAT'!A1752),"-",'Step 1.3 Normalized OAT'!A1752)</f>
        <v>43173.958333333336</v>
      </c>
      <c r="B1752" s="26">
        <f t="shared" si="33"/>
        <v>72</v>
      </c>
      <c r="C1752" s="64" cm="1">
        <f t="array" ref="C1752">INDEX('Step 5. Daily Avg Schedule Calc'!$A$2:$C$169,(WEEKDAY(A1752)-1)*24+HOUR(A1752)+1,3)*IF(A1752&lt;Cooling_Season_Start_Date,0,IF(A1752&gt;Cooling_Season_End_Date,0,1))</f>
        <v>0</v>
      </c>
      <c r="D1752" s="12">
        <f>VLOOKUP(A1752,'Step 1.3 Normalized OAT'!$A$1:$B$8761,2)</f>
        <v>34</v>
      </c>
      <c r="E1752" s="13">
        <f ca="1">('Step 3. Regression'!$F$19*D1752^2+'Step 3. Regression'!$G$19*D1752+'Step 3. Regression'!$H$19)*C1752</f>
        <v>0</v>
      </c>
    </row>
    <row r="1753" spans="1:5" x14ac:dyDescent="0.25">
      <c r="A1753" s="9">
        <f>IF(ISBLANK('Step 1.3 Normalized OAT'!A1753),"-",'Step 1.3 Normalized OAT'!A1753)</f>
        <v>43174</v>
      </c>
      <c r="B1753" s="26">
        <f t="shared" si="33"/>
        <v>73</v>
      </c>
      <c r="C1753" s="64" cm="1">
        <f t="array" ref="C1753">INDEX('Step 5. Daily Avg Schedule Calc'!$A$2:$C$169,(WEEKDAY(A1753)-1)*24+HOUR(A1753)+1,3)*IF(A1753&lt;Cooling_Season_Start_Date,0,IF(A1753&gt;Cooling_Season_End_Date,0,1))</f>
        <v>0</v>
      </c>
      <c r="D1753" s="12">
        <f>VLOOKUP(A1753,'Step 1.3 Normalized OAT'!$A$1:$B$8761,2)</f>
        <v>34</v>
      </c>
      <c r="E1753" s="13">
        <f ca="1">('Step 3. Regression'!$F$19*D1753^2+'Step 3. Regression'!$G$19*D1753+'Step 3. Regression'!$H$19)*C1753</f>
        <v>0</v>
      </c>
    </row>
    <row r="1754" spans="1:5" x14ac:dyDescent="0.25">
      <c r="A1754" s="9">
        <f>IF(ISBLANK('Step 1.3 Normalized OAT'!A1754),"-",'Step 1.3 Normalized OAT'!A1754)</f>
        <v>43174.041666666664</v>
      </c>
      <c r="B1754" s="26">
        <f t="shared" si="33"/>
        <v>73</v>
      </c>
      <c r="C1754" s="64" cm="1">
        <f t="array" ref="C1754">INDEX('Step 5. Daily Avg Schedule Calc'!$A$2:$C$169,(WEEKDAY(A1754)-1)*24+HOUR(A1754)+1,3)*IF(A1754&lt;Cooling_Season_Start_Date,0,IF(A1754&gt;Cooling_Season_End_Date,0,1))</f>
        <v>0</v>
      </c>
      <c r="D1754" s="12">
        <f>VLOOKUP(A1754,'Step 1.3 Normalized OAT'!$A$1:$B$8761,2)</f>
        <v>35</v>
      </c>
      <c r="E1754" s="13">
        <f ca="1">('Step 3. Regression'!$F$19*D1754^2+'Step 3. Regression'!$G$19*D1754+'Step 3. Regression'!$H$19)*C1754</f>
        <v>0</v>
      </c>
    </row>
    <row r="1755" spans="1:5" x14ac:dyDescent="0.25">
      <c r="A1755" s="9">
        <f>IF(ISBLANK('Step 1.3 Normalized OAT'!A1755),"-",'Step 1.3 Normalized OAT'!A1755)</f>
        <v>43174.083333333336</v>
      </c>
      <c r="B1755" s="26">
        <f t="shared" si="33"/>
        <v>73</v>
      </c>
      <c r="C1755" s="64" cm="1">
        <f t="array" ref="C1755">INDEX('Step 5. Daily Avg Schedule Calc'!$A$2:$C$169,(WEEKDAY(A1755)-1)*24+HOUR(A1755)+1,3)*IF(A1755&lt;Cooling_Season_Start_Date,0,IF(A1755&gt;Cooling_Season_End_Date,0,1))</f>
        <v>0</v>
      </c>
      <c r="D1755" s="12">
        <f>VLOOKUP(A1755,'Step 1.3 Normalized OAT'!$A$1:$B$8761,2)</f>
        <v>35</v>
      </c>
      <c r="E1755" s="13">
        <f ca="1">('Step 3. Regression'!$F$19*D1755^2+'Step 3. Regression'!$G$19*D1755+'Step 3. Regression'!$H$19)*C1755</f>
        <v>0</v>
      </c>
    </row>
    <row r="1756" spans="1:5" x14ac:dyDescent="0.25">
      <c r="A1756" s="9">
        <f>IF(ISBLANK('Step 1.3 Normalized OAT'!A1756),"-",'Step 1.3 Normalized OAT'!A1756)</f>
        <v>43174.125</v>
      </c>
      <c r="B1756" s="26">
        <f t="shared" si="33"/>
        <v>73</v>
      </c>
      <c r="C1756" s="64" cm="1">
        <f t="array" ref="C1756">INDEX('Step 5. Daily Avg Schedule Calc'!$A$2:$C$169,(WEEKDAY(A1756)-1)*24+HOUR(A1756)+1,3)*IF(A1756&lt;Cooling_Season_Start_Date,0,IF(A1756&gt;Cooling_Season_End_Date,0,1))</f>
        <v>0</v>
      </c>
      <c r="D1756" s="12">
        <f>VLOOKUP(A1756,'Step 1.3 Normalized OAT'!$A$1:$B$8761,2)</f>
        <v>34</v>
      </c>
      <c r="E1756" s="13">
        <f ca="1">('Step 3. Regression'!$F$19*D1756^2+'Step 3. Regression'!$G$19*D1756+'Step 3. Regression'!$H$19)*C1756</f>
        <v>0</v>
      </c>
    </row>
    <row r="1757" spans="1:5" x14ac:dyDescent="0.25">
      <c r="A1757" s="9">
        <f>IF(ISBLANK('Step 1.3 Normalized OAT'!A1757),"-",'Step 1.3 Normalized OAT'!A1757)</f>
        <v>43174.166666666664</v>
      </c>
      <c r="B1757" s="26">
        <f t="shared" si="33"/>
        <v>73</v>
      </c>
      <c r="C1757" s="64" cm="1">
        <f t="array" ref="C1757">INDEX('Step 5. Daily Avg Schedule Calc'!$A$2:$C$169,(WEEKDAY(A1757)-1)*24+HOUR(A1757)+1,3)*IF(A1757&lt;Cooling_Season_Start_Date,0,IF(A1757&gt;Cooling_Season_End_Date,0,1))</f>
        <v>0</v>
      </c>
      <c r="D1757" s="12">
        <f>VLOOKUP(A1757,'Step 1.3 Normalized OAT'!$A$1:$B$8761,2)</f>
        <v>34</v>
      </c>
      <c r="E1757" s="13">
        <f ca="1">('Step 3. Regression'!$F$19*D1757^2+'Step 3. Regression'!$G$19*D1757+'Step 3. Regression'!$H$19)*C1757</f>
        <v>0</v>
      </c>
    </row>
    <row r="1758" spans="1:5" x14ac:dyDescent="0.25">
      <c r="A1758" s="9">
        <f>IF(ISBLANK('Step 1.3 Normalized OAT'!A1758),"-",'Step 1.3 Normalized OAT'!A1758)</f>
        <v>43174.208333333336</v>
      </c>
      <c r="B1758" s="26">
        <f t="shared" si="33"/>
        <v>73</v>
      </c>
      <c r="C1758" s="64" cm="1">
        <f t="array" ref="C1758">INDEX('Step 5. Daily Avg Schedule Calc'!$A$2:$C$169,(WEEKDAY(A1758)-1)*24+HOUR(A1758)+1,3)*IF(A1758&lt;Cooling_Season_Start_Date,0,IF(A1758&gt;Cooling_Season_End_Date,0,1))</f>
        <v>0</v>
      </c>
      <c r="D1758" s="12">
        <f>VLOOKUP(A1758,'Step 1.3 Normalized OAT'!$A$1:$B$8761,2)</f>
        <v>34</v>
      </c>
      <c r="E1758" s="13">
        <f ca="1">('Step 3. Regression'!$F$19*D1758^2+'Step 3. Regression'!$G$19*D1758+'Step 3. Regression'!$H$19)*C1758</f>
        <v>0</v>
      </c>
    </row>
    <row r="1759" spans="1:5" x14ac:dyDescent="0.25">
      <c r="A1759" s="9">
        <f>IF(ISBLANK('Step 1.3 Normalized OAT'!A1759),"-",'Step 1.3 Normalized OAT'!A1759)</f>
        <v>43174.25</v>
      </c>
      <c r="B1759" s="26">
        <f t="shared" si="33"/>
        <v>73</v>
      </c>
      <c r="C1759" s="64" cm="1">
        <f t="array" ref="C1759">INDEX('Step 5. Daily Avg Schedule Calc'!$A$2:$C$169,(WEEKDAY(A1759)-1)*24+HOUR(A1759)+1,3)*IF(A1759&lt;Cooling_Season_Start_Date,0,IF(A1759&gt;Cooling_Season_End_Date,0,1))</f>
        <v>0</v>
      </c>
      <c r="D1759" s="12">
        <f>VLOOKUP(A1759,'Step 1.3 Normalized OAT'!$A$1:$B$8761,2)</f>
        <v>34</v>
      </c>
      <c r="E1759" s="13">
        <f ca="1">('Step 3. Regression'!$F$19*D1759^2+'Step 3. Regression'!$G$19*D1759+'Step 3. Regression'!$H$19)*C1759</f>
        <v>0</v>
      </c>
    </row>
    <row r="1760" spans="1:5" x14ac:dyDescent="0.25">
      <c r="A1760" s="9">
        <f>IF(ISBLANK('Step 1.3 Normalized OAT'!A1760),"-",'Step 1.3 Normalized OAT'!A1760)</f>
        <v>43174.291666666664</v>
      </c>
      <c r="B1760" s="26">
        <f t="shared" si="33"/>
        <v>73</v>
      </c>
      <c r="C1760" s="64" cm="1">
        <f t="array" ref="C1760">INDEX('Step 5. Daily Avg Schedule Calc'!$A$2:$C$169,(WEEKDAY(A1760)-1)*24+HOUR(A1760)+1,3)*IF(A1760&lt;Cooling_Season_Start_Date,0,IF(A1760&gt;Cooling_Season_End_Date,0,1))</f>
        <v>0</v>
      </c>
      <c r="D1760" s="12">
        <f>VLOOKUP(A1760,'Step 1.3 Normalized OAT'!$A$1:$B$8761,2)</f>
        <v>34</v>
      </c>
      <c r="E1760" s="13">
        <f ca="1">('Step 3. Regression'!$F$19*D1760^2+'Step 3. Regression'!$G$19*D1760+'Step 3. Regression'!$H$19)*C1760</f>
        <v>0</v>
      </c>
    </row>
    <row r="1761" spans="1:5" x14ac:dyDescent="0.25">
      <c r="A1761" s="9">
        <f>IF(ISBLANK('Step 1.3 Normalized OAT'!A1761),"-",'Step 1.3 Normalized OAT'!A1761)</f>
        <v>43174.333333333336</v>
      </c>
      <c r="B1761" s="26">
        <f t="shared" si="33"/>
        <v>73</v>
      </c>
      <c r="C1761" s="64" cm="1">
        <f t="array" ref="C1761">INDEX('Step 5. Daily Avg Schedule Calc'!$A$2:$C$169,(WEEKDAY(A1761)-1)*24+HOUR(A1761)+1,3)*IF(A1761&lt;Cooling_Season_Start_Date,0,IF(A1761&gt;Cooling_Season_End_Date,0,1))</f>
        <v>0</v>
      </c>
      <c r="D1761" s="12">
        <f>VLOOKUP(A1761,'Step 1.3 Normalized OAT'!$A$1:$B$8761,2)</f>
        <v>35</v>
      </c>
      <c r="E1761" s="13">
        <f ca="1">('Step 3. Regression'!$F$19*D1761^2+'Step 3. Regression'!$G$19*D1761+'Step 3. Regression'!$H$19)*C1761</f>
        <v>0</v>
      </c>
    </row>
    <row r="1762" spans="1:5" x14ac:dyDescent="0.25">
      <c r="A1762" s="9">
        <f>IF(ISBLANK('Step 1.3 Normalized OAT'!A1762),"-",'Step 1.3 Normalized OAT'!A1762)</f>
        <v>43174.375</v>
      </c>
      <c r="B1762" s="26">
        <f t="shared" si="33"/>
        <v>73</v>
      </c>
      <c r="C1762" s="64" cm="1">
        <f t="array" ref="C1762">INDEX('Step 5. Daily Avg Schedule Calc'!$A$2:$C$169,(WEEKDAY(A1762)-1)*24+HOUR(A1762)+1,3)*IF(A1762&lt;Cooling_Season_Start_Date,0,IF(A1762&gt;Cooling_Season_End_Date,0,1))</f>
        <v>0</v>
      </c>
      <c r="D1762" s="12">
        <f>VLOOKUP(A1762,'Step 1.3 Normalized OAT'!$A$1:$B$8761,2)</f>
        <v>36</v>
      </c>
      <c r="E1762" s="13">
        <f ca="1">('Step 3. Regression'!$F$19*D1762^2+'Step 3. Regression'!$G$19*D1762+'Step 3. Regression'!$H$19)*C1762</f>
        <v>0</v>
      </c>
    </row>
    <row r="1763" spans="1:5" x14ac:dyDescent="0.25">
      <c r="A1763" s="9">
        <f>IF(ISBLANK('Step 1.3 Normalized OAT'!A1763),"-",'Step 1.3 Normalized OAT'!A1763)</f>
        <v>43174.416666666664</v>
      </c>
      <c r="B1763" s="26">
        <f t="shared" si="33"/>
        <v>73</v>
      </c>
      <c r="C1763" s="64" cm="1">
        <f t="array" ref="C1763">INDEX('Step 5. Daily Avg Schedule Calc'!$A$2:$C$169,(WEEKDAY(A1763)-1)*24+HOUR(A1763)+1,3)*IF(A1763&lt;Cooling_Season_Start_Date,0,IF(A1763&gt;Cooling_Season_End_Date,0,1))</f>
        <v>0</v>
      </c>
      <c r="D1763" s="12">
        <f>VLOOKUP(A1763,'Step 1.3 Normalized OAT'!$A$1:$B$8761,2)</f>
        <v>37</v>
      </c>
      <c r="E1763" s="13">
        <f ca="1">('Step 3. Regression'!$F$19*D1763^2+'Step 3. Regression'!$G$19*D1763+'Step 3. Regression'!$H$19)*C1763</f>
        <v>0</v>
      </c>
    </row>
    <row r="1764" spans="1:5" x14ac:dyDescent="0.25">
      <c r="A1764" s="9">
        <f>IF(ISBLANK('Step 1.3 Normalized OAT'!A1764),"-",'Step 1.3 Normalized OAT'!A1764)</f>
        <v>43174.458333333336</v>
      </c>
      <c r="B1764" s="26">
        <f t="shared" si="33"/>
        <v>73</v>
      </c>
      <c r="C1764" s="64" cm="1">
        <f t="array" ref="C1764">INDEX('Step 5. Daily Avg Schedule Calc'!$A$2:$C$169,(WEEKDAY(A1764)-1)*24+HOUR(A1764)+1,3)*IF(A1764&lt;Cooling_Season_Start_Date,0,IF(A1764&gt;Cooling_Season_End_Date,0,1))</f>
        <v>0</v>
      </c>
      <c r="D1764" s="12">
        <f>VLOOKUP(A1764,'Step 1.3 Normalized OAT'!$A$1:$B$8761,2)</f>
        <v>39</v>
      </c>
      <c r="E1764" s="13">
        <f ca="1">('Step 3. Regression'!$F$19*D1764^2+'Step 3. Regression'!$G$19*D1764+'Step 3. Regression'!$H$19)*C1764</f>
        <v>0</v>
      </c>
    </row>
    <row r="1765" spans="1:5" x14ac:dyDescent="0.25">
      <c r="A1765" s="9">
        <f>IF(ISBLANK('Step 1.3 Normalized OAT'!A1765),"-",'Step 1.3 Normalized OAT'!A1765)</f>
        <v>43174.5</v>
      </c>
      <c r="B1765" s="26">
        <f t="shared" si="33"/>
        <v>73</v>
      </c>
      <c r="C1765" s="64" cm="1">
        <f t="array" ref="C1765">INDEX('Step 5. Daily Avg Schedule Calc'!$A$2:$C$169,(WEEKDAY(A1765)-1)*24+HOUR(A1765)+1,3)*IF(A1765&lt;Cooling_Season_Start_Date,0,IF(A1765&gt;Cooling_Season_End_Date,0,1))</f>
        <v>0</v>
      </c>
      <c r="D1765" s="12">
        <f>VLOOKUP(A1765,'Step 1.3 Normalized OAT'!$A$1:$B$8761,2)</f>
        <v>43</v>
      </c>
      <c r="E1765" s="13">
        <f ca="1">('Step 3. Regression'!$F$19*D1765^2+'Step 3. Regression'!$G$19*D1765+'Step 3. Regression'!$H$19)*C1765</f>
        <v>0</v>
      </c>
    </row>
    <row r="1766" spans="1:5" x14ac:dyDescent="0.25">
      <c r="A1766" s="9">
        <f>IF(ISBLANK('Step 1.3 Normalized OAT'!A1766),"-",'Step 1.3 Normalized OAT'!A1766)</f>
        <v>43174.541666666664</v>
      </c>
      <c r="B1766" s="26">
        <f t="shared" si="33"/>
        <v>73</v>
      </c>
      <c r="C1766" s="64" cm="1">
        <f t="array" ref="C1766">INDEX('Step 5. Daily Avg Schedule Calc'!$A$2:$C$169,(WEEKDAY(A1766)-1)*24+HOUR(A1766)+1,3)*IF(A1766&lt;Cooling_Season_Start_Date,0,IF(A1766&gt;Cooling_Season_End_Date,0,1))</f>
        <v>0</v>
      </c>
      <c r="D1766" s="12">
        <f>VLOOKUP(A1766,'Step 1.3 Normalized OAT'!$A$1:$B$8761,2)</f>
        <v>45</v>
      </c>
      <c r="E1766" s="13">
        <f ca="1">('Step 3. Regression'!$F$19*D1766^2+'Step 3. Regression'!$G$19*D1766+'Step 3. Regression'!$H$19)*C1766</f>
        <v>0</v>
      </c>
    </row>
    <row r="1767" spans="1:5" x14ac:dyDescent="0.25">
      <c r="A1767" s="9">
        <f>IF(ISBLANK('Step 1.3 Normalized OAT'!A1767),"-",'Step 1.3 Normalized OAT'!A1767)</f>
        <v>43174.583333333336</v>
      </c>
      <c r="B1767" s="26">
        <f t="shared" si="33"/>
        <v>73</v>
      </c>
      <c r="C1767" s="64" cm="1">
        <f t="array" ref="C1767">INDEX('Step 5. Daily Avg Schedule Calc'!$A$2:$C$169,(WEEKDAY(A1767)-1)*24+HOUR(A1767)+1,3)*IF(A1767&lt;Cooling_Season_Start_Date,0,IF(A1767&gt;Cooling_Season_End_Date,0,1))</f>
        <v>0</v>
      </c>
      <c r="D1767" s="12">
        <f>VLOOKUP(A1767,'Step 1.3 Normalized OAT'!$A$1:$B$8761,2)</f>
        <v>46</v>
      </c>
      <c r="E1767" s="13">
        <f ca="1">('Step 3. Regression'!$F$19*D1767^2+'Step 3. Regression'!$G$19*D1767+'Step 3. Regression'!$H$19)*C1767</f>
        <v>0</v>
      </c>
    </row>
    <row r="1768" spans="1:5" x14ac:dyDescent="0.25">
      <c r="A1768" s="9">
        <f>IF(ISBLANK('Step 1.3 Normalized OAT'!A1768),"-",'Step 1.3 Normalized OAT'!A1768)</f>
        <v>43174.625</v>
      </c>
      <c r="B1768" s="26">
        <f t="shared" si="33"/>
        <v>73</v>
      </c>
      <c r="C1768" s="64" cm="1">
        <f t="array" ref="C1768">INDEX('Step 5. Daily Avg Schedule Calc'!$A$2:$C$169,(WEEKDAY(A1768)-1)*24+HOUR(A1768)+1,3)*IF(A1768&lt;Cooling_Season_Start_Date,0,IF(A1768&gt;Cooling_Season_End_Date,0,1))</f>
        <v>0</v>
      </c>
      <c r="D1768" s="12">
        <f>VLOOKUP(A1768,'Step 1.3 Normalized OAT'!$A$1:$B$8761,2)</f>
        <v>46</v>
      </c>
      <c r="E1768" s="13">
        <f ca="1">('Step 3. Regression'!$F$19*D1768^2+'Step 3. Regression'!$G$19*D1768+'Step 3. Regression'!$H$19)*C1768</f>
        <v>0</v>
      </c>
    </row>
    <row r="1769" spans="1:5" x14ac:dyDescent="0.25">
      <c r="A1769" s="9">
        <f>IF(ISBLANK('Step 1.3 Normalized OAT'!A1769),"-",'Step 1.3 Normalized OAT'!A1769)</f>
        <v>43174.666666666664</v>
      </c>
      <c r="B1769" s="26">
        <f t="shared" si="33"/>
        <v>73</v>
      </c>
      <c r="C1769" s="64" cm="1">
        <f t="array" ref="C1769">INDEX('Step 5. Daily Avg Schedule Calc'!$A$2:$C$169,(WEEKDAY(A1769)-1)*24+HOUR(A1769)+1,3)*IF(A1769&lt;Cooling_Season_Start_Date,0,IF(A1769&gt;Cooling_Season_End_Date,0,1))</f>
        <v>0</v>
      </c>
      <c r="D1769" s="12">
        <f>VLOOKUP(A1769,'Step 1.3 Normalized OAT'!$A$1:$B$8761,2)</f>
        <v>48</v>
      </c>
      <c r="E1769" s="13">
        <f ca="1">('Step 3. Regression'!$F$19*D1769^2+'Step 3. Regression'!$G$19*D1769+'Step 3. Regression'!$H$19)*C1769</f>
        <v>0</v>
      </c>
    </row>
    <row r="1770" spans="1:5" x14ac:dyDescent="0.25">
      <c r="A1770" s="9">
        <f>IF(ISBLANK('Step 1.3 Normalized OAT'!A1770),"-",'Step 1.3 Normalized OAT'!A1770)</f>
        <v>43174.708333333336</v>
      </c>
      <c r="B1770" s="26">
        <f t="shared" si="33"/>
        <v>73</v>
      </c>
      <c r="C1770" s="64" cm="1">
        <f t="array" ref="C1770">INDEX('Step 5. Daily Avg Schedule Calc'!$A$2:$C$169,(WEEKDAY(A1770)-1)*24+HOUR(A1770)+1,3)*IF(A1770&lt;Cooling_Season_Start_Date,0,IF(A1770&gt;Cooling_Season_End_Date,0,1))</f>
        <v>0</v>
      </c>
      <c r="D1770" s="12">
        <f>VLOOKUP(A1770,'Step 1.3 Normalized OAT'!$A$1:$B$8761,2)</f>
        <v>48</v>
      </c>
      <c r="E1770" s="13">
        <f ca="1">('Step 3. Regression'!$F$19*D1770^2+'Step 3. Regression'!$G$19*D1770+'Step 3. Regression'!$H$19)*C1770</f>
        <v>0</v>
      </c>
    </row>
    <row r="1771" spans="1:5" x14ac:dyDescent="0.25">
      <c r="A1771" s="9">
        <f>IF(ISBLANK('Step 1.3 Normalized OAT'!A1771),"-",'Step 1.3 Normalized OAT'!A1771)</f>
        <v>43174.75</v>
      </c>
      <c r="B1771" s="26">
        <f t="shared" si="33"/>
        <v>73</v>
      </c>
      <c r="C1771" s="64" cm="1">
        <f t="array" ref="C1771">INDEX('Step 5. Daily Avg Schedule Calc'!$A$2:$C$169,(WEEKDAY(A1771)-1)*24+HOUR(A1771)+1,3)*IF(A1771&lt;Cooling_Season_Start_Date,0,IF(A1771&gt;Cooling_Season_End_Date,0,1))</f>
        <v>0</v>
      </c>
      <c r="D1771" s="12">
        <f>VLOOKUP(A1771,'Step 1.3 Normalized OAT'!$A$1:$B$8761,2)</f>
        <v>45</v>
      </c>
      <c r="E1771" s="13">
        <f ca="1">('Step 3. Regression'!$F$19*D1771^2+'Step 3. Regression'!$G$19*D1771+'Step 3. Regression'!$H$19)*C1771</f>
        <v>0</v>
      </c>
    </row>
    <row r="1772" spans="1:5" x14ac:dyDescent="0.25">
      <c r="A1772" s="9">
        <f>IF(ISBLANK('Step 1.3 Normalized OAT'!A1772),"-",'Step 1.3 Normalized OAT'!A1772)</f>
        <v>43174.791666666664</v>
      </c>
      <c r="B1772" s="26">
        <f t="shared" si="33"/>
        <v>73</v>
      </c>
      <c r="C1772" s="64" cm="1">
        <f t="array" ref="C1772">INDEX('Step 5. Daily Avg Schedule Calc'!$A$2:$C$169,(WEEKDAY(A1772)-1)*24+HOUR(A1772)+1,3)*IF(A1772&lt;Cooling_Season_Start_Date,0,IF(A1772&gt;Cooling_Season_End_Date,0,1))</f>
        <v>0</v>
      </c>
      <c r="D1772" s="12">
        <f>VLOOKUP(A1772,'Step 1.3 Normalized OAT'!$A$1:$B$8761,2)</f>
        <v>44</v>
      </c>
      <c r="E1772" s="13">
        <f ca="1">('Step 3. Regression'!$F$19*D1772^2+'Step 3. Regression'!$G$19*D1772+'Step 3. Regression'!$H$19)*C1772</f>
        <v>0</v>
      </c>
    </row>
    <row r="1773" spans="1:5" x14ac:dyDescent="0.25">
      <c r="A1773" s="9">
        <f>IF(ISBLANK('Step 1.3 Normalized OAT'!A1773),"-",'Step 1.3 Normalized OAT'!A1773)</f>
        <v>43174.833333333336</v>
      </c>
      <c r="B1773" s="26">
        <f t="shared" si="33"/>
        <v>73</v>
      </c>
      <c r="C1773" s="64" cm="1">
        <f t="array" ref="C1773">INDEX('Step 5. Daily Avg Schedule Calc'!$A$2:$C$169,(WEEKDAY(A1773)-1)*24+HOUR(A1773)+1,3)*IF(A1773&lt;Cooling_Season_Start_Date,0,IF(A1773&gt;Cooling_Season_End_Date,0,1))</f>
        <v>0</v>
      </c>
      <c r="D1773" s="12">
        <f>VLOOKUP(A1773,'Step 1.3 Normalized OAT'!$A$1:$B$8761,2)</f>
        <v>43</v>
      </c>
      <c r="E1773" s="13">
        <f ca="1">('Step 3. Regression'!$F$19*D1773^2+'Step 3. Regression'!$G$19*D1773+'Step 3. Regression'!$H$19)*C1773</f>
        <v>0</v>
      </c>
    </row>
    <row r="1774" spans="1:5" x14ac:dyDescent="0.25">
      <c r="A1774" s="9">
        <f>IF(ISBLANK('Step 1.3 Normalized OAT'!A1774),"-",'Step 1.3 Normalized OAT'!A1774)</f>
        <v>43174.875</v>
      </c>
      <c r="B1774" s="26">
        <f t="shared" si="33"/>
        <v>73</v>
      </c>
      <c r="C1774" s="64" cm="1">
        <f t="array" ref="C1774">INDEX('Step 5. Daily Avg Schedule Calc'!$A$2:$C$169,(WEEKDAY(A1774)-1)*24+HOUR(A1774)+1,3)*IF(A1774&lt;Cooling_Season_Start_Date,0,IF(A1774&gt;Cooling_Season_End_Date,0,1))</f>
        <v>0</v>
      </c>
      <c r="D1774" s="12">
        <f>VLOOKUP(A1774,'Step 1.3 Normalized OAT'!$A$1:$B$8761,2)</f>
        <v>41</v>
      </c>
      <c r="E1774" s="13">
        <f ca="1">('Step 3. Regression'!$F$19*D1774^2+'Step 3. Regression'!$G$19*D1774+'Step 3. Regression'!$H$19)*C1774</f>
        <v>0</v>
      </c>
    </row>
    <row r="1775" spans="1:5" x14ac:dyDescent="0.25">
      <c r="A1775" s="9">
        <f>IF(ISBLANK('Step 1.3 Normalized OAT'!A1775),"-",'Step 1.3 Normalized OAT'!A1775)</f>
        <v>43174.916666666664</v>
      </c>
      <c r="B1775" s="26">
        <f t="shared" si="33"/>
        <v>73</v>
      </c>
      <c r="C1775" s="64" cm="1">
        <f t="array" ref="C1775">INDEX('Step 5. Daily Avg Schedule Calc'!$A$2:$C$169,(WEEKDAY(A1775)-1)*24+HOUR(A1775)+1,3)*IF(A1775&lt;Cooling_Season_Start_Date,0,IF(A1775&gt;Cooling_Season_End_Date,0,1))</f>
        <v>0</v>
      </c>
      <c r="D1775" s="12">
        <f>VLOOKUP(A1775,'Step 1.3 Normalized OAT'!$A$1:$B$8761,2)</f>
        <v>40</v>
      </c>
      <c r="E1775" s="13">
        <f ca="1">('Step 3. Regression'!$F$19*D1775^2+'Step 3. Regression'!$G$19*D1775+'Step 3. Regression'!$H$19)*C1775</f>
        <v>0</v>
      </c>
    </row>
    <row r="1776" spans="1:5" x14ac:dyDescent="0.25">
      <c r="A1776" s="9">
        <f>IF(ISBLANK('Step 1.3 Normalized OAT'!A1776),"-",'Step 1.3 Normalized OAT'!A1776)</f>
        <v>43174.958333333336</v>
      </c>
      <c r="B1776" s="26">
        <f t="shared" si="33"/>
        <v>73</v>
      </c>
      <c r="C1776" s="64" cm="1">
        <f t="array" ref="C1776">INDEX('Step 5. Daily Avg Schedule Calc'!$A$2:$C$169,(WEEKDAY(A1776)-1)*24+HOUR(A1776)+1,3)*IF(A1776&lt;Cooling_Season_Start_Date,0,IF(A1776&gt;Cooling_Season_End_Date,0,1))</f>
        <v>0</v>
      </c>
      <c r="D1776" s="12">
        <f>VLOOKUP(A1776,'Step 1.3 Normalized OAT'!$A$1:$B$8761,2)</f>
        <v>39</v>
      </c>
      <c r="E1776" s="13">
        <f ca="1">('Step 3. Regression'!$F$19*D1776^2+'Step 3. Regression'!$G$19*D1776+'Step 3. Regression'!$H$19)*C1776</f>
        <v>0</v>
      </c>
    </row>
    <row r="1777" spans="1:5" x14ac:dyDescent="0.25">
      <c r="A1777" s="9">
        <f>IF(ISBLANK('Step 1.3 Normalized OAT'!A1777),"-",'Step 1.3 Normalized OAT'!A1777)</f>
        <v>43175</v>
      </c>
      <c r="B1777" s="26">
        <f t="shared" si="33"/>
        <v>74</v>
      </c>
      <c r="C1777" s="64" cm="1">
        <f t="array" ref="C1777">INDEX('Step 5. Daily Avg Schedule Calc'!$A$2:$C$169,(WEEKDAY(A1777)-1)*24+HOUR(A1777)+1,3)*IF(A1777&lt;Cooling_Season_Start_Date,0,IF(A1777&gt;Cooling_Season_End_Date,0,1))</f>
        <v>0</v>
      </c>
      <c r="D1777" s="12">
        <f>VLOOKUP(A1777,'Step 1.3 Normalized OAT'!$A$1:$B$8761,2)</f>
        <v>38</v>
      </c>
      <c r="E1777" s="13">
        <f ca="1">('Step 3. Regression'!$F$19*D1777^2+'Step 3. Regression'!$G$19*D1777+'Step 3. Regression'!$H$19)*C1777</f>
        <v>0</v>
      </c>
    </row>
    <row r="1778" spans="1:5" x14ac:dyDescent="0.25">
      <c r="A1778" s="9">
        <f>IF(ISBLANK('Step 1.3 Normalized OAT'!A1778),"-",'Step 1.3 Normalized OAT'!A1778)</f>
        <v>43175.041666666664</v>
      </c>
      <c r="B1778" s="26">
        <f t="shared" si="33"/>
        <v>74</v>
      </c>
      <c r="C1778" s="64" cm="1">
        <f t="array" ref="C1778">INDEX('Step 5. Daily Avg Schedule Calc'!$A$2:$C$169,(WEEKDAY(A1778)-1)*24+HOUR(A1778)+1,3)*IF(A1778&lt;Cooling_Season_Start_Date,0,IF(A1778&gt;Cooling_Season_End_Date,0,1))</f>
        <v>0</v>
      </c>
      <c r="D1778" s="12">
        <f>VLOOKUP(A1778,'Step 1.3 Normalized OAT'!$A$1:$B$8761,2)</f>
        <v>38</v>
      </c>
      <c r="E1778" s="13">
        <f ca="1">('Step 3. Regression'!$F$19*D1778^2+'Step 3. Regression'!$G$19*D1778+'Step 3. Regression'!$H$19)*C1778</f>
        <v>0</v>
      </c>
    </row>
    <row r="1779" spans="1:5" x14ac:dyDescent="0.25">
      <c r="A1779" s="9">
        <f>IF(ISBLANK('Step 1.3 Normalized OAT'!A1779),"-",'Step 1.3 Normalized OAT'!A1779)</f>
        <v>43175.083333333336</v>
      </c>
      <c r="B1779" s="26">
        <f t="shared" si="33"/>
        <v>74</v>
      </c>
      <c r="C1779" s="64" cm="1">
        <f t="array" ref="C1779">INDEX('Step 5. Daily Avg Schedule Calc'!$A$2:$C$169,(WEEKDAY(A1779)-1)*24+HOUR(A1779)+1,3)*IF(A1779&lt;Cooling_Season_Start_Date,0,IF(A1779&gt;Cooling_Season_End_Date,0,1))</f>
        <v>0</v>
      </c>
      <c r="D1779" s="12">
        <f>VLOOKUP(A1779,'Step 1.3 Normalized OAT'!$A$1:$B$8761,2)</f>
        <v>38</v>
      </c>
      <c r="E1779" s="13">
        <f ca="1">('Step 3. Regression'!$F$19*D1779^2+'Step 3. Regression'!$G$19*D1779+'Step 3. Regression'!$H$19)*C1779</f>
        <v>0</v>
      </c>
    </row>
    <row r="1780" spans="1:5" x14ac:dyDescent="0.25">
      <c r="A1780" s="9">
        <f>IF(ISBLANK('Step 1.3 Normalized OAT'!A1780),"-",'Step 1.3 Normalized OAT'!A1780)</f>
        <v>43175.125</v>
      </c>
      <c r="B1780" s="26">
        <f t="shared" si="33"/>
        <v>74</v>
      </c>
      <c r="C1780" s="64" cm="1">
        <f t="array" ref="C1780">INDEX('Step 5. Daily Avg Schedule Calc'!$A$2:$C$169,(WEEKDAY(A1780)-1)*24+HOUR(A1780)+1,3)*IF(A1780&lt;Cooling_Season_Start_Date,0,IF(A1780&gt;Cooling_Season_End_Date,0,1))</f>
        <v>0</v>
      </c>
      <c r="D1780" s="12">
        <f>VLOOKUP(A1780,'Step 1.3 Normalized OAT'!$A$1:$B$8761,2)</f>
        <v>37</v>
      </c>
      <c r="E1780" s="13">
        <f ca="1">('Step 3. Regression'!$F$19*D1780^2+'Step 3. Regression'!$G$19*D1780+'Step 3. Regression'!$H$19)*C1780</f>
        <v>0</v>
      </c>
    </row>
    <row r="1781" spans="1:5" x14ac:dyDescent="0.25">
      <c r="A1781" s="9">
        <f>IF(ISBLANK('Step 1.3 Normalized OAT'!A1781),"-",'Step 1.3 Normalized OAT'!A1781)</f>
        <v>43175.166666666664</v>
      </c>
      <c r="B1781" s="26">
        <f t="shared" si="33"/>
        <v>74</v>
      </c>
      <c r="C1781" s="64" cm="1">
        <f t="array" ref="C1781">INDEX('Step 5. Daily Avg Schedule Calc'!$A$2:$C$169,(WEEKDAY(A1781)-1)*24+HOUR(A1781)+1,3)*IF(A1781&lt;Cooling_Season_Start_Date,0,IF(A1781&gt;Cooling_Season_End_Date,0,1))</f>
        <v>0</v>
      </c>
      <c r="D1781" s="12">
        <f>VLOOKUP(A1781,'Step 1.3 Normalized OAT'!$A$1:$B$8761,2)</f>
        <v>36</v>
      </c>
      <c r="E1781" s="13">
        <f ca="1">('Step 3. Regression'!$F$19*D1781^2+'Step 3. Regression'!$G$19*D1781+'Step 3. Regression'!$H$19)*C1781</f>
        <v>0</v>
      </c>
    </row>
    <row r="1782" spans="1:5" x14ac:dyDescent="0.25">
      <c r="A1782" s="9">
        <f>IF(ISBLANK('Step 1.3 Normalized OAT'!A1782),"-",'Step 1.3 Normalized OAT'!A1782)</f>
        <v>43175.208333333336</v>
      </c>
      <c r="B1782" s="26">
        <f t="shared" si="33"/>
        <v>74</v>
      </c>
      <c r="C1782" s="64" cm="1">
        <f t="array" ref="C1782">INDEX('Step 5. Daily Avg Schedule Calc'!$A$2:$C$169,(WEEKDAY(A1782)-1)*24+HOUR(A1782)+1,3)*IF(A1782&lt;Cooling_Season_Start_Date,0,IF(A1782&gt;Cooling_Season_End_Date,0,1))</f>
        <v>0</v>
      </c>
      <c r="D1782" s="12">
        <f>VLOOKUP(A1782,'Step 1.3 Normalized OAT'!$A$1:$B$8761,2)</f>
        <v>36</v>
      </c>
      <c r="E1782" s="13">
        <f ca="1">('Step 3. Regression'!$F$19*D1782^2+'Step 3. Regression'!$G$19*D1782+'Step 3. Regression'!$H$19)*C1782</f>
        <v>0</v>
      </c>
    </row>
    <row r="1783" spans="1:5" x14ac:dyDescent="0.25">
      <c r="A1783" s="9">
        <f>IF(ISBLANK('Step 1.3 Normalized OAT'!A1783),"-",'Step 1.3 Normalized OAT'!A1783)</f>
        <v>43175.25</v>
      </c>
      <c r="B1783" s="26">
        <f t="shared" si="33"/>
        <v>74</v>
      </c>
      <c r="C1783" s="64" cm="1">
        <f t="array" ref="C1783">INDEX('Step 5. Daily Avg Schedule Calc'!$A$2:$C$169,(WEEKDAY(A1783)-1)*24+HOUR(A1783)+1,3)*IF(A1783&lt;Cooling_Season_Start_Date,0,IF(A1783&gt;Cooling_Season_End_Date,0,1))</f>
        <v>0</v>
      </c>
      <c r="D1783" s="12">
        <f>VLOOKUP(A1783,'Step 1.3 Normalized OAT'!$A$1:$B$8761,2)</f>
        <v>35</v>
      </c>
      <c r="E1783" s="13">
        <f ca="1">('Step 3. Regression'!$F$19*D1783^2+'Step 3. Regression'!$G$19*D1783+'Step 3. Regression'!$H$19)*C1783</f>
        <v>0</v>
      </c>
    </row>
    <row r="1784" spans="1:5" x14ac:dyDescent="0.25">
      <c r="A1784" s="9">
        <f>IF(ISBLANK('Step 1.3 Normalized OAT'!A1784),"-",'Step 1.3 Normalized OAT'!A1784)</f>
        <v>43175.291666666664</v>
      </c>
      <c r="B1784" s="26">
        <f t="shared" si="33"/>
        <v>74</v>
      </c>
      <c r="C1784" s="64" cm="1">
        <f t="array" ref="C1784">INDEX('Step 5. Daily Avg Schedule Calc'!$A$2:$C$169,(WEEKDAY(A1784)-1)*24+HOUR(A1784)+1,3)*IF(A1784&lt;Cooling_Season_Start_Date,0,IF(A1784&gt;Cooling_Season_End_Date,0,1))</f>
        <v>0</v>
      </c>
      <c r="D1784" s="12">
        <f>VLOOKUP(A1784,'Step 1.3 Normalized OAT'!$A$1:$B$8761,2)</f>
        <v>35</v>
      </c>
      <c r="E1784" s="13">
        <f ca="1">('Step 3. Regression'!$F$19*D1784^2+'Step 3. Regression'!$G$19*D1784+'Step 3. Regression'!$H$19)*C1784</f>
        <v>0</v>
      </c>
    </row>
    <row r="1785" spans="1:5" x14ac:dyDescent="0.25">
      <c r="A1785" s="9">
        <f>IF(ISBLANK('Step 1.3 Normalized OAT'!A1785),"-",'Step 1.3 Normalized OAT'!A1785)</f>
        <v>43175.333333333336</v>
      </c>
      <c r="B1785" s="26">
        <f t="shared" si="33"/>
        <v>74</v>
      </c>
      <c r="C1785" s="64" cm="1">
        <f t="array" ref="C1785">INDEX('Step 5. Daily Avg Schedule Calc'!$A$2:$C$169,(WEEKDAY(A1785)-1)*24+HOUR(A1785)+1,3)*IF(A1785&lt;Cooling_Season_Start_Date,0,IF(A1785&gt;Cooling_Season_End_Date,0,1))</f>
        <v>0</v>
      </c>
      <c r="D1785" s="12">
        <f>VLOOKUP(A1785,'Step 1.3 Normalized OAT'!$A$1:$B$8761,2)</f>
        <v>35</v>
      </c>
      <c r="E1785" s="13">
        <f ca="1">('Step 3. Regression'!$F$19*D1785^2+'Step 3. Regression'!$G$19*D1785+'Step 3. Regression'!$H$19)*C1785</f>
        <v>0</v>
      </c>
    </row>
    <row r="1786" spans="1:5" x14ac:dyDescent="0.25">
      <c r="A1786" s="9">
        <f>IF(ISBLANK('Step 1.3 Normalized OAT'!A1786),"-",'Step 1.3 Normalized OAT'!A1786)</f>
        <v>43175.375</v>
      </c>
      <c r="B1786" s="26">
        <f t="shared" si="33"/>
        <v>74</v>
      </c>
      <c r="C1786" s="64" cm="1">
        <f t="array" ref="C1786">INDEX('Step 5. Daily Avg Schedule Calc'!$A$2:$C$169,(WEEKDAY(A1786)-1)*24+HOUR(A1786)+1,3)*IF(A1786&lt;Cooling_Season_Start_Date,0,IF(A1786&gt;Cooling_Season_End_Date,0,1))</f>
        <v>0</v>
      </c>
      <c r="D1786" s="12">
        <f>VLOOKUP(A1786,'Step 1.3 Normalized OAT'!$A$1:$B$8761,2)</f>
        <v>36</v>
      </c>
      <c r="E1786" s="13">
        <f ca="1">('Step 3. Regression'!$F$19*D1786^2+'Step 3. Regression'!$G$19*D1786+'Step 3. Regression'!$H$19)*C1786</f>
        <v>0</v>
      </c>
    </row>
    <row r="1787" spans="1:5" x14ac:dyDescent="0.25">
      <c r="A1787" s="9">
        <f>IF(ISBLANK('Step 1.3 Normalized OAT'!A1787),"-",'Step 1.3 Normalized OAT'!A1787)</f>
        <v>43175.416666666664</v>
      </c>
      <c r="B1787" s="26">
        <f t="shared" si="33"/>
        <v>74</v>
      </c>
      <c r="C1787" s="64" cm="1">
        <f t="array" ref="C1787">INDEX('Step 5. Daily Avg Schedule Calc'!$A$2:$C$169,(WEEKDAY(A1787)-1)*24+HOUR(A1787)+1,3)*IF(A1787&lt;Cooling_Season_Start_Date,0,IF(A1787&gt;Cooling_Season_End_Date,0,1))</f>
        <v>0</v>
      </c>
      <c r="D1787" s="12">
        <f>VLOOKUP(A1787,'Step 1.3 Normalized OAT'!$A$1:$B$8761,2)</f>
        <v>36</v>
      </c>
      <c r="E1787" s="13">
        <f ca="1">('Step 3. Regression'!$F$19*D1787^2+'Step 3. Regression'!$G$19*D1787+'Step 3. Regression'!$H$19)*C1787</f>
        <v>0</v>
      </c>
    </row>
    <row r="1788" spans="1:5" x14ac:dyDescent="0.25">
      <c r="A1788" s="9">
        <f>IF(ISBLANK('Step 1.3 Normalized OAT'!A1788),"-",'Step 1.3 Normalized OAT'!A1788)</f>
        <v>43175.458333333336</v>
      </c>
      <c r="B1788" s="26">
        <f t="shared" si="33"/>
        <v>74</v>
      </c>
      <c r="C1788" s="64" cm="1">
        <f t="array" ref="C1788">INDEX('Step 5. Daily Avg Schedule Calc'!$A$2:$C$169,(WEEKDAY(A1788)-1)*24+HOUR(A1788)+1,3)*IF(A1788&lt;Cooling_Season_Start_Date,0,IF(A1788&gt;Cooling_Season_End_Date,0,1))</f>
        <v>0</v>
      </c>
      <c r="D1788" s="12">
        <f>VLOOKUP(A1788,'Step 1.3 Normalized OAT'!$A$1:$B$8761,2)</f>
        <v>37</v>
      </c>
      <c r="E1788" s="13">
        <f ca="1">('Step 3. Regression'!$F$19*D1788^2+'Step 3. Regression'!$G$19*D1788+'Step 3. Regression'!$H$19)*C1788</f>
        <v>0</v>
      </c>
    </row>
    <row r="1789" spans="1:5" x14ac:dyDescent="0.25">
      <c r="A1789" s="9">
        <f>IF(ISBLANK('Step 1.3 Normalized OAT'!A1789),"-",'Step 1.3 Normalized OAT'!A1789)</f>
        <v>43175.5</v>
      </c>
      <c r="B1789" s="26">
        <f t="shared" si="33"/>
        <v>74</v>
      </c>
      <c r="C1789" s="64" cm="1">
        <f t="array" ref="C1789">INDEX('Step 5. Daily Avg Schedule Calc'!$A$2:$C$169,(WEEKDAY(A1789)-1)*24+HOUR(A1789)+1,3)*IF(A1789&lt;Cooling_Season_Start_Date,0,IF(A1789&gt;Cooling_Season_End_Date,0,1))</f>
        <v>0</v>
      </c>
      <c r="D1789" s="12">
        <f>VLOOKUP(A1789,'Step 1.3 Normalized OAT'!$A$1:$B$8761,2)</f>
        <v>37</v>
      </c>
      <c r="E1789" s="13">
        <f ca="1">('Step 3. Regression'!$F$19*D1789^2+'Step 3. Regression'!$G$19*D1789+'Step 3. Regression'!$H$19)*C1789</f>
        <v>0</v>
      </c>
    </row>
    <row r="1790" spans="1:5" x14ac:dyDescent="0.25">
      <c r="A1790" s="9">
        <f>IF(ISBLANK('Step 1.3 Normalized OAT'!A1790),"-",'Step 1.3 Normalized OAT'!A1790)</f>
        <v>43175.541666666664</v>
      </c>
      <c r="B1790" s="26">
        <f t="shared" si="33"/>
        <v>74</v>
      </c>
      <c r="C1790" s="64" cm="1">
        <f t="array" ref="C1790">INDEX('Step 5. Daily Avg Schedule Calc'!$A$2:$C$169,(WEEKDAY(A1790)-1)*24+HOUR(A1790)+1,3)*IF(A1790&lt;Cooling_Season_Start_Date,0,IF(A1790&gt;Cooling_Season_End_Date,0,1))</f>
        <v>0</v>
      </c>
      <c r="D1790" s="12">
        <f>VLOOKUP(A1790,'Step 1.3 Normalized OAT'!$A$1:$B$8761,2)</f>
        <v>37</v>
      </c>
      <c r="E1790" s="13">
        <f ca="1">('Step 3. Regression'!$F$19*D1790^2+'Step 3. Regression'!$G$19*D1790+'Step 3. Regression'!$H$19)*C1790</f>
        <v>0</v>
      </c>
    </row>
    <row r="1791" spans="1:5" x14ac:dyDescent="0.25">
      <c r="A1791" s="9">
        <f>IF(ISBLANK('Step 1.3 Normalized OAT'!A1791),"-",'Step 1.3 Normalized OAT'!A1791)</f>
        <v>43175.583333333336</v>
      </c>
      <c r="B1791" s="26">
        <f t="shared" si="33"/>
        <v>74</v>
      </c>
      <c r="C1791" s="64" cm="1">
        <f t="array" ref="C1791">INDEX('Step 5. Daily Avg Schedule Calc'!$A$2:$C$169,(WEEKDAY(A1791)-1)*24+HOUR(A1791)+1,3)*IF(A1791&lt;Cooling_Season_Start_Date,0,IF(A1791&gt;Cooling_Season_End_Date,0,1))</f>
        <v>0</v>
      </c>
      <c r="D1791" s="12">
        <f>VLOOKUP(A1791,'Step 1.3 Normalized OAT'!$A$1:$B$8761,2)</f>
        <v>38</v>
      </c>
      <c r="E1791" s="13">
        <f ca="1">('Step 3. Regression'!$F$19*D1791^2+'Step 3. Regression'!$G$19*D1791+'Step 3. Regression'!$H$19)*C1791</f>
        <v>0</v>
      </c>
    </row>
    <row r="1792" spans="1:5" x14ac:dyDescent="0.25">
      <c r="A1792" s="9">
        <f>IF(ISBLANK('Step 1.3 Normalized OAT'!A1792),"-",'Step 1.3 Normalized OAT'!A1792)</f>
        <v>43175.625</v>
      </c>
      <c r="B1792" s="26">
        <f t="shared" si="33"/>
        <v>74</v>
      </c>
      <c r="C1792" s="64" cm="1">
        <f t="array" ref="C1792">INDEX('Step 5. Daily Avg Schedule Calc'!$A$2:$C$169,(WEEKDAY(A1792)-1)*24+HOUR(A1792)+1,3)*IF(A1792&lt;Cooling_Season_Start_Date,0,IF(A1792&gt;Cooling_Season_End_Date,0,1))</f>
        <v>0</v>
      </c>
      <c r="D1792" s="12">
        <f>VLOOKUP(A1792,'Step 1.3 Normalized OAT'!$A$1:$B$8761,2)</f>
        <v>39</v>
      </c>
      <c r="E1792" s="13">
        <f ca="1">('Step 3. Regression'!$F$19*D1792^2+'Step 3. Regression'!$G$19*D1792+'Step 3. Regression'!$H$19)*C1792</f>
        <v>0</v>
      </c>
    </row>
    <row r="1793" spans="1:5" x14ac:dyDescent="0.25">
      <c r="A1793" s="9">
        <f>IF(ISBLANK('Step 1.3 Normalized OAT'!A1793),"-",'Step 1.3 Normalized OAT'!A1793)</f>
        <v>43175.666666666664</v>
      </c>
      <c r="B1793" s="26">
        <f t="shared" si="33"/>
        <v>74</v>
      </c>
      <c r="C1793" s="64" cm="1">
        <f t="array" ref="C1793">INDEX('Step 5. Daily Avg Schedule Calc'!$A$2:$C$169,(WEEKDAY(A1793)-1)*24+HOUR(A1793)+1,3)*IF(A1793&lt;Cooling_Season_Start_Date,0,IF(A1793&gt;Cooling_Season_End_Date,0,1))</f>
        <v>0</v>
      </c>
      <c r="D1793" s="12">
        <f>VLOOKUP(A1793,'Step 1.3 Normalized OAT'!$A$1:$B$8761,2)</f>
        <v>37</v>
      </c>
      <c r="E1793" s="13">
        <f ca="1">('Step 3. Regression'!$F$19*D1793^2+'Step 3. Regression'!$G$19*D1793+'Step 3. Regression'!$H$19)*C1793</f>
        <v>0</v>
      </c>
    </row>
    <row r="1794" spans="1:5" x14ac:dyDescent="0.25">
      <c r="A1794" s="9">
        <f>IF(ISBLANK('Step 1.3 Normalized OAT'!A1794),"-",'Step 1.3 Normalized OAT'!A1794)</f>
        <v>43175.708333333336</v>
      </c>
      <c r="B1794" s="26">
        <f t="shared" si="33"/>
        <v>74</v>
      </c>
      <c r="C1794" s="64" cm="1">
        <f t="array" ref="C1794">INDEX('Step 5. Daily Avg Schedule Calc'!$A$2:$C$169,(WEEKDAY(A1794)-1)*24+HOUR(A1794)+1,3)*IF(A1794&lt;Cooling_Season_Start_Date,0,IF(A1794&gt;Cooling_Season_End_Date,0,1))</f>
        <v>0</v>
      </c>
      <c r="D1794" s="12">
        <f>VLOOKUP(A1794,'Step 1.3 Normalized OAT'!$A$1:$B$8761,2)</f>
        <v>38</v>
      </c>
      <c r="E1794" s="13">
        <f ca="1">('Step 3. Regression'!$F$19*D1794^2+'Step 3. Regression'!$G$19*D1794+'Step 3. Regression'!$H$19)*C1794</f>
        <v>0</v>
      </c>
    </row>
    <row r="1795" spans="1:5" x14ac:dyDescent="0.25">
      <c r="A1795" s="9">
        <f>IF(ISBLANK('Step 1.3 Normalized OAT'!A1795),"-",'Step 1.3 Normalized OAT'!A1795)</f>
        <v>43175.75</v>
      </c>
      <c r="B1795" s="26">
        <f t="shared" ref="B1795:B1858" si="34">_xlfn.DAYS(A1795,$A$2)</f>
        <v>74</v>
      </c>
      <c r="C1795" s="64" cm="1">
        <f t="array" ref="C1795">INDEX('Step 5. Daily Avg Schedule Calc'!$A$2:$C$169,(WEEKDAY(A1795)-1)*24+HOUR(A1795)+1,3)*IF(A1795&lt;Cooling_Season_Start_Date,0,IF(A1795&gt;Cooling_Season_End_Date,0,1))</f>
        <v>0</v>
      </c>
      <c r="D1795" s="12">
        <f>VLOOKUP(A1795,'Step 1.3 Normalized OAT'!$A$1:$B$8761,2)</f>
        <v>37</v>
      </c>
      <c r="E1795" s="13">
        <f ca="1">('Step 3. Regression'!$F$19*D1795^2+'Step 3. Regression'!$G$19*D1795+'Step 3. Regression'!$H$19)*C1795</f>
        <v>0</v>
      </c>
    </row>
    <row r="1796" spans="1:5" x14ac:dyDescent="0.25">
      <c r="A1796" s="9">
        <f>IF(ISBLANK('Step 1.3 Normalized OAT'!A1796),"-",'Step 1.3 Normalized OAT'!A1796)</f>
        <v>43175.791666666664</v>
      </c>
      <c r="B1796" s="26">
        <f t="shared" si="34"/>
        <v>74</v>
      </c>
      <c r="C1796" s="64" cm="1">
        <f t="array" ref="C1796">INDEX('Step 5. Daily Avg Schedule Calc'!$A$2:$C$169,(WEEKDAY(A1796)-1)*24+HOUR(A1796)+1,3)*IF(A1796&lt;Cooling_Season_Start_Date,0,IF(A1796&gt;Cooling_Season_End_Date,0,1))</f>
        <v>0</v>
      </c>
      <c r="D1796" s="12">
        <f>VLOOKUP(A1796,'Step 1.3 Normalized OAT'!$A$1:$B$8761,2)</f>
        <v>36</v>
      </c>
      <c r="E1796" s="13">
        <f ca="1">('Step 3. Regression'!$F$19*D1796^2+'Step 3. Regression'!$G$19*D1796+'Step 3. Regression'!$H$19)*C1796</f>
        <v>0</v>
      </c>
    </row>
    <row r="1797" spans="1:5" x14ac:dyDescent="0.25">
      <c r="A1797" s="9">
        <f>IF(ISBLANK('Step 1.3 Normalized OAT'!A1797),"-",'Step 1.3 Normalized OAT'!A1797)</f>
        <v>43175.833333333336</v>
      </c>
      <c r="B1797" s="26">
        <f t="shared" si="34"/>
        <v>74</v>
      </c>
      <c r="C1797" s="64" cm="1">
        <f t="array" ref="C1797">INDEX('Step 5. Daily Avg Schedule Calc'!$A$2:$C$169,(WEEKDAY(A1797)-1)*24+HOUR(A1797)+1,3)*IF(A1797&lt;Cooling_Season_Start_Date,0,IF(A1797&gt;Cooling_Season_End_Date,0,1))</f>
        <v>0</v>
      </c>
      <c r="D1797" s="12">
        <f>VLOOKUP(A1797,'Step 1.3 Normalized OAT'!$A$1:$B$8761,2)</f>
        <v>35</v>
      </c>
      <c r="E1797" s="13">
        <f ca="1">('Step 3. Regression'!$F$19*D1797^2+'Step 3. Regression'!$G$19*D1797+'Step 3. Regression'!$H$19)*C1797</f>
        <v>0</v>
      </c>
    </row>
    <row r="1798" spans="1:5" x14ac:dyDescent="0.25">
      <c r="A1798" s="9">
        <f>IF(ISBLANK('Step 1.3 Normalized OAT'!A1798),"-",'Step 1.3 Normalized OAT'!A1798)</f>
        <v>43175.875</v>
      </c>
      <c r="B1798" s="26">
        <f t="shared" si="34"/>
        <v>74</v>
      </c>
      <c r="C1798" s="64" cm="1">
        <f t="array" ref="C1798">INDEX('Step 5. Daily Avg Schedule Calc'!$A$2:$C$169,(WEEKDAY(A1798)-1)*24+HOUR(A1798)+1,3)*IF(A1798&lt;Cooling_Season_Start_Date,0,IF(A1798&gt;Cooling_Season_End_Date,0,1))</f>
        <v>0</v>
      </c>
      <c r="D1798" s="12">
        <f>VLOOKUP(A1798,'Step 1.3 Normalized OAT'!$A$1:$B$8761,2)</f>
        <v>36</v>
      </c>
      <c r="E1798" s="13">
        <f ca="1">('Step 3. Regression'!$F$19*D1798^2+'Step 3. Regression'!$G$19*D1798+'Step 3. Regression'!$H$19)*C1798</f>
        <v>0</v>
      </c>
    </row>
    <row r="1799" spans="1:5" x14ac:dyDescent="0.25">
      <c r="A1799" s="9">
        <f>IF(ISBLANK('Step 1.3 Normalized OAT'!A1799),"-",'Step 1.3 Normalized OAT'!A1799)</f>
        <v>43175.916666666664</v>
      </c>
      <c r="B1799" s="26">
        <f t="shared" si="34"/>
        <v>74</v>
      </c>
      <c r="C1799" s="64" cm="1">
        <f t="array" ref="C1799">INDEX('Step 5. Daily Avg Schedule Calc'!$A$2:$C$169,(WEEKDAY(A1799)-1)*24+HOUR(A1799)+1,3)*IF(A1799&lt;Cooling_Season_Start_Date,0,IF(A1799&gt;Cooling_Season_End_Date,0,1))</f>
        <v>0</v>
      </c>
      <c r="D1799" s="12">
        <f>VLOOKUP(A1799,'Step 1.3 Normalized OAT'!$A$1:$B$8761,2)</f>
        <v>34</v>
      </c>
      <c r="E1799" s="13">
        <f ca="1">('Step 3. Regression'!$F$19*D1799^2+'Step 3. Regression'!$G$19*D1799+'Step 3. Regression'!$H$19)*C1799</f>
        <v>0</v>
      </c>
    </row>
    <row r="1800" spans="1:5" x14ac:dyDescent="0.25">
      <c r="A1800" s="9">
        <f>IF(ISBLANK('Step 1.3 Normalized OAT'!A1800),"-",'Step 1.3 Normalized OAT'!A1800)</f>
        <v>43175.958333333336</v>
      </c>
      <c r="B1800" s="26">
        <f t="shared" si="34"/>
        <v>74</v>
      </c>
      <c r="C1800" s="64" cm="1">
        <f t="array" ref="C1800">INDEX('Step 5. Daily Avg Schedule Calc'!$A$2:$C$169,(WEEKDAY(A1800)-1)*24+HOUR(A1800)+1,3)*IF(A1800&lt;Cooling_Season_Start_Date,0,IF(A1800&gt;Cooling_Season_End_Date,0,1))</f>
        <v>0</v>
      </c>
      <c r="D1800" s="12">
        <f>VLOOKUP(A1800,'Step 1.3 Normalized OAT'!$A$1:$B$8761,2)</f>
        <v>34</v>
      </c>
      <c r="E1800" s="13">
        <f ca="1">('Step 3. Regression'!$F$19*D1800^2+'Step 3. Regression'!$G$19*D1800+'Step 3. Regression'!$H$19)*C1800</f>
        <v>0</v>
      </c>
    </row>
    <row r="1801" spans="1:5" x14ac:dyDescent="0.25">
      <c r="A1801" s="9">
        <f>IF(ISBLANK('Step 1.3 Normalized OAT'!A1801),"-",'Step 1.3 Normalized OAT'!A1801)</f>
        <v>43176</v>
      </c>
      <c r="B1801" s="26">
        <f t="shared" si="34"/>
        <v>75</v>
      </c>
      <c r="C1801" s="64" cm="1">
        <f t="array" ref="C1801">INDEX('Step 5. Daily Avg Schedule Calc'!$A$2:$C$169,(WEEKDAY(A1801)-1)*24+HOUR(A1801)+1,3)*IF(A1801&lt;Cooling_Season_Start_Date,0,IF(A1801&gt;Cooling_Season_End_Date,0,1))</f>
        <v>0</v>
      </c>
      <c r="D1801" s="12">
        <f>VLOOKUP(A1801,'Step 1.3 Normalized OAT'!$A$1:$B$8761,2)</f>
        <v>34</v>
      </c>
      <c r="E1801" s="13">
        <f ca="1">('Step 3. Regression'!$F$19*D1801^2+'Step 3. Regression'!$G$19*D1801+'Step 3. Regression'!$H$19)*C1801</f>
        <v>0</v>
      </c>
    </row>
    <row r="1802" spans="1:5" x14ac:dyDescent="0.25">
      <c r="A1802" s="9">
        <f>IF(ISBLANK('Step 1.3 Normalized OAT'!A1802),"-",'Step 1.3 Normalized OAT'!A1802)</f>
        <v>43176.041666666664</v>
      </c>
      <c r="B1802" s="26">
        <f t="shared" si="34"/>
        <v>75</v>
      </c>
      <c r="C1802" s="64" cm="1">
        <f t="array" ref="C1802">INDEX('Step 5. Daily Avg Schedule Calc'!$A$2:$C$169,(WEEKDAY(A1802)-1)*24+HOUR(A1802)+1,3)*IF(A1802&lt;Cooling_Season_Start_Date,0,IF(A1802&gt;Cooling_Season_End_Date,0,1))</f>
        <v>0</v>
      </c>
      <c r="D1802" s="12">
        <f>VLOOKUP(A1802,'Step 1.3 Normalized OAT'!$A$1:$B$8761,2)</f>
        <v>32</v>
      </c>
      <c r="E1802" s="13">
        <f ca="1">('Step 3. Regression'!$F$19*D1802^2+'Step 3. Regression'!$G$19*D1802+'Step 3. Regression'!$H$19)*C1802</f>
        <v>0</v>
      </c>
    </row>
    <row r="1803" spans="1:5" x14ac:dyDescent="0.25">
      <c r="A1803" s="9">
        <f>IF(ISBLANK('Step 1.3 Normalized OAT'!A1803),"-",'Step 1.3 Normalized OAT'!A1803)</f>
        <v>43176.083333333336</v>
      </c>
      <c r="B1803" s="26">
        <f t="shared" si="34"/>
        <v>75</v>
      </c>
      <c r="C1803" s="64" cm="1">
        <f t="array" ref="C1803">INDEX('Step 5. Daily Avg Schedule Calc'!$A$2:$C$169,(WEEKDAY(A1803)-1)*24+HOUR(A1803)+1,3)*IF(A1803&lt;Cooling_Season_Start_Date,0,IF(A1803&gt;Cooling_Season_End_Date,0,1))</f>
        <v>0</v>
      </c>
      <c r="D1803" s="12">
        <f>VLOOKUP(A1803,'Step 1.3 Normalized OAT'!$A$1:$B$8761,2)</f>
        <v>31</v>
      </c>
      <c r="E1803" s="13">
        <f ca="1">('Step 3. Regression'!$F$19*D1803^2+'Step 3. Regression'!$G$19*D1803+'Step 3. Regression'!$H$19)*C1803</f>
        <v>0</v>
      </c>
    </row>
    <row r="1804" spans="1:5" x14ac:dyDescent="0.25">
      <c r="A1804" s="9">
        <f>IF(ISBLANK('Step 1.3 Normalized OAT'!A1804),"-",'Step 1.3 Normalized OAT'!A1804)</f>
        <v>43176.125</v>
      </c>
      <c r="B1804" s="26">
        <f t="shared" si="34"/>
        <v>75</v>
      </c>
      <c r="C1804" s="64" cm="1">
        <f t="array" ref="C1804">INDEX('Step 5. Daily Avg Schedule Calc'!$A$2:$C$169,(WEEKDAY(A1804)-1)*24+HOUR(A1804)+1,3)*IF(A1804&lt;Cooling_Season_Start_Date,0,IF(A1804&gt;Cooling_Season_End_Date,0,1))</f>
        <v>0</v>
      </c>
      <c r="D1804" s="12">
        <f>VLOOKUP(A1804,'Step 1.3 Normalized OAT'!$A$1:$B$8761,2)</f>
        <v>30</v>
      </c>
      <c r="E1804" s="13">
        <f ca="1">('Step 3. Regression'!$F$19*D1804^2+'Step 3. Regression'!$G$19*D1804+'Step 3. Regression'!$H$19)*C1804</f>
        <v>0</v>
      </c>
    </row>
    <row r="1805" spans="1:5" x14ac:dyDescent="0.25">
      <c r="A1805" s="9">
        <f>IF(ISBLANK('Step 1.3 Normalized OAT'!A1805),"-",'Step 1.3 Normalized OAT'!A1805)</f>
        <v>43176.166666666664</v>
      </c>
      <c r="B1805" s="26">
        <f t="shared" si="34"/>
        <v>75</v>
      </c>
      <c r="C1805" s="64" cm="1">
        <f t="array" ref="C1805">INDEX('Step 5. Daily Avg Schedule Calc'!$A$2:$C$169,(WEEKDAY(A1805)-1)*24+HOUR(A1805)+1,3)*IF(A1805&lt;Cooling_Season_Start_Date,0,IF(A1805&gt;Cooling_Season_End_Date,0,1))</f>
        <v>0</v>
      </c>
      <c r="D1805" s="12">
        <f>VLOOKUP(A1805,'Step 1.3 Normalized OAT'!$A$1:$B$8761,2)</f>
        <v>30</v>
      </c>
      <c r="E1805" s="13">
        <f ca="1">('Step 3. Regression'!$F$19*D1805^2+'Step 3. Regression'!$G$19*D1805+'Step 3. Regression'!$H$19)*C1805</f>
        <v>0</v>
      </c>
    </row>
    <row r="1806" spans="1:5" x14ac:dyDescent="0.25">
      <c r="A1806" s="9">
        <f>IF(ISBLANK('Step 1.3 Normalized OAT'!A1806),"-",'Step 1.3 Normalized OAT'!A1806)</f>
        <v>43176.208333333336</v>
      </c>
      <c r="B1806" s="26">
        <f t="shared" si="34"/>
        <v>75</v>
      </c>
      <c r="C1806" s="64" cm="1">
        <f t="array" ref="C1806">INDEX('Step 5. Daily Avg Schedule Calc'!$A$2:$C$169,(WEEKDAY(A1806)-1)*24+HOUR(A1806)+1,3)*IF(A1806&lt;Cooling_Season_Start_Date,0,IF(A1806&gt;Cooling_Season_End_Date,0,1))</f>
        <v>0</v>
      </c>
      <c r="D1806" s="12">
        <f>VLOOKUP(A1806,'Step 1.3 Normalized OAT'!$A$1:$B$8761,2)</f>
        <v>30</v>
      </c>
      <c r="E1806" s="13">
        <f ca="1">('Step 3. Regression'!$F$19*D1806^2+'Step 3. Regression'!$G$19*D1806+'Step 3. Regression'!$H$19)*C1806</f>
        <v>0</v>
      </c>
    </row>
    <row r="1807" spans="1:5" x14ac:dyDescent="0.25">
      <c r="A1807" s="9">
        <f>IF(ISBLANK('Step 1.3 Normalized OAT'!A1807),"-",'Step 1.3 Normalized OAT'!A1807)</f>
        <v>43176.25</v>
      </c>
      <c r="B1807" s="26">
        <f t="shared" si="34"/>
        <v>75</v>
      </c>
      <c r="C1807" s="64" cm="1">
        <f t="array" ref="C1807">INDEX('Step 5. Daily Avg Schedule Calc'!$A$2:$C$169,(WEEKDAY(A1807)-1)*24+HOUR(A1807)+1,3)*IF(A1807&lt;Cooling_Season_Start_Date,0,IF(A1807&gt;Cooling_Season_End_Date,0,1))</f>
        <v>0</v>
      </c>
      <c r="D1807" s="12">
        <f>VLOOKUP(A1807,'Step 1.3 Normalized OAT'!$A$1:$B$8761,2)</f>
        <v>28</v>
      </c>
      <c r="E1807" s="13">
        <f ca="1">('Step 3. Regression'!$F$19*D1807^2+'Step 3. Regression'!$G$19*D1807+'Step 3. Regression'!$H$19)*C1807</f>
        <v>0</v>
      </c>
    </row>
    <row r="1808" spans="1:5" x14ac:dyDescent="0.25">
      <c r="A1808" s="9">
        <f>IF(ISBLANK('Step 1.3 Normalized OAT'!A1808),"-",'Step 1.3 Normalized OAT'!A1808)</f>
        <v>43176.291666666664</v>
      </c>
      <c r="B1808" s="26">
        <f t="shared" si="34"/>
        <v>75</v>
      </c>
      <c r="C1808" s="64" cm="1">
        <f t="array" ref="C1808">INDEX('Step 5. Daily Avg Schedule Calc'!$A$2:$C$169,(WEEKDAY(A1808)-1)*24+HOUR(A1808)+1,3)*IF(A1808&lt;Cooling_Season_Start_Date,0,IF(A1808&gt;Cooling_Season_End_Date,0,1))</f>
        <v>0</v>
      </c>
      <c r="D1808" s="12">
        <f>VLOOKUP(A1808,'Step 1.3 Normalized OAT'!$A$1:$B$8761,2)</f>
        <v>28</v>
      </c>
      <c r="E1808" s="13">
        <f ca="1">('Step 3. Regression'!$F$19*D1808^2+'Step 3. Regression'!$G$19*D1808+'Step 3. Regression'!$H$19)*C1808</f>
        <v>0</v>
      </c>
    </row>
    <row r="1809" spans="1:5" x14ac:dyDescent="0.25">
      <c r="A1809" s="9">
        <f>IF(ISBLANK('Step 1.3 Normalized OAT'!A1809),"-",'Step 1.3 Normalized OAT'!A1809)</f>
        <v>43176.333333333336</v>
      </c>
      <c r="B1809" s="26">
        <f t="shared" si="34"/>
        <v>75</v>
      </c>
      <c r="C1809" s="64" cm="1">
        <f t="array" ref="C1809">INDEX('Step 5. Daily Avg Schedule Calc'!$A$2:$C$169,(WEEKDAY(A1809)-1)*24+HOUR(A1809)+1,3)*IF(A1809&lt;Cooling_Season_Start_Date,0,IF(A1809&gt;Cooling_Season_End_Date,0,1))</f>
        <v>0</v>
      </c>
      <c r="D1809" s="12">
        <f>VLOOKUP(A1809,'Step 1.3 Normalized OAT'!$A$1:$B$8761,2)</f>
        <v>29</v>
      </c>
      <c r="E1809" s="13">
        <f ca="1">('Step 3. Regression'!$F$19*D1809^2+'Step 3. Regression'!$G$19*D1809+'Step 3. Regression'!$H$19)*C1809</f>
        <v>0</v>
      </c>
    </row>
    <row r="1810" spans="1:5" x14ac:dyDescent="0.25">
      <c r="A1810" s="9">
        <f>IF(ISBLANK('Step 1.3 Normalized OAT'!A1810),"-",'Step 1.3 Normalized OAT'!A1810)</f>
        <v>43176.375</v>
      </c>
      <c r="B1810" s="26">
        <f t="shared" si="34"/>
        <v>75</v>
      </c>
      <c r="C1810" s="64" cm="1">
        <f t="array" ref="C1810">INDEX('Step 5. Daily Avg Schedule Calc'!$A$2:$C$169,(WEEKDAY(A1810)-1)*24+HOUR(A1810)+1,3)*IF(A1810&lt;Cooling_Season_Start_Date,0,IF(A1810&gt;Cooling_Season_End_Date,0,1))</f>
        <v>0</v>
      </c>
      <c r="D1810" s="12">
        <f>VLOOKUP(A1810,'Step 1.3 Normalized OAT'!$A$1:$B$8761,2)</f>
        <v>30</v>
      </c>
      <c r="E1810" s="13">
        <f ca="1">('Step 3. Regression'!$F$19*D1810^2+'Step 3. Regression'!$G$19*D1810+'Step 3. Regression'!$H$19)*C1810</f>
        <v>0</v>
      </c>
    </row>
    <row r="1811" spans="1:5" x14ac:dyDescent="0.25">
      <c r="A1811" s="9">
        <f>IF(ISBLANK('Step 1.3 Normalized OAT'!A1811),"-",'Step 1.3 Normalized OAT'!A1811)</f>
        <v>43176.416666666664</v>
      </c>
      <c r="B1811" s="26">
        <f t="shared" si="34"/>
        <v>75</v>
      </c>
      <c r="C1811" s="64" cm="1">
        <f t="array" ref="C1811">INDEX('Step 5. Daily Avg Schedule Calc'!$A$2:$C$169,(WEEKDAY(A1811)-1)*24+HOUR(A1811)+1,3)*IF(A1811&lt;Cooling_Season_Start_Date,0,IF(A1811&gt;Cooling_Season_End_Date,0,1))</f>
        <v>0</v>
      </c>
      <c r="D1811" s="12">
        <f>VLOOKUP(A1811,'Step 1.3 Normalized OAT'!$A$1:$B$8761,2)</f>
        <v>34</v>
      </c>
      <c r="E1811" s="13">
        <f ca="1">('Step 3. Regression'!$F$19*D1811^2+'Step 3. Regression'!$G$19*D1811+'Step 3. Regression'!$H$19)*C1811</f>
        <v>0</v>
      </c>
    </row>
    <row r="1812" spans="1:5" x14ac:dyDescent="0.25">
      <c r="A1812" s="9">
        <f>IF(ISBLANK('Step 1.3 Normalized OAT'!A1812),"-",'Step 1.3 Normalized OAT'!A1812)</f>
        <v>43176.458333333336</v>
      </c>
      <c r="B1812" s="26">
        <f t="shared" si="34"/>
        <v>75</v>
      </c>
      <c r="C1812" s="64" cm="1">
        <f t="array" ref="C1812">INDEX('Step 5. Daily Avg Schedule Calc'!$A$2:$C$169,(WEEKDAY(A1812)-1)*24+HOUR(A1812)+1,3)*IF(A1812&lt;Cooling_Season_Start_Date,0,IF(A1812&gt;Cooling_Season_End_Date,0,1))</f>
        <v>0</v>
      </c>
      <c r="D1812" s="12">
        <f>VLOOKUP(A1812,'Step 1.3 Normalized OAT'!$A$1:$B$8761,2)</f>
        <v>36</v>
      </c>
      <c r="E1812" s="13">
        <f ca="1">('Step 3. Regression'!$F$19*D1812^2+'Step 3. Regression'!$G$19*D1812+'Step 3. Regression'!$H$19)*C1812</f>
        <v>0</v>
      </c>
    </row>
    <row r="1813" spans="1:5" x14ac:dyDescent="0.25">
      <c r="A1813" s="9">
        <f>IF(ISBLANK('Step 1.3 Normalized OAT'!A1813),"-",'Step 1.3 Normalized OAT'!A1813)</f>
        <v>43176.5</v>
      </c>
      <c r="B1813" s="26">
        <f t="shared" si="34"/>
        <v>75</v>
      </c>
      <c r="C1813" s="64" cm="1">
        <f t="array" ref="C1813">INDEX('Step 5. Daily Avg Schedule Calc'!$A$2:$C$169,(WEEKDAY(A1813)-1)*24+HOUR(A1813)+1,3)*IF(A1813&lt;Cooling_Season_Start_Date,0,IF(A1813&gt;Cooling_Season_End_Date,0,1))</f>
        <v>0</v>
      </c>
      <c r="D1813" s="12">
        <f>VLOOKUP(A1813,'Step 1.3 Normalized OAT'!$A$1:$B$8761,2)</f>
        <v>37</v>
      </c>
      <c r="E1813" s="13">
        <f ca="1">('Step 3. Regression'!$F$19*D1813^2+'Step 3. Regression'!$G$19*D1813+'Step 3. Regression'!$H$19)*C1813</f>
        <v>0</v>
      </c>
    </row>
    <row r="1814" spans="1:5" x14ac:dyDescent="0.25">
      <c r="A1814" s="9">
        <f>IF(ISBLANK('Step 1.3 Normalized OAT'!A1814),"-",'Step 1.3 Normalized OAT'!A1814)</f>
        <v>43176.541666666664</v>
      </c>
      <c r="B1814" s="26">
        <f t="shared" si="34"/>
        <v>75</v>
      </c>
      <c r="C1814" s="64" cm="1">
        <f t="array" ref="C1814">INDEX('Step 5. Daily Avg Schedule Calc'!$A$2:$C$169,(WEEKDAY(A1814)-1)*24+HOUR(A1814)+1,3)*IF(A1814&lt;Cooling_Season_Start_Date,0,IF(A1814&gt;Cooling_Season_End_Date,0,1))</f>
        <v>0</v>
      </c>
      <c r="D1814" s="12">
        <f>VLOOKUP(A1814,'Step 1.3 Normalized OAT'!$A$1:$B$8761,2)</f>
        <v>43</v>
      </c>
      <c r="E1814" s="13">
        <f ca="1">('Step 3. Regression'!$F$19*D1814^2+'Step 3. Regression'!$G$19*D1814+'Step 3. Regression'!$H$19)*C1814</f>
        <v>0</v>
      </c>
    </row>
    <row r="1815" spans="1:5" x14ac:dyDescent="0.25">
      <c r="A1815" s="9">
        <f>IF(ISBLANK('Step 1.3 Normalized OAT'!A1815),"-",'Step 1.3 Normalized OAT'!A1815)</f>
        <v>43176.583333333336</v>
      </c>
      <c r="B1815" s="26">
        <f t="shared" si="34"/>
        <v>75</v>
      </c>
      <c r="C1815" s="64" cm="1">
        <f t="array" ref="C1815">INDEX('Step 5. Daily Avg Schedule Calc'!$A$2:$C$169,(WEEKDAY(A1815)-1)*24+HOUR(A1815)+1,3)*IF(A1815&lt;Cooling_Season_Start_Date,0,IF(A1815&gt;Cooling_Season_End_Date,0,1))</f>
        <v>0</v>
      </c>
      <c r="D1815" s="12">
        <f>VLOOKUP(A1815,'Step 1.3 Normalized OAT'!$A$1:$B$8761,2)</f>
        <v>45</v>
      </c>
      <c r="E1815" s="13">
        <f ca="1">('Step 3. Regression'!$F$19*D1815^2+'Step 3. Regression'!$G$19*D1815+'Step 3. Regression'!$H$19)*C1815</f>
        <v>0</v>
      </c>
    </row>
    <row r="1816" spans="1:5" x14ac:dyDescent="0.25">
      <c r="A1816" s="9">
        <f>IF(ISBLANK('Step 1.3 Normalized OAT'!A1816),"-",'Step 1.3 Normalized OAT'!A1816)</f>
        <v>43176.625</v>
      </c>
      <c r="B1816" s="26">
        <f t="shared" si="34"/>
        <v>75</v>
      </c>
      <c r="C1816" s="64" cm="1">
        <f t="array" ref="C1816">INDEX('Step 5. Daily Avg Schedule Calc'!$A$2:$C$169,(WEEKDAY(A1816)-1)*24+HOUR(A1816)+1,3)*IF(A1816&lt;Cooling_Season_Start_Date,0,IF(A1816&gt;Cooling_Season_End_Date,0,1))</f>
        <v>0</v>
      </c>
      <c r="D1816" s="12">
        <f>VLOOKUP(A1816,'Step 1.3 Normalized OAT'!$A$1:$B$8761,2)</f>
        <v>48</v>
      </c>
      <c r="E1816" s="13">
        <f ca="1">('Step 3. Regression'!$F$19*D1816^2+'Step 3. Regression'!$G$19*D1816+'Step 3. Regression'!$H$19)*C1816</f>
        <v>0</v>
      </c>
    </row>
    <row r="1817" spans="1:5" x14ac:dyDescent="0.25">
      <c r="A1817" s="9">
        <f>IF(ISBLANK('Step 1.3 Normalized OAT'!A1817),"-",'Step 1.3 Normalized OAT'!A1817)</f>
        <v>43176.666666666664</v>
      </c>
      <c r="B1817" s="26">
        <f t="shared" si="34"/>
        <v>75</v>
      </c>
      <c r="C1817" s="64" cm="1">
        <f t="array" ref="C1817">INDEX('Step 5. Daily Avg Schedule Calc'!$A$2:$C$169,(WEEKDAY(A1817)-1)*24+HOUR(A1817)+1,3)*IF(A1817&lt;Cooling_Season_Start_Date,0,IF(A1817&gt;Cooling_Season_End_Date,0,1))</f>
        <v>0</v>
      </c>
      <c r="D1817" s="12">
        <f>VLOOKUP(A1817,'Step 1.3 Normalized OAT'!$A$1:$B$8761,2)</f>
        <v>46</v>
      </c>
      <c r="E1817" s="13">
        <f ca="1">('Step 3. Regression'!$F$19*D1817^2+'Step 3. Regression'!$G$19*D1817+'Step 3. Regression'!$H$19)*C1817</f>
        <v>0</v>
      </c>
    </row>
    <row r="1818" spans="1:5" x14ac:dyDescent="0.25">
      <c r="A1818" s="9">
        <f>IF(ISBLANK('Step 1.3 Normalized OAT'!A1818),"-",'Step 1.3 Normalized OAT'!A1818)</f>
        <v>43176.708333333336</v>
      </c>
      <c r="B1818" s="26">
        <f t="shared" si="34"/>
        <v>75</v>
      </c>
      <c r="C1818" s="64" cm="1">
        <f t="array" ref="C1818">INDEX('Step 5. Daily Avg Schedule Calc'!$A$2:$C$169,(WEEKDAY(A1818)-1)*24+HOUR(A1818)+1,3)*IF(A1818&lt;Cooling_Season_Start_Date,0,IF(A1818&gt;Cooling_Season_End_Date,0,1))</f>
        <v>0</v>
      </c>
      <c r="D1818" s="12">
        <f>VLOOKUP(A1818,'Step 1.3 Normalized OAT'!$A$1:$B$8761,2)</f>
        <v>48</v>
      </c>
      <c r="E1818" s="13">
        <f ca="1">('Step 3. Regression'!$F$19*D1818^2+'Step 3. Regression'!$G$19*D1818+'Step 3. Regression'!$H$19)*C1818</f>
        <v>0</v>
      </c>
    </row>
    <row r="1819" spans="1:5" x14ac:dyDescent="0.25">
      <c r="A1819" s="9">
        <f>IF(ISBLANK('Step 1.3 Normalized OAT'!A1819),"-",'Step 1.3 Normalized OAT'!A1819)</f>
        <v>43176.75</v>
      </c>
      <c r="B1819" s="26">
        <f t="shared" si="34"/>
        <v>75</v>
      </c>
      <c r="C1819" s="64" cm="1">
        <f t="array" ref="C1819">INDEX('Step 5. Daily Avg Schedule Calc'!$A$2:$C$169,(WEEKDAY(A1819)-1)*24+HOUR(A1819)+1,3)*IF(A1819&lt;Cooling_Season_Start_Date,0,IF(A1819&gt;Cooling_Season_End_Date,0,1))</f>
        <v>0</v>
      </c>
      <c r="D1819" s="12">
        <f>VLOOKUP(A1819,'Step 1.3 Normalized OAT'!$A$1:$B$8761,2)</f>
        <v>48</v>
      </c>
      <c r="E1819" s="13">
        <f ca="1">('Step 3. Regression'!$F$19*D1819^2+'Step 3. Regression'!$G$19*D1819+'Step 3. Regression'!$H$19)*C1819</f>
        <v>0</v>
      </c>
    </row>
    <row r="1820" spans="1:5" x14ac:dyDescent="0.25">
      <c r="A1820" s="9">
        <f>IF(ISBLANK('Step 1.3 Normalized OAT'!A1820),"-",'Step 1.3 Normalized OAT'!A1820)</f>
        <v>43176.791666666664</v>
      </c>
      <c r="B1820" s="26">
        <f t="shared" si="34"/>
        <v>75</v>
      </c>
      <c r="C1820" s="64" cm="1">
        <f t="array" ref="C1820">INDEX('Step 5. Daily Avg Schedule Calc'!$A$2:$C$169,(WEEKDAY(A1820)-1)*24+HOUR(A1820)+1,3)*IF(A1820&lt;Cooling_Season_Start_Date,0,IF(A1820&gt;Cooling_Season_End_Date,0,1))</f>
        <v>0</v>
      </c>
      <c r="D1820" s="12">
        <f>VLOOKUP(A1820,'Step 1.3 Normalized OAT'!$A$1:$B$8761,2)</f>
        <v>46</v>
      </c>
      <c r="E1820" s="13">
        <f ca="1">('Step 3. Regression'!$F$19*D1820^2+'Step 3. Regression'!$G$19*D1820+'Step 3. Regression'!$H$19)*C1820</f>
        <v>0</v>
      </c>
    </row>
    <row r="1821" spans="1:5" x14ac:dyDescent="0.25">
      <c r="A1821" s="9">
        <f>IF(ISBLANK('Step 1.3 Normalized OAT'!A1821),"-",'Step 1.3 Normalized OAT'!A1821)</f>
        <v>43176.833333333336</v>
      </c>
      <c r="B1821" s="26">
        <f t="shared" si="34"/>
        <v>75</v>
      </c>
      <c r="C1821" s="64" cm="1">
        <f t="array" ref="C1821">INDEX('Step 5. Daily Avg Schedule Calc'!$A$2:$C$169,(WEEKDAY(A1821)-1)*24+HOUR(A1821)+1,3)*IF(A1821&lt;Cooling_Season_Start_Date,0,IF(A1821&gt;Cooling_Season_End_Date,0,1))</f>
        <v>0</v>
      </c>
      <c r="D1821" s="12">
        <f>VLOOKUP(A1821,'Step 1.3 Normalized OAT'!$A$1:$B$8761,2)</f>
        <v>46</v>
      </c>
      <c r="E1821" s="13">
        <f ca="1">('Step 3. Regression'!$F$19*D1821^2+'Step 3. Regression'!$G$19*D1821+'Step 3. Regression'!$H$19)*C1821</f>
        <v>0</v>
      </c>
    </row>
    <row r="1822" spans="1:5" x14ac:dyDescent="0.25">
      <c r="A1822" s="9">
        <f>IF(ISBLANK('Step 1.3 Normalized OAT'!A1822),"-",'Step 1.3 Normalized OAT'!A1822)</f>
        <v>43176.875</v>
      </c>
      <c r="B1822" s="26">
        <f t="shared" si="34"/>
        <v>75</v>
      </c>
      <c r="C1822" s="64" cm="1">
        <f t="array" ref="C1822">INDEX('Step 5. Daily Avg Schedule Calc'!$A$2:$C$169,(WEEKDAY(A1822)-1)*24+HOUR(A1822)+1,3)*IF(A1822&lt;Cooling_Season_Start_Date,0,IF(A1822&gt;Cooling_Season_End_Date,0,1))</f>
        <v>0</v>
      </c>
      <c r="D1822" s="12">
        <f>VLOOKUP(A1822,'Step 1.3 Normalized OAT'!$A$1:$B$8761,2)</f>
        <v>45</v>
      </c>
      <c r="E1822" s="13">
        <f ca="1">('Step 3. Regression'!$F$19*D1822^2+'Step 3. Regression'!$G$19*D1822+'Step 3. Regression'!$H$19)*C1822</f>
        <v>0</v>
      </c>
    </row>
    <row r="1823" spans="1:5" x14ac:dyDescent="0.25">
      <c r="A1823" s="9">
        <f>IF(ISBLANK('Step 1.3 Normalized OAT'!A1823),"-",'Step 1.3 Normalized OAT'!A1823)</f>
        <v>43176.916666666664</v>
      </c>
      <c r="B1823" s="26">
        <f t="shared" si="34"/>
        <v>75</v>
      </c>
      <c r="C1823" s="64" cm="1">
        <f t="array" ref="C1823">INDEX('Step 5. Daily Avg Schedule Calc'!$A$2:$C$169,(WEEKDAY(A1823)-1)*24+HOUR(A1823)+1,3)*IF(A1823&lt;Cooling_Season_Start_Date,0,IF(A1823&gt;Cooling_Season_End_Date,0,1))</f>
        <v>0</v>
      </c>
      <c r="D1823" s="12">
        <f>VLOOKUP(A1823,'Step 1.3 Normalized OAT'!$A$1:$B$8761,2)</f>
        <v>43</v>
      </c>
      <c r="E1823" s="13">
        <f ca="1">('Step 3. Regression'!$F$19*D1823^2+'Step 3. Regression'!$G$19*D1823+'Step 3. Regression'!$H$19)*C1823</f>
        <v>0</v>
      </c>
    </row>
    <row r="1824" spans="1:5" x14ac:dyDescent="0.25">
      <c r="A1824" s="9">
        <f>IF(ISBLANK('Step 1.3 Normalized OAT'!A1824),"-",'Step 1.3 Normalized OAT'!A1824)</f>
        <v>43176.958333333336</v>
      </c>
      <c r="B1824" s="26">
        <f t="shared" si="34"/>
        <v>75</v>
      </c>
      <c r="C1824" s="64" cm="1">
        <f t="array" ref="C1824">INDEX('Step 5. Daily Avg Schedule Calc'!$A$2:$C$169,(WEEKDAY(A1824)-1)*24+HOUR(A1824)+1,3)*IF(A1824&lt;Cooling_Season_Start_Date,0,IF(A1824&gt;Cooling_Season_End_Date,0,1))</f>
        <v>0</v>
      </c>
      <c r="D1824" s="12">
        <f>VLOOKUP(A1824,'Step 1.3 Normalized OAT'!$A$1:$B$8761,2)</f>
        <v>41</v>
      </c>
      <c r="E1824" s="13">
        <f ca="1">('Step 3. Regression'!$F$19*D1824^2+'Step 3. Regression'!$G$19*D1824+'Step 3. Regression'!$H$19)*C1824</f>
        <v>0</v>
      </c>
    </row>
    <row r="1825" spans="1:5" x14ac:dyDescent="0.25">
      <c r="A1825" s="9">
        <f>IF(ISBLANK('Step 1.3 Normalized OAT'!A1825),"-",'Step 1.3 Normalized OAT'!A1825)</f>
        <v>43177</v>
      </c>
      <c r="B1825" s="26">
        <f t="shared" si="34"/>
        <v>76</v>
      </c>
      <c r="C1825" s="64" cm="1">
        <f t="array" ref="C1825">INDEX('Step 5. Daily Avg Schedule Calc'!$A$2:$C$169,(WEEKDAY(A1825)-1)*24+HOUR(A1825)+1,3)*IF(A1825&lt;Cooling_Season_Start_Date,0,IF(A1825&gt;Cooling_Season_End_Date,0,1))</f>
        <v>0</v>
      </c>
      <c r="D1825" s="12">
        <f>VLOOKUP(A1825,'Step 1.3 Normalized OAT'!$A$1:$B$8761,2)</f>
        <v>39</v>
      </c>
      <c r="E1825" s="13">
        <f ca="1">('Step 3. Regression'!$F$19*D1825^2+'Step 3. Regression'!$G$19*D1825+'Step 3. Regression'!$H$19)*C1825</f>
        <v>0</v>
      </c>
    </row>
    <row r="1826" spans="1:5" x14ac:dyDescent="0.25">
      <c r="A1826" s="9">
        <f>IF(ISBLANK('Step 1.3 Normalized OAT'!A1826),"-",'Step 1.3 Normalized OAT'!A1826)</f>
        <v>43177.041666666664</v>
      </c>
      <c r="B1826" s="26">
        <f t="shared" si="34"/>
        <v>76</v>
      </c>
      <c r="C1826" s="64" cm="1">
        <f t="array" ref="C1826">INDEX('Step 5. Daily Avg Schedule Calc'!$A$2:$C$169,(WEEKDAY(A1826)-1)*24+HOUR(A1826)+1,3)*IF(A1826&lt;Cooling_Season_Start_Date,0,IF(A1826&gt;Cooling_Season_End_Date,0,1))</f>
        <v>0</v>
      </c>
      <c r="D1826" s="12">
        <f>VLOOKUP(A1826,'Step 1.3 Normalized OAT'!$A$1:$B$8761,2)</f>
        <v>37</v>
      </c>
      <c r="E1826" s="13">
        <f ca="1">('Step 3. Regression'!$F$19*D1826^2+'Step 3. Regression'!$G$19*D1826+'Step 3. Regression'!$H$19)*C1826</f>
        <v>0</v>
      </c>
    </row>
    <row r="1827" spans="1:5" x14ac:dyDescent="0.25">
      <c r="A1827" s="9">
        <f>IF(ISBLANK('Step 1.3 Normalized OAT'!A1827),"-",'Step 1.3 Normalized OAT'!A1827)</f>
        <v>43177.083333333336</v>
      </c>
      <c r="B1827" s="26">
        <f t="shared" si="34"/>
        <v>76</v>
      </c>
      <c r="C1827" s="64" cm="1">
        <f t="array" ref="C1827">INDEX('Step 5. Daily Avg Schedule Calc'!$A$2:$C$169,(WEEKDAY(A1827)-1)*24+HOUR(A1827)+1,3)*IF(A1827&lt;Cooling_Season_Start_Date,0,IF(A1827&gt;Cooling_Season_End_Date,0,1))</f>
        <v>0</v>
      </c>
      <c r="D1827" s="12">
        <f>VLOOKUP(A1827,'Step 1.3 Normalized OAT'!$A$1:$B$8761,2)</f>
        <v>36</v>
      </c>
      <c r="E1827" s="13">
        <f ca="1">('Step 3. Regression'!$F$19*D1827^2+'Step 3. Regression'!$G$19*D1827+'Step 3. Regression'!$H$19)*C1827</f>
        <v>0</v>
      </c>
    </row>
    <row r="1828" spans="1:5" x14ac:dyDescent="0.25">
      <c r="A1828" s="9">
        <f>IF(ISBLANK('Step 1.3 Normalized OAT'!A1828),"-",'Step 1.3 Normalized OAT'!A1828)</f>
        <v>43177.125</v>
      </c>
      <c r="B1828" s="26">
        <f t="shared" si="34"/>
        <v>76</v>
      </c>
      <c r="C1828" s="64" cm="1">
        <f t="array" ref="C1828">INDEX('Step 5. Daily Avg Schedule Calc'!$A$2:$C$169,(WEEKDAY(A1828)-1)*24+HOUR(A1828)+1,3)*IF(A1828&lt;Cooling_Season_Start_Date,0,IF(A1828&gt;Cooling_Season_End_Date,0,1))</f>
        <v>0</v>
      </c>
      <c r="D1828" s="12">
        <f>VLOOKUP(A1828,'Step 1.3 Normalized OAT'!$A$1:$B$8761,2)</f>
        <v>36</v>
      </c>
      <c r="E1828" s="13">
        <f ca="1">('Step 3. Regression'!$F$19*D1828^2+'Step 3. Regression'!$G$19*D1828+'Step 3. Regression'!$H$19)*C1828</f>
        <v>0</v>
      </c>
    </row>
    <row r="1829" spans="1:5" x14ac:dyDescent="0.25">
      <c r="A1829" s="9">
        <f>IF(ISBLANK('Step 1.3 Normalized OAT'!A1829),"-",'Step 1.3 Normalized OAT'!A1829)</f>
        <v>43177.166666666664</v>
      </c>
      <c r="B1829" s="26">
        <f t="shared" si="34"/>
        <v>76</v>
      </c>
      <c r="C1829" s="64" cm="1">
        <f t="array" ref="C1829">INDEX('Step 5. Daily Avg Schedule Calc'!$A$2:$C$169,(WEEKDAY(A1829)-1)*24+HOUR(A1829)+1,3)*IF(A1829&lt;Cooling_Season_Start_Date,0,IF(A1829&gt;Cooling_Season_End_Date,0,1))</f>
        <v>0</v>
      </c>
      <c r="D1829" s="12">
        <f>VLOOKUP(A1829,'Step 1.3 Normalized OAT'!$A$1:$B$8761,2)</f>
        <v>36</v>
      </c>
      <c r="E1829" s="13">
        <f ca="1">('Step 3. Regression'!$F$19*D1829^2+'Step 3. Regression'!$G$19*D1829+'Step 3. Regression'!$H$19)*C1829</f>
        <v>0</v>
      </c>
    </row>
    <row r="1830" spans="1:5" x14ac:dyDescent="0.25">
      <c r="A1830" s="9">
        <f>IF(ISBLANK('Step 1.3 Normalized OAT'!A1830),"-",'Step 1.3 Normalized OAT'!A1830)</f>
        <v>43177.208333333336</v>
      </c>
      <c r="B1830" s="26">
        <f t="shared" si="34"/>
        <v>76</v>
      </c>
      <c r="C1830" s="64" cm="1">
        <f t="array" ref="C1830">INDEX('Step 5. Daily Avg Schedule Calc'!$A$2:$C$169,(WEEKDAY(A1830)-1)*24+HOUR(A1830)+1,3)*IF(A1830&lt;Cooling_Season_Start_Date,0,IF(A1830&gt;Cooling_Season_End_Date,0,1))</f>
        <v>0</v>
      </c>
      <c r="D1830" s="12">
        <f>VLOOKUP(A1830,'Step 1.3 Normalized OAT'!$A$1:$B$8761,2)</f>
        <v>33</v>
      </c>
      <c r="E1830" s="13">
        <f ca="1">('Step 3. Regression'!$F$19*D1830^2+'Step 3. Regression'!$G$19*D1830+'Step 3. Regression'!$H$19)*C1830</f>
        <v>0</v>
      </c>
    </row>
    <row r="1831" spans="1:5" x14ac:dyDescent="0.25">
      <c r="A1831" s="9">
        <f>IF(ISBLANK('Step 1.3 Normalized OAT'!A1831),"-",'Step 1.3 Normalized OAT'!A1831)</f>
        <v>43177.25</v>
      </c>
      <c r="B1831" s="26">
        <f t="shared" si="34"/>
        <v>76</v>
      </c>
      <c r="C1831" s="64" cm="1">
        <f t="array" ref="C1831">INDEX('Step 5. Daily Avg Schedule Calc'!$A$2:$C$169,(WEEKDAY(A1831)-1)*24+HOUR(A1831)+1,3)*IF(A1831&lt;Cooling_Season_Start_Date,0,IF(A1831&gt;Cooling_Season_End_Date,0,1))</f>
        <v>0</v>
      </c>
      <c r="D1831" s="12">
        <f>VLOOKUP(A1831,'Step 1.3 Normalized OAT'!$A$1:$B$8761,2)</f>
        <v>30</v>
      </c>
      <c r="E1831" s="13">
        <f ca="1">('Step 3. Regression'!$F$19*D1831^2+'Step 3. Regression'!$G$19*D1831+'Step 3. Regression'!$H$19)*C1831</f>
        <v>0</v>
      </c>
    </row>
    <row r="1832" spans="1:5" x14ac:dyDescent="0.25">
      <c r="A1832" s="9">
        <f>IF(ISBLANK('Step 1.3 Normalized OAT'!A1832),"-",'Step 1.3 Normalized OAT'!A1832)</f>
        <v>43177.291666666664</v>
      </c>
      <c r="B1832" s="26">
        <f t="shared" si="34"/>
        <v>76</v>
      </c>
      <c r="C1832" s="64" cm="1">
        <f t="array" ref="C1832">INDEX('Step 5. Daily Avg Schedule Calc'!$A$2:$C$169,(WEEKDAY(A1832)-1)*24+HOUR(A1832)+1,3)*IF(A1832&lt;Cooling_Season_Start_Date,0,IF(A1832&gt;Cooling_Season_End_Date,0,1))</f>
        <v>0</v>
      </c>
      <c r="D1832" s="12">
        <f>VLOOKUP(A1832,'Step 1.3 Normalized OAT'!$A$1:$B$8761,2)</f>
        <v>30</v>
      </c>
      <c r="E1832" s="13">
        <f ca="1">('Step 3. Regression'!$F$19*D1832^2+'Step 3. Regression'!$G$19*D1832+'Step 3. Regression'!$H$19)*C1832</f>
        <v>0</v>
      </c>
    </row>
    <row r="1833" spans="1:5" x14ac:dyDescent="0.25">
      <c r="A1833" s="9">
        <f>IF(ISBLANK('Step 1.3 Normalized OAT'!A1833),"-",'Step 1.3 Normalized OAT'!A1833)</f>
        <v>43177.333333333336</v>
      </c>
      <c r="B1833" s="26">
        <f t="shared" si="34"/>
        <v>76</v>
      </c>
      <c r="C1833" s="64" cm="1">
        <f t="array" ref="C1833">INDEX('Step 5. Daily Avg Schedule Calc'!$A$2:$C$169,(WEEKDAY(A1833)-1)*24+HOUR(A1833)+1,3)*IF(A1833&lt;Cooling_Season_Start_Date,0,IF(A1833&gt;Cooling_Season_End_Date,0,1))</f>
        <v>0</v>
      </c>
      <c r="D1833" s="12">
        <f>VLOOKUP(A1833,'Step 1.3 Normalized OAT'!$A$1:$B$8761,2)</f>
        <v>30</v>
      </c>
      <c r="E1833" s="13">
        <f ca="1">('Step 3. Regression'!$F$19*D1833^2+'Step 3. Regression'!$G$19*D1833+'Step 3. Regression'!$H$19)*C1833</f>
        <v>0</v>
      </c>
    </row>
    <row r="1834" spans="1:5" x14ac:dyDescent="0.25">
      <c r="A1834" s="9">
        <f>IF(ISBLANK('Step 1.3 Normalized OAT'!A1834),"-",'Step 1.3 Normalized OAT'!A1834)</f>
        <v>43177.375</v>
      </c>
      <c r="B1834" s="26">
        <f t="shared" si="34"/>
        <v>76</v>
      </c>
      <c r="C1834" s="64" cm="1">
        <f t="array" ref="C1834">INDEX('Step 5. Daily Avg Schedule Calc'!$A$2:$C$169,(WEEKDAY(A1834)-1)*24+HOUR(A1834)+1,3)*IF(A1834&lt;Cooling_Season_Start_Date,0,IF(A1834&gt;Cooling_Season_End_Date,0,1))</f>
        <v>0</v>
      </c>
      <c r="D1834" s="12">
        <f>VLOOKUP(A1834,'Step 1.3 Normalized OAT'!$A$1:$B$8761,2)</f>
        <v>30</v>
      </c>
      <c r="E1834" s="13">
        <f ca="1">('Step 3. Regression'!$F$19*D1834^2+'Step 3. Regression'!$G$19*D1834+'Step 3. Regression'!$H$19)*C1834</f>
        <v>0</v>
      </c>
    </row>
    <row r="1835" spans="1:5" x14ac:dyDescent="0.25">
      <c r="A1835" s="9">
        <f>IF(ISBLANK('Step 1.3 Normalized OAT'!A1835),"-",'Step 1.3 Normalized OAT'!A1835)</f>
        <v>43177.416666666664</v>
      </c>
      <c r="B1835" s="26">
        <f t="shared" si="34"/>
        <v>76</v>
      </c>
      <c r="C1835" s="64" cm="1">
        <f t="array" ref="C1835">INDEX('Step 5. Daily Avg Schedule Calc'!$A$2:$C$169,(WEEKDAY(A1835)-1)*24+HOUR(A1835)+1,3)*IF(A1835&lt;Cooling_Season_Start_Date,0,IF(A1835&gt;Cooling_Season_End_Date,0,1))</f>
        <v>0</v>
      </c>
      <c r="D1835" s="12">
        <f>VLOOKUP(A1835,'Step 1.3 Normalized OAT'!$A$1:$B$8761,2)</f>
        <v>30</v>
      </c>
      <c r="E1835" s="13">
        <f ca="1">('Step 3. Regression'!$F$19*D1835^2+'Step 3. Regression'!$G$19*D1835+'Step 3. Regression'!$H$19)*C1835</f>
        <v>0</v>
      </c>
    </row>
    <row r="1836" spans="1:5" x14ac:dyDescent="0.25">
      <c r="A1836" s="9">
        <f>IF(ISBLANK('Step 1.3 Normalized OAT'!A1836),"-",'Step 1.3 Normalized OAT'!A1836)</f>
        <v>43177.458333333336</v>
      </c>
      <c r="B1836" s="26">
        <f t="shared" si="34"/>
        <v>76</v>
      </c>
      <c r="C1836" s="64" cm="1">
        <f t="array" ref="C1836">INDEX('Step 5. Daily Avg Schedule Calc'!$A$2:$C$169,(WEEKDAY(A1836)-1)*24+HOUR(A1836)+1,3)*IF(A1836&lt;Cooling_Season_Start_Date,0,IF(A1836&gt;Cooling_Season_End_Date,0,1))</f>
        <v>0</v>
      </c>
      <c r="D1836" s="12">
        <f>VLOOKUP(A1836,'Step 1.3 Normalized OAT'!$A$1:$B$8761,2)</f>
        <v>32</v>
      </c>
      <c r="E1836" s="13">
        <f ca="1">('Step 3. Regression'!$F$19*D1836^2+'Step 3. Regression'!$G$19*D1836+'Step 3. Regression'!$H$19)*C1836</f>
        <v>0</v>
      </c>
    </row>
    <row r="1837" spans="1:5" x14ac:dyDescent="0.25">
      <c r="A1837" s="9">
        <f>IF(ISBLANK('Step 1.3 Normalized OAT'!A1837),"-",'Step 1.3 Normalized OAT'!A1837)</f>
        <v>43177.5</v>
      </c>
      <c r="B1837" s="26">
        <f t="shared" si="34"/>
        <v>76</v>
      </c>
      <c r="C1837" s="64" cm="1">
        <f t="array" ref="C1837">INDEX('Step 5. Daily Avg Schedule Calc'!$A$2:$C$169,(WEEKDAY(A1837)-1)*24+HOUR(A1837)+1,3)*IF(A1837&lt;Cooling_Season_Start_Date,0,IF(A1837&gt;Cooling_Season_End_Date,0,1))</f>
        <v>0</v>
      </c>
      <c r="D1837" s="12">
        <f>VLOOKUP(A1837,'Step 1.3 Normalized OAT'!$A$1:$B$8761,2)</f>
        <v>34</v>
      </c>
      <c r="E1837" s="13">
        <f ca="1">('Step 3. Regression'!$F$19*D1837^2+'Step 3. Regression'!$G$19*D1837+'Step 3. Regression'!$H$19)*C1837</f>
        <v>0</v>
      </c>
    </row>
    <row r="1838" spans="1:5" x14ac:dyDescent="0.25">
      <c r="A1838" s="9">
        <f>IF(ISBLANK('Step 1.3 Normalized OAT'!A1838),"-",'Step 1.3 Normalized OAT'!A1838)</f>
        <v>43177.541666666664</v>
      </c>
      <c r="B1838" s="26">
        <f t="shared" si="34"/>
        <v>76</v>
      </c>
      <c r="C1838" s="64" cm="1">
        <f t="array" ref="C1838">INDEX('Step 5. Daily Avg Schedule Calc'!$A$2:$C$169,(WEEKDAY(A1838)-1)*24+HOUR(A1838)+1,3)*IF(A1838&lt;Cooling_Season_Start_Date,0,IF(A1838&gt;Cooling_Season_End_Date,0,1))</f>
        <v>0</v>
      </c>
      <c r="D1838" s="12">
        <f>VLOOKUP(A1838,'Step 1.3 Normalized OAT'!$A$1:$B$8761,2)</f>
        <v>36</v>
      </c>
      <c r="E1838" s="13">
        <f ca="1">('Step 3. Regression'!$F$19*D1838^2+'Step 3. Regression'!$G$19*D1838+'Step 3. Regression'!$H$19)*C1838</f>
        <v>0</v>
      </c>
    </row>
    <row r="1839" spans="1:5" x14ac:dyDescent="0.25">
      <c r="A1839" s="9">
        <f>IF(ISBLANK('Step 1.3 Normalized OAT'!A1839),"-",'Step 1.3 Normalized OAT'!A1839)</f>
        <v>43177.583333333336</v>
      </c>
      <c r="B1839" s="26">
        <f t="shared" si="34"/>
        <v>76</v>
      </c>
      <c r="C1839" s="64" cm="1">
        <f t="array" ref="C1839">INDEX('Step 5. Daily Avg Schedule Calc'!$A$2:$C$169,(WEEKDAY(A1839)-1)*24+HOUR(A1839)+1,3)*IF(A1839&lt;Cooling_Season_Start_Date,0,IF(A1839&gt;Cooling_Season_End_Date,0,1))</f>
        <v>0</v>
      </c>
      <c r="D1839" s="12">
        <f>VLOOKUP(A1839,'Step 1.3 Normalized OAT'!$A$1:$B$8761,2)</f>
        <v>40</v>
      </c>
      <c r="E1839" s="13">
        <f ca="1">('Step 3. Regression'!$F$19*D1839^2+'Step 3. Regression'!$G$19*D1839+'Step 3. Regression'!$H$19)*C1839</f>
        <v>0</v>
      </c>
    </row>
    <row r="1840" spans="1:5" x14ac:dyDescent="0.25">
      <c r="A1840" s="9">
        <f>IF(ISBLANK('Step 1.3 Normalized OAT'!A1840),"-",'Step 1.3 Normalized OAT'!A1840)</f>
        <v>43177.625</v>
      </c>
      <c r="B1840" s="26">
        <f t="shared" si="34"/>
        <v>76</v>
      </c>
      <c r="C1840" s="64" cm="1">
        <f t="array" ref="C1840">INDEX('Step 5. Daily Avg Schedule Calc'!$A$2:$C$169,(WEEKDAY(A1840)-1)*24+HOUR(A1840)+1,3)*IF(A1840&lt;Cooling_Season_Start_Date,0,IF(A1840&gt;Cooling_Season_End_Date,0,1))</f>
        <v>0</v>
      </c>
      <c r="D1840" s="12">
        <f>VLOOKUP(A1840,'Step 1.3 Normalized OAT'!$A$1:$B$8761,2)</f>
        <v>41</v>
      </c>
      <c r="E1840" s="13">
        <f ca="1">('Step 3. Regression'!$F$19*D1840^2+'Step 3. Regression'!$G$19*D1840+'Step 3. Regression'!$H$19)*C1840</f>
        <v>0</v>
      </c>
    </row>
    <row r="1841" spans="1:5" x14ac:dyDescent="0.25">
      <c r="A1841" s="9">
        <f>IF(ISBLANK('Step 1.3 Normalized OAT'!A1841),"-",'Step 1.3 Normalized OAT'!A1841)</f>
        <v>43177.666666666664</v>
      </c>
      <c r="B1841" s="26">
        <f t="shared" si="34"/>
        <v>76</v>
      </c>
      <c r="C1841" s="64" cm="1">
        <f t="array" ref="C1841">INDEX('Step 5. Daily Avg Schedule Calc'!$A$2:$C$169,(WEEKDAY(A1841)-1)*24+HOUR(A1841)+1,3)*IF(A1841&lt;Cooling_Season_Start_Date,0,IF(A1841&gt;Cooling_Season_End_Date,0,1))</f>
        <v>0</v>
      </c>
      <c r="D1841" s="12">
        <f>VLOOKUP(A1841,'Step 1.3 Normalized OAT'!$A$1:$B$8761,2)</f>
        <v>43</v>
      </c>
      <c r="E1841" s="13">
        <f ca="1">('Step 3. Regression'!$F$19*D1841^2+'Step 3. Regression'!$G$19*D1841+'Step 3. Regression'!$H$19)*C1841</f>
        <v>0</v>
      </c>
    </row>
    <row r="1842" spans="1:5" x14ac:dyDescent="0.25">
      <c r="A1842" s="9">
        <f>IF(ISBLANK('Step 1.3 Normalized OAT'!A1842),"-",'Step 1.3 Normalized OAT'!A1842)</f>
        <v>43177.708333333336</v>
      </c>
      <c r="B1842" s="26">
        <f t="shared" si="34"/>
        <v>76</v>
      </c>
      <c r="C1842" s="64" cm="1">
        <f t="array" ref="C1842">INDEX('Step 5. Daily Avg Schedule Calc'!$A$2:$C$169,(WEEKDAY(A1842)-1)*24+HOUR(A1842)+1,3)*IF(A1842&lt;Cooling_Season_Start_Date,0,IF(A1842&gt;Cooling_Season_End_Date,0,1))</f>
        <v>0</v>
      </c>
      <c r="D1842" s="12">
        <f>VLOOKUP(A1842,'Step 1.3 Normalized OAT'!$A$1:$B$8761,2)</f>
        <v>43</v>
      </c>
      <c r="E1842" s="13">
        <f ca="1">('Step 3. Regression'!$F$19*D1842^2+'Step 3. Regression'!$G$19*D1842+'Step 3. Regression'!$H$19)*C1842</f>
        <v>0</v>
      </c>
    </row>
    <row r="1843" spans="1:5" x14ac:dyDescent="0.25">
      <c r="A1843" s="9">
        <f>IF(ISBLANK('Step 1.3 Normalized OAT'!A1843),"-",'Step 1.3 Normalized OAT'!A1843)</f>
        <v>43177.75</v>
      </c>
      <c r="B1843" s="26">
        <f t="shared" si="34"/>
        <v>76</v>
      </c>
      <c r="C1843" s="64" cm="1">
        <f t="array" ref="C1843">INDEX('Step 5. Daily Avg Schedule Calc'!$A$2:$C$169,(WEEKDAY(A1843)-1)*24+HOUR(A1843)+1,3)*IF(A1843&lt;Cooling_Season_Start_Date,0,IF(A1843&gt;Cooling_Season_End_Date,0,1))</f>
        <v>0</v>
      </c>
      <c r="D1843" s="12">
        <f>VLOOKUP(A1843,'Step 1.3 Normalized OAT'!$A$1:$B$8761,2)</f>
        <v>45</v>
      </c>
      <c r="E1843" s="13">
        <f ca="1">('Step 3. Regression'!$F$19*D1843^2+'Step 3. Regression'!$G$19*D1843+'Step 3. Regression'!$H$19)*C1843</f>
        <v>0</v>
      </c>
    </row>
    <row r="1844" spans="1:5" x14ac:dyDescent="0.25">
      <c r="A1844" s="9">
        <f>IF(ISBLANK('Step 1.3 Normalized OAT'!A1844),"-",'Step 1.3 Normalized OAT'!A1844)</f>
        <v>43177.791666666664</v>
      </c>
      <c r="B1844" s="26">
        <f t="shared" si="34"/>
        <v>76</v>
      </c>
      <c r="C1844" s="64" cm="1">
        <f t="array" ref="C1844">INDEX('Step 5. Daily Avg Schedule Calc'!$A$2:$C$169,(WEEKDAY(A1844)-1)*24+HOUR(A1844)+1,3)*IF(A1844&lt;Cooling_Season_Start_Date,0,IF(A1844&gt;Cooling_Season_End_Date,0,1))</f>
        <v>0</v>
      </c>
      <c r="D1844" s="12">
        <f>VLOOKUP(A1844,'Step 1.3 Normalized OAT'!$A$1:$B$8761,2)</f>
        <v>43</v>
      </c>
      <c r="E1844" s="13">
        <f ca="1">('Step 3. Regression'!$F$19*D1844^2+'Step 3. Regression'!$G$19*D1844+'Step 3. Regression'!$H$19)*C1844</f>
        <v>0</v>
      </c>
    </row>
    <row r="1845" spans="1:5" x14ac:dyDescent="0.25">
      <c r="A1845" s="9">
        <f>IF(ISBLANK('Step 1.3 Normalized OAT'!A1845),"-",'Step 1.3 Normalized OAT'!A1845)</f>
        <v>43177.833333333336</v>
      </c>
      <c r="B1845" s="26">
        <f t="shared" si="34"/>
        <v>76</v>
      </c>
      <c r="C1845" s="64" cm="1">
        <f t="array" ref="C1845">INDEX('Step 5. Daily Avg Schedule Calc'!$A$2:$C$169,(WEEKDAY(A1845)-1)*24+HOUR(A1845)+1,3)*IF(A1845&lt;Cooling_Season_Start_Date,0,IF(A1845&gt;Cooling_Season_End_Date,0,1))</f>
        <v>0</v>
      </c>
      <c r="D1845" s="12">
        <f>VLOOKUP(A1845,'Step 1.3 Normalized OAT'!$A$1:$B$8761,2)</f>
        <v>42</v>
      </c>
      <c r="E1845" s="13">
        <f ca="1">('Step 3. Regression'!$F$19*D1845^2+'Step 3. Regression'!$G$19*D1845+'Step 3. Regression'!$H$19)*C1845</f>
        <v>0</v>
      </c>
    </row>
    <row r="1846" spans="1:5" x14ac:dyDescent="0.25">
      <c r="A1846" s="9">
        <f>IF(ISBLANK('Step 1.3 Normalized OAT'!A1846),"-",'Step 1.3 Normalized OAT'!A1846)</f>
        <v>43177.875</v>
      </c>
      <c r="B1846" s="26">
        <f t="shared" si="34"/>
        <v>76</v>
      </c>
      <c r="C1846" s="64" cm="1">
        <f t="array" ref="C1846">INDEX('Step 5. Daily Avg Schedule Calc'!$A$2:$C$169,(WEEKDAY(A1846)-1)*24+HOUR(A1846)+1,3)*IF(A1846&lt;Cooling_Season_Start_Date,0,IF(A1846&gt;Cooling_Season_End_Date,0,1))</f>
        <v>0</v>
      </c>
      <c r="D1846" s="12">
        <f>VLOOKUP(A1846,'Step 1.3 Normalized OAT'!$A$1:$B$8761,2)</f>
        <v>43</v>
      </c>
      <c r="E1846" s="13">
        <f ca="1">('Step 3. Regression'!$F$19*D1846^2+'Step 3. Regression'!$G$19*D1846+'Step 3. Regression'!$H$19)*C1846</f>
        <v>0</v>
      </c>
    </row>
    <row r="1847" spans="1:5" x14ac:dyDescent="0.25">
      <c r="A1847" s="9">
        <f>IF(ISBLANK('Step 1.3 Normalized OAT'!A1847),"-",'Step 1.3 Normalized OAT'!A1847)</f>
        <v>43177.916666666664</v>
      </c>
      <c r="B1847" s="26">
        <f t="shared" si="34"/>
        <v>76</v>
      </c>
      <c r="C1847" s="64" cm="1">
        <f t="array" ref="C1847">INDEX('Step 5. Daily Avg Schedule Calc'!$A$2:$C$169,(WEEKDAY(A1847)-1)*24+HOUR(A1847)+1,3)*IF(A1847&lt;Cooling_Season_Start_Date,0,IF(A1847&gt;Cooling_Season_End_Date,0,1))</f>
        <v>0</v>
      </c>
      <c r="D1847" s="12">
        <f>VLOOKUP(A1847,'Step 1.3 Normalized OAT'!$A$1:$B$8761,2)</f>
        <v>41</v>
      </c>
      <c r="E1847" s="13">
        <f ca="1">('Step 3. Regression'!$F$19*D1847^2+'Step 3. Regression'!$G$19*D1847+'Step 3. Regression'!$H$19)*C1847</f>
        <v>0</v>
      </c>
    </row>
    <row r="1848" spans="1:5" x14ac:dyDescent="0.25">
      <c r="A1848" s="9">
        <f>IF(ISBLANK('Step 1.3 Normalized OAT'!A1848),"-",'Step 1.3 Normalized OAT'!A1848)</f>
        <v>43177.958333333336</v>
      </c>
      <c r="B1848" s="26">
        <f t="shared" si="34"/>
        <v>76</v>
      </c>
      <c r="C1848" s="64" cm="1">
        <f t="array" ref="C1848">INDEX('Step 5. Daily Avg Schedule Calc'!$A$2:$C$169,(WEEKDAY(A1848)-1)*24+HOUR(A1848)+1,3)*IF(A1848&lt;Cooling_Season_Start_Date,0,IF(A1848&gt;Cooling_Season_End_Date,0,1))</f>
        <v>0</v>
      </c>
      <c r="D1848" s="12">
        <f>VLOOKUP(A1848,'Step 1.3 Normalized OAT'!$A$1:$B$8761,2)</f>
        <v>41</v>
      </c>
      <c r="E1848" s="13">
        <f ca="1">('Step 3. Regression'!$F$19*D1848^2+'Step 3. Regression'!$G$19*D1848+'Step 3. Regression'!$H$19)*C1848</f>
        <v>0</v>
      </c>
    </row>
    <row r="1849" spans="1:5" x14ac:dyDescent="0.25">
      <c r="A1849" s="9">
        <f>IF(ISBLANK('Step 1.3 Normalized OAT'!A1849),"-",'Step 1.3 Normalized OAT'!A1849)</f>
        <v>43178</v>
      </c>
      <c r="B1849" s="26">
        <f t="shared" si="34"/>
        <v>77</v>
      </c>
      <c r="C1849" s="64" cm="1">
        <f t="array" ref="C1849">INDEX('Step 5. Daily Avg Schedule Calc'!$A$2:$C$169,(WEEKDAY(A1849)-1)*24+HOUR(A1849)+1,3)*IF(A1849&lt;Cooling_Season_Start_Date,0,IF(A1849&gt;Cooling_Season_End_Date,0,1))</f>
        <v>0</v>
      </c>
      <c r="D1849" s="12">
        <f>VLOOKUP(A1849,'Step 1.3 Normalized OAT'!$A$1:$B$8761,2)</f>
        <v>39</v>
      </c>
      <c r="E1849" s="13">
        <f ca="1">('Step 3. Regression'!$F$19*D1849^2+'Step 3. Regression'!$G$19*D1849+'Step 3. Regression'!$H$19)*C1849</f>
        <v>0</v>
      </c>
    </row>
    <row r="1850" spans="1:5" x14ac:dyDescent="0.25">
      <c r="A1850" s="9">
        <f>IF(ISBLANK('Step 1.3 Normalized OAT'!A1850),"-",'Step 1.3 Normalized OAT'!A1850)</f>
        <v>43178.041666666664</v>
      </c>
      <c r="B1850" s="26">
        <f t="shared" si="34"/>
        <v>77</v>
      </c>
      <c r="C1850" s="64" cm="1">
        <f t="array" ref="C1850">INDEX('Step 5. Daily Avg Schedule Calc'!$A$2:$C$169,(WEEKDAY(A1850)-1)*24+HOUR(A1850)+1,3)*IF(A1850&lt;Cooling_Season_Start_Date,0,IF(A1850&gt;Cooling_Season_End_Date,0,1))</f>
        <v>0</v>
      </c>
      <c r="D1850" s="12">
        <f>VLOOKUP(A1850,'Step 1.3 Normalized OAT'!$A$1:$B$8761,2)</f>
        <v>39</v>
      </c>
      <c r="E1850" s="13">
        <f ca="1">('Step 3. Regression'!$F$19*D1850^2+'Step 3. Regression'!$G$19*D1850+'Step 3. Regression'!$H$19)*C1850</f>
        <v>0</v>
      </c>
    </row>
    <row r="1851" spans="1:5" x14ac:dyDescent="0.25">
      <c r="A1851" s="9">
        <f>IF(ISBLANK('Step 1.3 Normalized OAT'!A1851),"-",'Step 1.3 Normalized OAT'!A1851)</f>
        <v>43178.083333333336</v>
      </c>
      <c r="B1851" s="26">
        <f t="shared" si="34"/>
        <v>77</v>
      </c>
      <c r="C1851" s="64" cm="1">
        <f t="array" ref="C1851">INDEX('Step 5. Daily Avg Schedule Calc'!$A$2:$C$169,(WEEKDAY(A1851)-1)*24+HOUR(A1851)+1,3)*IF(A1851&lt;Cooling_Season_Start_Date,0,IF(A1851&gt;Cooling_Season_End_Date,0,1))</f>
        <v>0</v>
      </c>
      <c r="D1851" s="12">
        <f>VLOOKUP(A1851,'Step 1.3 Normalized OAT'!$A$1:$B$8761,2)</f>
        <v>38</v>
      </c>
      <c r="E1851" s="13">
        <f ca="1">('Step 3. Regression'!$F$19*D1851^2+'Step 3. Regression'!$G$19*D1851+'Step 3. Regression'!$H$19)*C1851</f>
        <v>0</v>
      </c>
    </row>
    <row r="1852" spans="1:5" x14ac:dyDescent="0.25">
      <c r="A1852" s="9">
        <f>IF(ISBLANK('Step 1.3 Normalized OAT'!A1852),"-",'Step 1.3 Normalized OAT'!A1852)</f>
        <v>43178.125</v>
      </c>
      <c r="B1852" s="26">
        <f t="shared" si="34"/>
        <v>77</v>
      </c>
      <c r="C1852" s="64" cm="1">
        <f t="array" ref="C1852">INDEX('Step 5. Daily Avg Schedule Calc'!$A$2:$C$169,(WEEKDAY(A1852)-1)*24+HOUR(A1852)+1,3)*IF(A1852&lt;Cooling_Season_Start_Date,0,IF(A1852&gt;Cooling_Season_End_Date,0,1))</f>
        <v>0</v>
      </c>
      <c r="D1852" s="12">
        <f>VLOOKUP(A1852,'Step 1.3 Normalized OAT'!$A$1:$B$8761,2)</f>
        <v>37</v>
      </c>
      <c r="E1852" s="13">
        <f ca="1">('Step 3. Regression'!$F$19*D1852^2+'Step 3. Regression'!$G$19*D1852+'Step 3. Regression'!$H$19)*C1852</f>
        <v>0</v>
      </c>
    </row>
    <row r="1853" spans="1:5" x14ac:dyDescent="0.25">
      <c r="A1853" s="9">
        <f>IF(ISBLANK('Step 1.3 Normalized OAT'!A1853),"-",'Step 1.3 Normalized OAT'!A1853)</f>
        <v>43178.166666666664</v>
      </c>
      <c r="B1853" s="26">
        <f t="shared" si="34"/>
        <v>77</v>
      </c>
      <c r="C1853" s="64" cm="1">
        <f t="array" ref="C1853">INDEX('Step 5. Daily Avg Schedule Calc'!$A$2:$C$169,(WEEKDAY(A1853)-1)*24+HOUR(A1853)+1,3)*IF(A1853&lt;Cooling_Season_Start_Date,0,IF(A1853&gt;Cooling_Season_End_Date,0,1))</f>
        <v>0</v>
      </c>
      <c r="D1853" s="12">
        <f>VLOOKUP(A1853,'Step 1.3 Normalized OAT'!$A$1:$B$8761,2)</f>
        <v>36</v>
      </c>
      <c r="E1853" s="13">
        <f ca="1">('Step 3. Regression'!$F$19*D1853^2+'Step 3. Regression'!$G$19*D1853+'Step 3. Regression'!$H$19)*C1853</f>
        <v>0</v>
      </c>
    </row>
    <row r="1854" spans="1:5" x14ac:dyDescent="0.25">
      <c r="A1854" s="9">
        <f>IF(ISBLANK('Step 1.3 Normalized OAT'!A1854),"-",'Step 1.3 Normalized OAT'!A1854)</f>
        <v>43178.208333333336</v>
      </c>
      <c r="B1854" s="26">
        <f t="shared" si="34"/>
        <v>77</v>
      </c>
      <c r="C1854" s="64" cm="1">
        <f t="array" ref="C1854">INDEX('Step 5. Daily Avg Schedule Calc'!$A$2:$C$169,(WEEKDAY(A1854)-1)*24+HOUR(A1854)+1,3)*IF(A1854&lt;Cooling_Season_Start_Date,0,IF(A1854&gt;Cooling_Season_End_Date,0,1))</f>
        <v>0</v>
      </c>
      <c r="D1854" s="12">
        <f>VLOOKUP(A1854,'Step 1.3 Normalized OAT'!$A$1:$B$8761,2)</f>
        <v>34</v>
      </c>
      <c r="E1854" s="13">
        <f ca="1">('Step 3. Regression'!$F$19*D1854^2+'Step 3. Regression'!$G$19*D1854+'Step 3. Regression'!$H$19)*C1854</f>
        <v>0</v>
      </c>
    </row>
    <row r="1855" spans="1:5" x14ac:dyDescent="0.25">
      <c r="A1855" s="9">
        <f>IF(ISBLANK('Step 1.3 Normalized OAT'!A1855),"-",'Step 1.3 Normalized OAT'!A1855)</f>
        <v>43178.25</v>
      </c>
      <c r="B1855" s="26">
        <f t="shared" si="34"/>
        <v>77</v>
      </c>
      <c r="C1855" s="64" cm="1">
        <f t="array" ref="C1855">INDEX('Step 5. Daily Avg Schedule Calc'!$A$2:$C$169,(WEEKDAY(A1855)-1)*24+HOUR(A1855)+1,3)*IF(A1855&lt;Cooling_Season_Start_Date,0,IF(A1855&gt;Cooling_Season_End_Date,0,1))</f>
        <v>0</v>
      </c>
      <c r="D1855" s="12">
        <f>VLOOKUP(A1855,'Step 1.3 Normalized OAT'!$A$1:$B$8761,2)</f>
        <v>34</v>
      </c>
      <c r="E1855" s="13">
        <f ca="1">('Step 3. Regression'!$F$19*D1855^2+'Step 3. Regression'!$G$19*D1855+'Step 3. Regression'!$H$19)*C1855</f>
        <v>0</v>
      </c>
    </row>
    <row r="1856" spans="1:5" x14ac:dyDescent="0.25">
      <c r="A1856" s="9">
        <f>IF(ISBLANK('Step 1.3 Normalized OAT'!A1856),"-",'Step 1.3 Normalized OAT'!A1856)</f>
        <v>43178.291666666664</v>
      </c>
      <c r="B1856" s="26">
        <f t="shared" si="34"/>
        <v>77</v>
      </c>
      <c r="C1856" s="64" cm="1">
        <f t="array" ref="C1856">INDEX('Step 5. Daily Avg Schedule Calc'!$A$2:$C$169,(WEEKDAY(A1856)-1)*24+HOUR(A1856)+1,3)*IF(A1856&lt;Cooling_Season_Start_Date,0,IF(A1856&gt;Cooling_Season_End_Date,0,1))</f>
        <v>0</v>
      </c>
      <c r="D1856" s="12">
        <f>VLOOKUP(A1856,'Step 1.3 Normalized OAT'!$A$1:$B$8761,2)</f>
        <v>34</v>
      </c>
      <c r="E1856" s="13">
        <f ca="1">('Step 3. Regression'!$F$19*D1856^2+'Step 3. Regression'!$G$19*D1856+'Step 3. Regression'!$H$19)*C1856</f>
        <v>0</v>
      </c>
    </row>
    <row r="1857" spans="1:5" x14ac:dyDescent="0.25">
      <c r="A1857" s="9">
        <f>IF(ISBLANK('Step 1.3 Normalized OAT'!A1857),"-",'Step 1.3 Normalized OAT'!A1857)</f>
        <v>43178.333333333336</v>
      </c>
      <c r="B1857" s="26">
        <f t="shared" si="34"/>
        <v>77</v>
      </c>
      <c r="C1857" s="64" cm="1">
        <f t="array" ref="C1857">INDEX('Step 5. Daily Avg Schedule Calc'!$A$2:$C$169,(WEEKDAY(A1857)-1)*24+HOUR(A1857)+1,3)*IF(A1857&lt;Cooling_Season_Start_Date,0,IF(A1857&gt;Cooling_Season_End_Date,0,1))</f>
        <v>0</v>
      </c>
      <c r="D1857" s="12">
        <f>VLOOKUP(A1857,'Step 1.3 Normalized OAT'!$A$1:$B$8761,2)</f>
        <v>35</v>
      </c>
      <c r="E1857" s="13">
        <f ca="1">('Step 3. Regression'!$F$19*D1857^2+'Step 3. Regression'!$G$19*D1857+'Step 3. Regression'!$H$19)*C1857</f>
        <v>0</v>
      </c>
    </row>
    <row r="1858" spans="1:5" x14ac:dyDescent="0.25">
      <c r="A1858" s="9">
        <f>IF(ISBLANK('Step 1.3 Normalized OAT'!A1858),"-",'Step 1.3 Normalized OAT'!A1858)</f>
        <v>43178.375</v>
      </c>
      <c r="B1858" s="26">
        <f t="shared" si="34"/>
        <v>77</v>
      </c>
      <c r="C1858" s="64" cm="1">
        <f t="array" ref="C1858">INDEX('Step 5. Daily Avg Schedule Calc'!$A$2:$C$169,(WEEKDAY(A1858)-1)*24+HOUR(A1858)+1,3)*IF(A1858&lt;Cooling_Season_Start_Date,0,IF(A1858&gt;Cooling_Season_End_Date,0,1))</f>
        <v>0</v>
      </c>
      <c r="D1858" s="12">
        <f>VLOOKUP(A1858,'Step 1.3 Normalized OAT'!$A$1:$B$8761,2)</f>
        <v>36</v>
      </c>
      <c r="E1858" s="13">
        <f ca="1">('Step 3. Regression'!$F$19*D1858^2+'Step 3. Regression'!$G$19*D1858+'Step 3. Regression'!$H$19)*C1858</f>
        <v>0</v>
      </c>
    </row>
    <row r="1859" spans="1:5" x14ac:dyDescent="0.25">
      <c r="A1859" s="9">
        <f>IF(ISBLANK('Step 1.3 Normalized OAT'!A1859),"-",'Step 1.3 Normalized OAT'!A1859)</f>
        <v>43178.416666666664</v>
      </c>
      <c r="B1859" s="26">
        <f t="shared" ref="B1859:B1922" si="35">_xlfn.DAYS(A1859,$A$2)</f>
        <v>77</v>
      </c>
      <c r="C1859" s="64" cm="1">
        <f t="array" ref="C1859">INDEX('Step 5. Daily Avg Schedule Calc'!$A$2:$C$169,(WEEKDAY(A1859)-1)*24+HOUR(A1859)+1,3)*IF(A1859&lt;Cooling_Season_Start_Date,0,IF(A1859&gt;Cooling_Season_End_Date,0,1))</f>
        <v>0</v>
      </c>
      <c r="D1859" s="12">
        <f>VLOOKUP(A1859,'Step 1.3 Normalized OAT'!$A$1:$B$8761,2)</f>
        <v>37</v>
      </c>
      <c r="E1859" s="13">
        <f ca="1">('Step 3. Regression'!$F$19*D1859^2+'Step 3. Regression'!$G$19*D1859+'Step 3. Regression'!$H$19)*C1859</f>
        <v>0</v>
      </c>
    </row>
    <row r="1860" spans="1:5" x14ac:dyDescent="0.25">
      <c r="A1860" s="9">
        <f>IF(ISBLANK('Step 1.3 Normalized OAT'!A1860),"-",'Step 1.3 Normalized OAT'!A1860)</f>
        <v>43178.458333333336</v>
      </c>
      <c r="B1860" s="26">
        <f t="shared" si="35"/>
        <v>77</v>
      </c>
      <c r="C1860" s="64" cm="1">
        <f t="array" ref="C1860">INDEX('Step 5. Daily Avg Schedule Calc'!$A$2:$C$169,(WEEKDAY(A1860)-1)*24+HOUR(A1860)+1,3)*IF(A1860&lt;Cooling_Season_Start_Date,0,IF(A1860&gt;Cooling_Season_End_Date,0,1))</f>
        <v>0</v>
      </c>
      <c r="D1860" s="12">
        <f>VLOOKUP(A1860,'Step 1.3 Normalized OAT'!$A$1:$B$8761,2)</f>
        <v>39</v>
      </c>
      <c r="E1860" s="13">
        <f ca="1">('Step 3. Regression'!$F$19*D1860^2+'Step 3. Regression'!$G$19*D1860+'Step 3. Regression'!$H$19)*C1860</f>
        <v>0</v>
      </c>
    </row>
    <row r="1861" spans="1:5" x14ac:dyDescent="0.25">
      <c r="A1861" s="9">
        <f>IF(ISBLANK('Step 1.3 Normalized OAT'!A1861),"-",'Step 1.3 Normalized OAT'!A1861)</f>
        <v>43178.5</v>
      </c>
      <c r="B1861" s="26">
        <f t="shared" si="35"/>
        <v>77</v>
      </c>
      <c r="C1861" s="64" cm="1">
        <f t="array" ref="C1861">INDEX('Step 5. Daily Avg Schedule Calc'!$A$2:$C$169,(WEEKDAY(A1861)-1)*24+HOUR(A1861)+1,3)*IF(A1861&lt;Cooling_Season_Start_Date,0,IF(A1861&gt;Cooling_Season_End_Date,0,1))</f>
        <v>0</v>
      </c>
      <c r="D1861" s="12">
        <f>VLOOKUP(A1861,'Step 1.3 Normalized OAT'!$A$1:$B$8761,2)</f>
        <v>41</v>
      </c>
      <c r="E1861" s="13">
        <f ca="1">('Step 3. Regression'!$F$19*D1861^2+'Step 3. Regression'!$G$19*D1861+'Step 3. Regression'!$H$19)*C1861</f>
        <v>0</v>
      </c>
    </row>
    <row r="1862" spans="1:5" x14ac:dyDescent="0.25">
      <c r="A1862" s="9">
        <f>IF(ISBLANK('Step 1.3 Normalized OAT'!A1862),"-",'Step 1.3 Normalized OAT'!A1862)</f>
        <v>43178.541666666664</v>
      </c>
      <c r="B1862" s="26">
        <f t="shared" si="35"/>
        <v>77</v>
      </c>
      <c r="C1862" s="64" cm="1">
        <f t="array" ref="C1862">INDEX('Step 5. Daily Avg Schedule Calc'!$A$2:$C$169,(WEEKDAY(A1862)-1)*24+HOUR(A1862)+1,3)*IF(A1862&lt;Cooling_Season_Start_Date,0,IF(A1862&gt;Cooling_Season_End_Date,0,1))</f>
        <v>0</v>
      </c>
      <c r="D1862" s="12">
        <f>VLOOKUP(A1862,'Step 1.3 Normalized OAT'!$A$1:$B$8761,2)</f>
        <v>41</v>
      </c>
      <c r="E1862" s="13">
        <f ca="1">('Step 3. Regression'!$F$19*D1862^2+'Step 3. Regression'!$G$19*D1862+'Step 3. Regression'!$H$19)*C1862</f>
        <v>0</v>
      </c>
    </row>
    <row r="1863" spans="1:5" x14ac:dyDescent="0.25">
      <c r="A1863" s="9">
        <f>IF(ISBLANK('Step 1.3 Normalized OAT'!A1863),"-",'Step 1.3 Normalized OAT'!A1863)</f>
        <v>43178.583333333336</v>
      </c>
      <c r="B1863" s="26">
        <f t="shared" si="35"/>
        <v>77</v>
      </c>
      <c r="C1863" s="64" cm="1">
        <f t="array" ref="C1863">INDEX('Step 5. Daily Avg Schedule Calc'!$A$2:$C$169,(WEEKDAY(A1863)-1)*24+HOUR(A1863)+1,3)*IF(A1863&lt;Cooling_Season_Start_Date,0,IF(A1863&gt;Cooling_Season_End_Date,0,1))</f>
        <v>0</v>
      </c>
      <c r="D1863" s="12">
        <f>VLOOKUP(A1863,'Step 1.3 Normalized OAT'!$A$1:$B$8761,2)</f>
        <v>43</v>
      </c>
      <c r="E1863" s="13">
        <f ca="1">('Step 3. Regression'!$F$19*D1863^2+'Step 3. Regression'!$G$19*D1863+'Step 3. Regression'!$H$19)*C1863</f>
        <v>0</v>
      </c>
    </row>
    <row r="1864" spans="1:5" x14ac:dyDescent="0.25">
      <c r="A1864" s="9">
        <f>IF(ISBLANK('Step 1.3 Normalized OAT'!A1864),"-",'Step 1.3 Normalized OAT'!A1864)</f>
        <v>43178.625</v>
      </c>
      <c r="B1864" s="26">
        <f t="shared" si="35"/>
        <v>77</v>
      </c>
      <c r="C1864" s="64" cm="1">
        <f t="array" ref="C1864">INDEX('Step 5. Daily Avg Schedule Calc'!$A$2:$C$169,(WEEKDAY(A1864)-1)*24+HOUR(A1864)+1,3)*IF(A1864&lt;Cooling_Season_Start_Date,0,IF(A1864&gt;Cooling_Season_End_Date,0,1))</f>
        <v>0</v>
      </c>
      <c r="D1864" s="12">
        <f>VLOOKUP(A1864,'Step 1.3 Normalized OAT'!$A$1:$B$8761,2)</f>
        <v>45</v>
      </c>
      <c r="E1864" s="13">
        <f ca="1">('Step 3. Regression'!$F$19*D1864^2+'Step 3. Regression'!$G$19*D1864+'Step 3. Regression'!$H$19)*C1864</f>
        <v>0</v>
      </c>
    </row>
    <row r="1865" spans="1:5" x14ac:dyDescent="0.25">
      <c r="A1865" s="9">
        <f>IF(ISBLANK('Step 1.3 Normalized OAT'!A1865),"-",'Step 1.3 Normalized OAT'!A1865)</f>
        <v>43178.666666666664</v>
      </c>
      <c r="B1865" s="26">
        <f t="shared" si="35"/>
        <v>77</v>
      </c>
      <c r="C1865" s="64" cm="1">
        <f t="array" ref="C1865">INDEX('Step 5. Daily Avg Schedule Calc'!$A$2:$C$169,(WEEKDAY(A1865)-1)*24+HOUR(A1865)+1,3)*IF(A1865&lt;Cooling_Season_Start_Date,0,IF(A1865&gt;Cooling_Season_End_Date,0,1))</f>
        <v>0</v>
      </c>
      <c r="D1865" s="12">
        <f>VLOOKUP(A1865,'Step 1.3 Normalized OAT'!$A$1:$B$8761,2)</f>
        <v>46</v>
      </c>
      <c r="E1865" s="13">
        <f ca="1">('Step 3. Regression'!$F$19*D1865^2+'Step 3. Regression'!$G$19*D1865+'Step 3. Regression'!$H$19)*C1865</f>
        <v>0</v>
      </c>
    </row>
    <row r="1866" spans="1:5" x14ac:dyDescent="0.25">
      <c r="A1866" s="9">
        <f>IF(ISBLANK('Step 1.3 Normalized OAT'!A1866),"-",'Step 1.3 Normalized OAT'!A1866)</f>
        <v>43178.708333333336</v>
      </c>
      <c r="B1866" s="26">
        <f t="shared" si="35"/>
        <v>77</v>
      </c>
      <c r="C1866" s="64" cm="1">
        <f t="array" ref="C1866">INDEX('Step 5. Daily Avg Schedule Calc'!$A$2:$C$169,(WEEKDAY(A1866)-1)*24+HOUR(A1866)+1,3)*IF(A1866&lt;Cooling_Season_Start_Date,0,IF(A1866&gt;Cooling_Season_End_Date,0,1))</f>
        <v>0</v>
      </c>
      <c r="D1866" s="12">
        <f>VLOOKUP(A1866,'Step 1.3 Normalized OAT'!$A$1:$B$8761,2)</f>
        <v>46</v>
      </c>
      <c r="E1866" s="13">
        <f ca="1">('Step 3. Regression'!$F$19*D1866^2+'Step 3. Regression'!$G$19*D1866+'Step 3. Regression'!$H$19)*C1866</f>
        <v>0</v>
      </c>
    </row>
    <row r="1867" spans="1:5" x14ac:dyDescent="0.25">
      <c r="A1867" s="9">
        <f>IF(ISBLANK('Step 1.3 Normalized OAT'!A1867),"-",'Step 1.3 Normalized OAT'!A1867)</f>
        <v>43178.75</v>
      </c>
      <c r="B1867" s="26">
        <f t="shared" si="35"/>
        <v>77</v>
      </c>
      <c r="C1867" s="64" cm="1">
        <f t="array" ref="C1867">INDEX('Step 5. Daily Avg Schedule Calc'!$A$2:$C$169,(WEEKDAY(A1867)-1)*24+HOUR(A1867)+1,3)*IF(A1867&lt;Cooling_Season_Start_Date,0,IF(A1867&gt;Cooling_Season_End_Date,0,1))</f>
        <v>0</v>
      </c>
      <c r="D1867" s="12">
        <f>VLOOKUP(A1867,'Step 1.3 Normalized OAT'!$A$1:$B$8761,2)</f>
        <v>46</v>
      </c>
      <c r="E1867" s="13">
        <f ca="1">('Step 3. Regression'!$F$19*D1867^2+'Step 3. Regression'!$G$19*D1867+'Step 3. Regression'!$H$19)*C1867</f>
        <v>0</v>
      </c>
    </row>
    <row r="1868" spans="1:5" x14ac:dyDescent="0.25">
      <c r="A1868" s="9">
        <f>IF(ISBLANK('Step 1.3 Normalized OAT'!A1868),"-",'Step 1.3 Normalized OAT'!A1868)</f>
        <v>43178.791666666664</v>
      </c>
      <c r="B1868" s="26">
        <f t="shared" si="35"/>
        <v>77</v>
      </c>
      <c r="C1868" s="64" cm="1">
        <f t="array" ref="C1868">INDEX('Step 5. Daily Avg Schedule Calc'!$A$2:$C$169,(WEEKDAY(A1868)-1)*24+HOUR(A1868)+1,3)*IF(A1868&lt;Cooling_Season_Start_Date,0,IF(A1868&gt;Cooling_Season_End_Date,0,1))</f>
        <v>0</v>
      </c>
      <c r="D1868" s="12">
        <f>VLOOKUP(A1868,'Step 1.3 Normalized OAT'!$A$1:$B$8761,2)</f>
        <v>45</v>
      </c>
      <c r="E1868" s="13">
        <f ca="1">('Step 3. Regression'!$F$19*D1868^2+'Step 3. Regression'!$G$19*D1868+'Step 3. Regression'!$H$19)*C1868</f>
        <v>0</v>
      </c>
    </row>
    <row r="1869" spans="1:5" x14ac:dyDescent="0.25">
      <c r="A1869" s="9">
        <f>IF(ISBLANK('Step 1.3 Normalized OAT'!A1869),"-",'Step 1.3 Normalized OAT'!A1869)</f>
        <v>43178.833333333336</v>
      </c>
      <c r="B1869" s="26">
        <f t="shared" si="35"/>
        <v>77</v>
      </c>
      <c r="C1869" s="64" cm="1">
        <f t="array" ref="C1869">INDEX('Step 5. Daily Avg Schedule Calc'!$A$2:$C$169,(WEEKDAY(A1869)-1)*24+HOUR(A1869)+1,3)*IF(A1869&lt;Cooling_Season_Start_Date,0,IF(A1869&gt;Cooling_Season_End_Date,0,1))</f>
        <v>0</v>
      </c>
      <c r="D1869" s="12">
        <f>VLOOKUP(A1869,'Step 1.3 Normalized OAT'!$A$1:$B$8761,2)</f>
        <v>43</v>
      </c>
      <c r="E1869" s="13">
        <f ca="1">('Step 3. Regression'!$F$19*D1869^2+'Step 3. Regression'!$G$19*D1869+'Step 3. Regression'!$H$19)*C1869</f>
        <v>0</v>
      </c>
    </row>
    <row r="1870" spans="1:5" x14ac:dyDescent="0.25">
      <c r="A1870" s="9">
        <f>IF(ISBLANK('Step 1.3 Normalized OAT'!A1870),"-",'Step 1.3 Normalized OAT'!A1870)</f>
        <v>43178.875</v>
      </c>
      <c r="B1870" s="26">
        <f t="shared" si="35"/>
        <v>77</v>
      </c>
      <c r="C1870" s="64" cm="1">
        <f t="array" ref="C1870">INDEX('Step 5. Daily Avg Schedule Calc'!$A$2:$C$169,(WEEKDAY(A1870)-1)*24+HOUR(A1870)+1,3)*IF(A1870&lt;Cooling_Season_Start_Date,0,IF(A1870&gt;Cooling_Season_End_Date,0,1))</f>
        <v>0</v>
      </c>
      <c r="D1870" s="12">
        <f>VLOOKUP(A1870,'Step 1.3 Normalized OAT'!$A$1:$B$8761,2)</f>
        <v>43</v>
      </c>
      <c r="E1870" s="13">
        <f ca="1">('Step 3. Regression'!$F$19*D1870^2+'Step 3. Regression'!$G$19*D1870+'Step 3. Regression'!$H$19)*C1870</f>
        <v>0</v>
      </c>
    </row>
    <row r="1871" spans="1:5" x14ac:dyDescent="0.25">
      <c r="A1871" s="9">
        <f>IF(ISBLANK('Step 1.3 Normalized OAT'!A1871),"-",'Step 1.3 Normalized OAT'!A1871)</f>
        <v>43178.916666666664</v>
      </c>
      <c r="B1871" s="26">
        <f t="shared" si="35"/>
        <v>77</v>
      </c>
      <c r="C1871" s="64" cm="1">
        <f t="array" ref="C1871">INDEX('Step 5. Daily Avg Schedule Calc'!$A$2:$C$169,(WEEKDAY(A1871)-1)*24+HOUR(A1871)+1,3)*IF(A1871&lt;Cooling_Season_Start_Date,0,IF(A1871&gt;Cooling_Season_End_Date,0,1))</f>
        <v>0</v>
      </c>
      <c r="D1871" s="12">
        <f>VLOOKUP(A1871,'Step 1.3 Normalized OAT'!$A$1:$B$8761,2)</f>
        <v>41</v>
      </c>
      <c r="E1871" s="13">
        <f ca="1">('Step 3. Regression'!$F$19*D1871^2+'Step 3. Regression'!$G$19*D1871+'Step 3. Regression'!$H$19)*C1871</f>
        <v>0</v>
      </c>
    </row>
    <row r="1872" spans="1:5" x14ac:dyDescent="0.25">
      <c r="A1872" s="9">
        <f>IF(ISBLANK('Step 1.3 Normalized OAT'!A1872),"-",'Step 1.3 Normalized OAT'!A1872)</f>
        <v>43178.958333333336</v>
      </c>
      <c r="B1872" s="26">
        <f t="shared" si="35"/>
        <v>77</v>
      </c>
      <c r="C1872" s="64" cm="1">
        <f t="array" ref="C1872">INDEX('Step 5. Daily Avg Schedule Calc'!$A$2:$C$169,(WEEKDAY(A1872)-1)*24+HOUR(A1872)+1,3)*IF(A1872&lt;Cooling_Season_Start_Date,0,IF(A1872&gt;Cooling_Season_End_Date,0,1))</f>
        <v>0</v>
      </c>
      <c r="D1872" s="12">
        <f>VLOOKUP(A1872,'Step 1.3 Normalized OAT'!$A$1:$B$8761,2)</f>
        <v>38</v>
      </c>
      <c r="E1872" s="13">
        <f ca="1">('Step 3. Regression'!$F$19*D1872^2+'Step 3. Regression'!$G$19*D1872+'Step 3. Regression'!$H$19)*C1872</f>
        <v>0</v>
      </c>
    </row>
    <row r="1873" spans="1:5" x14ac:dyDescent="0.25">
      <c r="A1873" s="9">
        <f>IF(ISBLANK('Step 1.3 Normalized OAT'!A1873),"-",'Step 1.3 Normalized OAT'!A1873)</f>
        <v>43179</v>
      </c>
      <c r="B1873" s="26">
        <f t="shared" si="35"/>
        <v>78</v>
      </c>
      <c r="C1873" s="64" cm="1">
        <f t="array" ref="C1873">INDEX('Step 5. Daily Avg Schedule Calc'!$A$2:$C$169,(WEEKDAY(A1873)-1)*24+HOUR(A1873)+1,3)*IF(A1873&lt;Cooling_Season_Start_Date,0,IF(A1873&gt;Cooling_Season_End_Date,0,1))</f>
        <v>0</v>
      </c>
      <c r="D1873" s="12">
        <f>VLOOKUP(A1873,'Step 1.3 Normalized OAT'!$A$1:$B$8761,2)</f>
        <v>37</v>
      </c>
      <c r="E1873" s="13">
        <f ca="1">('Step 3. Regression'!$F$19*D1873^2+'Step 3. Regression'!$G$19*D1873+'Step 3. Regression'!$H$19)*C1873</f>
        <v>0</v>
      </c>
    </row>
    <row r="1874" spans="1:5" x14ac:dyDescent="0.25">
      <c r="A1874" s="9">
        <f>IF(ISBLANK('Step 1.3 Normalized OAT'!A1874),"-",'Step 1.3 Normalized OAT'!A1874)</f>
        <v>43179.041666666664</v>
      </c>
      <c r="B1874" s="26">
        <f t="shared" si="35"/>
        <v>78</v>
      </c>
      <c r="C1874" s="64" cm="1">
        <f t="array" ref="C1874">INDEX('Step 5. Daily Avg Schedule Calc'!$A$2:$C$169,(WEEKDAY(A1874)-1)*24+HOUR(A1874)+1,3)*IF(A1874&lt;Cooling_Season_Start_Date,0,IF(A1874&gt;Cooling_Season_End_Date,0,1))</f>
        <v>0</v>
      </c>
      <c r="D1874" s="12">
        <f>VLOOKUP(A1874,'Step 1.3 Normalized OAT'!$A$1:$B$8761,2)</f>
        <v>37</v>
      </c>
      <c r="E1874" s="13">
        <f ca="1">('Step 3. Regression'!$F$19*D1874^2+'Step 3. Regression'!$G$19*D1874+'Step 3. Regression'!$H$19)*C1874</f>
        <v>0</v>
      </c>
    </row>
    <row r="1875" spans="1:5" x14ac:dyDescent="0.25">
      <c r="A1875" s="9">
        <f>IF(ISBLANK('Step 1.3 Normalized OAT'!A1875),"-",'Step 1.3 Normalized OAT'!A1875)</f>
        <v>43179.083333333336</v>
      </c>
      <c r="B1875" s="26">
        <f t="shared" si="35"/>
        <v>78</v>
      </c>
      <c r="C1875" s="64" cm="1">
        <f t="array" ref="C1875">INDEX('Step 5. Daily Avg Schedule Calc'!$A$2:$C$169,(WEEKDAY(A1875)-1)*24+HOUR(A1875)+1,3)*IF(A1875&lt;Cooling_Season_Start_Date,0,IF(A1875&gt;Cooling_Season_End_Date,0,1))</f>
        <v>0</v>
      </c>
      <c r="D1875" s="12">
        <f>VLOOKUP(A1875,'Step 1.3 Normalized OAT'!$A$1:$B$8761,2)</f>
        <v>36</v>
      </c>
      <c r="E1875" s="13">
        <f ca="1">('Step 3. Regression'!$F$19*D1875^2+'Step 3. Regression'!$G$19*D1875+'Step 3. Regression'!$H$19)*C1875</f>
        <v>0</v>
      </c>
    </row>
    <row r="1876" spans="1:5" x14ac:dyDescent="0.25">
      <c r="A1876" s="9">
        <f>IF(ISBLANK('Step 1.3 Normalized OAT'!A1876),"-",'Step 1.3 Normalized OAT'!A1876)</f>
        <v>43179.125</v>
      </c>
      <c r="B1876" s="26">
        <f t="shared" si="35"/>
        <v>78</v>
      </c>
      <c r="C1876" s="64" cm="1">
        <f t="array" ref="C1876">INDEX('Step 5. Daily Avg Schedule Calc'!$A$2:$C$169,(WEEKDAY(A1876)-1)*24+HOUR(A1876)+1,3)*IF(A1876&lt;Cooling_Season_Start_Date,0,IF(A1876&gt;Cooling_Season_End_Date,0,1))</f>
        <v>0</v>
      </c>
      <c r="D1876" s="12">
        <f>VLOOKUP(A1876,'Step 1.3 Normalized OAT'!$A$1:$B$8761,2)</f>
        <v>36</v>
      </c>
      <c r="E1876" s="13">
        <f ca="1">('Step 3. Regression'!$F$19*D1876^2+'Step 3. Regression'!$G$19*D1876+'Step 3. Regression'!$H$19)*C1876</f>
        <v>0</v>
      </c>
    </row>
    <row r="1877" spans="1:5" x14ac:dyDescent="0.25">
      <c r="A1877" s="9">
        <f>IF(ISBLANK('Step 1.3 Normalized OAT'!A1877),"-",'Step 1.3 Normalized OAT'!A1877)</f>
        <v>43179.166666666664</v>
      </c>
      <c r="B1877" s="26">
        <f t="shared" si="35"/>
        <v>78</v>
      </c>
      <c r="C1877" s="64" cm="1">
        <f t="array" ref="C1877">INDEX('Step 5. Daily Avg Schedule Calc'!$A$2:$C$169,(WEEKDAY(A1877)-1)*24+HOUR(A1877)+1,3)*IF(A1877&lt;Cooling_Season_Start_Date,0,IF(A1877&gt;Cooling_Season_End_Date,0,1))</f>
        <v>0</v>
      </c>
      <c r="D1877" s="12">
        <f>VLOOKUP(A1877,'Step 1.3 Normalized OAT'!$A$1:$B$8761,2)</f>
        <v>34</v>
      </c>
      <c r="E1877" s="13">
        <f ca="1">('Step 3. Regression'!$F$19*D1877^2+'Step 3. Regression'!$G$19*D1877+'Step 3. Regression'!$H$19)*C1877</f>
        <v>0</v>
      </c>
    </row>
    <row r="1878" spans="1:5" x14ac:dyDescent="0.25">
      <c r="A1878" s="9">
        <f>IF(ISBLANK('Step 1.3 Normalized OAT'!A1878),"-",'Step 1.3 Normalized OAT'!A1878)</f>
        <v>43179.208333333336</v>
      </c>
      <c r="B1878" s="26">
        <f t="shared" si="35"/>
        <v>78</v>
      </c>
      <c r="C1878" s="64" cm="1">
        <f t="array" ref="C1878">INDEX('Step 5. Daily Avg Schedule Calc'!$A$2:$C$169,(WEEKDAY(A1878)-1)*24+HOUR(A1878)+1,3)*IF(A1878&lt;Cooling_Season_Start_Date,0,IF(A1878&gt;Cooling_Season_End_Date,0,1))</f>
        <v>0</v>
      </c>
      <c r="D1878" s="12">
        <f>VLOOKUP(A1878,'Step 1.3 Normalized OAT'!$A$1:$B$8761,2)</f>
        <v>32</v>
      </c>
      <c r="E1878" s="13">
        <f ca="1">('Step 3. Regression'!$F$19*D1878^2+'Step 3. Regression'!$G$19*D1878+'Step 3. Regression'!$H$19)*C1878</f>
        <v>0</v>
      </c>
    </row>
    <row r="1879" spans="1:5" x14ac:dyDescent="0.25">
      <c r="A1879" s="9">
        <f>IF(ISBLANK('Step 1.3 Normalized OAT'!A1879),"-",'Step 1.3 Normalized OAT'!A1879)</f>
        <v>43179.25</v>
      </c>
      <c r="B1879" s="26">
        <f t="shared" si="35"/>
        <v>78</v>
      </c>
      <c r="C1879" s="64" cm="1">
        <f t="array" ref="C1879">INDEX('Step 5. Daily Avg Schedule Calc'!$A$2:$C$169,(WEEKDAY(A1879)-1)*24+HOUR(A1879)+1,3)*IF(A1879&lt;Cooling_Season_Start_Date,0,IF(A1879&gt;Cooling_Season_End_Date,0,1))</f>
        <v>0</v>
      </c>
      <c r="D1879" s="12">
        <f>VLOOKUP(A1879,'Step 1.3 Normalized OAT'!$A$1:$B$8761,2)</f>
        <v>32</v>
      </c>
      <c r="E1879" s="13">
        <f ca="1">('Step 3. Regression'!$F$19*D1879^2+'Step 3. Regression'!$G$19*D1879+'Step 3. Regression'!$H$19)*C1879</f>
        <v>0</v>
      </c>
    </row>
    <row r="1880" spans="1:5" x14ac:dyDescent="0.25">
      <c r="A1880" s="9">
        <f>IF(ISBLANK('Step 1.3 Normalized OAT'!A1880),"-",'Step 1.3 Normalized OAT'!A1880)</f>
        <v>43179.291666666664</v>
      </c>
      <c r="B1880" s="26">
        <f t="shared" si="35"/>
        <v>78</v>
      </c>
      <c r="C1880" s="64" cm="1">
        <f t="array" ref="C1880">INDEX('Step 5. Daily Avg Schedule Calc'!$A$2:$C$169,(WEEKDAY(A1880)-1)*24+HOUR(A1880)+1,3)*IF(A1880&lt;Cooling_Season_Start_Date,0,IF(A1880&gt;Cooling_Season_End_Date,0,1))</f>
        <v>0</v>
      </c>
      <c r="D1880" s="12">
        <f>VLOOKUP(A1880,'Step 1.3 Normalized OAT'!$A$1:$B$8761,2)</f>
        <v>32</v>
      </c>
      <c r="E1880" s="13">
        <f ca="1">('Step 3. Regression'!$F$19*D1880^2+'Step 3. Regression'!$G$19*D1880+'Step 3. Regression'!$H$19)*C1880</f>
        <v>0</v>
      </c>
    </row>
    <row r="1881" spans="1:5" x14ac:dyDescent="0.25">
      <c r="A1881" s="9">
        <f>IF(ISBLANK('Step 1.3 Normalized OAT'!A1881),"-",'Step 1.3 Normalized OAT'!A1881)</f>
        <v>43179.333333333336</v>
      </c>
      <c r="B1881" s="26">
        <f t="shared" si="35"/>
        <v>78</v>
      </c>
      <c r="C1881" s="64" cm="1">
        <f t="array" ref="C1881">INDEX('Step 5. Daily Avg Schedule Calc'!$A$2:$C$169,(WEEKDAY(A1881)-1)*24+HOUR(A1881)+1,3)*IF(A1881&lt;Cooling_Season_Start_Date,0,IF(A1881&gt;Cooling_Season_End_Date,0,1))</f>
        <v>0</v>
      </c>
      <c r="D1881" s="12">
        <f>VLOOKUP(A1881,'Step 1.3 Normalized OAT'!$A$1:$B$8761,2)</f>
        <v>31</v>
      </c>
      <c r="E1881" s="13">
        <f ca="1">('Step 3. Regression'!$F$19*D1881^2+'Step 3. Regression'!$G$19*D1881+'Step 3. Regression'!$H$19)*C1881</f>
        <v>0</v>
      </c>
    </row>
    <row r="1882" spans="1:5" x14ac:dyDescent="0.25">
      <c r="A1882" s="9">
        <f>IF(ISBLANK('Step 1.3 Normalized OAT'!A1882),"-",'Step 1.3 Normalized OAT'!A1882)</f>
        <v>43179.375</v>
      </c>
      <c r="B1882" s="26">
        <f t="shared" si="35"/>
        <v>78</v>
      </c>
      <c r="C1882" s="64" cm="1">
        <f t="array" ref="C1882">INDEX('Step 5. Daily Avg Schedule Calc'!$A$2:$C$169,(WEEKDAY(A1882)-1)*24+HOUR(A1882)+1,3)*IF(A1882&lt;Cooling_Season_Start_Date,0,IF(A1882&gt;Cooling_Season_End_Date,0,1))</f>
        <v>0</v>
      </c>
      <c r="D1882" s="12">
        <f>VLOOKUP(A1882,'Step 1.3 Normalized OAT'!$A$1:$B$8761,2)</f>
        <v>34</v>
      </c>
      <c r="E1882" s="13">
        <f ca="1">('Step 3. Regression'!$F$19*D1882^2+'Step 3. Regression'!$G$19*D1882+'Step 3. Regression'!$H$19)*C1882</f>
        <v>0</v>
      </c>
    </row>
    <row r="1883" spans="1:5" x14ac:dyDescent="0.25">
      <c r="A1883" s="9">
        <f>IF(ISBLANK('Step 1.3 Normalized OAT'!A1883),"-",'Step 1.3 Normalized OAT'!A1883)</f>
        <v>43179.416666666664</v>
      </c>
      <c r="B1883" s="26">
        <f t="shared" si="35"/>
        <v>78</v>
      </c>
      <c r="C1883" s="64" cm="1">
        <f t="array" ref="C1883">INDEX('Step 5. Daily Avg Schedule Calc'!$A$2:$C$169,(WEEKDAY(A1883)-1)*24+HOUR(A1883)+1,3)*IF(A1883&lt;Cooling_Season_Start_Date,0,IF(A1883&gt;Cooling_Season_End_Date,0,1))</f>
        <v>0</v>
      </c>
      <c r="D1883" s="12">
        <f>VLOOKUP(A1883,'Step 1.3 Normalized OAT'!$A$1:$B$8761,2)</f>
        <v>34</v>
      </c>
      <c r="E1883" s="13">
        <f ca="1">('Step 3. Regression'!$F$19*D1883^2+'Step 3. Regression'!$G$19*D1883+'Step 3. Regression'!$H$19)*C1883</f>
        <v>0</v>
      </c>
    </row>
    <row r="1884" spans="1:5" x14ac:dyDescent="0.25">
      <c r="A1884" s="9">
        <f>IF(ISBLANK('Step 1.3 Normalized OAT'!A1884),"-",'Step 1.3 Normalized OAT'!A1884)</f>
        <v>43179.458333333336</v>
      </c>
      <c r="B1884" s="26">
        <f t="shared" si="35"/>
        <v>78</v>
      </c>
      <c r="C1884" s="64" cm="1">
        <f t="array" ref="C1884">INDEX('Step 5. Daily Avg Schedule Calc'!$A$2:$C$169,(WEEKDAY(A1884)-1)*24+HOUR(A1884)+1,3)*IF(A1884&lt;Cooling_Season_Start_Date,0,IF(A1884&gt;Cooling_Season_End_Date,0,1))</f>
        <v>0</v>
      </c>
      <c r="D1884" s="12">
        <f>VLOOKUP(A1884,'Step 1.3 Normalized OAT'!$A$1:$B$8761,2)</f>
        <v>33</v>
      </c>
      <c r="E1884" s="13">
        <f ca="1">('Step 3. Regression'!$F$19*D1884^2+'Step 3. Regression'!$G$19*D1884+'Step 3. Regression'!$H$19)*C1884</f>
        <v>0</v>
      </c>
    </row>
    <row r="1885" spans="1:5" x14ac:dyDescent="0.25">
      <c r="A1885" s="9">
        <f>IF(ISBLANK('Step 1.3 Normalized OAT'!A1885),"-",'Step 1.3 Normalized OAT'!A1885)</f>
        <v>43179.5</v>
      </c>
      <c r="B1885" s="26">
        <f t="shared" si="35"/>
        <v>78</v>
      </c>
      <c r="C1885" s="64" cm="1">
        <f t="array" ref="C1885">INDEX('Step 5. Daily Avg Schedule Calc'!$A$2:$C$169,(WEEKDAY(A1885)-1)*24+HOUR(A1885)+1,3)*IF(A1885&lt;Cooling_Season_Start_Date,0,IF(A1885&gt;Cooling_Season_End_Date,0,1))</f>
        <v>0</v>
      </c>
      <c r="D1885" s="12">
        <f>VLOOKUP(A1885,'Step 1.3 Normalized OAT'!$A$1:$B$8761,2)</f>
        <v>34</v>
      </c>
      <c r="E1885" s="13">
        <f ca="1">('Step 3. Regression'!$F$19*D1885^2+'Step 3. Regression'!$G$19*D1885+'Step 3. Regression'!$H$19)*C1885</f>
        <v>0</v>
      </c>
    </row>
    <row r="1886" spans="1:5" x14ac:dyDescent="0.25">
      <c r="A1886" s="9">
        <f>IF(ISBLANK('Step 1.3 Normalized OAT'!A1886),"-",'Step 1.3 Normalized OAT'!A1886)</f>
        <v>43179.541666666664</v>
      </c>
      <c r="B1886" s="26">
        <f t="shared" si="35"/>
        <v>78</v>
      </c>
      <c r="C1886" s="64" cm="1">
        <f t="array" ref="C1886">INDEX('Step 5. Daily Avg Schedule Calc'!$A$2:$C$169,(WEEKDAY(A1886)-1)*24+HOUR(A1886)+1,3)*IF(A1886&lt;Cooling_Season_Start_Date,0,IF(A1886&gt;Cooling_Season_End_Date,0,1))</f>
        <v>0</v>
      </c>
      <c r="D1886" s="12">
        <f>VLOOKUP(A1886,'Step 1.3 Normalized OAT'!$A$1:$B$8761,2)</f>
        <v>36</v>
      </c>
      <c r="E1886" s="13">
        <f ca="1">('Step 3. Regression'!$F$19*D1886^2+'Step 3. Regression'!$G$19*D1886+'Step 3. Regression'!$H$19)*C1886</f>
        <v>0</v>
      </c>
    </row>
    <row r="1887" spans="1:5" x14ac:dyDescent="0.25">
      <c r="A1887" s="9">
        <f>IF(ISBLANK('Step 1.3 Normalized OAT'!A1887),"-",'Step 1.3 Normalized OAT'!A1887)</f>
        <v>43179.583333333336</v>
      </c>
      <c r="B1887" s="26">
        <f t="shared" si="35"/>
        <v>78</v>
      </c>
      <c r="C1887" s="64" cm="1">
        <f t="array" ref="C1887">INDEX('Step 5. Daily Avg Schedule Calc'!$A$2:$C$169,(WEEKDAY(A1887)-1)*24+HOUR(A1887)+1,3)*IF(A1887&lt;Cooling_Season_Start_Date,0,IF(A1887&gt;Cooling_Season_End_Date,0,1))</f>
        <v>0</v>
      </c>
      <c r="D1887" s="12">
        <f>VLOOKUP(A1887,'Step 1.3 Normalized OAT'!$A$1:$B$8761,2)</f>
        <v>35</v>
      </c>
      <c r="E1887" s="13">
        <f ca="1">('Step 3. Regression'!$F$19*D1887^2+'Step 3. Regression'!$G$19*D1887+'Step 3. Regression'!$H$19)*C1887</f>
        <v>0</v>
      </c>
    </row>
    <row r="1888" spans="1:5" x14ac:dyDescent="0.25">
      <c r="A1888" s="9">
        <f>IF(ISBLANK('Step 1.3 Normalized OAT'!A1888),"-",'Step 1.3 Normalized OAT'!A1888)</f>
        <v>43179.625</v>
      </c>
      <c r="B1888" s="26">
        <f t="shared" si="35"/>
        <v>78</v>
      </c>
      <c r="C1888" s="64" cm="1">
        <f t="array" ref="C1888">INDEX('Step 5. Daily Avg Schedule Calc'!$A$2:$C$169,(WEEKDAY(A1888)-1)*24+HOUR(A1888)+1,3)*IF(A1888&lt;Cooling_Season_Start_Date,0,IF(A1888&gt;Cooling_Season_End_Date,0,1))</f>
        <v>0</v>
      </c>
      <c r="D1888" s="12">
        <f>VLOOKUP(A1888,'Step 1.3 Normalized OAT'!$A$1:$B$8761,2)</f>
        <v>37</v>
      </c>
      <c r="E1888" s="13">
        <f ca="1">('Step 3. Regression'!$F$19*D1888^2+'Step 3. Regression'!$G$19*D1888+'Step 3. Regression'!$H$19)*C1888</f>
        <v>0</v>
      </c>
    </row>
    <row r="1889" spans="1:5" x14ac:dyDescent="0.25">
      <c r="A1889" s="9">
        <f>IF(ISBLANK('Step 1.3 Normalized OAT'!A1889),"-",'Step 1.3 Normalized OAT'!A1889)</f>
        <v>43179.666666666664</v>
      </c>
      <c r="B1889" s="26">
        <f t="shared" si="35"/>
        <v>78</v>
      </c>
      <c r="C1889" s="64" cm="1">
        <f t="array" ref="C1889">INDEX('Step 5. Daily Avg Schedule Calc'!$A$2:$C$169,(WEEKDAY(A1889)-1)*24+HOUR(A1889)+1,3)*IF(A1889&lt;Cooling_Season_Start_Date,0,IF(A1889&gt;Cooling_Season_End_Date,0,1))</f>
        <v>0</v>
      </c>
      <c r="D1889" s="12">
        <f>VLOOKUP(A1889,'Step 1.3 Normalized OAT'!$A$1:$B$8761,2)</f>
        <v>37</v>
      </c>
      <c r="E1889" s="13">
        <f ca="1">('Step 3. Regression'!$F$19*D1889^2+'Step 3. Regression'!$G$19*D1889+'Step 3. Regression'!$H$19)*C1889</f>
        <v>0</v>
      </c>
    </row>
    <row r="1890" spans="1:5" x14ac:dyDescent="0.25">
      <c r="A1890" s="9">
        <f>IF(ISBLANK('Step 1.3 Normalized OAT'!A1890),"-",'Step 1.3 Normalized OAT'!A1890)</f>
        <v>43179.708333333336</v>
      </c>
      <c r="B1890" s="26">
        <f t="shared" si="35"/>
        <v>78</v>
      </c>
      <c r="C1890" s="64" cm="1">
        <f t="array" ref="C1890">INDEX('Step 5. Daily Avg Schedule Calc'!$A$2:$C$169,(WEEKDAY(A1890)-1)*24+HOUR(A1890)+1,3)*IF(A1890&lt;Cooling_Season_Start_Date,0,IF(A1890&gt;Cooling_Season_End_Date,0,1))</f>
        <v>0</v>
      </c>
      <c r="D1890" s="12">
        <f>VLOOKUP(A1890,'Step 1.3 Normalized OAT'!$A$1:$B$8761,2)</f>
        <v>38</v>
      </c>
      <c r="E1890" s="13">
        <f ca="1">('Step 3. Regression'!$F$19*D1890^2+'Step 3. Regression'!$G$19*D1890+'Step 3. Regression'!$H$19)*C1890</f>
        <v>0</v>
      </c>
    </row>
    <row r="1891" spans="1:5" x14ac:dyDescent="0.25">
      <c r="A1891" s="9">
        <f>IF(ISBLANK('Step 1.3 Normalized OAT'!A1891),"-",'Step 1.3 Normalized OAT'!A1891)</f>
        <v>43179.75</v>
      </c>
      <c r="B1891" s="26">
        <f t="shared" si="35"/>
        <v>78</v>
      </c>
      <c r="C1891" s="64" cm="1">
        <f t="array" ref="C1891">INDEX('Step 5. Daily Avg Schedule Calc'!$A$2:$C$169,(WEEKDAY(A1891)-1)*24+HOUR(A1891)+1,3)*IF(A1891&lt;Cooling_Season_Start_Date,0,IF(A1891&gt;Cooling_Season_End_Date,0,1))</f>
        <v>0</v>
      </c>
      <c r="D1891" s="12">
        <f>VLOOKUP(A1891,'Step 1.3 Normalized OAT'!$A$1:$B$8761,2)</f>
        <v>37</v>
      </c>
      <c r="E1891" s="13">
        <f ca="1">('Step 3. Regression'!$F$19*D1891^2+'Step 3. Regression'!$G$19*D1891+'Step 3. Regression'!$H$19)*C1891</f>
        <v>0</v>
      </c>
    </row>
    <row r="1892" spans="1:5" x14ac:dyDescent="0.25">
      <c r="A1892" s="9">
        <f>IF(ISBLANK('Step 1.3 Normalized OAT'!A1892),"-",'Step 1.3 Normalized OAT'!A1892)</f>
        <v>43179.791666666664</v>
      </c>
      <c r="B1892" s="26">
        <f t="shared" si="35"/>
        <v>78</v>
      </c>
      <c r="C1892" s="64" cm="1">
        <f t="array" ref="C1892">INDEX('Step 5. Daily Avg Schedule Calc'!$A$2:$C$169,(WEEKDAY(A1892)-1)*24+HOUR(A1892)+1,3)*IF(A1892&lt;Cooling_Season_Start_Date,0,IF(A1892&gt;Cooling_Season_End_Date,0,1))</f>
        <v>0</v>
      </c>
      <c r="D1892" s="12">
        <f>VLOOKUP(A1892,'Step 1.3 Normalized OAT'!$A$1:$B$8761,2)</f>
        <v>37</v>
      </c>
      <c r="E1892" s="13">
        <f ca="1">('Step 3. Regression'!$F$19*D1892^2+'Step 3. Regression'!$G$19*D1892+'Step 3. Regression'!$H$19)*C1892</f>
        <v>0</v>
      </c>
    </row>
    <row r="1893" spans="1:5" x14ac:dyDescent="0.25">
      <c r="A1893" s="9">
        <f>IF(ISBLANK('Step 1.3 Normalized OAT'!A1893),"-",'Step 1.3 Normalized OAT'!A1893)</f>
        <v>43179.833333333336</v>
      </c>
      <c r="B1893" s="26">
        <f t="shared" si="35"/>
        <v>78</v>
      </c>
      <c r="C1893" s="64" cm="1">
        <f t="array" ref="C1893">INDEX('Step 5. Daily Avg Schedule Calc'!$A$2:$C$169,(WEEKDAY(A1893)-1)*24+HOUR(A1893)+1,3)*IF(A1893&lt;Cooling_Season_Start_Date,0,IF(A1893&gt;Cooling_Season_End_Date,0,1))</f>
        <v>0</v>
      </c>
      <c r="D1893" s="12">
        <f>VLOOKUP(A1893,'Step 1.3 Normalized OAT'!$A$1:$B$8761,2)</f>
        <v>39</v>
      </c>
      <c r="E1893" s="13">
        <f ca="1">('Step 3. Regression'!$F$19*D1893^2+'Step 3. Regression'!$G$19*D1893+'Step 3. Regression'!$H$19)*C1893</f>
        <v>0</v>
      </c>
    </row>
    <row r="1894" spans="1:5" x14ac:dyDescent="0.25">
      <c r="A1894" s="9">
        <f>IF(ISBLANK('Step 1.3 Normalized OAT'!A1894),"-",'Step 1.3 Normalized OAT'!A1894)</f>
        <v>43179.875</v>
      </c>
      <c r="B1894" s="26">
        <f t="shared" si="35"/>
        <v>78</v>
      </c>
      <c r="C1894" s="64" cm="1">
        <f t="array" ref="C1894">INDEX('Step 5. Daily Avg Schedule Calc'!$A$2:$C$169,(WEEKDAY(A1894)-1)*24+HOUR(A1894)+1,3)*IF(A1894&lt;Cooling_Season_Start_Date,0,IF(A1894&gt;Cooling_Season_End_Date,0,1))</f>
        <v>0</v>
      </c>
      <c r="D1894" s="12">
        <f>VLOOKUP(A1894,'Step 1.3 Normalized OAT'!$A$1:$B$8761,2)</f>
        <v>37</v>
      </c>
      <c r="E1894" s="13">
        <f ca="1">('Step 3. Regression'!$F$19*D1894^2+'Step 3. Regression'!$G$19*D1894+'Step 3. Regression'!$H$19)*C1894</f>
        <v>0</v>
      </c>
    </row>
    <row r="1895" spans="1:5" x14ac:dyDescent="0.25">
      <c r="A1895" s="9">
        <f>IF(ISBLANK('Step 1.3 Normalized OAT'!A1895),"-",'Step 1.3 Normalized OAT'!A1895)</f>
        <v>43179.916666666664</v>
      </c>
      <c r="B1895" s="26">
        <f t="shared" si="35"/>
        <v>78</v>
      </c>
      <c r="C1895" s="64" cm="1">
        <f t="array" ref="C1895">INDEX('Step 5. Daily Avg Schedule Calc'!$A$2:$C$169,(WEEKDAY(A1895)-1)*24+HOUR(A1895)+1,3)*IF(A1895&lt;Cooling_Season_Start_Date,0,IF(A1895&gt;Cooling_Season_End_Date,0,1))</f>
        <v>0</v>
      </c>
      <c r="D1895" s="12">
        <f>VLOOKUP(A1895,'Step 1.3 Normalized OAT'!$A$1:$B$8761,2)</f>
        <v>37</v>
      </c>
      <c r="E1895" s="13">
        <f ca="1">('Step 3. Regression'!$F$19*D1895^2+'Step 3. Regression'!$G$19*D1895+'Step 3. Regression'!$H$19)*C1895</f>
        <v>0</v>
      </c>
    </row>
    <row r="1896" spans="1:5" x14ac:dyDescent="0.25">
      <c r="A1896" s="9">
        <f>IF(ISBLANK('Step 1.3 Normalized OAT'!A1896),"-",'Step 1.3 Normalized OAT'!A1896)</f>
        <v>43179.958333333336</v>
      </c>
      <c r="B1896" s="26">
        <f t="shared" si="35"/>
        <v>78</v>
      </c>
      <c r="C1896" s="64" cm="1">
        <f t="array" ref="C1896">INDEX('Step 5. Daily Avg Schedule Calc'!$A$2:$C$169,(WEEKDAY(A1896)-1)*24+HOUR(A1896)+1,3)*IF(A1896&lt;Cooling_Season_Start_Date,0,IF(A1896&gt;Cooling_Season_End_Date,0,1))</f>
        <v>0</v>
      </c>
      <c r="D1896" s="12">
        <f>VLOOKUP(A1896,'Step 1.3 Normalized OAT'!$A$1:$B$8761,2)</f>
        <v>38</v>
      </c>
      <c r="E1896" s="13">
        <f ca="1">('Step 3. Regression'!$F$19*D1896^2+'Step 3. Regression'!$G$19*D1896+'Step 3. Regression'!$H$19)*C1896</f>
        <v>0</v>
      </c>
    </row>
    <row r="1897" spans="1:5" x14ac:dyDescent="0.25">
      <c r="A1897" s="9">
        <f>IF(ISBLANK('Step 1.3 Normalized OAT'!A1897),"-",'Step 1.3 Normalized OAT'!A1897)</f>
        <v>43180</v>
      </c>
      <c r="B1897" s="26">
        <f t="shared" si="35"/>
        <v>79</v>
      </c>
      <c r="C1897" s="64" cm="1">
        <f t="array" ref="C1897">INDEX('Step 5. Daily Avg Schedule Calc'!$A$2:$C$169,(WEEKDAY(A1897)-1)*24+HOUR(A1897)+1,3)*IF(A1897&lt;Cooling_Season_Start_Date,0,IF(A1897&gt;Cooling_Season_End_Date,0,1))</f>
        <v>0</v>
      </c>
      <c r="D1897" s="12">
        <f>VLOOKUP(A1897,'Step 1.3 Normalized OAT'!$A$1:$B$8761,2)</f>
        <v>37</v>
      </c>
      <c r="E1897" s="13">
        <f ca="1">('Step 3. Regression'!$F$19*D1897^2+'Step 3. Regression'!$G$19*D1897+'Step 3. Regression'!$H$19)*C1897</f>
        <v>0</v>
      </c>
    </row>
    <row r="1898" spans="1:5" x14ac:dyDescent="0.25">
      <c r="A1898" s="9">
        <f>IF(ISBLANK('Step 1.3 Normalized OAT'!A1898),"-",'Step 1.3 Normalized OAT'!A1898)</f>
        <v>43180.041666666664</v>
      </c>
      <c r="B1898" s="26">
        <f t="shared" si="35"/>
        <v>79</v>
      </c>
      <c r="C1898" s="64" cm="1">
        <f t="array" ref="C1898">INDEX('Step 5. Daily Avg Schedule Calc'!$A$2:$C$169,(WEEKDAY(A1898)-1)*24+HOUR(A1898)+1,3)*IF(A1898&lt;Cooling_Season_Start_Date,0,IF(A1898&gt;Cooling_Season_End_Date,0,1))</f>
        <v>0</v>
      </c>
      <c r="D1898" s="12">
        <f>VLOOKUP(A1898,'Step 1.3 Normalized OAT'!$A$1:$B$8761,2)</f>
        <v>38</v>
      </c>
      <c r="E1898" s="13">
        <f ca="1">('Step 3. Regression'!$F$19*D1898^2+'Step 3. Regression'!$G$19*D1898+'Step 3. Regression'!$H$19)*C1898</f>
        <v>0</v>
      </c>
    </row>
    <row r="1899" spans="1:5" x14ac:dyDescent="0.25">
      <c r="A1899" s="9">
        <f>IF(ISBLANK('Step 1.3 Normalized OAT'!A1899),"-",'Step 1.3 Normalized OAT'!A1899)</f>
        <v>43180.083333333336</v>
      </c>
      <c r="B1899" s="26">
        <f t="shared" si="35"/>
        <v>79</v>
      </c>
      <c r="C1899" s="64" cm="1">
        <f t="array" ref="C1899">INDEX('Step 5. Daily Avg Schedule Calc'!$A$2:$C$169,(WEEKDAY(A1899)-1)*24+HOUR(A1899)+1,3)*IF(A1899&lt;Cooling_Season_Start_Date,0,IF(A1899&gt;Cooling_Season_End_Date,0,1))</f>
        <v>0</v>
      </c>
      <c r="D1899" s="12">
        <f>VLOOKUP(A1899,'Step 1.3 Normalized OAT'!$A$1:$B$8761,2)</f>
        <v>39</v>
      </c>
      <c r="E1899" s="13">
        <f ca="1">('Step 3. Regression'!$F$19*D1899^2+'Step 3. Regression'!$G$19*D1899+'Step 3. Regression'!$H$19)*C1899</f>
        <v>0</v>
      </c>
    </row>
    <row r="1900" spans="1:5" x14ac:dyDescent="0.25">
      <c r="A1900" s="9">
        <f>IF(ISBLANK('Step 1.3 Normalized OAT'!A1900),"-",'Step 1.3 Normalized OAT'!A1900)</f>
        <v>43180.125</v>
      </c>
      <c r="B1900" s="26">
        <f t="shared" si="35"/>
        <v>79</v>
      </c>
      <c r="C1900" s="64" cm="1">
        <f t="array" ref="C1900">INDEX('Step 5. Daily Avg Schedule Calc'!$A$2:$C$169,(WEEKDAY(A1900)-1)*24+HOUR(A1900)+1,3)*IF(A1900&lt;Cooling_Season_Start_Date,0,IF(A1900&gt;Cooling_Season_End_Date,0,1))</f>
        <v>0</v>
      </c>
      <c r="D1900" s="12">
        <f>VLOOKUP(A1900,'Step 1.3 Normalized OAT'!$A$1:$B$8761,2)</f>
        <v>39</v>
      </c>
      <c r="E1900" s="13">
        <f ca="1">('Step 3. Regression'!$F$19*D1900^2+'Step 3. Regression'!$G$19*D1900+'Step 3. Regression'!$H$19)*C1900</f>
        <v>0</v>
      </c>
    </row>
    <row r="1901" spans="1:5" x14ac:dyDescent="0.25">
      <c r="A1901" s="9">
        <f>IF(ISBLANK('Step 1.3 Normalized OAT'!A1901),"-",'Step 1.3 Normalized OAT'!A1901)</f>
        <v>43180.166666666664</v>
      </c>
      <c r="B1901" s="26">
        <f t="shared" si="35"/>
        <v>79</v>
      </c>
      <c r="C1901" s="64" cm="1">
        <f t="array" ref="C1901">INDEX('Step 5. Daily Avg Schedule Calc'!$A$2:$C$169,(WEEKDAY(A1901)-1)*24+HOUR(A1901)+1,3)*IF(A1901&lt;Cooling_Season_Start_Date,0,IF(A1901&gt;Cooling_Season_End_Date,0,1))</f>
        <v>0</v>
      </c>
      <c r="D1901" s="12">
        <f>VLOOKUP(A1901,'Step 1.3 Normalized OAT'!$A$1:$B$8761,2)</f>
        <v>39</v>
      </c>
      <c r="E1901" s="13">
        <f ca="1">('Step 3. Regression'!$F$19*D1901^2+'Step 3. Regression'!$G$19*D1901+'Step 3. Regression'!$H$19)*C1901</f>
        <v>0</v>
      </c>
    </row>
    <row r="1902" spans="1:5" x14ac:dyDescent="0.25">
      <c r="A1902" s="9">
        <f>IF(ISBLANK('Step 1.3 Normalized OAT'!A1902),"-",'Step 1.3 Normalized OAT'!A1902)</f>
        <v>43180.208333333336</v>
      </c>
      <c r="B1902" s="26">
        <f t="shared" si="35"/>
        <v>79</v>
      </c>
      <c r="C1902" s="64" cm="1">
        <f t="array" ref="C1902">INDEX('Step 5. Daily Avg Schedule Calc'!$A$2:$C$169,(WEEKDAY(A1902)-1)*24+HOUR(A1902)+1,3)*IF(A1902&lt;Cooling_Season_Start_Date,0,IF(A1902&gt;Cooling_Season_End_Date,0,1))</f>
        <v>0</v>
      </c>
      <c r="D1902" s="12">
        <f>VLOOKUP(A1902,'Step 1.3 Normalized OAT'!$A$1:$B$8761,2)</f>
        <v>39</v>
      </c>
      <c r="E1902" s="13">
        <f ca="1">('Step 3. Regression'!$F$19*D1902^2+'Step 3. Regression'!$G$19*D1902+'Step 3. Regression'!$H$19)*C1902</f>
        <v>0</v>
      </c>
    </row>
    <row r="1903" spans="1:5" x14ac:dyDescent="0.25">
      <c r="A1903" s="9">
        <f>IF(ISBLANK('Step 1.3 Normalized OAT'!A1903),"-",'Step 1.3 Normalized OAT'!A1903)</f>
        <v>43180.25</v>
      </c>
      <c r="B1903" s="26">
        <f t="shared" si="35"/>
        <v>79</v>
      </c>
      <c r="C1903" s="64" cm="1">
        <f t="array" ref="C1903">INDEX('Step 5. Daily Avg Schedule Calc'!$A$2:$C$169,(WEEKDAY(A1903)-1)*24+HOUR(A1903)+1,3)*IF(A1903&lt;Cooling_Season_Start_Date,0,IF(A1903&gt;Cooling_Season_End_Date,0,1))</f>
        <v>0</v>
      </c>
      <c r="D1903" s="12">
        <f>VLOOKUP(A1903,'Step 1.3 Normalized OAT'!$A$1:$B$8761,2)</f>
        <v>37</v>
      </c>
      <c r="E1903" s="13">
        <f ca="1">('Step 3. Regression'!$F$19*D1903^2+'Step 3. Regression'!$G$19*D1903+'Step 3. Regression'!$H$19)*C1903</f>
        <v>0</v>
      </c>
    </row>
    <row r="1904" spans="1:5" x14ac:dyDescent="0.25">
      <c r="A1904" s="9">
        <f>IF(ISBLANK('Step 1.3 Normalized OAT'!A1904),"-",'Step 1.3 Normalized OAT'!A1904)</f>
        <v>43180.291666666664</v>
      </c>
      <c r="B1904" s="26">
        <f t="shared" si="35"/>
        <v>79</v>
      </c>
      <c r="C1904" s="64" cm="1">
        <f t="array" ref="C1904">INDEX('Step 5. Daily Avg Schedule Calc'!$A$2:$C$169,(WEEKDAY(A1904)-1)*24+HOUR(A1904)+1,3)*IF(A1904&lt;Cooling_Season_Start_Date,0,IF(A1904&gt;Cooling_Season_End_Date,0,1))</f>
        <v>0</v>
      </c>
      <c r="D1904" s="12">
        <f>VLOOKUP(A1904,'Step 1.3 Normalized OAT'!$A$1:$B$8761,2)</f>
        <v>36</v>
      </c>
      <c r="E1904" s="13">
        <f ca="1">('Step 3. Regression'!$F$19*D1904^2+'Step 3. Regression'!$G$19*D1904+'Step 3. Regression'!$H$19)*C1904</f>
        <v>0</v>
      </c>
    </row>
    <row r="1905" spans="1:5" x14ac:dyDescent="0.25">
      <c r="A1905" s="9">
        <f>IF(ISBLANK('Step 1.3 Normalized OAT'!A1905),"-",'Step 1.3 Normalized OAT'!A1905)</f>
        <v>43180.333333333336</v>
      </c>
      <c r="B1905" s="26">
        <f t="shared" si="35"/>
        <v>79</v>
      </c>
      <c r="C1905" s="64" cm="1">
        <f t="array" ref="C1905">INDEX('Step 5. Daily Avg Schedule Calc'!$A$2:$C$169,(WEEKDAY(A1905)-1)*24+HOUR(A1905)+1,3)*IF(A1905&lt;Cooling_Season_Start_Date,0,IF(A1905&gt;Cooling_Season_End_Date,0,1))</f>
        <v>0</v>
      </c>
      <c r="D1905" s="12">
        <f>VLOOKUP(A1905,'Step 1.3 Normalized OAT'!$A$1:$B$8761,2)</f>
        <v>34</v>
      </c>
      <c r="E1905" s="13">
        <f ca="1">('Step 3. Regression'!$F$19*D1905^2+'Step 3. Regression'!$G$19*D1905+'Step 3. Regression'!$H$19)*C1905</f>
        <v>0</v>
      </c>
    </row>
    <row r="1906" spans="1:5" x14ac:dyDescent="0.25">
      <c r="A1906" s="9">
        <f>IF(ISBLANK('Step 1.3 Normalized OAT'!A1906),"-",'Step 1.3 Normalized OAT'!A1906)</f>
        <v>43180.375</v>
      </c>
      <c r="B1906" s="26">
        <f t="shared" si="35"/>
        <v>79</v>
      </c>
      <c r="C1906" s="64" cm="1">
        <f t="array" ref="C1906">INDEX('Step 5. Daily Avg Schedule Calc'!$A$2:$C$169,(WEEKDAY(A1906)-1)*24+HOUR(A1906)+1,3)*IF(A1906&lt;Cooling_Season_Start_Date,0,IF(A1906&gt;Cooling_Season_End_Date,0,1))</f>
        <v>0</v>
      </c>
      <c r="D1906" s="12">
        <f>VLOOKUP(A1906,'Step 1.3 Normalized OAT'!$A$1:$B$8761,2)</f>
        <v>34</v>
      </c>
      <c r="E1906" s="13">
        <f ca="1">('Step 3. Regression'!$F$19*D1906^2+'Step 3. Regression'!$G$19*D1906+'Step 3. Regression'!$H$19)*C1906</f>
        <v>0</v>
      </c>
    </row>
    <row r="1907" spans="1:5" x14ac:dyDescent="0.25">
      <c r="A1907" s="9">
        <f>IF(ISBLANK('Step 1.3 Normalized OAT'!A1907),"-",'Step 1.3 Normalized OAT'!A1907)</f>
        <v>43180.416666666664</v>
      </c>
      <c r="B1907" s="26">
        <f t="shared" si="35"/>
        <v>79</v>
      </c>
      <c r="C1907" s="64" cm="1">
        <f t="array" ref="C1907">INDEX('Step 5. Daily Avg Schedule Calc'!$A$2:$C$169,(WEEKDAY(A1907)-1)*24+HOUR(A1907)+1,3)*IF(A1907&lt;Cooling_Season_Start_Date,0,IF(A1907&gt;Cooling_Season_End_Date,0,1))</f>
        <v>0</v>
      </c>
      <c r="D1907" s="12">
        <f>VLOOKUP(A1907,'Step 1.3 Normalized OAT'!$A$1:$B$8761,2)</f>
        <v>32</v>
      </c>
      <c r="E1907" s="13">
        <f ca="1">('Step 3. Regression'!$F$19*D1907^2+'Step 3. Regression'!$G$19*D1907+'Step 3. Regression'!$H$19)*C1907</f>
        <v>0</v>
      </c>
    </row>
    <row r="1908" spans="1:5" x14ac:dyDescent="0.25">
      <c r="A1908" s="9">
        <f>IF(ISBLANK('Step 1.3 Normalized OAT'!A1908),"-",'Step 1.3 Normalized OAT'!A1908)</f>
        <v>43180.458333333336</v>
      </c>
      <c r="B1908" s="26">
        <f t="shared" si="35"/>
        <v>79</v>
      </c>
      <c r="C1908" s="64" cm="1">
        <f t="array" ref="C1908">INDEX('Step 5. Daily Avg Schedule Calc'!$A$2:$C$169,(WEEKDAY(A1908)-1)*24+HOUR(A1908)+1,3)*IF(A1908&lt;Cooling_Season_Start_Date,0,IF(A1908&gt;Cooling_Season_End_Date,0,1))</f>
        <v>0</v>
      </c>
      <c r="D1908" s="12">
        <f>VLOOKUP(A1908,'Step 1.3 Normalized OAT'!$A$1:$B$8761,2)</f>
        <v>33</v>
      </c>
      <c r="E1908" s="13">
        <f ca="1">('Step 3. Regression'!$F$19*D1908^2+'Step 3. Regression'!$G$19*D1908+'Step 3. Regression'!$H$19)*C1908</f>
        <v>0</v>
      </c>
    </row>
    <row r="1909" spans="1:5" x14ac:dyDescent="0.25">
      <c r="A1909" s="9">
        <f>IF(ISBLANK('Step 1.3 Normalized OAT'!A1909),"-",'Step 1.3 Normalized OAT'!A1909)</f>
        <v>43180.5</v>
      </c>
      <c r="B1909" s="26">
        <f t="shared" si="35"/>
        <v>79</v>
      </c>
      <c r="C1909" s="64" cm="1">
        <f t="array" ref="C1909">INDEX('Step 5. Daily Avg Schedule Calc'!$A$2:$C$169,(WEEKDAY(A1909)-1)*24+HOUR(A1909)+1,3)*IF(A1909&lt;Cooling_Season_Start_Date,0,IF(A1909&gt;Cooling_Season_End_Date,0,1))</f>
        <v>0</v>
      </c>
      <c r="D1909" s="12">
        <f>VLOOKUP(A1909,'Step 1.3 Normalized OAT'!$A$1:$B$8761,2)</f>
        <v>34</v>
      </c>
      <c r="E1909" s="13">
        <f ca="1">('Step 3. Regression'!$F$19*D1909^2+'Step 3. Regression'!$G$19*D1909+'Step 3. Regression'!$H$19)*C1909</f>
        <v>0</v>
      </c>
    </row>
    <row r="1910" spans="1:5" x14ac:dyDescent="0.25">
      <c r="A1910" s="9">
        <f>IF(ISBLANK('Step 1.3 Normalized OAT'!A1910),"-",'Step 1.3 Normalized OAT'!A1910)</f>
        <v>43180.541666666664</v>
      </c>
      <c r="B1910" s="26">
        <f t="shared" si="35"/>
        <v>79</v>
      </c>
      <c r="C1910" s="64" cm="1">
        <f t="array" ref="C1910">INDEX('Step 5. Daily Avg Schedule Calc'!$A$2:$C$169,(WEEKDAY(A1910)-1)*24+HOUR(A1910)+1,3)*IF(A1910&lt;Cooling_Season_Start_Date,0,IF(A1910&gt;Cooling_Season_End_Date,0,1))</f>
        <v>0</v>
      </c>
      <c r="D1910" s="12">
        <f>VLOOKUP(A1910,'Step 1.3 Normalized OAT'!$A$1:$B$8761,2)</f>
        <v>34</v>
      </c>
      <c r="E1910" s="13">
        <f ca="1">('Step 3. Regression'!$F$19*D1910^2+'Step 3. Regression'!$G$19*D1910+'Step 3. Regression'!$H$19)*C1910</f>
        <v>0</v>
      </c>
    </row>
    <row r="1911" spans="1:5" x14ac:dyDescent="0.25">
      <c r="A1911" s="9">
        <f>IF(ISBLANK('Step 1.3 Normalized OAT'!A1911),"-",'Step 1.3 Normalized OAT'!A1911)</f>
        <v>43180.583333333336</v>
      </c>
      <c r="B1911" s="26">
        <f t="shared" si="35"/>
        <v>79</v>
      </c>
      <c r="C1911" s="64" cm="1">
        <f t="array" ref="C1911">INDEX('Step 5. Daily Avg Schedule Calc'!$A$2:$C$169,(WEEKDAY(A1911)-1)*24+HOUR(A1911)+1,3)*IF(A1911&lt;Cooling_Season_Start_Date,0,IF(A1911&gt;Cooling_Season_End_Date,0,1))</f>
        <v>0</v>
      </c>
      <c r="D1911" s="12">
        <f>VLOOKUP(A1911,'Step 1.3 Normalized OAT'!$A$1:$B$8761,2)</f>
        <v>33</v>
      </c>
      <c r="E1911" s="13">
        <f ca="1">('Step 3. Regression'!$F$19*D1911^2+'Step 3. Regression'!$G$19*D1911+'Step 3. Regression'!$H$19)*C1911</f>
        <v>0</v>
      </c>
    </row>
    <row r="1912" spans="1:5" x14ac:dyDescent="0.25">
      <c r="A1912" s="9">
        <f>IF(ISBLANK('Step 1.3 Normalized OAT'!A1912),"-",'Step 1.3 Normalized OAT'!A1912)</f>
        <v>43180.625</v>
      </c>
      <c r="B1912" s="26">
        <f t="shared" si="35"/>
        <v>79</v>
      </c>
      <c r="C1912" s="64" cm="1">
        <f t="array" ref="C1912">INDEX('Step 5. Daily Avg Schedule Calc'!$A$2:$C$169,(WEEKDAY(A1912)-1)*24+HOUR(A1912)+1,3)*IF(A1912&lt;Cooling_Season_Start_Date,0,IF(A1912&gt;Cooling_Season_End_Date,0,1))</f>
        <v>0</v>
      </c>
      <c r="D1912" s="12">
        <f>VLOOKUP(A1912,'Step 1.3 Normalized OAT'!$A$1:$B$8761,2)</f>
        <v>34</v>
      </c>
      <c r="E1912" s="13">
        <f ca="1">('Step 3. Regression'!$F$19*D1912^2+'Step 3. Regression'!$G$19*D1912+'Step 3. Regression'!$H$19)*C1912</f>
        <v>0</v>
      </c>
    </row>
    <row r="1913" spans="1:5" x14ac:dyDescent="0.25">
      <c r="A1913" s="9">
        <f>IF(ISBLANK('Step 1.3 Normalized OAT'!A1913),"-",'Step 1.3 Normalized OAT'!A1913)</f>
        <v>43180.666666666664</v>
      </c>
      <c r="B1913" s="26">
        <f t="shared" si="35"/>
        <v>79</v>
      </c>
      <c r="C1913" s="64" cm="1">
        <f t="array" ref="C1913">INDEX('Step 5. Daily Avg Schedule Calc'!$A$2:$C$169,(WEEKDAY(A1913)-1)*24+HOUR(A1913)+1,3)*IF(A1913&lt;Cooling_Season_Start_Date,0,IF(A1913&gt;Cooling_Season_End_Date,0,1))</f>
        <v>0</v>
      </c>
      <c r="D1913" s="12">
        <f>VLOOKUP(A1913,'Step 1.3 Normalized OAT'!$A$1:$B$8761,2)</f>
        <v>33.5</v>
      </c>
      <c r="E1913" s="13">
        <f ca="1">('Step 3. Regression'!$F$19*D1913^2+'Step 3. Regression'!$G$19*D1913+'Step 3. Regression'!$H$19)*C1913</f>
        <v>0</v>
      </c>
    </row>
    <row r="1914" spans="1:5" x14ac:dyDescent="0.25">
      <c r="A1914" s="9">
        <f>IF(ISBLANK('Step 1.3 Normalized OAT'!A1914),"-",'Step 1.3 Normalized OAT'!A1914)</f>
        <v>43180.708333333336</v>
      </c>
      <c r="B1914" s="26">
        <f t="shared" si="35"/>
        <v>79</v>
      </c>
      <c r="C1914" s="64" cm="1">
        <f t="array" ref="C1914">INDEX('Step 5. Daily Avg Schedule Calc'!$A$2:$C$169,(WEEKDAY(A1914)-1)*24+HOUR(A1914)+1,3)*IF(A1914&lt;Cooling_Season_Start_Date,0,IF(A1914&gt;Cooling_Season_End_Date,0,1))</f>
        <v>0</v>
      </c>
      <c r="D1914" s="12">
        <f>VLOOKUP(A1914,'Step 1.3 Normalized OAT'!$A$1:$B$8761,2)</f>
        <v>33</v>
      </c>
      <c r="E1914" s="13">
        <f ca="1">('Step 3. Regression'!$F$19*D1914^2+'Step 3. Regression'!$G$19*D1914+'Step 3. Regression'!$H$19)*C1914</f>
        <v>0</v>
      </c>
    </row>
    <row r="1915" spans="1:5" x14ac:dyDescent="0.25">
      <c r="A1915" s="9">
        <f>IF(ISBLANK('Step 1.3 Normalized OAT'!A1915),"-",'Step 1.3 Normalized OAT'!A1915)</f>
        <v>43180.75</v>
      </c>
      <c r="B1915" s="26">
        <f t="shared" si="35"/>
        <v>79</v>
      </c>
      <c r="C1915" s="64" cm="1">
        <f t="array" ref="C1915">INDEX('Step 5. Daily Avg Schedule Calc'!$A$2:$C$169,(WEEKDAY(A1915)-1)*24+HOUR(A1915)+1,3)*IF(A1915&lt;Cooling_Season_Start_Date,0,IF(A1915&gt;Cooling_Season_End_Date,0,1))</f>
        <v>0</v>
      </c>
      <c r="D1915" s="12">
        <f>VLOOKUP(A1915,'Step 1.3 Normalized OAT'!$A$1:$B$8761,2)</f>
        <v>34</v>
      </c>
      <c r="E1915" s="13">
        <f ca="1">('Step 3. Regression'!$F$19*D1915^2+'Step 3. Regression'!$G$19*D1915+'Step 3. Regression'!$H$19)*C1915</f>
        <v>0</v>
      </c>
    </row>
    <row r="1916" spans="1:5" x14ac:dyDescent="0.25">
      <c r="A1916" s="9">
        <f>IF(ISBLANK('Step 1.3 Normalized OAT'!A1916),"-",'Step 1.3 Normalized OAT'!A1916)</f>
        <v>43180.791666666664</v>
      </c>
      <c r="B1916" s="26">
        <f t="shared" si="35"/>
        <v>79</v>
      </c>
      <c r="C1916" s="64" cm="1">
        <f t="array" ref="C1916">INDEX('Step 5. Daily Avg Schedule Calc'!$A$2:$C$169,(WEEKDAY(A1916)-1)*24+HOUR(A1916)+1,3)*IF(A1916&lt;Cooling_Season_Start_Date,0,IF(A1916&gt;Cooling_Season_End_Date,0,1))</f>
        <v>0</v>
      </c>
      <c r="D1916" s="12">
        <f>VLOOKUP(A1916,'Step 1.3 Normalized OAT'!$A$1:$B$8761,2)</f>
        <v>34</v>
      </c>
      <c r="E1916" s="13">
        <f ca="1">('Step 3. Regression'!$F$19*D1916^2+'Step 3. Regression'!$G$19*D1916+'Step 3. Regression'!$H$19)*C1916</f>
        <v>0</v>
      </c>
    </row>
    <row r="1917" spans="1:5" x14ac:dyDescent="0.25">
      <c r="A1917" s="9">
        <f>IF(ISBLANK('Step 1.3 Normalized OAT'!A1917),"-",'Step 1.3 Normalized OAT'!A1917)</f>
        <v>43180.833333333336</v>
      </c>
      <c r="B1917" s="26">
        <f t="shared" si="35"/>
        <v>79</v>
      </c>
      <c r="C1917" s="64" cm="1">
        <f t="array" ref="C1917">INDEX('Step 5. Daily Avg Schedule Calc'!$A$2:$C$169,(WEEKDAY(A1917)-1)*24+HOUR(A1917)+1,3)*IF(A1917&lt;Cooling_Season_Start_Date,0,IF(A1917&gt;Cooling_Season_End_Date,0,1))</f>
        <v>0</v>
      </c>
      <c r="D1917" s="12">
        <f>VLOOKUP(A1917,'Step 1.3 Normalized OAT'!$A$1:$B$8761,2)</f>
        <v>34</v>
      </c>
      <c r="E1917" s="13">
        <f ca="1">('Step 3. Regression'!$F$19*D1917^2+'Step 3. Regression'!$G$19*D1917+'Step 3. Regression'!$H$19)*C1917</f>
        <v>0</v>
      </c>
    </row>
    <row r="1918" spans="1:5" x14ac:dyDescent="0.25">
      <c r="A1918" s="9">
        <f>IF(ISBLANK('Step 1.3 Normalized OAT'!A1918),"-",'Step 1.3 Normalized OAT'!A1918)</f>
        <v>43180.875</v>
      </c>
      <c r="B1918" s="26">
        <f t="shared" si="35"/>
        <v>79</v>
      </c>
      <c r="C1918" s="64" cm="1">
        <f t="array" ref="C1918">INDEX('Step 5. Daily Avg Schedule Calc'!$A$2:$C$169,(WEEKDAY(A1918)-1)*24+HOUR(A1918)+1,3)*IF(A1918&lt;Cooling_Season_Start_Date,0,IF(A1918&gt;Cooling_Season_End_Date,0,1))</f>
        <v>0</v>
      </c>
      <c r="D1918" s="12">
        <f>VLOOKUP(A1918,'Step 1.3 Normalized OAT'!$A$1:$B$8761,2)</f>
        <v>34</v>
      </c>
      <c r="E1918" s="13">
        <f ca="1">('Step 3. Regression'!$F$19*D1918^2+'Step 3. Regression'!$G$19*D1918+'Step 3. Regression'!$H$19)*C1918</f>
        <v>0</v>
      </c>
    </row>
    <row r="1919" spans="1:5" x14ac:dyDescent="0.25">
      <c r="A1919" s="9">
        <f>IF(ISBLANK('Step 1.3 Normalized OAT'!A1919),"-",'Step 1.3 Normalized OAT'!A1919)</f>
        <v>43180.916666666664</v>
      </c>
      <c r="B1919" s="26">
        <f t="shared" si="35"/>
        <v>79</v>
      </c>
      <c r="C1919" s="64" cm="1">
        <f t="array" ref="C1919">INDEX('Step 5. Daily Avg Schedule Calc'!$A$2:$C$169,(WEEKDAY(A1919)-1)*24+HOUR(A1919)+1,3)*IF(A1919&lt;Cooling_Season_Start_Date,0,IF(A1919&gt;Cooling_Season_End_Date,0,1))</f>
        <v>0</v>
      </c>
      <c r="D1919" s="12">
        <f>VLOOKUP(A1919,'Step 1.3 Normalized OAT'!$A$1:$B$8761,2)</f>
        <v>34</v>
      </c>
      <c r="E1919" s="13">
        <f ca="1">('Step 3. Regression'!$F$19*D1919^2+'Step 3. Regression'!$G$19*D1919+'Step 3. Regression'!$H$19)*C1919</f>
        <v>0</v>
      </c>
    </row>
    <row r="1920" spans="1:5" x14ac:dyDescent="0.25">
      <c r="A1920" s="9">
        <f>IF(ISBLANK('Step 1.3 Normalized OAT'!A1920),"-",'Step 1.3 Normalized OAT'!A1920)</f>
        <v>43180.958333333336</v>
      </c>
      <c r="B1920" s="26">
        <f t="shared" si="35"/>
        <v>79</v>
      </c>
      <c r="C1920" s="64" cm="1">
        <f t="array" ref="C1920">INDEX('Step 5. Daily Avg Schedule Calc'!$A$2:$C$169,(WEEKDAY(A1920)-1)*24+HOUR(A1920)+1,3)*IF(A1920&lt;Cooling_Season_Start_Date,0,IF(A1920&gt;Cooling_Season_End_Date,0,1))</f>
        <v>0</v>
      </c>
      <c r="D1920" s="12">
        <f>VLOOKUP(A1920,'Step 1.3 Normalized OAT'!$A$1:$B$8761,2)</f>
        <v>33</v>
      </c>
      <c r="E1920" s="13">
        <f ca="1">('Step 3. Regression'!$F$19*D1920^2+'Step 3. Regression'!$G$19*D1920+'Step 3. Regression'!$H$19)*C1920</f>
        <v>0</v>
      </c>
    </row>
    <row r="1921" spans="1:5" x14ac:dyDescent="0.25">
      <c r="A1921" s="9">
        <f>IF(ISBLANK('Step 1.3 Normalized OAT'!A1921),"-",'Step 1.3 Normalized OAT'!A1921)</f>
        <v>43181</v>
      </c>
      <c r="B1921" s="26">
        <f t="shared" si="35"/>
        <v>80</v>
      </c>
      <c r="C1921" s="64" cm="1">
        <f t="array" ref="C1921">INDEX('Step 5. Daily Avg Schedule Calc'!$A$2:$C$169,(WEEKDAY(A1921)-1)*24+HOUR(A1921)+1,3)*IF(A1921&lt;Cooling_Season_Start_Date,0,IF(A1921&gt;Cooling_Season_End_Date,0,1))</f>
        <v>0</v>
      </c>
      <c r="D1921" s="12">
        <f>VLOOKUP(A1921,'Step 1.3 Normalized OAT'!$A$1:$B$8761,2)</f>
        <v>34</v>
      </c>
      <c r="E1921" s="13">
        <f ca="1">('Step 3. Regression'!$F$19*D1921^2+'Step 3. Regression'!$G$19*D1921+'Step 3. Regression'!$H$19)*C1921</f>
        <v>0</v>
      </c>
    </row>
    <row r="1922" spans="1:5" x14ac:dyDescent="0.25">
      <c r="A1922" s="9">
        <f>IF(ISBLANK('Step 1.3 Normalized OAT'!A1922),"-",'Step 1.3 Normalized OAT'!A1922)</f>
        <v>43181.041666666664</v>
      </c>
      <c r="B1922" s="26">
        <f t="shared" si="35"/>
        <v>80</v>
      </c>
      <c r="C1922" s="64" cm="1">
        <f t="array" ref="C1922">INDEX('Step 5. Daily Avg Schedule Calc'!$A$2:$C$169,(WEEKDAY(A1922)-1)*24+HOUR(A1922)+1,3)*IF(A1922&lt;Cooling_Season_Start_Date,0,IF(A1922&gt;Cooling_Season_End_Date,0,1))</f>
        <v>0</v>
      </c>
      <c r="D1922" s="12">
        <f>VLOOKUP(A1922,'Step 1.3 Normalized OAT'!$A$1:$B$8761,2)</f>
        <v>33</v>
      </c>
      <c r="E1922" s="13">
        <f ca="1">('Step 3. Regression'!$F$19*D1922^2+'Step 3. Regression'!$G$19*D1922+'Step 3. Regression'!$H$19)*C1922</f>
        <v>0</v>
      </c>
    </row>
    <row r="1923" spans="1:5" x14ac:dyDescent="0.25">
      <c r="A1923" s="9">
        <f>IF(ISBLANK('Step 1.3 Normalized OAT'!A1923),"-",'Step 1.3 Normalized OAT'!A1923)</f>
        <v>43181.083333333336</v>
      </c>
      <c r="B1923" s="26">
        <f t="shared" ref="B1923:B1986" si="36">_xlfn.DAYS(A1923,$A$2)</f>
        <v>80</v>
      </c>
      <c r="C1923" s="64" cm="1">
        <f t="array" ref="C1923">INDEX('Step 5. Daily Avg Schedule Calc'!$A$2:$C$169,(WEEKDAY(A1923)-1)*24+HOUR(A1923)+1,3)*IF(A1923&lt;Cooling_Season_Start_Date,0,IF(A1923&gt;Cooling_Season_End_Date,0,1))</f>
        <v>0</v>
      </c>
      <c r="D1923" s="12">
        <f>VLOOKUP(A1923,'Step 1.3 Normalized OAT'!$A$1:$B$8761,2)</f>
        <v>33</v>
      </c>
      <c r="E1923" s="13">
        <f ca="1">('Step 3. Regression'!$F$19*D1923^2+'Step 3. Regression'!$G$19*D1923+'Step 3. Regression'!$H$19)*C1923</f>
        <v>0</v>
      </c>
    </row>
    <row r="1924" spans="1:5" x14ac:dyDescent="0.25">
      <c r="A1924" s="9">
        <f>IF(ISBLANK('Step 1.3 Normalized OAT'!A1924),"-",'Step 1.3 Normalized OAT'!A1924)</f>
        <v>43181.125</v>
      </c>
      <c r="B1924" s="26">
        <f t="shared" si="36"/>
        <v>80</v>
      </c>
      <c r="C1924" s="64" cm="1">
        <f t="array" ref="C1924">INDEX('Step 5. Daily Avg Schedule Calc'!$A$2:$C$169,(WEEKDAY(A1924)-1)*24+HOUR(A1924)+1,3)*IF(A1924&lt;Cooling_Season_Start_Date,0,IF(A1924&gt;Cooling_Season_End_Date,0,1))</f>
        <v>0</v>
      </c>
      <c r="D1924" s="12">
        <f>VLOOKUP(A1924,'Step 1.3 Normalized OAT'!$A$1:$B$8761,2)</f>
        <v>34</v>
      </c>
      <c r="E1924" s="13">
        <f ca="1">('Step 3. Regression'!$F$19*D1924^2+'Step 3. Regression'!$G$19*D1924+'Step 3. Regression'!$H$19)*C1924</f>
        <v>0</v>
      </c>
    </row>
    <row r="1925" spans="1:5" x14ac:dyDescent="0.25">
      <c r="A1925" s="9">
        <f>IF(ISBLANK('Step 1.3 Normalized OAT'!A1925),"-",'Step 1.3 Normalized OAT'!A1925)</f>
        <v>43181.166666666664</v>
      </c>
      <c r="B1925" s="26">
        <f t="shared" si="36"/>
        <v>80</v>
      </c>
      <c r="C1925" s="64" cm="1">
        <f t="array" ref="C1925">INDEX('Step 5. Daily Avg Schedule Calc'!$A$2:$C$169,(WEEKDAY(A1925)-1)*24+HOUR(A1925)+1,3)*IF(A1925&lt;Cooling_Season_Start_Date,0,IF(A1925&gt;Cooling_Season_End_Date,0,1))</f>
        <v>0</v>
      </c>
      <c r="D1925" s="12">
        <f>VLOOKUP(A1925,'Step 1.3 Normalized OAT'!$A$1:$B$8761,2)</f>
        <v>34</v>
      </c>
      <c r="E1925" s="13">
        <f ca="1">('Step 3. Regression'!$F$19*D1925^2+'Step 3. Regression'!$G$19*D1925+'Step 3. Regression'!$H$19)*C1925</f>
        <v>0</v>
      </c>
    </row>
    <row r="1926" spans="1:5" x14ac:dyDescent="0.25">
      <c r="A1926" s="9">
        <f>IF(ISBLANK('Step 1.3 Normalized OAT'!A1926),"-",'Step 1.3 Normalized OAT'!A1926)</f>
        <v>43181.208333333336</v>
      </c>
      <c r="B1926" s="26">
        <f t="shared" si="36"/>
        <v>80</v>
      </c>
      <c r="C1926" s="64" cm="1">
        <f t="array" ref="C1926">INDEX('Step 5. Daily Avg Schedule Calc'!$A$2:$C$169,(WEEKDAY(A1926)-1)*24+HOUR(A1926)+1,3)*IF(A1926&lt;Cooling_Season_Start_Date,0,IF(A1926&gt;Cooling_Season_End_Date,0,1))</f>
        <v>0</v>
      </c>
      <c r="D1926" s="12">
        <f>VLOOKUP(A1926,'Step 1.3 Normalized OAT'!$A$1:$B$8761,2)</f>
        <v>34</v>
      </c>
      <c r="E1926" s="13">
        <f ca="1">('Step 3. Regression'!$F$19*D1926^2+'Step 3. Regression'!$G$19*D1926+'Step 3. Regression'!$H$19)*C1926</f>
        <v>0</v>
      </c>
    </row>
    <row r="1927" spans="1:5" x14ac:dyDescent="0.25">
      <c r="A1927" s="9">
        <f>IF(ISBLANK('Step 1.3 Normalized OAT'!A1927),"-",'Step 1.3 Normalized OAT'!A1927)</f>
        <v>43181.25</v>
      </c>
      <c r="B1927" s="26">
        <f t="shared" si="36"/>
        <v>80</v>
      </c>
      <c r="C1927" s="64" cm="1">
        <f t="array" ref="C1927">INDEX('Step 5. Daily Avg Schedule Calc'!$A$2:$C$169,(WEEKDAY(A1927)-1)*24+HOUR(A1927)+1,3)*IF(A1927&lt;Cooling_Season_Start_Date,0,IF(A1927&gt;Cooling_Season_End_Date,0,1))</f>
        <v>0</v>
      </c>
      <c r="D1927" s="12">
        <f>VLOOKUP(A1927,'Step 1.3 Normalized OAT'!$A$1:$B$8761,2)</f>
        <v>34</v>
      </c>
      <c r="E1927" s="13">
        <f ca="1">('Step 3. Regression'!$F$19*D1927^2+'Step 3. Regression'!$G$19*D1927+'Step 3. Regression'!$H$19)*C1927</f>
        <v>0</v>
      </c>
    </row>
    <row r="1928" spans="1:5" x14ac:dyDescent="0.25">
      <c r="A1928" s="9">
        <f>IF(ISBLANK('Step 1.3 Normalized OAT'!A1928),"-",'Step 1.3 Normalized OAT'!A1928)</f>
        <v>43181.291666666664</v>
      </c>
      <c r="B1928" s="26">
        <f t="shared" si="36"/>
        <v>80</v>
      </c>
      <c r="C1928" s="64" cm="1">
        <f t="array" ref="C1928">INDEX('Step 5. Daily Avg Schedule Calc'!$A$2:$C$169,(WEEKDAY(A1928)-1)*24+HOUR(A1928)+1,3)*IF(A1928&lt;Cooling_Season_Start_Date,0,IF(A1928&gt;Cooling_Season_End_Date,0,1))</f>
        <v>0</v>
      </c>
      <c r="D1928" s="12">
        <f>VLOOKUP(A1928,'Step 1.3 Normalized OAT'!$A$1:$B$8761,2)</f>
        <v>36</v>
      </c>
      <c r="E1928" s="13">
        <f ca="1">('Step 3. Regression'!$F$19*D1928^2+'Step 3. Regression'!$G$19*D1928+'Step 3. Regression'!$H$19)*C1928</f>
        <v>0</v>
      </c>
    </row>
    <row r="1929" spans="1:5" x14ac:dyDescent="0.25">
      <c r="A1929" s="9">
        <f>IF(ISBLANK('Step 1.3 Normalized OAT'!A1929),"-",'Step 1.3 Normalized OAT'!A1929)</f>
        <v>43181.333333333336</v>
      </c>
      <c r="B1929" s="26">
        <f t="shared" si="36"/>
        <v>80</v>
      </c>
      <c r="C1929" s="64" cm="1">
        <f t="array" ref="C1929">INDEX('Step 5. Daily Avg Schedule Calc'!$A$2:$C$169,(WEEKDAY(A1929)-1)*24+HOUR(A1929)+1,3)*IF(A1929&lt;Cooling_Season_Start_Date,0,IF(A1929&gt;Cooling_Season_End_Date,0,1))</f>
        <v>0</v>
      </c>
      <c r="D1929" s="12">
        <f>VLOOKUP(A1929,'Step 1.3 Normalized OAT'!$A$1:$B$8761,2)</f>
        <v>37</v>
      </c>
      <c r="E1929" s="13">
        <f ca="1">('Step 3. Regression'!$F$19*D1929^2+'Step 3. Regression'!$G$19*D1929+'Step 3. Regression'!$H$19)*C1929</f>
        <v>0</v>
      </c>
    </row>
    <row r="1930" spans="1:5" x14ac:dyDescent="0.25">
      <c r="A1930" s="9">
        <f>IF(ISBLANK('Step 1.3 Normalized OAT'!A1930),"-",'Step 1.3 Normalized OAT'!A1930)</f>
        <v>43181.375</v>
      </c>
      <c r="B1930" s="26">
        <f t="shared" si="36"/>
        <v>80</v>
      </c>
      <c r="C1930" s="64" cm="1">
        <f t="array" ref="C1930">INDEX('Step 5. Daily Avg Schedule Calc'!$A$2:$C$169,(WEEKDAY(A1930)-1)*24+HOUR(A1930)+1,3)*IF(A1930&lt;Cooling_Season_Start_Date,0,IF(A1930&gt;Cooling_Season_End_Date,0,1))</f>
        <v>0</v>
      </c>
      <c r="D1930" s="12">
        <f>VLOOKUP(A1930,'Step 1.3 Normalized OAT'!$A$1:$B$8761,2)</f>
        <v>37</v>
      </c>
      <c r="E1930" s="13">
        <f ca="1">('Step 3. Regression'!$F$19*D1930^2+'Step 3. Regression'!$G$19*D1930+'Step 3. Regression'!$H$19)*C1930</f>
        <v>0</v>
      </c>
    </row>
    <row r="1931" spans="1:5" x14ac:dyDescent="0.25">
      <c r="A1931" s="9">
        <f>IF(ISBLANK('Step 1.3 Normalized OAT'!A1931),"-",'Step 1.3 Normalized OAT'!A1931)</f>
        <v>43181.416666666664</v>
      </c>
      <c r="B1931" s="26">
        <f t="shared" si="36"/>
        <v>80</v>
      </c>
      <c r="C1931" s="64" cm="1">
        <f t="array" ref="C1931">INDEX('Step 5. Daily Avg Schedule Calc'!$A$2:$C$169,(WEEKDAY(A1931)-1)*24+HOUR(A1931)+1,3)*IF(A1931&lt;Cooling_Season_Start_Date,0,IF(A1931&gt;Cooling_Season_End_Date,0,1))</f>
        <v>0</v>
      </c>
      <c r="D1931" s="12">
        <f>VLOOKUP(A1931,'Step 1.3 Normalized OAT'!$A$1:$B$8761,2)</f>
        <v>39</v>
      </c>
      <c r="E1931" s="13">
        <f ca="1">('Step 3. Regression'!$F$19*D1931^2+'Step 3. Regression'!$G$19*D1931+'Step 3. Regression'!$H$19)*C1931</f>
        <v>0</v>
      </c>
    </row>
    <row r="1932" spans="1:5" x14ac:dyDescent="0.25">
      <c r="A1932" s="9">
        <f>IF(ISBLANK('Step 1.3 Normalized OAT'!A1932),"-",'Step 1.3 Normalized OAT'!A1932)</f>
        <v>43181.458333333336</v>
      </c>
      <c r="B1932" s="26">
        <f t="shared" si="36"/>
        <v>80</v>
      </c>
      <c r="C1932" s="64" cm="1">
        <f t="array" ref="C1932">INDEX('Step 5. Daily Avg Schedule Calc'!$A$2:$C$169,(WEEKDAY(A1932)-1)*24+HOUR(A1932)+1,3)*IF(A1932&lt;Cooling_Season_Start_Date,0,IF(A1932&gt;Cooling_Season_End_Date,0,1))</f>
        <v>0</v>
      </c>
      <c r="D1932" s="12">
        <f>VLOOKUP(A1932,'Step 1.3 Normalized OAT'!$A$1:$B$8761,2)</f>
        <v>42</v>
      </c>
      <c r="E1932" s="13">
        <f ca="1">('Step 3. Regression'!$F$19*D1932^2+'Step 3. Regression'!$G$19*D1932+'Step 3. Regression'!$H$19)*C1932</f>
        <v>0</v>
      </c>
    </row>
    <row r="1933" spans="1:5" x14ac:dyDescent="0.25">
      <c r="A1933" s="9">
        <f>IF(ISBLANK('Step 1.3 Normalized OAT'!A1933),"-",'Step 1.3 Normalized OAT'!A1933)</f>
        <v>43181.5</v>
      </c>
      <c r="B1933" s="26">
        <f t="shared" si="36"/>
        <v>80</v>
      </c>
      <c r="C1933" s="64" cm="1">
        <f t="array" ref="C1933">INDEX('Step 5. Daily Avg Schedule Calc'!$A$2:$C$169,(WEEKDAY(A1933)-1)*24+HOUR(A1933)+1,3)*IF(A1933&lt;Cooling_Season_Start_Date,0,IF(A1933&gt;Cooling_Season_End_Date,0,1))</f>
        <v>0</v>
      </c>
      <c r="D1933" s="12">
        <f>VLOOKUP(A1933,'Step 1.3 Normalized OAT'!$A$1:$B$8761,2)</f>
        <v>45</v>
      </c>
      <c r="E1933" s="13">
        <f ca="1">('Step 3. Regression'!$F$19*D1933^2+'Step 3. Regression'!$G$19*D1933+'Step 3. Regression'!$H$19)*C1933</f>
        <v>0</v>
      </c>
    </row>
    <row r="1934" spans="1:5" x14ac:dyDescent="0.25">
      <c r="A1934" s="9">
        <f>IF(ISBLANK('Step 1.3 Normalized OAT'!A1934),"-",'Step 1.3 Normalized OAT'!A1934)</f>
        <v>43181.541666666664</v>
      </c>
      <c r="B1934" s="26">
        <f t="shared" si="36"/>
        <v>80</v>
      </c>
      <c r="C1934" s="64" cm="1">
        <f t="array" ref="C1934">INDEX('Step 5. Daily Avg Schedule Calc'!$A$2:$C$169,(WEEKDAY(A1934)-1)*24+HOUR(A1934)+1,3)*IF(A1934&lt;Cooling_Season_Start_Date,0,IF(A1934&gt;Cooling_Season_End_Date,0,1))</f>
        <v>0</v>
      </c>
      <c r="D1934" s="12">
        <f>VLOOKUP(A1934,'Step 1.3 Normalized OAT'!$A$1:$B$8761,2)</f>
        <v>46</v>
      </c>
      <c r="E1934" s="13">
        <f ca="1">('Step 3. Regression'!$F$19*D1934^2+'Step 3. Regression'!$G$19*D1934+'Step 3. Regression'!$H$19)*C1934</f>
        <v>0</v>
      </c>
    </row>
    <row r="1935" spans="1:5" x14ac:dyDescent="0.25">
      <c r="A1935" s="9">
        <f>IF(ISBLANK('Step 1.3 Normalized OAT'!A1935),"-",'Step 1.3 Normalized OAT'!A1935)</f>
        <v>43181.583333333336</v>
      </c>
      <c r="B1935" s="26">
        <f t="shared" si="36"/>
        <v>80</v>
      </c>
      <c r="C1935" s="64" cm="1">
        <f t="array" ref="C1935">INDEX('Step 5. Daily Avg Schedule Calc'!$A$2:$C$169,(WEEKDAY(A1935)-1)*24+HOUR(A1935)+1,3)*IF(A1935&lt;Cooling_Season_Start_Date,0,IF(A1935&gt;Cooling_Season_End_Date,0,1))</f>
        <v>0</v>
      </c>
      <c r="D1935" s="12">
        <f>VLOOKUP(A1935,'Step 1.3 Normalized OAT'!$A$1:$B$8761,2)</f>
        <v>47</v>
      </c>
      <c r="E1935" s="13">
        <f ca="1">('Step 3. Regression'!$F$19*D1935^2+'Step 3. Regression'!$G$19*D1935+'Step 3. Regression'!$H$19)*C1935</f>
        <v>0</v>
      </c>
    </row>
    <row r="1936" spans="1:5" x14ac:dyDescent="0.25">
      <c r="A1936" s="9">
        <f>IF(ISBLANK('Step 1.3 Normalized OAT'!A1936),"-",'Step 1.3 Normalized OAT'!A1936)</f>
        <v>43181.625</v>
      </c>
      <c r="B1936" s="26">
        <f t="shared" si="36"/>
        <v>80</v>
      </c>
      <c r="C1936" s="64" cm="1">
        <f t="array" ref="C1936">INDEX('Step 5. Daily Avg Schedule Calc'!$A$2:$C$169,(WEEKDAY(A1936)-1)*24+HOUR(A1936)+1,3)*IF(A1936&lt;Cooling_Season_Start_Date,0,IF(A1936&gt;Cooling_Season_End_Date,0,1))</f>
        <v>0</v>
      </c>
      <c r="D1936" s="12">
        <f>VLOOKUP(A1936,'Step 1.3 Normalized OAT'!$A$1:$B$8761,2)</f>
        <v>48</v>
      </c>
      <c r="E1936" s="13">
        <f ca="1">('Step 3. Regression'!$F$19*D1936^2+'Step 3. Regression'!$G$19*D1936+'Step 3. Regression'!$H$19)*C1936</f>
        <v>0</v>
      </c>
    </row>
    <row r="1937" spans="1:5" x14ac:dyDescent="0.25">
      <c r="A1937" s="9">
        <f>IF(ISBLANK('Step 1.3 Normalized OAT'!A1937),"-",'Step 1.3 Normalized OAT'!A1937)</f>
        <v>43181.666666666664</v>
      </c>
      <c r="B1937" s="26">
        <f t="shared" si="36"/>
        <v>80</v>
      </c>
      <c r="C1937" s="64" cm="1">
        <f t="array" ref="C1937">INDEX('Step 5. Daily Avg Schedule Calc'!$A$2:$C$169,(WEEKDAY(A1937)-1)*24+HOUR(A1937)+1,3)*IF(A1937&lt;Cooling_Season_Start_Date,0,IF(A1937&gt;Cooling_Season_End_Date,0,1))</f>
        <v>0</v>
      </c>
      <c r="D1937" s="12">
        <f>VLOOKUP(A1937,'Step 1.3 Normalized OAT'!$A$1:$B$8761,2)</f>
        <v>50</v>
      </c>
      <c r="E1937" s="13">
        <f ca="1">('Step 3. Regression'!$F$19*D1937^2+'Step 3. Regression'!$G$19*D1937+'Step 3. Regression'!$H$19)*C1937</f>
        <v>0</v>
      </c>
    </row>
    <row r="1938" spans="1:5" x14ac:dyDescent="0.25">
      <c r="A1938" s="9">
        <f>IF(ISBLANK('Step 1.3 Normalized OAT'!A1938),"-",'Step 1.3 Normalized OAT'!A1938)</f>
        <v>43181.708333333336</v>
      </c>
      <c r="B1938" s="26">
        <f t="shared" si="36"/>
        <v>80</v>
      </c>
      <c r="C1938" s="64" cm="1">
        <f t="array" ref="C1938">INDEX('Step 5. Daily Avg Schedule Calc'!$A$2:$C$169,(WEEKDAY(A1938)-1)*24+HOUR(A1938)+1,3)*IF(A1938&lt;Cooling_Season_Start_Date,0,IF(A1938&gt;Cooling_Season_End_Date,0,1))</f>
        <v>0</v>
      </c>
      <c r="D1938" s="12">
        <f>VLOOKUP(A1938,'Step 1.3 Normalized OAT'!$A$1:$B$8761,2)</f>
        <v>51</v>
      </c>
      <c r="E1938" s="13">
        <f ca="1">('Step 3. Regression'!$F$19*D1938^2+'Step 3. Regression'!$G$19*D1938+'Step 3. Regression'!$H$19)*C1938</f>
        <v>0</v>
      </c>
    </row>
    <row r="1939" spans="1:5" x14ac:dyDescent="0.25">
      <c r="A1939" s="9">
        <f>IF(ISBLANK('Step 1.3 Normalized OAT'!A1939),"-",'Step 1.3 Normalized OAT'!A1939)</f>
        <v>43181.75</v>
      </c>
      <c r="B1939" s="26">
        <f t="shared" si="36"/>
        <v>80</v>
      </c>
      <c r="C1939" s="64" cm="1">
        <f t="array" ref="C1939">INDEX('Step 5. Daily Avg Schedule Calc'!$A$2:$C$169,(WEEKDAY(A1939)-1)*24+HOUR(A1939)+1,3)*IF(A1939&lt;Cooling_Season_Start_Date,0,IF(A1939&gt;Cooling_Season_End_Date,0,1))</f>
        <v>0</v>
      </c>
      <c r="D1939" s="12">
        <f>VLOOKUP(A1939,'Step 1.3 Normalized OAT'!$A$1:$B$8761,2)</f>
        <v>52</v>
      </c>
      <c r="E1939" s="13">
        <f ca="1">('Step 3. Regression'!$F$19*D1939^2+'Step 3. Regression'!$G$19*D1939+'Step 3. Regression'!$H$19)*C1939</f>
        <v>0</v>
      </c>
    </row>
    <row r="1940" spans="1:5" x14ac:dyDescent="0.25">
      <c r="A1940" s="9">
        <f>IF(ISBLANK('Step 1.3 Normalized OAT'!A1940),"-",'Step 1.3 Normalized OAT'!A1940)</f>
        <v>43181.791666666664</v>
      </c>
      <c r="B1940" s="26">
        <f t="shared" si="36"/>
        <v>80</v>
      </c>
      <c r="C1940" s="64" cm="1">
        <f t="array" ref="C1940">INDEX('Step 5. Daily Avg Schedule Calc'!$A$2:$C$169,(WEEKDAY(A1940)-1)*24+HOUR(A1940)+1,3)*IF(A1940&lt;Cooling_Season_Start_Date,0,IF(A1940&gt;Cooling_Season_End_Date,0,1))</f>
        <v>0</v>
      </c>
      <c r="D1940" s="12">
        <f>VLOOKUP(A1940,'Step 1.3 Normalized OAT'!$A$1:$B$8761,2)</f>
        <v>48</v>
      </c>
      <c r="E1940" s="13">
        <f ca="1">('Step 3. Regression'!$F$19*D1940^2+'Step 3. Regression'!$G$19*D1940+'Step 3. Regression'!$H$19)*C1940</f>
        <v>0</v>
      </c>
    </row>
    <row r="1941" spans="1:5" x14ac:dyDescent="0.25">
      <c r="A1941" s="9">
        <f>IF(ISBLANK('Step 1.3 Normalized OAT'!A1941),"-",'Step 1.3 Normalized OAT'!A1941)</f>
        <v>43181.833333333336</v>
      </c>
      <c r="B1941" s="26">
        <f t="shared" si="36"/>
        <v>80</v>
      </c>
      <c r="C1941" s="64" cm="1">
        <f t="array" ref="C1941">INDEX('Step 5. Daily Avg Schedule Calc'!$A$2:$C$169,(WEEKDAY(A1941)-1)*24+HOUR(A1941)+1,3)*IF(A1941&lt;Cooling_Season_Start_Date,0,IF(A1941&gt;Cooling_Season_End_Date,0,1))</f>
        <v>0</v>
      </c>
      <c r="D1941" s="12">
        <f>VLOOKUP(A1941,'Step 1.3 Normalized OAT'!$A$1:$B$8761,2)</f>
        <v>47</v>
      </c>
      <c r="E1941" s="13">
        <f ca="1">('Step 3. Regression'!$F$19*D1941^2+'Step 3. Regression'!$G$19*D1941+'Step 3. Regression'!$H$19)*C1941</f>
        <v>0</v>
      </c>
    </row>
    <row r="1942" spans="1:5" x14ac:dyDescent="0.25">
      <c r="A1942" s="9">
        <f>IF(ISBLANK('Step 1.3 Normalized OAT'!A1942),"-",'Step 1.3 Normalized OAT'!A1942)</f>
        <v>43181.875</v>
      </c>
      <c r="B1942" s="26">
        <f t="shared" si="36"/>
        <v>80</v>
      </c>
      <c r="C1942" s="64" cm="1">
        <f t="array" ref="C1942">INDEX('Step 5. Daily Avg Schedule Calc'!$A$2:$C$169,(WEEKDAY(A1942)-1)*24+HOUR(A1942)+1,3)*IF(A1942&lt;Cooling_Season_Start_Date,0,IF(A1942&gt;Cooling_Season_End_Date,0,1))</f>
        <v>0</v>
      </c>
      <c r="D1942" s="12">
        <f>VLOOKUP(A1942,'Step 1.3 Normalized OAT'!$A$1:$B$8761,2)</f>
        <v>46</v>
      </c>
      <c r="E1942" s="13">
        <f ca="1">('Step 3. Regression'!$F$19*D1942^2+'Step 3. Regression'!$G$19*D1942+'Step 3. Regression'!$H$19)*C1942</f>
        <v>0</v>
      </c>
    </row>
    <row r="1943" spans="1:5" x14ac:dyDescent="0.25">
      <c r="A1943" s="9">
        <f>IF(ISBLANK('Step 1.3 Normalized OAT'!A1943),"-",'Step 1.3 Normalized OAT'!A1943)</f>
        <v>43181.916666666664</v>
      </c>
      <c r="B1943" s="26">
        <f t="shared" si="36"/>
        <v>80</v>
      </c>
      <c r="C1943" s="64" cm="1">
        <f t="array" ref="C1943">INDEX('Step 5. Daily Avg Schedule Calc'!$A$2:$C$169,(WEEKDAY(A1943)-1)*24+HOUR(A1943)+1,3)*IF(A1943&lt;Cooling_Season_Start_Date,0,IF(A1943&gt;Cooling_Season_End_Date,0,1))</f>
        <v>0</v>
      </c>
      <c r="D1943" s="12">
        <f>VLOOKUP(A1943,'Step 1.3 Normalized OAT'!$A$1:$B$8761,2)</f>
        <v>45</v>
      </c>
      <c r="E1943" s="13">
        <f ca="1">('Step 3. Regression'!$F$19*D1943^2+'Step 3. Regression'!$G$19*D1943+'Step 3. Regression'!$H$19)*C1943</f>
        <v>0</v>
      </c>
    </row>
    <row r="1944" spans="1:5" x14ac:dyDescent="0.25">
      <c r="A1944" s="9">
        <f>IF(ISBLANK('Step 1.3 Normalized OAT'!A1944),"-",'Step 1.3 Normalized OAT'!A1944)</f>
        <v>43181.958333333336</v>
      </c>
      <c r="B1944" s="26">
        <f t="shared" si="36"/>
        <v>80</v>
      </c>
      <c r="C1944" s="64" cm="1">
        <f t="array" ref="C1944">INDEX('Step 5. Daily Avg Schedule Calc'!$A$2:$C$169,(WEEKDAY(A1944)-1)*24+HOUR(A1944)+1,3)*IF(A1944&lt;Cooling_Season_Start_Date,0,IF(A1944&gt;Cooling_Season_End_Date,0,1))</f>
        <v>0</v>
      </c>
      <c r="D1944" s="12">
        <f>VLOOKUP(A1944,'Step 1.3 Normalized OAT'!$A$1:$B$8761,2)</f>
        <v>43</v>
      </c>
      <c r="E1944" s="13">
        <f ca="1">('Step 3. Regression'!$F$19*D1944^2+'Step 3. Regression'!$G$19*D1944+'Step 3. Regression'!$H$19)*C1944</f>
        <v>0</v>
      </c>
    </row>
    <row r="1945" spans="1:5" x14ac:dyDescent="0.25">
      <c r="A1945" s="9">
        <f>IF(ISBLANK('Step 1.3 Normalized OAT'!A1945),"-",'Step 1.3 Normalized OAT'!A1945)</f>
        <v>43182</v>
      </c>
      <c r="B1945" s="26">
        <f t="shared" si="36"/>
        <v>81</v>
      </c>
      <c r="C1945" s="64" cm="1">
        <f t="array" ref="C1945">INDEX('Step 5. Daily Avg Schedule Calc'!$A$2:$C$169,(WEEKDAY(A1945)-1)*24+HOUR(A1945)+1,3)*IF(A1945&lt;Cooling_Season_Start_Date,0,IF(A1945&gt;Cooling_Season_End_Date,0,1))</f>
        <v>0</v>
      </c>
      <c r="D1945" s="12">
        <f>VLOOKUP(A1945,'Step 1.3 Normalized OAT'!$A$1:$B$8761,2)</f>
        <v>41</v>
      </c>
      <c r="E1945" s="13">
        <f ca="1">('Step 3. Regression'!$F$19*D1945^2+'Step 3. Regression'!$G$19*D1945+'Step 3. Regression'!$H$19)*C1945</f>
        <v>0</v>
      </c>
    </row>
    <row r="1946" spans="1:5" x14ac:dyDescent="0.25">
      <c r="A1946" s="9">
        <f>IF(ISBLANK('Step 1.3 Normalized OAT'!A1946),"-",'Step 1.3 Normalized OAT'!A1946)</f>
        <v>43182.041666666664</v>
      </c>
      <c r="B1946" s="26">
        <f t="shared" si="36"/>
        <v>81</v>
      </c>
      <c r="C1946" s="64" cm="1">
        <f t="array" ref="C1946">INDEX('Step 5. Daily Avg Schedule Calc'!$A$2:$C$169,(WEEKDAY(A1946)-1)*24+HOUR(A1946)+1,3)*IF(A1946&lt;Cooling_Season_Start_Date,0,IF(A1946&gt;Cooling_Season_End_Date,0,1))</f>
        <v>0</v>
      </c>
      <c r="D1946" s="12">
        <f>VLOOKUP(A1946,'Step 1.3 Normalized OAT'!$A$1:$B$8761,2)</f>
        <v>40</v>
      </c>
      <c r="E1946" s="13">
        <f ca="1">('Step 3. Regression'!$F$19*D1946^2+'Step 3. Regression'!$G$19*D1946+'Step 3. Regression'!$H$19)*C1946</f>
        <v>0</v>
      </c>
    </row>
    <row r="1947" spans="1:5" x14ac:dyDescent="0.25">
      <c r="A1947" s="9">
        <f>IF(ISBLANK('Step 1.3 Normalized OAT'!A1947),"-",'Step 1.3 Normalized OAT'!A1947)</f>
        <v>43182.083333333336</v>
      </c>
      <c r="B1947" s="26">
        <f t="shared" si="36"/>
        <v>81</v>
      </c>
      <c r="C1947" s="64" cm="1">
        <f t="array" ref="C1947">INDEX('Step 5. Daily Avg Schedule Calc'!$A$2:$C$169,(WEEKDAY(A1947)-1)*24+HOUR(A1947)+1,3)*IF(A1947&lt;Cooling_Season_Start_Date,0,IF(A1947&gt;Cooling_Season_End_Date,0,1))</f>
        <v>0</v>
      </c>
      <c r="D1947" s="12">
        <f>VLOOKUP(A1947,'Step 1.3 Normalized OAT'!$A$1:$B$8761,2)</f>
        <v>39</v>
      </c>
      <c r="E1947" s="13">
        <f ca="1">('Step 3. Regression'!$F$19*D1947^2+'Step 3. Regression'!$G$19*D1947+'Step 3. Regression'!$H$19)*C1947</f>
        <v>0</v>
      </c>
    </row>
    <row r="1948" spans="1:5" x14ac:dyDescent="0.25">
      <c r="A1948" s="9">
        <f>IF(ISBLANK('Step 1.3 Normalized OAT'!A1948),"-",'Step 1.3 Normalized OAT'!A1948)</f>
        <v>43182.125</v>
      </c>
      <c r="B1948" s="26">
        <f t="shared" si="36"/>
        <v>81</v>
      </c>
      <c r="C1948" s="64" cm="1">
        <f t="array" ref="C1948">INDEX('Step 5. Daily Avg Schedule Calc'!$A$2:$C$169,(WEEKDAY(A1948)-1)*24+HOUR(A1948)+1,3)*IF(A1948&lt;Cooling_Season_Start_Date,0,IF(A1948&gt;Cooling_Season_End_Date,0,1))</f>
        <v>0</v>
      </c>
      <c r="D1948" s="12">
        <f>VLOOKUP(A1948,'Step 1.3 Normalized OAT'!$A$1:$B$8761,2)</f>
        <v>39</v>
      </c>
      <c r="E1948" s="13">
        <f ca="1">('Step 3. Regression'!$F$19*D1948^2+'Step 3. Regression'!$G$19*D1948+'Step 3. Regression'!$H$19)*C1948</f>
        <v>0</v>
      </c>
    </row>
    <row r="1949" spans="1:5" x14ac:dyDescent="0.25">
      <c r="A1949" s="9">
        <f>IF(ISBLANK('Step 1.3 Normalized OAT'!A1949),"-",'Step 1.3 Normalized OAT'!A1949)</f>
        <v>43182.166666666664</v>
      </c>
      <c r="B1949" s="26">
        <f t="shared" si="36"/>
        <v>81</v>
      </c>
      <c r="C1949" s="64" cm="1">
        <f t="array" ref="C1949">INDEX('Step 5. Daily Avg Schedule Calc'!$A$2:$C$169,(WEEKDAY(A1949)-1)*24+HOUR(A1949)+1,3)*IF(A1949&lt;Cooling_Season_Start_Date,0,IF(A1949&gt;Cooling_Season_End_Date,0,1))</f>
        <v>0</v>
      </c>
      <c r="D1949" s="12">
        <f>VLOOKUP(A1949,'Step 1.3 Normalized OAT'!$A$1:$B$8761,2)</f>
        <v>37</v>
      </c>
      <c r="E1949" s="13">
        <f ca="1">('Step 3. Regression'!$F$19*D1949^2+'Step 3. Regression'!$G$19*D1949+'Step 3. Regression'!$H$19)*C1949</f>
        <v>0</v>
      </c>
    </row>
    <row r="1950" spans="1:5" x14ac:dyDescent="0.25">
      <c r="A1950" s="9">
        <f>IF(ISBLANK('Step 1.3 Normalized OAT'!A1950),"-",'Step 1.3 Normalized OAT'!A1950)</f>
        <v>43182.208333333336</v>
      </c>
      <c r="B1950" s="26">
        <f t="shared" si="36"/>
        <v>81</v>
      </c>
      <c r="C1950" s="64" cm="1">
        <f t="array" ref="C1950">INDEX('Step 5. Daily Avg Schedule Calc'!$A$2:$C$169,(WEEKDAY(A1950)-1)*24+HOUR(A1950)+1,3)*IF(A1950&lt;Cooling_Season_Start_Date,0,IF(A1950&gt;Cooling_Season_End_Date,0,1))</f>
        <v>0</v>
      </c>
      <c r="D1950" s="12">
        <f>VLOOKUP(A1950,'Step 1.3 Normalized OAT'!$A$1:$B$8761,2)</f>
        <v>37</v>
      </c>
      <c r="E1950" s="13">
        <f ca="1">('Step 3. Regression'!$F$19*D1950^2+'Step 3. Regression'!$G$19*D1950+'Step 3. Regression'!$H$19)*C1950</f>
        <v>0</v>
      </c>
    </row>
    <row r="1951" spans="1:5" x14ac:dyDescent="0.25">
      <c r="A1951" s="9">
        <f>IF(ISBLANK('Step 1.3 Normalized OAT'!A1951),"-",'Step 1.3 Normalized OAT'!A1951)</f>
        <v>43182.25</v>
      </c>
      <c r="B1951" s="26">
        <f t="shared" si="36"/>
        <v>81</v>
      </c>
      <c r="C1951" s="64" cm="1">
        <f t="array" ref="C1951">INDEX('Step 5. Daily Avg Schedule Calc'!$A$2:$C$169,(WEEKDAY(A1951)-1)*24+HOUR(A1951)+1,3)*IF(A1951&lt;Cooling_Season_Start_Date,0,IF(A1951&gt;Cooling_Season_End_Date,0,1))</f>
        <v>0</v>
      </c>
      <c r="D1951" s="12">
        <f>VLOOKUP(A1951,'Step 1.3 Normalized OAT'!$A$1:$B$8761,2)</f>
        <v>37</v>
      </c>
      <c r="E1951" s="13">
        <f ca="1">('Step 3. Regression'!$F$19*D1951^2+'Step 3. Regression'!$G$19*D1951+'Step 3. Regression'!$H$19)*C1951</f>
        <v>0</v>
      </c>
    </row>
    <row r="1952" spans="1:5" x14ac:dyDescent="0.25">
      <c r="A1952" s="9">
        <f>IF(ISBLANK('Step 1.3 Normalized OAT'!A1952),"-",'Step 1.3 Normalized OAT'!A1952)</f>
        <v>43182.291666666664</v>
      </c>
      <c r="B1952" s="26">
        <f t="shared" si="36"/>
        <v>81</v>
      </c>
      <c r="C1952" s="64" cm="1">
        <f t="array" ref="C1952">INDEX('Step 5. Daily Avg Schedule Calc'!$A$2:$C$169,(WEEKDAY(A1952)-1)*24+HOUR(A1952)+1,3)*IF(A1952&lt;Cooling_Season_Start_Date,0,IF(A1952&gt;Cooling_Season_End_Date,0,1))</f>
        <v>0</v>
      </c>
      <c r="D1952" s="12">
        <f>VLOOKUP(A1952,'Step 1.3 Normalized OAT'!$A$1:$B$8761,2)</f>
        <v>37</v>
      </c>
      <c r="E1952" s="13">
        <f ca="1">('Step 3. Regression'!$F$19*D1952^2+'Step 3. Regression'!$G$19*D1952+'Step 3. Regression'!$H$19)*C1952</f>
        <v>0</v>
      </c>
    </row>
    <row r="1953" spans="1:5" x14ac:dyDescent="0.25">
      <c r="A1953" s="9">
        <f>IF(ISBLANK('Step 1.3 Normalized OAT'!A1953),"-",'Step 1.3 Normalized OAT'!A1953)</f>
        <v>43182.333333333336</v>
      </c>
      <c r="B1953" s="26">
        <f t="shared" si="36"/>
        <v>81</v>
      </c>
      <c r="C1953" s="64" cm="1">
        <f t="array" ref="C1953">INDEX('Step 5. Daily Avg Schedule Calc'!$A$2:$C$169,(WEEKDAY(A1953)-1)*24+HOUR(A1953)+1,3)*IF(A1953&lt;Cooling_Season_Start_Date,0,IF(A1953&gt;Cooling_Season_End_Date,0,1))</f>
        <v>0</v>
      </c>
      <c r="D1953" s="12">
        <f>VLOOKUP(A1953,'Step 1.3 Normalized OAT'!$A$1:$B$8761,2)</f>
        <v>37</v>
      </c>
      <c r="E1953" s="13">
        <f ca="1">('Step 3. Regression'!$F$19*D1953^2+'Step 3. Regression'!$G$19*D1953+'Step 3. Regression'!$H$19)*C1953</f>
        <v>0</v>
      </c>
    </row>
    <row r="1954" spans="1:5" x14ac:dyDescent="0.25">
      <c r="A1954" s="9">
        <f>IF(ISBLANK('Step 1.3 Normalized OAT'!A1954),"-",'Step 1.3 Normalized OAT'!A1954)</f>
        <v>43182.375</v>
      </c>
      <c r="B1954" s="26">
        <f t="shared" si="36"/>
        <v>81</v>
      </c>
      <c r="C1954" s="64" cm="1">
        <f t="array" ref="C1954">INDEX('Step 5. Daily Avg Schedule Calc'!$A$2:$C$169,(WEEKDAY(A1954)-1)*24+HOUR(A1954)+1,3)*IF(A1954&lt;Cooling_Season_Start_Date,0,IF(A1954&gt;Cooling_Season_End_Date,0,1))</f>
        <v>0</v>
      </c>
      <c r="D1954" s="12">
        <f>VLOOKUP(A1954,'Step 1.3 Normalized OAT'!$A$1:$B$8761,2)</f>
        <v>37</v>
      </c>
      <c r="E1954" s="13">
        <f ca="1">('Step 3. Regression'!$F$19*D1954^2+'Step 3. Regression'!$G$19*D1954+'Step 3. Regression'!$H$19)*C1954</f>
        <v>0</v>
      </c>
    </row>
    <row r="1955" spans="1:5" x14ac:dyDescent="0.25">
      <c r="A1955" s="9">
        <f>IF(ISBLANK('Step 1.3 Normalized OAT'!A1955),"-",'Step 1.3 Normalized OAT'!A1955)</f>
        <v>43182.416666666664</v>
      </c>
      <c r="B1955" s="26">
        <f t="shared" si="36"/>
        <v>81</v>
      </c>
      <c r="C1955" s="64" cm="1">
        <f t="array" ref="C1955">INDEX('Step 5. Daily Avg Schedule Calc'!$A$2:$C$169,(WEEKDAY(A1955)-1)*24+HOUR(A1955)+1,3)*IF(A1955&lt;Cooling_Season_Start_Date,0,IF(A1955&gt;Cooling_Season_End_Date,0,1))</f>
        <v>0</v>
      </c>
      <c r="D1955" s="12">
        <f>VLOOKUP(A1955,'Step 1.3 Normalized OAT'!$A$1:$B$8761,2)</f>
        <v>39</v>
      </c>
      <c r="E1955" s="13">
        <f ca="1">('Step 3. Regression'!$F$19*D1955^2+'Step 3. Regression'!$G$19*D1955+'Step 3. Regression'!$H$19)*C1955</f>
        <v>0</v>
      </c>
    </row>
    <row r="1956" spans="1:5" x14ac:dyDescent="0.25">
      <c r="A1956" s="9">
        <f>IF(ISBLANK('Step 1.3 Normalized OAT'!A1956),"-",'Step 1.3 Normalized OAT'!A1956)</f>
        <v>43182.458333333336</v>
      </c>
      <c r="B1956" s="26">
        <f t="shared" si="36"/>
        <v>81</v>
      </c>
      <c r="C1956" s="64" cm="1">
        <f t="array" ref="C1956">INDEX('Step 5. Daily Avg Schedule Calc'!$A$2:$C$169,(WEEKDAY(A1956)-1)*24+HOUR(A1956)+1,3)*IF(A1956&lt;Cooling_Season_Start_Date,0,IF(A1956&gt;Cooling_Season_End_Date,0,1))</f>
        <v>0</v>
      </c>
      <c r="D1956" s="12">
        <f>VLOOKUP(A1956,'Step 1.3 Normalized OAT'!$A$1:$B$8761,2)</f>
        <v>42</v>
      </c>
      <c r="E1956" s="13">
        <f ca="1">('Step 3. Regression'!$F$19*D1956^2+'Step 3. Regression'!$G$19*D1956+'Step 3. Regression'!$H$19)*C1956</f>
        <v>0</v>
      </c>
    </row>
    <row r="1957" spans="1:5" x14ac:dyDescent="0.25">
      <c r="A1957" s="9">
        <f>IF(ISBLANK('Step 1.3 Normalized OAT'!A1957),"-",'Step 1.3 Normalized OAT'!A1957)</f>
        <v>43182.5</v>
      </c>
      <c r="B1957" s="26">
        <f t="shared" si="36"/>
        <v>81</v>
      </c>
      <c r="C1957" s="64" cm="1">
        <f t="array" ref="C1957">INDEX('Step 5. Daily Avg Schedule Calc'!$A$2:$C$169,(WEEKDAY(A1957)-1)*24+HOUR(A1957)+1,3)*IF(A1957&lt;Cooling_Season_Start_Date,0,IF(A1957&gt;Cooling_Season_End_Date,0,1))</f>
        <v>0</v>
      </c>
      <c r="D1957" s="12">
        <f>VLOOKUP(A1957,'Step 1.3 Normalized OAT'!$A$1:$B$8761,2)</f>
        <v>46</v>
      </c>
      <c r="E1957" s="13">
        <f ca="1">('Step 3. Regression'!$F$19*D1957^2+'Step 3. Regression'!$G$19*D1957+'Step 3. Regression'!$H$19)*C1957</f>
        <v>0</v>
      </c>
    </row>
    <row r="1958" spans="1:5" x14ac:dyDescent="0.25">
      <c r="A1958" s="9">
        <f>IF(ISBLANK('Step 1.3 Normalized OAT'!A1958),"-",'Step 1.3 Normalized OAT'!A1958)</f>
        <v>43182.541666666664</v>
      </c>
      <c r="B1958" s="26">
        <f t="shared" si="36"/>
        <v>81</v>
      </c>
      <c r="C1958" s="64" cm="1">
        <f t="array" ref="C1958">INDEX('Step 5. Daily Avg Schedule Calc'!$A$2:$C$169,(WEEKDAY(A1958)-1)*24+HOUR(A1958)+1,3)*IF(A1958&lt;Cooling_Season_Start_Date,0,IF(A1958&gt;Cooling_Season_End_Date,0,1))</f>
        <v>0</v>
      </c>
      <c r="D1958" s="12">
        <f>VLOOKUP(A1958,'Step 1.3 Normalized OAT'!$A$1:$B$8761,2)</f>
        <v>46</v>
      </c>
      <c r="E1958" s="13">
        <f ca="1">('Step 3. Regression'!$F$19*D1958^2+'Step 3. Regression'!$G$19*D1958+'Step 3. Regression'!$H$19)*C1958</f>
        <v>0</v>
      </c>
    </row>
    <row r="1959" spans="1:5" x14ac:dyDescent="0.25">
      <c r="A1959" s="9">
        <f>IF(ISBLANK('Step 1.3 Normalized OAT'!A1959),"-",'Step 1.3 Normalized OAT'!A1959)</f>
        <v>43182.583333333336</v>
      </c>
      <c r="B1959" s="26">
        <f t="shared" si="36"/>
        <v>81</v>
      </c>
      <c r="C1959" s="64" cm="1">
        <f t="array" ref="C1959">INDEX('Step 5. Daily Avg Schedule Calc'!$A$2:$C$169,(WEEKDAY(A1959)-1)*24+HOUR(A1959)+1,3)*IF(A1959&lt;Cooling_Season_Start_Date,0,IF(A1959&gt;Cooling_Season_End_Date,0,1))</f>
        <v>0</v>
      </c>
      <c r="D1959" s="12">
        <f>VLOOKUP(A1959,'Step 1.3 Normalized OAT'!$A$1:$B$8761,2)</f>
        <v>48</v>
      </c>
      <c r="E1959" s="13">
        <f ca="1">('Step 3. Regression'!$F$19*D1959^2+'Step 3. Regression'!$G$19*D1959+'Step 3. Regression'!$H$19)*C1959</f>
        <v>0</v>
      </c>
    </row>
    <row r="1960" spans="1:5" x14ac:dyDescent="0.25">
      <c r="A1960" s="9">
        <f>IF(ISBLANK('Step 1.3 Normalized OAT'!A1960),"-",'Step 1.3 Normalized OAT'!A1960)</f>
        <v>43182.625</v>
      </c>
      <c r="B1960" s="26">
        <f t="shared" si="36"/>
        <v>81</v>
      </c>
      <c r="C1960" s="64" cm="1">
        <f t="array" ref="C1960">INDEX('Step 5. Daily Avg Schedule Calc'!$A$2:$C$169,(WEEKDAY(A1960)-1)*24+HOUR(A1960)+1,3)*IF(A1960&lt;Cooling_Season_Start_Date,0,IF(A1960&gt;Cooling_Season_End_Date,0,1))</f>
        <v>0</v>
      </c>
      <c r="D1960" s="12">
        <f>VLOOKUP(A1960,'Step 1.3 Normalized OAT'!$A$1:$B$8761,2)</f>
        <v>50</v>
      </c>
      <c r="E1960" s="13">
        <f ca="1">('Step 3. Regression'!$F$19*D1960^2+'Step 3. Regression'!$G$19*D1960+'Step 3. Regression'!$H$19)*C1960</f>
        <v>0</v>
      </c>
    </row>
    <row r="1961" spans="1:5" x14ac:dyDescent="0.25">
      <c r="A1961" s="9">
        <f>IF(ISBLANK('Step 1.3 Normalized OAT'!A1961),"-",'Step 1.3 Normalized OAT'!A1961)</f>
        <v>43182.666666666664</v>
      </c>
      <c r="B1961" s="26">
        <f t="shared" si="36"/>
        <v>81</v>
      </c>
      <c r="C1961" s="64" cm="1">
        <f t="array" ref="C1961">INDEX('Step 5. Daily Avg Schedule Calc'!$A$2:$C$169,(WEEKDAY(A1961)-1)*24+HOUR(A1961)+1,3)*IF(A1961&lt;Cooling_Season_Start_Date,0,IF(A1961&gt;Cooling_Season_End_Date,0,1))</f>
        <v>0</v>
      </c>
      <c r="D1961" s="12">
        <f>VLOOKUP(A1961,'Step 1.3 Normalized OAT'!$A$1:$B$8761,2)</f>
        <v>48</v>
      </c>
      <c r="E1961" s="13">
        <f ca="1">('Step 3. Regression'!$F$19*D1961^2+'Step 3. Regression'!$G$19*D1961+'Step 3. Regression'!$H$19)*C1961</f>
        <v>0</v>
      </c>
    </row>
    <row r="1962" spans="1:5" x14ac:dyDescent="0.25">
      <c r="A1962" s="9">
        <f>IF(ISBLANK('Step 1.3 Normalized OAT'!A1962),"-",'Step 1.3 Normalized OAT'!A1962)</f>
        <v>43182.708333333336</v>
      </c>
      <c r="B1962" s="26">
        <f t="shared" si="36"/>
        <v>81</v>
      </c>
      <c r="C1962" s="64" cm="1">
        <f t="array" ref="C1962">INDEX('Step 5. Daily Avg Schedule Calc'!$A$2:$C$169,(WEEKDAY(A1962)-1)*24+HOUR(A1962)+1,3)*IF(A1962&lt;Cooling_Season_Start_Date,0,IF(A1962&gt;Cooling_Season_End_Date,0,1))</f>
        <v>0</v>
      </c>
      <c r="D1962" s="12">
        <f>VLOOKUP(A1962,'Step 1.3 Normalized OAT'!$A$1:$B$8761,2)</f>
        <v>48</v>
      </c>
      <c r="E1962" s="13">
        <f ca="1">('Step 3. Regression'!$F$19*D1962^2+'Step 3. Regression'!$G$19*D1962+'Step 3. Regression'!$H$19)*C1962</f>
        <v>0</v>
      </c>
    </row>
    <row r="1963" spans="1:5" x14ac:dyDescent="0.25">
      <c r="A1963" s="9">
        <f>IF(ISBLANK('Step 1.3 Normalized OAT'!A1963),"-",'Step 1.3 Normalized OAT'!A1963)</f>
        <v>43182.75</v>
      </c>
      <c r="B1963" s="26">
        <f t="shared" si="36"/>
        <v>81</v>
      </c>
      <c r="C1963" s="64" cm="1">
        <f t="array" ref="C1963">INDEX('Step 5. Daily Avg Schedule Calc'!$A$2:$C$169,(WEEKDAY(A1963)-1)*24+HOUR(A1963)+1,3)*IF(A1963&lt;Cooling_Season_Start_Date,0,IF(A1963&gt;Cooling_Season_End_Date,0,1))</f>
        <v>0</v>
      </c>
      <c r="D1963" s="12">
        <f>VLOOKUP(A1963,'Step 1.3 Normalized OAT'!$A$1:$B$8761,2)</f>
        <v>46</v>
      </c>
      <c r="E1963" s="13">
        <f ca="1">('Step 3. Regression'!$F$19*D1963^2+'Step 3. Regression'!$G$19*D1963+'Step 3. Regression'!$H$19)*C1963</f>
        <v>0</v>
      </c>
    </row>
    <row r="1964" spans="1:5" x14ac:dyDescent="0.25">
      <c r="A1964" s="9">
        <f>IF(ISBLANK('Step 1.3 Normalized OAT'!A1964),"-",'Step 1.3 Normalized OAT'!A1964)</f>
        <v>43182.791666666664</v>
      </c>
      <c r="B1964" s="26">
        <f t="shared" si="36"/>
        <v>81</v>
      </c>
      <c r="C1964" s="64" cm="1">
        <f t="array" ref="C1964">INDEX('Step 5. Daily Avg Schedule Calc'!$A$2:$C$169,(WEEKDAY(A1964)-1)*24+HOUR(A1964)+1,3)*IF(A1964&lt;Cooling_Season_Start_Date,0,IF(A1964&gt;Cooling_Season_End_Date,0,1))</f>
        <v>0</v>
      </c>
      <c r="D1964" s="12">
        <f>VLOOKUP(A1964,'Step 1.3 Normalized OAT'!$A$1:$B$8761,2)</f>
        <v>46</v>
      </c>
      <c r="E1964" s="13">
        <f ca="1">('Step 3. Regression'!$F$19*D1964^2+'Step 3. Regression'!$G$19*D1964+'Step 3. Regression'!$H$19)*C1964</f>
        <v>0</v>
      </c>
    </row>
    <row r="1965" spans="1:5" x14ac:dyDescent="0.25">
      <c r="A1965" s="9">
        <f>IF(ISBLANK('Step 1.3 Normalized OAT'!A1965),"-",'Step 1.3 Normalized OAT'!A1965)</f>
        <v>43182.833333333336</v>
      </c>
      <c r="B1965" s="26">
        <f t="shared" si="36"/>
        <v>81</v>
      </c>
      <c r="C1965" s="64" cm="1">
        <f t="array" ref="C1965">INDEX('Step 5. Daily Avg Schedule Calc'!$A$2:$C$169,(WEEKDAY(A1965)-1)*24+HOUR(A1965)+1,3)*IF(A1965&lt;Cooling_Season_Start_Date,0,IF(A1965&gt;Cooling_Season_End_Date,0,1))</f>
        <v>0</v>
      </c>
      <c r="D1965" s="12">
        <f>VLOOKUP(A1965,'Step 1.3 Normalized OAT'!$A$1:$B$8761,2)</f>
        <v>45</v>
      </c>
      <c r="E1965" s="13">
        <f ca="1">('Step 3. Regression'!$F$19*D1965^2+'Step 3. Regression'!$G$19*D1965+'Step 3. Regression'!$H$19)*C1965</f>
        <v>0</v>
      </c>
    </row>
    <row r="1966" spans="1:5" x14ac:dyDescent="0.25">
      <c r="A1966" s="9">
        <f>IF(ISBLANK('Step 1.3 Normalized OAT'!A1966),"-",'Step 1.3 Normalized OAT'!A1966)</f>
        <v>43182.875</v>
      </c>
      <c r="B1966" s="26">
        <f t="shared" si="36"/>
        <v>81</v>
      </c>
      <c r="C1966" s="64" cm="1">
        <f t="array" ref="C1966">INDEX('Step 5. Daily Avg Schedule Calc'!$A$2:$C$169,(WEEKDAY(A1966)-1)*24+HOUR(A1966)+1,3)*IF(A1966&lt;Cooling_Season_Start_Date,0,IF(A1966&gt;Cooling_Season_End_Date,0,1))</f>
        <v>0</v>
      </c>
      <c r="D1966" s="12">
        <f>VLOOKUP(A1966,'Step 1.3 Normalized OAT'!$A$1:$B$8761,2)</f>
        <v>45</v>
      </c>
      <c r="E1966" s="13">
        <f ca="1">('Step 3. Regression'!$F$19*D1966^2+'Step 3. Regression'!$G$19*D1966+'Step 3. Regression'!$H$19)*C1966</f>
        <v>0</v>
      </c>
    </row>
    <row r="1967" spans="1:5" x14ac:dyDescent="0.25">
      <c r="A1967" s="9">
        <f>IF(ISBLANK('Step 1.3 Normalized OAT'!A1967),"-",'Step 1.3 Normalized OAT'!A1967)</f>
        <v>43182.916666666664</v>
      </c>
      <c r="B1967" s="26">
        <f t="shared" si="36"/>
        <v>81</v>
      </c>
      <c r="C1967" s="64" cm="1">
        <f t="array" ref="C1967">INDEX('Step 5. Daily Avg Schedule Calc'!$A$2:$C$169,(WEEKDAY(A1967)-1)*24+HOUR(A1967)+1,3)*IF(A1967&lt;Cooling_Season_Start_Date,0,IF(A1967&gt;Cooling_Season_End_Date,0,1))</f>
        <v>0</v>
      </c>
      <c r="D1967" s="12">
        <f>VLOOKUP(A1967,'Step 1.3 Normalized OAT'!$A$1:$B$8761,2)</f>
        <v>45</v>
      </c>
      <c r="E1967" s="13">
        <f ca="1">('Step 3. Regression'!$F$19*D1967^2+'Step 3. Regression'!$G$19*D1967+'Step 3. Regression'!$H$19)*C1967</f>
        <v>0</v>
      </c>
    </row>
    <row r="1968" spans="1:5" x14ac:dyDescent="0.25">
      <c r="A1968" s="9">
        <f>IF(ISBLANK('Step 1.3 Normalized OAT'!A1968),"-",'Step 1.3 Normalized OAT'!A1968)</f>
        <v>43182.958333333336</v>
      </c>
      <c r="B1968" s="26">
        <f t="shared" si="36"/>
        <v>81</v>
      </c>
      <c r="C1968" s="64" cm="1">
        <f t="array" ref="C1968">INDEX('Step 5. Daily Avg Schedule Calc'!$A$2:$C$169,(WEEKDAY(A1968)-1)*24+HOUR(A1968)+1,3)*IF(A1968&lt;Cooling_Season_Start_Date,0,IF(A1968&gt;Cooling_Season_End_Date,0,1))</f>
        <v>0</v>
      </c>
      <c r="D1968" s="12">
        <f>VLOOKUP(A1968,'Step 1.3 Normalized OAT'!$A$1:$B$8761,2)</f>
        <v>43</v>
      </c>
      <c r="E1968" s="13">
        <f ca="1">('Step 3. Regression'!$F$19*D1968^2+'Step 3. Regression'!$G$19*D1968+'Step 3. Regression'!$H$19)*C1968</f>
        <v>0</v>
      </c>
    </row>
    <row r="1969" spans="1:5" x14ac:dyDescent="0.25">
      <c r="A1969" s="9">
        <f>IF(ISBLANK('Step 1.3 Normalized OAT'!A1969),"-",'Step 1.3 Normalized OAT'!A1969)</f>
        <v>43183</v>
      </c>
      <c r="B1969" s="26">
        <f t="shared" si="36"/>
        <v>82</v>
      </c>
      <c r="C1969" s="64" cm="1">
        <f t="array" ref="C1969">INDEX('Step 5. Daily Avg Schedule Calc'!$A$2:$C$169,(WEEKDAY(A1969)-1)*24+HOUR(A1969)+1,3)*IF(A1969&lt;Cooling_Season_Start_Date,0,IF(A1969&gt;Cooling_Season_End_Date,0,1))</f>
        <v>0</v>
      </c>
      <c r="D1969" s="12">
        <f>VLOOKUP(A1969,'Step 1.3 Normalized OAT'!$A$1:$B$8761,2)</f>
        <v>43</v>
      </c>
      <c r="E1969" s="13">
        <f ca="1">('Step 3. Regression'!$F$19*D1969^2+'Step 3. Regression'!$G$19*D1969+'Step 3. Regression'!$H$19)*C1969</f>
        <v>0</v>
      </c>
    </row>
    <row r="1970" spans="1:5" x14ac:dyDescent="0.25">
      <c r="A1970" s="9">
        <f>IF(ISBLANK('Step 1.3 Normalized OAT'!A1970),"-",'Step 1.3 Normalized OAT'!A1970)</f>
        <v>43183.041666666664</v>
      </c>
      <c r="B1970" s="26">
        <f t="shared" si="36"/>
        <v>82</v>
      </c>
      <c r="C1970" s="64" cm="1">
        <f t="array" ref="C1970">INDEX('Step 5. Daily Avg Schedule Calc'!$A$2:$C$169,(WEEKDAY(A1970)-1)*24+HOUR(A1970)+1,3)*IF(A1970&lt;Cooling_Season_Start_Date,0,IF(A1970&gt;Cooling_Season_End_Date,0,1))</f>
        <v>0</v>
      </c>
      <c r="D1970" s="12">
        <f>VLOOKUP(A1970,'Step 1.3 Normalized OAT'!$A$1:$B$8761,2)</f>
        <v>41</v>
      </c>
      <c r="E1970" s="13">
        <f ca="1">('Step 3. Regression'!$F$19*D1970^2+'Step 3. Regression'!$G$19*D1970+'Step 3. Regression'!$H$19)*C1970</f>
        <v>0</v>
      </c>
    </row>
    <row r="1971" spans="1:5" x14ac:dyDescent="0.25">
      <c r="A1971" s="9">
        <f>IF(ISBLANK('Step 1.3 Normalized OAT'!A1971),"-",'Step 1.3 Normalized OAT'!A1971)</f>
        <v>43183.083333333336</v>
      </c>
      <c r="B1971" s="26">
        <f t="shared" si="36"/>
        <v>82</v>
      </c>
      <c r="C1971" s="64" cm="1">
        <f t="array" ref="C1971">INDEX('Step 5. Daily Avg Schedule Calc'!$A$2:$C$169,(WEEKDAY(A1971)-1)*24+HOUR(A1971)+1,3)*IF(A1971&lt;Cooling_Season_Start_Date,0,IF(A1971&gt;Cooling_Season_End_Date,0,1))</f>
        <v>0</v>
      </c>
      <c r="D1971" s="12">
        <f>VLOOKUP(A1971,'Step 1.3 Normalized OAT'!$A$1:$B$8761,2)</f>
        <v>40</v>
      </c>
      <c r="E1971" s="13">
        <f ca="1">('Step 3. Regression'!$F$19*D1971^2+'Step 3. Regression'!$G$19*D1971+'Step 3. Regression'!$H$19)*C1971</f>
        <v>0</v>
      </c>
    </row>
    <row r="1972" spans="1:5" x14ac:dyDescent="0.25">
      <c r="A1972" s="9">
        <f>IF(ISBLANK('Step 1.3 Normalized OAT'!A1972),"-",'Step 1.3 Normalized OAT'!A1972)</f>
        <v>43183.125</v>
      </c>
      <c r="B1972" s="26">
        <f t="shared" si="36"/>
        <v>82</v>
      </c>
      <c r="C1972" s="64" cm="1">
        <f t="array" ref="C1972">INDEX('Step 5. Daily Avg Schedule Calc'!$A$2:$C$169,(WEEKDAY(A1972)-1)*24+HOUR(A1972)+1,3)*IF(A1972&lt;Cooling_Season_Start_Date,0,IF(A1972&gt;Cooling_Season_End_Date,0,1))</f>
        <v>0</v>
      </c>
      <c r="D1972" s="12">
        <f>VLOOKUP(A1972,'Step 1.3 Normalized OAT'!$A$1:$B$8761,2)</f>
        <v>39</v>
      </c>
      <c r="E1972" s="13">
        <f ca="1">('Step 3. Regression'!$F$19*D1972^2+'Step 3. Regression'!$G$19*D1972+'Step 3. Regression'!$H$19)*C1972</f>
        <v>0</v>
      </c>
    </row>
    <row r="1973" spans="1:5" x14ac:dyDescent="0.25">
      <c r="A1973" s="9">
        <f>IF(ISBLANK('Step 1.3 Normalized OAT'!A1973),"-",'Step 1.3 Normalized OAT'!A1973)</f>
        <v>43183.166666666664</v>
      </c>
      <c r="B1973" s="26">
        <f t="shared" si="36"/>
        <v>82</v>
      </c>
      <c r="C1973" s="64" cm="1">
        <f t="array" ref="C1973">INDEX('Step 5. Daily Avg Schedule Calc'!$A$2:$C$169,(WEEKDAY(A1973)-1)*24+HOUR(A1973)+1,3)*IF(A1973&lt;Cooling_Season_Start_Date,0,IF(A1973&gt;Cooling_Season_End_Date,0,1))</f>
        <v>0</v>
      </c>
      <c r="D1973" s="12">
        <f>VLOOKUP(A1973,'Step 1.3 Normalized OAT'!$A$1:$B$8761,2)</f>
        <v>39</v>
      </c>
      <c r="E1973" s="13">
        <f ca="1">('Step 3. Regression'!$F$19*D1973^2+'Step 3. Regression'!$G$19*D1973+'Step 3. Regression'!$H$19)*C1973</f>
        <v>0</v>
      </c>
    </row>
    <row r="1974" spans="1:5" x14ac:dyDescent="0.25">
      <c r="A1974" s="9">
        <f>IF(ISBLANK('Step 1.3 Normalized OAT'!A1974),"-",'Step 1.3 Normalized OAT'!A1974)</f>
        <v>43183.208333333336</v>
      </c>
      <c r="B1974" s="26">
        <f t="shared" si="36"/>
        <v>82</v>
      </c>
      <c r="C1974" s="64" cm="1">
        <f t="array" ref="C1974">INDEX('Step 5. Daily Avg Schedule Calc'!$A$2:$C$169,(WEEKDAY(A1974)-1)*24+HOUR(A1974)+1,3)*IF(A1974&lt;Cooling_Season_Start_Date,0,IF(A1974&gt;Cooling_Season_End_Date,0,1))</f>
        <v>0</v>
      </c>
      <c r="D1974" s="12">
        <f>VLOOKUP(A1974,'Step 1.3 Normalized OAT'!$A$1:$B$8761,2)</f>
        <v>38</v>
      </c>
      <c r="E1974" s="13">
        <f ca="1">('Step 3. Regression'!$F$19*D1974^2+'Step 3. Regression'!$G$19*D1974+'Step 3. Regression'!$H$19)*C1974</f>
        <v>0</v>
      </c>
    </row>
    <row r="1975" spans="1:5" x14ac:dyDescent="0.25">
      <c r="A1975" s="9">
        <f>IF(ISBLANK('Step 1.3 Normalized OAT'!A1975),"-",'Step 1.3 Normalized OAT'!A1975)</f>
        <v>43183.25</v>
      </c>
      <c r="B1975" s="26">
        <f t="shared" si="36"/>
        <v>82</v>
      </c>
      <c r="C1975" s="64" cm="1">
        <f t="array" ref="C1975">INDEX('Step 5. Daily Avg Schedule Calc'!$A$2:$C$169,(WEEKDAY(A1975)-1)*24+HOUR(A1975)+1,3)*IF(A1975&lt;Cooling_Season_Start_Date,0,IF(A1975&gt;Cooling_Season_End_Date,0,1))</f>
        <v>0</v>
      </c>
      <c r="D1975" s="12">
        <f>VLOOKUP(A1975,'Step 1.3 Normalized OAT'!$A$1:$B$8761,2)</f>
        <v>37</v>
      </c>
      <c r="E1975" s="13">
        <f ca="1">('Step 3. Regression'!$F$19*D1975^2+'Step 3. Regression'!$G$19*D1975+'Step 3. Regression'!$H$19)*C1975</f>
        <v>0</v>
      </c>
    </row>
    <row r="1976" spans="1:5" x14ac:dyDescent="0.25">
      <c r="A1976" s="9">
        <f>IF(ISBLANK('Step 1.3 Normalized OAT'!A1976),"-",'Step 1.3 Normalized OAT'!A1976)</f>
        <v>43183.291666666664</v>
      </c>
      <c r="B1976" s="26">
        <f t="shared" si="36"/>
        <v>82</v>
      </c>
      <c r="C1976" s="64" cm="1">
        <f t="array" ref="C1976">INDEX('Step 5. Daily Avg Schedule Calc'!$A$2:$C$169,(WEEKDAY(A1976)-1)*24+HOUR(A1976)+1,3)*IF(A1976&lt;Cooling_Season_Start_Date,0,IF(A1976&gt;Cooling_Season_End_Date,0,1))</f>
        <v>0</v>
      </c>
      <c r="D1976" s="12">
        <f>VLOOKUP(A1976,'Step 1.3 Normalized OAT'!$A$1:$B$8761,2)</f>
        <v>37</v>
      </c>
      <c r="E1976" s="13">
        <f ca="1">('Step 3. Regression'!$F$19*D1976^2+'Step 3. Regression'!$G$19*D1976+'Step 3. Regression'!$H$19)*C1976</f>
        <v>0</v>
      </c>
    </row>
    <row r="1977" spans="1:5" x14ac:dyDescent="0.25">
      <c r="A1977" s="9">
        <f>IF(ISBLANK('Step 1.3 Normalized OAT'!A1977),"-",'Step 1.3 Normalized OAT'!A1977)</f>
        <v>43183.333333333336</v>
      </c>
      <c r="B1977" s="26">
        <f t="shared" si="36"/>
        <v>82</v>
      </c>
      <c r="C1977" s="64" cm="1">
        <f t="array" ref="C1977">INDEX('Step 5. Daily Avg Schedule Calc'!$A$2:$C$169,(WEEKDAY(A1977)-1)*24+HOUR(A1977)+1,3)*IF(A1977&lt;Cooling_Season_Start_Date,0,IF(A1977&gt;Cooling_Season_End_Date,0,1))</f>
        <v>0</v>
      </c>
      <c r="D1977" s="12">
        <f>VLOOKUP(A1977,'Step 1.3 Normalized OAT'!$A$1:$B$8761,2)</f>
        <v>37</v>
      </c>
      <c r="E1977" s="13">
        <f ca="1">('Step 3. Regression'!$F$19*D1977^2+'Step 3. Regression'!$G$19*D1977+'Step 3. Regression'!$H$19)*C1977</f>
        <v>0</v>
      </c>
    </row>
    <row r="1978" spans="1:5" x14ac:dyDescent="0.25">
      <c r="A1978" s="9">
        <f>IF(ISBLANK('Step 1.3 Normalized OAT'!A1978),"-",'Step 1.3 Normalized OAT'!A1978)</f>
        <v>43183.375</v>
      </c>
      <c r="B1978" s="26">
        <f t="shared" si="36"/>
        <v>82</v>
      </c>
      <c r="C1978" s="64" cm="1">
        <f t="array" ref="C1978">INDEX('Step 5. Daily Avg Schedule Calc'!$A$2:$C$169,(WEEKDAY(A1978)-1)*24+HOUR(A1978)+1,3)*IF(A1978&lt;Cooling_Season_Start_Date,0,IF(A1978&gt;Cooling_Season_End_Date,0,1))</f>
        <v>0</v>
      </c>
      <c r="D1978" s="12">
        <f>VLOOKUP(A1978,'Step 1.3 Normalized OAT'!$A$1:$B$8761,2)</f>
        <v>39</v>
      </c>
      <c r="E1978" s="13">
        <f ca="1">('Step 3. Regression'!$F$19*D1978^2+'Step 3. Regression'!$G$19*D1978+'Step 3. Regression'!$H$19)*C1978</f>
        <v>0</v>
      </c>
    </row>
    <row r="1979" spans="1:5" x14ac:dyDescent="0.25">
      <c r="A1979" s="9">
        <f>IF(ISBLANK('Step 1.3 Normalized OAT'!A1979),"-",'Step 1.3 Normalized OAT'!A1979)</f>
        <v>43183.416666666664</v>
      </c>
      <c r="B1979" s="26">
        <f t="shared" si="36"/>
        <v>82</v>
      </c>
      <c r="C1979" s="64" cm="1">
        <f t="array" ref="C1979">INDEX('Step 5. Daily Avg Schedule Calc'!$A$2:$C$169,(WEEKDAY(A1979)-1)*24+HOUR(A1979)+1,3)*IF(A1979&lt;Cooling_Season_Start_Date,0,IF(A1979&gt;Cooling_Season_End_Date,0,1))</f>
        <v>0</v>
      </c>
      <c r="D1979" s="12">
        <f>VLOOKUP(A1979,'Step 1.3 Normalized OAT'!$A$1:$B$8761,2)</f>
        <v>43</v>
      </c>
      <c r="E1979" s="13">
        <f ca="1">('Step 3. Regression'!$F$19*D1979^2+'Step 3. Regression'!$G$19*D1979+'Step 3. Regression'!$H$19)*C1979</f>
        <v>0</v>
      </c>
    </row>
    <row r="1980" spans="1:5" x14ac:dyDescent="0.25">
      <c r="A1980" s="9">
        <f>IF(ISBLANK('Step 1.3 Normalized OAT'!A1980),"-",'Step 1.3 Normalized OAT'!A1980)</f>
        <v>43183.458333333336</v>
      </c>
      <c r="B1980" s="26">
        <f t="shared" si="36"/>
        <v>82</v>
      </c>
      <c r="C1980" s="64" cm="1">
        <f t="array" ref="C1980">INDEX('Step 5. Daily Avg Schedule Calc'!$A$2:$C$169,(WEEKDAY(A1980)-1)*24+HOUR(A1980)+1,3)*IF(A1980&lt;Cooling_Season_Start_Date,0,IF(A1980&gt;Cooling_Season_End_Date,0,1))</f>
        <v>0</v>
      </c>
      <c r="D1980" s="12">
        <f>VLOOKUP(A1980,'Step 1.3 Normalized OAT'!$A$1:$B$8761,2)</f>
        <v>44</v>
      </c>
      <c r="E1980" s="13">
        <f ca="1">('Step 3. Regression'!$F$19*D1980^2+'Step 3. Regression'!$G$19*D1980+'Step 3. Regression'!$H$19)*C1980</f>
        <v>0</v>
      </c>
    </row>
    <row r="1981" spans="1:5" x14ac:dyDescent="0.25">
      <c r="A1981" s="9">
        <f>IF(ISBLANK('Step 1.3 Normalized OAT'!A1981),"-",'Step 1.3 Normalized OAT'!A1981)</f>
        <v>43183.5</v>
      </c>
      <c r="B1981" s="26">
        <f t="shared" si="36"/>
        <v>82</v>
      </c>
      <c r="C1981" s="64" cm="1">
        <f t="array" ref="C1981">INDEX('Step 5. Daily Avg Schedule Calc'!$A$2:$C$169,(WEEKDAY(A1981)-1)*24+HOUR(A1981)+1,3)*IF(A1981&lt;Cooling_Season_Start_Date,0,IF(A1981&gt;Cooling_Season_End_Date,0,1))</f>
        <v>0</v>
      </c>
      <c r="D1981" s="12">
        <f>VLOOKUP(A1981,'Step 1.3 Normalized OAT'!$A$1:$B$8761,2)</f>
        <v>45</v>
      </c>
      <c r="E1981" s="13">
        <f ca="1">('Step 3. Regression'!$F$19*D1981^2+'Step 3. Regression'!$G$19*D1981+'Step 3. Regression'!$H$19)*C1981</f>
        <v>0</v>
      </c>
    </row>
    <row r="1982" spans="1:5" x14ac:dyDescent="0.25">
      <c r="A1982" s="9">
        <f>IF(ISBLANK('Step 1.3 Normalized OAT'!A1982),"-",'Step 1.3 Normalized OAT'!A1982)</f>
        <v>43183.541666666664</v>
      </c>
      <c r="B1982" s="26">
        <f t="shared" si="36"/>
        <v>82</v>
      </c>
      <c r="C1982" s="64" cm="1">
        <f t="array" ref="C1982">INDEX('Step 5. Daily Avg Schedule Calc'!$A$2:$C$169,(WEEKDAY(A1982)-1)*24+HOUR(A1982)+1,3)*IF(A1982&lt;Cooling_Season_Start_Date,0,IF(A1982&gt;Cooling_Season_End_Date,0,1))</f>
        <v>0</v>
      </c>
      <c r="D1982" s="12">
        <f>VLOOKUP(A1982,'Step 1.3 Normalized OAT'!$A$1:$B$8761,2)</f>
        <v>46</v>
      </c>
      <c r="E1982" s="13">
        <f ca="1">('Step 3. Regression'!$F$19*D1982^2+'Step 3. Regression'!$G$19*D1982+'Step 3. Regression'!$H$19)*C1982</f>
        <v>0</v>
      </c>
    </row>
    <row r="1983" spans="1:5" x14ac:dyDescent="0.25">
      <c r="A1983" s="9">
        <f>IF(ISBLANK('Step 1.3 Normalized OAT'!A1983),"-",'Step 1.3 Normalized OAT'!A1983)</f>
        <v>43183.583333333336</v>
      </c>
      <c r="B1983" s="26">
        <f t="shared" si="36"/>
        <v>82</v>
      </c>
      <c r="C1983" s="64" cm="1">
        <f t="array" ref="C1983">INDEX('Step 5. Daily Avg Schedule Calc'!$A$2:$C$169,(WEEKDAY(A1983)-1)*24+HOUR(A1983)+1,3)*IF(A1983&lt;Cooling_Season_Start_Date,0,IF(A1983&gt;Cooling_Season_End_Date,0,1))</f>
        <v>0</v>
      </c>
      <c r="D1983" s="12">
        <f>VLOOKUP(A1983,'Step 1.3 Normalized OAT'!$A$1:$B$8761,2)</f>
        <v>49</v>
      </c>
      <c r="E1983" s="13">
        <f ca="1">('Step 3. Regression'!$F$19*D1983^2+'Step 3. Regression'!$G$19*D1983+'Step 3. Regression'!$H$19)*C1983</f>
        <v>0</v>
      </c>
    </row>
    <row r="1984" spans="1:5" x14ac:dyDescent="0.25">
      <c r="A1984" s="9">
        <f>IF(ISBLANK('Step 1.3 Normalized OAT'!A1984),"-",'Step 1.3 Normalized OAT'!A1984)</f>
        <v>43183.625</v>
      </c>
      <c r="B1984" s="26">
        <f t="shared" si="36"/>
        <v>82</v>
      </c>
      <c r="C1984" s="64" cm="1">
        <f t="array" ref="C1984">INDEX('Step 5. Daily Avg Schedule Calc'!$A$2:$C$169,(WEEKDAY(A1984)-1)*24+HOUR(A1984)+1,3)*IF(A1984&lt;Cooling_Season_Start_Date,0,IF(A1984&gt;Cooling_Season_End_Date,0,1))</f>
        <v>0</v>
      </c>
      <c r="D1984" s="12">
        <f>VLOOKUP(A1984,'Step 1.3 Normalized OAT'!$A$1:$B$8761,2)</f>
        <v>50</v>
      </c>
      <c r="E1984" s="13">
        <f ca="1">('Step 3. Regression'!$F$19*D1984^2+'Step 3. Regression'!$G$19*D1984+'Step 3. Regression'!$H$19)*C1984</f>
        <v>0</v>
      </c>
    </row>
    <row r="1985" spans="1:5" x14ac:dyDescent="0.25">
      <c r="A1985" s="9">
        <f>IF(ISBLANK('Step 1.3 Normalized OAT'!A1985),"-",'Step 1.3 Normalized OAT'!A1985)</f>
        <v>43183.666666666664</v>
      </c>
      <c r="B1985" s="26">
        <f t="shared" si="36"/>
        <v>82</v>
      </c>
      <c r="C1985" s="64" cm="1">
        <f t="array" ref="C1985">INDEX('Step 5. Daily Avg Schedule Calc'!$A$2:$C$169,(WEEKDAY(A1985)-1)*24+HOUR(A1985)+1,3)*IF(A1985&lt;Cooling_Season_Start_Date,0,IF(A1985&gt;Cooling_Season_End_Date,0,1))</f>
        <v>0</v>
      </c>
      <c r="D1985" s="12">
        <f>VLOOKUP(A1985,'Step 1.3 Normalized OAT'!$A$1:$B$8761,2)</f>
        <v>50</v>
      </c>
      <c r="E1985" s="13">
        <f ca="1">('Step 3. Regression'!$F$19*D1985^2+'Step 3. Regression'!$G$19*D1985+'Step 3. Regression'!$H$19)*C1985</f>
        <v>0</v>
      </c>
    </row>
    <row r="1986" spans="1:5" x14ac:dyDescent="0.25">
      <c r="A1986" s="9">
        <f>IF(ISBLANK('Step 1.3 Normalized OAT'!A1986),"-",'Step 1.3 Normalized OAT'!A1986)</f>
        <v>43183.708333333336</v>
      </c>
      <c r="B1986" s="26">
        <f t="shared" si="36"/>
        <v>82</v>
      </c>
      <c r="C1986" s="64" cm="1">
        <f t="array" ref="C1986">INDEX('Step 5. Daily Avg Schedule Calc'!$A$2:$C$169,(WEEKDAY(A1986)-1)*24+HOUR(A1986)+1,3)*IF(A1986&lt;Cooling_Season_Start_Date,0,IF(A1986&gt;Cooling_Season_End_Date,0,1))</f>
        <v>0</v>
      </c>
      <c r="D1986" s="12">
        <f>VLOOKUP(A1986,'Step 1.3 Normalized OAT'!$A$1:$B$8761,2)</f>
        <v>50</v>
      </c>
      <c r="E1986" s="13">
        <f ca="1">('Step 3. Regression'!$F$19*D1986^2+'Step 3. Regression'!$G$19*D1986+'Step 3. Regression'!$H$19)*C1986</f>
        <v>0</v>
      </c>
    </row>
    <row r="1987" spans="1:5" x14ac:dyDescent="0.25">
      <c r="A1987" s="9">
        <f>IF(ISBLANK('Step 1.3 Normalized OAT'!A1987),"-",'Step 1.3 Normalized OAT'!A1987)</f>
        <v>43183.75</v>
      </c>
      <c r="B1987" s="26">
        <f t="shared" ref="B1987:B2050" si="37">_xlfn.DAYS(A1987,$A$2)</f>
        <v>82</v>
      </c>
      <c r="C1987" s="64" cm="1">
        <f t="array" ref="C1987">INDEX('Step 5. Daily Avg Schedule Calc'!$A$2:$C$169,(WEEKDAY(A1987)-1)*24+HOUR(A1987)+1,3)*IF(A1987&lt;Cooling_Season_Start_Date,0,IF(A1987&gt;Cooling_Season_End_Date,0,1))</f>
        <v>0</v>
      </c>
      <c r="D1987" s="12">
        <f>VLOOKUP(A1987,'Step 1.3 Normalized OAT'!$A$1:$B$8761,2)</f>
        <v>48</v>
      </c>
      <c r="E1987" s="13">
        <f ca="1">('Step 3. Regression'!$F$19*D1987^2+'Step 3. Regression'!$G$19*D1987+'Step 3. Regression'!$H$19)*C1987</f>
        <v>0</v>
      </c>
    </row>
    <row r="1988" spans="1:5" x14ac:dyDescent="0.25">
      <c r="A1988" s="9">
        <f>IF(ISBLANK('Step 1.3 Normalized OAT'!A1988),"-",'Step 1.3 Normalized OAT'!A1988)</f>
        <v>43183.791666666664</v>
      </c>
      <c r="B1988" s="26">
        <f t="shared" si="37"/>
        <v>82</v>
      </c>
      <c r="C1988" s="64" cm="1">
        <f t="array" ref="C1988">INDEX('Step 5. Daily Avg Schedule Calc'!$A$2:$C$169,(WEEKDAY(A1988)-1)*24+HOUR(A1988)+1,3)*IF(A1988&lt;Cooling_Season_Start_Date,0,IF(A1988&gt;Cooling_Season_End_Date,0,1))</f>
        <v>0</v>
      </c>
      <c r="D1988" s="12">
        <f>VLOOKUP(A1988,'Step 1.3 Normalized OAT'!$A$1:$B$8761,2)</f>
        <v>48</v>
      </c>
      <c r="E1988" s="13">
        <f ca="1">('Step 3. Regression'!$F$19*D1988^2+'Step 3. Regression'!$G$19*D1988+'Step 3. Regression'!$H$19)*C1988</f>
        <v>0</v>
      </c>
    </row>
    <row r="1989" spans="1:5" x14ac:dyDescent="0.25">
      <c r="A1989" s="9">
        <f>IF(ISBLANK('Step 1.3 Normalized OAT'!A1989),"-",'Step 1.3 Normalized OAT'!A1989)</f>
        <v>43183.833333333336</v>
      </c>
      <c r="B1989" s="26">
        <f t="shared" si="37"/>
        <v>82</v>
      </c>
      <c r="C1989" s="64" cm="1">
        <f t="array" ref="C1989">INDEX('Step 5. Daily Avg Schedule Calc'!$A$2:$C$169,(WEEKDAY(A1989)-1)*24+HOUR(A1989)+1,3)*IF(A1989&lt;Cooling_Season_Start_Date,0,IF(A1989&gt;Cooling_Season_End_Date,0,1))</f>
        <v>0</v>
      </c>
      <c r="D1989" s="12">
        <f>VLOOKUP(A1989,'Step 1.3 Normalized OAT'!$A$1:$B$8761,2)</f>
        <v>47</v>
      </c>
      <c r="E1989" s="13">
        <f ca="1">('Step 3. Regression'!$F$19*D1989^2+'Step 3. Regression'!$G$19*D1989+'Step 3. Regression'!$H$19)*C1989</f>
        <v>0</v>
      </c>
    </row>
    <row r="1990" spans="1:5" x14ac:dyDescent="0.25">
      <c r="A1990" s="9">
        <f>IF(ISBLANK('Step 1.3 Normalized OAT'!A1990),"-",'Step 1.3 Normalized OAT'!A1990)</f>
        <v>43183.875</v>
      </c>
      <c r="B1990" s="26">
        <f t="shared" si="37"/>
        <v>82</v>
      </c>
      <c r="C1990" s="64" cm="1">
        <f t="array" ref="C1990">INDEX('Step 5. Daily Avg Schedule Calc'!$A$2:$C$169,(WEEKDAY(A1990)-1)*24+HOUR(A1990)+1,3)*IF(A1990&lt;Cooling_Season_Start_Date,0,IF(A1990&gt;Cooling_Season_End_Date,0,1))</f>
        <v>0</v>
      </c>
      <c r="D1990" s="12">
        <f>VLOOKUP(A1990,'Step 1.3 Normalized OAT'!$A$1:$B$8761,2)</f>
        <v>46</v>
      </c>
      <c r="E1990" s="13">
        <f ca="1">('Step 3. Regression'!$F$19*D1990^2+'Step 3. Regression'!$G$19*D1990+'Step 3. Regression'!$H$19)*C1990</f>
        <v>0</v>
      </c>
    </row>
    <row r="1991" spans="1:5" x14ac:dyDescent="0.25">
      <c r="A1991" s="9">
        <f>IF(ISBLANK('Step 1.3 Normalized OAT'!A1991),"-",'Step 1.3 Normalized OAT'!A1991)</f>
        <v>43183.916666666664</v>
      </c>
      <c r="B1991" s="26">
        <f t="shared" si="37"/>
        <v>82</v>
      </c>
      <c r="C1991" s="64" cm="1">
        <f t="array" ref="C1991">INDEX('Step 5. Daily Avg Schedule Calc'!$A$2:$C$169,(WEEKDAY(A1991)-1)*24+HOUR(A1991)+1,3)*IF(A1991&lt;Cooling_Season_Start_Date,0,IF(A1991&gt;Cooling_Season_End_Date,0,1))</f>
        <v>0</v>
      </c>
      <c r="D1991" s="12">
        <f>VLOOKUP(A1991,'Step 1.3 Normalized OAT'!$A$1:$B$8761,2)</f>
        <v>45</v>
      </c>
      <c r="E1991" s="13">
        <f ca="1">('Step 3. Regression'!$F$19*D1991^2+'Step 3. Regression'!$G$19*D1991+'Step 3. Regression'!$H$19)*C1991</f>
        <v>0</v>
      </c>
    </row>
    <row r="1992" spans="1:5" x14ac:dyDescent="0.25">
      <c r="A1992" s="9">
        <f>IF(ISBLANK('Step 1.3 Normalized OAT'!A1992),"-",'Step 1.3 Normalized OAT'!A1992)</f>
        <v>43183.958333333336</v>
      </c>
      <c r="B1992" s="26">
        <f t="shared" si="37"/>
        <v>82</v>
      </c>
      <c r="C1992" s="64" cm="1">
        <f t="array" ref="C1992">INDEX('Step 5. Daily Avg Schedule Calc'!$A$2:$C$169,(WEEKDAY(A1992)-1)*24+HOUR(A1992)+1,3)*IF(A1992&lt;Cooling_Season_Start_Date,0,IF(A1992&gt;Cooling_Season_End_Date,0,1))</f>
        <v>0</v>
      </c>
      <c r="D1992" s="12">
        <f>VLOOKUP(A1992,'Step 1.3 Normalized OAT'!$A$1:$B$8761,2)</f>
        <v>43</v>
      </c>
      <c r="E1992" s="13">
        <f ca="1">('Step 3. Regression'!$F$19*D1992^2+'Step 3. Regression'!$G$19*D1992+'Step 3. Regression'!$H$19)*C1992</f>
        <v>0</v>
      </c>
    </row>
    <row r="1993" spans="1:5" x14ac:dyDescent="0.25">
      <c r="A1993" s="9">
        <f>IF(ISBLANK('Step 1.3 Normalized OAT'!A1993),"-",'Step 1.3 Normalized OAT'!A1993)</f>
        <v>43184</v>
      </c>
      <c r="B1993" s="26">
        <f t="shared" si="37"/>
        <v>83</v>
      </c>
      <c r="C1993" s="64" cm="1">
        <f t="array" ref="C1993">INDEX('Step 5. Daily Avg Schedule Calc'!$A$2:$C$169,(WEEKDAY(A1993)-1)*24+HOUR(A1993)+1,3)*IF(A1993&lt;Cooling_Season_Start_Date,0,IF(A1993&gt;Cooling_Season_End_Date,0,1))</f>
        <v>0</v>
      </c>
      <c r="D1993" s="12">
        <f>VLOOKUP(A1993,'Step 1.3 Normalized OAT'!$A$1:$B$8761,2)</f>
        <v>41</v>
      </c>
      <c r="E1993" s="13">
        <f ca="1">('Step 3. Regression'!$F$19*D1993^2+'Step 3. Regression'!$G$19*D1993+'Step 3. Regression'!$H$19)*C1993</f>
        <v>0</v>
      </c>
    </row>
    <row r="1994" spans="1:5" x14ac:dyDescent="0.25">
      <c r="A1994" s="9">
        <f>IF(ISBLANK('Step 1.3 Normalized OAT'!A1994),"-",'Step 1.3 Normalized OAT'!A1994)</f>
        <v>43184.041666666664</v>
      </c>
      <c r="B1994" s="26">
        <f t="shared" si="37"/>
        <v>83</v>
      </c>
      <c r="C1994" s="64" cm="1">
        <f t="array" ref="C1994">INDEX('Step 5. Daily Avg Schedule Calc'!$A$2:$C$169,(WEEKDAY(A1994)-1)*24+HOUR(A1994)+1,3)*IF(A1994&lt;Cooling_Season_Start_Date,0,IF(A1994&gt;Cooling_Season_End_Date,0,1))</f>
        <v>0</v>
      </c>
      <c r="D1994" s="12">
        <f>VLOOKUP(A1994,'Step 1.3 Normalized OAT'!$A$1:$B$8761,2)</f>
        <v>40</v>
      </c>
      <c r="E1994" s="13">
        <f ca="1">('Step 3. Regression'!$F$19*D1994^2+'Step 3. Regression'!$G$19*D1994+'Step 3. Regression'!$H$19)*C1994</f>
        <v>0</v>
      </c>
    </row>
    <row r="1995" spans="1:5" x14ac:dyDescent="0.25">
      <c r="A1995" s="9">
        <f>IF(ISBLANK('Step 1.3 Normalized OAT'!A1995),"-",'Step 1.3 Normalized OAT'!A1995)</f>
        <v>43184.083333333336</v>
      </c>
      <c r="B1995" s="26">
        <f t="shared" si="37"/>
        <v>83</v>
      </c>
      <c r="C1995" s="64" cm="1">
        <f t="array" ref="C1995">INDEX('Step 5. Daily Avg Schedule Calc'!$A$2:$C$169,(WEEKDAY(A1995)-1)*24+HOUR(A1995)+1,3)*IF(A1995&lt;Cooling_Season_Start_Date,0,IF(A1995&gt;Cooling_Season_End_Date,0,1))</f>
        <v>0</v>
      </c>
      <c r="D1995" s="12">
        <f>VLOOKUP(A1995,'Step 1.3 Normalized OAT'!$A$1:$B$8761,2)</f>
        <v>38</v>
      </c>
      <c r="E1995" s="13">
        <f ca="1">('Step 3. Regression'!$F$19*D1995^2+'Step 3. Regression'!$G$19*D1995+'Step 3. Regression'!$H$19)*C1995</f>
        <v>0</v>
      </c>
    </row>
    <row r="1996" spans="1:5" x14ac:dyDescent="0.25">
      <c r="A1996" s="9">
        <f>IF(ISBLANK('Step 1.3 Normalized OAT'!A1996),"-",'Step 1.3 Normalized OAT'!A1996)</f>
        <v>43184.125</v>
      </c>
      <c r="B1996" s="26">
        <f t="shared" si="37"/>
        <v>83</v>
      </c>
      <c r="C1996" s="64" cm="1">
        <f t="array" ref="C1996">INDEX('Step 5. Daily Avg Schedule Calc'!$A$2:$C$169,(WEEKDAY(A1996)-1)*24+HOUR(A1996)+1,3)*IF(A1996&lt;Cooling_Season_Start_Date,0,IF(A1996&gt;Cooling_Season_End_Date,0,1))</f>
        <v>0</v>
      </c>
      <c r="D1996" s="12">
        <f>VLOOKUP(A1996,'Step 1.3 Normalized OAT'!$A$1:$B$8761,2)</f>
        <v>37</v>
      </c>
      <c r="E1996" s="13">
        <f ca="1">('Step 3. Regression'!$F$19*D1996^2+'Step 3. Regression'!$G$19*D1996+'Step 3. Regression'!$H$19)*C1996</f>
        <v>0</v>
      </c>
    </row>
    <row r="1997" spans="1:5" x14ac:dyDescent="0.25">
      <c r="A1997" s="9">
        <f>IF(ISBLANK('Step 1.3 Normalized OAT'!A1997),"-",'Step 1.3 Normalized OAT'!A1997)</f>
        <v>43184.166666666664</v>
      </c>
      <c r="B1997" s="26">
        <f t="shared" si="37"/>
        <v>83</v>
      </c>
      <c r="C1997" s="64" cm="1">
        <f t="array" ref="C1997">INDEX('Step 5. Daily Avg Schedule Calc'!$A$2:$C$169,(WEEKDAY(A1997)-1)*24+HOUR(A1997)+1,3)*IF(A1997&lt;Cooling_Season_Start_Date,0,IF(A1997&gt;Cooling_Season_End_Date,0,1))</f>
        <v>0</v>
      </c>
      <c r="D1997" s="12">
        <f>VLOOKUP(A1997,'Step 1.3 Normalized OAT'!$A$1:$B$8761,2)</f>
        <v>36</v>
      </c>
      <c r="E1997" s="13">
        <f ca="1">('Step 3. Regression'!$F$19*D1997^2+'Step 3. Regression'!$G$19*D1997+'Step 3. Regression'!$H$19)*C1997</f>
        <v>0</v>
      </c>
    </row>
    <row r="1998" spans="1:5" x14ac:dyDescent="0.25">
      <c r="A1998" s="9">
        <f>IF(ISBLANK('Step 1.3 Normalized OAT'!A1998),"-",'Step 1.3 Normalized OAT'!A1998)</f>
        <v>43184.208333333336</v>
      </c>
      <c r="B1998" s="26">
        <f t="shared" si="37"/>
        <v>83</v>
      </c>
      <c r="C1998" s="64" cm="1">
        <f t="array" ref="C1998">INDEX('Step 5. Daily Avg Schedule Calc'!$A$2:$C$169,(WEEKDAY(A1998)-1)*24+HOUR(A1998)+1,3)*IF(A1998&lt;Cooling_Season_Start_Date,0,IF(A1998&gt;Cooling_Season_End_Date,0,1))</f>
        <v>0</v>
      </c>
      <c r="D1998" s="12">
        <f>VLOOKUP(A1998,'Step 1.3 Normalized OAT'!$A$1:$B$8761,2)</f>
        <v>35</v>
      </c>
      <c r="E1998" s="13">
        <f ca="1">('Step 3. Regression'!$F$19*D1998^2+'Step 3. Regression'!$G$19*D1998+'Step 3. Regression'!$H$19)*C1998</f>
        <v>0</v>
      </c>
    </row>
    <row r="1999" spans="1:5" x14ac:dyDescent="0.25">
      <c r="A1999" s="9">
        <f>IF(ISBLANK('Step 1.3 Normalized OAT'!A1999),"-",'Step 1.3 Normalized OAT'!A1999)</f>
        <v>43184.25</v>
      </c>
      <c r="B1999" s="26">
        <f t="shared" si="37"/>
        <v>83</v>
      </c>
      <c r="C1999" s="64" cm="1">
        <f t="array" ref="C1999">INDEX('Step 5. Daily Avg Schedule Calc'!$A$2:$C$169,(WEEKDAY(A1999)-1)*24+HOUR(A1999)+1,3)*IF(A1999&lt;Cooling_Season_Start_Date,0,IF(A1999&gt;Cooling_Season_End_Date,0,1))</f>
        <v>0</v>
      </c>
      <c r="D1999" s="12">
        <f>VLOOKUP(A1999,'Step 1.3 Normalized OAT'!$A$1:$B$8761,2)</f>
        <v>36</v>
      </c>
      <c r="E1999" s="13">
        <f ca="1">('Step 3. Regression'!$F$19*D1999^2+'Step 3. Regression'!$G$19*D1999+'Step 3. Regression'!$H$19)*C1999</f>
        <v>0</v>
      </c>
    </row>
    <row r="2000" spans="1:5" x14ac:dyDescent="0.25">
      <c r="A2000" s="9">
        <f>IF(ISBLANK('Step 1.3 Normalized OAT'!A2000),"-",'Step 1.3 Normalized OAT'!A2000)</f>
        <v>43184.291666666664</v>
      </c>
      <c r="B2000" s="26">
        <f t="shared" si="37"/>
        <v>83</v>
      </c>
      <c r="C2000" s="64" cm="1">
        <f t="array" ref="C2000">INDEX('Step 5. Daily Avg Schedule Calc'!$A$2:$C$169,(WEEKDAY(A2000)-1)*24+HOUR(A2000)+1,3)*IF(A2000&lt;Cooling_Season_Start_Date,0,IF(A2000&gt;Cooling_Season_End_Date,0,1))</f>
        <v>0</v>
      </c>
      <c r="D2000" s="12">
        <f>VLOOKUP(A2000,'Step 1.3 Normalized OAT'!$A$1:$B$8761,2)</f>
        <v>36</v>
      </c>
      <c r="E2000" s="13">
        <f ca="1">('Step 3. Regression'!$F$19*D2000^2+'Step 3. Regression'!$G$19*D2000+'Step 3. Regression'!$H$19)*C2000</f>
        <v>0</v>
      </c>
    </row>
    <row r="2001" spans="1:5" x14ac:dyDescent="0.25">
      <c r="A2001" s="9">
        <f>IF(ISBLANK('Step 1.3 Normalized OAT'!A2001),"-",'Step 1.3 Normalized OAT'!A2001)</f>
        <v>43184.333333333336</v>
      </c>
      <c r="B2001" s="26">
        <f t="shared" si="37"/>
        <v>83</v>
      </c>
      <c r="C2001" s="64" cm="1">
        <f t="array" ref="C2001">INDEX('Step 5. Daily Avg Schedule Calc'!$A$2:$C$169,(WEEKDAY(A2001)-1)*24+HOUR(A2001)+1,3)*IF(A2001&lt;Cooling_Season_Start_Date,0,IF(A2001&gt;Cooling_Season_End_Date,0,1))</f>
        <v>0</v>
      </c>
      <c r="D2001" s="12">
        <f>VLOOKUP(A2001,'Step 1.3 Normalized OAT'!$A$1:$B$8761,2)</f>
        <v>35</v>
      </c>
      <c r="E2001" s="13">
        <f ca="1">('Step 3. Regression'!$F$19*D2001^2+'Step 3. Regression'!$G$19*D2001+'Step 3. Regression'!$H$19)*C2001</f>
        <v>0</v>
      </c>
    </row>
    <row r="2002" spans="1:5" x14ac:dyDescent="0.25">
      <c r="A2002" s="9">
        <f>IF(ISBLANK('Step 1.3 Normalized OAT'!A2002),"-",'Step 1.3 Normalized OAT'!A2002)</f>
        <v>43184.375</v>
      </c>
      <c r="B2002" s="26">
        <f t="shared" si="37"/>
        <v>83</v>
      </c>
      <c r="C2002" s="64" cm="1">
        <f t="array" ref="C2002">INDEX('Step 5. Daily Avg Schedule Calc'!$A$2:$C$169,(WEEKDAY(A2002)-1)*24+HOUR(A2002)+1,3)*IF(A2002&lt;Cooling_Season_Start_Date,0,IF(A2002&gt;Cooling_Season_End_Date,0,1))</f>
        <v>0</v>
      </c>
      <c r="D2002" s="12">
        <f>VLOOKUP(A2002,'Step 1.3 Normalized OAT'!$A$1:$B$8761,2)</f>
        <v>37</v>
      </c>
      <c r="E2002" s="13">
        <f ca="1">('Step 3. Regression'!$F$19*D2002^2+'Step 3. Regression'!$G$19*D2002+'Step 3. Regression'!$H$19)*C2002</f>
        <v>0</v>
      </c>
    </row>
    <row r="2003" spans="1:5" x14ac:dyDescent="0.25">
      <c r="A2003" s="9">
        <f>IF(ISBLANK('Step 1.3 Normalized OAT'!A2003),"-",'Step 1.3 Normalized OAT'!A2003)</f>
        <v>43184.416666666664</v>
      </c>
      <c r="B2003" s="26">
        <f t="shared" si="37"/>
        <v>83</v>
      </c>
      <c r="C2003" s="64" cm="1">
        <f t="array" ref="C2003">INDEX('Step 5. Daily Avg Schedule Calc'!$A$2:$C$169,(WEEKDAY(A2003)-1)*24+HOUR(A2003)+1,3)*IF(A2003&lt;Cooling_Season_Start_Date,0,IF(A2003&gt;Cooling_Season_End_Date,0,1))</f>
        <v>0</v>
      </c>
      <c r="D2003" s="12">
        <f>VLOOKUP(A2003,'Step 1.3 Normalized OAT'!$A$1:$B$8761,2)</f>
        <v>39</v>
      </c>
      <c r="E2003" s="13">
        <f ca="1">('Step 3. Regression'!$F$19*D2003^2+'Step 3. Regression'!$G$19*D2003+'Step 3. Regression'!$H$19)*C2003</f>
        <v>0</v>
      </c>
    </row>
    <row r="2004" spans="1:5" x14ac:dyDescent="0.25">
      <c r="A2004" s="9">
        <f>IF(ISBLANK('Step 1.3 Normalized OAT'!A2004),"-",'Step 1.3 Normalized OAT'!A2004)</f>
        <v>43184.458333333336</v>
      </c>
      <c r="B2004" s="26">
        <f t="shared" si="37"/>
        <v>83</v>
      </c>
      <c r="C2004" s="64" cm="1">
        <f t="array" ref="C2004">INDEX('Step 5. Daily Avg Schedule Calc'!$A$2:$C$169,(WEEKDAY(A2004)-1)*24+HOUR(A2004)+1,3)*IF(A2004&lt;Cooling_Season_Start_Date,0,IF(A2004&gt;Cooling_Season_End_Date,0,1))</f>
        <v>0</v>
      </c>
      <c r="D2004" s="12">
        <f>VLOOKUP(A2004,'Step 1.3 Normalized OAT'!$A$1:$B$8761,2)</f>
        <v>40</v>
      </c>
      <c r="E2004" s="13">
        <f ca="1">('Step 3. Regression'!$F$19*D2004^2+'Step 3. Regression'!$G$19*D2004+'Step 3. Regression'!$H$19)*C2004</f>
        <v>0</v>
      </c>
    </row>
    <row r="2005" spans="1:5" x14ac:dyDescent="0.25">
      <c r="A2005" s="9">
        <f>IF(ISBLANK('Step 1.3 Normalized OAT'!A2005),"-",'Step 1.3 Normalized OAT'!A2005)</f>
        <v>43184.5</v>
      </c>
      <c r="B2005" s="26">
        <f t="shared" si="37"/>
        <v>83</v>
      </c>
      <c r="C2005" s="64" cm="1">
        <f t="array" ref="C2005">INDEX('Step 5. Daily Avg Schedule Calc'!$A$2:$C$169,(WEEKDAY(A2005)-1)*24+HOUR(A2005)+1,3)*IF(A2005&lt;Cooling_Season_Start_Date,0,IF(A2005&gt;Cooling_Season_End_Date,0,1))</f>
        <v>0</v>
      </c>
      <c r="D2005" s="12">
        <f>VLOOKUP(A2005,'Step 1.3 Normalized OAT'!$A$1:$B$8761,2)</f>
        <v>43</v>
      </c>
      <c r="E2005" s="13">
        <f ca="1">('Step 3. Regression'!$F$19*D2005^2+'Step 3. Regression'!$G$19*D2005+'Step 3. Regression'!$H$19)*C2005</f>
        <v>0</v>
      </c>
    </row>
    <row r="2006" spans="1:5" x14ac:dyDescent="0.25">
      <c r="A2006" s="9">
        <f>IF(ISBLANK('Step 1.3 Normalized OAT'!A2006),"-",'Step 1.3 Normalized OAT'!A2006)</f>
        <v>43184.541666666664</v>
      </c>
      <c r="B2006" s="26">
        <f t="shared" si="37"/>
        <v>83</v>
      </c>
      <c r="C2006" s="64" cm="1">
        <f t="array" ref="C2006">INDEX('Step 5. Daily Avg Schedule Calc'!$A$2:$C$169,(WEEKDAY(A2006)-1)*24+HOUR(A2006)+1,3)*IF(A2006&lt;Cooling_Season_Start_Date,0,IF(A2006&gt;Cooling_Season_End_Date,0,1))</f>
        <v>0</v>
      </c>
      <c r="D2006" s="12">
        <f>VLOOKUP(A2006,'Step 1.3 Normalized OAT'!$A$1:$B$8761,2)</f>
        <v>41</v>
      </c>
      <c r="E2006" s="13">
        <f ca="1">('Step 3. Regression'!$F$19*D2006^2+'Step 3. Regression'!$G$19*D2006+'Step 3. Regression'!$H$19)*C2006</f>
        <v>0</v>
      </c>
    </row>
    <row r="2007" spans="1:5" x14ac:dyDescent="0.25">
      <c r="A2007" s="9">
        <f>IF(ISBLANK('Step 1.3 Normalized OAT'!A2007),"-",'Step 1.3 Normalized OAT'!A2007)</f>
        <v>43184.583333333336</v>
      </c>
      <c r="B2007" s="26">
        <f t="shared" si="37"/>
        <v>83</v>
      </c>
      <c r="C2007" s="64" cm="1">
        <f t="array" ref="C2007">INDEX('Step 5. Daily Avg Schedule Calc'!$A$2:$C$169,(WEEKDAY(A2007)-1)*24+HOUR(A2007)+1,3)*IF(A2007&lt;Cooling_Season_Start_Date,0,IF(A2007&gt;Cooling_Season_End_Date,0,1))</f>
        <v>0</v>
      </c>
      <c r="D2007" s="12">
        <f>VLOOKUP(A2007,'Step 1.3 Normalized OAT'!$A$1:$B$8761,2)</f>
        <v>42</v>
      </c>
      <c r="E2007" s="13">
        <f ca="1">('Step 3. Regression'!$F$19*D2007^2+'Step 3. Regression'!$G$19*D2007+'Step 3. Regression'!$H$19)*C2007</f>
        <v>0</v>
      </c>
    </row>
    <row r="2008" spans="1:5" x14ac:dyDescent="0.25">
      <c r="A2008" s="9">
        <f>IF(ISBLANK('Step 1.3 Normalized OAT'!A2008),"-",'Step 1.3 Normalized OAT'!A2008)</f>
        <v>43184.625</v>
      </c>
      <c r="B2008" s="26">
        <f t="shared" si="37"/>
        <v>83</v>
      </c>
      <c r="C2008" s="64" cm="1">
        <f t="array" ref="C2008">INDEX('Step 5. Daily Avg Schedule Calc'!$A$2:$C$169,(WEEKDAY(A2008)-1)*24+HOUR(A2008)+1,3)*IF(A2008&lt;Cooling_Season_Start_Date,0,IF(A2008&gt;Cooling_Season_End_Date,0,1))</f>
        <v>0</v>
      </c>
      <c r="D2008" s="12">
        <f>VLOOKUP(A2008,'Step 1.3 Normalized OAT'!$A$1:$B$8761,2)</f>
        <v>43</v>
      </c>
      <c r="E2008" s="13">
        <f ca="1">('Step 3. Regression'!$F$19*D2008^2+'Step 3. Regression'!$G$19*D2008+'Step 3. Regression'!$H$19)*C2008</f>
        <v>0</v>
      </c>
    </row>
    <row r="2009" spans="1:5" x14ac:dyDescent="0.25">
      <c r="A2009" s="9">
        <f>IF(ISBLANK('Step 1.3 Normalized OAT'!A2009),"-",'Step 1.3 Normalized OAT'!A2009)</f>
        <v>43184.666666666664</v>
      </c>
      <c r="B2009" s="26">
        <f t="shared" si="37"/>
        <v>83</v>
      </c>
      <c r="C2009" s="64" cm="1">
        <f t="array" ref="C2009">INDEX('Step 5. Daily Avg Schedule Calc'!$A$2:$C$169,(WEEKDAY(A2009)-1)*24+HOUR(A2009)+1,3)*IF(A2009&lt;Cooling_Season_Start_Date,0,IF(A2009&gt;Cooling_Season_End_Date,0,1))</f>
        <v>0</v>
      </c>
      <c r="D2009" s="12">
        <f>VLOOKUP(A2009,'Step 1.3 Normalized OAT'!$A$1:$B$8761,2)</f>
        <v>43</v>
      </c>
      <c r="E2009" s="13">
        <f ca="1">('Step 3. Regression'!$F$19*D2009^2+'Step 3. Regression'!$G$19*D2009+'Step 3. Regression'!$H$19)*C2009</f>
        <v>0</v>
      </c>
    </row>
    <row r="2010" spans="1:5" x14ac:dyDescent="0.25">
      <c r="A2010" s="9">
        <f>IF(ISBLANK('Step 1.3 Normalized OAT'!A2010),"-",'Step 1.3 Normalized OAT'!A2010)</f>
        <v>43184.708333333336</v>
      </c>
      <c r="B2010" s="26">
        <f t="shared" si="37"/>
        <v>83</v>
      </c>
      <c r="C2010" s="64" cm="1">
        <f t="array" ref="C2010">INDEX('Step 5. Daily Avg Schedule Calc'!$A$2:$C$169,(WEEKDAY(A2010)-1)*24+HOUR(A2010)+1,3)*IF(A2010&lt;Cooling_Season_Start_Date,0,IF(A2010&gt;Cooling_Season_End_Date,0,1))</f>
        <v>0</v>
      </c>
      <c r="D2010" s="12">
        <f>VLOOKUP(A2010,'Step 1.3 Normalized OAT'!$A$1:$B$8761,2)</f>
        <v>43</v>
      </c>
      <c r="E2010" s="13">
        <f ca="1">('Step 3. Regression'!$F$19*D2010^2+'Step 3. Regression'!$G$19*D2010+'Step 3. Regression'!$H$19)*C2010</f>
        <v>0</v>
      </c>
    </row>
    <row r="2011" spans="1:5" x14ac:dyDescent="0.25">
      <c r="A2011" s="9">
        <f>IF(ISBLANK('Step 1.3 Normalized OAT'!A2011),"-",'Step 1.3 Normalized OAT'!A2011)</f>
        <v>43184.75</v>
      </c>
      <c r="B2011" s="26">
        <f t="shared" si="37"/>
        <v>83</v>
      </c>
      <c r="C2011" s="64" cm="1">
        <f t="array" ref="C2011">INDEX('Step 5. Daily Avg Schedule Calc'!$A$2:$C$169,(WEEKDAY(A2011)-1)*24+HOUR(A2011)+1,3)*IF(A2011&lt;Cooling_Season_Start_Date,0,IF(A2011&gt;Cooling_Season_End_Date,0,1))</f>
        <v>0</v>
      </c>
      <c r="D2011" s="12">
        <f>VLOOKUP(A2011,'Step 1.3 Normalized OAT'!$A$1:$B$8761,2)</f>
        <v>43</v>
      </c>
      <c r="E2011" s="13">
        <f ca="1">('Step 3. Regression'!$F$19*D2011^2+'Step 3. Regression'!$G$19*D2011+'Step 3. Regression'!$H$19)*C2011</f>
        <v>0</v>
      </c>
    </row>
    <row r="2012" spans="1:5" x14ac:dyDescent="0.25">
      <c r="A2012" s="9">
        <f>IF(ISBLANK('Step 1.3 Normalized OAT'!A2012),"-",'Step 1.3 Normalized OAT'!A2012)</f>
        <v>43184.791666666664</v>
      </c>
      <c r="B2012" s="26">
        <f t="shared" si="37"/>
        <v>83</v>
      </c>
      <c r="C2012" s="64" cm="1">
        <f t="array" ref="C2012">INDEX('Step 5. Daily Avg Schedule Calc'!$A$2:$C$169,(WEEKDAY(A2012)-1)*24+HOUR(A2012)+1,3)*IF(A2012&lt;Cooling_Season_Start_Date,0,IF(A2012&gt;Cooling_Season_End_Date,0,1))</f>
        <v>0</v>
      </c>
      <c r="D2012" s="12">
        <f>VLOOKUP(A2012,'Step 1.3 Normalized OAT'!$A$1:$B$8761,2)</f>
        <v>43</v>
      </c>
      <c r="E2012" s="13">
        <f ca="1">('Step 3. Regression'!$F$19*D2012^2+'Step 3. Regression'!$G$19*D2012+'Step 3. Regression'!$H$19)*C2012</f>
        <v>0</v>
      </c>
    </row>
    <row r="2013" spans="1:5" x14ac:dyDescent="0.25">
      <c r="A2013" s="9">
        <f>IF(ISBLANK('Step 1.3 Normalized OAT'!A2013),"-",'Step 1.3 Normalized OAT'!A2013)</f>
        <v>43184.833333333336</v>
      </c>
      <c r="B2013" s="26">
        <f t="shared" si="37"/>
        <v>83</v>
      </c>
      <c r="C2013" s="64" cm="1">
        <f t="array" ref="C2013">INDEX('Step 5. Daily Avg Schedule Calc'!$A$2:$C$169,(WEEKDAY(A2013)-1)*24+HOUR(A2013)+1,3)*IF(A2013&lt;Cooling_Season_Start_Date,0,IF(A2013&gt;Cooling_Season_End_Date,0,1))</f>
        <v>0</v>
      </c>
      <c r="D2013" s="12">
        <f>VLOOKUP(A2013,'Step 1.3 Normalized OAT'!$A$1:$B$8761,2)</f>
        <v>42</v>
      </c>
      <c r="E2013" s="13">
        <f ca="1">('Step 3. Regression'!$F$19*D2013^2+'Step 3. Regression'!$G$19*D2013+'Step 3. Regression'!$H$19)*C2013</f>
        <v>0</v>
      </c>
    </row>
    <row r="2014" spans="1:5" x14ac:dyDescent="0.25">
      <c r="A2014" s="9">
        <f>IF(ISBLANK('Step 1.3 Normalized OAT'!A2014),"-",'Step 1.3 Normalized OAT'!A2014)</f>
        <v>43184.875</v>
      </c>
      <c r="B2014" s="26">
        <f t="shared" si="37"/>
        <v>83</v>
      </c>
      <c r="C2014" s="64" cm="1">
        <f t="array" ref="C2014">INDEX('Step 5. Daily Avg Schedule Calc'!$A$2:$C$169,(WEEKDAY(A2014)-1)*24+HOUR(A2014)+1,3)*IF(A2014&lt;Cooling_Season_Start_Date,0,IF(A2014&gt;Cooling_Season_End_Date,0,1))</f>
        <v>0</v>
      </c>
      <c r="D2014" s="12">
        <f>VLOOKUP(A2014,'Step 1.3 Normalized OAT'!$A$1:$B$8761,2)</f>
        <v>41</v>
      </c>
      <c r="E2014" s="13">
        <f ca="1">('Step 3. Regression'!$F$19*D2014^2+'Step 3. Regression'!$G$19*D2014+'Step 3. Regression'!$H$19)*C2014</f>
        <v>0</v>
      </c>
    </row>
    <row r="2015" spans="1:5" x14ac:dyDescent="0.25">
      <c r="A2015" s="9">
        <f>IF(ISBLANK('Step 1.3 Normalized OAT'!A2015),"-",'Step 1.3 Normalized OAT'!A2015)</f>
        <v>43184.916666666664</v>
      </c>
      <c r="B2015" s="26">
        <f t="shared" si="37"/>
        <v>83</v>
      </c>
      <c r="C2015" s="64" cm="1">
        <f t="array" ref="C2015">INDEX('Step 5. Daily Avg Schedule Calc'!$A$2:$C$169,(WEEKDAY(A2015)-1)*24+HOUR(A2015)+1,3)*IF(A2015&lt;Cooling_Season_Start_Date,0,IF(A2015&gt;Cooling_Season_End_Date,0,1))</f>
        <v>0</v>
      </c>
      <c r="D2015" s="12">
        <f>VLOOKUP(A2015,'Step 1.3 Normalized OAT'!$A$1:$B$8761,2)</f>
        <v>41</v>
      </c>
      <c r="E2015" s="13">
        <f ca="1">('Step 3. Regression'!$F$19*D2015^2+'Step 3. Regression'!$G$19*D2015+'Step 3. Regression'!$H$19)*C2015</f>
        <v>0</v>
      </c>
    </row>
    <row r="2016" spans="1:5" x14ac:dyDescent="0.25">
      <c r="A2016" s="9">
        <f>IF(ISBLANK('Step 1.3 Normalized OAT'!A2016),"-",'Step 1.3 Normalized OAT'!A2016)</f>
        <v>43184.958333333336</v>
      </c>
      <c r="B2016" s="26">
        <f t="shared" si="37"/>
        <v>83</v>
      </c>
      <c r="C2016" s="64" cm="1">
        <f t="array" ref="C2016">INDEX('Step 5. Daily Avg Schedule Calc'!$A$2:$C$169,(WEEKDAY(A2016)-1)*24+HOUR(A2016)+1,3)*IF(A2016&lt;Cooling_Season_Start_Date,0,IF(A2016&gt;Cooling_Season_End_Date,0,1))</f>
        <v>0</v>
      </c>
      <c r="D2016" s="12">
        <f>VLOOKUP(A2016,'Step 1.3 Normalized OAT'!$A$1:$B$8761,2)</f>
        <v>39</v>
      </c>
      <c r="E2016" s="13">
        <f ca="1">('Step 3. Regression'!$F$19*D2016^2+'Step 3. Regression'!$G$19*D2016+'Step 3. Regression'!$H$19)*C2016</f>
        <v>0</v>
      </c>
    </row>
    <row r="2017" spans="1:5" x14ac:dyDescent="0.25">
      <c r="A2017" s="9">
        <f>IF(ISBLANK('Step 1.3 Normalized OAT'!A2017),"-",'Step 1.3 Normalized OAT'!A2017)</f>
        <v>43185</v>
      </c>
      <c r="B2017" s="26">
        <f t="shared" si="37"/>
        <v>84</v>
      </c>
      <c r="C2017" s="64" cm="1">
        <f t="array" ref="C2017">INDEX('Step 5. Daily Avg Schedule Calc'!$A$2:$C$169,(WEEKDAY(A2017)-1)*24+HOUR(A2017)+1,3)*IF(A2017&lt;Cooling_Season_Start_Date,0,IF(A2017&gt;Cooling_Season_End_Date,0,1))</f>
        <v>0</v>
      </c>
      <c r="D2017" s="12">
        <f>VLOOKUP(A2017,'Step 1.3 Normalized OAT'!$A$1:$B$8761,2)</f>
        <v>37</v>
      </c>
      <c r="E2017" s="13">
        <f ca="1">('Step 3. Regression'!$F$19*D2017^2+'Step 3. Regression'!$G$19*D2017+'Step 3. Regression'!$H$19)*C2017</f>
        <v>0</v>
      </c>
    </row>
    <row r="2018" spans="1:5" x14ac:dyDescent="0.25">
      <c r="A2018" s="9">
        <f>IF(ISBLANK('Step 1.3 Normalized OAT'!A2018),"-",'Step 1.3 Normalized OAT'!A2018)</f>
        <v>43185.041666666664</v>
      </c>
      <c r="B2018" s="26">
        <f t="shared" si="37"/>
        <v>84</v>
      </c>
      <c r="C2018" s="64" cm="1">
        <f t="array" ref="C2018">INDEX('Step 5. Daily Avg Schedule Calc'!$A$2:$C$169,(WEEKDAY(A2018)-1)*24+HOUR(A2018)+1,3)*IF(A2018&lt;Cooling_Season_Start_Date,0,IF(A2018&gt;Cooling_Season_End_Date,0,1))</f>
        <v>0</v>
      </c>
      <c r="D2018" s="12">
        <f>VLOOKUP(A2018,'Step 1.3 Normalized OAT'!$A$1:$B$8761,2)</f>
        <v>37</v>
      </c>
      <c r="E2018" s="13">
        <f ca="1">('Step 3. Regression'!$F$19*D2018^2+'Step 3. Regression'!$G$19*D2018+'Step 3. Regression'!$H$19)*C2018</f>
        <v>0</v>
      </c>
    </row>
    <row r="2019" spans="1:5" x14ac:dyDescent="0.25">
      <c r="A2019" s="9">
        <f>IF(ISBLANK('Step 1.3 Normalized OAT'!A2019),"-",'Step 1.3 Normalized OAT'!A2019)</f>
        <v>43185.083333333336</v>
      </c>
      <c r="B2019" s="26">
        <f t="shared" si="37"/>
        <v>84</v>
      </c>
      <c r="C2019" s="64" cm="1">
        <f t="array" ref="C2019">INDEX('Step 5. Daily Avg Schedule Calc'!$A$2:$C$169,(WEEKDAY(A2019)-1)*24+HOUR(A2019)+1,3)*IF(A2019&lt;Cooling_Season_Start_Date,0,IF(A2019&gt;Cooling_Season_End_Date,0,1))</f>
        <v>0</v>
      </c>
      <c r="D2019" s="12">
        <f>VLOOKUP(A2019,'Step 1.3 Normalized OAT'!$A$1:$B$8761,2)</f>
        <v>37</v>
      </c>
      <c r="E2019" s="13">
        <f ca="1">('Step 3. Regression'!$F$19*D2019^2+'Step 3. Regression'!$G$19*D2019+'Step 3. Regression'!$H$19)*C2019</f>
        <v>0</v>
      </c>
    </row>
    <row r="2020" spans="1:5" x14ac:dyDescent="0.25">
      <c r="A2020" s="9">
        <f>IF(ISBLANK('Step 1.3 Normalized OAT'!A2020),"-",'Step 1.3 Normalized OAT'!A2020)</f>
        <v>43185.125</v>
      </c>
      <c r="B2020" s="26">
        <f t="shared" si="37"/>
        <v>84</v>
      </c>
      <c r="C2020" s="64" cm="1">
        <f t="array" ref="C2020">INDEX('Step 5. Daily Avg Schedule Calc'!$A$2:$C$169,(WEEKDAY(A2020)-1)*24+HOUR(A2020)+1,3)*IF(A2020&lt;Cooling_Season_Start_Date,0,IF(A2020&gt;Cooling_Season_End_Date,0,1))</f>
        <v>0</v>
      </c>
      <c r="D2020" s="12">
        <f>VLOOKUP(A2020,'Step 1.3 Normalized OAT'!$A$1:$B$8761,2)</f>
        <v>36</v>
      </c>
      <c r="E2020" s="13">
        <f ca="1">('Step 3. Regression'!$F$19*D2020^2+'Step 3. Regression'!$G$19*D2020+'Step 3. Regression'!$H$19)*C2020</f>
        <v>0</v>
      </c>
    </row>
    <row r="2021" spans="1:5" x14ac:dyDescent="0.25">
      <c r="A2021" s="9">
        <f>IF(ISBLANK('Step 1.3 Normalized OAT'!A2021),"-",'Step 1.3 Normalized OAT'!A2021)</f>
        <v>43185.166666666664</v>
      </c>
      <c r="B2021" s="26">
        <f t="shared" si="37"/>
        <v>84</v>
      </c>
      <c r="C2021" s="64" cm="1">
        <f t="array" ref="C2021">INDEX('Step 5. Daily Avg Schedule Calc'!$A$2:$C$169,(WEEKDAY(A2021)-1)*24+HOUR(A2021)+1,3)*IF(A2021&lt;Cooling_Season_Start_Date,0,IF(A2021&gt;Cooling_Season_End_Date,0,1))</f>
        <v>0</v>
      </c>
      <c r="D2021" s="12">
        <f>VLOOKUP(A2021,'Step 1.3 Normalized OAT'!$A$1:$B$8761,2)</f>
        <v>35.5</v>
      </c>
      <c r="E2021" s="13">
        <f ca="1">('Step 3. Regression'!$F$19*D2021^2+'Step 3. Regression'!$G$19*D2021+'Step 3. Regression'!$H$19)*C2021</f>
        <v>0</v>
      </c>
    </row>
    <row r="2022" spans="1:5" x14ac:dyDescent="0.25">
      <c r="A2022" s="9">
        <f>IF(ISBLANK('Step 1.3 Normalized OAT'!A2022),"-",'Step 1.3 Normalized OAT'!A2022)</f>
        <v>43185.208333333336</v>
      </c>
      <c r="B2022" s="26">
        <f t="shared" si="37"/>
        <v>84</v>
      </c>
      <c r="C2022" s="64" cm="1">
        <f t="array" ref="C2022">INDEX('Step 5. Daily Avg Schedule Calc'!$A$2:$C$169,(WEEKDAY(A2022)-1)*24+HOUR(A2022)+1,3)*IF(A2022&lt;Cooling_Season_Start_Date,0,IF(A2022&gt;Cooling_Season_End_Date,0,1))</f>
        <v>0</v>
      </c>
      <c r="D2022" s="12">
        <f>VLOOKUP(A2022,'Step 1.3 Normalized OAT'!$A$1:$B$8761,2)</f>
        <v>35</v>
      </c>
      <c r="E2022" s="13">
        <f ca="1">('Step 3. Regression'!$F$19*D2022^2+'Step 3. Regression'!$G$19*D2022+'Step 3. Regression'!$H$19)*C2022</f>
        <v>0</v>
      </c>
    </row>
    <row r="2023" spans="1:5" x14ac:dyDescent="0.25">
      <c r="A2023" s="9">
        <f>IF(ISBLANK('Step 1.3 Normalized OAT'!A2023),"-",'Step 1.3 Normalized OAT'!A2023)</f>
        <v>43185.25</v>
      </c>
      <c r="B2023" s="26">
        <f t="shared" si="37"/>
        <v>84</v>
      </c>
      <c r="C2023" s="64" cm="1">
        <f t="array" ref="C2023">INDEX('Step 5. Daily Avg Schedule Calc'!$A$2:$C$169,(WEEKDAY(A2023)-1)*24+HOUR(A2023)+1,3)*IF(A2023&lt;Cooling_Season_Start_Date,0,IF(A2023&gt;Cooling_Season_End_Date,0,1))</f>
        <v>0</v>
      </c>
      <c r="D2023" s="12">
        <f>VLOOKUP(A2023,'Step 1.3 Normalized OAT'!$A$1:$B$8761,2)</f>
        <v>34</v>
      </c>
      <c r="E2023" s="13">
        <f ca="1">('Step 3. Regression'!$F$19*D2023^2+'Step 3. Regression'!$G$19*D2023+'Step 3. Regression'!$H$19)*C2023</f>
        <v>0</v>
      </c>
    </row>
    <row r="2024" spans="1:5" x14ac:dyDescent="0.25">
      <c r="A2024" s="9">
        <f>IF(ISBLANK('Step 1.3 Normalized OAT'!A2024),"-",'Step 1.3 Normalized OAT'!A2024)</f>
        <v>43185.291666666664</v>
      </c>
      <c r="B2024" s="26">
        <f t="shared" si="37"/>
        <v>84</v>
      </c>
      <c r="C2024" s="64" cm="1">
        <f t="array" ref="C2024">INDEX('Step 5. Daily Avg Schedule Calc'!$A$2:$C$169,(WEEKDAY(A2024)-1)*24+HOUR(A2024)+1,3)*IF(A2024&lt;Cooling_Season_Start_Date,0,IF(A2024&gt;Cooling_Season_End_Date,0,1))</f>
        <v>0</v>
      </c>
      <c r="D2024" s="12">
        <f>VLOOKUP(A2024,'Step 1.3 Normalized OAT'!$A$1:$B$8761,2)</f>
        <v>34</v>
      </c>
      <c r="E2024" s="13">
        <f ca="1">('Step 3. Regression'!$F$19*D2024^2+'Step 3. Regression'!$G$19*D2024+'Step 3. Regression'!$H$19)*C2024</f>
        <v>0</v>
      </c>
    </row>
    <row r="2025" spans="1:5" x14ac:dyDescent="0.25">
      <c r="A2025" s="9">
        <f>IF(ISBLANK('Step 1.3 Normalized OAT'!A2025),"-",'Step 1.3 Normalized OAT'!A2025)</f>
        <v>43185.333333333336</v>
      </c>
      <c r="B2025" s="26">
        <f t="shared" si="37"/>
        <v>84</v>
      </c>
      <c r="C2025" s="64" cm="1">
        <f t="array" ref="C2025">INDEX('Step 5. Daily Avg Schedule Calc'!$A$2:$C$169,(WEEKDAY(A2025)-1)*24+HOUR(A2025)+1,3)*IF(A2025&lt;Cooling_Season_Start_Date,0,IF(A2025&gt;Cooling_Season_End_Date,0,1))</f>
        <v>0</v>
      </c>
      <c r="D2025" s="12">
        <f>VLOOKUP(A2025,'Step 1.3 Normalized OAT'!$A$1:$B$8761,2)</f>
        <v>36</v>
      </c>
      <c r="E2025" s="13">
        <f ca="1">('Step 3. Regression'!$F$19*D2025^2+'Step 3. Regression'!$G$19*D2025+'Step 3. Regression'!$H$19)*C2025</f>
        <v>0</v>
      </c>
    </row>
    <row r="2026" spans="1:5" x14ac:dyDescent="0.25">
      <c r="A2026" s="9">
        <f>IF(ISBLANK('Step 1.3 Normalized OAT'!A2026),"-",'Step 1.3 Normalized OAT'!A2026)</f>
        <v>43185.375</v>
      </c>
      <c r="B2026" s="26">
        <f t="shared" si="37"/>
        <v>84</v>
      </c>
      <c r="C2026" s="64" cm="1">
        <f t="array" ref="C2026">INDEX('Step 5. Daily Avg Schedule Calc'!$A$2:$C$169,(WEEKDAY(A2026)-1)*24+HOUR(A2026)+1,3)*IF(A2026&lt;Cooling_Season_Start_Date,0,IF(A2026&gt;Cooling_Season_End_Date,0,1))</f>
        <v>0</v>
      </c>
      <c r="D2026" s="12">
        <f>VLOOKUP(A2026,'Step 1.3 Normalized OAT'!$A$1:$B$8761,2)</f>
        <v>39</v>
      </c>
      <c r="E2026" s="13">
        <f ca="1">('Step 3. Regression'!$F$19*D2026^2+'Step 3. Regression'!$G$19*D2026+'Step 3. Regression'!$H$19)*C2026</f>
        <v>0</v>
      </c>
    </row>
    <row r="2027" spans="1:5" x14ac:dyDescent="0.25">
      <c r="A2027" s="9">
        <f>IF(ISBLANK('Step 1.3 Normalized OAT'!A2027),"-",'Step 1.3 Normalized OAT'!A2027)</f>
        <v>43185.416666666664</v>
      </c>
      <c r="B2027" s="26">
        <f t="shared" si="37"/>
        <v>84</v>
      </c>
      <c r="C2027" s="64" cm="1">
        <f t="array" ref="C2027">INDEX('Step 5. Daily Avg Schedule Calc'!$A$2:$C$169,(WEEKDAY(A2027)-1)*24+HOUR(A2027)+1,3)*IF(A2027&lt;Cooling_Season_Start_Date,0,IF(A2027&gt;Cooling_Season_End_Date,0,1))</f>
        <v>0</v>
      </c>
      <c r="D2027" s="12">
        <f>VLOOKUP(A2027,'Step 1.3 Normalized OAT'!$A$1:$B$8761,2)</f>
        <v>39</v>
      </c>
      <c r="E2027" s="13">
        <f ca="1">('Step 3. Regression'!$F$19*D2027^2+'Step 3. Regression'!$G$19*D2027+'Step 3. Regression'!$H$19)*C2027</f>
        <v>0</v>
      </c>
    </row>
    <row r="2028" spans="1:5" x14ac:dyDescent="0.25">
      <c r="A2028" s="9">
        <f>IF(ISBLANK('Step 1.3 Normalized OAT'!A2028),"-",'Step 1.3 Normalized OAT'!A2028)</f>
        <v>43185.458333333336</v>
      </c>
      <c r="B2028" s="26">
        <f t="shared" si="37"/>
        <v>84</v>
      </c>
      <c r="C2028" s="64" cm="1">
        <f t="array" ref="C2028">INDEX('Step 5. Daily Avg Schedule Calc'!$A$2:$C$169,(WEEKDAY(A2028)-1)*24+HOUR(A2028)+1,3)*IF(A2028&lt;Cooling_Season_Start_Date,0,IF(A2028&gt;Cooling_Season_End_Date,0,1))</f>
        <v>0</v>
      </c>
      <c r="D2028" s="12">
        <f>VLOOKUP(A2028,'Step 1.3 Normalized OAT'!$A$1:$B$8761,2)</f>
        <v>41</v>
      </c>
      <c r="E2028" s="13">
        <f ca="1">('Step 3. Regression'!$F$19*D2028^2+'Step 3. Regression'!$G$19*D2028+'Step 3. Regression'!$H$19)*C2028</f>
        <v>0</v>
      </c>
    </row>
    <row r="2029" spans="1:5" x14ac:dyDescent="0.25">
      <c r="A2029" s="9">
        <f>IF(ISBLANK('Step 1.3 Normalized OAT'!A2029),"-",'Step 1.3 Normalized OAT'!A2029)</f>
        <v>43185.5</v>
      </c>
      <c r="B2029" s="26">
        <f t="shared" si="37"/>
        <v>84</v>
      </c>
      <c r="C2029" s="64" cm="1">
        <f t="array" ref="C2029">INDEX('Step 5. Daily Avg Schedule Calc'!$A$2:$C$169,(WEEKDAY(A2029)-1)*24+HOUR(A2029)+1,3)*IF(A2029&lt;Cooling_Season_Start_Date,0,IF(A2029&gt;Cooling_Season_End_Date,0,1))</f>
        <v>0</v>
      </c>
      <c r="D2029" s="12">
        <f>VLOOKUP(A2029,'Step 1.3 Normalized OAT'!$A$1:$B$8761,2)</f>
        <v>42</v>
      </c>
      <c r="E2029" s="13">
        <f ca="1">('Step 3. Regression'!$F$19*D2029^2+'Step 3. Regression'!$G$19*D2029+'Step 3. Regression'!$H$19)*C2029</f>
        <v>0</v>
      </c>
    </row>
    <row r="2030" spans="1:5" x14ac:dyDescent="0.25">
      <c r="A2030" s="9">
        <f>IF(ISBLANK('Step 1.3 Normalized OAT'!A2030),"-",'Step 1.3 Normalized OAT'!A2030)</f>
        <v>43185.541666666664</v>
      </c>
      <c r="B2030" s="26">
        <f t="shared" si="37"/>
        <v>84</v>
      </c>
      <c r="C2030" s="64" cm="1">
        <f t="array" ref="C2030">INDEX('Step 5. Daily Avg Schedule Calc'!$A$2:$C$169,(WEEKDAY(A2030)-1)*24+HOUR(A2030)+1,3)*IF(A2030&lt;Cooling_Season_Start_Date,0,IF(A2030&gt;Cooling_Season_End_Date,0,1))</f>
        <v>0</v>
      </c>
      <c r="D2030" s="12">
        <f>VLOOKUP(A2030,'Step 1.3 Normalized OAT'!$A$1:$B$8761,2)</f>
        <v>44</v>
      </c>
      <c r="E2030" s="13">
        <f ca="1">('Step 3. Regression'!$F$19*D2030^2+'Step 3. Regression'!$G$19*D2030+'Step 3. Regression'!$H$19)*C2030</f>
        <v>0</v>
      </c>
    </row>
    <row r="2031" spans="1:5" x14ac:dyDescent="0.25">
      <c r="A2031" s="9">
        <f>IF(ISBLANK('Step 1.3 Normalized OAT'!A2031),"-",'Step 1.3 Normalized OAT'!A2031)</f>
        <v>43185.583333333336</v>
      </c>
      <c r="B2031" s="26">
        <f t="shared" si="37"/>
        <v>84</v>
      </c>
      <c r="C2031" s="64" cm="1">
        <f t="array" ref="C2031">INDEX('Step 5. Daily Avg Schedule Calc'!$A$2:$C$169,(WEEKDAY(A2031)-1)*24+HOUR(A2031)+1,3)*IF(A2031&lt;Cooling_Season_Start_Date,0,IF(A2031&gt;Cooling_Season_End_Date,0,1))</f>
        <v>0</v>
      </c>
      <c r="D2031" s="12">
        <f>VLOOKUP(A2031,'Step 1.3 Normalized OAT'!$A$1:$B$8761,2)</f>
        <v>46</v>
      </c>
      <c r="E2031" s="13">
        <f ca="1">('Step 3. Regression'!$F$19*D2031^2+'Step 3. Regression'!$G$19*D2031+'Step 3. Regression'!$H$19)*C2031</f>
        <v>0</v>
      </c>
    </row>
    <row r="2032" spans="1:5" x14ac:dyDescent="0.25">
      <c r="A2032" s="9">
        <f>IF(ISBLANK('Step 1.3 Normalized OAT'!A2032),"-",'Step 1.3 Normalized OAT'!A2032)</f>
        <v>43185.625</v>
      </c>
      <c r="B2032" s="26">
        <f t="shared" si="37"/>
        <v>84</v>
      </c>
      <c r="C2032" s="64" cm="1">
        <f t="array" ref="C2032">INDEX('Step 5. Daily Avg Schedule Calc'!$A$2:$C$169,(WEEKDAY(A2032)-1)*24+HOUR(A2032)+1,3)*IF(A2032&lt;Cooling_Season_Start_Date,0,IF(A2032&gt;Cooling_Season_End_Date,0,1))</f>
        <v>0</v>
      </c>
      <c r="D2032" s="12">
        <f>VLOOKUP(A2032,'Step 1.3 Normalized OAT'!$A$1:$B$8761,2)</f>
        <v>48</v>
      </c>
      <c r="E2032" s="13">
        <f ca="1">('Step 3. Regression'!$F$19*D2032^2+'Step 3. Regression'!$G$19*D2032+'Step 3. Regression'!$H$19)*C2032</f>
        <v>0</v>
      </c>
    </row>
    <row r="2033" spans="1:5" x14ac:dyDescent="0.25">
      <c r="A2033" s="9">
        <f>IF(ISBLANK('Step 1.3 Normalized OAT'!A2033),"-",'Step 1.3 Normalized OAT'!A2033)</f>
        <v>43185.666666666664</v>
      </c>
      <c r="B2033" s="26">
        <f t="shared" si="37"/>
        <v>84</v>
      </c>
      <c r="C2033" s="64" cm="1">
        <f t="array" ref="C2033">INDEX('Step 5. Daily Avg Schedule Calc'!$A$2:$C$169,(WEEKDAY(A2033)-1)*24+HOUR(A2033)+1,3)*IF(A2033&lt;Cooling_Season_Start_Date,0,IF(A2033&gt;Cooling_Season_End_Date,0,1))</f>
        <v>0</v>
      </c>
      <c r="D2033" s="12">
        <f>VLOOKUP(A2033,'Step 1.3 Normalized OAT'!$A$1:$B$8761,2)</f>
        <v>48</v>
      </c>
      <c r="E2033" s="13">
        <f ca="1">('Step 3. Regression'!$F$19*D2033^2+'Step 3. Regression'!$G$19*D2033+'Step 3. Regression'!$H$19)*C2033</f>
        <v>0</v>
      </c>
    </row>
    <row r="2034" spans="1:5" x14ac:dyDescent="0.25">
      <c r="A2034" s="9">
        <f>IF(ISBLANK('Step 1.3 Normalized OAT'!A2034),"-",'Step 1.3 Normalized OAT'!A2034)</f>
        <v>43185.708333333336</v>
      </c>
      <c r="B2034" s="26">
        <f t="shared" si="37"/>
        <v>84</v>
      </c>
      <c r="C2034" s="64" cm="1">
        <f t="array" ref="C2034">INDEX('Step 5. Daily Avg Schedule Calc'!$A$2:$C$169,(WEEKDAY(A2034)-1)*24+HOUR(A2034)+1,3)*IF(A2034&lt;Cooling_Season_Start_Date,0,IF(A2034&gt;Cooling_Season_End_Date,0,1))</f>
        <v>0</v>
      </c>
      <c r="D2034" s="12">
        <f>VLOOKUP(A2034,'Step 1.3 Normalized OAT'!$A$1:$B$8761,2)</f>
        <v>49</v>
      </c>
      <c r="E2034" s="13">
        <f ca="1">('Step 3. Regression'!$F$19*D2034^2+'Step 3. Regression'!$G$19*D2034+'Step 3. Regression'!$H$19)*C2034</f>
        <v>0</v>
      </c>
    </row>
    <row r="2035" spans="1:5" x14ac:dyDescent="0.25">
      <c r="A2035" s="9">
        <f>IF(ISBLANK('Step 1.3 Normalized OAT'!A2035),"-",'Step 1.3 Normalized OAT'!A2035)</f>
        <v>43185.75</v>
      </c>
      <c r="B2035" s="26">
        <f t="shared" si="37"/>
        <v>84</v>
      </c>
      <c r="C2035" s="64" cm="1">
        <f t="array" ref="C2035">INDEX('Step 5. Daily Avg Schedule Calc'!$A$2:$C$169,(WEEKDAY(A2035)-1)*24+HOUR(A2035)+1,3)*IF(A2035&lt;Cooling_Season_Start_Date,0,IF(A2035&gt;Cooling_Season_End_Date,0,1))</f>
        <v>0</v>
      </c>
      <c r="D2035" s="12">
        <f>VLOOKUP(A2035,'Step 1.3 Normalized OAT'!$A$1:$B$8761,2)</f>
        <v>45</v>
      </c>
      <c r="E2035" s="13">
        <f ca="1">('Step 3. Regression'!$F$19*D2035^2+'Step 3. Regression'!$G$19*D2035+'Step 3. Regression'!$H$19)*C2035</f>
        <v>0</v>
      </c>
    </row>
    <row r="2036" spans="1:5" x14ac:dyDescent="0.25">
      <c r="A2036" s="9">
        <f>IF(ISBLANK('Step 1.3 Normalized OAT'!A2036),"-",'Step 1.3 Normalized OAT'!A2036)</f>
        <v>43185.791666666664</v>
      </c>
      <c r="B2036" s="26">
        <f t="shared" si="37"/>
        <v>84</v>
      </c>
      <c r="C2036" s="64" cm="1">
        <f t="array" ref="C2036">INDEX('Step 5. Daily Avg Schedule Calc'!$A$2:$C$169,(WEEKDAY(A2036)-1)*24+HOUR(A2036)+1,3)*IF(A2036&lt;Cooling_Season_Start_Date,0,IF(A2036&gt;Cooling_Season_End_Date,0,1))</f>
        <v>0</v>
      </c>
      <c r="D2036" s="12">
        <f>VLOOKUP(A2036,'Step 1.3 Normalized OAT'!$A$1:$B$8761,2)</f>
        <v>42</v>
      </c>
      <c r="E2036" s="13">
        <f ca="1">('Step 3. Regression'!$F$19*D2036^2+'Step 3. Regression'!$G$19*D2036+'Step 3. Regression'!$H$19)*C2036</f>
        <v>0</v>
      </c>
    </row>
    <row r="2037" spans="1:5" x14ac:dyDescent="0.25">
      <c r="A2037" s="9">
        <f>IF(ISBLANK('Step 1.3 Normalized OAT'!A2037),"-",'Step 1.3 Normalized OAT'!A2037)</f>
        <v>43185.833333333336</v>
      </c>
      <c r="B2037" s="26">
        <f t="shared" si="37"/>
        <v>84</v>
      </c>
      <c r="C2037" s="64" cm="1">
        <f t="array" ref="C2037">INDEX('Step 5. Daily Avg Schedule Calc'!$A$2:$C$169,(WEEKDAY(A2037)-1)*24+HOUR(A2037)+1,3)*IF(A2037&lt;Cooling_Season_Start_Date,0,IF(A2037&gt;Cooling_Season_End_Date,0,1))</f>
        <v>0</v>
      </c>
      <c r="D2037" s="12">
        <f>VLOOKUP(A2037,'Step 1.3 Normalized OAT'!$A$1:$B$8761,2)</f>
        <v>41</v>
      </c>
      <c r="E2037" s="13">
        <f ca="1">('Step 3. Regression'!$F$19*D2037^2+'Step 3. Regression'!$G$19*D2037+'Step 3. Regression'!$H$19)*C2037</f>
        <v>0</v>
      </c>
    </row>
    <row r="2038" spans="1:5" x14ac:dyDescent="0.25">
      <c r="A2038" s="9">
        <f>IF(ISBLANK('Step 1.3 Normalized OAT'!A2038),"-",'Step 1.3 Normalized OAT'!A2038)</f>
        <v>43185.875</v>
      </c>
      <c r="B2038" s="26">
        <f t="shared" si="37"/>
        <v>84</v>
      </c>
      <c r="C2038" s="64" cm="1">
        <f t="array" ref="C2038">INDEX('Step 5. Daily Avg Schedule Calc'!$A$2:$C$169,(WEEKDAY(A2038)-1)*24+HOUR(A2038)+1,3)*IF(A2038&lt;Cooling_Season_Start_Date,0,IF(A2038&gt;Cooling_Season_End_Date,0,1))</f>
        <v>0</v>
      </c>
      <c r="D2038" s="12">
        <f>VLOOKUP(A2038,'Step 1.3 Normalized OAT'!$A$1:$B$8761,2)</f>
        <v>40</v>
      </c>
      <c r="E2038" s="13">
        <f ca="1">('Step 3. Regression'!$F$19*D2038^2+'Step 3. Regression'!$G$19*D2038+'Step 3. Regression'!$H$19)*C2038</f>
        <v>0</v>
      </c>
    </row>
    <row r="2039" spans="1:5" x14ac:dyDescent="0.25">
      <c r="A2039" s="9">
        <f>IF(ISBLANK('Step 1.3 Normalized OAT'!A2039),"-",'Step 1.3 Normalized OAT'!A2039)</f>
        <v>43185.916666666664</v>
      </c>
      <c r="B2039" s="26">
        <f t="shared" si="37"/>
        <v>84</v>
      </c>
      <c r="C2039" s="64" cm="1">
        <f t="array" ref="C2039">INDEX('Step 5. Daily Avg Schedule Calc'!$A$2:$C$169,(WEEKDAY(A2039)-1)*24+HOUR(A2039)+1,3)*IF(A2039&lt;Cooling_Season_Start_Date,0,IF(A2039&gt;Cooling_Season_End_Date,0,1))</f>
        <v>0</v>
      </c>
      <c r="D2039" s="12">
        <f>VLOOKUP(A2039,'Step 1.3 Normalized OAT'!$A$1:$B$8761,2)</f>
        <v>40</v>
      </c>
      <c r="E2039" s="13">
        <f ca="1">('Step 3. Regression'!$F$19*D2039^2+'Step 3. Regression'!$G$19*D2039+'Step 3. Regression'!$H$19)*C2039</f>
        <v>0</v>
      </c>
    </row>
    <row r="2040" spans="1:5" x14ac:dyDescent="0.25">
      <c r="A2040" s="9">
        <f>IF(ISBLANK('Step 1.3 Normalized OAT'!A2040),"-",'Step 1.3 Normalized OAT'!A2040)</f>
        <v>43185.958333333336</v>
      </c>
      <c r="B2040" s="26">
        <f t="shared" si="37"/>
        <v>84</v>
      </c>
      <c r="C2040" s="64" cm="1">
        <f t="array" ref="C2040">INDEX('Step 5. Daily Avg Schedule Calc'!$A$2:$C$169,(WEEKDAY(A2040)-1)*24+HOUR(A2040)+1,3)*IF(A2040&lt;Cooling_Season_Start_Date,0,IF(A2040&gt;Cooling_Season_End_Date,0,1))</f>
        <v>0</v>
      </c>
      <c r="D2040" s="12">
        <f>VLOOKUP(A2040,'Step 1.3 Normalized OAT'!$A$1:$B$8761,2)</f>
        <v>39</v>
      </c>
      <c r="E2040" s="13">
        <f ca="1">('Step 3. Regression'!$F$19*D2040^2+'Step 3. Regression'!$G$19*D2040+'Step 3. Regression'!$H$19)*C2040</f>
        <v>0</v>
      </c>
    </row>
    <row r="2041" spans="1:5" x14ac:dyDescent="0.25">
      <c r="A2041" s="9">
        <f>IF(ISBLANK('Step 1.3 Normalized OAT'!A2041),"-",'Step 1.3 Normalized OAT'!A2041)</f>
        <v>43186</v>
      </c>
      <c r="B2041" s="26">
        <f t="shared" si="37"/>
        <v>85</v>
      </c>
      <c r="C2041" s="64" cm="1">
        <f t="array" ref="C2041">INDEX('Step 5. Daily Avg Schedule Calc'!$A$2:$C$169,(WEEKDAY(A2041)-1)*24+HOUR(A2041)+1,3)*IF(A2041&lt;Cooling_Season_Start_Date,0,IF(A2041&gt;Cooling_Season_End_Date,0,1))</f>
        <v>0</v>
      </c>
      <c r="D2041" s="12">
        <f>VLOOKUP(A2041,'Step 1.3 Normalized OAT'!$A$1:$B$8761,2)</f>
        <v>38</v>
      </c>
      <c r="E2041" s="13">
        <f ca="1">('Step 3. Regression'!$F$19*D2041^2+'Step 3. Regression'!$G$19*D2041+'Step 3. Regression'!$H$19)*C2041</f>
        <v>0</v>
      </c>
    </row>
    <row r="2042" spans="1:5" x14ac:dyDescent="0.25">
      <c r="A2042" s="9">
        <f>IF(ISBLANK('Step 1.3 Normalized OAT'!A2042),"-",'Step 1.3 Normalized OAT'!A2042)</f>
        <v>43186.041666666664</v>
      </c>
      <c r="B2042" s="26">
        <f t="shared" si="37"/>
        <v>85</v>
      </c>
      <c r="C2042" s="64" cm="1">
        <f t="array" ref="C2042">INDEX('Step 5. Daily Avg Schedule Calc'!$A$2:$C$169,(WEEKDAY(A2042)-1)*24+HOUR(A2042)+1,3)*IF(A2042&lt;Cooling_Season_Start_Date,0,IF(A2042&gt;Cooling_Season_End_Date,0,1))</f>
        <v>0</v>
      </c>
      <c r="D2042" s="12">
        <f>VLOOKUP(A2042,'Step 1.3 Normalized OAT'!$A$1:$B$8761,2)</f>
        <v>38</v>
      </c>
      <c r="E2042" s="13">
        <f ca="1">('Step 3. Regression'!$F$19*D2042^2+'Step 3. Regression'!$G$19*D2042+'Step 3. Regression'!$H$19)*C2042</f>
        <v>0</v>
      </c>
    </row>
    <row r="2043" spans="1:5" x14ac:dyDescent="0.25">
      <c r="A2043" s="9">
        <f>IF(ISBLANK('Step 1.3 Normalized OAT'!A2043),"-",'Step 1.3 Normalized OAT'!A2043)</f>
        <v>43186.083333333336</v>
      </c>
      <c r="B2043" s="26">
        <f t="shared" si="37"/>
        <v>85</v>
      </c>
      <c r="C2043" s="64" cm="1">
        <f t="array" ref="C2043">INDEX('Step 5. Daily Avg Schedule Calc'!$A$2:$C$169,(WEEKDAY(A2043)-1)*24+HOUR(A2043)+1,3)*IF(A2043&lt;Cooling_Season_Start_Date,0,IF(A2043&gt;Cooling_Season_End_Date,0,1))</f>
        <v>0</v>
      </c>
      <c r="D2043" s="12">
        <f>VLOOKUP(A2043,'Step 1.3 Normalized OAT'!$A$1:$B$8761,2)</f>
        <v>38</v>
      </c>
      <c r="E2043" s="13">
        <f ca="1">('Step 3. Regression'!$F$19*D2043^2+'Step 3. Regression'!$G$19*D2043+'Step 3. Regression'!$H$19)*C2043</f>
        <v>0</v>
      </c>
    </row>
    <row r="2044" spans="1:5" x14ac:dyDescent="0.25">
      <c r="A2044" s="9">
        <f>IF(ISBLANK('Step 1.3 Normalized OAT'!A2044),"-",'Step 1.3 Normalized OAT'!A2044)</f>
        <v>43186.125</v>
      </c>
      <c r="B2044" s="26">
        <f t="shared" si="37"/>
        <v>85</v>
      </c>
      <c r="C2044" s="64" cm="1">
        <f t="array" ref="C2044">INDEX('Step 5. Daily Avg Schedule Calc'!$A$2:$C$169,(WEEKDAY(A2044)-1)*24+HOUR(A2044)+1,3)*IF(A2044&lt;Cooling_Season_Start_Date,0,IF(A2044&gt;Cooling_Season_End_Date,0,1))</f>
        <v>0</v>
      </c>
      <c r="D2044" s="12">
        <f>VLOOKUP(A2044,'Step 1.3 Normalized OAT'!$A$1:$B$8761,2)</f>
        <v>37</v>
      </c>
      <c r="E2044" s="13">
        <f ca="1">('Step 3. Regression'!$F$19*D2044^2+'Step 3. Regression'!$G$19*D2044+'Step 3. Regression'!$H$19)*C2044</f>
        <v>0</v>
      </c>
    </row>
    <row r="2045" spans="1:5" x14ac:dyDescent="0.25">
      <c r="A2045" s="9">
        <f>IF(ISBLANK('Step 1.3 Normalized OAT'!A2045),"-",'Step 1.3 Normalized OAT'!A2045)</f>
        <v>43186.166666666664</v>
      </c>
      <c r="B2045" s="26">
        <f t="shared" si="37"/>
        <v>85</v>
      </c>
      <c r="C2045" s="64" cm="1">
        <f t="array" ref="C2045">INDEX('Step 5. Daily Avg Schedule Calc'!$A$2:$C$169,(WEEKDAY(A2045)-1)*24+HOUR(A2045)+1,3)*IF(A2045&lt;Cooling_Season_Start_Date,0,IF(A2045&gt;Cooling_Season_End_Date,0,1))</f>
        <v>0</v>
      </c>
      <c r="D2045" s="12">
        <f>VLOOKUP(A2045,'Step 1.3 Normalized OAT'!$A$1:$B$8761,2)</f>
        <v>37</v>
      </c>
      <c r="E2045" s="13">
        <f ca="1">('Step 3. Regression'!$F$19*D2045^2+'Step 3. Regression'!$G$19*D2045+'Step 3. Regression'!$H$19)*C2045</f>
        <v>0</v>
      </c>
    </row>
    <row r="2046" spans="1:5" x14ac:dyDescent="0.25">
      <c r="A2046" s="9">
        <f>IF(ISBLANK('Step 1.3 Normalized OAT'!A2046),"-",'Step 1.3 Normalized OAT'!A2046)</f>
        <v>43186.208333333336</v>
      </c>
      <c r="B2046" s="26">
        <f t="shared" si="37"/>
        <v>85</v>
      </c>
      <c r="C2046" s="64" cm="1">
        <f t="array" ref="C2046">INDEX('Step 5. Daily Avg Schedule Calc'!$A$2:$C$169,(WEEKDAY(A2046)-1)*24+HOUR(A2046)+1,3)*IF(A2046&lt;Cooling_Season_Start_Date,0,IF(A2046&gt;Cooling_Season_End_Date,0,1))</f>
        <v>0</v>
      </c>
      <c r="D2046" s="12">
        <f>VLOOKUP(A2046,'Step 1.3 Normalized OAT'!$A$1:$B$8761,2)</f>
        <v>35</v>
      </c>
      <c r="E2046" s="13">
        <f ca="1">('Step 3. Regression'!$F$19*D2046^2+'Step 3. Regression'!$G$19*D2046+'Step 3. Regression'!$H$19)*C2046</f>
        <v>0</v>
      </c>
    </row>
    <row r="2047" spans="1:5" x14ac:dyDescent="0.25">
      <c r="A2047" s="9">
        <f>IF(ISBLANK('Step 1.3 Normalized OAT'!A2047),"-",'Step 1.3 Normalized OAT'!A2047)</f>
        <v>43186.25</v>
      </c>
      <c r="B2047" s="26">
        <f t="shared" si="37"/>
        <v>85</v>
      </c>
      <c r="C2047" s="64" cm="1">
        <f t="array" ref="C2047">INDEX('Step 5. Daily Avg Schedule Calc'!$A$2:$C$169,(WEEKDAY(A2047)-1)*24+HOUR(A2047)+1,3)*IF(A2047&lt;Cooling_Season_Start_Date,0,IF(A2047&gt;Cooling_Season_End_Date,0,1))</f>
        <v>0</v>
      </c>
      <c r="D2047" s="12">
        <f>VLOOKUP(A2047,'Step 1.3 Normalized OAT'!$A$1:$B$8761,2)</f>
        <v>35</v>
      </c>
      <c r="E2047" s="13">
        <f ca="1">('Step 3. Regression'!$F$19*D2047^2+'Step 3. Regression'!$G$19*D2047+'Step 3. Regression'!$H$19)*C2047</f>
        <v>0</v>
      </c>
    </row>
    <row r="2048" spans="1:5" x14ac:dyDescent="0.25">
      <c r="A2048" s="9">
        <f>IF(ISBLANK('Step 1.3 Normalized OAT'!A2048),"-",'Step 1.3 Normalized OAT'!A2048)</f>
        <v>43186.291666666664</v>
      </c>
      <c r="B2048" s="26">
        <f t="shared" si="37"/>
        <v>85</v>
      </c>
      <c r="C2048" s="64" cm="1">
        <f t="array" ref="C2048">INDEX('Step 5. Daily Avg Schedule Calc'!$A$2:$C$169,(WEEKDAY(A2048)-1)*24+HOUR(A2048)+1,3)*IF(A2048&lt;Cooling_Season_Start_Date,0,IF(A2048&gt;Cooling_Season_End_Date,0,1))</f>
        <v>0</v>
      </c>
      <c r="D2048" s="12">
        <f>VLOOKUP(A2048,'Step 1.3 Normalized OAT'!$A$1:$B$8761,2)</f>
        <v>36</v>
      </c>
      <c r="E2048" s="13">
        <f ca="1">('Step 3. Regression'!$F$19*D2048^2+'Step 3. Regression'!$G$19*D2048+'Step 3. Regression'!$H$19)*C2048</f>
        <v>0</v>
      </c>
    </row>
    <row r="2049" spans="1:5" x14ac:dyDescent="0.25">
      <c r="A2049" s="9">
        <f>IF(ISBLANK('Step 1.3 Normalized OAT'!A2049),"-",'Step 1.3 Normalized OAT'!A2049)</f>
        <v>43186.333333333336</v>
      </c>
      <c r="B2049" s="26">
        <f t="shared" si="37"/>
        <v>85</v>
      </c>
      <c r="C2049" s="64" cm="1">
        <f t="array" ref="C2049">INDEX('Step 5. Daily Avg Schedule Calc'!$A$2:$C$169,(WEEKDAY(A2049)-1)*24+HOUR(A2049)+1,3)*IF(A2049&lt;Cooling_Season_Start_Date,0,IF(A2049&gt;Cooling_Season_End_Date,0,1))</f>
        <v>0</v>
      </c>
      <c r="D2049" s="12">
        <f>VLOOKUP(A2049,'Step 1.3 Normalized OAT'!$A$1:$B$8761,2)</f>
        <v>36</v>
      </c>
      <c r="E2049" s="13">
        <f ca="1">('Step 3. Regression'!$F$19*D2049^2+'Step 3. Regression'!$G$19*D2049+'Step 3. Regression'!$H$19)*C2049</f>
        <v>0</v>
      </c>
    </row>
    <row r="2050" spans="1:5" x14ac:dyDescent="0.25">
      <c r="A2050" s="9">
        <f>IF(ISBLANK('Step 1.3 Normalized OAT'!A2050),"-",'Step 1.3 Normalized OAT'!A2050)</f>
        <v>43186.375</v>
      </c>
      <c r="B2050" s="26">
        <f t="shared" si="37"/>
        <v>85</v>
      </c>
      <c r="C2050" s="64" cm="1">
        <f t="array" ref="C2050">INDEX('Step 5. Daily Avg Schedule Calc'!$A$2:$C$169,(WEEKDAY(A2050)-1)*24+HOUR(A2050)+1,3)*IF(A2050&lt;Cooling_Season_Start_Date,0,IF(A2050&gt;Cooling_Season_End_Date,0,1))</f>
        <v>0</v>
      </c>
      <c r="D2050" s="12">
        <f>VLOOKUP(A2050,'Step 1.3 Normalized OAT'!$A$1:$B$8761,2)</f>
        <v>37</v>
      </c>
      <c r="E2050" s="13">
        <f ca="1">('Step 3. Regression'!$F$19*D2050^2+'Step 3. Regression'!$G$19*D2050+'Step 3. Regression'!$H$19)*C2050</f>
        <v>0</v>
      </c>
    </row>
    <row r="2051" spans="1:5" x14ac:dyDescent="0.25">
      <c r="A2051" s="9">
        <f>IF(ISBLANK('Step 1.3 Normalized OAT'!A2051),"-",'Step 1.3 Normalized OAT'!A2051)</f>
        <v>43186.416666666664</v>
      </c>
      <c r="B2051" s="26">
        <f t="shared" ref="B2051:B2114" si="38">_xlfn.DAYS(A2051,$A$2)</f>
        <v>85</v>
      </c>
      <c r="C2051" s="64" cm="1">
        <f t="array" ref="C2051">INDEX('Step 5. Daily Avg Schedule Calc'!$A$2:$C$169,(WEEKDAY(A2051)-1)*24+HOUR(A2051)+1,3)*IF(A2051&lt;Cooling_Season_Start_Date,0,IF(A2051&gt;Cooling_Season_End_Date,0,1))</f>
        <v>0</v>
      </c>
      <c r="D2051" s="12">
        <f>VLOOKUP(A2051,'Step 1.3 Normalized OAT'!$A$1:$B$8761,2)</f>
        <v>39</v>
      </c>
      <c r="E2051" s="13">
        <f ca="1">('Step 3. Regression'!$F$19*D2051^2+'Step 3. Regression'!$G$19*D2051+'Step 3. Regression'!$H$19)*C2051</f>
        <v>0</v>
      </c>
    </row>
    <row r="2052" spans="1:5" x14ac:dyDescent="0.25">
      <c r="A2052" s="9">
        <f>IF(ISBLANK('Step 1.3 Normalized OAT'!A2052),"-",'Step 1.3 Normalized OAT'!A2052)</f>
        <v>43186.458333333336</v>
      </c>
      <c r="B2052" s="26">
        <f t="shared" si="38"/>
        <v>85</v>
      </c>
      <c r="C2052" s="64" cm="1">
        <f t="array" ref="C2052">INDEX('Step 5. Daily Avg Schedule Calc'!$A$2:$C$169,(WEEKDAY(A2052)-1)*24+HOUR(A2052)+1,3)*IF(A2052&lt;Cooling_Season_Start_Date,0,IF(A2052&gt;Cooling_Season_End_Date,0,1))</f>
        <v>0</v>
      </c>
      <c r="D2052" s="12">
        <f>VLOOKUP(A2052,'Step 1.3 Normalized OAT'!$A$1:$B$8761,2)</f>
        <v>40</v>
      </c>
      <c r="E2052" s="13">
        <f ca="1">('Step 3. Regression'!$F$19*D2052^2+'Step 3. Regression'!$G$19*D2052+'Step 3. Regression'!$H$19)*C2052</f>
        <v>0</v>
      </c>
    </row>
    <row r="2053" spans="1:5" x14ac:dyDescent="0.25">
      <c r="A2053" s="9">
        <f>IF(ISBLANK('Step 1.3 Normalized OAT'!A2053),"-",'Step 1.3 Normalized OAT'!A2053)</f>
        <v>43186.5</v>
      </c>
      <c r="B2053" s="26">
        <f t="shared" si="38"/>
        <v>85</v>
      </c>
      <c r="C2053" s="64" cm="1">
        <f t="array" ref="C2053">INDEX('Step 5. Daily Avg Schedule Calc'!$A$2:$C$169,(WEEKDAY(A2053)-1)*24+HOUR(A2053)+1,3)*IF(A2053&lt;Cooling_Season_Start_Date,0,IF(A2053&gt;Cooling_Season_End_Date,0,1))</f>
        <v>0</v>
      </c>
      <c r="D2053" s="12">
        <f>VLOOKUP(A2053,'Step 1.3 Normalized OAT'!$A$1:$B$8761,2)</f>
        <v>39</v>
      </c>
      <c r="E2053" s="13">
        <f ca="1">('Step 3. Regression'!$F$19*D2053^2+'Step 3. Regression'!$G$19*D2053+'Step 3. Regression'!$H$19)*C2053</f>
        <v>0</v>
      </c>
    </row>
    <row r="2054" spans="1:5" x14ac:dyDescent="0.25">
      <c r="A2054" s="9">
        <f>IF(ISBLANK('Step 1.3 Normalized OAT'!A2054),"-",'Step 1.3 Normalized OAT'!A2054)</f>
        <v>43186.541666666664</v>
      </c>
      <c r="B2054" s="26">
        <f t="shared" si="38"/>
        <v>85</v>
      </c>
      <c r="C2054" s="64" cm="1">
        <f t="array" ref="C2054">INDEX('Step 5. Daily Avg Schedule Calc'!$A$2:$C$169,(WEEKDAY(A2054)-1)*24+HOUR(A2054)+1,3)*IF(A2054&lt;Cooling_Season_Start_Date,0,IF(A2054&gt;Cooling_Season_End_Date,0,1))</f>
        <v>0</v>
      </c>
      <c r="D2054" s="12">
        <f>VLOOKUP(A2054,'Step 1.3 Normalized OAT'!$A$1:$B$8761,2)</f>
        <v>43</v>
      </c>
      <c r="E2054" s="13">
        <f ca="1">('Step 3. Regression'!$F$19*D2054^2+'Step 3. Regression'!$G$19*D2054+'Step 3. Regression'!$H$19)*C2054</f>
        <v>0</v>
      </c>
    </row>
    <row r="2055" spans="1:5" x14ac:dyDescent="0.25">
      <c r="A2055" s="9">
        <f>IF(ISBLANK('Step 1.3 Normalized OAT'!A2055),"-",'Step 1.3 Normalized OAT'!A2055)</f>
        <v>43186.583333333336</v>
      </c>
      <c r="B2055" s="26">
        <f t="shared" si="38"/>
        <v>85</v>
      </c>
      <c r="C2055" s="64" cm="1">
        <f t="array" ref="C2055">INDEX('Step 5. Daily Avg Schedule Calc'!$A$2:$C$169,(WEEKDAY(A2055)-1)*24+HOUR(A2055)+1,3)*IF(A2055&lt;Cooling_Season_Start_Date,0,IF(A2055&gt;Cooling_Season_End_Date,0,1))</f>
        <v>0</v>
      </c>
      <c r="D2055" s="12">
        <f>VLOOKUP(A2055,'Step 1.3 Normalized OAT'!$A$1:$B$8761,2)</f>
        <v>44</v>
      </c>
      <c r="E2055" s="13">
        <f ca="1">('Step 3. Regression'!$F$19*D2055^2+'Step 3. Regression'!$G$19*D2055+'Step 3. Regression'!$H$19)*C2055</f>
        <v>0</v>
      </c>
    </row>
    <row r="2056" spans="1:5" x14ac:dyDescent="0.25">
      <c r="A2056" s="9">
        <f>IF(ISBLANK('Step 1.3 Normalized OAT'!A2056),"-",'Step 1.3 Normalized OAT'!A2056)</f>
        <v>43186.625</v>
      </c>
      <c r="B2056" s="26">
        <f t="shared" si="38"/>
        <v>85</v>
      </c>
      <c r="C2056" s="64" cm="1">
        <f t="array" ref="C2056">INDEX('Step 5. Daily Avg Schedule Calc'!$A$2:$C$169,(WEEKDAY(A2056)-1)*24+HOUR(A2056)+1,3)*IF(A2056&lt;Cooling_Season_Start_Date,0,IF(A2056&gt;Cooling_Season_End_Date,0,1))</f>
        <v>0</v>
      </c>
      <c r="D2056" s="12">
        <f>VLOOKUP(A2056,'Step 1.3 Normalized OAT'!$A$1:$B$8761,2)</f>
        <v>45</v>
      </c>
      <c r="E2056" s="13">
        <f ca="1">('Step 3. Regression'!$F$19*D2056^2+'Step 3. Regression'!$G$19*D2056+'Step 3. Regression'!$H$19)*C2056</f>
        <v>0</v>
      </c>
    </row>
    <row r="2057" spans="1:5" x14ac:dyDescent="0.25">
      <c r="A2057" s="9">
        <f>IF(ISBLANK('Step 1.3 Normalized OAT'!A2057),"-",'Step 1.3 Normalized OAT'!A2057)</f>
        <v>43186.666666666664</v>
      </c>
      <c r="B2057" s="26">
        <f t="shared" si="38"/>
        <v>85</v>
      </c>
      <c r="C2057" s="64" cm="1">
        <f t="array" ref="C2057">INDEX('Step 5. Daily Avg Schedule Calc'!$A$2:$C$169,(WEEKDAY(A2057)-1)*24+HOUR(A2057)+1,3)*IF(A2057&lt;Cooling_Season_Start_Date,0,IF(A2057&gt;Cooling_Season_End_Date,0,1))</f>
        <v>0</v>
      </c>
      <c r="D2057" s="12">
        <f>VLOOKUP(A2057,'Step 1.3 Normalized OAT'!$A$1:$B$8761,2)</f>
        <v>43</v>
      </c>
      <c r="E2057" s="13">
        <f ca="1">('Step 3. Regression'!$F$19*D2057^2+'Step 3. Regression'!$G$19*D2057+'Step 3. Regression'!$H$19)*C2057</f>
        <v>0</v>
      </c>
    </row>
    <row r="2058" spans="1:5" x14ac:dyDescent="0.25">
      <c r="A2058" s="9">
        <f>IF(ISBLANK('Step 1.3 Normalized OAT'!A2058),"-",'Step 1.3 Normalized OAT'!A2058)</f>
        <v>43186.708333333336</v>
      </c>
      <c r="B2058" s="26">
        <f t="shared" si="38"/>
        <v>85</v>
      </c>
      <c r="C2058" s="64" cm="1">
        <f t="array" ref="C2058">INDEX('Step 5. Daily Avg Schedule Calc'!$A$2:$C$169,(WEEKDAY(A2058)-1)*24+HOUR(A2058)+1,3)*IF(A2058&lt;Cooling_Season_Start_Date,0,IF(A2058&gt;Cooling_Season_End_Date,0,1))</f>
        <v>0</v>
      </c>
      <c r="D2058" s="12">
        <f>VLOOKUP(A2058,'Step 1.3 Normalized OAT'!$A$1:$B$8761,2)</f>
        <v>42</v>
      </c>
      <c r="E2058" s="13">
        <f ca="1">('Step 3. Regression'!$F$19*D2058^2+'Step 3. Regression'!$G$19*D2058+'Step 3. Regression'!$H$19)*C2058</f>
        <v>0</v>
      </c>
    </row>
    <row r="2059" spans="1:5" x14ac:dyDescent="0.25">
      <c r="A2059" s="9">
        <f>IF(ISBLANK('Step 1.3 Normalized OAT'!A2059),"-",'Step 1.3 Normalized OAT'!A2059)</f>
        <v>43186.75</v>
      </c>
      <c r="B2059" s="26">
        <f t="shared" si="38"/>
        <v>85</v>
      </c>
      <c r="C2059" s="64" cm="1">
        <f t="array" ref="C2059">INDEX('Step 5. Daily Avg Schedule Calc'!$A$2:$C$169,(WEEKDAY(A2059)-1)*24+HOUR(A2059)+1,3)*IF(A2059&lt;Cooling_Season_Start_Date,0,IF(A2059&gt;Cooling_Season_End_Date,0,1))</f>
        <v>0</v>
      </c>
      <c r="D2059" s="12">
        <f>VLOOKUP(A2059,'Step 1.3 Normalized OAT'!$A$1:$B$8761,2)</f>
        <v>43</v>
      </c>
      <c r="E2059" s="13">
        <f ca="1">('Step 3. Regression'!$F$19*D2059^2+'Step 3. Regression'!$G$19*D2059+'Step 3. Regression'!$H$19)*C2059</f>
        <v>0</v>
      </c>
    </row>
    <row r="2060" spans="1:5" x14ac:dyDescent="0.25">
      <c r="A2060" s="9">
        <f>IF(ISBLANK('Step 1.3 Normalized OAT'!A2060),"-",'Step 1.3 Normalized OAT'!A2060)</f>
        <v>43186.791666666664</v>
      </c>
      <c r="B2060" s="26">
        <f t="shared" si="38"/>
        <v>85</v>
      </c>
      <c r="C2060" s="64" cm="1">
        <f t="array" ref="C2060">INDEX('Step 5. Daily Avg Schedule Calc'!$A$2:$C$169,(WEEKDAY(A2060)-1)*24+HOUR(A2060)+1,3)*IF(A2060&lt;Cooling_Season_Start_Date,0,IF(A2060&gt;Cooling_Season_End_Date,0,1))</f>
        <v>0</v>
      </c>
      <c r="D2060" s="12">
        <f>VLOOKUP(A2060,'Step 1.3 Normalized OAT'!$A$1:$B$8761,2)</f>
        <v>41</v>
      </c>
      <c r="E2060" s="13">
        <f ca="1">('Step 3. Regression'!$F$19*D2060^2+'Step 3. Regression'!$G$19*D2060+'Step 3. Regression'!$H$19)*C2060</f>
        <v>0</v>
      </c>
    </row>
    <row r="2061" spans="1:5" x14ac:dyDescent="0.25">
      <c r="A2061" s="9">
        <f>IF(ISBLANK('Step 1.3 Normalized OAT'!A2061),"-",'Step 1.3 Normalized OAT'!A2061)</f>
        <v>43186.833333333336</v>
      </c>
      <c r="B2061" s="26">
        <f t="shared" si="38"/>
        <v>85</v>
      </c>
      <c r="C2061" s="64" cm="1">
        <f t="array" ref="C2061">INDEX('Step 5. Daily Avg Schedule Calc'!$A$2:$C$169,(WEEKDAY(A2061)-1)*24+HOUR(A2061)+1,3)*IF(A2061&lt;Cooling_Season_Start_Date,0,IF(A2061&gt;Cooling_Season_End_Date,0,1))</f>
        <v>0</v>
      </c>
      <c r="D2061" s="12">
        <f>VLOOKUP(A2061,'Step 1.3 Normalized OAT'!$A$1:$B$8761,2)</f>
        <v>41</v>
      </c>
      <c r="E2061" s="13">
        <f ca="1">('Step 3. Regression'!$F$19*D2061^2+'Step 3. Regression'!$G$19*D2061+'Step 3. Regression'!$H$19)*C2061</f>
        <v>0</v>
      </c>
    </row>
    <row r="2062" spans="1:5" x14ac:dyDescent="0.25">
      <c r="A2062" s="9">
        <f>IF(ISBLANK('Step 1.3 Normalized OAT'!A2062),"-",'Step 1.3 Normalized OAT'!A2062)</f>
        <v>43186.875</v>
      </c>
      <c r="B2062" s="26">
        <f t="shared" si="38"/>
        <v>85</v>
      </c>
      <c r="C2062" s="64" cm="1">
        <f t="array" ref="C2062">INDEX('Step 5. Daily Avg Schedule Calc'!$A$2:$C$169,(WEEKDAY(A2062)-1)*24+HOUR(A2062)+1,3)*IF(A2062&lt;Cooling_Season_Start_Date,0,IF(A2062&gt;Cooling_Season_End_Date,0,1))</f>
        <v>0</v>
      </c>
      <c r="D2062" s="12">
        <f>VLOOKUP(A2062,'Step 1.3 Normalized OAT'!$A$1:$B$8761,2)</f>
        <v>43</v>
      </c>
      <c r="E2062" s="13">
        <f ca="1">('Step 3. Regression'!$F$19*D2062^2+'Step 3. Regression'!$G$19*D2062+'Step 3. Regression'!$H$19)*C2062</f>
        <v>0</v>
      </c>
    </row>
    <row r="2063" spans="1:5" x14ac:dyDescent="0.25">
      <c r="A2063" s="9">
        <f>IF(ISBLANK('Step 1.3 Normalized OAT'!A2063),"-",'Step 1.3 Normalized OAT'!A2063)</f>
        <v>43186.916666666664</v>
      </c>
      <c r="B2063" s="26">
        <f t="shared" si="38"/>
        <v>85</v>
      </c>
      <c r="C2063" s="64" cm="1">
        <f t="array" ref="C2063">INDEX('Step 5. Daily Avg Schedule Calc'!$A$2:$C$169,(WEEKDAY(A2063)-1)*24+HOUR(A2063)+1,3)*IF(A2063&lt;Cooling_Season_Start_Date,0,IF(A2063&gt;Cooling_Season_End_Date,0,1))</f>
        <v>0</v>
      </c>
      <c r="D2063" s="12">
        <f>VLOOKUP(A2063,'Step 1.3 Normalized OAT'!$A$1:$B$8761,2)</f>
        <v>43</v>
      </c>
      <c r="E2063" s="13">
        <f ca="1">('Step 3. Regression'!$F$19*D2063^2+'Step 3. Regression'!$G$19*D2063+'Step 3. Regression'!$H$19)*C2063</f>
        <v>0</v>
      </c>
    </row>
    <row r="2064" spans="1:5" x14ac:dyDescent="0.25">
      <c r="A2064" s="9">
        <f>IF(ISBLANK('Step 1.3 Normalized OAT'!A2064),"-",'Step 1.3 Normalized OAT'!A2064)</f>
        <v>43186.958333333336</v>
      </c>
      <c r="B2064" s="26">
        <f t="shared" si="38"/>
        <v>85</v>
      </c>
      <c r="C2064" s="64" cm="1">
        <f t="array" ref="C2064">INDEX('Step 5. Daily Avg Schedule Calc'!$A$2:$C$169,(WEEKDAY(A2064)-1)*24+HOUR(A2064)+1,3)*IF(A2064&lt;Cooling_Season_Start_Date,0,IF(A2064&gt;Cooling_Season_End_Date,0,1))</f>
        <v>0</v>
      </c>
      <c r="D2064" s="12">
        <f>VLOOKUP(A2064,'Step 1.3 Normalized OAT'!$A$1:$B$8761,2)</f>
        <v>41</v>
      </c>
      <c r="E2064" s="13">
        <f ca="1">('Step 3. Regression'!$F$19*D2064^2+'Step 3. Regression'!$G$19*D2064+'Step 3. Regression'!$H$19)*C2064</f>
        <v>0</v>
      </c>
    </row>
    <row r="2065" spans="1:5" x14ac:dyDescent="0.25">
      <c r="A2065" s="9">
        <f>IF(ISBLANK('Step 1.3 Normalized OAT'!A2065),"-",'Step 1.3 Normalized OAT'!A2065)</f>
        <v>43187</v>
      </c>
      <c r="B2065" s="26">
        <f t="shared" si="38"/>
        <v>86</v>
      </c>
      <c r="C2065" s="64" cm="1">
        <f t="array" ref="C2065">INDEX('Step 5. Daily Avg Schedule Calc'!$A$2:$C$169,(WEEKDAY(A2065)-1)*24+HOUR(A2065)+1,3)*IF(A2065&lt;Cooling_Season_Start_Date,0,IF(A2065&gt;Cooling_Season_End_Date,0,1))</f>
        <v>0</v>
      </c>
      <c r="D2065" s="12">
        <f>VLOOKUP(A2065,'Step 1.3 Normalized OAT'!$A$1:$B$8761,2)</f>
        <v>41</v>
      </c>
      <c r="E2065" s="13">
        <f ca="1">('Step 3. Regression'!$F$19*D2065^2+'Step 3. Regression'!$G$19*D2065+'Step 3. Regression'!$H$19)*C2065</f>
        <v>0</v>
      </c>
    </row>
    <row r="2066" spans="1:5" x14ac:dyDescent="0.25">
      <c r="A2066" s="9">
        <f>IF(ISBLANK('Step 1.3 Normalized OAT'!A2066),"-",'Step 1.3 Normalized OAT'!A2066)</f>
        <v>43187.041666666664</v>
      </c>
      <c r="B2066" s="26">
        <f t="shared" si="38"/>
        <v>86</v>
      </c>
      <c r="C2066" s="64" cm="1">
        <f t="array" ref="C2066">INDEX('Step 5. Daily Avg Schedule Calc'!$A$2:$C$169,(WEEKDAY(A2066)-1)*24+HOUR(A2066)+1,3)*IF(A2066&lt;Cooling_Season_Start_Date,0,IF(A2066&gt;Cooling_Season_End_Date,0,1))</f>
        <v>0</v>
      </c>
      <c r="D2066" s="12">
        <f>VLOOKUP(A2066,'Step 1.3 Normalized OAT'!$A$1:$B$8761,2)</f>
        <v>40</v>
      </c>
      <c r="E2066" s="13">
        <f ca="1">('Step 3. Regression'!$F$19*D2066^2+'Step 3. Regression'!$G$19*D2066+'Step 3. Regression'!$H$19)*C2066</f>
        <v>0</v>
      </c>
    </row>
    <row r="2067" spans="1:5" x14ac:dyDescent="0.25">
      <c r="A2067" s="9">
        <f>IF(ISBLANK('Step 1.3 Normalized OAT'!A2067),"-",'Step 1.3 Normalized OAT'!A2067)</f>
        <v>43187.083333333336</v>
      </c>
      <c r="B2067" s="26">
        <f t="shared" si="38"/>
        <v>86</v>
      </c>
      <c r="C2067" s="64" cm="1">
        <f t="array" ref="C2067">INDEX('Step 5. Daily Avg Schedule Calc'!$A$2:$C$169,(WEEKDAY(A2067)-1)*24+HOUR(A2067)+1,3)*IF(A2067&lt;Cooling_Season_Start_Date,0,IF(A2067&gt;Cooling_Season_End_Date,0,1))</f>
        <v>0</v>
      </c>
      <c r="D2067" s="12">
        <f>VLOOKUP(A2067,'Step 1.3 Normalized OAT'!$A$1:$B$8761,2)</f>
        <v>39</v>
      </c>
      <c r="E2067" s="13">
        <f ca="1">('Step 3. Regression'!$F$19*D2067^2+'Step 3. Regression'!$G$19*D2067+'Step 3. Regression'!$H$19)*C2067</f>
        <v>0</v>
      </c>
    </row>
    <row r="2068" spans="1:5" x14ac:dyDescent="0.25">
      <c r="A2068" s="9">
        <f>IF(ISBLANK('Step 1.3 Normalized OAT'!A2068),"-",'Step 1.3 Normalized OAT'!A2068)</f>
        <v>43187.125</v>
      </c>
      <c r="B2068" s="26">
        <f t="shared" si="38"/>
        <v>86</v>
      </c>
      <c r="C2068" s="64" cm="1">
        <f t="array" ref="C2068">INDEX('Step 5. Daily Avg Schedule Calc'!$A$2:$C$169,(WEEKDAY(A2068)-1)*24+HOUR(A2068)+1,3)*IF(A2068&lt;Cooling_Season_Start_Date,0,IF(A2068&gt;Cooling_Season_End_Date,0,1))</f>
        <v>0</v>
      </c>
      <c r="D2068" s="12">
        <f>VLOOKUP(A2068,'Step 1.3 Normalized OAT'!$A$1:$B$8761,2)</f>
        <v>39</v>
      </c>
      <c r="E2068" s="13">
        <f ca="1">('Step 3. Regression'!$F$19*D2068^2+'Step 3. Regression'!$G$19*D2068+'Step 3. Regression'!$H$19)*C2068</f>
        <v>0</v>
      </c>
    </row>
    <row r="2069" spans="1:5" x14ac:dyDescent="0.25">
      <c r="A2069" s="9">
        <f>IF(ISBLANK('Step 1.3 Normalized OAT'!A2069),"-",'Step 1.3 Normalized OAT'!A2069)</f>
        <v>43187.166666666664</v>
      </c>
      <c r="B2069" s="26">
        <f t="shared" si="38"/>
        <v>86</v>
      </c>
      <c r="C2069" s="64" cm="1">
        <f t="array" ref="C2069">INDEX('Step 5. Daily Avg Schedule Calc'!$A$2:$C$169,(WEEKDAY(A2069)-1)*24+HOUR(A2069)+1,3)*IF(A2069&lt;Cooling_Season_Start_Date,0,IF(A2069&gt;Cooling_Season_End_Date,0,1))</f>
        <v>0</v>
      </c>
      <c r="D2069" s="12">
        <f>VLOOKUP(A2069,'Step 1.3 Normalized OAT'!$A$1:$B$8761,2)</f>
        <v>39</v>
      </c>
      <c r="E2069" s="13">
        <f ca="1">('Step 3. Regression'!$F$19*D2069^2+'Step 3. Regression'!$G$19*D2069+'Step 3. Regression'!$H$19)*C2069</f>
        <v>0</v>
      </c>
    </row>
    <row r="2070" spans="1:5" x14ac:dyDescent="0.25">
      <c r="A2070" s="9">
        <f>IF(ISBLANK('Step 1.3 Normalized OAT'!A2070),"-",'Step 1.3 Normalized OAT'!A2070)</f>
        <v>43187.208333333336</v>
      </c>
      <c r="B2070" s="26">
        <f t="shared" si="38"/>
        <v>86</v>
      </c>
      <c r="C2070" s="64" cm="1">
        <f t="array" ref="C2070">INDEX('Step 5. Daily Avg Schedule Calc'!$A$2:$C$169,(WEEKDAY(A2070)-1)*24+HOUR(A2070)+1,3)*IF(A2070&lt;Cooling_Season_Start_Date,0,IF(A2070&gt;Cooling_Season_End_Date,0,1))</f>
        <v>0</v>
      </c>
      <c r="D2070" s="12">
        <f>VLOOKUP(A2070,'Step 1.3 Normalized OAT'!$A$1:$B$8761,2)</f>
        <v>40</v>
      </c>
      <c r="E2070" s="13">
        <f ca="1">('Step 3. Regression'!$F$19*D2070^2+'Step 3. Regression'!$G$19*D2070+'Step 3. Regression'!$H$19)*C2070</f>
        <v>0</v>
      </c>
    </row>
    <row r="2071" spans="1:5" x14ac:dyDescent="0.25">
      <c r="A2071" s="9">
        <f>IF(ISBLANK('Step 1.3 Normalized OAT'!A2071),"-",'Step 1.3 Normalized OAT'!A2071)</f>
        <v>43187.25</v>
      </c>
      <c r="B2071" s="26">
        <f t="shared" si="38"/>
        <v>86</v>
      </c>
      <c r="C2071" s="64" cm="1">
        <f t="array" ref="C2071">INDEX('Step 5. Daily Avg Schedule Calc'!$A$2:$C$169,(WEEKDAY(A2071)-1)*24+HOUR(A2071)+1,3)*IF(A2071&lt;Cooling_Season_Start_Date,0,IF(A2071&gt;Cooling_Season_End_Date,0,1))</f>
        <v>0</v>
      </c>
      <c r="D2071" s="12">
        <f>VLOOKUP(A2071,'Step 1.3 Normalized OAT'!$A$1:$B$8761,2)</f>
        <v>39</v>
      </c>
      <c r="E2071" s="13">
        <f ca="1">('Step 3. Regression'!$F$19*D2071^2+'Step 3. Regression'!$G$19*D2071+'Step 3. Regression'!$H$19)*C2071</f>
        <v>0</v>
      </c>
    </row>
    <row r="2072" spans="1:5" x14ac:dyDescent="0.25">
      <c r="A2072" s="9">
        <f>IF(ISBLANK('Step 1.3 Normalized OAT'!A2072),"-",'Step 1.3 Normalized OAT'!A2072)</f>
        <v>43187.291666666664</v>
      </c>
      <c r="B2072" s="26">
        <f t="shared" si="38"/>
        <v>86</v>
      </c>
      <c r="C2072" s="64" cm="1">
        <f t="array" ref="C2072">INDEX('Step 5. Daily Avg Schedule Calc'!$A$2:$C$169,(WEEKDAY(A2072)-1)*24+HOUR(A2072)+1,3)*IF(A2072&lt;Cooling_Season_Start_Date,0,IF(A2072&gt;Cooling_Season_End_Date,0,1))</f>
        <v>0</v>
      </c>
      <c r="D2072" s="12">
        <f>VLOOKUP(A2072,'Step 1.3 Normalized OAT'!$A$1:$B$8761,2)</f>
        <v>39</v>
      </c>
      <c r="E2072" s="13">
        <f ca="1">('Step 3. Regression'!$F$19*D2072^2+'Step 3. Regression'!$G$19*D2072+'Step 3. Regression'!$H$19)*C2072</f>
        <v>0</v>
      </c>
    </row>
    <row r="2073" spans="1:5" x14ac:dyDescent="0.25">
      <c r="A2073" s="9">
        <f>IF(ISBLANK('Step 1.3 Normalized OAT'!A2073),"-",'Step 1.3 Normalized OAT'!A2073)</f>
        <v>43187.333333333336</v>
      </c>
      <c r="B2073" s="26">
        <f t="shared" si="38"/>
        <v>86</v>
      </c>
      <c r="C2073" s="64" cm="1">
        <f t="array" ref="C2073">INDEX('Step 5. Daily Avg Schedule Calc'!$A$2:$C$169,(WEEKDAY(A2073)-1)*24+HOUR(A2073)+1,3)*IF(A2073&lt;Cooling_Season_Start_Date,0,IF(A2073&gt;Cooling_Season_End_Date,0,1))</f>
        <v>0</v>
      </c>
      <c r="D2073" s="12">
        <f>VLOOKUP(A2073,'Step 1.3 Normalized OAT'!$A$1:$B$8761,2)</f>
        <v>41</v>
      </c>
      <c r="E2073" s="13">
        <f ca="1">('Step 3. Regression'!$F$19*D2073^2+'Step 3. Regression'!$G$19*D2073+'Step 3. Regression'!$H$19)*C2073</f>
        <v>0</v>
      </c>
    </row>
    <row r="2074" spans="1:5" x14ac:dyDescent="0.25">
      <c r="A2074" s="9">
        <f>IF(ISBLANK('Step 1.3 Normalized OAT'!A2074),"-",'Step 1.3 Normalized OAT'!A2074)</f>
        <v>43187.375</v>
      </c>
      <c r="B2074" s="26">
        <f t="shared" si="38"/>
        <v>86</v>
      </c>
      <c r="C2074" s="64" cm="1">
        <f t="array" ref="C2074">INDEX('Step 5. Daily Avg Schedule Calc'!$A$2:$C$169,(WEEKDAY(A2074)-1)*24+HOUR(A2074)+1,3)*IF(A2074&lt;Cooling_Season_Start_Date,0,IF(A2074&gt;Cooling_Season_End_Date,0,1))</f>
        <v>0</v>
      </c>
      <c r="D2074" s="12">
        <f>VLOOKUP(A2074,'Step 1.3 Normalized OAT'!$A$1:$B$8761,2)</f>
        <v>43</v>
      </c>
      <c r="E2074" s="13">
        <f ca="1">('Step 3. Regression'!$F$19*D2074^2+'Step 3. Regression'!$G$19*D2074+'Step 3. Regression'!$H$19)*C2074</f>
        <v>0</v>
      </c>
    </row>
    <row r="2075" spans="1:5" x14ac:dyDescent="0.25">
      <c r="A2075" s="9">
        <f>IF(ISBLANK('Step 1.3 Normalized OAT'!A2075),"-",'Step 1.3 Normalized OAT'!A2075)</f>
        <v>43187.416666666664</v>
      </c>
      <c r="B2075" s="26">
        <f t="shared" si="38"/>
        <v>86</v>
      </c>
      <c r="C2075" s="64" cm="1">
        <f t="array" ref="C2075">INDEX('Step 5. Daily Avg Schedule Calc'!$A$2:$C$169,(WEEKDAY(A2075)-1)*24+HOUR(A2075)+1,3)*IF(A2075&lt;Cooling_Season_Start_Date,0,IF(A2075&gt;Cooling_Season_End_Date,0,1))</f>
        <v>0</v>
      </c>
      <c r="D2075" s="12">
        <f>VLOOKUP(A2075,'Step 1.3 Normalized OAT'!$A$1:$B$8761,2)</f>
        <v>43</v>
      </c>
      <c r="E2075" s="13">
        <f ca="1">('Step 3. Regression'!$F$19*D2075^2+'Step 3. Regression'!$G$19*D2075+'Step 3. Regression'!$H$19)*C2075</f>
        <v>0</v>
      </c>
    </row>
    <row r="2076" spans="1:5" x14ac:dyDescent="0.25">
      <c r="A2076" s="9">
        <f>IF(ISBLANK('Step 1.3 Normalized OAT'!A2076),"-",'Step 1.3 Normalized OAT'!A2076)</f>
        <v>43187.458333333336</v>
      </c>
      <c r="B2076" s="26">
        <f t="shared" si="38"/>
        <v>86</v>
      </c>
      <c r="C2076" s="64" cm="1">
        <f t="array" ref="C2076">INDEX('Step 5. Daily Avg Schedule Calc'!$A$2:$C$169,(WEEKDAY(A2076)-1)*24+HOUR(A2076)+1,3)*IF(A2076&lt;Cooling_Season_Start_Date,0,IF(A2076&gt;Cooling_Season_End_Date,0,1))</f>
        <v>0</v>
      </c>
      <c r="D2076" s="12">
        <f>VLOOKUP(A2076,'Step 1.3 Normalized OAT'!$A$1:$B$8761,2)</f>
        <v>44</v>
      </c>
      <c r="E2076" s="13">
        <f ca="1">('Step 3. Regression'!$F$19*D2076^2+'Step 3. Regression'!$G$19*D2076+'Step 3. Regression'!$H$19)*C2076</f>
        <v>0</v>
      </c>
    </row>
    <row r="2077" spans="1:5" x14ac:dyDescent="0.25">
      <c r="A2077" s="9">
        <f>IF(ISBLANK('Step 1.3 Normalized OAT'!A2077),"-",'Step 1.3 Normalized OAT'!A2077)</f>
        <v>43187.5</v>
      </c>
      <c r="B2077" s="26">
        <f t="shared" si="38"/>
        <v>86</v>
      </c>
      <c r="C2077" s="64" cm="1">
        <f t="array" ref="C2077">INDEX('Step 5. Daily Avg Schedule Calc'!$A$2:$C$169,(WEEKDAY(A2077)-1)*24+HOUR(A2077)+1,3)*IF(A2077&lt;Cooling_Season_Start_Date,0,IF(A2077&gt;Cooling_Season_End_Date,0,1))</f>
        <v>0</v>
      </c>
      <c r="D2077" s="12">
        <f>VLOOKUP(A2077,'Step 1.3 Normalized OAT'!$A$1:$B$8761,2)</f>
        <v>45</v>
      </c>
      <c r="E2077" s="13">
        <f ca="1">('Step 3. Regression'!$F$19*D2077^2+'Step 3. Regression'!$G$19*D2077+'Step 3. Regression'!$H$19)*C2077</f>
        <v>0</v>
      </c>
    </row>
    <row r="2078" spans="1:5" x14ac:dyDescent="0.25">
      <c r="A2078" s="9">
        <f>IF(ISBLANK('Step 1.3 Normalized OAT'!A2078),"-",'Step 1.3 Normalized OAT'!A2078)</f>
        <v>43187.541666666664</v>
      </c>
      <c r="B2078" s="26">
        <f t="shared" si="38"/>
        <v>86</v>
      </c>
      <c r="C2078" s="64" cm="1">
        <f t="array" ref="C2078">INDEX('Step 5. Daily Avg Schedule Calc'!$A$2:$C$169,(WEEKDAY(A2078)-1)*24+HOUR(A2078)+1,3)*IF(A2078&lt;Cooling_Season_Start_Date,0,IF(A2078&gt;Cooling_Season_End_Date,0,1))</f>
        <v>0</v>
      </c>
      <c r="D2078" s="12">
        <f>VLOOKUP(A2078,'Step 1.3 Normalized OAT'!$A$1:$B$8761,2)</f>
        <v>46</v>
      </c>
      <c r="E2078" s="13">
        <f ca="1">('Step 3. Regression'!$F$19*D2078^2+'Step 3. Regression'!$G$19*D2078+'Step 3. Regression'!$H$19)*C2078</f>
        <v>0</v>
      </c>
    </row>
    <row r="2079" spans="1:5" x14ac:dyDescent="0.25">
      <c r="A2079" s="9">
        <f>IF(ISBLANK('Step 1.3 Normalized OAT'!A2079),"-",'Step 1.3 Normalized OAT'!A2079)</f>
        <v>43187.583333333336</v>
      </c>
      <c r="B2079" s="26">
        <f t="shared" si="38"/>
        <v>86</v>
      </c>
      <c r="C2079" s="64" cm="1">
        <f t="array" ref="C2079">INDEX('Step 5. Daily Avg Schedule Calc'!$A$2:$C$169,(WEEKDAY(A2079)-1)*24+HOUR(A2079)+1,3)*IF(A2079&lt;Cooling_Season_Start_Date,0,IF(A2079&gt;Cooling_Season_End_Date,0,1))</f>
        <v>0</v>
      </c>
      <c r="D2079" s="12">
        <f>VLOOKUP(A2079,'Step 1.3 Normalized OAT'!$A$1:$B$8761,2)</f>
        <v>49</v>
      </c>
      <c r="E2079" s="13">
        <f ca="1">('Step 3. Regression'!$F$19*D2079^2+'Step 3. Regression'!$G$19*D2079+'Step 3. Regression'!$H$19)*C2079</f>
        <v>0</v>
      </c>
    </row>
    <row r="2080" spans="1:5" x14ac:dyDescent="0.25">
      <c r="A2080" s="9">
        <f>IF(ISBLANK('Step 1.3 Normalized OAT'!A2080),"-",'Step 1.3 Normalized OAT'!A2080)</f>
        <v>43187.625</v>
      </c>
      <c r="B2080" s="26">
        <f t="shared" si="38"/>
        <v>86</v>
      </c>
      <c r="C2080" s="64" cm="1">
        <f t="array" ref="C2080">INDEX('Step 5. Daily Avg Schedule Calc'!$A$2:$C$169,(WEEKDAY(A2080)-1)*24+HOUR(A2080)+1,3)*IF(A2080&lt;Cooling_Season_Start_Date,0,IF(A2080&gt;Cooling_Season_End_Date,0,1))</f>
        <v>0</v>
      </c>
      <c r="D2080" s="12">
        <f>VLOOKUP(A2080,'Step 1.3 Normalized OAT'!$A$1:$B$8761,2)</f>
        <v>50</v>
      </c>
      <c r="E2080" s="13">
        <f ca="1">('Step 3. Regression'!$F$19*D2080^2+'Step 3. Regression'!$G$19*D2080+'Step 3. Regression'!$H$19)*C2080</f>
        <v>0</v>
      </c>
    </row>
    <row r="2081" spans="1:5" x14ac:dyDescent="0.25">
      <c r="A2081" s="9">
        <f>IF(ISBLANK('Step 1.3 Normalized OAT'!A2081),"-",'Step 1.3 Normalized OAT'!A2081)</f>
        <v>43187.666666666664</v>
      </c>
      <c r="B2081" s="26">
        <f t="shared" si="38"/>
        <v>86</v>
      </c>
      <c r="C2081" s="64" cm="1">
        <f t="array" ref="C2081">INDEX('Step 5. Daily Avg Schedule Calc'!$A$2:$C$169,(WEEKDAY(A2081)-1)*24+HOUR(A2081)+1,3)*IF(A2081&lt;Cooling_Season_Start_Date,0,IF(A2081&gt;Cooling_Season_End_Date,0,1))</f>
        <v>0</v>
      </c>
      <c r="D2081" s="12">
        <f>VLOOKUP(A2081,'Step 1.3 Normalized OAT'!$A$1:$B$8761,2)</f>
        <v>52</v>
      </c>
      <c r="E2081" s="13">
        <f ca="1">('Step 3. Regression'!$F$19*D2081^2+'Step 3. Regression'!$G$19*D2081+'Step 3. Regression'!$H$19)*C2081</f>
        <v>0</v>
      </c>
    </row>
    <row r="2082" spans="1:5" x14ac:dyDescent="0.25">
      <c r="A2082" s="9">
        <f>IF(ISBLANK('Step 1.3 Normalized OAT'!A2082),"-",'Step 1.3 Normalized OAT'!A2082)</f>
        <v>43187.708333333336</v>
      </c>
      <c r="B2082" s="26">
        <f t="shared" si="38"/>
        <v>86</v>
      </c>
      <c r="C2082" s="64" cm="1">
        <f t="array" ref="C2082">INDEX('Step 5. Daily Avg Schedule Calc'!$A$2:$C$169,(WEEKDAY(A2082)-1)*24+HOUR(A2082)+1,3)*IF(A2082&lt;Cooling_Season_Start_Date,0,IF(A2082&gt;Cooling_Season_End_Date,0,1))</f>
        <v>0</v>
      </c>
      <c r="D2082" s="12">
        <f>VLOOKUP(A2082,'Step 1.3 Normalized OAT'!$A$1:$B$8761,2)</f>
        <v>52</v>
      </c>
      <c r="E2082" s="13">
        <f ca="1">('Step 3. Regression'!$F$19*D2082^2+'Step 3. Regression'!$G$19*D2082+'Step 3. Regression'!$H$19)*C2082</f>
        <v>0</v>
      </c>
    </row>
    <row r="2083" spans="1:5" x14ac:dyDescent="0.25">
      <c r="A2083" s="9">
        <f>IF(ISBLANK('Step 1.3 Normalized OAT'!A2083),"-",'Step 1.3 Normalized OAT'!A2083)</f>
        <v>43187.75</v>
      </c>
      <c r="B2083" s="26">
        <f t="shared" si="38"/>
        <v>86</v>
      </c>
      <c r="C2083" s="64" cm="1">
        <f t="array" ref="C2083">INDEX('Step 5. Daily Avg Schedule Calc'!$A$2:$C$169,(WEEKDAY(A2083)-1)*24+HOUR(A2083)+1,3)*IF(A2083&lt;Cooling_Season_Start_Date,0,IF(A2083&gt;Cooling_Season_End_Date,0,1))</f>
        <v>0</v>
      </c>
      <c r="D2083" s="12">
        <f>VLOOKUP(A2083,'Step 1.3 Normalized OAT'!$A$1:$B$8761,2)</f>
        <v>52</v>
      </c>
      <c r="E2083" s="13">
        <f ca="1">('Step 3. Regression'!$F$19*D2083^2+'Step 3. Regression'!$G$19*D2083+'Step 3. Regression'!$H$19)*C2083</f>
        <v>0</v>
      </c>
    </row>
    <row r="2084" spans="1:5" x14ac:dyDescent="0.25">
      <c r="A2084" s="9">
        <f>IF(ISBLANK('Step 1.3 Normalized OAT'!A2084),"-",'Step 1.3 Normalized OAT'!A2084)</f>
        <v>43187.791666666664</v>
      </c>
      <c r="B2084" s="26">
        <f t="shared" si="38"/>
        <v>86</v>
      </c>
      <c r="C2084" s="64" cm="1">
        <f t="array" ref="C2084">INDEX('Step 5. Daily Avg Schedule Calc'!$A$2:$C$169,(WEEKDAY(A2084)-1)*24+HOUR(A2084)+1,3)*IF(A2084&lt;Cooling_Season_Start_Date,0,IF(A2084&gt;Cooling_Season_End_Date,0,1))</f>
        <v>0</v>
      </c>
      <c r="D2084" s="12">
        <f>VLOOKUP(A2084,'Step 1.3 Normalized OAT'!$A$1:$B$8761,2)</f>
        <v>50</v>
      </c>
      <c r="E2084" s="13">
        <f ca="1">('Step 3. Regression'!$F$19*D2084^2+'Step 3. Regression'!$G$19*D2084+'Step 3. Regression'!$H$19)*C2084</f>
        <v>0</v>
      </c>
    </row>
    <row r="2085" spans="1:5" x14ac:dyDescent="0.25">
      <c r="A2085" s="9">
        <f>IF(ISBLANK('Step 1.3 Normalized OAT'!A2085),"-",'Step 1.3 Normalized OAT'!A2085)</f>
        <v>43187.833333333336</v>
      </c>
      <c r="B2085" s="26">
        <f t="shared" si="38"/>
        <v>86</v>
      </c>
      <c r="C2085" s="64" cm="1">
        <f t="array" ref="C2085">INDEX('Step 5. Daily Avg Schedule Calc'!$A$2:$C$169,(WEEKDAY(A2085)-1)*24+HOUR(A2085)+1,3)*IF(A2085&lt;Cooling_Season_Start_Date,0,IF(A2085&gt;Cooling_Season_End_Date,0,1))</f>
        <v>0</v>
      </c>
      <c r="D2085" s="12">
        <f>VLOOKUP(A2085,'Step 1.3 Normalized OAT'!$A$1:$B$8761,2)</f>
        <v>49</v>
      </c>
      <c r="E2085" s="13">
        <f ca="1">('Step 3. Regression'!$F$19*D2085^2+'Step 3. Regression'!$G$19*D2085+'Step 3. Regression'!$H$19)*C2085</f>
        <v>0</v>
      </c>
    </row>
    <row r="2086" spans="1:5" x14ac:dyDescent="0.25">
      <c r="A2086" s="9">
        <f>IF(ISBLANK('Step 1.3 Normalized OAT'!A2086),"-",'Step 1.3 Normalized OAT'!A2086)</f>
        <v>43187.875</v>
      </c>
      <c r="B2086" s="26">
        <f t="shared" si="38"/>
        <v>86</v>
      </c>
      <c r="C2086" s="64" cm="1">
        <f t="array" ref="C2086">INDEX('Step 5. Daily Avg Schedule Calc'!$A$2:$C$169,(WEEKDAY(A2086)-1)*24+HOUR(A2086)+1,3)*IF(A2086&lt;Cooling_Season_Start_Date,0,IF(A2086&gt;Cooling_Season_End_Date,0,1))</f>
        <v>0</v>
      </c>
      <c r="D2086" s="12">
        <f>VLOOKUP(A2086,'Step 1.3 Normalized OAT'!$A$1:$B$8761,2)</f>
        <v>48</v>
      </c>
      <c r="E2086" s="13">
        <f ca="1">('Step 3. Regression'!$F$19*D2086^2+'Step 3. Regression'!$G$19*D2086+'Step 3. Regression'!$H$19)*C2086</f>
        <v>0</v>
      </c>
    </row>
    <row r="2087" spans="1:5" x14ac:dyDescent="0.25">
      <c r="A2087" s="9">
        <f>IF(ISBLANK('Step 1.3 Normalized OAT'!A2087),"-",'Step 1.3 Normalized OAT'!A2087)</f>
        <v>43187.916666666664</v>
      </c>
      <c r="B2087" s="26">
        <f t="shared" si="38"/>
        <v>86</v>
      </c>
      <c r="C2087" s="64" cm="1">
        <f t="array" ref="C2087">INDEX('Step 5. Daily Avg Schedule Calc'!$A$2:$C$169,(WEEKDAY(A2087)-1)*24+HOUR(A2087)+1,3)*IF(A2087&lt;Cooling_Season_Start_Date,0,IF(A2087&gt;Cooling_Season_End_Date,0,1))</f>
        <v>0</v>
      </c>
      <c r="D2087" s="12">
        <f>VLOOKUP(A2087,'Step 1.3 Normalized OAT'!$A$1:$B$8761,2)</f>
        <v>48</v>
      </c>
      <c r="E2087" s="13">
        <f ca="1">('Step 3. Regression'!$F$19*D2087^2+'Step 3. Regression'!$G$19*D2087+'Step 3. Regression'!$H$19)*C2087</f>
        <v>0</v>
      </c>
    </row>
    <row r="2088" spans="1:5" x14ac:dyDescent="0.25">
      <c r="A2088" s="9">
        <f>IF(ISBLANK('Step 1.3 Normalized OAT'!A2088),"-",'Step 1.3 Normalized OAT'!A2088)</f>
        <v>43187.958333333336</v>
      </c>
      <c r="B2088" s="26">
        <f t="shared" si="38"/>
        <v>86</v>
      </c>
      <c r="C2088" s="64" cm="1">
        <f t="array" ref="C2088">INDEX('Step 5. Daily Avg Schedule Calc'!$A$2:$C$169,(WEEKDAY(A2088)-1)*24+HOUR(A2088)+1,3)*IF(A2088&lt;Cooling_Season_Start_Date,0,IF(A2088&gt;Cooling_Season_End_Date,0,1))</f>
        <v>0</v>
      </c>
      <c r="D2088" s="12">
        <f>VLOOKUP(A2088,'Step 1.3 Normalized OAT'!$A$1:$B$8761,2)</f>
        <v>50</v>
      </c>
      <c r="E2088" s="13">
        <f ca="1">('Step 3. Regression'!$F$19*D2088^2+'Step 3. Regression'!$G$19*D2088+'Step 3. Regression'!$H$19)*C2088</f>
        <v>0</v>
      </c>
    </row>
    <row r="2089" spans="1:5" x14ac:dyDescent="0.25">
      <c r="A2089" s="9">
        <f>IF(ISBLANK('Step 1.3 Normalized OAT'!A2089),"-",'Step 1.3 Normalized OAT'!A2089)</f>
        <v>43188</v>
      </c>
      <c r="B2089" s="26">
        <f t="shared" si="38"/>
        <v>87</v>
      </c>
      <c r="C2089" s="64" cm="1">
        <f t="array" ref="C2089">INDEX('Step 5. Daily Avg Schedule Calc'!$A$2:$C$169,(WEEKDAY(A2089)-1)*24+HOUR(A2089)+1,3)*IF(A2089&lt;Cooling_Season_Start_Date,0,IF(A2089&gt;Cooling_Season_End_Date,0,1))</f>
        <v>0</v>
      </c>
      <c r="D2089" s="12">
        <f>VLOOKUP(A2089,'Step 1.3 Normalized OAT'!$A$1:$B$8761,2)</f>
        <v>50</v>
      </c>
      <c r="E2089" s="13">
        <f ca="1">('Step 3. Regression'!$F$19*D2089^2+'Step 3. Regression'!$G$19*D2089+'Step 3. Regression'!$H$19)*C2089</f>
        <v>0</v>
      </c>
    </row>
    <row r="2090" spans="1:5" x14ac:dyDescent="0.25">
      <c r="A2090" s="9">
        <f>IF(ISBLANK('Step 1.3 Normalized OAT'!A2090),"-",'Step 1.3 Normalized OAT'!A2090)</f>
        <v>43188.041666666664</v>
      </c>
      <c r="B2090" s="26">
        <f t="shared" si="38"/>
        <v>87</v>
      </c>
      <c r="C2090" s="64" cm="1">
        <f t="array" ref="C2090">INDEX('Step 5. Daily Avg Schedule Calc'!$A$2:$C$169,(WEEKDAY(A2090)-1)*24+HOUR(A2090)+1,3)*IF(A2090&lt;Cooling_Season_Start_Date,0,IF(A2090&gt;Cooling_Season_End_Date,0,1))</f>
        <v>0</v>
      </c>
      <c r="D2090" s="12">
        <f>VLOOKUP(A2090,'Step 1.3 Normalized OAT'!$A$1:$B$8761,2)</f>
        <v>50</v>
      </c>
      <c r="E2090" s="13">
        <f ca="1">('Step 3. Regression'!$F$19*D2090^2+'Step 3. Regression'!$G$19*D2090+'Step 3. Regression'!$H$19)*C2090</f>
        <v>0</v>
      </c>
    </row>
    <row r="2091" spans="1:5" x14ac:dyDescent="0.25">
      <c r="A2091" s="9">
        <f>IF(ISBLANK('Step 1.3 Normalized OAT'!A2091),"-",'Step 1.3 Normalized OAT'!A2091)</f>
        <v>43188.083333333336</v>
      </c>
      <c r="B2091" s="26">
        <f t="shared" si="38"/>
        <v>87</v>
      </c>
      <c r="C2091" s="64" cm="1">
        <f t="array" ref="C2091">INDEX('Step 5. Daily Avg Schedule Calc'!$A$2:$C$169,(WEEKDAY(A2091)-1)*24+HOUR(A2091)+1,3)*IF(A2091&lt;Cooling_Season_Start_Date,0,IF(A2091&gt;Cooling_Season_End_Date,0,1))</f>
        <v>0</v>
      </c>
      <c r="D2091" s="12">
        <f>VLOOKUP(A2091,'Step 1.3 Normalized OAT'!$A$1:$B$8761,2)</f>
        <v>48</v>
      </c>
      <c r="E2091" s="13">
        <f ca="1">('Step 3. Regression'!$F$19*D2091^2+'Step 3. Regression'!$G$19*D2091+'Step 3. Regression'!$H$19)*C2091</f>
        <v>0</v>
      </c>
    </row>
    <row r="2092" spans="1:5" x14ac:dyDescent="0.25">
      <c r="A2092" s="9">
        <f>IF(ISBLANK('Step 1.3 Normalized OAT'!A2092),"-",'Step 1.3 Normalized OAT'!A2092)</f>
        <v>43188.125</v>
      </c>
      <c r="B2092" s="26">
        <f t="shared" si="38"/>
        <v>87</v>
      </c>
      <c r="C2092" s="64" cm="1">
        <f t="array" ref="C2092">INDEX('Step 5. Daily Avg Schedule Calc'!$A$2:$C$169,(WEEKDAY(A2092)-1)*24+HOUR(A2092)+1,3)*IF(A2092&lt;Cooling_Season_Start_Date,0,IF(A2092&gt;Cooling_Season_End_Date,0,1))</f>
        <v>0</v>
      </c>
      <c r="D2092" s="12">
        <f>VLOOKUP(A2092,'Step 1.3 Normalized OAT'!$A$1:$B$8761,2)</f>
        <v>50</v>
      </c>
      <c r="E2092" s="13">
        <f ca="1">('Step 3. Regression'!$F$19*D2092^2+'Step 3. Regression'!$G$19*D2092+'Step 3. Regression'!$H$19)*C2092</f>
        <v>0</v>
      </c>
    </row>
    <row r="2093" spans="1:5" x14ac:dyDescent="0.25">
      <c r="A2093" s="9">
        <f>IF(ISBLANK('Step 1.3 Normalized OAT'!A2093),"-",'Step 1.3 Normalized OAT'!A2093)</f>
        <v>43188.166666666664</v>
      </c>
      <c r="B2093" s="26">
        <f t="shared" si="38"/>
        <v>87</v>
      </c>
      <c r="C2093" s="64" cm="1">
        <f t="array" ref="C2093">INDEX('Step 5. Daily Avg Schedule Calc'!$A$2:$C$169,(WEEKDAY(A2093)-1)*24+HOUR(A2093)+1,3)*IF(A2093&lt;Cooling_Season_Start_Date,0,IF(A2093&gt;Cooling_Season_End_Date,0,1))</f>
        <v>0</v>
      </c>
      <c r="D2093" s="12">
        <f>VLOOKUP(A2093,'Step 1.3 Normalized OAT'!$A$1:$B$8761,2)</f>
        <v>49</v>
      </c>
      <c r="E2093" s="13">
        <f ca="1">('Step 3. Regression'!$F$19*D2093^2+'Step 3. Regression'!$G$19*D2093+'Step 3. Regression'!$H$19)*C2093</f>
        <v>0</v>
      </c>
    </row>
    <row r="2094" spans="1:5" x14ac:dyDescent="0.25">
      <c r="A2094" s="9">
        <f>IF(ISBLANK('Step 1.3 Normalized OAT'!A2094),"-",'Step 1.3 Normalized OAT'!A2094)</f>
        <v>43188.208333333336</v>
      </c>
      <c r="B2094" s="26">
        <f t="shared" si="38"/>
        <v>87</v>
      </c>
      <c r="C2094" s="64" cm="1">
        <f t="array" ref="C2094">INDEX('Step 5. Daily Avg Schedule Calc'!$A$2:$C$169,(WEEKDAY(A2094)-1)*24+HOUR(A2094)+1,3)*IF(A2094&lt;Cooling_Season_Start_Date,0,IF(A2094&gt;Cooling_Season_End_Date,0,1))</f>
        <v>0</v>
      </c>
      <c r="D2094" s="12">
        <f>VLOOKUP(A2094,'Step 1.3 Normalized OAT'!$A$1:$B$8761,2)</f>
        <v>50</v>
      </c>
      <c r="E2094" s="13">
        <f ca="1">('Step 3. Regression'!$F$19*D2094^2+'Step 3. Regression'!$G$19*D2094+'Step 3. Regression'!$H$19)*C2094</f>
        <v>0</v>
      </c>
    </row>
    <row r="2095" spans="1:5" x14ac:dyDescent="0.25">
      <c r="A2095" s="9">
        <f>IF(ISBLANK('Step 1.3 Normalized OAT'!A2095),"-",'Step 1.3 Normalized OAT'!A2095)</f>
        <v>43188.25</v>
      </c>
      <c r="B2095" s="26">
        <f t="shared" si="38"/>
        <v>87</v>
      </c>
      <c r="C2095" s="64" cm="1">
        <f t="array" ref="C2095">INDEX('Step 5. Daily Avg Schedule Calc'!$A$2:$C$169,(WEEKDAY(A2095)-1)*24+HOUR(A2095)+1,3)*IF(A2095&lt;Cooling_Season_Start_Date,0,IF(A2095&gt;Cooling_Season_End_Date,0,1))</f>
        <v>0</v>
      </c>
      <c r="D2095" s="12">
        <f>VLOOKUP(A2095,'Step 1.3 Normalized OAT'!$A$1:$B$8761,2)</f>
        <v>50</v>
      </c>
      <c r="E2095" s="13">
        <f ca="1">('Step 3. Regression'!$F$19*D2095^2+'Step 3. Regression'!$G$19*D2095+'Step 3. Regression'!$H$19)*C2095</f>
        <v>0</v>
      </c>
    </row>
    <row r="2096" spans="1:5" x14ac:dyDescent="0.25">
      <c r="A2096" s="9">
        <f>IF(ISBLANK('Step 1.3 Normalized OAT'!A2096),"-",'Step 1.3 Normalized OAT'!A2096)</f>
        <v>43188.291666666664</v>
      </c>
      <c r="B2096" s="26">
        <f t="shared" si="38"/>
        <v>87</v>
      </c>
      <c r="C2096" s="64" cm="1">
        <f t="array" ref="C2096">INDEX('Step 5. Daily Avg Schedule Calc'!$A$2:$C$169,(WEEKDAY(A2096)-1)*24+HOUR(A2096)+1,3)*IF(A2096&lt;Cooling_Season_Start_Date,0,IF(A2096&gt;Cooling_Season_End_Date,0,1))</f>
        <v>0</v>
      </c>
      <c r="D2096" s="12">
        <f>VLOOKUP(A2096,'Step 1.3 Normalized OAT'!$A$1:$B$8761,2)</f>
        <v>51</v>
      </c>
      <c r="E2096" s="13">
        <f ca="1">('Step 3. Regression'!$F$19*D2096^2+'Step 3. Regression'!$G$19*D2096+'Step 3. Regression'!$H$19)*C2096</f>
        <v>0</v>
      </c>
    </row>
    <row r="2097" spans="1:5" x14ac:dyDescent="0.25">
      <c r="A2097" s="9">
        <f>IF(ISBLANK('Step 1.3 Normalized OAT'!A2097),"-",'Step 1.3 Normalized OAT'!A2097)</f>
        <v>43188.333333333336</v>
      </c>
      <c r="B2097" s="26">
        <f t="shared" si="38"/>
        <v>87</v>
      </c>
      <c r="C2097" s="64" cm="1">
        <f t="array" ref="C2097">INDEX('Step 5. Daily Avg Schedule Calc'!$A$2:$C$169,(WEEKDAY(A2097)-1)*24+HOUR(A2097)+1,3)*IF(A2097&lt;Cooling_Season_Start_Date,0,IF(A2097&gt;Cooling_Season_End_Date,0,1))</f>
        <v>0</v>
      </c>
      <c r="D2097" s="12">
        <f>VLOOKUP(A2097,'Step 1.3 Normalized OAT'!$A$1:$B$8761,2)</f>
        <v>50</v>
      </c>
      <c r="E2097" s="13">
        <f ca="1">('Step 3. Regression'!$F$19*D2097^2+'Step 3. Regression'!$G$19*D2097+'Step 3. Regression'!$H$19)*C2097</f>
        <v>0</v>
      </c>
    </row>
    <row r="2098" spans="1:5" x14ac:dyDescent="0.25">
      <c r="A2098" s="9">
        <f>IF(ISBLANK('Step 1.3 Normalized OAT'!A2098),"-",'Step 1.3 Normalized OAT'!A2098)</f>
        <v>43188.375</v>
      </c>
      <c r="B2098" s="26">
        <f t="shared" si="38"/>
        <v>87</v>
      </c>
      <c r="C2098" s="64" cm="1">
        <f t="array" ref="C2098">INDEX('Step 5. Daily Avg Schedule Calc'!$A$2:$C$169,(WEEKDAY(A2098)-1)*24+HOUR(A2098)+1,3)*IF(A2098&lt;Cooling_Season_Start_Date,0,IF(A2098&gt;Cooling_Season_End_Date,0,1))</f>
        <v>0</v>
      </c>
      <c r="D2098" s="12">
        <f>VLOOKUP(A2098,'Step 1.3 Normalized OAT'!$A$1:$B$8761,2)</f>
        <v>48</v>
      </c>
      <c r="E2098" s="13">
        <f ca="1">('Step 3. Regression'!$F$19*D2098^2+'Step 3. Regression'!$G$19*D2098+'Step 3. Regression'!$H$19)*C2098</f>
        <v>0</v>
      </c>
    </row>
    <row r="2099" spans="1:5" x14ac:dyDescent="0.25">
      <c r="A2099" s="9">
        <f>IF(ISBLANK('Step 1.3 Normalized OAT'!A2099),"-",'Step 1.3 Normalized OAT'!A2099)</f>
        <v>43188.416666666664</v>
      </c>
      <c r="B2099" s="26">
        <f t="shared" si="38"/>
        <v>87</v>
      </c>
      <c r="C2099" s="64" cm="1">
        <f t="array" ref="C2099">INDEX('Step 5. Daily Avg Schedule Calc'!$A$2:$C$169,(WEEKDAY(A2099)-1)*24+HOUR(A2099)+1,3)*IF(A2099&lt;Cooling_Season_Start_Date,0,IF(A2099&gt;Cooling_Season_End_Date,0,1))</f>
        <v>0</v>
      </c>
      <c r="D2099" s="12">
        <f>VLOOKUP(A2099,'Step 1.3 Normalized OAT'!$A$1:$B$8761,2)</f>
        <v>46</v>
      </c>
      <c r="E2099" s="13">
        <f ca="1">('Step 3. Regression'!$F$19*D2099^2+'Step 3. Regression'!$G$19*D2099+'Step 3. Regression'!$H$19)*C2099</f>
        <v>0</v>
      </c>
    </row>
    <row r="2100" spans="1:5" x14ac:dyDescent="0.25">
      <c r="A2100" s="9">
        <f>IF(ISBLANK('Step 1.3 Normalized OAT'!A2100),"-",'Step 1.3 Normalized OAT'!A2100)</f>
        <v>43188.458333333336</v>
      </c>
      <c r="B2100" s="26">
        <f t="shared" si="38"/>
        <v>87</v>
      </c>
      <c r="C2100" s="64" cm="1">
        <f t="array" ref="C2100">INDEX('Step 5. Daily Avg Schedule Calc'!$A$2:$C$169,(WEEKDAY(A2100)-1)*24+HOUR(A2100)+1,3)*IF(A2100&lt;Cooling_Season_Start_Date,0,IF(A2100&gt;Cooling_Season_End_Date,0,1))</f>
        <v>0</v>
      </c>
      <c r="D2100" s="12">
        <f>VLOOKUP(A2100,'Step 1.3 Normalized OAT'!$A$1:$B$8761,2)</f>
        <v>50</v>
      </c>
      <c r="E2100" s="13">
        <f ca="1">('Step 3. Regression'!$F$19*D2100^2+'Step 3. Regression'!$G$19*D2100+'Step 3. Regression'!$H$19)*C2100</f>
        <v>0</v>
      </c>
    </row>
    <row r="2101" spans="1:5" x14ac:dyDescent="0.25">
      <c r="A2101" s="9">
        <f>IF(ISBLANK('Step 1.3 Normalized OAT'!A2101),"-",'Step 1.3 Normalized OAT'!A2101)</f>
        <v>43188.5</v>
      </c>
      <c r="B2101" s="26">
        <f t="shared" si="38"/>
        <v>87</v>
      </c>
      <c r="C2101" s="64" cm="1">
        <f t="array" ref="C2101">INDEX('Step 5. Daily Avg Schedule Calc'!$A$2:$C$169,(WEEKDAY(A2101)-1)*24+HOUR(A2101)+1,3)*IF(A2101&lt;Cooling_Season_Start_Date,0,IF(A2101&gt;Cooling_Season_End_Date,0,1))</f>
        <v>0</v>
      </c>
      <c r="D2101" s="12">
        <f>VLOOKUP(A2101,'Step 1.3 Normalized OAT'!$A$1:$B$8761,2)</f>
        <v>52</v>
      </c>
      <c r="E2101" s="13">
        <f ca="1">('Step 3. Regression'!$F$19*D2101^2+'Step 3. Regression'!$G$19*D2101+'Step 3. Regression'!$H$19)*C2101</f>
        <v>0</v>
      </c>
    </row>
    <row r="2102" spans="1:5" x14ac:dyDescent="0.25">
      <c r="A2102" s="9">
        <f>IF(ISBLANK('Step 1.3 Normalized OAT'!A2102),"-",'Step 1.3 Normalized OAT'!A2102)</f>
        <v>43188.541666666664</v>
      </c>
      <c r="B2102" s="26">
        <f t="shared" si="38"/>
        <v>87</v>
      </c>
      <c r="C2102" s="64" cm="1">
        <f t="array" ref="C2102">INDEX('Step 5. Daily Avg Schedule Calc'!$A$2:$C$169,(WEEKDAY(A2102)-1)*24+HOUR(A2102)+1,3)*IF(A2102&lt;Cooling_Season_Start_Date,0,IF(A2102&gt;Cooling_Season_End_Date,0,1))</f>
        <v>0</v>
      </c>
      <c r="D2102" s="12">
        <f>VLOOKUP(A2102,'Step 1.3 Normalized OAT'!$A$1:$B$8761,2)</f>
        <v>52</v>
      </c>
      <c r="E2102" s="13">
        <f ca="1">('Step 3. Regression'!$F$19*D2102^2+'Step 3. Regression'!$G$19*D2102+'Step 3. Regression'!$H$19)*C2102</f>
        <v>0</v>
      </c>
    </row>
    <row r="2103" spans="1:5" x14ac:dyDescent="0.25">
      <c r="A2103" s="9">
        <f>IF(ISBLANK('Step 1.3 Normalized OAT'!A2103),"-",'Step 1.3 Normalized OAT'!A2103)</f>
        <v>43188.583333333336</v>
      </c>
      <c r="B2103" s="26">
        <f t="shared" si="38"/>
        <v>87</v>
      </c>
      <c r="C2103" s="64" cm="1">
        <f t="array" ref="C2103">INDEX('Step 5. Daily Avg Schedule Calc'!$A$2:$C$169,(WEEKDAY(A2103)-1)*24+HOUR(A2103)+1,3)*IF(A2103&lt;Cooling_Season_Start_Date,0,IF(A2103&gt;Cooling_Season_End_Date,0,1))</f>
        <v>0</v>
      </c>
      <c r="D2103" s="12">
        <f>VLOOKUP(A2103,'Step 1.3 Normalized OAT'!$A$1:$B$8761,2)</f>
        <v>51</v>
      </c>
      <c r="E2103" s="13">
        <f ca="1">('Step 3. Regression'!$F$19*D2103^2+'Step 3. Regression'!$G$19*D2103+'Step 3. Regression'!$H$19)*C2103</f>
        <v>0</v>
      </c>
    </row>
    <row r="2104" spans="1:5" x14ac:dyDescent="0.25">
      <c r="A2104" s="9">
        <f>IF(ISBLANK('Step 1.3 Normalized OAT'!A2104),"-",'Step 1.3 Normalized OAT'!A2104)</f>
        <v>43188.625</v>
      </c>
      <c r="B2104" s="26">
        <f t="shared" si="38"/>
        <v>87</v>
      </c>
      <c r="C2104" s="64" cm="1">
        <f t="array" ref="C2104">INDEX('Step 5. Daily Avg Schedule Calc'!$A$2:$C$169,(WEEKDAY(A2104)-1)*24+HOUR(A2104)+1,3)*IF(A2104&lt;Cooling_Season_Start_Date,0,IF(A2104&gt;Cooling_Season_End_Date,0,1))</f>
        <v>0</v>
      </c>
      <c r="D2104" s="12">
        <f>VLOOKUP(A2104,'Step 1.3 Normalized OAT'!$A$1:$B$8761,2)</f>
        <v>50</v>
      </c>
      <c r="E2104" s="13">
        <f ca="1">('Step 3. Regression'!$F$19*D2104^2+'Step 3. Regression'!$G$19*D2104+'Step 3. Regression'!$H$19)*C2104</f>
        <v>0</v>
      </c>
    </row>
    <row r="2105" spans="1:5" x14ac:dyDescent="0.25">
      <c r="A2105" s="9">
        <f>IF(ISBLANK('Step 1.3 Normalized OAT'!A2105),"-",'Step 1.3 Normalized OAT'!A2105)</f>
        <v>43188.666666666664</v>
      </c>
      <c r="B2105" s="26">
        <f t="shared" si="38"/>
        <v>87</v>
      </c>
      <c r="C2105" s="64" cm="1">
        <f t="array" ref="C2105">INDEX('Step 5. Daily Avg Schedule Calc'!$A$2:$C$169,(WEEKDAY(A2105)-1)*24+HOUR(A2105)+1,3)*IF(A2105&lt;Cooling_Season_Start_Date,0,IF(A2105&gt;Cooling_Season_End_Date,0,1))</f>
        <v>0</v>
      </c>
      <c r="D2105" s="12">
        <f>VLOOKUP(A2105,'Step 1.3 Normalized OAT'!$A$1:$B$8761,2)</f>
        <v>52</v>
      </c>
      <c r="E2105" s="13">
        <f ca="1">('Step 3. Regression'!$F$19*D2105^2+'Step 3. Regression'!$G$19*D2105+'Step 3. Regression'!$H$19)*C2105</f>
        <v>0</v>
      </c>
    </row>
    <row r="2106" spans="1:5" x14ac:dyDescent="0.25">
      <c r="A2106" s="9">
        <f>IF(ISBLANK('Step 1.3 Normalized OAT'!A2106),"-",'Step 1.3 Normalized OAT'!A2106)</f>
        <v>43188.708333333336</v>
      </c>
      <c r="B2106" s="26">
        <f t="shared" si="38"/>
        <v>87</v>
      </c>
      <c r="C2106" s="64" cm="1">
        <f t="array" ref="C2106">INDEX('Step 5. Daily Avg Schedule Calc'!$A$2:$C$169,(WEEKDAY(A2106)-1)*24+HOUR(A2106)+1,3)*IF(A2106&lt;Cooling_Season_Start_Date,0,IF(A2106&gt;Cooling_Season_End_Date,0,1))</f>
        <v>0</v>
      </c>
      <c r="D2106" s="12">
        <f>VLOOKUP(A2106,'Step 1.3 Normalized OAT'!$A$1:$B$8761,2)</f>
        <v>50</v>
      </c>
      <c r="E2106" s="13">
        <f ca="1">('Step 3. Regression'!$F$19*D2106^2+'Step 3. Regression'!$G$19*D2106+'Step 3. Regression'!$H$19)*C2106</f>
        <v>0</v>
      </c>
    </row>
    <row r="2107" spans="1:5" x14ac:dyDescent="0.25">
      <c r="A2107" s="9">
        <f>IF(ISBLANK('Step 1.3 Normalized OAT'!A2107),"-",'Step 1.3 Normalized OAT'!A2107)</f>
        <v>43188.75</v>
      </c>
      <c r="B2107" s="26">
        <f t="shared" si="38"/>
        <v>87</v>
      </c>
      <c r="C2107" s="64" cm="1">
        <f t="array" ref="C2107">INDEX('Step 5. Daily Avg Schedule Calc'!$A$2:$C$169,(WEEKDAY(A2107)-1)*24+HOUR(A2107)+1,3)*IF(A2107&lt;Cooling_Season_Start_Date,0,IF(A2107&gt;Cooling_Season_End_Date,0,1))</f>
        <v>0</v>
      </c>
      <c r="D2107" s="12">
        <f>VLOOKUP(A2107,'Step 1.3 Normalized OAT'!$A$1:$B$8761,2)</f>
        <v>50</v>
      </c>
      <c r="E2107" s="13">
        <f ca="1">('Step 3. Regression'!$F$19*D2107^2+'Step 3. Regression'!$G$19*D2107+'Step 3. Regression'!$H$19)*C2107</f>
        <v>0</v>
      </c>
    </row>
    <row r="2108" spans="1:5" x14ac:dyDescent="0.25">
      <c r="A2108" s="9">
        <f>IF(ISBLANK('Step 1.3 Normalized OAT'!A2108),"-",'Step 1.3 Normalized OAT'!A2108)</f>
        <v>43188.791666666664</v>
      </c>
      <c r="B2108" s="26">
        <f t="shared" si="38"/>
        <v>87</v>
      </c>
      <c r="C2108" s="64" cm="1">
        <f t="array" ref="C2108">INDEX('Step 5. Daily Avg Schedule Calc'!$A$2:$C$169,(WEEKDAY(A2108)-1)*24+HOUR(A2108)+1,3)*IF(A2108&lt;Cooling_Season_Start_Date,0,IF(A2108&gt;Cooling_Season_End_Date,0,1))</f>
        <v>0</v>
      </c>
      <c r="D2108" s="12">
        <f>VLOOKUP(A2108,'Step 1.3 Normalized OAT'!$A$1:$B$8761,2)</f>
        <v>46</v>
      </c>
      <c r="E2108" s="13">
        <f ca="1">('Step 3. Regression'!$F$19*D2108^2+'Step 3. Regression'!$G$19*D2108+'Step 3. Regression'!$H$19)*C2108</f>
        <v>0</v>
      </c>
    </row>
    <row r="2109" spans="1:5" x14ac:dyDescent="0.25">
      <c r="A2109" s="9">
        <f>IF(ISBLANK('Step 1.3 Normalized OAT'!A2109),"-",'Step 1.3 Normalized OAT'!A2109)</f>
        <v>43188.833333333336</v>
      </c>
      <c r="B2109" s="26">
        <f t="shared" si="38"/>
        <v>87</v>
      </c>
      <c r="C2109" s="64" cm="1">
        <f t="array" ref="C2109">INDEX('Step 5. Daily Avg Schedule Calc'!$A$2:$C$169,(WEEKDAY(A2109)-1)*24+HOUR(A2109)+1,3)*IF(A2109&lt;Cooling_Season_Start_Date,0,IF(A2109&gt;Cooling_Season_End_Date,0,1))</f>
        <v>0</v>
      </c>
      <c r="D2109" s="12">
        <f>VLOOKUP(A2109,'Step 1.3 Normalized OAT'!$A$1:$B$8761,2)</f>
        <v>48</v>
      </c>
      <c r="E2109" s="13">
        <f ca="1">('Step 3. Regression'!$F$19*D2109^2+'Step 3. Regression'!$G$19*D2109+'Step 3. Regression'!$H$19)*C2109</f>
        <v>0</v>
      </c>
    </row>
    <row r="2110" spans="1:5" x14ac:dyDescent="0.25">
      <c r="A2110" s="9">
        <f>IF(ISBLANK('Step 1.3 Normalized OAT'!A2110),"-",'Step 1.3 Normalized OAT'!A2110)</f>
        <v>43188.875</v>
      </c>
      <c r="B2110" s="26">
        <f t="shared" si="38"/>
        <v>87</v>
      </c>
      <c r="C2110" s="64" cm="1">
        <f t="array" ref="C2110">INDEX('Step 5. Daily Avg Schedule Calc'!$A$2:$C$169,(WEEKDAY(A2110)-1)*24+HOUR(A2110)+1,3)*IF(A2110&lt;Cooling_Season_Start_Date,0,IF(A2110&gt;Cooling_Season_End_Date,0,1))</f>
        <v>0</v>
      </c>
      <c r="D2110" s="12">
        <f>VLOOKUP(A2110,'Step 1.3 Normalized OAT'!$A$1:$B$8761,2)</f>
        <v>49</v>
      </c>
      <c r="E2110" s="13">
        <f ca="1">('Step 3. Regression'!$F$19*D2110^2+'Step 3. Regression'!$G$19*D2110+'Step 3. Regression'!$H$19)*C2110</f>
        <v>0</v>
      </c>
    </row>
    <row r="2111" spans="1:5" x14ac:dyDescent="0.25">
      <c r="A2111" s="9">
        <f>IF(ISBLANK('Step 1.3 Normalized OAT'!A2111),"-",'Step 1.3 Normalized OAT'!A2111)</f>
        <v>43188.916666666664</v>
      </c>
      <c r="B2111" s="26">
        <f t="shared" si="38"/>
        <v>87</v>
      </c>
      <c r="C2111" s="64" cm="1">
        <f t="array" ref="C2111">INDEX('Step 5. Daily Avg Schedule Calc'!$A$2:$C$169,(WEEKDAY(A2111)-1)*24+HOUR(A2111)+1,3)*IF(A2111&lt;Cooling_Season_Start_Date,0,IF(A2111&gt;Cooling_Season_End_Date,0,1))</f>
        <v>0</v>
      </c>
      <c r="D2111" s="12">
        <f>VLOOKUP(A2111,'Step 1.3 Normalized OAT'!$A$1:$B$8761,2)</f>
        <v>49</v>
      </c>
      <c r="E2111" s="13">
        <f ca="1">('Step 3. Regression'!$F$19*D2111^2+'Step 3. Regression'!$G$19*D2111+'Step 3. Regression'!$H$19)*C2111</f>
        <v>0</v>
      </c>
    </row>
    <row r="2112" spans="1:5" x14ac:dyDescent="0.25">
      <c r="A2112" s="9">
        <f>IF(ISBLANK('Step 1.3 Normalized OAT'!A2112),"-",'Step 1.3 Normalized OAT'!A2112)</f>
        <v>43188.958333333336</v>
      </c>
      <c r="B2112" s="26">
        <f t="shared" si="38"/>
        <v>87</v>
      </c>
      <c r="C2112" s="64" cm="1">
        <f t="array" ref="C2112">INDEX('Step 5. Daily Avg Schedule Calc'!$A$2:$C$169,(WEEKDAY(A2112)-1)*24+HOUR(A2112)+1,3)*IF(A2112&lt;Cooling_Season_Start_Date,0,IF(A2112&gt;Cooling_Season_End_Date,0,1))</f>
        <v>0</v>
      </c>
      <c r="D2112" s="12">
        <f>VLOOKUP(A2112,'Step 1.3 Normalized OAT'!$A$1:$B$8761,2)</f>
        <v>49</v>
      </c>
      <c r="E2112" s="13">
        <f ca="1">('Step 3. Regression'!$F$19*D2112^2+'Step 3. Regression'!$G$19*D2112+'Step 3. Regression'!$H$19)*C2112</f>
        <v>0</v>
      </c>
    </row>
    <row r="2113" spans="1:5" x14ac:dyDescent="0.25">
      <c r="A2113" s="9">
        <f>IF(ISBLANK('Step 1.3 Normalized OAT'!A2113),"-",'Step 1.3 Normalized OAT'!A2113)</f>
        <v>43189</v>
      </c>
      <c r="B2113" s="26">
        <f t="shared" si="38"/>
        <v>88</v>
      </c>
      <c r="C2113" s="64" cm="1">
        <f t="array" ref="C2113">INDEX('Step 5. Daily Avg Schedule Calc'!$A$2:$C$169,(WEEKDAY(A2113)-1)*24+HOUR(A2113)+1,3)*IF(A2113&lt;Cooling_Season_Start_Date,0,IF(A2113&gt;Cooling_Season_End_Date,0,1))</f>
        <v>0</v>
      </c>
      <c r="D2113" s="12">
        <f>VLOOKUP(A2113,'Step 1.3 Normalized OAT'!$A$1:$B$8761,2)</f>
        <v>48</v>
      </c>
      <c r="E2113" s="13">
        <f ca="1">('Step 3. Regression'!$F$19*D2113^2+'Step 3. Regression'!$G$19*D2113+'Step 3. Regression'!$H$19)*C2113</f>
        <v>0</v>
      </c>
    </row>
    <row r="2114" spans="1:5" x14ac:dyDescent="0.25">
      <c r="A2114" s="9">
        <f>IF(ISBLANK('Step 1.3 Normalized OAT'!A2114),"-",'Step 1.3 Normalized OAT'!A2114)</f>
        <v>43189.041666666664</v>
      </c>
      <c r="B2114" s="26">
        <f t="shared" si="38"/>
        <v>88</v>
      </c>
      <c r="C2114" s="64" cm="1">
        <f t="array" ref="C2114">INDEX('Step 5. Daily Avg Schedule Calc'!$A$2:$C$169,(WEEKDAY(A2114)-1)*24+HOUR(A2114)+1,3)*IF(A2114&lt;Cooling_Season_Start_Date,0,IF(A2114&gt;Cooling_Season_End_Date,0,1))</f>
        <v>0</v>
      </c>
      <c r="D2114" s="12">
        <f>VLOOKUP(A2114,'Step 1.3 Normalized OAT'!$A$1:$B$8761,2)</f>
        <v>48</v>
      </c>
      <c r="E2114" s="13">
        <f ca="1">('Step 3. Regression'!$F$19*D2114^2+'Step 3. Regression'!$G$19*D2114+'Step 3. Regression'!$H$19)*C2114</f>
        <v>0</v>
      </c>
    </row>
    <row r="2115" spans="1:5" x14ac:dyDescent="0.25">
      <c r="A2115" s="9">
        <f>IF(ISBLANK('Step 1.3 Normalized OAT'!A2115),"-",'Step 1.3 Normalized OAT'!A2115)</f>
        <v>43189.083333333336</v>
      </c>
      <c r="B2115" s="26">
        <f t="shared" ref="B2115:B2178" si="39">_xlfn.DAYS(A2115,$A$2)</f>
        <v>88</v>
      </c>
      <c r="C2115" s="64" cm="1">
        <f t="array" ref="C2115">INDEX('Step 5. Daily Avg Schedule Calc'!$A$2:$C$169,(WEEKDAY(A2115)-1)*24+HOUR(A2115)+1,3)*IF(A2115&lt;Cooling_Season_Start_Date,0,IF(A2115&gt;Cooling_Season_End_Date,0,1))</f>
        <v>0</v>
      </c>
      <c r="D2115" s="12">
        <f>VLOOKUP(A2115,'Step 1.3 Normalized OAT'!$A$1:$B$8761,2)</f>
        <v>44</v>
      </c>
      <c r="E2115" s="13">
        <f ca="1">('Step 3. Regression'!$F$19*D2115^2+'Step 3. Regression'!$G$19*D2115+'Step 3. Regression'!$H$19)*C2115</f>
        <v>0</v>
      </c>
    </row>
    <row r="2116" spans="1:5" x14ac:dyDescent="0.25">
      <c r="A2116" s="9">
        <f>IF(ISBLANK('Step 1.3 Normalized OAT'!A2116),"-",'Step 1.3 Normalized OAT'!A2116)</f>
        <v>43189.125</v>
      </c>
      <c r="B2116" s="26">
        <f t="shared" si="39"/>
        <v>88</v>
      </c>
      <c r="C2116" s="64" cm="1">
        <f t="array" ref="C2116">INDEX('Step 5. Daily Avg Schedule Calc'!$A$2:$C$169,(WEEKDAY(A2116)-1)*24+HOUR(A2116)+1,3)*IF(A2116&lt;Cooling_Season_Start_Date,0,IF(A2116&gt;Cooling_Season_End_Date,0,1))</f>
        <v>0</v>
      </c>
      <c r="D2116" s="12">
        <f>VLOOKUP(A2116,'Step 1.3 Normalized OAT'!$A$1:$B$8761,2)</f>
        <v>43</v>
      </c>
      <c r="E2116" s="13">
        <f ca="1">('Step 3. Regression'!$F$19*D2116^2+'Step 3. Regression'!$G$19*D2116+'Step 3. Regression'!$H$19)*C2116</f>
        <v>0</v>
      </c>
    </row>
    <row r="2117" spans="1:5" x14ac:dyDescent="0.25">
      <c r="A2117" s="9">
        <f>IF(ISBLANK('Step 1.3 Normalized OAT'!A2117),"-",'Step 1.3 Normalized OAT'!A2117)</f>
        <v>43189.166666666664</v>
      </c>
      <c r="B2117" s="26">
        <f t="shared" si="39"/>
        <v>88</v>
      </c>
      <c r="C2117" s="64" cm="1">
        <f t="array" ref="C2117">INDEX('Step 5. Daily Avg Schedule Calc'!$A$2:$C$169,(WEEKDAY(A2117)-1)*24+HOUR(A2117)+1,3)*IF(A2117&lt;Cooling_Season_Start_Date,0,IF(A2117&gt;Cooling_Season_End_Date,0,1))</f>
        <v>0</v>
      </c>
      <c r="D2117" s="12">
        <f>VLOOKUP(A2117,'Step 1.3 Normalized OAT'!$A$1:$B$8761,2)</f>
        <v>44</v>
      </c>
      <c r="E2117" s="13">
        <f ca="1">('Step 3. Regression'!$F$19*D2117^2+'Step 3. Regression'!$G$19*D2117+'Step 3. Regression'!$H$19)*C2117</f>
        <v>0</v>
      </c>
    </row>
    <row r="2118" spans="1:5" x14ac:dyDescent="0.25">
      <c r="A2118" s="9">
        <f>IF(ISBLANK('Step 1.3 Normalized OAT'!A2118),"-",'Step 1.3 Normalized OAT'!A2118)</f>
        <v>43189.208333333336</v>
      </c>
      <c r="B2118" s="26">
        <f t="shared" si="39"/>
        <v>88</v>
      </c>
      <c r="C2118" s="64" cm="1">
        <f t="array" ref="C2118">INDEX('Step 5. Daily Avg Schedule Calc'!$A$2:$C$169,(WEEKDAY(A2118)-1)*24+HOUR(A2118)+1,3)*IF(A2118&lt;Cooling_Season_Start_Date,0,IF(A2118&gt;Cooling_Season_End_Date,0,1))</f>
        <v>0</v>
      </c>
      <c r="D2118" s="12">
        <f>VLOOKUP(A2118,'Step 1.3 Normalized OAT'!$A$1:$B$8761,2)</f>
        <v>44</v>
      </c>
      <c r="E2118" s="13">
        <f ca="1">('Step 3. Regression'!$F$19*D2118^2+'Step 3. Regression'!$G$19*D2118+'Step 3. Regression'!$H$19)*C2118</f>
        <v>0</v>
      </c>
    </row>
    <row r="2119" spans="1:5" x14ac:dyDescent="0.25">
      <c r="A2119" s="9">
        <f>IF(ISBLANK('Step 1.3 Normalized OAT'!A2119),"-",'Step 1.3 Normalized OAT'!A2119)</f>
        <v>43189.25</v>
      </c>
      <c r="B2119" s="26">
        <f t="shared" si="39"/>
        <v>88</v>
      </c>
      <c r="C2119" s="64" cm="1">
        <f t="array" ref="C2119">INDEX('Step 5. Daily Avg Schedule Calc'!$A$2:$C$169,(WEEKDAY(A2119)-1)*24+HOUR(A2119)+1,3)*IF(A2119&lt;Cooling_Season_Start_Date,0,IF(A2119&gt;Cooling_Season_End_Date,0,1))</f>
        <v>0</v>
      </c>
      <c r="D2119" s="12">
        <f>VLOOKUP(A2119,'Step 1.3 Normalized OAT'!$A$1:$B$8761,2)</f>
        <v>45</v>
      </c>
      <c r="E2119" s="13">
        <f ca="1">('Step 3. Regression'!$F$19*D2119^2+'Step 3. Regression'!$G$19*D2119+'Step 3. Regression'!$H$19)*C2119</f>
        <v>0</v>
      </c>
    </row>
    <row r="2120" spans="1:5" x14ac:dyDescent="0.25">
      <c r="A2120" s="9">
        <f>IF(ISBLANK('Step 1.3 Normalized OAT'!A2120),"-",'Step 1.3 Normalized OAT'!A2120)</f>
        <v>43189.291666666664</v>
      </c>
      <c r="B2120" s="26">
        <f t="shared" si="39"/>
        <v>88</v>
      </c>
      <c r="C2120" s="64" cm="1">
        <f t="array" ref="C2120">INDEX('Step 5. Daily Avg Schedule Calc'!$A$2:$C$169,(WEEKDAY(A2120)-1)*24+HOUR(A2120)+1,3)*IF(A2120&lt;Cooling_Season_Start_Date,0,IF(A2120&gt;Cooling_Season_End_Date,0,1))</f>
        <v>0</v>
      </c>
      <c r="D2120" s="12">
        <f>VLOOKUP(A2120,'Step 1.3 Normalized OAT'!$A$1:$B$8761,2)</f>
        <v>49</v>
      </c>
      <c r="E2120" s="13">
        <f ca="1">('Step 3. Regression'!$F$19*D2120^2+'Step 3. Regression'!$G$19*D2120+'Step 3. Regression'!$H$19)*C2120</f>
        <v>0</v>
      </c>
    </row>
    <row r="2121" spans="1:5" x14ac:dyDescent="0.25">
      <c r="A2121" s="9">
        <f>IF(ISBLANK('Step 1.3 Normalized OAT'!A2121),"-",'Step 1.3 Normalized OAT'!A2121)</f>
        <v>43189.333333333336</v>
      </c>
      <c r="B2121" s="26">
        <f t="shared" si="39"/>
        <v>88</v>
      </c>
      <c r="C2121" s="64" cm="1">
        <f t="array" ref="C2121">INDEX('Step 5. Daily Avg Schedule Calc'!$A$2:$C$169,(WEEKDAY(A2121)-1)*24+HOUR(A2121)+1,3)*IF(A2121&lt;Cooling_Season_Start_Date,0,IF(A2121&gt;Cooling_Season_End_Date,0,1))</f>
        <v>0</v>
      </c>
      <c r="D2121" s="12">
        <f>VLOOKUP(A2121,'Step 1.3 Normalized OAT'!$A$1:$B$8761,2)</f>
        <v>53</v>
      </c>
      <c r="E2121" s="13">
        <f ca="1">('Step 3. Regression'!$F$19*D2121^2+'Step 3. Regression'!$G$19*D2121+'Step 3. Regression'!$H$19)*C2121</f>
        <v>0</v>
      </c>
    </row>
    <row r="2122" spans="1:5" x14ac:dyDescent="0.25">
      <c r="A2122" s="9">
        <f>IF(ISBLANK('Step 1.3 Normalized OAT'!A2122),"-",'Step 1.3 Normalized OAT'!A2122)</f>
        <v>43189.375</v>
      </c>
      <c r="B2122" s="26">
        <f t="shared" si="39"/>
        <v>88</v>
      </c>
      <c r="C2122" s="64" cm="1">
        <f t="array" ref="C2122">INDEX('Step 5. Daily Avg Schedule Calc'!$A$2:$C$169,(WEEKDAY(A2122)-1)*24+HOUR(A2122)+1,3)*IF(A2122&lt;Cooling_Season_Start_Date,0,IF(A2122&gt;Cooling_Season_End_Date,0,1))</f>
        <v>0</v>
      </c>
      <c r="D2122" s="12">
        <f>VLOOKUP(A2122,'Step 1.3 Normalized OAT'!$A$1:$B$8761,2)</f>
        <v>51</v>
      </c>
      <c r="E2122" s="13">
        <f ca="1">('Step 3. Regression'!$F$19*D2122^2+'Step 3. Regression'!$G$19*D2122+'Step 3. Regression'!$H$19)*C2122</f>
        <v>0</v>
      </c>
    </row>
    <row r="2123" spans="1:5" x14ac:dyDescent="0.25">
      <c r="A2123" s="9">
        <f>IF(ISBLANK('Step 1.3 Normalized OAT'!A2123),"-",'Step 1.3 Normalized OAT'!A2123)</f>
        <v>43189.416666666664</v>
      </c>
      <c r="B2123" s="26">
        <f t="shared" si="39"/>
        <v>88</v>
      </c>
      <c r="C2123" s="64" cm="1">
        <f t="array" ref="C2123">INDEX('Step 5. Daily Avg Schedule Calc'!$A$2:$C$169,(WEEKDAY(A2123)-1)*24+HOUR(A2123)+1,3)*IF(A2123&lt;Cooling_Season_Start_Date,0,IF(A2123&gt;Cooling_Season_End_Date,0,1))</f>
        <v>0</v>
      </c>
      <c r="D2123" s="12">
        <f>VLOOKUP(A2123,'Step 1.3 Normalized OAT'!$A$1:$B$8761,2)</f>
        <v>53</v>
      </c>
      <c r="E2123" s="13">
        <f ca="1">('Step 3. Regression'!$F$19*D2123^2+'Step 3. Regression'!$G$19*D2123+'Step 3. Regression'!$H$19)*C2123</f>
        <v>0</v>
      </c>
    </row>
    <row r="2124" spans="1:5" x14ac:dyDescent="0.25">
      <c r="A2124" s="9">
        <f>IF(ISBLANK('Step 1.3 Normalized OAT'!A2124),"-",'Step 1.3 Normalized OAT'!A2124)</f>
        <v>43189.458333333336</v>
      </c>
      <c r="B2124" s="26">
        <f t="shared" si="39"/>
        <v>88</v>
      </c>
      <c r="C2124" s="64" cm="1">
        <f t="array" ref="C2124">INDEX('Step 5. Daily Avg Schedule Calc'!$A$2:$C$169,(WEEKDAY(A2124)-1)*24+HOUR(A2124)+1,3)*IF(A2124&lt;Cooling_Season_Start_Date,0,IF(A2124&gt;Cooling_Season_End_Date,0,1))</f>
        <v>0</v>
      </c>
      <c r="D2124" s="12">
        <f>VLOOKUP(A2124,'Step 1.3 Normalized OAT'!$A$1:$B$8761,2)</f>
        <v>54</v>
      </c>
      <c r="E2124" s="13">
        <f ca="1">('Step 3. Regression'!$F$19*D2124^2+'Step 3. Regression'!$G$19*D2124+'Step 3. Regression'!$H$19)*C2124</f>
        <v>0</v>
      </c>
    </row>
    <row r="2125" spans="1:5" x14ac:dyDescent="0.25">
      <c r="A2125" s="9">
        <f>IF(ISBLANK('Step 1.3 Normalized OAT'!A2125),"-",'Step 1.3 Normalized OAT'!A2125)</f>
        <v>43189.5</v>
      </c>
      <c r="B2125" s="26">
        <f t="shared" si="39"/>
        <v>88</v>
      </c>
      <c r="C2125" s="64" cm="1">
        <f t="array" ref="C2125">INDEX('Step 5. Daily Avg Schedule Calc'!$A$2:$C$169,(WEEKDAY(A2125)-1)*24+HOUR(A2125)+1,3)*IF(A2125&lt;Cooling_Season_Start_Date,0,IF(A2125&gt;Cooling_Season_End_Date,0,1))</f>
        <v>0</v>
      </c>
      <c r="D2125" s="12">
        <f>VLOOKUP(A2125,'Step 1.3 Normalized OAT'!$A$1:$B$8761,2)</f>
        <v>53</v>
      </c>
      <c r="E2125" s="13">
        <f ca="1">('Step 3. Regression'!$F$19*D2125^2+'Step 3. Regression'!$G$19*D2125+'Step 3. Regression'!$H$19)*C2125</f>
        <v>0</v>
      </c>
    </row>
    <row r="2126" spans="1:5" x14ac:dyDescent="0.25">
      <c r="A2126" s="9">
        <f>IF(ISBLANK('Step 1.3 Normalized OAT'!A2126),"-",'Step 1.3 Normalized OAT'!A2126)</f>
        <v>43189.541666666664</v>
      </c>
      <c r="B2126" s="26">
        <f t="shared" si="39"/>
        <v>88</v>
      </c>
      <c r="C2126" s="64" cm="1">
        <f t="array" ref="C2126">INDEX('Step 5. Daily Avg Schedule Calc'!$A$2:$C$169,(WEEKDAY(A2126)-1)*24+HOUR(A2126)+1,3)*IF(A2126&lt;Cooling_Season_Start_Date,0,IF(A2126&gt;Cooling_Season_End_Date,0,1))</f>
        <v>0</v>
      </c>
      <c r="D2126" s="12">
        <f>VLOOKUP(A2126,'Step 1.3 Normalized OAT'!$A$1:$B$8761,2)</f>
        <v>54</v>
      </c>
      <c r="E2126" s="13">
        <f ca="1">('Step 3. Regression'!$F$19*D2126^2+'Step 3. Regression'!$G$19*D2126+'Step 3. Regression'!$H$19)*C2126</f>
        <v>0</v>
      </c>
    </row>
    <row r="2127" spans="1:5" x14ac:dyDescent="0.25">
      <c r="A2127" s="9">
        <f>IF(ISBLANK('Step 1.3 Normalized OAT'!A2127),"-",'Step 1.3 Normalized OAT'!A2127)</f>
        <v>43189.583333333336</v>
      </c>
      <c r="B2127" s="26">
        <f t="shared" si="39"/>
        <v>88</v>
      </c>
      <c r="C2127" s="64" cm="1">
        <f t="array" ref="C2127">INDEX('Step 5. Daily Avg Schedule Calc'!$A$2:$C$169,(WEEKDAY(A2127)-1)*24+HOUR(A2127)+1,3)*IF(A2127&lt;Cooling_Season_Start_Date,0,IF(A2127&gt;Cooling_Season_End_Date,0,1))</f>
        <v>0</v>
      </c>
      <c r="D2127" s="12">
        <f>VLOOKUP(A2127,'Step 1.3 Normalized OAT'!$A$1:$B$8761,2)</f>
        <v>55</v>
      </c>
      <c r="E2127" s="13">
        <f ca="1">('Step 3. Regression'!$F$19*D2127^2+'Step 3. Regression'!$G$19*D2127+'Step 3. Regression'!$H$19)*C2127</f>
        <v>0</v>
      </c>
    </row>
    <row r="2128" spans="1:5" x14ac:dyDescent="0.25">
      <c r="A2128" s="9">
        <f>IF(ISBLANK('Step 1.3 Normalized OAT'!A2128),"-",'Step 1.3 Normalized OAT'!A2128)</f>
        <v>43189.625</v>
      </c>
      <c r="B2128" s="26">
        <f t="shared" si="39"/>
        <v>88</v>
      </c>
      <c r="C2128" s="64" cm="1">
        <f t="array" ref="C2128">INDEX('Step 5. Daily Avg Schedule Calc'!$A$2:$C$169,(WEEKDAY(A2128)-1)*24+HOUR(A2128)+1,3)*IF(A2128&lt;Cooling_Season_Start_Date,0,IF(A2128&gt;Cooling_Season_End_Date,0,1))</f>
        <v>0</v>
      </c>
      <c r="D2128" s="12">
        <f>VLOOKUP(A2128,'Step 1.3 Normalized OAT'!$A$1:$B$8761,2)</f>
        <v>57</v>
      </c>
      <c r="E2128" s="13">
        <f ca="1">('Step 3. Regression'!$F$19*D2128^2+'Step 3. Regression'!$G$19*D2128+'Step 3. Regression'!$H$19)*C2128</f>
        <v>0</v>
      </c>
    </row>
    <row r="2129" spans="1:5" x14ac:dyDescent="0.25">
      <c r="A2129" s="9">
        <f>IF(ISBLANK('Step 1.3 Normalized OAT'!A2129),"-",'Step 1.3 Normalized OAT'!A2129)</f>
        <v>43189.666666666664</v>
      </c>
      <c r="B2129" s="26">
        <f t="shared" si="39"/>
        <v>88</v>
      </c>
      <c r="C2129" s="64" cm="1">
        <f t="array" ref="C2129">INDEX('Step 5. Daily Avg Schedule Calc'!$A$2:$C$169,(WEEKDAY(A2129)-1)*24+HOUR(A2129)+1,3)*IF(A2129&lt;Cooling_Season_Start_Date,0,IF(A2129&gt;Cooling_Season_End_Date,0,1))</f>
        <v>0</v>
      </c>
      <c r="D2129" s="12">
        <f>VLOOKUP(A2129,'Step 1.3 Normalized OAT'!$A$1:$B$8761,2)</f>
        <v>55</v>
      </c>
      <c r="E2129" s="13">
        <f ca="1">('Step 3. Regression'!$F$19*D2129^2+'Step 3. Regression'!$G$19*D2129+'Step 3. Regression'!$H$19)*C2129</f>
        <v>0</v>
      </c>
    </row>
    <row r="2130" spans="1:5" x14ac:dyDescent="0.25">
      <c r="A2130" s="9">
        <f>IF(ISBLANK('Step 1.3 Normalized OAT'!A2130),"-",'Step 1.3 Normalized OAT'!A2130)</f>
        <v>43189.708333333336</v>
      </c>
      <c r="B2130" s="26">
        <f t="shared" si="39"/>
        <v>88</v>
      </c>
      <c r="C2130" s="64" cm="1">
        <f t="array" ref="C2130">INDEX('Step 5. Daily Avg Schedule Calc'!$A$2:$C$169,(WEEKDAY(A2130)-1)*24+HOUR(A2130)+1,3)*IF(A2130&lt;Cooling_Season_Start_Date,0,IF(A2130&gt;Cooling_Season_End_Date,0,1))</f>
        <v>0</v>
      </c>
      <c r="D2130" s="12">
        <f>VLOOKUP(A2130,'Step 1.3 Normalized OAT'!$A$1:$B$8761,2)</f>
        <v>54</v>
      </c>
      <c r="E2130" s="13">
        <f ca="1">('Step 3. Regression'!$F$19*D2130^2+'Step 3. Regression'!$G$19*D2130+'Step 3. Regression'!$H$19)*C2130</f>
        <v>0</v>
      </c>
    </row>
    <row r="2131" spans="1:5" x14ac:dyDescent="0.25">
      <c r="A2131" s="9">
        <f>IF(ISBLANK('Step 1.3 Normalized OAT'!A2131),"-",'Step 1.3 Normalized OAT'!A2131)</f>
        <v>43189.75</v>
      </c>
      <c r="B2131" s="26">
        <f t="shared" si="39"/>
        <v>88</v>
      </c>
      <c r="C2131" s="64" cm="1">
        <f t="array" ref="C2131">INDEX('Step 5. Daily Avg Schedule Calc'!$A$2:$C$169,(WEEKDAY(A2131)-1)*24+HOUR(A2131)+1,3)*IF(A2131&lt;Cooling_Season_Start_Date,0,IF(A2131&gt;Cooling_Season_End_Date,0,1))</f>
        <v>0</v>
      </c>
      <c r="D2131" s="12">
        <f>VLOOKUP(A2131,'Step 1.3 Normalized OAT'!$A$1:$B$8761,2)</f>
        <v>52</v>
      </c>
      <c r="E2131" s="13">
        <f ca="1">('Step 3. Regression'!$F$19*D2131^2+'Step 3. Regression'!$G$19*D2131+'Step 3. Regression'!$H$19)*C2131</f>
        <v>0</v>
      </c>
    </row>
    <row r="2132" spans="1:5" x14ac:dyDescent="0.25">
      <c r="A2132" s="9">
        <f>IF(ISBLANK('Step 1.3 Normalized OAT'!A2132),"-",'Step 1.3 Normalized OAT'!A2132)</f>
        <v>43189.791666666664</v>
      </c>
      <c r="B2132" s="26">
        <f t="shared" si="39"/>
        <v>88</v>
      </c>
      <c r="C2132" s="64" cm="1">
        <f t="array" ref="C2132">INDEX('Step 5. Daily Avg Schedule Calc'!$A$2:$C$169,(WEEKDAY(A2132)-1)*24+HOUR(A2132)+1,3)*IF(A2132&lt;Cooling_Season_Start_Date,0,IF(A2132&gt;Cooling_Season_End_Date,0,1))</f>
        <v>0</v>
      </c>
      <c r="D2132" s="12">
        <f>VLOOKUP(A2132,'Step 1.3 Normalized OAT'!$A$1:$B$8761,2)</f>
        <v>50</v>
      </c>
      <c r="E2132" s="13">
        <f ca="1">('Step 3. Regression'!$F$19*D2132^2+'Step 3. Regression'!$G$19*D2132+'Step 3. Regression'!$H$19)*C2132</f>
        <v>0</v>
      </c>
    </row>
    <row r="2133" spans="1:5" x14ac:dyDescent="0.25">
      <c r="A2133" s="9">
        <f>IF(ISBLANK('Step 1.3 Normalized OAT'!A2133),"-",'Step 1.3 Normalized OAT'!A2133)</f>
        <v>43189.833333333336</v>
      </c>
      <c r="B2133" s="26">
        <f t="shared" si="39"/>
        <v>88</v>
      </c>
      <c r="C2133" s="64" cm="1">
        <f t="array" ref="C2133">INDEX('Step 5. Daily Avg Schedule Calc'!$A$2:$C$169,(WEEKDAY(A2133)-1)*24+HOUR(A2133)+1,3)*IF(A2133&lt;Cooling_Season_Start_Date,0,IF(A2133&gt;Cooling_Season_End_Date,0,1))</f>
        <v>0</v>
      </c>
      <c r="D2133" s="12">
        <f>VLOOKUP(A2133,'Step 1.3 Normalized OAT'!$A$1:$B$8761,2)</f>
        <v>50</v>
      </c>
      <c r="E2133" s="13">
        <f ca="1">('Step 3. Regression'!$F$19*D2133^2+'Step 3. Regression'!$G$19*D2133+'Step 3. Regression'!$H$19)*C2133</f>
        <v>0</v>
      </c>
    </row>
    <row r="2134" spans="1:5" x14ac:dyDescent="0.25">
      <c r="A2134" s="9">
        <f>IF(ISBLANK('Step 1.3 Normalized OAT'!A2134),"-",'Step 1.3 Normalized OAT'!A2134)</f>
        <v>43189.875</v>
      </c>
      <c r="B2134" s="26">
        <f t="shared" si="39"/>
        <v>88</v>
      </c>
      <c r="C2134" s="64" cm="1">
        <f t="array" ref="C2134">INDEX('Step 5. Daily Avg Schedule Calc'!$A$2:$C$169,(WEEKDAY(A2134)-1)*24+HOUR(A2134)+1,3)*IF(A2134&lt;Cooling_Season_Start_Date,0,IF(A2134&gt;Cooling_Season_End_Date,0,1))</f>
        <v>0</v>
      </c>
      <c r="D2134" s="12">
        <f>VLOOKUP(A2134,'Step 1.3 Normalized OAT'!$A$1:$B$8761,2)</f>
        <v>48</v>
      </c>
      <c r="E2134" s="13">
        <f ca="1">('Step 3. Regression'!$F$19*D2134^2+'Step 3. Regression'!$G$19*D2134+'Step 3. Regression'!$H$19)*C2134</f>
        <v>0</v>
      </c>
    </row>
    <row r="2135" spans="1:5" x14ac:dyDescent="0.25">
      <c r="A2135" s="9">
        <f>IF(ISBLANK('Step 1.3 Normalized OAT'!A2135),"-",'Step 1.3 Normalized OAT'!A2135)</f>
        <v>43189.916666666664</v>
      </c>
      <c r="B2135" s="26">
        <f t="shared" si="39"/>
        <v>88</v>
      </c>
      <c r="C2135" s="64" cm="1">
        <f t="array" ref="C2135">INDEX('Step 5. Daily Avg Schedule Calc'!$A$2:$C$169,(WEEKDAY(A2135)-1)*24+HOUR(A2135)+1,3)*IF(A2135&lt;Cooling_Season_Start_Date,0,IF(A2135&gt;Cooling_Season_End_Date,0,1))</f>
        <v>0</v>
      </c>
      <c r="D2135" s="12">
        <f>VLOOKUP(A2135,'Step 1.3 Normalized OAT'!$A$1:$B$8761,2)</f>
        <v>48</v>
      </c>
      <c r="E2135" s="13">
        <f ca="1">('Step 3. Regression'!$F$19*D2135^2+'Step 3. Regression'!$G$19*D2135+'Step 3. Regression'!$H$19)*C2135</f>
        <v>0</v>
      </c>
    </row>
    <row r="2136" spans="1:5" x14ac:dyDescent="0.25">
      <c r="A2136" s="9">
        <f>IF(ISBLANK('Step 1.3 Normalized OAT'!A2136),"-",'Step 1.3 Normalized OAT'!A2136)</f>
        <v>43189.958333333336</v>
      </c>
      <c r="B2136" s="26">
        <f t="shared" si="39"/>
        <v>88</v>
      </c>
      <c r="C2136" s="64" cm="1">
        <f t="array" ref="C2136">INDEX('Step 5. Daily Avg Schedule Calc'!$A$2:$C$169,(WEEKDAY(A2136)-1)*24+HOUR(A2136)+1,3)*IF(A2136&lt;Cooling_Season_Start_Date,0,IF(A2136&gt;Cooling_Season_End_Date,0,1))</f>
        <v>0</v>
      </c>
      <c r="D2136" s="12">
        <f>VLOOKUP(A2136,'Step 1.3 Normalized OAT'!$A$1:$B$8761,2)</f>
        <v>47</v>
      </c>
      <c r="E2136" s="13">
        <f ca="1">('Step 3. Regression'!$F$19*D2136^2+'Step 3. Regression'!$G$19*D2136+'Step 3. Regression'!$H$19)*C2136</f>
        <v>0</v>
      </c>
    </row>
    <row r="2137" spans="1:5" x14ac:dyDescent="0.25">
      <c r="A2137" s="9">
        <f>IF(ISBLANK('Step 1.3 Normalized OAT'!A2137),"-",'Step 1.3 Normalized OAT'!A2137)</f>
        <v>43190</v>
      </c>
      <c r="B2137" s="26">
        <f t="shared" si="39"/>
        <v>89</v>
      </c>
      <c r="C2137" s="64" cm="1">
        <f t="array" ref="C2137">INDEX('Step 5. Daily Avg Schedule Calc'!$A$2:$C$169,(WEEKDAY(A2137)-1)*24+HOUR(A2137)+1,3)*IF(A2137&lt;Cooling_Season_Start_Date,0,IF(A2137&gt;Cooling_Season_End_Date,0,1))</f>
        <v>0</v>
      </c>
      <c r="D2137" s="12">
        <f>VLOOKUP(A2137,'Step 1.3 Normalized OAT'!$A$1:$B$8761,2)</f>
        <v>46</v>
      </c>
      <c r="E2137" s="13">
        <f ca="1">('Step 3. Regression'!$F$19*D2137^2+'Step 3. Regression'!$G$19*D2137+'Step 3. Regression'!$H$19)*C2137</f>
        <v>0</v>
      </c>
    </row>
    <row r="2138" spans="1:5" x14ac:dyDescent="0.25">
      <c r="A2138" s="9">
        <f>IF(ISBLANK('Step 1.3 Normalized OAT'!A2138),"-",'Step 1.3 Normalized OAT'!A2138)</f>
        <v>43190.041666666664</v>
      </c>
      <c r="B2138" s="26">
        <f t="shared" si="39"/>
        <v>89</v>
      </c>
      <c r="C2138" s="64" cm="1">
        <f t="array" ref="C2138">INDEX('Step 5. Daily Avg Schedule Calc'!$A$2:$C$169,(WEEKDAY(A2138)-1)*24+HOUR(A2138)+1,3)*IF(A2138&lt;Cooling_Season_Start_Date,0,IF(A2138&gt;Cooling_Season_End_Date,0,1))</f>
        <v>0</v>
      </c>
      <c r="D2138" s="12">
        <f>VLOOKUP(A2138,'Step 1.3 Normalized OAT'!$A$1:$B$8761,2)</f>
        <v>45</v>
      </c>
      <c r="E2138" s="13">
        <f ca="1">('Step 3. Regression'!$F$19*D2138^2+'Step 3. Regression'!$G$19*D2138+'Step 3. Regression'!$H$19)*C2138</f>
        <v>0</v>
      </c>
    </row>
    <row r="2139" spans="1:5" x14ac:dyDescent="0.25">
      <c r="A2139" s="9">
        <f>IF(ISBLANK('Step 1.3 Normalized OAT'!A2139),"-",'Step 1.3 Normalized OAT'!A2139)</f>
        <v>43190.083333333336</v>
      </c>
      <c r="B2139" s="26">
        <f t="shared" si="39"/>
        <v>89</v>
      </c>
      <c r="C2139" s="64" cm="1">
        <f t="array" ref="C2139">INDEX('Step 5. Daily Avg Schedule Calc'!$A$2:$C$169,(WEEKDAY(A2139)-1)*24+HOUR(A2139)+1,3)*IF(A2139&lt;Cooling_Season_Start_Date,0,IF(A2139&gt;Cooling_Season_End_Date,0,1))</f>
        <v>0</v>
      </c>
      <c r="D2139" s="12">
        <f>VLOOKUP(A2139,'Step 1.3 Normalized OAT'!$A$1:$B$8761,2)</f>
        <v>44</v>
      </c>
      <c r="E2139" s="13">
        <f ca="1">('Step 3. Regression'!$F$19*D2139^2+'Step 3. Regression'!$G$19*D2139+'Step 3. Regression'!$H$19)*C2139</f>
        <v>0</v>
      </c>
    </row>
    <row r="2140" spans="1:5" x14ac:dyDescent="0.25">
      <c r="A2140" s="9">
        <f>IF(ISBLANK('Step 1.3 Normalized OAT'!A2140),"-",'Step 1.3 Normalized OAT'!A2140)</f>
        <v>43190.125</v>
      </c>
      <c r="B2140" s="26">
        <f t="shared" si="39"/>
        <v>89</v>
      </c>
      <c r="C2140" s="64" cm="1">
        <f t="array" ref="C2140">INDEX('Step 5. Daily Avg Schedule Calc'!$A$2:$C$169,(WEEKDAY(A2140)-1)*24+HOUR(A2140)+1,3)*IF(A2140&lt;Cooling_Season_Start_Date,0,IF(A2140&gt;Cooling_Season_End_Date,0,1))</f>
        <v>0</v>
      </c>
      <c r="D2140" s="12">
        <f>VLOOKUP(A2140,'Step 1.3 Normalized OAT'!$A$1:$B$8761,2)</f>
        <v>43</v>
      </c>
      <c r="E2140" s="13">
        <f ca="1">('Step 3. Regression'!$F$19*D2140^2+'Step 3. Regression'!$G$19*D2140+'Step 3. Regression'!$H$19)*C2140</f>
        <v>0</v>
      </c>
    </row>
    <row r="2141" spans="1:5" x14ac:dyDescent="0.25">
      <c r="A2141" s="9">
        <f>IF(ISBLANK('Step 1.3 Normalized OAT'!A2141),"-",'Step 1.3 Normalized OAT'!A2141)</f>
        <v>43190.166666666664</v>
      </c>
      <c r="B2141" s="26">
        <f t="shared" si="39"/>
        <v>89</v>
      </c>
      <c r="C2141" s="64" cm="1">
        <f t="array" ref="C2141">INDEX('Step 5. Daily Avg Schedule Calc'!$A$2:$C$169,(WEEKDAY(A2141)-1)*24+HOUR(A2141)+1,3)*IF(A2141&lt;Cooling_Season_Start_Date,0,IF(A2141&gt;Cooling_Season_End_Date,0,1))</f>
        <v>0</v>
      </c>
      <c r="D2141" s="12">
        <f>VLOOKUP(A2141,'Step 1.3 Normalized OAT'!$A$1:$B$8761,2)</f>
        <v>43</v>
      </c>
      <c r="E2141" s="13">
        <f ca="1">('Step 3. Regression'!$F$19*D2141^2+'Step 3. Regression'!$G$19*D2141+'Step 3. Regression'!$H$19)*C2141</f>
        <v>0</v>
      </c>
    </row>
    <row r="2142" spans="1:5" x14ac:dyDescent="0.25">
      <c r="A2142" s="9">
        <f>IF(ISBLANK('Step 1.3 Normalized OAT'!A2142),"-",'Step 1.3 Normalized OAT'!A2142)</f>
        <v>43190.208333333336</v>
      </c>
      <c r="B2142" s="26">
        <f t="shared" si="39"/>
        <v>89</v>
      </c>
      <c r="C2142" s="64" cm="1">
        <f t="array" ref="C2142">INDEX('Step 5. Daily Avg Schedule Calc'!$A$2:$C$169,(WEEKDAY(A2142)-1)*24+HOUR(A2142)+1,3)*IF(A2142&lt;Cooling_Season_Start_Date,0,IF(A2142&gt;Cooling_Season_End_Date,0,1))</f>
        <v>0</v>
      </c>
      <c r="D2142" s="12">
        <f>VLOOKUP(A2142,'Step 1.3 Normalized OAT'!$A$1:$B$8761,2)</f>
        <v>41</v>
      </c>
      <c r="E2142" s="13">
        <f ca="1">('Step 3. Regression'!$F$19*D2142^2+'Step 3. Regression'!$G$19*D2142+'Step 3. Regression'!$H$19)*C2142</f>
        <v>0</v>
      </c>
    </row>
    <row r="2143" spans="1:5" x14ac:dyDescent="0.25">
      <c r="A2143" s="9">
        <f>IF(ISBLANK('Step 1.3 Normalized OAT'!A2143),"-",'Step 1.3 Normalized OAT'!A2143)</f>
        <v>43190.25</v>
      </c>
      <c r="B2143" s="26">
        <f t="shared" si="39"/>
        <v>89</v>
      </c>
      <c r="C2143" s="64" cm="1">
        <f t="array" ref="C2143">INDEX('Step 5. Daily Avg Schedule Calc'!$A$2:$C$169,(WEEKDAY(A2143)-1)*24+HOUR(A2143)+1,3)*IF(A2143&lt;Cooling_Season_Start_Date,0,IF(A2143&gt;Cooling_Season_End_Date,0,1))</f>
        <v>0</v>
      </c>
      <c r="D2143" s="12">
        <f>VLOOKUP(A2143,'Step 1.3 Normalized OAT'!$A$1:$B$8761,2)</f>
        <v>41</v>
      </c>
      <c r="E2143" s="13">
        <f ca="1">('Step 3. Regression'!$F$19*D2143^2+'Step 3. Regression'!$G$19*D2143+'Step 3. Regression'!$H$19)*C2143</f>
        <v>0</v>
      </c>
    </row>
    <row r="2144" spans="1:5" x14ac:dyDescent="0.25">
      <c r="A2144" s="9">
        <f>IF(ISBLANK('Step 1.3 Normalized OAT'!A2144),"-",'Step 1.3 Normalized OAT'!A2144)</f>
        <v>43190.291666666664</v>
      </c>
      <c r="B2144" s="26">
        <f t="shared" si="39"/>
        <v>89</v>
      </c>
      <c r="C2144" s="64" cm="1">
        <f t="array" ref="C2144">INDEX('Step 5. Daily Avg Schedule Calc'!$A$2:$C$169,(WEEKDAY(A2144)-1)*24+HOUR(A2144)+1,3)*IF(A2144&lt;Cooling_Season_Start_Date,0,IF(A2144&gt;Cooling_Season_End_Date,0,1))</f>
        <v>0</v>
      </c>
      <c r="D2144" s="12">
        <f>VLOOKUP(A2144,'Step 1.3 Normalized OAT'!$A$1:$B$8761,2)</f>
        <v>39</v>
      </c>
      <c r="E2144" s="13">
        <f ca="1">('Step 3. Regression'!$F$19*D2144^2+'Step 3. Regression'!$G$19*D2144+'Step 3. Regression'!$H$19)*C2144</f>
        <v>0</v>
      </c>
    </row>
    <row r="2145" spans="1:5" x14ac:dyDescent="0.25">
      <c r="A2145" s="9">
        <f>IF(ISBLANK('Step 1.3 Normalized OAT'!A2145),"-",'Step 1.3 Normalized OAT'!A2145)</f>
        <v>43190.333333333336</v>
      </c>
      <c r="B2145" s="26">
        <f t="shared" si="39"/>
        <v>89</v>
      </c>
      <c r="C2145" s="64" cm="1">
        <f t="array" ref="C2145">INDEX('Step 5. Daily Avg Schedule Calc'!$A$2:$C$169,(WEEKDAY(A2145)-1)*24+HOUR(A2145)+1,3)*IF(A2145&lt;Cooling_Season_Start_Date,0,IF(A2145&gt;Cooling_Season_End_Date,0,1))</f>
        <v>0</v>
      </c>
      <c r="D2145" s="12">
        <f>VLOOKUP(A2145,'Step 1.3 Normalized OAT'!$A$1:$B$8761,2)</f>
        <v>41</v>
      </c>
      <c r="E2145" s="13">
        <f ca="1">('Step 3. Regression'!$F$19*D2145^2+'Step 3. Regression'!$G$19*D2145+'Step 3. Regression'!$H$19)*C2145</f>
        <v>0</v>
      </c>
    </row>
    <row r="2146" spans="1:5" x14ac:dyDescent="0.25">
      <c r="A2146" s="9">
        <f>IF(ISBLANK('Step 1.3 Normalized OAT'!A2146),"-",'Step 1.3 Normalized OAT'!A2146)</f>
        <v>43190.375</v>
      </c>
      <c r="B2146" s="26">
        <f t="shared" si="39"/>
        <v>89</v>
      </c>
      <c r="C2146" s="64" cm="1">
        <f t="array" ref="C2146">INDEX('Step 5. Daily Avg Schedule Calc'!$A$2:$C$169,(WEEKDAY(A2146)-1)*24+HOUR(A2146)+1,3)*IF(A2146&lt;Cooling_Season_Start_Date,0,IF(A2146&gt;Cooling_Season_End_Date,0,1))</f>
        <v>0</v>
      </c>
      <c r="D2146" s="12">
        <f>VLOOKUP(A2146,'Step 1.3 Normalized OAT'!$A$1:$B$8761,2)</f>
        <v>43</v>
      </c>
      <c r="E2146" s="13">
        <f ca="1">('Step 3. Regression'!$F$19*D2146^2+'Step 3. Regression'!$G$19*D2146+'Step 3. Regression'!$H$19)*C2146</f>
        <v>0</v>
      </c>
    </row>
    <row r="2147" spans="1:5" x14ac:dyDescent="0.25">
      <c r="A2147" s="9">
        <f>IF(ISBLANK('Step 1.3 Normalized OAT'!A2147),"-",'Step 1.3 Normalized OAT'!A2147)</f>
        <v>43190.416666666664</v>
      </c>
      <c r="B2147" s="26">
        <f t="shared" si="39"/>
        <v>89</v>
      </c>
      <c r="C2147" s="64" cm="1">
        <f t="array" ref="C2147">INDEX('Step 5. Daily Avg Schedule Calc'!$A$2:$C$169,(WEEKDAY(A2147)-1)*24+HOUR(A2147)+1,3)*IF(A2147&lt;Cooling_Season_Start_Date,0,IF(A2147&gt;Cooling_Season_End_Date,0,1))</f>
        <v>0</v>
      </c>
      <c r="D2147" s="12">
        <f>VLOOKUP(A2147,'Step 1.3 Normalized OAT'!$A$1:$B$8761,2)</f>
        <v>45</v>
      </c>
      <c r="E2147" s="13">
        <f ca="1">('Step 3. Regression'!$F$19*D2147^2+'Step 3. Regression'!$G$19*D2147+'Step 3. Regression'!$H$19)*C2147</f>
        <v>0</v>
      </c>
    </row>
    <row r="2148" spans="1:5" x14ac:dyDescent="0.25">
      <c r="A2148" s="9">
        <f>IF(ISBLANK('Step 1.3 Normalized OAT'!A2148),"-",'Step 1.3 Normalized OAT'!A2148)</f>
        <v>43190.458333333336</v>
      </c>
      <c r="B2148" s="26">
        <f t="shared" si="39"/>
        <v>89</v>
      </c>
      <c r="C2148" s="64" cm="1">
        <f t="array" ref="C2148">INDEX('Step 5. Daily Avg Schedule Calc'!$A$2:$C$169,(WEEKDAY(A2148)-1)*24+HOUR(A2148)+1,3)*IF(A2148&lt;Cooling_Season_Start_Date,0,IF(A2148&gt;Cooling_Season_End_Date,0,1))</f>
        <v>0</v>
      </c>
      <c r="D2148" s="12">
        <f>VLOOKUP(A2148,'Step 1.3 Normalized OAT'!$A$1:$B$8761,2)</f>
        <v>48</v>
      </c>
      <c r="E2148" s="13">
        <f ca="1">('Step 3. Regression'!$F$19*D2148^2+'Step 3. Regression'!$G$19*D2148+'Step 3. Regression'!$H$19)*C2148</f>
        <v>0</v>
      </c>
    </row>
    <row r="2149" spans="1:5" x14ac:dyDescent="0.25">
      <c r="A2149" s="9">
        <f>IF(ISBLANK('Step 1.3 Normalized OAT'!A2149),"-",'Step 1.3 Normalized OAT'!A2149)</f>
        <v>43190.5</v>
      </c>
      <c r="B2149" s="26">
        <f t="shared" si="39"/>
        <v>89</v>
      </c>
      <c r="C2149" s="64" cm="1">
        <f t="array" ref="C2149">INDEX('Step 5. Daily Avg Schedule Calc'!$A$2:$C$169,(WEEKDAY(A2149)-1)*24+HOUR(A2149)+1,3)*IF(A2149&lt;Cooling_Season_Start_Date,0,IF(A2149&gt;Cooling_Season_End_Date,0,1))</f>
        <v>0</v>
      </c>
      <c r="D2149" s="12">
        <f>VLOOKUP(A2149,'Step 1.3 Normalized OAT'!$A$1:$B$8761,2)</f>
        <v>50</v>
      </c>
      <c r="E2149" s="13">
        <f ca="1">('Step 3. Regression'!$F$19*D2149^2+'Step 3. Regression'!$G$19*D2149+'Step 3. Regression'!$H$19)*C2149</f>
        <v>0</v>
      </c>
    </row>
    <row r="2150" spans="1:5" x14ac:dyDescent="0.25">
      <c r="A2150" s="9">
        <f>IF(ISBLANK('Step 1.3 Normalized OAT'!A2150),"-",'Step 1.3 Normalized OAT'!A2150)</f>
        <v>43190.541666666664</v>
      </c>
      <c r="B2150" s="26">
        <f t="shared" si="39"/>
        <v>89</v>
      </c>
      <c r="C2150" s="64" cm="1">
        <f t="array" ref="C2150">INDEX('Step 5. Daily Avg Schedule Calc'!$A$2:$C$169,(WEEKDAY(A2150)-1)*24+HOUR(A2150)+1,3)*IF(A2150&lt;Cooling_Season_Start_Date,0,IF(A2150&gt;Cooling_Season_End_Date,0,1))</f>
        <v>0</v>
      </c>
      <c r="D2150" s="12">
        <f>VLOOKUP(A2150,'Step 1.3 Normalized OAT'!$A$1:$B$8761,2)</f>
        <v>54</v>
      </c>
      <c r="E2150" s="13">
        <f ca="1">('Step 3. Regression'!$F$19*D2150^2+'Step 3. Regression'!$G$19*D2150+'Step 3. Regression'!$H$19)*C2150</f>
        <v>0</v>
      </c>
    </row>
    <row r="2151" spans="1:5" x14ac:dyDescent="0.25">
      <c r="A2151" s="9">
        <f>IF(ISBLANK('Step 1.3 Normalized OAT'!A2151),"-",'Step 1.3 Normalized OAT'!A2151)</f>
        <v>43190.583333333336</v>
      </c>
      <c r="B2151" s="26">
        <f t="shared" si="39"/>
        <v>89</v>
      </c>
      <c r="C2151" s="64" cm="1">
        <f t="array" ref="C2151">INDEX('Step 5. Daily Avg Schedule Calc'!$A$2:$C$169,(WEEKDAY(A2151)-1)*24+HOUR(A2151)+1,3)*IF(A2151&lt;Cooling_Season_Start_Date,0,IF(A2151&gt;Cooling_Season_End_Date,0,1))</f>
        <v>0</v>
      </c>
      <c r="D2151" s="12">
        <f>VLOOKUP(A2151,'Step 1.3 Normalized OAT'!$A$1:$B$8761,2)</f>
        <v>55</v>
      </c>
      <c r="E2151" s="13">
        <f ca="1">('Step 3. Regression'!$F$19*D2151^2+'Step 3. Regression'!$G$19*D2151+'Step 3. Regression'!$H$19)*C2151</f>
        <v>0</v>
      </c>
    </row>
    <row r="2152" spans="1:5" x14ac:dyDescent="0.25">
      <c r="A2152" s="9">
        <f>IF(ISBLANK('Step 1.3 Normalized OAT'!A2152),"-",'Step 1.3 Normalized OAT'!A2152)</f>
        <v>43190.625</v>
      </c>
      <c r="B2152" s="26">
        <f t="shared" si="39"/>
        <v>89</v>
      </c>
      <c r="C2152" s="64" cm="1">
        <f t="array" ref="C2152">INDEX('Step 5. Daily Avg Schedule Calc'!$A$2:$C$169,(WEEKDAY(A2152)-1)*24+HOUR(A2152)+1,3)*IF(A2152&lt;Cooling_Season_Start_Date,0,IF(A2152&gt;Cooling_Season_End_Date,0,1))</f>
        <v>0</v>
      </c>
      <c r="D2152" s="12">
        <f>VLOOKUP(A2152,'Step 1.3 Normalized OAT'!$A$1:$B$8761,2)</f>
        <v>55</v>
      </c>
      <c r="E2152" s="13">
        <f ca="1">('Step 3. Regression'!$F$19*D2152^2+'Step 3. Regression'!$G$19*D2152+'Step 3. Regression'!$H$19)*C2152</f>
        <v>0</v>
      </c>
    </row>
    <row r="2153" spans="1:5" x14ac:dyDescent="0.25">
      <c r="A2153" s="9">
        <f>IF(ISBLANK('Step 1.3 Normalized OAT'!A2153),"-",'Step 1.3 Normalized OAT'!A2153)</f>
        <v>43190.666666666664</v>
      </c>
      <c r="B2153" s="26">
        <f t="shared" si="39"/>
        <v>89</v>
      </c>
      <c r="C2153" s="64" cm="1">
        <f t="array" ref="C2153">INDEX('Step 5. Daily Avg Schedule Calc'!$A$2:$C$169,(WEEKDAY(A2153)-1)*24+HOUR(A2153)+1,3)*IF(A2153&lt;Cooling_Season_Start_Date,0,IF(A2153&gt;Cooling_Season_End_Date,0,1))</f>
        <v>0</v>
      </c>
      <c r="D2153" s="12">
        <f>VLOOKUP(A2153,'Step 1.3 Normalized OAT'!$A$1:$B$8761,2)</f>
        <v>55</v>
      </c>
      <c r="E2153" s="13">
        <f ca="1">('Step 3. Regression'!$F$19*D2153^2+'Step 3. Regression'!$G$19*D2153+'Step 3. Regression'!$H$19)*C2153</f>
        <v>0</v>
      </c>
    </row>
    <row r="2154" spans="1:5" x14ac:dyDescent="0.25">
      <c r="A2154" s="9">
        <f>IF(ISBLANK('Step 1.3 Normalized OAT'!A2154),"-",'Step 1.3 Normalized OAT'!A2154)</f>
        <v>43190.708333333336</v>
      </c>
      <c r="B2154" s="26">
        <f t="shared" si="39"/>
        <v>89</v>
      </c>
      <c r="C2154" s="64" cm="1">
        <f t="array" ref="C2154">INDEX('Step 5. Daily Avg Schedule Calc'!$A$2:$C$169,(WEEKDAY(A2154)-1)*24+HOUR(A2154)+1,3)*IF(A2154&lt;Cooling_Season_Start_Date,0,IF(A2154&gt;Cooling_Season_End_Date,0,1))</f>
        <v>0</v>
      </c>
      <c r="D2154" s="12">
        <f>VLOOKUP(A2154,'Step 1.3 Normalized OAT'!$A$1:$B$8761,2)</f>
        <v>51</v>
      </c>
      <c r="E2154" s="13">
        <f ca="1">('Step 3. Regression'!$F$19*D2154^2+'Step 3. Regression'!$G$19*D2154+'Step 3. Regression'!$H$19)*C2154</f>
        <v>0</v>
      </c>
    </row>
    <row r="2155" spans="1:5" x14ac:dyDescent="0.25">
      <c r="A2155" s="9">
        <f>IF(ISBLANK('Step 1.3 Normalized OAT'!A2155),"-",'Step 1.3 Normalized OAT'!A2155)</f>
        <v>43190.75</v>
      </c>
      <c r="B2155" s="26">
        <f t="shared" si="39"/>
        <v>89</v>
      </c>
      <c r="C2155" s="64" cm="1">
        <f t="array" ref="C2155">INDEX('Step 5. Daily Avg Schedule Calc'!$A$2:$C$169,(WEEKDAY(A2155)-1)*24+HOUR(A2155)+1,3)*IF(A2155&lt;Cooling_Season_Start_Date,0,IF(A2155&gt;Cooling_Season_End_Date,0,1))</f>
        <v>0</v>
      </c>
      <c r="D2155" s="12">
        <f>VLOOKUP(A2155,'Step 1.3 Normalized OAT'!$A$1:$B$8761,2)</f>
        <v>48</v>
      </c>
      <c r="E2155" s="13">
        <f ca="1">('Step 3. Regression'!$F$19*D2155^2+'Step 3. Regression'!$G$19*D2155+'Step 3. Regression'!$H$19)*C2155</f>
        <v>0</v>
      </c>
    </row>
    <row r="2156" spans="1:5" x14ac:dyDescent="0.25">
      <c r="A2156" s="9">
        <f>IF(ISBLANK('Step 1.3 Normalized OAT'!A2156),"-",'Step 1.3 Normalized OAT'!A2156)</f>
        <v>43190.791666666664</v>
      </c>
      <c r="B2156" s="26">
        <f t="shared" si="39"/>
        <v>89</v>
      </c>
      <c r="C2156" s="64" cm="1">
        <f t="array" ref="C2156">INDEX('Step 5. Daily Avg Schedule Calc'!$A$2:$C$169,(WEEKDAY(A2156)-1)*24+HOUR(A2156)+1,3)*IF(A2156&lt;Cooling_Season_Start_Date,0,IF(A2156&gt;Cooling_Season_End_Date,0,1))</f>
        <v>0</v>
      </c>
      <c r="D2156" s="12">
        <f>VLOOKUP(A2156,'Step 1.3 Normalized OAT'!$A$1:$B$8761,2)</f>
        <v>48</v>
      </c>
      <c r="E2156" s="13">
        <f ca="1">('Step 3. Regression'!$F$19*D2156^2+'Step 3. Regression'!$G$19*D2156+'Step 3. Regression'!$H$19)*C2156</f>
        <v>0</v>
      </c>
    </row>
    <row r="2157" spans="1:5" x14ac:dyDescent="0.25">
      <c r="A2157" s="9">
        <f>IF(ISBLANK('Step 1.3 Normalized OAT'!A2157),"-",'Step 1.3 Normalized OAT'!A2157)</f>
        <v>43190.833333333336</v>
      </c>
      <c r="B2157" s="26">
        <f t="shared" si="39"/>
        <v>89</v>
      </c>
      <c r="C2157" s="64" cm="1">
        <f t="array" ref="C2157">INDEX('Step 5. Daily Avg Schedule Calc'!$A$2:$C$169,(WEEKDAY(A2157)-1)*24+HOUR(A2157)+1,3)*IF(A2157&lt;Cooling_Season_Start_Date,0,IF(A2157&gt;Cooling_Season_End_Date,0,1))</f>
        <v>0</v>
      </c>
      <c r="D2157" s="12">
        <f>VLOOKUP(A2157,'Step 1.3 Normalized OAT'!$A$1:$B$8761,2)</f>
        <v>47</v>
      </c>
      <c r="E2157" s="13">
        <f ca="1">('Step 3. Regression'!$F$19*D2157^2+'Step 3. Regression'!$G$19*D2157+'Step 3. Regression'!$H$19)*C2157</f>
        <v>0</v>
      </c>
    </row>
    <row r="2158" spans="1:5" x14ac:dyDescent="0.25">
      <c r="A2158" s="9">
        <f>IF(ISBLANK('Step 1.3 Normalized OAT'!A2158),"-",'Step 1.3 Normalized OAT'!A2158)</f>
        <v>43190.875</v>
      </c>
      <c r="B2158" s="26">
        <f t="shared" si="39"/>
        <v>89</v>
      </c>
      <c r="C2158" s="64" cm="1">
        <f t="array" ref="C2158">INDEX('Step 5. Daily Avg Schedule Calc'!$A$2:$C$169,(WEEKDAY(A2158)-1)*24+HOUR(A2158)+1,3)*IF(A2158&lt;Cooling_Season_Start_Date,0,IF(A2158&gt;Cooling_Season_End_Date,0,1))</f>
        <v>0</v>
      </c>
      <c r="D2158" s="12">
        <f>VLOOKUP(A2158,'Step 1.3 Normalized OAT'!$A$1:$B$8761,2)</f>
        <v>46</v>
      </c>
      <c r="E2158" s="13">
        <f ca="1">('Step 3. Regression'!$F$19*D2158^2+'Step 3. Regression'!$G$19*D2158+'Step 3. Regression'!$H$19)*C2158</f>
        <v>0</v>
      </c>
    </row>
    <row r="2159" spans="1:5" x14ac:dyDescent="0.25">
      <c r="A2159" s="9">
        <f>IF(ISBLANK('Step 1.3 Normalized OAT'!A2159),"-",'Step 1.3 Normalized OAT'!A2159)</f>
        <v>43190.916666666664</v>
      </c>
      <c r="B2159" s="26">
        <f t="shared" si="39"/>
        <v>89</v>
      </c>
      <c r="C2159" s="64" cm="1">
        <f t="array" ref="C2159">INDEX('Step 5. Daily Avg Schedule Calc'!$A$2:$C$169,(WEEKDAY(A2159)-1)*24+HOUR(A2159)+1,3)*IF(A2159&lt;Cooling_Season_Start_Date,0,IF(A2159&gt;Cooling_Season_End_Date,0,1))</f>
        <v>0</v>
      </c>
      <c r="D2159" s="12">
        <f>VLOOKUP(A2159,'Step 1.3 Normalized OAT'!$A$1:$B$8761,2)</f>
        <v>46</v>
      </c>
      <c r="E2159" s="13">
        <f ca="1">('Step 3. Regression'!$F$19*D2159^2+'Step 3. Regression'!$G$19*D2159+'Step 3. Regression'!$H$19)*C2159</f>
        <v>0</v>
      </c>
    </row>
    <row r="2160" spans="1:5" x14ac:dyDescent="0.25">
      <c r="A2160" s="9">
        <f>IF(ISBLANK('Step 1.3 Normalized OAT'!A2160),"-",'Step 1.3 Normalized OAT'!A2160)</f>
        <v>43190.958333333336</v>
      </c>
      <c r="B2160" s="26">
        <f t="shared" si="39"/>
        <v>89</v>
      </c>
      <c r="C2160" s="64" cm="1">
        <f t="array" ref="C2160">INDEX('Step 5. Daily Avg Schedule Calc'!$A$2:$C$169,(WEEKDAY(A2160)-1)*24+HOUR(A2160)+1,3)*IF(A2160&lt;Cooling_Season_Start_Date,0,IF(A2160&gt;Cooling_Season_End_Date,0,1))</f>
        <v>0</v>
      </c>
      <c r="D2160" s="12">
        <f>VLOOKUP(A2160,'Step 1.3 Normalized OAT'!$A$1:$B$8761,2)</f>
        <v>47</v>
      </c>
      <c r="E2160" s="13">
        <f ca="1">('Step 3. Regression'!$F$19*D2160^2+'Step 3. Regression'!$G$19*D2160+'Step 3. Regression'!$H$19)*C2160</f>
        <v>0</v>
      </c>
    </row>
    <row r="2161" spans="1:5" x14ac:dyDescent="0.25">
      <c r="A2161" s="9">
        <f>IF(ISBLANK('Step 1.3 Normalized OAT'!A2161),"-",'Step 1.3 Normalized OAT'!A2161)</f>
        <v>43191</v>
      </c>
      <c r="B2161" s="26">
        <f t="shared" si="39"/>
        <v>90</v>
      </c>
      <c r="C2161" s="64" cm="1">
        <f t="array" ref="C2161">INDEX('Step 5. Daily Avg Schedule Calc'!$A$2:$C$169,(WEEKDAY(A2161)-1)*24+HOUR(A2161)+1,3)*IF(A2161&lt;Cooling_Season_Start_Date,0,IF(A2161&gt;Cooling_Season_End_Date,0,1))</f>
        <v>0</v>
      </c>
      <c r="D2161" s="12">
        <f>VLOOKUP(A2161,'Step 1.3 Normalized OAT'!$A$1:$B$8761,2)</f>
        <v>46</v>
      </c>
      <c r="E2161" s="13">
        <f ca="1">('Step 3. Regression'!$F$19*D2161^2+'Step 3. Regression'!$G$19*D2161+'Step 3. Regression'!$H$19)*C2161</f>
        <v>0</v>
      </c>
    </row>
    <row r="2162" spans="1:5" x14ac:dyDescent="0.25">
      <c r="A2162" s="9">
        <f>IF(ISBLANK('Step 1.3 Normalized OAT'!A2162),"-",'Step 1.3 Normalized OAT'!A2162)</f>
        <v>43191.041666666664</v>
      </c>
      <c r="B2162" s="26">
        <f t="shared" si="39"/>
        <v>90</v>
      </c>
      <c r="C2162" s="64" cm="1">
        <f t="array" ref="C2162">INDEX('Step 5. Daily Avg Schedule Calc'!$A$2:$C$169,(WEEKDAY(A2162)-1)*24+HOUR(A2162)+1,3)*IF(A2162&lt;Cooling_Season_Start_Date,0,IF(A2162&gt;Cooling_Season_End_Date,0,1))</f>
        <v>0</v>
      </c>
      <c r="D2162" s="12">
        <f>VLOOKUP(A2162,'Step 1.3 Normalized OAT'!$A$1:$B$8761,2)</f>
        <v>44</v>
      </c>
      <c r="E2162" s="13">
        <f ca="1">('Step 3. Regression'!$F$19*D2162^2+'Step 3. Regression'!$G$19*D2162+'Step 3. Regression'!$H$19)*C2162</f>
        <v>0</v>
      </c>
    </row>
    <row r="2163" spans="1:5" x14ac:dyDescent="0.25">
      <c r="A2163" s="9">
        <f>IF(ISBLANK('Step 1.3 Normalized OAT'!A2163),"-",'Step 1.3 Normalized OAT'!A2163)</f>
        <v>43191.083333333336</v>
      </c>
      <c r="B2163" s="26">
        <f t="shared" si="39"/>
        <v>90</v>
      </c>
      <c r="C2163" s="64" cm="1">
        <f t="array" ref="C2163">INDEX('Step 5. Daily Avg Schedule Calc'!$A$2:$C$169,(WEEKDAY(A2163)-1)*24+HOUR(A2163)+1,3)*IF(A2163&lt;Cooling_Season_Start_Date,0,IF(A2163&gt;Cooling_Season_End_Date,0,1))</f>
        <v>0</v>
      </c>
      <c r="D2163" s="12">
        <f>VLOOKUP(A2163,'Step 1.3 Normalized OAT'!$A$1:$B$8761,2)</f>
        <v>44</v>
      </c>
      <c r="E2163" s="13">
        <f ca="1">('Step 3. Regression'!$F$19*D2163^2+'Step 3. Regression'!$G$19*D2163+'Step 3. Regression'!$H$19)*C2163</f>
        <v>0</v>
      </c>
    </row>
    <row r="2164" spans="1:5" x14ac:dyDescent="0.25">
      <c r="A2164" s="9">
        <f>IF(ISBLANK('Step 1.3 Normalized OAT'!A2164),"-",'Step 1.3 Normalized OAT'!A2164)</f>
        <v>43191.125</v>
      </c>
      <c r="B2164" s="26">
        <f t="shared" si="39"/>
        <v>90</v>
      </c>
      <c r="C2164" s="64" cm="1">
        <f t="array" ref="C2164">INDEX('Step 5. Daily Avg Schedule Calc'!$A$2:$C$169,(WEEKDAY(A2164)-1)*24+HOUR(A2164)+1,3)*IF(A2164&lt;Cooling_Season_Start_Date,0,IF(A2164&gt;Cooling_Season_End_Date,0,1))</f>
        <v>0</v>
      </c>
      <c r="D2164" s="12">
        <f>VLOOKUP(A2164,'Step 1.3 Normalized OAT'!$A$1:$B$8761,2)</f>
        <v>46</v>
      </c>
      <c r="E2164" s="13">
        <f ca="1">('Step 3. Regression'!$F$19*D2164^2+'Step 3. Regression'!$G$19*D2164+'Step 3. Regression'!$H$19)*C2164</f>
        <v>0</v>
      </c>
    </row>
    <row r="2165" spans="1:5" x14ac:dyDescent="0.25">
      <c r="A2165" s="9">
        <f>IF(ISBLANK('Step 1.3 Normalized OAT'!A2165),"-",'Step 1.3 Normalized OAT'!A2165)</f>
        <v>43191.166666666664</v>
      </c>
      <c r="B2165" s="26">
        <f t="shared" si="39"/>
        <v>90</v>
      </c>
      <c r="C2165" s="64" cm="1">
        <f t="array" ref="C2165">INDEX('Step 5. Daily Avg Schedule Calc'!$A$2:$C$169,(WEEKDAY(A2165)-1)*24+HOUR(A2165)+1,3)*IF(A2165&lt;Cooling_Season_Start_Date,0,IF(A2165&gt;Cooling_Season_End_Date,0,1))</f>
        <v>0</v>
      </c>
      <c r="D2165" s="12">
        <f>VLOOKUP(A2165,'Step 1.3 Normalized OAT'!$A$1:$B$8761,2)</f>
        <v>46</v>
      </c>
      <c r="E2165" s="13">
        <f ca="1">('Step 3. Regression'!$F$19*D2165^2+'Step 3. Regression'!$G$19*D2165+'Step 3. Regression'!$H$19)*C2165</f>
        <v>0</v>
      </c>
    </row>
    <row r="2166" spans="1:5" x14ac:dyDescent="0.25">
      <c r="A2166" s="9">
        <f>IF(ISBLANK('Step 1.3 Normalized OAT'!A2166),"-",'Step 1.3 Normalized OAT'!A2166)</f>
        <v>43191.208333333336</v>
      </c>
      <c r="B2166" s="26">
        <f t="shared" si="39"/>
        <v>90</v>
      </c>
      <c r="C2166" s="64" cm="1">
        <f t="array" ref="C2166">INDEX('Step 5. Daily Avg Schedule Calc'!$A$2:$C$169,(WEEKDAY(A2166)-1)*24+HOUR(A2166)+1,3)*IF(A2166&lt;Cooling_Season_Start_Date,0,IF(A2166&gt;Cooling_Season_End_Date,0,1))</f>
        <v>0</v>
      </c>
      <c r="D2166" s="12">
        <f>VLOOKUP(A2166,'Step 1.3 Normalized OAT'!$A$1:$B$8761,2)</f>
        <v>47</v>
      </c>
      <c r="E2166" s="13">
        <f ca="1">('Step 3. Regression'!$F$19*D2166^2+'Step 3. Regression'!$G$19*D2166+'Step 3. Regression'!$H$19)*C2166</f>
        <v>0</v>
      </c>
    </row>
    <row r="2167" spans="1:5" x14ac:dyDescent="0.25">
      <c r="A2167" s="9">
        <f>IF(ISBLANK('Step 1.3 Normalized OAT'!A2167),"-",'Step 1.3 Normalized OAT'!A2167)</f>
        <v>43191.25</v>
      </c>
      <c r="B2167" s="26">
        <f t="shared" si="39"/>
        <v>90</v>
      </c>
      <c r="C2167" s="64" cm="1">
        <f t="array" ref="C2167">INDEX('Step 5. Daily Avg Schedule Calc'!$A$2:$C$169,(WEEKDAY(A2167)-1)*24+HOUR(A2167)+1,3)*IF(A2167&lt;Cooling_Season_Start_Date,0,IF(A2167&gt;Cooling_Season_End_Date,0,1))</f>
        <v>0</v>
      </c>
      <c r="D2167" s="12">
        <f>VLOOKUP(A2167,'Step 1.3 Normalized OAT'!$A$1:$B$8761,2)</f>
        <v>46</v>
      </c>
      <c r="E2167" s="13">
        <f ca="1">('Step 3. Regression'!$F$19*D2167^2+'Step 3. Regression'!$G$19*D2167+'Step 3. Regression'!$H$19)*C2167</f>
        <v>0</v>
      </c>
    </row>
    <row r="2168" spans="1:5" x14ac:dyDescent="0.25">
      <c r="A2168" s="9">
        <f>IF(ISBLANK('Step 1.3 Normalized OAT'!A2168),"-",'Step 1.3 Normalized OAT'!A2168)</f>
        <v>43191.291666666664</v>
      </c>
      <c r="B2168" s="26">
        <f t="shared" si="39"/>
        <v>90</v>
      </c>
      <c r="C2168" s="64" cm="1">
        <f t="array" ref="C2168">INDEX('Step 5. Daily Avg Schedule Calc'!$A$2:$C$169,(WEEKDAY(A2168)-1)*24+HOUR(A2168)+1,3)*IF(A2168&lt;Cooling_Season_Start_Date,0,IF(A2168&gt;Cooling_Season_End_Date,0,1))</f>
        <v>0</v>
      </c>
      <c r="D2168" s="12">
        <f>VLOOKUP(A2168,'Step 1.3 Normalized OAT'!$A$1:$B$8761,2)</f>
        <v>48</v>
      </c>
      <c r="E2168" s="13">
        <f ca="1">('Step 3. Regression'!$F$19*D2168^2+'Step 3. Regression'!$G$19*D2168+'Step 3. Regression'!$H$19)*C2168</f>
        <v>0</v>
      </c>
    </row>
    <row r="2169" spans="1:5" x14ac:dyDescent="0.25">
      <c r="A2169" s="9">
        <f>IF(ISBLANK('Step 1.3 Normalized OAT'!A2169),"-",'Step 1.3 Normalized OAT'!A2169)</f>
        <v>43191.333333333336</v>
      </c>
      <c r="B2169" s="26">
        <f t="shared" si="39"/>
        <v>90</v>
      </c>
      <c r="C2169" s="64" cm="1">
        <f t="array" ref="C2169">INDEX('Step 5. Daily Avg Schedule Calc'!$A$2:$C$169,(WEEKDAY(A2169)-1)*24+HOUR(A2169)+1,3)*IF(A2169&lt;Cooling_Season_Start_Date,0,IF(A2169&gt;Cooling_Season_End_Date,0,1))</f>
        <v>0</v>
      </c>
      <c r="D2169" s="12">
        <f>VLOOKUP(A2169,'Step 1.3 Normalized OAT'!$A$1:$B$8761,2)</f>
        <v>49</v>
      </c>
      <c r="E2169" s="13">
        <f ca="1">('Step 3. Regression'!$F$19*D2169^2+'Step 3. Regression'!$G$19*D2169+'Step 3. Regression'!$H$19)*C2169</f>
        <v>0</v>
      </c>
    </row>
    <row r="2170" spans="1:5" x14ac:dyDescent="0.25">
      <c r="A2170" s="9">
        <f>IF(ISBLANK('Step 1.3 Normalized OAT'!A2170),"-",'Step 1.3 Normalized OAT'!A2170)</f>
        <v>43191.375</v>
      </c>
      <c r="B2170" s="26">
        <f t="shared" si="39"/>
        <v>90</v>
      </c>
      <c r="C2170" s="64" cm="1">
        <f t="array" ref="C2170">INDEX('Step 5. Daily Avg Schedule Calc'!$A$2:$C$169,(WEEKDAY(A2170)-1)*24+HOUR(A2170)+1,3)*IF(A2170&lt;Cooling_Season_Start_Date,0,IF(A2170&gt;Cooling_Season_End_Date,0,1))</f>
        <v>0</v>
      </c>
      <c r="D2170" s="12">
        <f>VLOOKUP(A2170,'Step 1.3 Normalized OAT'!$A$1:$B$8761,2)</f>
        <v>52</v>
      </c>
      <c r="E2170" s="13">
        <f ca="1">('Step 3. Regression'!$F$19*D2170^2+'Step 3. Regression'!$G$19*D2170+'Step 3. Regression'!$H$19)*C2170</f>
        <v>0</v>
      </c>
    </row>
    <row r="2171" spans="1:5" x14ac:dyDescent="0.25">
      <c r="A2171" s="9">
        <f>IF(ISBLANK('Step 1.3 Normalized OAT'!A2171),"-",'Step 1.3 Normalized OAT'!A2171)</f>
        <v>43191.416666666664</v>
      </c>
      <c r="B2171" s="26">
        <f t="shared" si="39"/>
        <v>90</v>
      </c>
      <c r="C2171" s="64" cm="1">
        <f t="array" ref="C2171">INDEX('Step 5. Daily Avg Schedule Calc'!$A$2:$C$169,(WEEKDAY(A2171)-1)*24+HOUR(A2171)+1,3)*IF(A2171&lt;Cooling_Season_Start_Date,0,IF(A2171&gt;Cooling_Season_End_Date,0,1))</f>
        <v>0</v>
      </c>
      <c r="D2171" s="12">
        <f>VLOOKUP(A2171,'Step 1.3 Normalized OAT'!$A$1:$B$8761,2)</f>
        <v>54</v>
      </c>
      <c r="E2171" s="13">
        <f ca="1">('Step 3. Regression'!$F$19*D2171^2+'Step 3. Regression'!$G$19*D2171+'Step 3. Regression'!$H$19)*C2171</f>
        <v>0</v>
      </c>
    </row>
    <row r="2172" spans="1:5" x14ac:dyDescent="0.25">
      <c r="A2172" s="9">
        <f>IF(ISBLANK('Step 1.3 Normalized OAT'!A2172),"-",'Step 1.3 Normalized OAT'!A2172)</f>
        <v>43191.458333333336</v>
      </c>
      <c r="B2172" s="26">
        <f t="shared" si="39"/>
        <v>90</v>
      </c>
      <c r="C2172" s="64" cm="1">
        <f t="array" ref="C2172">INDEX('Step 5. Daily Avg Schedule Calc'!$A$2:$C$169,(WEEKDAY(A2172)-1)*24+HOUR(A2172)+1,3)*IF(A2172&lt;Cooling_Season_Start_Date,0,IF(A2172&gt;Cooling_Season_End_Date,0,1))</f>
        <v>0</v>
      </c>
      <c r="D2172" s="12">
        <f>VLOOKUP(A2172,'Step 1.3 Normalized OAT'!$A$1:$B$8761,2)</f>
        <v>56</v>
      </c>
      <c r="E2172" s="13">
        <f ca="1">('Step 3. Regression'!$F$19*D2172^2+'Step 3. Regression'!$G$19*D2172+'Step 3. Regression'!$H$19)*C2172</f>
        <v>0</v>
      </c>
    </row>
    <row r="2173" spans="1:5" x14ac:dyDescent="0.25">
      <c r="A2173" s="9">
        <f>IF(ISBLANK('Step 1.3 Normalized OAT'!A2173),"-",'Step 1.3 Normalized OAT'!A2173)</f>
        <v>43191.5</v>
      </c>
      <c r="B2173" s="26">
        <f t="shared" si="39"/>
        <v>90</v>
      </c>
      <c r="C2173" s="64" cm="1">
        <f t="array" ref="C2173">INDEX('Step 5. Daily Avg Schedule Calc'!$A$2:$C$169,(WEEKDAY(A2173)-1)*24+HOUR(A2173)+1,3)*IF(A2173&lt;Cooling_Season_Start_Date,0,IF(A2173&gt;Cooling_Season_End_Date,0,1))</f>
        <v>0</v>
      </c>
      <c r="D2173" s="12">
        <f>VLOOKUP(A2173,'Step 1.3 Normalized OAT'!$A$1:$B$8761,2)</f>
        <v>57</v>
      </c>
      <c r="E2173" s="13">
        <f ca="1">('Step 3. Regression'!$F$19*D2173^2+'Step 3. Regression'!$G$19*D2173+'Step 3. Regression'!$H$19)*C2173</f>
        <v>0</v>
      </c>
    </row>
    <row r="2174" spans="1:5" x14ac:dyDescent="0.25">
      <c r="A2174" s="9">
        <f>IF(ISBLANK('Step 1.3 Normalized OAT'!A2174),"-",'Step 1.3 Normalized OAT'!A2174)</f>
        <v>43191.541666666664</v>
      </c>
      <c r="B2174" s="26">
        <f t="shared" si="39"/>
        <v>90</v>
      </c>
      <c r="C2174" s="64" cm="1">
        <f t="array" ref="C2174">INDEX('Step 5. Daily Avg Schedule Calc'!$A$2:$C$169,(WEEKDAY(A2174)-1)*24+HOUR(A2174)+1,3)*IF(A2174&lt;Cooling_Season_Start_Date,0,IF(A2174&gt;Cooling_Season_End_Date,0,1))</f>
        <v>0</v>
      </c>
      <c r="D2174" s="12">
        <f>VLOOKUP(A2174,'Step 1.3 Normalized OAT'!$A$1:$B$8761,2)</f>
        <v>57</v>
      </c>
      <c r="E2174" s="13">
        <f ca="1">('Step 3. Regression'!$F$19*D2174^2+'Step 3. Regression'!$G$19*D2174+'Step 3. Regression'!$H$19)*C2174</f>
        <v>0</v>
      </c>
    </row>
    <row r="2175" spans="1:5" x14ac:dyDescent="0.25">
      <c r="A2175" s="9">
        <f>IF(ISBLANK('Step 1.3 Normalized OAT'!A2175),"-",'Step 1.3 Normalized OAT'!A2175)</f>
        <v>43191.583333333336</v>
      </c>
      <c r="B2175" s="26">
        <f t="shared" si="39"/>
        <v>90</v>
      </c>
      <c r="C2175" s="64" cm="1">
        <f t="array" ref="C2175">INDEX('Step 5. Daily Avg Schedule Calc'!$A$2:$C$169,(WEEKDAY(A2175)-1)*24+HOUR(A2175)+1,3)*IF(A2175&lt;Cooling_Season_Start_Date,0,IF(A2175&gt;Cooling_Season_End_Date,0,1))</f>
        <v>0</v>
      </c>
      <c r="D2175" s="12">
        <f>VLOOKUP(A2175,'Step 1.3 Normalized OAT'!$A$1:$B$8761,2)</f>
        <v>57</v>
      </c>
      <c r="E2175" s="13">
        <f ca="1">('Step 3. Regression'!$F$19*D2175^2+'Step 3. Regression'!$G$19*D2175+'Step 3. Regression'!$H$19)*C2175</f>
        <v>0</v>
      </c>
    </row>
    <row r="2176" spans="1:5" x14ac:dyDescent="0.25">
      <c r="A2176" s="9">
        <f>IF(ISBLANK('Step 1.3 Normalized OAT'!A2176),"-",'Step 1.3 Normalized OAT'!A2176)</f>
        <v>43191.625</v>
      </c>
      <c r="B2176" s="26">
        <f t="shared" si="39"/>
        <v>90</v>
      </c>
      <c r="C2176" s="64" cm="1">
        <f t="array" ref="C2176">INDEX('Step 5. Daily Avg Schedule Calc'!$A$2:$C$169,(WEEKDAY(A2176)-1)*24+HOUR(A2176)+1,3)*IF(A2176&lt;Cooling_Season_Start_Date,0,IF(A2176&gt;Cooling_Season_End_Date,0,1))</f>
        <v>0</v>
      </c>
      <c r="D2176" s="12">
        <f>VLOOKUP(A2176,'Step 1.3 Normalized OAT'!$A$1:$B$8761,2)</f>
        <v>55</v>
      </c>
      <c r="E2176" s="13">
        <f ca="1">('Step 3. Regression'!$F$19*D2176^2+'Step 3. Regression'!$G$19*D2176+'Step 3. Regression'!$H$19)*C2176</f>
        <v>0</v>
      </c>
    </row>
    <row r="2177" spans="1:5" x14ac:dyDescent="0.25">
      <c r="A2177" s="9">
        <f>IF(ISBLANK('Step 1.3 Normalized OAT'!A2177),"-",'Step 1.3 Normalized OAT'!A2177)</f>
        <v>43191.666666666664</v>
      </c>
      <c r="B2177" s="26">
        <f t="shared" si="39"/>
        <v>90</v>
      </c>
      <c r="C2177" s="64" cm="1">
        <f t="array" ref="C2177">INDEX('Step 5. Daily Avg Schedule Calc'!$A$2:$C$169,(WEEKDAY(A2177)-1)*24+HOUR(A2177)+1,3)*IF(A2177&lt;Cooling_Season_Start_Date,0,IF(A2177&gt;Cooling_Season_End_Date,0,1))</f>
        <v>0</v>
      </c>
      <c r="D2177" s="12">
        <f>VLOOKUP(A2177,'Step 1.3 Normalized OAT'!$A$1:$B$8761,2)</f>
        <v>55</v>
      </c>
      <c r="E2177" s="13">
        <f ca="1">('Step 3. Regression'!$F$19*D2177^2+'Step 3. Regression'!$G$19*D2177+'Step 3. Regression'!$H$19)*C2177</f>
        <v>0</v>
      </c>
    </row>
    <row r="2178" spans="1:5" x14ac:dyDescent="0.25">
      <c r="A2178" s="9">
        <f>IF(ISBLANK('Step 1.3 Normalized OAT'!A2178),"-",'Step 1.3 Normalized OAT'!A2178)</f>
        <v>43191.708333333336</v>
      </c>
      <c r="B2178" s="26">
        <f t="shared" si="39"/>
        <v>90</v>
      </c>
      <c r="C2178" s="64" cm="1">
        <f t="array" ref="C2178">INDEX('Step 5. Daily Avg Schedule Calc'!$A$2:$C$169,(WEEKDAY(A2178)-1)*24+HOUR(A2178)+1,3)*IF(A2178&lt;Cooling_Season_Start_Date,0,IF(A2178&gt;Cooling_Season_End_Date,0,1))</f>
        <v>0</v>
      </c>
      <c r="D2178" s="12">
        <f>VLOOKUP(A2178,'Step 1.3 Normalized OAT'!$A$1:$B$8761,2)</f>
        <v>54</v>
      </c>
      <c r="E2178" s="13">
        <f ca="1">('Step 3. Regression'!$F$19*D2178^2+'Step 3. Regression'!$G$19*D2178+'Step 3. Regression'!$H$19)*C2178</f>
        <v>0</v>
      </c>
    </row>
    <row r="2179" spans="1:5" x14ac:dyDescent="0.25">
      <c r="A2179" s="9">
        <f>IF(ISBLANK('Step 1.3 Normalized OAT'!A2179),"-",'Step 1.3 Normalized OAT'!A2179)</f>
        <v>43191.75</v>
      </c>
      <c r="B2179" s="26">
        <f t="shared" ref="B2179:B2242" si="40">_xlfn.DAYS(A2179,$A$2)</f>
        <v>90</v>
      </c>
      <c r="C2179" s="64" cm="1">
        <f t="array" ref="C2179">INDEX('Step 5. Daily Avg Schedule Calc'!$A$2:$C$169,(WEEKDAY(A2179)-1)*24+HOUR(A2179)+1,3)*IF(A2179&lt;Cooling_Season_Start_Date,0,IF(A2179&gt;Cooling_Season_End_Date,0,1))</f>
        <v>0</v>
      </c>
      <c r="D2179" s="12">
        <f>VLOOKUP(A2179,'Step 1.3 Normalized OAT'!$A$1:$B$8761,2)</f>
        <v>54</v>
      </c>
      <c r="E2179" s="13">
        <f ca="1">('Step 3. Regression'!$F$19*D2179^2+'Step 3. Regression'!$G$19*D2179+'Step 3. Regression'!$H$19)*C2179</f>
        <v>0</v>
      </c>
    </row>
    <row r="2180" spans="1:5" x14ac:dyDescent="0.25">
      <c r="A2180" s="9">
        <f>IF(ISBLANK('Step 1.3 Normalized OAT'!A2180),"-",'Step 1.3 Normalized OAT'!A2180)</f>
        <v>43191.791666666664</v>
      </c>
      <c r="B2180" s="26">
        <f t="shared" si="40"/>
        <v>90</v>
      </c>
      <c r="C2180" s="64" cm="1">
        <f t="array" ref="C2180">INDEX('Step 5. Daily Avg Schedule Calc'!$A$2:$C$169,(WEEKDAY(A2180)-1)*24+HOUR(A2180)+1,3)*IF(A2180&lt;Cooling_Season_Start_Date,0,IF(A2180&gt;Cooling_Season_End_Date,0,1))</f>
        <v>0</v>
      </c>
      <c r="D2180" s="12">
        <f>VLOOKUP(A2180,'Step 1.3 Normalized OAT'!$A$1:$B$8761,2)</f>
        <v>54</v>
      </c>
      <c r="E2180" s="13">
        <f ca="1">('Step 3. Regression'!$F$19*D2180^2+'Step 3. Regression'!$G$19*D2180+'Step 3. Regression'!$H$19)*C2180</f>
        <v>0</v>
      </c>
    </row>
    <row r="2181" spans="1:5" x14ac:dyDescent="0.25">
      <c r="A2181" s="9">
        <f>IF(ISBLANK('Step 1.3 Normalized OAT'!A2181),"-",'Step 1.3 Normalized OAT'!A2181)</f>
        <v>43191.833333333336</v>
      </c>
      <c r="B2181" s="26">
        <f t="shared" si="40"/>
        <v>90</v>
      </c>
      <c r="C2181" s="64" cm="1">
        <f t="array" ref="C2181">INDEX('Step 5. Daily Avg Schedule Calc'!$A$2:$C$169,(WEEKDAY(A2181)-1)*24+HOUR(A2181)+1,3)*IF(A2181&lt;Cooling_Season_Start_Date,0,IF(A2181&gt;Cooling_Season_End_Date,0,1))</f>
        <v>0</v>
      </c>
      <c r="D2181" s="12">
        <f>VLOOKUP(A2181,'Step 1.3 Normalized OAT'!$A$1:$B$8761,2)</f>
        <v>50</v>
      </c>
      <c r="E2181" s="13">
        <f ca="1">('Step 3. Regression'!$F$19*D2181^2+'Step 3. Regression'!$G$19*D2181+'Step 3. Regression'!$H$19)*C2181</f>
        <v>0</v>
      </c>
    </row>
    <row r="2182" spans="1:5" x14ac:dyDescent="0.25">
      <c r="A2182" s="9">
        <f>IF(ISBLANK('Step 1.3 Normalized OAT'!A2182),"-",'Step 1.3 Normalized OAT'!A2182)</f>
        <v>43191.875</v>
      </c>
      <c r="B2182" s="26">
        <f t="shared" si="40"/>
        <v>90</v>
      </c>
      <c r="C2182" s="64" cm="1">
        <f t="array" ref="C2182">INDEX('Step 5. Daily Avg Schedule Calc'!$A$2:$C$169,(WEEKDAY(A2182)-1)*24+HOUR(A2182)+1,3)*IF(A2182&lt;Cooling_Season_Start_Date,0,IF(A2182&gt;Cooling_Season_End_Date,0,1))</f>
        <v>0</v>
      </c>
      <c r="D2182" s="12">
        <f>VLOOKUP(A2182,'Step 1.3 Normalized OAT'!$A$1:$B$8761,2)</f>
        <v>48</v>
      </c>
      <c r="E2182" s="13">
        <f ca="1">('Step 3. Regression'!$F$19*D2182^2+'Step 3. Regression'!$G$19*D2182+'Step 3. Regression'!$H$19)*C2182</f>
        <v>0</v>
      </c>
    </row>
    <row r="2183" spans="1:5" x14ac:dyDescent="0.25">
      <c r="A2183" s="9">
        <f>IF(ISBLANK('Step 1.3 Normalized OAT'!A2183),"-",'Step 1.3 Normalized OAT'!A2183)</f>
        <v>43191.916666666664</v>
      </c>
      <c r="B2183" s="26">
        <f t="shared" si="40"/>
        <v>90</v>
      </c>
      <c r="C2183" s="64" cm="1">
        <f t="array" ref="C2183">INDEX('Step 5. Daily Avg Schedule Calc'!$A$2:$C$169,(WEEKDAY(A2183)-1)*24+HOUR(A2183)+1,3)*IF(A2183&lt;Cooling_Season_Start_Date,0,IF(A2183&gt;Cooling_Season_End_Date,0,1))</f>
        <v>0</v>
      </c>
      <c r="D2183" s="12">
        <f>VLOOKUP(A2183,'Step 1.3 Normalized OAT'!$A$1:$B$8761,2)</f>
        <v>46</v>
      </c>
      <c r="E2183" s="13">
        <f ca="1">('Step 3. Regression'!$F$19*D2183^2+'Step 3. Regression'!$G$19*D2183+'Step 3. Regression'!$H$19)*C2183</f>
        <v>0</v>
      </c>
    </row>
    <row r="2184" spans="1:5" x14ac:dyDescent="0.25">
      <c r="A2184" s="9">
        <f>IF(ISBLANK('Step 1.3 Normalized OAT'!A2184),"-",'Step 1.3 Normalized OAT'!A2184)</f>
        <v>43191.958333333336</v>
      </c>
      <c r="B2184" s="26">
        <f t="shared" si="40"/>
        <v>90</v>
      </c>
      <c r="C2184" s="64" cm="1">
        <f t="array" ref="C2184">INDEX('Step 5. Daily Avg Schedule Calc'!$A$2:$C$169,(WEEKDAY(A2184)-1)*24+HOUR(A2184)+1,3)*IF(A2184&lt;Cooling_Season_Start_Date,0,IF(A2184&gt;Cooling_Season_End_Date,0,1))</f>
        <v>0</v>
      </c>
      <c r="D2184" s="12">
        <f>VLOOKUP(A2184,'Step 1.3 Normalized OAT'!$A$1:$B$8761,2)</f>
        <v>46</v>
      </c>
      <c r="E2184" s="13">
        <f ca="1">('Step 3. Regression'!$F$19*D2184^2+'Step 3. Regression'!$G$19*D2184+'Step 3. Regression'!$H$19)*C2184</f>
        <v>0</v>
      </c>
    </row>
    <row r="2185" spans="1:5" x14ac:dyDescent="0.25">
      <c r="A2185" s="9">
        <f>IF(ISBLANK('Step 1.3 Normalized OAT'!A2185),"-",'Step 1.3 Normalized OAT'!A2185)</f>
        <v>43192</v>
      </c>
      <c r="B2185" s="26">
        <f t="shared" si="40"/>
        <v>91</v>
      </c>
      <c r="C2185" s="64" cm="1">
        <f t="array" ref="C2185">INDEX('Step 5. Daily Avg Schedule Calc'!$A$2:$C$169,(WEEKDAY(A2185)-1)*24+HOUR(A2185)+1,3)*IF(A2185&lt;Cooling_Season_Start_Date,0,IF(A2185&gt;Cooling_Season_End_Date,0,1))</f>
        <v>0</v>
      </c>
      <c r="D2185" s="12">
        <f>VLOOKUP(A2185,'Step 1.3 Normalized OAT'!$A$1:$B$8761,2)</f>
        <v>45</v>
      </c>
      <c r="E2185" s="13">
        <f ca="1">('Step 3. Regression'!$F$19*D2185^2+'Step 3. Regression'!$G$19*D2185+'Step 3. Regression'!$H$19)*C2185</f>
        <v>0</v>
      </c>
    </row>
    <row r="2186" spans="1:5" x14ac:dyDescent="0.25">
      <c r="A2186" s="9">
        <f>IF(ISBLANK('Step 1.3 Normalized OAT'!A2186),"-",'Step 1.3 Normalized OAT'!A2186)</f>
        <v>43192.041666666664</v>
      </c>
      <c r="B2186" s="26">
        <f t="shared" si="40"/>
        <v>91</v>
      </c>
      <c r="C2186" s="64" cm="1">
        <f t="array" ref="C2186">INDEX('Step 5. Daily Avg Schedule Calc'!$A$2:$C$169,(WEEKDAY(A2186)-1)*24+HOUR(A2186)+1,3)*IF(A2186&lt;Cooling_Season_Start_Date,0,IF(A2186&gt;Cooling_Season_End_Date,0,1))</f>
        <v>0</v>
      </c>
      <c r="D2186" s="12">
        <f>VLOOKUP(A2186,'Step 1.3 Normalized OAT'!$A$1:$B$8761,2)</f>
        <v>43</v>
      </c>
      <c r="E2186" s="13">
        <f ca="1">('Step 3. Regression'!$F$19*D2186^2+'Step 3. Regression'!$G$19*D2186+'Step 3. Regression'!$H$19)*C2186</f>
        <v>0</v>
      </c>
    </row>
    <row r="2187" spans="1:5" x14ac:dyDescent="0.25">
      <c r="A2187" s="9">
        <f>IF(ISBLANK('Step 1.3 Normalized OAT'!A2187),"-",'Step 1.3 Normalized OAT'!A2187)</f>
        <v>43192.083333333336</v>
      </c>
      <c r="B2187" s="26">
        <f t="shared" si="40"/>
        <v>91</v>
      </c>
      <c r="C2187" s="64" cm="1">
        <f t="array" ref="C2187">INDEX('Step 5. Daily Avg Schedule Calc'!$A$2:$C$169,(WEEKDAY(A2187)-1)*24+HOUR(A2187)+1,3)*IF(A2187&lt;Cooling_Season_Start_Date,0,IF(A2187&gt;Cooling_Season_End_Date,0,1))</f>
        <v>0</v>
      </c>
      <c r="D2187" s="12">
        <f>VLOOKUP(A2187,'Step 1.3 Normalized OAT'!$A$1:$B$8761,2)</f>
        <v>43</v>
      </c>
      <c r="E2187" s="13">
        <f ca="1">('Step 3. Regression'!$F$19*D2187^2+'Step 3. Regression'!$G$19*D2187+'Step 3. Regression'!$H$19)*C2187</f>
        <v>0</v>
      </c>
    </row>
    <row r="2188" spans="1:5" x14ac:dyDescent="0.25">
      <c r="A2188" s="9">
        <f>IF(ISBLANK('Step 1.3 Normalized OAT'!A2188),"-",'Step 1.3 Normalized OAT'!A2188)</f>
        <v>43192.125</v>
      </c>
      <c r="B2188" s="26">
        <f t="shared" si="40"/>
        <v>91</v>
      </c>
      <c r="C2188" s="64" cm="1">
        <f t="array" ref="C2188">INDEX('Step 5. Daily Avg Schedule Calc'!$A$2:$C$169,(WEEKDAY(A2188)-1)*24+HOUR(A2188)+1,3)*IF(A2188&lt;Cooling_Season_Start_Date,0,IF(A2188&gt;Cooling_Season_End_Date,0,1))</f>
        <v>0</v>
      </c>
      <c r="D2188" s="12">
        <f>VLOOKUP(A2188,'Step 1.3 Normalized OAT'!$A$1:$B$8761,2)</f>
        <v>43</v>
      </c>
      <c r="E2188" s="13">
        <f ca="1">('Step 3. Regression'!$F$19*D2188^2+'Step 3. Regression'!$G$19*D2188+'Step 3. Regression'!$H$19)*C2188</f>
        <v>0</v>
      </c>
    </row>
    <row r="2189" spans="1:5" x14ac:dyDescent="0.25">
      <c r="A2189" s="9">
        <f>IF(ISBLANK('Step 1.3 Normalized OAT'!A2189),"-",'Step 1.3 Normalized OAT'!A2189)</f>
        <v>43192.166666666664</v>
      </c>
      <c r="B2189" s="26">
        <f t="shared" si="40"/>
        <v>91</v>
      </c>
      <c r="C2189" s="64" cm="1">
        <f t="array" ref="C2189">INDEX('Step 5. Daily Avg Schedule Calc'!$A$2:$C$169,(WEEKDAY(A2189)-1)*24+HOUR(A2189)+1,3)*IF(A2189&lt;Cooling_Season_Start_Date,0,IF(A2189&gt;Cooling_Season_End_Date,0,1))</f>
        <v>0</v>
      </c>
      <c r="D2189" s="12">
        <f>VLOOKUP(A2189,'Step 1.3 Normalized OAT'!$A$1:$B$8761,2)</f>
        <v>41</v>
      </c>
      <c r="E2189" s="13">
        <f ca="1">('Step 3. Regression'!$F$19*D2189^2+'Step 3. Regression'!$G$19*D2189+'Step 3. Regression'!$H$19)*C2189</f>
        <v>0</v>
      </c>
    </row>
    <row r="2190" spans="1:5" x14ac:dyDescent="0.25">
      <c r="A2190" s="9">
        <f>IF(ISBLANK('Step 1.3 Normalized OAT'!A2190),"-",'Step 1.3 Normalized OAT'!A2190)</f>
        <v>43192.208333333336</v>
      </c>
      <c r="B2190" s="26">
        <f t="shared" si="40"/>
        <v>91</v>
      </c>
      <c r="C2190" s="64" cm="1">
        <f t="array" ref="C2190">INDEX('Step 5. Daily Avg Schedule Calc'!$A$2:$C$169,(WEEKDAY(A2190)-1)*24+HOUR(A2190)+1,3)*IF(A2190&lt;Cooling_Season_Start_Date,0,IF(A2190&gt;Cooling_Season_End_Date,0,1))</f>
        <v>0</v>
      </c>
      <c r="D2190" s="12">
        <f>VLOOKUP(A2190,'Step 1.3 Normalized OAT'!$A$1:$B$8761,2)</f>
        <v>36</v>
      </c>
      <c r="E2190" s="13">
        <f ca="1">('Step 3. Regression'!$F$19*D2190^2+'Step 3. Regression'!$G$19*D2190+'Step 3. Regression'!$H$19)*C2190</f>
        <v>0</v>
      </c>
    </row>
    <row r="2191" spans="1:5" x14ac:dyDescent="0.25">
      <c r="A2191" s="9">
        <f>IF(ISBLANK('Step 1.3 Normalized OAT'!A2191),"-",'Step 1.3 Normalized OAT'!A2191)</f>
        <v>43192.25</v>
      </c>
      <c r="B2191" s="26">
        <f t="shared" si="40"/>
        <v>91</v>
      </c>
      <c r="C2191" s="64" cm="1">
        <f t="array" ref="C2191">INDEX('Step 5. Daily Avg Schedule Calc'!$A$2:$C$169,(WEEKDAY(A2191)-1)*24+HOUR(A2191)+1,3)*IF(A2191&lt;Cooling_Season_Start_Date,0,IF(A2191&gt;Cooling_Season_End_Date,0,1))</f>
        <v>0</v>
      </c>
      <c r="D2191" s="12">
        <f>VLOOKUP(A2191,'Step 1.3 Normalized OAT'!$A$1:$B$8761,2)</f>
        <v>34</v>
      </c>
      <c r="E2191" s="13">
        <f ca="1">('Step 3. Regression'!$F$19*D2191^2+'Step 3. Regression'!$G$19*D2191+'Step 3. Regression'!$H$19)*C2191</f>
        <v>0</v>
      </c>
    </row>
    <row r="2192" spans="1:5" x14ac:dyDescent="0.25">
      <c r="A2192" s="9">
        <f>IF(ISBLANK('Step 1.3 Normalized OAT'!A2192),"-",'Step 1.3 Normalized OAT'!A2192)</f>
        <v>43192.291666666664</v>
      </c>
      <c r="B2192" s="26">
        <f t="shared" si="40"/>
        <v>91</v>
      </c>
      <c r="C2192" s="64" cm="1">
        <f t="array" ref="C2192">INDEX('Step 5. Daily Avg Schedule Calc'!$A$2:$C$169,(WEEKDAY(A2192)-1)*24+HOUR(A2192)+1,3)*IF(A2192&lt;Cooling_Season_Start_Date,0,IF(A2192&gt;Cooling_Season_End_Date,0,1))</f>
        <v>0</v>
      </c>
      <c r="D2192" s="12">
        <f>VLOOKUP(A2192,'Step 1.3 Normalized OAT'!$A$1:$B$8761,2)</f>
        <v>32</v>
      </c>
      <c r="E2192" s="13">
        <f ca="1">('Step 3. Regression'!$F$19*D2192^2+'Step 3. Regression'!$G$19*D2192+'Step 3. Regression'!$H$19)*C2192</f>
        <v>0</v>
      </c>
    </row>
    <row r="2193" spans="1:5" x14ac:dyDescent="0.25">
      <c r="A2193" s="9">
        <f>IF(ISBLANK('Step 1.3 Normalized OAT'!A2193),"-",'Step 1.3 Normalized OAT'!A2193)</f>
        <v>43192.333333333336</v>
      </c>
      <c r="B2193" s="26">
        <f t="shared" si="40"/>
        <v>91</v>
      </c>
      <c r="C2193" s="64" cm="1">
        <f t="array" ref="C2193">INDEX('Step 5. Daily Avg Schedule Calc'!$A$2:$C$169,(WEEKDAY(A2193)-1)*24+HOUR(A2193)+1,3)*IF(A2193&lt;Cooling_Season_Start_Date,0,IF(A2193&gt;Cooling_Season_End_Date,0,1))</f>
        <v>0</v>
      </c>
      <c r="D2193" s="12">
        <f>VLOOKUP(A2193,'Step 1.3 Normalized OAT'!$A$1:$B$8761,2)</f>
        <v>32</v>
      </c>
      <c r="E2193" s="13">
        <f ca="1">('Step 3. Regression'!$F$19*D2193^2+'Step 3. Regression'!$G$19*D2193+'Step 3. Regression'!$H$19)*C2193</f>
        <v>0</v>
      </c>
    </row>
    <row r="2194" spans="1:5" x14ac:dyDescent="0.25">
      <c r="A2194" s="9">
        <f>IF(ISBLANK('Step 1.3 Normalized OAT'!A2194),"-",'Step 1.3 Normalized OAT'!A2194)</f>
        <v>43192.375</v>
      </c>
      <c r="B2194" s="26">
        <f t="shared" si="40"/>
        <v>91</v>
      </c>
      <c r="C2194" s="64" cm="1">
        <f t="array" ref="C2194">INDEX('Step 5. Daily Avg Schedule Calc'!$A$2:$C$169,(WEEKDAY(A2194)-1)*24+HOUR(A2194)+1,3)*IF(A2194&lt;Cooling_Season_Start_Date,0,IF(A2194&gt;Cooling_Season_End_Date,0,1))</f>
        <v>0</v>
      </c>
      <c r="D2194" s="12">
        <f>VLOOKUP(A2194,'Step 1.3 Normalized OAT'!$A$1:$B$8761,2)</f>
        <v>34</v>
      </c>
      <c r="E2194" s="13">
        <f ca="1">('Step 3. Regression'!$F$19*D2194^2+'Step 3. Regression'!$G$19*D2194+'Step 3. Regression'!$H$19)*C2194</f>
        <v>0</v>
      </c>
    </row>
    <row r="2195" spans="1:5" x14ac:dyDescent="0.25">
      <c r="A2195" s="9">
        <f>IF(ISBLANK('Step 1.3 Normalized OAT'!A2195),"-",'Step 1.3 Normalized OAT'!A2195)</f>
        <v>43192.416666666664</v>
      </c>
      <c r="B2195" s="26">
        <f t="shared" si="40"/>
        <v>91</v>
      </c>
      <c r="C2195" s="64" cm="1">
        <f t="array" ref="C2195">INDEX('Step 5. Daily Avg Schedule Calc'!$A$2:$C$169,(WEEKDAY(A2195)-1)*24+HOUR(A2195)+1,3)*IF(A2195&lt;Cooling_Season_Start_Date,0,IF(A2195&gt;Cooling_Season_End_Date,0,1))</f>
        <v>0</v>
      </c>
      <c r="D2195" s="12">
        <f>VLOOKUP(A2195,'Step 1.3 Normalized OAT'!$A$1:$B$8761,2)</f>
        <v>34</v>
      </c>
      <c r="E2195" s="13">
        <f ca="1">('Step 3. Regression'!$F$19*D2195^2+'Step 3. Regression'!$G$19*D2195+'Step 3. Regression'!$H$19)*C2195</f>
        <v>0</v>
      </c>
    </row>
    <row r="2196" spans="1:5" x14ac:dyDescent="0.25">
      <c r="A2196" s="9">
        <f>IF(ISBLANK('Step 1.3 Normalized OAT'!A2196),"-",'Step 1.3 Normalized OAT'!A2196)</f>
        <v>43192.458333333336</v>
      </c>
      <c r="B2196" s="26">
        <f t="shared" si="40"/>
        <v>91</v>
      </c>
      <c r="C2196" s="64" cm="1">
        <f t="array" ref="C2196">INDEX('Step 5. Daily Avg Schedule Calc'!$A$2:$C$169,(WEEKDAY(A2196)-1)*24+HOUR(A2196)+1,3)*IF(A2196&lt;Cooling_Season_Start_Date,0,IF(A2196&gt;Cooling_Season_End_Date,0,1))</f>
        <v>0</v>
      </c>
      <c r="D2196" s="12">
        <f>VLOOKUP(A2196,'Step 1.3 Normalized OAT'!$A$1:$B$8761,2)</f>
        <v>35</v>
      </c>
      <c r="E2196" s="13">
        <f ca="1">('Step 3. Regression'!$F$19*D2196^2+'Step 3. Regression'!$G$19*D2196+'Step 3. Regression'!$H$19)*C2196</f>
        <v>0</v>
      </c>
    </row>
    <row r="2197" spans="1:5" x14ac:dyDescent="0.25">
      <c r="A2197" s="9">
        <f>IF(ISBLANK('Step 1.3 Normalized OAT'!A2197),"-",'Step 1.3 Normalized OAT'!A2197)</f>
        <v>43192.5</v>
      </c>
      <c r="B2197" s="26">
        <f t="shared" si="40"/>
        <v>91</v>
      </c>
      <c r="C2197" s="64" cm="1">
        <f t="array" ref="C2197">INDEX('Step 5. Daily Avg Schedule Calc'!$A$2:$C$169,(WEEKDAY(A2197)-1)*24+HOUR(A2197)+1,3)*IF(A2197&lt;Cooling_Season_Start_Date,0,IF(A2197&gt;Cooling_Season_End_Date,0,1))</f>
        <v>0</v>
      </c>
      <c r="D2197" s="12">
        <f>VLOOKUP(A2197,'Step 1.3 Normalized OAT'!$A$1:$B$8761,2)</f>
        <v>36</v>
      </c>
      <c r="E2197" s="13">
        <f ca="1">('Step 3. Regression'!$F$19*D2197^2+'Step 3. Regression'!$G$19*D2197+'Step 3. Regression'!$H$19)*C2197</f>
        <v>0</v>
      </c>
    </row>
    <row r="2198" spans="1:5" x14ac:dyDescent="0.25">
      <c r="A2198" s="9">
        <f>IF(ISBLANK('Step 1.3 Normalized OAT'!A2198),"-",'Step 1.3 Normalized OAT'!A2198)</f>
        <v>43192.541666666664</v>
      </c>
      <c r="B2198" s="26">
        <f t="shared" si="40"/>
        <v>91</v>
      </c>
      <c r="C2198" s="64" cm="1">
        <f t="array" ref="C2198">INDEX('Step 5. Daily Avg Schedule Calc'!$A$2:$C$169,(WEEKDAY(A2198)-1)*24+HOUR(A2198)+1,3)*IF(A2198&lt;Cooling_Season_Start_Date,0,IF(A2198&gt;Cooling_Season_End_Date,0,1))</f>
        <v>0</v>
      </c>
      <c r="D2198" s="12">
        <f>VLOOKUP(A2198,'Step 1.3 Normalized OAT'!$A$1:$B$8761,2)</f>
        <v>37</v>
      </c>
      <c r="E2198" s="13">
        <f ca="1">('Step 3. Regression'!$F$19*D2198^2+'Step 3. Regression'!$G$19*D2198+'Step 3. Regression'!$H$19)*C2198</f>
        <v>0</v>
      </c>
    </row>
    <row r="2199" spans="1:5" x14ac:dyDescent="0.25">
      <c r="A2199" s="9">
        <f>IF(ISBLANK('Step 1.3 Normalized OAT'!A2199),"-",'Step 1.3 Normalized OAT'!A2199)</f>
        <v>43192.583333333336</v>
      </c>
      <c r="B2199" s="26">
        <f t="shared" si="40"/>
        <v>91</v>
      </c>
      <c r="C2199" s="64" cm="1">
        <f t="array" ref="C2199">INDEX('Step 5. Daily Avg Schedule Calc'!$A$2:$C$169,(WEEKDAY(A2199)-1)*24+HOUR(A2199)+1,3)*IF(A2199&lt;Cooling_Season_Start_Date,0,IF(A2199&gt;Cooling_Season_End_Date,0,1))</f>
        <v>0</v>
      </c>
      <c r="D2199" s="12">
        <f>VLOOKUP(A2199,'Step 1.3 Normalized OAT'!$A$1:$B$8761,2)</f>
        <v>37</v>
      </c>
      <c r="E2199" s="13">
        <f ca="1">('Step 3. Regression'!$F$19*D2199^2+'Step 3. Regression'!$G$19*D2199+'Step 3. Regression'!$H$19)*C2199</f>
        <v>0</v>
      </c>
    </row>
    <row r="2200" spans="1:5" x14ac:dyDescent="0.25">
      <c r="A2200" s="9">
        <f>IF(ISBLANK('Step 1.3 Normalized OAT'!A2200),"-",'Step 1.3 Normalized OAT'!A2200)</f>
        <v>43192.625</v>
      </c>
      <c r="B2200" s="26">
        <f t="shared" si="40"/>
        <v>91</v>
      </c>
      <c r="C2200" s="64" cm="1">
        <f t="array" ref="C2200">INDEX('Step 5. Daily Avg Schedule Calc'!$A$2:$C$169,(WEEKDAY(A2200)-1)*24+HOUR(A2200)+1,3)*IF(A2200&lt;Cooling_Season_Start_Date,0,IF(A2200&gt;Cooling_Season_End_Date,0,1))</f>
        <v>0</v>
      </c>
      <c r="D2200" s="12">
        <f>VLOOKUP(A2200,'Step 1.3 Normalized OAT'!$A$1:$B$8761,2)</f>
        <v>37</v>
      </c>
      <c r="E2200" s="13">
        <f ca="1">('Step 3. Regression'!$F$19*D2200^2+'Step 3. Regression'!$G$19*D2200+'Step 3. Regression'!$H$19)*C2200</f>
        <v>0</v>
      </c>
    </row>
    <row r="2201" spans="1:5" x14ac:dyDescent="0.25">
      <c r="A2201" s="9">
        <f>IF(ISBLANK('Step 1.3 Normalized OAT'!A2201),"-",'Step 1.3 Normalized OAT'!A2201)</f>
        <v>43192.666666666664</v>
      </c>
      <c r="B2201" s="26">
        <f t="shared" si="40"/>
        <v>91</v>
      </c>
      <c r="C2201" s="64" cm="1">
        <f t="array" ref="C2201">INDEX('Step 5. Daily Avg Schedule Calc'!$A$2:$C$169,(WEEKDAY(A2201)-1)*24+HOUR(A2201)+1,3)*IF(A2201&lt;Cooling_Season_Start_Date,0,IF(A2201&gt;Cooling_Season_End_Date,0,1))</f>
        <v>0</v>
      </c>
      <c r="D2201" s="12">
        <f>VLOOKUP(A2201,'Step 1.3 Normalized OAT'!$A$1:$B$8761,2)</f>
        <v>43</v>
      </c>
      <c r="E2201" s="13">
        <f ca="1">('Step 3. Regression'!$F$19*D2201^2+'Step 3. Regression'!$G$19*D2201+'Step 3. Regression'!$H$19)*C2201</f>
        <v>0</v>
      </c>
    </row>
    <row r="2202" spans="1:5" x14ac:dyDescent="0.25">
      <c r="A2202" s="9">
        <f>IF(ISBLANK('Step 1.3 Normalized OAT'!A2202),"-",'Step 1.3 Normalized OAT'!A2202)</f>
        <v>43192.708333333336</v>
      </c>
      <c r="B2202" s="26">
        <f t="shared" si="40"/>
        <v>91</v>
      </c>
      <c r="C2202" s="64" cm="1">
        <f t="array" ref="C2202">INDEX('Step 5. Daily Avg Schedule Calc'!$A$2:$C$169,(WEEKDAY(A2202)-1)*24+HOUR(A2202)+1,3)*IF(A2202&lt;Cooling_Season_Start_Date,0,IF(A2202&gt;Cooling_Season_End_Date,0,1))</f>
        <v>0</v>
      </c>
      <c r="D2202" s="12">
        <f>VLOOKUP(A2202,'Step 1.3 Normalized OAT'!$A$1:$B$8761,2)</f>
        <v>41</v>
      </c>
      <c r="E2202" s="13">
        <f ca="1">('Step 3. Regression'!$F$19*D2202^2+'Step 3. Regression'!$G$19*D2202+'Step 3. Regression'!$H$19)*C2202</f>
        <v>0</v>
      </c>
    </row>
    <row r="2203" spans="1:5" x14ac:dyDescent="0.25">
      <c r="A2203" s="9">
        <f>IF(ISBLANK('Step 1.3 Normalized OAT'!A2203),"-",'Step 1.3 Normalized OAT'!A2203)</f>
        <v>43192.75</v>
      </c>
      <c r="B2203" s="26">
        <f t="shared" si="40"/>
        <v>91</v>
      </c>
      <c r="C2203" s="64" cm="1">
        <f t="array" ref="C2203">INDEX('Step 5. Daily Avg Schedule Calc'!$A$2:$C$169,(WEEKDAY(A2203)-1)*24+HOUR(A2203)+1,3)*IF(A2203&lt;Cooling_Season_Start_Date,0,IF(A2203&gt;Cooling_Season_End_Date,0,1))</f>
        <v>0</v>
      </c>
      <c r="D2203" s="12">
        <f>VLOOKUP(A2203,'Step 1.3 Normalized OAT'!$A$1:$B$8761,2)</f>
        <v>43</v>
      </c>
      <c r="E2203" s="13">
        <f ca="1">('Step 3. Regression'!$F$19*D2203^2+'Step 3. Regression'!$G$19*D2203+'Step 3. Regression'!$H$19)*C2203</f>
        <v>0</v>
      </c>
    </row>
    <row r="2204" spans="1:5" x14ac:dyDescent="0.25">
      <c r="A2204" s="9">
        <f>IF(ISBLANK('Step 1.3 Normalized OAT'!A2204),"-",'Step 1.3 Normalized OAT'!A2204)</f>
        <v>43192.791666666664</v>
      </c>
      <c r="B2204" s="26">
        <f t="shared" si="40"/>
        <v>91</v>
      </c>
      <c r="C2204" s="64" cm="1">
        <f t="array" ref="C2204">INDEX('Step 5. Daily Avg Schedule Calc'!$A$2:$C$169,(WEEKDAY(A2204)-1)*24+HOUR(A2204)+1,3)*IF(A2204&lt;Cooling_Season_Start_Date,0,IF(A2204&gt;Cooling_Season_End_Date,0,1))</f>
        <v>0</v>
      </c>
      <c r="D2204" s="12">
        <f>VLOOKUP(A2204,'Step 1.3 Normalized OAT'!$A$1:$B$8761,2)</f>
        <v>43</v>
      </c>
      <c r="E2204" s="13">
        <f ca="1">('Step 3. Regression'!$F$19*D2204^2+'Step 3. Regression'!$G$19*D2204+'Step 3. Regression'!$H$19)*C2204</f>
        <v>0</v>
      </c>
    </row>
    <row r="2205" spans="1:5" x14ac:dyDescent="0.25">
      <c r="A2205" s="9">
        <f>IF(ISBLANK('Step 1.3 Normalized OAT'!A2205),"-",'Step 1.3 Normalized OAT'!A2205)</f>
        <v>43192.833333333336</v>
      </c>
      <c r="B2205" s="26">
        <f t="shared" si="40"/>
        <v>91</v>
      </c>
      <c r="C2205" s="64" cm="1">
        <f t="array" ref="C2205">INDEX('Step 5. Daily Avg Schedule Calc'!$A$2:$C$169,(WEEKDAY(A2205)-1)*24+HOUR(A2205)+1,3)*IF(A2205&lt;Cooling_Season_Start_Date,0,IF(A2205&gt;Cooling_Season_End_Date,0,1))</f>
        <v>0</v>
      </c>
      <c r="D2205" s="12">
        <f>VLOOKUP(A2205,'Step 1.3 Normalized OAT'!$A$1:$B$8761,2)</f>
        <v>42</v>
      </c>
      <c r="E2205" s="13">
        <f ca="1">('Step 3. Regression'!$F$19*D2205^2+'Step 3. Regression'!$G$19*D2205+'Step 3. Regression'!$H$19)*C2205</f>
        <v>0</v>
      </c>
    </row>
    <row r="2206" spans="1:5" x14ac:dyDescent="0.25">
      <c r="A2206" s="9">
        <f>IF(ISBLANK('Step 1.3 Normalized OAT'!A2206),"-",'Step 1.3 Normalized OAT'!A2206)</f>
        <v>43192.875</v>
      </c>
      <c r="B2206" s="26">
        <f t="shared" si="40"/>
        <v>91</v>
      </c>
      <c r="C2206" s="64" cm="1">
        <f t="array" ref="C2206">INDEX('Step 5. Daily Avg Schedule Calc'!$A$2:$C$169,(WEEKDAY(A2206)-1)*24+HOUR(A2206)+1,3)*IF(A2206&lt;Cooling_Season_Start_Date,0,IF(A2206&gt;Cooling_Season_End_Date,0,1))</f>
        <v>0</v>
      </c>
      <c r="D2206" s="12">
        <f>VLOOKUP(A2206,'Step 1.3 Normalized OAT'!$A$1:$B$8761,2)</f>
        <v>43</v>
      </c>
      <c r="E2206" s="13">
        <f ca="1">('Step 3. Regression'!$F$19*D2206^2+'Step 3. Regression'!$G$19*D2206+'Step 3. Regression'!$H$19)*C2206</f>
        <v>0</v>
      </c>
    </row>
    <row r="2207" spans="1:5" x14ac:dyDescent="0.25">
      <c r="A2207" s="9">
        <f>IF(ISBLANK('Step 1.3 Normalized OAT'!A2207),"-",'Step 1.3 Normalized OAT'!A2207)</f>
        <v>43192.916666666664</v>
      </c>
      <c r="B2207" s="26">
        <f t="shared" si="40"/>
        <v>91</v>
      </c>
      <c r="C2207" s="64" cm="1">
        <f t="array" ref="C2207">INDEX('Step 5. Daily Avg Schedule Calc'!$A$2:$C$169,(WEEKDAY(A2207)-1)*24+HOUR(A2207)+1,3)*IF(A2207&lt;Cooling_Season_Start_Date,0,IF(A2207&gt;Cooling_Season_End_Date,0,1))</f>
        <v>0</v>
      </c>
      <c r="D2207" s="12">
        <f>VLOOKUP(A2207,'Step 1.3 Normalized OAT'!$A$1:$B$8761,2)</f>
        <v>41</v>
      </c>
      <c r="E2207" s="13">
        <f ca="1">('Step 3. Regression'!$F$19*D2207^2+'Step 3. Regression'!$G$19*D2207+'Step 3. Regression'!$H$19)*C2207</f>
        <v>0</v>
      </c>
    </row>
    <row r="2208" spans="1:5" x14ac:dyDescent="0.25">
      <c r="A2208" s="9">
        <f>IF(ISBLANK('Step 1.3 Normalized OAT'!A2208),"-",'Step 1.3 Normalized OAT'!A2208)</f>
        <v>43192.958333333336</v>
      </c>
      <c r="B2208" s="26">
        <f t="shared" si="40"/>
        <v>91</v>
      </c>
      <c r="C2208" s="64" cm="1">
        <f t="array" ref="C2208">INDEX('Step 5. Daily Avg Schedule Calc'!$A$2:$C$169,(WEEKDAY(A2208)-1)*24+HOUR(A2208)+1,3)*IF(A2208&lt;Cooling_Season_Start_Date,0,IF(A2208&gt;Cooling_Season_End_Date,0,1))</f>
        <v>0</v>
      </c>
      <c r="D2208" s="12">
        <f>VLOOKUP(A2208,'Step 1.3 Normalized OAT'!$A$1:$B$8761,2)</f>
        <v>40</v>
      </c>
      <c r="E2208" s="13">
        <f ca="1">('Step 3. Regression'!$F$19*D2208^2+'Step 3. Regression'!$G$19*D2208+'Step 3. Regression'!$H$19)*C2208</f>
        <v>0</v>
      </c>
    </row>
    <row r="2209" spans="1:5" x14ac:dyDescent="0.25">
      <c r="A2209" s="9">
        <f>IF(ISBLANK('Step 1.3 Normalized OAT'!A2209),"-",'Step 1.3 Normalized OAT'!A2209)</f>
        <v>43193</v>
      </c>
      <c r="B2209" s="26">
        <f t="shared" si="40"/>
        <v>92</v>
      </c>
      <c r="C2209" s="64" cm="1">
        <f t="array" ref="C2209">INDEX('Step 5. Daily Avg Schedule Calc'!$A$2:$C$169,(WEEKDAY(A2209)-1)*24+HOUR(A2209)+1,3)*IF(A2209&lt;Cooling_Season_Start_Date,0,IF(A2209&gt;Cooling_Season_End_Date,0,1))</f>
        <v>0</v>
      </c>
      <c r="D2209" s="12">
        <f>VLOOKUP(A2209,'Step 1.3 Normalized OAT'!$A$1:$B$8761,2)</f>
        <v>39</v>
      </c>
      <c r="E2209" s="13">
        <f ca="1">('Step 3. Regression'!$F$19*D2209^2+'Step 3. Regression'!$G$19*D2209+'Step 3. Regression'!$H$19)*C2209</f>
        <v>0</v>
      </c>
    </row>
    <row r="2210" spans="1:5" x14ac:dyDescent="0.25">
      <c r="A2210" s="9">
        <f>IF(ISBLANK('Step 1.3 Normalized OAT'!A2210),"-",'Step 1.3 Normalized OAT'!A2210)</f>
        <v>43193.041666666664</v>
      </c>
      <c r="B2210" s="26">
        <f t="shared" si="40"/>
        <v>92</v>
      </c>
      <c r="C2210" s="64" cm="1">
        <f t="array" ref="C2210">INDEX('Step 5. Daily Avg Schedule Calc'!$A$2:$C$169,(WEEKDAY(A2210)-1)*24+HOUR(A2210)+1,3)*IF(A2210&lt;Cooling_Season_Start_Date,0,IF(A2210&gt;Cooling_Season_End_Date,0,1))</f>
        <v>0</v>
      </c>
      <c r="D2210" s="12">
        <f>VLOOKUP(A2210,'Step 1.3 Normalized OAT'!$A$1:$B$8761,2)</f>
        <v>39</v>
      </c>
      <c r="E2210" s="13">
        <f ca="1">('Step 3. Regression'!$F$19*D2210^2+'Step 3. Regression'!$G$19*D2210+'Step 3. Regression'!$H$19)*C2210</f>
        <v>0</v>
      </c>
    </row>
    <row r="2211" spans="1:5" x14ac:dyDescent="0.25">
      <c r="A2211" s="9">
        <f>IF(ISBLANK('Step 1.3 Normalized OAT'!A2211),"-",'Step 1.3 Normalized OAT'!A2211)</f>
        <v>43193.083333333336</v>
      </c>
      <c r="B2211" s="26">
        <f t="shared" si="40"/>
        <v>92</v>
      </c>
      <c r="C2211" s="64" cm="1">
        <f t="array" ref="C2211">INDEX('Step 5. Daily Avg Schedule Calc'!$A$2:$C$169,(WEEKDAY(A2211)-1)*24+HOUR(A2211)+1,3)*IF(A2211&lt;Cooling_Season_Start_Date,0,IF(A2211&gt;Cooling_Season_End_Date,0,1))</f>
        <v>0</v>
      </c>
      <c r="D2211" s="12">
        <f>VLOOKUP(A2211,'Step 1.3 Normalized OAT'!$A$1:$B$8761,2)</f>
        <v>39</v>
      </c>
      <c r="E2211" s="13">
        <f ca="1">('Step 3. Regression'!$F$19*D2211^2+'Step 3. Regression'!$G$19*D2211+'Step 3. Regression'!$H$19)*C2211</f>
        <v>0</v>
      </c>
    </row>
    <row r="2212" spans="1:5" x14ac:dyDescent="0.25">
      <c r="A2212" s="9">
        <f>IF(ISBLANK('Step 1.3 Normalized OAT'!A2212),"-",'Step 1.3 Normalized OAT'!A2212)</f>
        <v>43193.125</v>
      </c>
      <c r="B2212" s="26">
        <f t="shared" si="40"/>
        <v>92</v>
      </c>
      <c r="C2212" s="64" cm="1">
        <f t="array" ref="C2212">INDEX('Step 5. Daily Avg Schedule Calc'!$A$2:$C$169,(WEEKDAY(A2212)-1)*24+HOUR(A2212)+1,3)*IF(A2212&lt;Cooling_Season_Start_Date,0,IF(A2212&gt;Cooling_Season_End_Date,0,1))</f>
        <v>0</v>
      </c>
      <c r="D2212" s="12">
        <f>VLOOKUP(A2212,'Step 1.3 Normalized OAT'!$A$1:$B$8761,2)</f>
        <v>39</v>
      </c>
      <c r="E2212" s="13">
        <f ca="1">('Step 3. Regression'!$F$19*D2212^2+'Step 3. Regression'!$G$19*D2212+'Step 3. Regression'!$H$19)*C2212</f>
        <v>0</v>
      </c>
    </row>
    <row r="2213" spans="1:5" x14ac:dyDescent="0.25">
      <c r="A2213" s="9">
        <f>IF(ISBLANK('Step 1.3 Normalized OAT'!A2213),"-",'Step 1.3 Normalized OAT'!A2213)</f>
        <v>43193.166666666664</v>
      </c>
      <c r="B2213" s="26">
        <f t="shared" si="40"/>
        <v>92</v>
      </c>
      <c r="C2213" s="64" cm="1">
        <f t="array" ref="C2213">INDEX('Step 5. Daily Avg Schedule Calc'!$A$2:$C$169,(WEEKDAY(A2213)-1)*24+HOUR(A2213)+1,3)*IF(A2213&lt;Cooling_Season_Start_Date,0,IF(A2213&gt;Cooling_Season_End_Date,0,1))</f>
        <v>0</v>
      </c>
      <c r="D2213" s="12">
        <f>VLOOKUP(A2213,'Step 1.3 Normalized OAT'!$A$1:$B$8761,2)</f>
        <v>39</v>
      </c>
      <c r="E2213" s="13">
        <f ca="1">('Step 3. Regression'!$F$19*D2213^2+'Step 3. Regression'!$G$19*D2213+'Step 3. Regression'!$H$19)*C2213</f>
        <v>0</v>
      </c>
    </row>
    <row r="2214" spans="1:5" x14ac:dyDescent="0.25">
      <c r="A2214" s="9">
        <f>IF(ISBLANK('Step 1.3 Normalized OAT'!A2214),"-",'Step 1.3 Normalized OAT'!A2214)</f>
        <v>43193.208333333336</v>
      </c>
      <c r="B2214" s="26">
        <f t="shared" si="40"/>
        <v>92</v>
      </c>
      <c r="C2214" s="64" cm="1">
        <f t="array" ref="C2214">INDEX('Step 5. Daily Avg Schedule Calc'!$A$2:$C$169,(WEEKDAY(A2214)-1)*24+HOUR(A2214)+1,3)*IF(A2214&lt;Cooling_Season_Start_Date,0,IF(A2214&gt;Cooling_Season_End_Date,0,1))</f>
        <v>0</v>
      </c>
      <c r="D2214" s="12">
        <f>VLOOKUP(A2214,'Step 1.3 Normalized OAT'!$A$1:$B$8761,2)</f>
        <v>39</v>
      </c>
      <c r="E2214" s="13">
        <f ca="1">('Step 3. Regression'!$F$19*D2214^2+'Step 3. Regression'!$G$19*D2214+'Step 3. Regression'!$H$19)*C2214</f>
        <v>0</v>
      </c>
    </row>
    <row r="2215" spans="1:5" x14ac:dyDescent="0.25">
      <c r="A2215" s="9">
        <f>IF(ISBLANK('Step 1.3 Normalized OAT'!A2215),"-",'Step 1.3 Normalized OAT'!A2215)</f>
        <v>43193.25</v>
      </c>
      <c r="B2215" s="26">
        <f t="shared" si="40"/>
        <v>92</v>
      </c>
      <c r="C2215" s="64" cm="1">
        <f t="array" ref="C2215">INDEX('Step 5. Daily Avg Schedule Calc'!$A$2:$C$169,(WEEKDAY(A2215)-1)*24+HOUR(A2215)+1,3)*IF(A2215&lt;Cooling_Season_Start_Date,0,IF(A2215&gt;Cooling_Season_End_Date,0,1))</f>
        <v>0</v>
      </c>
      <c r="D2215" s="12">
        <f>VLOOKUP(A2215,'Step 1.3 Normalized OAT'!$A$1:$B$8761,2)</f>
        <v>39</v>
      </c>
      <c r="E2215" s="13">
        <f ca="1">('Step 3. Regression'!$F$19*D2215^2+'Step 3. Regression'!$G$19*D2215+'Step 3. Regression'!$H$19)*C2215</f>
        <v>0</v>
      </c>
    </row>
    <row r="2216" spans="1:5" x14ac:dyDescent="0.25">
      <c r="A2216" s="9">
        <f>IF(ISBLANK('Step 1.3 Normalized OAT'!A2216),"-",'Step 1.3 Normalized OAT'!A2216)</f>
        <v>43193.291666666664</v>
      </c>
      <c r="B2216" s="26">
        <f t="shared" si="40"/>
        <v>92</v>
      </c>
      <c r="C2216" s="64" cm="1">
        <f t="array" ref="C2216">INDEX('Step 5. Daily Avg Schedule Calc'!$A$2:$C$169,(WEEKDAY(A2216)-1)*24+HOUR(A2216)+1,3)*IF(A2216&lt;Cooling_Season_Start_Date,0,IF(A2216&gt;Cooling_Season_End_Date,0,1))</f>
        <v>0</v>
      </c>
      <c r="D2216" s="12">
        <f>VLOOKUP(A2216,'Step 1.3 Normalized OAT'!$A$1:$B$8761,2)</f>
        <v>39</v>
      </c>
      <c r="E2216" s="13">
        <f ca="1">('Step 3. Regression'!$F$19*D2216^2+'Step 3. Regression'!$G$19*D2216+'Step 3. Regression'!$H$19)*C2216</f>
        <v>0</v>
      </c>
    </row>
    <row r="2217" spans="1:5" x14ac:dyDescent="0.25">
      <c r="A2217" s="9">
        <f>IF(ISBLANK('Step 1.3 Normalized OAT'!A2217),"-",'Step 1.3 Normalized OAT'!A2217)</f>
        <v>43193.333333333336</v>
      </c>
      <c r="B2217" s="26">
        <f t="shared" si="40"/>
        <v>92</v>
      </c>
      <c r="C2217" s="64" cm="1">
        <f t="array" ref="C2217">INDEX('Step 5. Daily Avg Schedule Calc'!$A$2:$C$169,(WEEKDAY(A2217)-1)*24+HOUR(A2217)+1,3)*IF(A2217&lt;Cooling_Season_Start_Date,0,IF(A2217&gt;Cooling_Season_End_Date,0,1))</f>
        <v>0</v>
      </c>
      <c r="D2217" s="12">
        <f>VLOOKUP(A2217,'Step 1.3 Normalized OAT'!$A$1:$B$8761,2)</f>
        <v>41</v>
      </c>
      <c r="E2217" s="13">
        <f ca="1">('Step 3. Regression'!$F$19*D2217^2+'Step 3. Regression'!$G$19*D2217+'Step 3. Regression'!$H$19)*C2217</f>
        <v>0</v>
      </c>
    </row>
    <row r="2218" spans="1:5" x14ac:dyDescent="0.25">
      <c r="A2218" s="9">
        <f>IF(ISBLANK('Step 1.3 Normalized OAT'!A2218),"-",'Step 1.3 Normalized OAT'!A2218)</f>
        <v>43193.375</v>
      </c>
      <c r="B2218" s="26">
        <f t="shared" si="40"/>
        <v>92</v>
      </c>
      <c r="C2218" s="64" cm="1">
        <f t="array" ref="C2218">INDEX('Step 5. Daily Avg Schedule Calc'!$A$2:$C$169,(WEEKDAY(A2218)-1)*24+HOUR(A2218)+1,3)*IF(A2218&lt;Cooling_Season_Start_Date,0,IF(A2218&gt;Cooling_Season_End_Date,0,1))</f>
        <v>0</v>
      </c>
      <c r="D2218" s="12">
        <f>VLOOKUP(A2218,'Step 1.3 Normalized OAT'!$A$1:$B$8761,2)</f>
        <v>43</v>
      </c>
      <c r="E2218" s="13">
        <f ca="1">('Step 3. Regression'!$F$19*D2218^2+'Step 3. Regression'!$G$19*D2218+'Step 3. Regression'!$H$19)*C2218</f>
        <v>0</v>
      </c>
    </row>
    <row r="2219" spans="1:5" x14ac:dyDescent="0.25">
      <c r="A2219" s="9">
        <f>IF(ISBLANK('Step 1.3 Normalized OAT'!A2219),"-",'Step 1.3 Normalized OAT'!A2219)</f>
        <v>43193.416666666664</v>
      </c>
      <c r="B2219" s="26">
        <f t="shared" si="40"/>
        <v>92</v>
      </c>
      <c r="C2219" s="64" cm="1">
        <f t="array" ref="C2219">INDEX('Step 5. Daily Avg Schedule Calc'!$A$2:$C$169,(WEEKDAY(A2219)-1)*24+HOUR(A2219)+1,3)*IF(A2219&lt;Cooling_Season_Start_Date,0,IF(A2219&gt;Cooling_Season_End_Date,0,1))</f>
        <v>0</v>
      </c>
      <c r="D2219" s="12">
        <f>VLOOKUP(A2219,'Step 1.3 Normalized OAT'!$A$1:$B$8761,2)</f>
        <v>43</v>
      </c>
      <c r="E2219" s="13">
        <f ca="1">('Step 3. Regression'!$F$19*D2219^2+'Step 3. Regression'!$G$19*D2219+'Step 3. Regression'!$H$19)*C2219</f>
        <v>0</v>
      </c>
    </row>
    <row r="2220" spans="1:5" x14ac:dyDescent="0.25">
      <c r="A2220" s="9">
        <f>IF(ISBLANK('Step 1.3 Normalized OAT'!A2220),"-",'Step 1.3 Normalized OAT'!A2220)</f>
        <v>43193.458333333336</v>
      </c>
      <c r="B2220" s="26">
        <f t="shared" si="40"/>
        <v>92</v>
      </c>
      <c r="C2220" s="64" cm="1">
        <f t="array" ref="C2220">INDEX('Step 5. Daily Avg Schedule Calc'!$A$2:$C$169,(WEEKDAY(A2220)-1)*24+HOUR(A2220)+1,3)*IF(A2220&lt;Cooling_Season_Start_Date,0,IF(A2220&gt;Cooling_Season_End_Date,0,1))</f>
        <v>0</v>
      </c>
      <c r="D2220" s="12">
        <f>VLOOKUP(A2220,'Step 1.3 Normalized OAT'!$A$1:$B$8761,2)</f>
        <v>43</v>
      </c>
      <c r="E2220" s="13">
        <f ca="1">('Step 3. Regression'!$F$19*D2220^2+'Step 3. Regression'!$G$19*D2220+'Step 3. Regression'!$H$19)*C2220</f>
        <v>0</v>
      </c>
    </row>
    <row r="2221" spans="1:5" x14ac:dyDescent="0.25">
      <c r="A2221" s="9">
        <f>IF(ISBLANK('Step 1.3 Normalized OAT'!A2221),"-",'Step 1.3 Normalized OAT'!A2221)</f>
        <v>43193.5</v>
      </c>
      <c r="B2221" s="26">
        <f t="shared" si="40"/>
        <v>92</v>
      </c>
      <c r="C2221" s="64" cm="1">
        <f t="array" ref="C2221">INDEX('Step 5. Daily Avg Schedule Calc'!$A$2:$C$169,(WEEKDAY(A2221)-1)*24+HOUR(A2221)+1,3)*IF(A2221&lt;Cooling_Season_Start_Date,0,IF(A2221&gt;Cooling_Season_End_Date,0,1))</f>
        <v>0</v>
      </c>
      <c r="D2221" s="12">
        <f>VLOOKUP(A2221,'Step 1.3 Normalized OAT'!$A$1:$B$8761,2)</f>
        <v>43</v>
      </c>
      <c r="E2221" s="13">
        <f ca="1">('Step 3. Regression'!$F$19*D2221^2+'Step 3. Regression'!$G$19*D2221+'Step 3. Regression'!$H$19)*C2221</f>
        <v>0</v>
      </c>
    </row>
    <row r="2222" spans="1:5" x14ac:dyDescent="0.25">
      <c r="A2222" s="9">
        <f>IF(ISBLANK('Step 1.3 Normalized OAT'!A2222),"-",'Step 1.3 Normalized OAT'!A2222)</f>
        <v>43193.541666666664</v>
      </c>
      <c r="B2222" s="26">
        <f t="shared" si="40"/>
        <v>92</v>
      </c>
      <c r="C2222" s="64" cm="1">
        <f t="array" ref="C2222">INDEX('Step 5. Daily Avg Schedule Calc'!$A$2:$C$169,(WEEKDAY(A2222)-1)*24+HOUR(A2222)+1,3)*IF(A2222&lt;Cooling_Season_Start_Date,0,IF(A2222&gt;Cooling_Season_End_Date,0,1))</f>
        <v>0</v>
      </c>
      <c r="D2222" s="12">
        <f>VLOOKUP(A2222,'Step 1.3 Normalized OAT'!$A$1:$B$8761,2)</f>
        <v>41</v>
      </c>
      <c r="E2222" s="13">
        <f ca="1">('Step 3. Regression'!$F$19*D2222^2+'Step 3. Regression'!$G$19*D2222+'Step 3. Regression'!$H$19)*C2222</f>
        <v>0</v>
      </c>
    </row>
    <row r="2223" spans="1:5" x14ac:dyDescent="0.25">
      <c r="A2223" s="9">
        <f>IF(ISBLANK('Step 1.3 Normalized OAT'!A2223),"-",'Step 1.3 Normalized OAT'!A2223)</f>
        <v>43193.583333333336</v>
      </c>
      <c r="B2223" s="26">
        <f t="shared" si="40"/>
        <v>92</v>
      </c>
      <c r="C2223" s="64" cm="1">
        <f t="array" ref="C2223">INDEX('Step 5. Daily Avg Schedule Calc'!$A$2:$C$169,(WEEKDAY(A2223)-1)*24+HOUR(A2223)+1,3)*IF(A2223&lt;Cooling_Season_Start_Date,0,IF(A2223&gt;Cooling_Season_End_Date,0,1))</f>
        <v>0</v>
      </c>
      <c r="D2223" s="12">
        <f>VLOOKUP(A2223,'Step 1.3 Normalized OAT'!$A$1:$B$8761,2)</f>
        <v>41</v>
      </c>
      <c r="E2223" s="13">
        <f ca="1">('Step 3. Regression'!$F$19*D2223^2+'Step 3. Regression'!$G$19*D2223+'Step 3. Regression'!$H$19)*C2223</f>
        <v>0</v>
      </c>
    </row>
    <row r="2224" spans="1:5" x14ac:dyDescent="0.25">
      <c r="A2224" s="9">
        <f>IF(ISBLANK('Step 1.3 Normalized OAT'!A2224),"-",'Step 1.3 Normalized OAT'!A2224)</f>
        <v>43193.625</v>
      </c>
      <c r="B2224" s="26">
        <f t="shared" si="40"/>
        <v>92</v>
      </c>
      <c r="C2224" s="64" cm="1">
        <f t="array" ref="C2224">INDEX('Step 5. Daily Avg Schedule Calc'!$A$2:$C$169,(WEEKDAY(A2224)-1)*24+HOUR(A2224)+1,3)*IF(A2224&lt;Cooling_Season_Start_Date,0,IF(A2224&gt;Cooling_Season_End_Date,0,1))</f>
        <v>0</v>
      </c>
      <c r="D2224" s="12">
        <f>VLOOKUP(A2224,'Step 1.3 Normalized OAT'!$A$1:$B$8761,2)</f>
        <v>41</v>
      </c>
      <c r="E2224" s="13">
        <f ca="1">('Step 3. Regression'!$F$19*D2224^2+'Step 3. Regression'!$G$19*D2224+'Step 3. Regression'!$H$19)*C2224</f>
        <v>0</v>
      </c>
    </row>
    <row r="2225" spans="1:5" x14ac:dyDescent="0.25">
      <c r="A2225" s="9">
        <f>IF(ISBLANK('Step 1.3 Normalized OAT'!A2225),"-",'Step 1.3 Normalized OAT'!A2225)</f>
        <v>43193.666666666664</v>
      </c>
      <c r="B2225" s="26">
        <f t="shared" si="40"/>
        <v>92</v>
      </c>
      <c r="C2225" s="64" cm="1">
        <f t="array" ref="C2225">INDEX('Step 5. Daily Avg Schedule Calc'!$A$2:$C$169,(WEEKDAY(A2225)-1)*24+HOUR(A2225)+1,3)*IF(A2225&lt;Cooling_Season_Start_Date,0,IF(A2225&gt;Cooling_Season_End_Date,0,1))</f>
        <v>0</v>
      </c>
      <c r="D2225" s="12">
        <f>VLOOKUP(A2225,'Step 1.3 Normalized OAT'!$A$1:$B$8761,2)</f>
        <v>43</v>
      </c>
      <c r="E2225" s="13">
        <f ca="1">('Step 3. Regression'!$F$19*D2225^2+'Step 3. Regression'!$G$19*D2225+'Step 3. Regression'!$H$19)*C2225</f>
        <v>0</v>
      </c>
    </row>
    <row r="2226" spans="1:5" x14ac:dyDescent="0.25">
      <c r="A2226" s="9">
        <f>IF(ISBLANK('Step 1.3 Normalized OAT'!A2226),"-",'Step 1.3 Normalized OAT'!A2226)</f>
        <v>43193.708333333336</v>
      </c>
      <c r="B2226" s="26">
        <f t="shared" si="40"/>
        <v>92</v>
      </c>
      <c r="C2226" s="64" cm="1">
        <f t="array" ref="C2226">INDEX('Step 5. Daily Avg Schedule Calc'!$A$2:$C$169,(WEEKDAY(A2226)-1)*24+HOUR(A2226)+1,3)*IF(A2226&lt;Cooling_Season_Start_Date,0,IF(A2226&gt;Cooling_Season_End_Date,0,1))</f>
        <v>0</v>
      </c>
      <c r="D2226" s="12">
        <f>VLOOKUP(A2226,'Step 1.3 Normalized OAT'!$A$1:$B$8761,2)</f>
        <v>42</v>
      </c>
      <c r="E2226" s="13">
        <f ca="1">('Step 3. Regression'!$F$19*D2226^2+'Step 3. Regression'!$G$19*D2226+'Step 3. Regression'!$H$19)*C2226</f>
        <v>0</v>
      </c>
    </row>
    <row r="2227" spans="1:5" x14ac:dyDescent="0.25">
      <c r="A2227" s="9">
        <f>IF(ISBLANK('Step 1.3 Normalized OAT'!A2227),"-",'Step 1.3 Normalized OAT'!A2227)</f>
        <v>43193.75</v>
      </c>
      <c r="B2227" s="26">
        <f t="shared" si="40"/>
        <v>92</v>
      </c>
      <c r="C2227" s="64" cm="1">
        <f t="array" ref="C2227">INDEX('Step 5. Daily Avg Schedule Calc'!$A$2:$C$169,(WEEKDAY(A2227)-1)*24+HOUR(A2227)+1,3)*IF(A2227&lt;Cooling_Season_Start_Date,0,IF(A2227&gt;Cooling_Season_End_Date,0,1))</f>
        <v>0</v>
      </c>
      <c r="D2227" s="12">
        <f>VLOOKUP(A2227,'Step 1.3 Normalized OAT'!$A$1:$B$8761,2)</f>
        <v>41</v>
      </c>
      <c r="E2227" s="13">
        <f ca="1">('Step 3. Regression'!$F$19*D2227^2+'Step 3. Regression'!$G$19*D2227+'Step 3. Regression'!$H$19)*C2227</f>
        <v>0</v>
      </c>
    </row>
    <row r="2228" spans="1:5" x14ac:dyDescent="0.25">
      <c r="A2228" s="9">
        <f>IF(ISBLANK('Step 1.3 Normalized OAT'!A2228),"-",'Step 1.3 Normalized OAT'!A2228)</f>
        <v>43193.791666666664</v>
      </c>
      <c r="B2228" s="26">
        <f t="shared" si="40"/>
        <v>92</v>
      </c>
      <c r="C2228" s="64" cm="1">
        <f t="array" ref="C2228">INDEX('Step 5. Daily Avg Schedule Calc'!$A$2:$C$169,(WEEKDAY(A2228)-1)*24+HOUR(A2228)+1,3)*IF(A2228&lt;Cooling_Season_Start_Date,0,IF(A2228&gt;Cooling_Season_End_Date,0,1))</f>
        <v>0</v>
      </c>
      <c r="D2228" s="12">
        <f>VLOOKUP(A2228,'Step 1.3 Normalized OAT'!$A$1:$B$8761,2)</f>
        <v>41</v>
      </c>
      <c r="E2228" s="13">
        <f ca="1">('Step 3. Regression'!$F$19*D2228^2+'Step 3. Regression'!$G$19*D2228+'Step 3. Regression'!$H$19)*C2228</f>
        <v>0</v>
      </c>
    </row>
    <row r="2229" spans="1:5" x14ac:dyDescent="0.25">
      <c r="A2229" s="9">
        <f>IF(ISBLANK('Step 1.3 Normalized OAT'!A2229),"-",'Step 1.3 Normalized OAT'!A2229)</f>
        <v>43193.833333333336</v>
      </c>
      <c r="B2229" s="26">
        <f t="shared" si="40"/>
        <v>92</v>
      </c>
      <c r="C2229" s="64" cm="1">
        <f t="array" ref="C2229">INDEX('Step 5. Daily Avg Schedule Calc'!$A$2:$C$169,(WEEKDAY(A2229)-1)*24+HOUR(A2229)+1,3)*IF(A2229&lt;Cooling_Season_Start_Date,0,IF(A2229&gt;Cooling_Season_End_Date,0,1))</f>
        <v>0</v>
      </c>
      <c r="D2229" s="12">
        <f>VLOOKUP(A2229,'Step 1.3 Normalized OAT'!$A$1:$B$8761,2)</f>
        <v>41</v>
      </c>
      <c r="E2229" s="13">
        <f ca="1">('Step 3. Regression'!$F$19*D2229^2+'Step 3. Regression'!$G$19*D2229+'Step 3. Regression'!$H$19)*C2229</f>
        <v>0</v>
      </c>
    </row>
    <row r="2230" spans="1:5" x14ac:dyDescent="0.25">
      <c r="A2230" s="9">
        <f>IF(ISBLANK('Step 1.3 Normalized OAT'!A2230),"-",'Step 1.3 Normalized OAT'!A2230)</f>
        <v>43193.875</v>
      </c>
      <c r="B2230" s="26">
        <f t="shared" si="40"/>
        <v>92</v>
      </c>
      <c r="C2230" s="64" cm="1">
        <f t="array" ref="C2230">INDEX('Step 5. Daily Avg Schedule Calc'!$A$2:$C$169,(WEEKDAY(A2230)-1)*24+HOUR(A2230)+1,3)*IF(A2230&lt;Cooling_Season_Start_Date,0,IF(A2230&gt;Cooling_Season_End_Date,0,1))</f>
        <v>0</v>
      </c>
      <c r="D2230" s="12">
        <f>VLOOKUP(A2230,'Step 1.3 Normalized OAT'!$A$1:$B$8761,2)</f>
        <v>41</v>
      </c>
      <c r="E2230" s="13">
        <f ca="1">('Step 3. Regression'!$F$19*D2230^2+'Step 3. Regression'!$G$19*D2230+'Step 3. Regression'!$H$19)*C2230</f>
        <v>0</v>
      </c>
    </row>
    <row r="2231" spans="1:5" x14ac:dyDescent="0.25">
      <c r="A2231" s="9">
        <f>IF(ISBLANK('Step 1.3 Normalized OAT'!A2231),"-",'Step 1.3 Normalized OAT'!A2231)</f>
        <v>43193.916666666664</v>
      </c>
      <c r="B2231" s="26">
        <f t="shared" si="40"/>
        <v>92</v>
      </c>
      <c r="C2231" s="64" cm="1">
        <f t="array" ref="C2231">INDEX('Step 5. Daily Avg Schedule Calc'!$A$2:$C$169,(WEEKDAY(A2231)-1)*24+HOUR(A2231)+1,3)*IF(A2231&lt;Cooling_Season_Start_Date,0,IF(A2231&gt;Cooling_Season_End_Date,0,1))</f>
        <v>0</v>
      </c>
      <c r="D2231" s="12">
        <f>VLOOKUP(A2231,'Step 1.3 Normalized OAT'!$A$1:$B$8761,2)</f>
        <v>41</v>
      </c>
      <c r="E2231" s="13">
        <f ca="1">('Step 3. Regression'!$F$19*D2231^2+'Step 3. Regression'!$G$19*D2231+'Step 3. Regression'!$H$19)*C2231</f>
        <v>0</v>
      </c>
    </row>
    <row r="2232" spans="1:5" x14ac:dyDescent="0.25">
      <c r="A2232" s="9">
        <f>IF(ISBLANK('Step 1.3 Normalized OAT'!A2232),"-",'Step 1.3 Normalized OAT'!A2232)</f>
        <v>43193.958333333336</v>
      </c>
      <c r="B2232" s="26">
        <f t="shared" si="40"/>
        <v>92</v>
      </c>
      <c r="C2232" s="64" cm="1">
        <f t="array" ref="C2232">INDEX('Step 5. Daily Avg Schedule Calc'!$A$2:$C$169,(WEEKDAY(A2232)-1)*24+HOUR(A2232)+1,3)*IF(A2232&lt;Cooling_Season_Start_Date,0,IF(A2232&gt;Cooling_Season_End_Date,0,1))</f>
        <v>0</v>
      </c>
      <c r="D2232" s="12">
        <f>VLOOKUP(A2232,'Step 1.3 Normalized OAT'!$A$1:$B$8761,2)</f>
        <v>41</v>
      </c>
      <c r="E2232" s="13">
        <f ca="1">('Step 3. Regression'!$F$19*D2232^2+'Step 3. Regression'!$G$19*D2232+'Step 3. Regression'!$H$19)*C2232</f>
        <v>0</v>
      </c>
    </row>
    <row r="2233" spans="1:5" x14ac:dyDescent="0.25">
      <c r="A2233" s="9">
        <f>IF(ISBLANK('Step 1.3 Normalized OAT'!A2233),"-",'Step 1.3 Normalized OAT'!A2233)</f>
        <v>43194</v>
      </c>
      <c r="B2233" s="26">
        <f t="shared" si="40"/>
        <v>93</v>
      </c>
      <c r="C2233" s="64" cm="1">
        <f t="array" ref="C2233">INDEX('Step 5. Daily Avg Schedule Calc'!$A$2:$C$169,(WEEKDAY(A2233)-1)*24+HOUR(A2233)+1,3)*IF(A2233&lt;Cooling_Season_Start_Date,0,IF(A2233&gt;Cooling_Season_End_Date,0,1))</f>
        <v>0</v>
      </c>
      <c r="D2233" s="12">
        <f>VLOOKUP(A2233,'Step 1.3 Normalized OAT'!$A$1:$B$8761,2)</f>
        <v>41</v>
      </c>
      <c r="E2233" s="13">
        <f ca="1">('Step 3. Regression'!$F$19*D2233^2+'Step 3. Regression'!$G$19*D2233+'Step 3. Regression'!$H$19)*C2233</f>
        <v>0</v>
      </c>
    </row>
    <row r="2234" spans="1:5" x14ac:dyDescent="0.25">
      <c r="A2234" s="9">
        <f>IF(ISBLANK('Step 1.3 Normalized OAT'!A2234),"-",'Step 1.3 Normalized OAT'!A2234)</f>
        <v>43194.041666666664</v>
      </c>
      <c r="B2234" s="26">
        <f t="shared" si="40"/>
        <v>93</v>
      </c>
      <c r="C2234" s="64" cm="1">
        <f t="array" ref="C2234">INDEX('Step 5. Daily Avg Schedule Calc'!$A$2:$C$169,(WEEKDAY(A2234)-1)*24+HOUR(A2234)+1,3)*IF(A2234&lt;Cooling_Season_Start_Date,0,IF(A2234&gt;Cooling_Season_End_Date,0,1))</f>
        <v>0</v>
      </c>
      <c r="D2234" s="12">
        <f>VLOOKUP(A2234,'Step 1.3 Normalized OAT'!$A$1:$B$8761,2)</f>
        <v>41</v>
      </c>
      <c r="E2234" s="13">
        <f ca="1">('Step 3. Regression'!$F$19*D2234^2+'Step 3. Regression'!$G$19*D2234+'Step 3. Regression'!$H$19)*C2234</f>
        <v>0</v>
      </c>
    </row>
    <row r="2235" spans="1:5" x14ac:dyDescent="0.25">
      <c r="A2235" s="9">
        <f>IF(ISBLANK('Step 1.3 Normalized OAT'!A2235),"-",'Step 1.3 Normalized OAT'!A2235)</f>
        <v>43194.083333333336</v>
      </c>
      <c r="B2235" s="26">
        <f t="shared" si="40"/>
        <v>93</v>
      </c>
      <c r="C2235" s="64" cm="1">
        <f t="array" ref="C2235">INDEX('Step 5. Daily Avg Schedule Calc'!$A$2:$C$169,(WEEKDAY(A2235)-1)*24+HOUR(A2235)+1,3)*IF(A2235&lt;Cooling_Season_Start_Date,0,IF(A2235&gt;Cooling_Season_End_Date,0,1))</f>
        <v>0</v>
      </c>
      <c r="D2235" s="12">
        <f>VLOOKUP(A2235,'Step 1.3 Normalized OAT'!$A$1:$B$8761,2)</f>
        <v>41</v>
      </c>
      <c r="E2235" s="13">
        <f ca="1">('Step 3. Regression'!$F$19*D2235^2+'Step 3. Regression'!$G$19*D2235+'Step 3. Regression'!$H$19)*C2235</f>
        <v>0</v>
      </c>
    </row>
    <row r="2236" spans="1:5" x14ac:dyDescent="0.25">
      <c r="A2236" s="9">
        <f>IF(ISBLANK('Step 1.3 Normalized OAT'!A2236),"-",'Step 1.3 Normalized OAT'!A2236)</f>
        <v>43194.125</v>
      </c>
      <c r="B2236" s="26">
        <f t="shared" si="40"/>
        <v>93</v>
      </c>
      <c r="C2236" s="64" cm="1">
        <f t="array" ref="C2236">INDEX('Step 5. Daily Avg Schedule Calc'!$A$2:$C$169,(WEEKDAY(A2236)-1)*24+HOUR(A2236)+1,3)*IF(A2236&lt;Cooling_Season_Start_Date,0,IF(A2236&gt;Cooling_Season_End_Date,0,1))</f>
        <v>0</v>
      </c>
      <c r="D2236" s="12">
        <f>VLOOKUP(A2236,'Step 1.3 Normalized OAT'!$A$1:$B$8761,2)</f>
        <v>41</v>
      </c>
      <c r="E2236" s="13">
        <f ca="1">('Step 3. Regression'!$F$19*D2236^2+'Step 3. Regression'!$G$19*D2236+'Step 3. Regression'!$H$19)*C2236</f>
        <v>0</v>
      </c>
    </row>
    <row r="2237" spans="1:5" x14ac:dyDescent="0.25">
      <c r="A2237" s="9">
        <f>IF(ISBLANK('Step 1.3 Normalized OAT'!A2237),"-",'Step 1.3 Normalized OAT'!A2237)</f>
        <v>43194.166666666664</v>
      </c>
      <c r="B2237" s="26">
        <f t="shared" si="40"/>
        <v>93</v>
      </c>
      <c r="C2237" s="64" cm="1">
        <f t="array" ref="C2237">INDEX('Step 5. Daily Avg Schedule Calc'!$A$2:$C$169,(WEEKDAY(A2237)-1)*24+HOUR(A2237)+1,3)*IF(A2237&lt;Cooling_Season_Start_Date,0,IF(A2237&gt;Cooling_Season_End_Date,0,1))</f>
        <v>0</v>
      </c>
      <c r="D2237" s="12">
        <f>VLOOKUP(A2237,'Step 1.3 Normalized OAT'!$A$1:$B$8761,2)</f>
        <v>41</v>
      </c>
      <c r="E2237" s="13">
        <f ca="1">('Step 3. Regression'!$F$19*D2237^2+'Step 3. Regression'!$G$19*D2237+'Step 3. Regression'!$H$19)*C2237</f>
        <v>0</v>
      </c>
    </row>
    <row r="2238" spans="1:5" x14ac:dyDescent="0.25">
      <c r="A2238" s="9">
        <f>IF(ISBLANK('Step 1.3 Normalized OAT'!A2238),"-",'Step 1.3 Normalized OAT'!A2238)</f>
        <v>43194.208333333336</v>
      </c>
      <c r="B2238" s="26">
        <f t="shared" si="40"/>
        <v>93</v>
      </c>
      <c r="C2238" s="64" cm="1">
        <f t="array" ref="C2238">INDEX('Step 5. Daily Avg Schedule Calc'!$A$2:$C$169,(WEEKDAY(A2238)-1)*24+HOUR(A2238)+1,3)*IF(A2238&lt;Cooling_Season_Start_Date,0,IF(A2238&gt;Cooling_Season_End_Date,0,1))</f>
        <v>0</v>
      </c>
      <c r="D2238" s="12">
        <f>VLOOKUP(A2238,'Step 1.3 Normalized OAT'!$A$1:$B$8761,2)</f>
        <v>42</v>
      </c>
      <c r="E2238" s="13">
        <f ca="1">('Step 3. Regression'!$F$19*D2238^2+'Step 3. Regression'!$G$19*D2238+'Step 3. Regression'!$H$19)*C2238</f>
        <v>0</v>
      </c>
    </row>
    <row r="2239" spans="1:5" x14ac:dyDescent="0.25">
      <c r="A2239" s="9">
        <f>IF(ISBLANK('Step 1.3 Normalized OAT'!A2239),"-",'Step 1.3 Normalized OAT'!A2239)</f>
        <v>43194.25</v>
      </c>
      <c r="B2239" s="26">
        <f t="shared" si="40"/>
        <v>93</v>
      </c>
      <c r="C2239" s="64" cm="1">
        <f t="array" ref="C2239">INDEX('Step 5. Daily Avg Schedule Calc'!$A$2:$C$169,(WEEKDAY(A2239)-1)*24+HOUR(A2239)+1,3)*IF(A2239&lt;Cooling_Season_Start_Date,0,IF(A2239&gt;Cooling_Season_End_Date,0,1))</f>
        <v>0</v>
      </c>
      <c r="D2239" s="12">
        <f>VLOOKUP(A2239,'Step 1.3 Normalized OAT'!$A$1:$B$8761,2)</f>
        <v>43</v>
      </c>
      <c r="E2239" s="13">
        <f ca="1">('Step 3. Regression'!$F$19*D2239^2+'Step 3. Regression'!$G$19*D2239+'Step 3. Regression'!$H$19)*C2239</f>
        <v>0</v>
      </c>
    </row>
    <row r="2240" spans="1:5" x14ac:dyDescent="0.25">
      <c r="A2240" s="9">
        <f>IF(ISBLANK('Step 1.3 Normalized OAT'!A2240),"-",'Step 1.3 Normalized OAT'!A2240)</f>
        <v>43194.291666666664</v>
      </c>
      <c r="B2240" s="26">
        <f t="shared" si="40"/>
        <v>93</v>
      </c>
      <c r="C2240" s="64" cm="1">
        <f t="array" ref="C2240">INDEX('Step 5. Daily Avg Schedule Calc'!$A$2:$C$169,(WEEKDAY(A2240)-1)*24+HOUR(A2240)+1,3)*IF(A2240&lt;Cooling_Season_Start_Date,0,IF(A2240&gt;Cooling_Season_End_Date,0,1))</f>
        <v>0</v>
      </c>
      <c r="D2240" s="12">
        <f>VLOOKUP(A2240,'Step 1.3 Normalized OAT'!$A$1:$B$8761,2)</f>
        <v>45</v>
      </c>
      <c r="E2240" s="13">
        <f ca="1">('Step 3. Regression'!$F$19*D2240^2+'Step 3. Regression'!$G$19*D2240+'Step 3. Regression'!$H$19)*C2240</f>
        <v>0</v>
      </c>
    </row>
    <row r="2241" spans="1:5" x14ac:dyDescent="0.25">
      <c r="A2241" s="9">
        <f>IF(ISBLANK('Step 1.3 Normalized OAT'!A2241),"-",'Step 1.3 Normalized OAT'!A2241)</f>
        <v>43194.333333333336</v>
      </c>
      <c r="B2241" s="26">
        <f t="shared" si="40"/>
        <v>93</v>
      </c>
      <c r="C2241" s="64" cm="1">
        <f t="array" ref="C2241">INDEX('Step 5. Daily Avg Schedule Calc'!$A$2:$C$169,(WEEKDAY(A2241)-1)*24+HOUR(A2241)+1,3)*IF(A2241&lt;Cooling_Season_Start_Date,0,IF(A2241&gt;Cooling_Season_End_Date,0,1))</f>
        <v>0</v>
      </c>
      <c r="D2241" s="12">
        <f>VLOOKUP(A2241,'Step 1.3 Normalized OAT'!$A$1:$B$8761,2)</f>
        <v>42</v>
      </c>
      <c r="E2241" s="13">
        <f ca="1">('Step 3. Regression'!$F$19*D2241^2+'Step 3. Regression'!$G$19*D2241+'Step 3. Regression'!$H$19)*C2241</f>
        <v>0</v>
      </c>
    </row>
    <row r="2242" spans="1:5" x14ac:dyDescent="0.25">
      <c r="A2242" s="9">
        <f>IF(ISBLANK('Step 1.3 Normalized OAT'!A2242),"-",'Step 1.3 Normalized OAT'!A2242)</f>
        <v>43194.375</v>
      </c>
      <c r="B2242" s="26">
        <f t="shared" si="40"/>
        <v>93</v>
      </c>
      <c r="C2242" s="64" cm="1">
        <f t="array" ref="C2242">INDEX('Step 5. Daily Avg Schedule Calc'!$A$2:$C$169,(WEEKDAY(A2242)-1)*24+HOUR(A2242)+1,3)*IF(A2242&lt;Cooling_Season_Start_Date,0,IF(A2242&gt;Cooling_Season_End_Date,0,1))</f>
        <v>0</v>
      </c>
      <c r="D2242" s="12">
        <f>VLOOKUP(A2242,'Step 1.3 Normalized OAT'!$A$1:$B$8761,2)</f>
        <v>43</v>
      </c>
      <c r="E2242" s="13">
        <f ca="1">('Step 3. Regression'!$F$19*D2242^2+'Step 3. Regression'!$G$19*D2242+'Step 3. Regression'!$H$19)*C2242</f>
        <v>0</v>
      </c>
    </row>
    <row r="2243" spans="1:5" x14ac:dyDescent="0.25">
      <c r="A2243" s="9">
        <f>IF(ISBLANK('Step 1.3 Normalized OAT'!A2243),"-",'Step 1.3 Normalized OAT'!A2243)</f>
        <v>43194.416666666664</v>
      </c>
      <c r="B2243" s="26">
        <f t="shared" ref="B2243:B2306" si="41">_xlfn.DAYS(A2243,$A$2)</f>
        <v>93</v>
      </c>
      <c r="C2243" s="64" cm="1">
        <f t="array" ref="C2243">INDEX('Step 5. Daily Avg Schedule Calc'!$A$2:$C$169,(WEEKDAY(A2243)-1)*24+HOUR(A2243)+1,3)*IF(A2243&lt;Cooling_Season_Start_Date,0,IF(A2243&gt;Cooling_Season_End_Date,0,1))</f>
        <v>0</v>
      </c>
      <c r="D2243" s="12">
        <f>VLOOKUP(A2243,'Step 1.3 Normalized OAT'!$A$1:$B$8761,2)</f>
        <v>43</v>
      </c>
      <c r="E2243" s="13">
        <f ca="1">('Step 3. Regression'!$F$19*D2243^2+'Step 3. Regression'!$G$19*D2243+'Step 3. Regression'!$H$19)*C2243</f>
        <v>0</v>
      </c>
    </row>
    <row r="2244" spans="1:5" x14ac:dyDescent="0.25">
      <c r="A2244" s="9">
        <f>IF(ISBLANK('Step 1.3 Normalized OAT'!A2244),"-",'Step 1.3 Normalized OAT'!A2244)</f>
        <v>43194.458333333336</v>
      </c>
      <c r="B2244" s="26">
        <f t="shared" si="41"/>
        <v>93</v>
      </c>
      <c r="C2244" s="64" cm="1">
        <f t="array" ref="C2244">INDEX('Step 5. Daily Avg Schedule Calc'!$A$2:$C$169,(WEEKDAY(A2244)-1)*24+HOUR(A2244)+1,3)*IF(A2244&lt;Cooling_Season_Start_Date,0,IF(A2244&gt;Cooling_Season_End_Date,0,1))</f>
        <v>0</v>
      </c>
      <c r="D2244" s="12">
        <f>VLOOKUP(A2244,'Step 1.3 Normalized OAT'!$A$1:$B$8761,2)</f>
        <v>45</v>
      </c>
      <c r="E2244" s="13">
        <f ca="1">('Step 3. Regression'!$F$19*D2244^2+'Step 3. Regression'!$G$19*D2244+'Step 3. Regression'!$H$19)*C2244</f>
        <v>0</v>
      </c>
    </row>
    <row r="2245" spans="1:5" x14ac:dyDescent="0.25">
      <c r="A2245" s="9">
        <f>IF(ISBLANK('Step 1.3 Normalized OAT'!A2245),"-",'Step 1.3 Normalized OAT'!A2245)</f>
        <v>43194.5</v>
      </c>
      <c r="B2245" s="26">
        <f t="shared" si="41"/>
        <v>93</v>
      </c>
      <c r="C2245" s="64" cm="1">
        <f t="array" ref="C2245">INDEX('Step 5. Daily Avg Schedule Calc'!$A$2:$C$169,(WEEKDAY(A2245)-1)*24+HOUR(A2245)+1,3)*IF(A2245&lt;Cooling_Season_Start_Date,0,IF(A2245&gt;Cooling_Season_End_Date,0,1))</f>
        <v>0</v>
      </c>
      <c r="D2245" s="12">
        <f>VLOOKUP(A2245,'Step 1.3 Normalized OAT'!$A$1:$B$8761,2)</f>
        <v>50</v>
      </c>
      <c r="E2245" s="13">
        <f ca="1">('Step 3. Regression'!$F$19*D2245^2+'Step 3. Regression'!$G$19*D2245+'Step 3. Regression'!$H$19)*C2245</f>
        <v>0</v>
      </c>
    </row>
    <row r="2246" spans="1:5" x14ac:dyDescent="0.25">
      <c r="A2246" s="9">
        <f>IF(ISBLANK('Step 1.3 Normalized OAT'!A2246),"-",'Step 1.3 Normalized OAT'!A2246)</f>
        <v>43194.541666666664</v>
      </c>
      <c r="B2246" s="26">
        <f t="shared" si="41"/>
        <v>93</v>
      </c>
      <c r="C2246" s="64" cm="1">
        <f t="array" ref="C2246">INDEX('Step 5. Daily Avg Schedule Calc'!$A$2:$C$169,(WEEKDAY(A2246)-1)*24+HOUR(A2246)+1,3)*IF(A2246&lt;Cooling_Season_Start_Date,0,IF(A2246&gt;Cooling_Season_End_Date,0,1))</f>
        <v>0</v>
      </c>
      <c r="D2246" s="12">
        <f>VLOOKUP(A2246,'Step 1.3 Normalized OAT'!$A$1:$B$8761,2)</f>
        <v>54</v>
      </c>
      <c r="E2246" s="13">
        <f ca="1">('Step 3. Regression'!$F$19*D2246^2+'Step 3. Regression'!$G$19*D2246+'Step 3. Regression'!$H$19)*C2246</f>
        <v>0</v>
      </c>
    </row>
    <row r="2247" spans="1:5" x14ac:dyDescent="0.25">
      <c r="A2247" s="9">
        <f>IF(ISBLANK('Step 1.3 Normalized OAT'!A2247),"-",'Step 1.3 Normalized OAT'!A2247)</f>
        <v>43194.583333333336</v>
      </c>
      <c r="B2247" s="26">
        <f t="shared" si="41"/>
        <v>93</v>
      </c>
      <c r="C2247" s="64" cm="1">
        <f t="array" ref="C2247">INDEX('Step 5. Daily Avg Schedule Calc'!$A$2:$C$169,(WEEKDAY(A2247)-1)*24+HOUR(A2247)+1,3)*IF(A2247&lt;Cooling_Season_Start_Date,0,IF(A2247&gt;Cooling_Season_End_Date,0,1))</f>
        <v>0</v>
      </c>
      <c r="D2247" s="12">
        <f>VLOOKUP(A2247,'Step 1.3 Normalized OAT'!$A$1:$B$8761,2)</f>
        <v>55</v>
      </c>
      <c r="E2247" s="13">
        <f ca="1">('Step 3. Regression'!$F$19*D2247^2+'Step 3. Regression'!$G$19*D2247+'Step 3. Regression'!$H$19)*C2247</f>
        <v>0</v>
      </c>
    </row>
    <row r="2248" spans="1:5" x14ac:dyDescent="0.25">
      <c r="A2248" s="9">
        <f>IF(ISBLANK('Step 1.3 Normalized OAT'!A2248),"-",'Step 1.3 Normalized OAT'!A2248)</f>
        <v>43194.625</v>
      </c>
      <c r="B2248" s="26">
        <f t="shared" si="41"/>
        <v>93</v>
      </c>
      <c r="C2248" s="64" cm="1">
        <f t="array" ref="C2248">INDEX('Step 5. Daily Avg Schedule Calc'!$A$2:$C$169,(WEEKDAY(A2248)-1)*24+HOUR(A2248)+1,3)*IF(A2248&lt;Cooling_Season_Start_Date,0,IF(A2248&gt;Cooling_Season_End_Date,0,1))</f>
        <v>0</v>
      </c>
      <c r="D2248" s="12">
        <f>VLOOKUP(A2248,'Step 1.3 Normalized OAT'!$A$1:$B$8761,2)</f>
        <v>55</v>
      </c>
      <c r="E2248" s="13">
        <f ca="1">('Step 3. Regression'!$F$19*D2248^2+'Step 3. Regression'!$G$19*D2248+'Step 3. Regression'!$H$19)*C2248</f>
        <v>0</v>
      </c>
    </row>
    <row r="2249" spans="1:5" x14ac:dyDescent="0.25">
      <c r="A2249" s="9">
        <f>IF(ISBLANK('Step 1.3 Normalized OAT'!A2249),"-",'Step 1.3 Normalized OAT'!A2249)</f>
        <v>43194.666666666664</v>
      </c>
      <c r="B2249" s="26">
        <f t="shared" si="41"/>
        <v>93</v>
      </c>
      <c r="C2249" s="64" cm="1">
        <f t="array" ref="C2249">INDEX('Step 5. Daily Avg Schedule Calc'!$A$2:$C$169,(WEEKDAY(A2249)-1)*24+HOUR(A2249)+1,3)*IF(A2249&lt;Cooling_Season_Start_Date,0,IF(A2249&gt;Cooling_Season_End_Date,0,1))</f>
        <v>0</v>
      </c>
      <c r="D2249" s="12">
        <f>VLOOKUP(A2249,'Step 1.3 Normalized OAT'!$A$1:$B$8761,2)</f>
        <v>55</v>
      </c>
      <c r="E2249" s="13">
        <f ca="1">('Step 3. Regression'!$F$19*D2249^2+'Step 3. Regression'!$G$19*D2249+'Step 3. Regression'!$H$19)*C2249</f>
        <v>0</v>
      </c>
    </row>
    <row r="2250" spans="1:5" x14ac:dyDescent="0.25">
      <c r="A2250" s="9">
        <f>IF(ISBLANK('Step 1.3 Normalized OAT'!A2250),"-",'Step 1.3 Normalized OAT'!A2250)</f>
        <v>43194.708333333336</v>
      </c>
      <c r="B2250" s="26">
        <f t="shared" si="41"/>
        <v>93</v>
      </c>
      <c r="C2250" s="64" cm="1">
        <f t="array" ref="C2250">INDEX('Step 5. Daily Avg Schedule Calc'!$A$2:$C$169,(WEEKDAY(A2250)-1)*24+HOUR(A2250)+1,3)*IF(A2250&lt;Cooling_Season_Start_Date,0,IF(A2250&gt;Cooling_Season_End_Date,0,1))</f>
        <v>0</v>
      </c>
      <c r="D2250" s="12">
        <f>VLOOKUP(A2250,'Step 1.3 Normalized OAT'!$A$1:$B$8761,2)</f>
        <v>56</v>
      </c>
      <c r="E2250" s="13">
        <f ca="1">('Step 3. Regression'!$F$19*D2250^2+'Step 3. Regression'!$G$19*D2250+'Step 3. Regression'!$H$19)*C2250</f>
        <v>0</v>
      </c>
    </row>
    <row r="2251" spans="1:5" x14ac:dyDescent="0.25">
      <c r="A2251" s="9">
        <f>IF(ISBLANK('Step 1.3 Normalized OAT'!A2251),"-",'Step 1.3 Normalized OAT'!A2251)</f>
        <v>43194.75</v>
      </c>
      <c r="B2251" s="26">
        <f t="shared" si="41"/>
        <v>93</v>
      </c>
      <c r="C2251" s="64" cm="1">
        <f t="array" ref="C2251">INDEX('Step 5. Daily Avg Schedule Calc'!$A$2:$C$169,(WEEKDAY(A2251)-1)*24+HOUR(A2251)+1,3)*IF(A2251&lt;Cooling_Season_Start_Date,0,IF(A2251&gt;Cooling_Season_End_Date,0,1))</f>
        <v>0</v>
      </c>
      <c r="D2251" s="12">
        <f>VLOOKUP(A2251,'Step 1.3 Normalized OAT'!$A$1:$B$8761,2)</f>
        <v>55</v>
      </c>
      <c r="E2251" s="13">
        <f ca="1">('Step 3. Regression'!$F$19*D2251^2+'Step 3. Regression'!$G$19*D2251+'Step 3. Regression'!$H$19)*C2251</f>
        <v>0</v>
      </c>
    </row>
    <row r="2252" spans="1:5" x14ac:dyDescent="0.25">
      <c r="A2252" s="9">
        <f>IF(ISBLANK('Step 1.3 Normalized OAT'!A2252),"-",'Step 1.3 Normalized OAT'!A2252)</f>
        <v>43194.791666666664</v>
      </c>
      <c r="B2252" s="26">
        <f t="shared" si="41"/>
        <v>93</v>
      </c>
      <c r="C2252" s="64" cm="1">
        <f t="array" ref="C2252">INDEX('Step 5. Daily Avg Schedule Calc'!$A$2:$C$169,(WEEKDAY(A2252)-1)*24+HOUR(A2252)+1,3)*IF(A2252&lt;Cooling_Season_Start_Date,0,IF(A2252&gt;Cooling_Season_End_Date,0,1))</f>
        <v>0</v>
      </c>
      <c r="D2252" s="12">
        <f>VLOOKUP(A2252,'Step 1.3 Normalized OAT'!$A$1:$B$8761,2)</f>
        <v>52</v>
      </c>
      <c r="E2252" s="13">
        <f ca="1">('Step 3. Regression'!$F$19*D2252^2+'Step 3. Regression'!$G$19*D2252+'Step 3. Regression'!$H$19)*C2252</f>
        <v>0</v>
      </c>
    </row>
    <row r="2253" spans="1:5" x14ac:dyDescent="0.25">
      <c r="A2253" s="9">
        <f>IF(ISBLANK('Step 1.3 Normalized OAT'!A2253),"-",'Step 1.3 Normalized OAT'!A2253)</f>
        <v>43194.833333333336</v>
      </c>
      <c r="B2253" s="26">
        <f t="shared" si="41"/>
        <v>93</v>
      </c>
      <c r="C2253" s="64" cm="1">
        <f t="array" ref="C2253">INDEX('Step 5. Daily Avg Schedule Calc'!$A$2:$C$169,(WEEKDAY(A2253)-1)*24+HOUR(A2253)+1,3)*IF(A2253&lt;Cooling_Season_Start_Date,0,IF(A2253&gt;Cooling_Season_End_Date,0,1))</f>
        <v>0</v>
      </c>
      <c r="D2253" s="12">
        <f>VLOOKUP(A2253,'Step 1.3 Normalized OAT'!$A$1:$B$8761,2)</f>
        <v>50</v>
      </c>
      <c r="E2253" s="13">
        <f ca="1">('Step 3. Regression'!$F$19*D2253^2+'Step 3. Regression'!$G$19*D2253+'Step 3. Regression'!$H$19)*C2253</f>
        <v>0</v>
      </c>
    </row>
    <row r="2254" spans="1:5" x14ac:dyDescent="0.25">
      <c r="A2254" s="9">
        <f>IF(ISBLANK('Step 1.3 Normalized OAT'!A2254),"-",'Step 1.3 Normalized OAT'!A2254)</f>
        <v>43194.875</v>
      </c>
      <c r="B2254" s="26">
        <f t="shared" si="41"/>
        <v>93</v>
      </c>
      <c r="C2254" s="64" cm="1">
        <f t="array" ref="C2254">INDEX('Step 5. Daily Avg Schedule Calc'!$A$2:$C$169,(WEEKDAY(A2254)-1)*24+HOUR(A2254)+1,3)*IF(A2254&lt;Cooling_Season_Start_Date,0,IF(A2254&gt;Cooling_Season_End_Date,0,1))</f>
        <v>0</v>
      </c>
      <c r="D2254" s="12">
        <f>VLOOKUP(A2254,'Step 1.3 Normalized OAT'!$A$1:$B$8761,2)</f>
        <v>48</v>
      </c>
      <c r="E2254" s="13">
        <f ca="1">('Step 3. Regression'!$F$19*D2254^2+'Step 3. Regression'!$G$19*D2254+'Step 3. Regression'!$H$19)*C2254</f>
        <v>0</v>
      </c>
    </row>
    <row r="2255" spans="1:5" x14ac:dyDescent="0.25">
      <c r="A2255" s="9">
        <f>IF(ISBLANK('Step 1.3 Normalized OAT'!A2255),"-",'Step 1.3 Normalized OAT'!A2255)</f>
        <v>43194.916666666664</v>
      </c>
      <c r="B2255" s="26">
        <f t="shared" si="41"/>
        <v>93</v>
      </c>
      <c r="C2255" s="64" cm="1">
        <f t="array" ref="C2255">INDEX('Step 5. Daily Avg Schedule Calc'!$A$2:$C$169,(WEEKDAY(A2255)-1)*24+HOUR(A2255)+1,3)*IF(A2255&lt;Cooling_Season_Start_Date,0,IF(A2255&gt;Cooling_Season_End_Date,0,1))</f>
        <v>0</v>
      </c>
      <c r="D2255" s="12">
        <f>VLOOKUP(A2255,'Step 1.3 Normalized OAT'!$A$1:$B$8761,2)</f>
        <v>46</v>
      </c>
      <c r="E2255" s="13">
        <f ca="1">('Step 3. Regression'!$F$19*D2255^2+'Step 3. Regression'!$G$19*D2255+'Step 3. Regression'!$H$19)*C2255</f>
        <v>0</v>
      </c>
    </row>
    <row r="2256" spans="1:5" x14ac:dyDescent="0.25">
      <c r="A2256" s="9">
        <f>IF(ISBLANK('Step 1.3 Normalized OAT'!A2256),"-",'Step 1.3 Normalized OAT'!A2256)</f>
        <v>43194.958333333336</v>
      </c>
      <c r="B2256" s="26">
        <f t="shared" si="41"/>
        <v>93</v>
      </c>
      <c r="C2256" s="64" cm="1">
        <f t="array" ref="C2256">INDEX('Step 5. Daily Avg Schedule Calc'!$A$2:$C$169,(WEEKDAY(A2256)-1)*24+HOUR(A2256)+1,3)*IF(A2256&lt;Cooling_Season_Start_Date,0,IF(A2256&gt;Cooling_Season_End_Date,0,1))</f>
        <v>0</v>
      </c>
      <c r="D2256" s="12">
        <f>VLOOKUP(A2256,'Step 1.3 Normalized OAT'!$A$1:$B$8761,2)</f>
        <v>45</v>
      </c>
      <c r="E2256" s="13">
        <f ca="1">('Step 3. Regression'!$F$19*D2256^2+'Step 3. Regression'!$G$19*D2256+'Step 3. Regression'!$H$19)*C2256</f>
        <v>0</v>
      </c>
    </row>
    <row r="2257" spans="1:5" x14ac:dyDescent="0.25">
      <c r="A2257" s="9">
        <f>IF(ISBLANK('Step 1.3 Normalized OAT'!A2257),"-",'Step 1.3 Normalized OAT'!A2257)</f>
        <v>43195</v>
      </c>
      <c r="B2257" s="26">
        <f t="shared" si="41"/>
        <v>94</v>
      </c>
      <c r="C2257" s="64" cm="1">
        <f t="array" ref="C2257">INDEX('Step 5. Daily Avg Schedule Calc'!$A$2:$C$169,(WEEKDAY(A2257)-1)*24+HOUR(A2257)+1,3)*IF(A2257&lt;Cooling_Season_Start_Date,0,IF(A2257&gt;Cooling_Season_End_Date,0,1))</f>
        <v>0</v>
      </c>
      <c r="D2257" s="12">
        <f>VLOOKUP(A2257,'Step 1.3 Normalized OAT'!$A$1:$B$8761,2)</f>
        <v>45</v>
      </c>
      <c r="E2257" s="13">
        <f ca="1">('Step 3. Regression'!$F$19*D2257^2+'Step 3. Regression'!$G$19*D2257+'Step 3. Regression'!$H$19)*C2257</f>
        <v>0</v>
      </c>
    </row>
    <row r="2258" spans="1:5" x14ac:dyDescent="0.25">
      <c r="A2258" s="9">
        <f>IF(ISBLANK('Step 1.3 Normalized OAT'!A2258),"-",'Step 1.3 Normalized OAT'!A2258)</f>
        <v>43195.041666666664</v>
      </c>
      <c r="B2258" s="26">
        <f t="shared" si="41"/>
        <v>94</v>
      </c>
      <c r="C2258" s="64" cm="1">
        <f t="array" ref="C2258">INDEX('Step 5. Daily Avg Schedule Calc'!$A$2:$C$169,(WEEKDAY(A2258)-1)*24+HOUR(A2258)+1,3)*IF(A2258&lt;Cooling_Season_Start_Date,0,IF(A2258&gt;Cooling_Season_End_Date,0,1))</f>
        <v>0</v>
      </c>
      <c r="D2258" s="12">
        <f>VLOOKUP(A2258,'Step 1.3 Normalized OAT'!$A$1:$B$8761,2)</f>
        <v>42</v>
      </c>
      <c r="E2258" s="13">
        <f ca="1">('Step 3. Regression'!$F$19*D2258^2+'Step 3. Regression'!$G$19*D2258+'Step 3. Regression'!$H$19)*C2258</f>
        <v>0</v>
      </c>
    </row>
    <row r="2259" spans="1:5" x14ac:dyDescent="0.25">
      <c r="A2259" s="9">
        <f>IF(ISBLANK('Step 1.3 Normalized OAT'!A2259),"-",'Step 1.3 Normalized OAT'!A2259)</f>
        <v>43195.083333333336</v>
      </c>
      <c r="B2259" s="26">
        <f t="shared" si="41"/>
        <v>94</v>
      </c>
      <c r="C2259" s="64" cm="1">
        <f t="array" ref="C2259">INDEX('Step 5. Daily Avg Schedule Calc'!$A$2:$C$169,(WEEKDAY(A2259)-1)*24+HOUR(A2259)+1,3)*IF(A2259&lt;Cooling_Season_Start_Date,0,IF(A2259&gt;Cooling_Season_End_Date,0,1))</f>
        <v>0</v>
      </c>
      <c r="D2259" s="12">
        <f>VLOOKUP(A2259,'Step 1.3 Normalized OAT'!$A$1:$B$8761,2)</f>
        <v>41</v>
      </c>
      <c r="E2259" s="13">
        <f ca="1">('Step 3. Regression'!$F$19*D2259^2+'Step 3. Regression'!$G$19*D2259+'Step 3. Regression'!$H$19)*C2259</f>
        <v>0</v>
      </c>
    </row>
    <row r="2260" spans="1:5" x14ac:dyDescent="0.25">
      <c r="A2260" s="9">
        <f>IF(ISBLANK('Step 1.3 Normalized OAT'!A2260),"-",'Step 1.3 Normalized OAT'!A2260)</f>
        <v>43195.125</v>
      </c>
      <c r="B2260" s="26">
        <f t="shared" si="41"/>
        <v>94</v>
      </c>
      <c r="C2260" s="64" cm="1">
        <f t="array" ref="C2260">INDEX('Step 5. Daily Avg Schedule Calc'!$A$2:$C$169,(WEEKDAY(A2260)-1)*24+HOUR(A2260)+1,3)*IF(A2260&lt;Cooling_Season_Start_Date,0,IF(A2260&gt;Cooling_Season_End_Date,0,1))</f>
        <v>0</v>
      </c>
      <c r="D2260" s="12">
        <f>VLOOKUP(A2260,'Step 1.3 Normalized OAT'!$A$1:$B$8761,2)</f>
        <v>39</v>
      </c>
      <c r="E2260" s="13">
        <f ca="1">('Step 3. Regression'!$F$19*D2260^2+'Step 3. Regression'!$G$19*D2260+'Step 3. Regression'!$H$19)*C2260</f>
        <v>0</v>
      </c>
    </row>
    <row r="2261" spans="1:5" x14ac:dyDescent="0.25">
      <c r="A2261" s="9">
        <f>IF(ISBLANK('Step 1.3 Normalized OAT'!A2261),"-",'Step 1.3 Normalized OAT'!A2261)</f>
        <v>43195.166666666664</v>
      </c>
      <c r="B2261" s="26">
        <f t="shared" si="41"/>
        <v>94</v>
      </c>
      <c r="C2261" s="64" cm="1">
        <f t="array" ref="C2261">INDEX('Step 5. Daily Avg Schedule Calc'!$A$2:$C$169,(WEEKDAY(A2261)-1)*24+HOUR(A2261)+1,3)*IF(A2261&lt;Cooling_Season_Start_Date,0,IF(A2261&gt;Cooling_Season_End_Date,0,1))</f>
        <v>0</v>
      </c>
      <c r="D2261" s="12">
        <f>VLOOKUP(A2261,'Step 1.3 Normalized OAT'!$A$1:$B$8761,2)</f>
        <v>37</v>
      </c>
      <c r="E2261" s="13">
        <f ca="1">('Step 3. Regression'!$F$19*D2261^2+'Step 3. Regression'!$G$19*D2261+'Step 3. Regression'!$H$19)*C2261</f>
        <v>0</v>
      </c>
    </row>
    <row r="2262" spans="1:5" x14ac:dyDescent="0.25">
      <c r="A2262" s="9">
        <f>IF(ISBLANK('Step 1.3 Normalized OAT'!A2262),"-",'Step 1.3 Normalized OAT'!A2262)</f>
        <v>43195.208333333336</v>
      </c>
      <c r="B2262" s="26">
        <f t="shared" si="41"/>
        <v>94</v>
      </c>
      <c r="C2262" s="64" cm="1">
        <f t="array" ref="C2262">INDEX('Step 5. Daily Avg Schedule Calc'!$A$2:$C$169,(WEEKDAY(A2262)-1)*24+HOUR(A2262)+1,3)*IF(A2262&lt;Cooling_Season_Start_Date,0,IF(A2262&gt;Cooling_Season_End_Date,0,1))</f>
        <v>0</v>
      </c>
      <c r="D2262" s="12">
        <f>VLOOKUP(A2262,'Step 1.3 Normalized OAT'!$A$1:$B$8761,2)</f>
        <v>37</v>
      </c>
      <c r="E2262" s="13">
        <f ca="1">('Step 3. Regression'!$F$19*D2262^2+'Step 3. Regression'!$G$19*D2262+'Step 3. Regression'!$H$19)*C2262</f>
        <v>0</v>
      </c>
    </row>
    <row r="2263" spans="1:5" x14ac:dyDescent="0.25">
      <c r="A2263" s="9">
        <f>IF(ISBLANK('Step 1.3 Normalized OAT'!A2263),"-",'Step 1.3 Normalized OAT'!A2263)</f>
        <v>43195.25</v>
      </c>
      <c r="B2263" s="26">
        <f t="shared" si="41"/>
        <v>94</v>
      </c>
      <c r="C2263" s="64" cm="1">
        <f t="array" ref="C2263">INDEX('Step 5. Daily Avg Schedule Calc'!$A$2:$C$169,(WEEKDAY(A2263)-1)*24+HOUR(A2263)+1,3)*IF(A2263&lt;Cooling_Season_Start_Date,0,IF(A2263&gt;Cooling_Season_End_Date,0,1))</f>
        <v>0</v>
      </c>
      <c r="D2263" s="12">
        <f>VLOOKUP(A2263,'Step 1.3 Normalized OAT'!$A$1:$B$8761,2)</f>
        <v>36</v>
      </c>
      <c r="E2263" s="13">
        <f ca="1">('Step 3. Regression'!$F$19*D2263^2+'Step 3. Regression'!$G$19*D2263+'Step 3. Regression'!$H$19)*C2263</f>
        <v>0</v>
      </c>
    </row>
    <row r="2264" spans="1:5" x14ac:dyDescent="0.25">
      <c r="A2264" s="9">
        <f>IF(ISBLANK('Step 1.3 Normalized OAT'!A2264),"-",'Step 1.3 Normalized OAT'!A2264)</f>
        <v>43195.291666666664</v>
      </c>
      <c r="B2264" s="26">
        <f t="shared" si="41"/>
        <v>94</v>
      </c>
      <c r="C2264" s="64" cm="1">
        <f t="array" ref="C2264">INDEX('Step 5. Daily Avg Schedule Calc'!$A$2:$C$169,(WEEKDAY(A2264)-1)*24+HOUR(A2264)+1,3)*IF(A2264&lt;Cooling_Season_Start_Date,0,IF(A2264&gt;Cooling_Season_End_Date,0,1))</f>
        <v>0</v>
      </c>
      <c r="D2264" s="12">
        <f>VLOOKUP(A2264,'Step 1.3 Normalized OAT'!$A$1:$B$8761,2)</f>
        <v>36</v>
      </c>
      <c r="E2264" s="13">
        <f ca="1">('Step 3. Regression'!$F$19*D2264^2+'Step 3. Regression'!$G$19*D2264+'Step 3. Regression'!$H$19)*C2264</f>
        <v>0</v>
      </c>
    </row>
    <row r="2265" spans="1:5" x14ac:dyDescent="0.25">
      <c r="A2265" s="9">
        <f>IF(ISBLANK('Step 1.3 Normalized OAT'!A2265),"-",'Step 1.3 Normalized OAT'!A2265)</f>
        <v>43195.333333333336</v>
      </c>
      <c r="B2265" s="26">
        <f t="shared" si="41"/>
        <v>94</v>
      </c>
      <c r="C2265" s="64" cm="1">
        <f t="array" ref="C2265">INDEX('Step 5. Daily Avg Schedule Calc'!$A$2:$C$169,(WEEKDAY(A2265)-1)*24+HOUR(A2265)+1,3)*IF(A2265&lt;Cooling_Season_Start_Date,0,IF(A2265&gt;Cooling_Season_End_Date,0,1))</f>
        <v>0</v>
      </c>
      <c r="D2265" s="12">
        <f>VLOOKUP(A2265,'Step 1.3 Normalized OAT'!$A$1:$B$8761,2)</f>
        <v>35</v>
      </c>
      <c r="E2265" s="13">
        <f ca="1">('Step 3. Regression'!$F$19*D2265^2+'Step 3. Regression'!$G$19*D2265+'Step 3. Regression'!$H$19)*C2265</f>
        <v>0</v>
      </c>
    </row>
    <row r="2266" spans="1:5" x14ac:dyDescent="0.25">
      <c r="A2266" s="9">
        <f>IF(ISBLANK('Step 1.3 Normalized OAT'!A2266),"-",'Step 1.3 Normalized OAT'!A2266)</f>
        <v>43195.375</v>
      </c>
      <c r="B2266" s="26">
        <f t="shared" si="41"/>
        <v>94</v>
      </c>
      <c r="C2266" s="64" cm="1">
        <f t="array" ref="C2266">INDEX('Step 5. Daily Avg Schedule Calc'!$A$2:$C$169,(WEEKDAY(A2266)-1)*24+HOUR(A2266)+1,3)*IF(A2266&lt;Cooling_Season_Start_Date,0,IF(A2266&gt;Cooling_Season_End_Date,0,1))</f>
        <v>0</v>
      </c>
      <c r="D2266" s="12">
        <f>VLOOKUP(A2266,'Step 1.3 Normalized OAT'!$A$1:$B$8761,2)</f>
        <v>36</v>
      </c>
      <c r="E2266" s="13">
        <f ca="1">('Step 3. Regression'!$F$19*D2266^2+'Step 3. Regression'!$G$19*D2266+'Step 3. Regression'!$H$19)*C2266</f>
        <v>0</v>
      </c>
    </row>
    <row r="2267" spans="1:5" x14ac:dyDescent="0.25">
      <c r="A2267" s="9">
        <f>IF(ISBLANK('Step 1.3 Normalized OAT'!A2267),"-",'Step 1.3 Normalized OAT'!A2267)</f>
        <v>43195.416666666664</v>
      </c>
      <c r="B2267" s="26">
        <f t="shared" si="41"/>
        <v>94</v>
      </c>
      <c r="C2267" s="64" cm="1">
        <f t="array" ref="C2267">INDEX('Step 5. Daily Avg Schedule Calc'!$A$2:$C$169,(WEEKDAY(A2267)-1)*24+HOUR(A2267)+1,3)*IF(A2267&lt;Cooling_Season_Start_Date,0,IF(A2267&gt;Cooling_Season_End_Date,0,1))</f>
        <v>0</v>
      </c>
      <c r="D2267" s="12">
        <f>VLOOKUP(A2267,'Step 1.3 Normalized OAT'!$A$1:$B$8761,2)</f>
        <v>37</v>
      </c>
      <c r="E2267" s="13">
        <f ca="1">('Step 3. Regression'!$F$19*D2267^2+'Step 3. Regression'!$G$19*D2267+'Step 3. Regression'!$H$19)*C2267</f>
        <v>0</v>
      </c>
    </row>
    <row r="2268" spans="1:5" x14ac:dyDescent="0.25">
      <c r="A2268" s="9">
        <f>IF(ISBLANK('Step 1.3 Normalized OAT'!A2268),"-",'Step 1.3 Normalized OAT'!A2268)</f>
        <v>43195.458333333336</v>
      </c>
      <c r="B2268" s="26">
        <f t="shared" si="41"/>
        <v>94</v>
      </c>
      <c r="C2268" s="64" cm="1">
        <f t="array" ref="C2268">INDEX('Step 5. Daily Avg Schedule Calc'!$A$2:$C$169,(WEEKDAY(A2268)-1)*24+HOUR(A2268)+1,3)*IF(A2268&lt;Cooling_Season_Start_Date,0,IF(A2268&gt;Cooling_Season_End_Date,0,1))</f>
        <v>0</v>
      </c>
      <c r="D2268" s="12">
        <f>VLOOKUP(A2268,'Step 1.3 Normalized OAT'!$A$1:$B$8761,2)</f>
        <v>38</v>
      </c>
      <c r="E2268" s="13">
        <f ca="1">('Step 3. Regression'!$F$19*D2268^2+'Step 3. Regression'!$G$19*D2268+'Step 3. Regression'!$H$19)*C2268</f>
        <v>0</v>
      </c>
    </row>
    <row r="2269" spans="1:5" x14ac:dyDescent="0.25">
      <c r="A2269" s="9">
        <f>IF(ISBLANK('Step 1.3 Normalized OAT'!A2269),"-",'Step 1.3 Normalized OAT'!A2269)</f>
        <v>43195.5</v>
      </c>
      <c r="B2269" s="26">
        <f t="shared" si="41"/>
        <v>94</v>
      </c>
      <c r="C2269" s="64" cm="1">
        <f t="array" ref="C2269">INDEX('Step 5. Daily Avg Schedule Calc'!$A$2:$C$169,(WEEKDAY(A2269)-1)*24+HOUR(A2269)+1,3)*IF(A2269&lt;Cooling_Season_Start_Date,0,IF(A2269&gt;Cooling_Season_End_Date,0,1))</f>
        <v>0</v>
      </c>
      <c r="D2269" s="12">
        <f>VLOOKUP(A2269,'Step 1.3 Normalized OAT'!$A$1:$B$8761,2)</f>
        <v>41</v>
      </c>
      <c r="E2269" s="13">
        <f ca="1">('Step 3. Regression'!$F$19*D2269^2+'Step 3. Regression'!$G$19*D2269+'Step 3. Regression'!$H$19)*C2269</f>
        <v>0</v>
      </c>
    </row>
    <row r="2270" spans="1:5" x14ac:dyDescent="0.25">
      <c r="A2270" s="9">
        <f>IF(ISBLANK('Step 1.3 Normalized OAT'!A2270),"-",'Step 1.3 Normalized OAT'!A2270)</f>
        <v>43195.541666666664</v>
      </c>
      <c r="B2270" s="26">
        <f t="shared" si="41"/>
        <v>94</v>
      </c>
      <c r="C2270" s="64" cm="1">
        <f t="array" ref="C2270">INDEX('Step 5. Daily Avg Schedule Calc'!$A$2:$C$169,(WEEKDAY(A2270)-1)*24+HOUR(A2270)+1,3)*IF(A2270&lt;Cooling_Season_Start_Date,0,IF(A2270&gt;Cooling_Season_End_Date,0,1))</f>
        <v>0</v>
      </c>
      <c r="D2270" s="12">
        <f>VLOOKUP(A2270,'Step 1.3 Normalized OAT'!$A$1:$B$8761,2)</f>
        <v>43</v>
      </c>
      <c r="E2270" s="13">
        <f ca="1">('Step 3. Regression'!$F$19*D2270^2+'Step 3. Regression'!$G$19*D2270+'Step 3. Regression'!$H$19)*C2270</f>
        <v>0</v>
      </c>
    </row>
    <row r="2271" spans="1:5" x14ac:dyDescent="0.25">
      <c r="A2271" s="9">
        <f>IF(ISBLANK('Step 1.3 Normalized OAT'!A2271),"-",'Step 1.3 Normalized OAT'!A2271)</f>
        <v>43195.583333333336</v>
      </c>
      <c r="B2271" s="26">
        <f t="shared" si="41"/>
        <v>94</v>
      </c>
      <c r="C2271" s="64" cm="1">
        <f t="array" ref="C2271">INDEX('Step 5. Daily Avg Schedule Calc'!$A$2:$C$169,(WEEKDAY(A2271)-1)*24+HOUR(A2271)+1,3)*IF(A2271&lt;Cooling_Season_Start_Date,0,IF(A2271&gt;Cooling_Season_End_Date,0,1))</f>
        <v>0</v>
      </c>
      <c r="D2271" s="12">
        <f>VLOOKUP(A2271,'Step 1.3 Normalized OAT'!$A$1:$B$8761,2)</f>
        <v>44</v>
      </c>
      <c r="E2271" s="13">
        <f ca="1">('Step 3. Regression'!$F$19*D2271^2+'Step 3. Regression'!$G$19*D2271+'Step 3. Regression'!$H$19)*C2271</f>
        <v>0</v>
      </c>
    </row>
    <row r="2272" spans="1:5" x14ac:dyDescent="0.25">
      <c r="A2272" s="9">
        <f>IF(ISBLANK('Step 1.3 Normalized OAT'!A2272),"-",'Step 1.3 Normalized OAT'!A2272)</f>
        <v>43195.625</v>
      </c>
      <c r="B2272" s="26">
        <f t="shared" si="41"/>
        <v>94</v>
      </c>
      <c r="C2272" s="64" cm="1">
        <f t="array" ref="C2272">INDEX('Step 5. Daily Avg Schedule Calc'!$A$2:$C$169,(WEEKDAY(A2272)-1)*24+HOUR(A2272)+1,3)*IF(A2272&lt;Cooling_Season_Start_Date,0,IF(A2272&gt;Cooling_Season_End_Date,0,1))</f>
        <v>0</v>
      </c>
      <c r="D2272" s="12">
        <f>VLOOKUP(A2272,'Step 1.3 Normalized OAT'!$A$1:$B$8761,2)</f>
        <v>45</v>
      </c>
      <c r="E2272" s="13">
        <f ca="1">('Step 3. Regression'!$F$19*D2272^2+'Step 3. Regression'!$G$19*D2272+'Step 3. Regression'!$H$19)*C2272</f>
        <v>0</v>
      </c>
    </row>
    <row r="2273" spans="1:5" x14ac:dyDescent="0.25">
      <c r="A2273" s="9">
        <f>IF(ISBLANK('Step 1.3 Normalized OAT'!A2273),"-",'Step 1.3 Normalized OAT'!A2273)</f>
        <v>43195.666666666664</v>
      </c>
      <c r="B2273" s="26">
        <f t="shared" si="41"/>
        <v>94</v>
      </c>
      <c r="C2273" s="64" cm="1">
        <f t="array" ref="C2273">INDEX('Step 5. Daily Avg Schedule Calc'!$A$2:$C$169,(WEEKDAY(A2273)-1)*24+HOUR(A2273)+1,3)*IF(A2273&lt;Cooling_Season_Start_Date,0,IF(A2273&gt;Cooling_Season_End_Date,0,1))</f>
        <v>0</v>
      </c>
      <c r="D2273" s="12">
        <f>VLOOKUP(A2273,'Step 1.3 Normalized OAT'!$A$1:$B$8761,2)</f>
        <v>45</v>
      </c>
      <c r="E2273" s="13">
        <f ca="1">('Step 3. Regression'!$F$19*D2273^2+'Step 3. Regression'!$G$19*D2273+'Step 3. Regression'!$H$19)*C2273</f>
        <v>0</v>
      </c>
    </row>
    <row r="2274" spans="1:5" x14ac:dyDescent="0.25">
      <c r="A2274" s="9">
        <f>IF(ISBLANK('Step 1.3 Normalized OAT'!A2274),"-",'Step 1.3 Normalized OAT'!A2274)</f>
        <v>43195.708333333336</v>
      </c>
      <c r="B2274" s="26">
        <f t="shared" si="41"/>
        <v>94</v>
      </c>
      <c r="C2274" s="64" cm="1">
        <f t="array" ref="C2274">INDEX('Step 5. Daily Avg Schedule Calc'!$A$2:$C$169,(WEEKDAY(A2274)-1)*24+HOUR(A2274)+1,3)*IF(A2274&lt;Cooling_Season_Start_Date,0,IF(A2274&gt;Cooling_Season_End_Date,0,1))</f>
        <v>0</v>
      </c>
      <c r="D2274" s="12">
        <f>VLOOKUP(A2274,'Step 1.3 Normalized OAT'!$A$1:$B$8761,2)</f>
        <v>45</v>
      </c>
      <c r="E2274" s="13">
        <f ca="1">('Step 3. Regression'!$F$19*D2274^2+'Step 3. Regression'!$G$19*D2274+'Step 3. Regression'!$H$19)*C2274</f>
        <v>0</v>
      </c>
    </row>
    <row r="2275" spans="1:5" x14ac:dyDescent="0.25">
      <c r="A2275" s="9">
        <f>IF(ISBLANK('Step 1.3 Normalized OAT'!A2275),"-",'Step 1.3 Normalized OAT'!A2275)</f>
        <v>43195.75</v>
      </c>
      <c r="B2275" s="26">
        <f t="shared" si="41"/>
        <v>94</v>
      </c>
      <c r="C2275" s="64" cm="1">
        <f t="array" ref="C2275">INDEX('Step 5. Daily Avg Schedule Calc'!$A$2:$C$169,(WEEKDAY(A2275)-1)*24+HOUR(A2275)+1,3)*IF(A2275&lt;Cooling_Season_Start_Date,0,IF(A2275&gt;Cooling_Season_End_Date,0,1))</f>
        <v>0</v>
      </c>
      <c r="D2275" s="12">
        <f>VLOOKUP(A2275,'Step 1.3 Normalized OAT'!$A$1:$B$8761,2)</f>
        <v>45</v>
      </c>
      <c r="E2275" s="13">
        <f ca="1">('Step 3. Regression'!$F$19*D2275^2+'Step 3. Regression'!$G$19*D2275+'Step 3. Regression'!$H$19)*C2275</f>
        <v>0</v>
      </c>
    </row>
    <row r="2276" spans="1:5" x14ac:dyDescent="0.25">
      <c r="A2276" s="9">
        <f>IF(ISBLANK('Step 1.3 Normalized OAT'!A2276),"-",'Step 1.3 Normalized OAT'!A2276)</f>
        <v>43195.791666666664</v>
      </c>
      <c r="B2276" s="26">
        <f t="shared" si="41"/>
        <v>94</v>
      </c>
      <c r="C2276" s="64" cm="1">
        <f t="array" ref="C2276">INDEX('Step 5. Daily Avg Schedule Calc'!$A$2:$C$169,(WEEKDAY(A2276)-1)*24+HOUR(A2276)+1,3)*IF(A2276&lt;Cooling_Season_Start_Date,0,IF(A2276&gt;Cooling_Season_End_Date,0,1))</f>
        <v>0</v>
      </c>
      <c r="D2276" s="12">
        <f>VLOOKUP(A2276,'Step 1.3 Normalized OAT'!$A$1:$B$8761,2)</f>
        <v>45</v>
      </c>
      <c r="E2276" s="13">
        <f ca="1">('Step 3. Regression'!$F$19*D2276^2+'Step 3. Regression'!$G$19*D2276+'Step 3. Regression'!$H$19)*C2276</f>
        <v>0</v>
      </c>
    </row>
    <row r="2277" spans="1:5" x14ac:dyDescent="0.25">
      <c r="A2277" s="9">
        <f>IF(ISBLANK('Step 1.3 Normalized OAT'!A2277),"-",'Step 1.3 Normalized OAT'!A2277)</f>
        <v>43195.833333333336</v>
      </c>
      <c r="B2277" s="26">
        <f t="shared" si="41"/>
        <v>94</v>
      </c>
      <c r="C2277" s="64" cm="1">
        <f t="array" ref="C2277">INDEX('Step 5. Daily Avg Schedule Calc'!$A$2:$C$169,(WEEKDAY(A2277)-1)*24+HOUR(A2277)+1,3)*IF(A2277&lt;Cooling_Season_Start_Date,0,IF(A2277&gt;Cooling_Season_End_Date,0,1))</f>
        <v>0</v>
      </c>
      <c r="D2277" s="12">
        <f>VLOOKUP(A2277,'Step 1.3 Normalized OAT'!$A$1:$B$8761,2)</f>
        <v>43</v>
      </c>
      <c r="E2277" s="13">
        <f ca="1">('Step 3. Regression'!$F$19*D2277^2+'Step 3. Regression'!$G$19*D2277+'Step 3. Regression'!$H$19)*C2277</f>
        <v>0</v>
      </c>
    </row>
    <row r="2278" spans="1:5" x14ac:dyDescent="0.25">
      <c r="A2278" s="9">
        <f>IF(ISBLANK('Step 1.3 Normalized OAT'!A2278),"-",'Step 1.3 Normalized OAT'!A2278)</f>
        <v>43195.875</v>
      </c>
      <c r="B2278" s="26">
        <f t="shared" si="41"/>
        <v>94</v>
      </c>
      <c r="C2278" s="64" cm="1">
        <f t="array" ref="C2278">INDEX('Step 5. Daily Avg Schedule Calc'!$A$2:$C$169,(WEEKDAY(A2278)-1)*24+HOUR(A2278)+1,3)*IF(A2278&lt;Cooling_Season_Start_Date,0,IF(A2278&gt;Cooling_Season_End_Date,0,1))</f>
        <v>0</v>
      </c>
      <c r="D2278" s="12">
        <f>VLOOKUP(A2278,'Step 1.3 Normalized OAT'!$A$1:$B$8761,2)</f>
        <v>43</v>
      </c>
      <c r="E2278" s="13">
        <f ca="1">('Step 3. Regression'!$F$19*D2278^2+'Step 3. Regression'!$G$19*D2278+'Step 3. Regression'!$H$19)*C2278</f>
        <v>0</v>
      </c>
    </row>
    <row r="2279" spans="1:5" x14ac:dyDescent="0.25">
      <c r="A2279" s="9">
        <f>IF(ISBLANK('Step 1.3 Normalized OAT'!A2279),"-",'Step 1.3 Normalized OAT'!A2279)</f>
        <v>43195.916666666664</v>
      </c>
      <c r="B2279" s="26">
        <f t="shared" si="41"/>
        <v>94</v>
      </c>
      <c r="C2279" s="64" cm="1">
        <f t="array" ref="C2279">INDEX('Step 5. Daily Avg Schedule Calc'!$A$2:$C$169,(WEEKDAY(A2279)-1)*24+HOUR(A2279)+1,3)*IF(A2279&lt;Cooling_Season_Start_Date,0,IF(A2279&gt;Cooling_Season_End_Date,0,1))</f>
        <v>0</v>
      </c>
      <c r="D2279" s="12">
        <f>VLOOKUP(A2279,'Step 1.3 Normalized OAT'!$A$1:$B$8761,2)</f>
        <v>43</v>
      </c>
      <c r="E2279" s="13">
        <f ca="1">('Step 3. Regression'!$F$19*D2279^2+'Step 3. Regression'!$G$19*D2279+'Step 3. Regression'!$H$19)*C2279</f>
        <v>0</v>
      </c>
    </row>
    <row r="2280" spans="1:5" x14ac:dyDescent="0.25">
      <c r="A2280" s="9">
        <f>IF(ISBLANK('Step 1.3 Normalized OAT'!A2280),"-",'Step 1.3 Normalized OAT'!A2280)</f>
        <v>43195.958333333336</v>
      </c>
      <c r="B2280" s="26">
        <f t="shared" si="41"/>
        <v>94</v>
      </c>
      <c r="C2280" s="64" cm="1">
        <f t="array" ref="C2280">INDEX('Step 5. Daily Avg Schedule Calc'!$A$2:$C$169,(WEEKDAY(A2280)-1)*24+HOUR(A2280)+1,3)*IF(A2280&lt;Cooling_Season_Start_Date,0,IF(A2280&gt;Cooling_Season_End_Date,0,1))</f>
        <v>0</v>
      </c>
      <c r="D2280" s="12">
        <f>VLOOKUP(A2280,'Step 1.3 Normalized OAT'!$A$1:$B$8761,2)</f>
        <v>42</v>
      </c>
      <c r="E2280" s="13">
        <f ca="1">('Step 3. Regression'!$F$19*D2280^2+'Step 3. Regression'!$G$19*D2280+'Step 3. Regression'!$H$19)*C2280</f>
        <v>0</v>
      </c>
    </row>
    <row r="2281" spans="1:5" x14ac:dyDescent="0.25">
      <c r="A2281" s="9">
        <f>IF(ISBLANK('Step 1.3 Normalized OAT'!A2281),"-",'Step 1.3 Normalized OAT'!A2281)</f>
        <v>43196</v>
      </c>
      <c r="B2281" s="26">
        <f t="shared" si="41"/>
        <v>95</v>
      </c>
      <c r="C2281" s="64" cm="1">
        <f t="array" ref="C2281">INDEX('Step 5. Daily Avg Schedule Calc'!$A$2:$C$169,(WEEKDAY(A2281)-1)*24+HOUR(A2281)+1,3)*IF(A2281&lt;Cooling_Season_Start_Date,0,IF(A2281&gt;Cooling_Season_End_Date,0,1))</f>
        <v>0</v>
      </c>
      <c r="D2281" s="12">
        <f>VLOOKUP(A2281,'Step 1.3 Normalized OAT'!$A$1:$B$8761,2)</f>
        <v>41</v>
      </c>
      <c r="E2281" s="13">
        <f ca="1">('Step 3. Regression'!$F$19*D2281^2+'Step 3. Regression'!$G$19*D2281+'Step 3. Regression'!$H$19)*C2281</f>
        <v>0</v>
      </c>
    </row>
    <row r="2282" spans="1:5" x14ac:dyDescent="0.25">
      <c r="A2282" s="9">
        <f>IF(ISBLANK('Step 1.3 Normalized OAT'!A2282),"-",'Step 1.3 Normalized OAT'!A2282)</f>
        <v>43196.041666666664</v>
      </c>
      <c r="B2282" s="26">
        <f t="shared" si="41"/>
        <v>95</v>
      </c>
      <c r="C2282" s="64" cm="1">
        <f t="array" ref="C2282">INDEX('Step 5. Daily Avg Schedule Calc'!$A$2:$C$169,(WEEKDAY(A2282)-1)*24+HOUR(A2282)+1,3)*IF(A2282&lt;Cooling_Season_Start_Date,0,IF(A2282&gt;Cooling_Season_End_Date,0,1))</f>
        <v>0</v>
      </c>
      <c r="D2282" s="12">
        <f>VLOOKUP(A2282,'Step 1.3 Normalized OAT'!$A$1:$B$8761,2)</f>
        <v>40</v>
      </c>
      <c r="E2282" s="13">
        <f ca="1">('Step 3. Regression'!$F$19*D2282^2+'Step 3. Regression'!$G$19*D2282+'Step 3. Regression'!$H$19)*C2282</f>
        <v>0</v>
      </c>
    </row>
    <row r="2283" spans="1:5" x14ac:dyDescent="0.25">
      <c r="A2283" s="9">
        <f>IF(ISBLANK('Step 1.3 Normalized OAT'!A2283),"-",'Step 1.3 Normalized OAT'!A2283)</f>
        <v>43196.083333333336</v>
      </c>
      <c r="B2283" s="26">
        <f t="shared" si="41"/>
        <v>95</v>
      </c>
      <c r="C2283" s="64" cm="1">
        <f t="array" ref="C2283">INDEX('Step 5. Daily Avg Schedule Calc'!$A$2:$C$169,(WEEKDAY(A2283)-1)*24+HOUR(A2283)+1,3)*IF(A2283&lt;Cooling_Season_Start_Date,0,IF(A2283&gt;Cooling_Season_End_Date,0,1))</f>
        <v>0</v>
      </c>
      <c r="D2283" s="12">
        <f>VLOOKUP(A2283,'Step 1.3 Normalized OAT'!$A$1:$B$8761,2)</f>
        <v>39</v>
      </c>
      <c r="E2283" s="13">
        <f ca="1">('Step 3. Regression'!$F$19*D2283^2+'Step 3. Regression'!$G$19*D2283+'Step 3. Regression'!$H$19)*C2283</f>
        <v>0</v>
      </c>
    </row>
    <row r="2284" spans="1:5" x14ac:dyDescent="0.25">
      <c r="A2284" s="9">
        <f>IF(ISBLANK('Step 1.3 Normalized OAT'!A2284),"-",'Step 1.3 Normalized OAT'!A2284)</f>
        <v>43196.125</v>
      </c>
      <c r="B2284" s="26">
        <f t="shared" si="41"/>
        <v>95</v>
      </c>
      <c r="C2284" s="64" cm="1">
        <f t="array" ref="C2284">INDEX('Step 5. Daily Avg Schedule Calc'!$A$2:$C$169,(WEEKDAY(A2284)-1)*24+HOUR(A2284)+1,3)*IF(A2284&lt;Cooling_Season_Start_Date,0,IF(A2284&gt;Cooling_Season_End_Date,0,1))</f>
        <v>0</v>
      </c>
      <c r="D2284" s="12">
        <f>VLOOKUP(A2284,'Step 1.3 Normalized OAT'!$A$1:$B$8761,2)</f>
        <v>37</v>
      </c>
      <c r="E2284" s="13">
        <f ca="1">('Step 3. Regression'!$F$19*D2284^2+'Step 3. Regression'!$G$19*D2284+'Step 3. Regression'!$H$19)*C2284</f>
        <v>0</v>
      </c>
    </row>
    <row r="2285" spans="1:5" x14ac:dyDescent="0.25">
      <c r="A2285" s="9">
        <f>IF(ISBLANK('Step 1.3 Normalized OAT'!A2285),"-",'Step 1.3 Normalized OAT'!A2285)</f>
        <v>43196.166666666664</v>
      </c>
      <c r="B2285" s="26">
        <f t="shared" si="41"/>
        <v>95</v>
      </c>
      <c r="C2285" s="64" cm="1">
        <f t="array" ref="C2285">INDEX('Step 5. Daily Avg Schedule Calc'!$A$2:$C$169,(WEEKDAY(A2285)-1)*24+HOUR(A2285)+1,3)*IF(A2285&lt;Cooling_Season_Start_Date,0,IF(A2285&gt;Cooling_Season_End_Date,0,1))</f>
        <v>0</v>
      </c>
      <c r="D2285" s="12">
        <f>VLOOKUP(A2285,'Step 1.3 Normalized OAT'!$A$1:$B$8761,2)</f>
        <v>37</v>
      </c>
      <c r="E2285" s="13">
        <f ca="1">('Step 3. Regression'!$F$19*D2285^2+'Step 3. Regression'!$G$19*D2285+'Step 3. Regression'!$H$19)*C2285</f>
        <v>0</v>
      </c>
    </row>
    <row r="2286" spans="1:5" x14ac:dyDescent="0.25">
      <c r="A2286" s="9">
        <f>IF(ISBLANK('Step 1.3 Normalized OAT'!A2286),"-",'Step 1.3 Normalized OAT'!A2286)</f>
        <v>43196.208333333336</v>
      </c>
      <c r="B2286" s="26">
        <f t="shared" si="41"/>
        <v>95</v>
      </c>
      <c r="C2286" s="64" cm="1">
        <f t="array" ref="C2286">INDEX('Step 5. Daily Avg Schedule Calc'!$A$2:$C$169,(WEEKDAY(A2286)-1)*24+HOUR(A2286)+1,3)*IF(A2286&lt;Cooling_Season_Start_Date,0,IF(A2286&gt;Cooling_Season_End_Date,0,1))</f>
        <v>0</v>
      </c>
      <c r="D2286" s="12">
        <f>VLOOKUP(A2286,'Step 1.3 Normalized OAT'!$A$1:$B$8761,2)</f>
        <v>38</v>
      </c>
      <c r="E2286" s="13">
        <f ca="1">('Step 3. Regression'!$F$19*D2286^2+'Step 3. Regression'!$G$19*D2286+'Step 3. Regression'!$H$19)*C2286</f>
        <v>0</v>
      </c>
    </row>
    <row r="2287" spans="1:5" x14ac:dyDescent="0.25">
      <c r="A2287" s="9">
        <f>IF(ISBLANK('Step 1.3 Normalized OAT'!A2287),"-",'Step 1.3 Normalized OAT'!A2287)</f>
        <v>43196.25</v>
      </c>
      <c r="B2287" s="26">
        <f t="shared" si="41"/>
        <v>95</v>
      </c>
      <c r="C2287" s="64" cm="1">
        <f t="array" ref="C2287">INDEX('Step 5. Daily Avg Schedule Calc'!$A$2:$C$169,(WEEKDAY(A2287)-1)*24+HOUR(A2287)+1,3)*IF(A2287&lt;Cooling_Season_Start_Date,0,IF(A2287&gt;Cooling_Season_End_Date,0,1))</f>
        <v>0</v>
      </c>
      <c r="D2287" s="12">
        <f>VLOOKUP(A2287,'Step 1.3 Normalized OAT'!$A$1:$B$8761,2)</f>
        <v>37</v>
      </c>
      <c r="E2287" s="13">
        <f ca="1">('Step 3. Regression'!$F$19*D2287^2+'Step 3. Regression'!$G$19*D2287+'Step 3. Regression'!$H$19)*C2287</f>
        <v>0</v>
      </c>
    </row>
    <row r="2288" spans="1:5" x14ac:dyDescent="0.25">
      <c r="A2288" s="9">
        <f>IF(ISBLANK('Step 1.3 Normalized OAT'!A2288),"-",'Step 1.3 Normalized OAT'!A2288)</f>
        <v>43196.291666666664</v>
      </c>
      <c r="B2288" s="26">
        <f t="shared" si="41"/>
        <v>95</v>
      </c>
      <c r="C2288" s="64" cm="1">
        <f t="array" ref="C2288">INDEX('Step 5. Daily Avg Schedule Calc'!$A$2:$C$169,(WEEKDAY(A2288)-1)*24+HOUR(A2288)+1,3)*IF(A2288&lt;Cooling_Season_Start_Date,0,IF(A2288&gt;Cooling_Season_End_Date,0,1))</f>
        <v>0</v>
      </c>
      <c r="D2288" s="12">
        <f>VLOOKUP(A2288,'Step 1.3 Normalized OAT'!$A$1:$B$8761,2)</f>
        <v>37</v>
      </c>
      <c r="E2288" s="13">
        <f ca="1">('Step 3. Regression'!$F$19*D2288^2+'Step 3. Regression'!$G$19*D2288+'Step 3. Regression'!$H$19)*C2288</f>
        <v>0</v>
      </c>
    </row>
    <row r="2289" spans="1:5" x14ac:dyDescent="0.25">
      <c r="A2289" s="9">
        <f>IF(ISBLANK('Step 1.3 Normalized OAT'!A2289),"-",'Step 1.3 Normalized OAT'!A2289)</f>
        <v>43196.333333333336</v>
      </c>
      <c r="B2289" s="26">
        <f t="shared" si="41"/>
        <v>95</v>
      </c>
      <c r="C2289" s="64" cm="1">
        <f t="array" ref="C2289">INDEX('Step 5. Daily Avg Schedule Calc'!$A$2:$C$169,(WEEKDAY(A2289)-1)*24+HOUR(A2289)+1,3)*IF(A2289&lt;Cooling_Season_Start_Date,0,IF(A2289&gt;Cooling_Season_End_Date,0,1))</f>
        <v>0</v>
      </c>
      <c r="D2289" s="12">
        <f>VLOOKUP(A2289,'Step 1.3 Normalized OAT'!$A$1:$B$8761,2)</f>
        <v>40</v>
      </c>
      <c r="E2289" s="13">
        <f ca="1">('Step 3. Regression'!$F$19*D2289^2+'Step 3. Regression'!$G$19*D2289+'Step 3. Regression'!$H$19)*C2289</f>
        <v>0</v>
      </c>
    </row>
    <row r="2290" spans="1:5" x14ac:dyDescent="0.25">
      <c r="A2290" s="9">
        <f>IF(ISBLANK('Step 1.3 Normalized OAT'!A2290),"-",'Step 1.3 Normalized OAT'!A2290)</f>
        <v>43196.375</v>
      </c>
      <c r="B2290" s="26">
        <f t="shared" si="41"/>
        <v>95</v>
      </c>
      <c r="C2290" s="64" cm="1">
        <f t="array" ref="C2290">INDEX('Step 5. Daily Avg Schedule Calc'!$A$2:$C$169,(WEEKDAY(A2290)-1)*24+HOUR(A2290)+1,3)*IF(A2290&lt;Cooling_Season_Start_Date,0,IF(A2290&gt;Cooling_Season_End_Date,0,1))</f>
        <v>0</v>
      </c>
      <c r="D2290" s="12">
        <f>VLOOKUP(A2290,'Step 1.3 Normalized OAT'!$A$1:$B$8761,2)</f>
        <v>39</v>
      </c>
      <c r="E2290" s="13">
        <f ca="1">('Step 3. Regression'!$F$19*D2290^2+'Step 3. Regression'!$G$19*D2290+'Step 3. Regression'!$H$19)*C2290</f>
        <v>0</v>
      </c>
    </row>
    <row r="2291" spans="1:5" x14ac:dyDescent="0.25">
      <c r="A2291" s="9">
        <f>IF(ISBLANK('Step 1.3 Normalized OAT'!A2291),"-",'Step 1.3 Normalized OAT'!A2291)</f>
        <v>43196.416666666664</v>
      </c>
      <c r="B2291" s="26">
        <f t="shared" si="41"/>
        <v>95</v>
      </c>
      <c r="C2291" s="64" cm="1">
        <f t="array" ref="C2291">INDEX('Step 5. Daily Avg Schedule Calc'!$A$2:$C$169,(WEEKDAY(A2291)-1)*24+HOUR(A2291)+1,3)*IF(A2291&lt;Cooling_Season_Start_Date,0,IF(A2291&gt;Cooling_Season_End_Date,0,1))</f>
        <v>0</v>
      </c>
      <c r="D2291" s="12">
        <f>VLOOKUP(A2291,'Step 1.3 Normalized OAT'!$A$1:$B$8761,2)</f>
        <v>39</v>
      </c>
      <c r="E2291" s="13">
        <f ca="1">('Step 3. Regression'!$F$19*D2291^2+'Step 3. Regression'!$G$19*D2291+'Step 3. Regression'!$H$19)*C2291</f>
        <v>0</v>
      </c>
    </row>
    <row r="2292" spans="1:5" x14ac:dyDescent="0.25">
      <c r="A2292" s="9">
        <f>IF(ISBLANK('Step 1.3 Normalized OAT'!A2292),"-",'Step 1.3 Normalized OAT'!A2292)</f>
        <v>43196.458333333336</v>
      </c>
      <c r="B2292" s="26">
        <f t="shared" si="41"/>
        <v>95</v>
      </c>
      <c r="C2292" s="64" cm="1">
        <f t="array" ref="C2292">INDEX('Step 5. Daily Avg Schedule Calc'!$A$2:$C$169,(WEEKDAY(A2292)-1)*24+HOUR(A2292)+1,3)*IF(A2292&lt;Cooling_Season_Start_Date,0,IF(A2292&gt;Cooling_Season_End_Date,0,1))</f>
        <v>0</v>
      </c>
      <c r="D2292" s="12">
        <f>VLOOKUP(A2292,'Step 1.3 Normalized OAT'!$A$1:$B$8761,2)</f>
        <v>41</v>
      </c>
      <c r="E2292" s="13">
        <f ca="1">('Step 3. Regression'!$F$19*D2292^2+'Step 3. Regression'!$G$19*D2292+'Step 3. Regression'!$H$19)*C2292</f>
        <v>0</v>
      </c>
    </row>
    <row r="2293" spans="1:5" x14ac:dyDescent="0.25">
      <c r="A2293" s="9">
        <f>IF(ISBLANK('Step 1.3 Normalized OAT'!A2293),"-",'Step 1.3 Normalized OAT'!A2293)</f>
        <v>43196.5</v>
      </c>
      <c r="B2293" s="26">
        <f t="shared" si="41"/>
        <v>95</v>
      </c>
      <c r="C2293" s="64" cm="1">
        <f t="array" ref="C2293">INDEX('Step 5. Daily Avg Schedule Calc'!$A$2:$C$169,(WEEKDAY(A2293)-1)*24+HOUR(A2293)+1,3)*IF(A2293&lt;Cooling_Season_Start_Date,0,IF(A2293&gt;Cooling_Season_End_Date,0,1))</f>
        <v>0</v>
      </c>
      <c r="D2293" s="12">
        <f>VLOOKUP(A2293,'Step 1.3 Normalized OAT'!$A$1:$B$8761,2)</f>
        <v>43</v>
      </c>
      <c r="E2293" s="13">
        <f ca="1">('Step 3. Regression'!$F$19*D2293^2+'Step 3. Regression'!$G$19*D2293+'Step 3. Regression'!$H$19)*C2293</f>
        <v>0</v>
      </c>
    </row>
    <row r="2294" spans="1:5" x14ac:dyDescent="0.25">
      <c r="A2294" s="9">
        <f>IF(ISBLANK('Step 1.3 Normalized OAT'!A2294),"-",'Step 1.3 Normalized OAT'!A2294)</f>
        <v>43196.541666666664</v>
      </c>
      <c r="B2294" s="26">
        <f t="shared" si="41"/>
        <v>95</v>
      </c>
      <c r="C2294" s="64" cm="1">
        <f t="array" ref="C2294">INDEX('Step 5. Daily Avg Schedule Calc'!$A$2:$C$169,(WEEKDAY(A2294)-1)*24+HOUR(A2294)+1,3)*IF(A2294&lt;Cooling_Season_Start_Date,0,IF(A2294&gt;Cooling_Season_End_Date,0,1))</f>
        <v>0</v>
      </c>
      <c r="D2294" s="12">
        <f>VLOOKUP(A2294,'Step 1.3 Normalized OAT'!$A$1:$B$8761,2)</f>
        <v>46</v>
      </c>
      <c r="E2294" s="13">
        <f ca="1">('Step 3. Regression'!$F$19*D2294^2+'Step 3. Regression'!$G$19*D2294+'Step 3. Regression'!$H$19)*C2294</f>
        <v>0</v>
      </c>
    </row>
    <row r="2295" spans="1:5" x14ac:dyDescent="0.25">
      <c r="A2295" s="9">
        <f>IF(ISBLANK('Step 1.3 Normalized OAT'!A2295),"-",'Step 1.3 Normalized OAT'!A2295)</f>
        <v>43196.583333333336</v>
      </c>
      <c r="B2295" s="26">
        <f t="shared" si="41"/>
        <v>95</v>
      </c>
      <c r="C2295" s="64" cm="1">
        <f t="array" ref="C2295">INDEX('Step 5. Daily Avg Schedule Calc'!$A$2:$C$169,(WEEKDAY(A2295)-1)*24+HOUR(A2295)+1,3)*IF(A2295&lt;Cooling_Season_Start_Date,0,IF(A2295&gt;Cooling_Season_End_Date,0,1))</f>
        <v>0</v>
      </c>
      <c r="D2295" s="12">
        <f>VLOOKUP(A2295,'Step 1.3 Normalized OAT'!$A$1:$B$8761,2)</f>
        <v>50</v>
      </c>
      <c r="E2295" s="13">
        <f ca="1">('Step 3. Regression'!$F$19*D2295^2+'Step 3. Regression'!$G$19*D2295+'Step 3. Regression'!$H$19)*C2295</f>
        <v>0</v>
      </c>
    </row>
    <row r="2296" spans="1:5" x14ac:dyDescent="0.25">
      <c r="A2296" s="9">
        <f>IF(ISBLANK('Step 1.3 Normalized OAT'!A2296),"-",'Step 1.3 Normalized OAT'!A2296)</f>
        <v>43196.625</v>
      </c>
      <c r="B2296" s="26">
        <f t="shared" si="41"/>
        <v>95</v>
      </c>
      <c r="C2296" s="64" cm="1">
        <f t="array" ref="C2296">INDEX('Step 5. Daily Avg Schedule Calc'!$A$2:$C$169,(WEEKDAY(A2296)-1)*24+HOUR(A2296)+1,3)*IF(A2296&lt;Cooling_Season_Start_Date,0,IF(A2296&gt;Cooling_Season_End_Date,0,1))</f>
        <v>0</v>
      </c>
      <c r="D2296" s="12">
        <f>VLOOKUP(A2296,'Step 1.3 Normalized OAT'!$A$1:$B$8761,2)</f>
        <v>55</v>
      </c>
      <c r="E2296" s="13">
        <f ca="1">('Step 3. Regression'!$F$19*D2296^2+'Step 3. Regression'!$G$19*D2296+'Step 3. Regression'!$H$19)*C2296</f>
        <v>0</v>
      </c>
    </row>
    <row r="2297" spans="1:5" x14ac:dyDescent="0.25">
      <c r="A2297" s="9">
        <f>IF(ISBLANK('Step 1.3 Normalized OAT'!A2297),"-",'Step 1.3 Normalized OAT'!A2297)</f>
        <v>43196.666666666664</v>
      </c>
      <c r="B2297" s="26">
        <f t="shared" si="41"/>
        <v>95</v>
      </c>
      <c r="C2297" s="64" cm="1">
        <f t="array" ref="C2297">INDEX('Step 5. Daily Avg Schedule Calc'!$A$2:$C$169,(WEEKDAY(A2297)-1)*24+HOUR(A2297)+1,3)*IF(A2297&lt;Cooling_Season_Start_Date,0,IF(A2297&gt;Cooling_Season_End_Date,0,1))</f>
        <v>0</v>
      </c>
      <c r="D2297" s="12">
        <f>VLOOKUP(A2297,'Step 1.3 Normalized OAT'!$A$1:$B$8761,2)</f>
        <v>57</v>
      </c>
      <c r="E2297" s="13">
        <f ca="1">('Step 3. Regression'!$F$19*D2297^2+'Step 3. Regression'!$G$19*D2297+'Step 3. Regression'!$H$19)*C2297</f>
        <v>0</v>
      </c>
    </row>
    <row r="2298" spans="1:5" x14ac:dyDescent="0.25">
      <c r="A2298" s="9">
        <f>IF(ISBLANK('Step 1.3 Normalized OAT'!A2298),"-",'Step 1.3 Normalized OAT'!A2298)</f>
        <v>43196.708333333336</v>
      </c>
      <c r="B2298" s="26">
        <f t="shared" si="41"/>
        <v>95</v>
      </c>
      <c r="C2298" s="64" cm="1">
        <f t="array" ref="C2298">INDEX('Step 5. Daily Avg Schedule Calc'!$A$2:$C$169,(WEEKDAY(A2298)-1)*24+HOUR(A2298)+1,3)*IF(A2298&lt;Cooling_Season_Start_Date,0,IF(A2298&gt;Cooling_Season_End_Date,0,1))</f>
        <v>0</v>
      </c>
      <c r="D2298" s="12">
        <f>VLOOKUP(A2298,'Step 1.3 Normalized OAT'!$A$1:$B$8761,2)</f>
        <v>61</v>
      </c>
      <c r="E2298" s="13">
        <f ca="1">('Step 3. Regression'!$F$19*D2298^2+'Step 3. Regression'!$G$19*D2298+'Step 3. Regression'!$H$19)*C2298</f>
        <v>0</v>
      </c>
    </row>
    <row r="2299" spans="1:5" x14ac:dyDescent="0.25">
      <c r="A2299" s="9">
        <f>IF(ISBLANK('Step 1.3 Normalized OAT'!A2299),"-",'Step 1.3 Normalized OAT'!A2299)</f>
        <v>43196.75</v>
      </c>
      <c r="B2299" s="26">
        <f t="shared" si="41"/>
        <v>95</v>
      </c>
      <c r="C2299" s="64" cm="1">
        <f t="array" ref="C2299">INDEX('Step 5. Daily Avg Schedule Calc'!$A$2:$C$169,(WEEKDAY(A2299)-1)*24+HOUR(A2299)+1,3)*IF(A2299&lt;Cooling_Season_Start_Date,0,IF(A2299&gt;Cooling_Season_End_Date,0,1))</f>
        <v>0</v>
      </c>
      <c r="D2299" s="12">
        <f>VLOOKUP(A2299,'Step 1.3 Normalized OAT'!$A$1:$B$8761,2)</f>
        <v>63</v>
      </c>
      <c r="E2299" s="13">
        <f ca="1">('Step 3. Regression'!$F$19*D2299^2+'Step 3. Regression'!$G$19*D2299+'Step 3. Regression'!$H$19)*C2299</f>
        <v>0</v>
      </c>
    </row>
    <row r="2300" spans="1:5" x14ac:dyDescent="0.25">
      <c r="A2300" s="9">
        <f>IF(ISBLANK('Step 1.3 Normalized OAT'!A2300),"-",'Step 1.3 Normalized OAT'!A2300)</f>
        <v>43196.791666666664</v>
      </c>
      <c r="B2300" s="26">
        <f t="shared" si="41"/>
        <v>95</v>
      </c>
      <c r="C2300" s="64" cm="1">
        <f t="array" ref="C2300">INDEX('Step 5. Daily Avg Schedule Calc'!$A$2:$C$169,(WEEKDAY(A2300)-1)*24+HOUR(A2300)+1,3)*IF(A2300&lt;Cooling_Season_Start_Date,0,IF(A2300&gt;Cooling_Season_End_Date,0,1))</f>
        <v>0</v>
      </c>
      <c r="D2300" s="12">
        <f>VLOOKUP(A2300,'Step 1.3 Normalized OAT'!$A$1:$B$8761,2)</f>
        <v>61</v>
      </c>
      <c r="E2300" s="13">
        <f ca="1">('Step 3. Regression'!$F$19*D2300^2+'Step 3. Regression'!$G$19*D2300+'Step 3. Regression'!$H$19)*C2300</f>
        <v>0</v>
      </c>
    </row>
    <row r="2301" spans="1:5" x14ac:dyDescent="0.25">
      <c r="A2301" s="9">
        <f>IF(ISBLANK('Step 1.3 Normalized OAT'!A2301),"-",'Step 1.3 Normalized OAT'!A2301)</f>
        <v>43196.833333333336</v>
      </c>
      <c r="B2301" s="26">
        <f t="shared" si="41"/>
        <v>95</v>
      </c>
      <c r="C2301" s="64" cm="1">
        <f t="array" ref="C2301">INDEX('Step 5. Daily Avg Schedule Calc'!$A$2:$C$169,(WEEKDAY(A2301)-1)*24+HOUR(A2301)+1,3)*IF(A2301&lt;Cooling_Season_Start_Date,0,IF(A2301&gt;Cooling_Season_End_Date,0,1))</f>
        <v>0</v>
      </c>
      <c r="D2301" s="12">
        <f>VLOOKUP(A2301,'Step 1.3 Normalized OAT'!$A$1:$B$8761,2)</f>
        <v>57</v>
      </c>
      <c r="E2301" s="13">
        <f ca="1">('Step 3. Regression'!$F$19*D2301^2+'Step 3. Regression'!$G$19*D2301+'Step 3. Regression'!$H$19)*C2301</f>
        <v>0</v>
      </c>
    </row>
    <row r="2302" spans="1:5" x14ac:dyDescent="0.25">
      <c r="A2302" s="9">
        <f>IF(ISBLANK('Step 1.3 Normalized OAT'!A2302),"-",'Step 1.3 Normalized OAT'!A2302)</f>
        <v>43196.875</v>
      </c>
      <c r="B2302" s="26">
        <f t="shared" si="41"/>
        <v>95</v>
      </c>
      <c r="C2302" s="64" cm="1">
        <f t="array" ref="C2302">INDEX('Step 5. Daily Avg Schedule Calc'!$A$2:$C$169,(WEEKDAY(A2302)-1)*24+HOUR(A2302)+1,3)*IF(A2302&lt;Cooling_Season_Start_Date,0,IF(A2302&gt;Cooling_Season_End_Date,0,1))</f>
        <v>0</v>
      </c>
      <c r="D2302" s="12">
        <f>VLOOKUP(A2302,'Step 1.3 Normalized OAT'!$A$1:$B$8761,2)</f>
        <v>55</v>
      </c>
      <c r="E2302" s="13">
        <f ca="1">('Step 3. Regression'!$F$19*D2302^2+'Step 3. Regression'!$G$19*D2302+'Step 3. Regression'!$H$19)*C2302</f>
        <v>0</v>
      </c>
    </row>
    <row r="2303" spans="1:5" x14ac:dyDescent="0.25">
      <c r="A2303" s="9">
        <f>IF(ISBLANK('Step 1.3 Normalized OAT'!A2303),"-",'Step 1.3 Normalized OAT'!A2303)</f>
        <v>43196.916666666664</v>
      </c>
      <c r="B2303" s="26">
        <f t="shared" si="41"/>
        <v>95</v>
      </c>
      <c r="C2303" s="64" cm="1">
        <f t="array" ref="C2303">INDEX('Step 5. Daily Avg Schedule Calc'!$A$2:$C$169,(WEEKDAY(A2303)-1)*24+HOUR(A2303)+1,3)*IF(A2303&lt;Cooling_Season_Start_Date,0,IF(A2303&gt;Cooling_Season_End_Date,0,1))</f>
        <v>0</v>
      </c>
      <c r="D2303" s="12">
        <f>VLOOKUP(A2303,'Step 1.3 Normalized OAT'!$A$1:$B$8761,2)</f>
        <v>52</v>
      </c>
      <c r="E2303" s="13">
        <f ca="1">('Step 3. Regression'!$F$19*D2303^2+'Step 3. Regression'!$G$19*D2303+'Step 3. Regression'!$H$19)*C2303</f>
        <v>0</v>
      </c>
    </row>
    <row r="2304" spans="1:5" x14ac:dyDescent="0.25">
      <c r="A2304" s="9">
        <f>IF(ISBLANK('Step 1.3 Normalized OAT'!A2304),"-",'Step 1.3 Normalized OAT'!A2304)</f>
        <v>43196.958333333336</v>
      </c>
      <c r="B2304" s="26">
        <f t="shared" si="41"/>
        <v>95</v>
      </c>
      <c r="C2304" s="64" cm="1">
        <f t="array" ref="C2304">INDEX('Step 5. Daily Avg Schedule Calc'!$A$2:$C$169,(WEEKDAY(A2304)-1)*24+HOUR(A2304)+1,3)*IF(A2304&lt;Cooling_Season_Start_Date,0,IF(A2304&gt;Cooling_Season_End_Date,0,1))</f>
        <v>0</v>
      </c>
      <c r="D2304" s="12">
        <f>VLOOKUP(A2304,'Step 1.3 Normalized OAT'!$A$1:$B$8761,2)</f>
        <v>51</v>
      </c>
      <c r="E2304" s="13">
        <f ca="1">('Step 3. Regression'!$F$19*D2304^2+'Step 3. Regression'!$G$19*D2304+'Step 3. Regression'!$H$19)*C2304</f>
        <v>0</v>
      </c>
    </row>
    <row r="2305" spans="1:5" x14ac:dyDescent="0.25">
      <c r="A2305" s="9">
        <f>IF(ISBLANK('Step 1.3 Normalized OAT'!A2305),"-",'Step 1.3 Normalized OAT'!A2305)</f>
        <v>43197</v>
      </c>
      <c r="B2305" s="26">
        <f t="shared" si="41"/>
        <v>96</v>
      </c>
      <c r="C2305" s="64" cm="1">
        <f t="array" ref="C2305">INDEX('Step 5. Daily Avg Schedule Calc'!$A$2:$C$169,(WEEKDAY(A2305)-1)*24+HOUR(A2305)+1,3)*IF(A2305&lt;Cooling_Season_Start_Date,0,IF(A2305&gt;Cooling_Season_End_Date,0,1))</f>
        <v>0</v>
      </c>
      <c r="D2305" s="12">
        <f>VLOOKUP(A2305,'Step 1.3 Normalized OAT'!$A$1:$B$8761,2)</f>
        <v>48</v>
      </c>
      <c r="E2305" s="13">
        <f ca="1">('Step 3. Regression'!$F$19*D2305^2+'Step 3. Regression'!$G$19*D2305+'Step 3. Regression'!$H$19)*C2305</f>
        <v>0</v>
      </c>
    </row>
    <row r="2306" spans="1:5" x14ac:dyDescent="0.25">
      <c r="A2306" s="9">
        <f>IF(ISBLANK('Step 1.3 Normalized OAT'!A2306),"-",'Step 1.3 Normalized OAT'!A2306)</f>
        <v>43197.041666666664</v>
      </c>
      <c r="B2306" s="26">
        <f t="shared" si="41"/>
        <v>96</v>
      </c>
      <c r="C2306" s="64" cm="1">
        <f t="array" ref="C2306">INDEX('Step 5. Daily Avg Schedule Calc'!$A$2:$C$169,(WEEKDAY(A2306)-1)*24+HOUR(A2306)+1,3)*IF(A2306&lt;Cooling_Season_Start_Date,0,IF(A2306&gt;Cooling_Season_End_Date,0,1))</f>
        <v>0</v>
      </c>
      <c r="D2306" s="12">
        <f>VLOOKUP(A2306,'Step 1.3 Normalized OAT'!$A$1:$B$8761,2)</f>
        <v>49</v>
      </c>
      <c r="E2306" s="13">
        <f ca="1">('Step 3. Regression'!$F$19*D2306^2+'Step 3. Regression'!$G$19*D2306+'Step 3. Regression'!$H$19)*C2306</f>
        <v>0</v>
      </c>
    </row>
    <row r="2307" spans="1:5" x14ac:dyDescent="0.25">
      <c r="A2307" s="9">
        <f>IF(ISBLANK('Step 1.3 Normalized OAT'!A2307),"-",'Step 1.3 Normalized OAT'!A2307)</f>
        <v>43197.083333333336</v>
      </c>
      <c r="B2307" s="26">
        <f t="shared" ref="B2307:B2370" si="42">_xlfn.DAYS(A2307,$A$2)</f>
        <v>96</v>
      </c>
      <c r="C2307" s="64" cm="1">
        <f t="array" ref="C2307">INDEX('Step 5. Daily Avg Schedule Calc'!$A$2:$C$169,(WEEKDAY(A2307)-1)*24+HOUR(A2307)+1,3)*IF(A2307&lt;Cooling_Season_Start_Date,0,IF(A2307&gt;Cooling_Season_End_Date,0,1))</f>
        <v>0</v>
      </c>
      <c r="D2307" s="12">
        <f>VLOOKUP(A2307,'Step 1.3 Normalized OAT'!$A$1:$B$8761,2)</f>
        <v>47</v>
      </c>
      <c r="E2307" s="13">
        <f ca="1">('Step 3. Regression'!$F$19*D2307^2+'Step 3. Regression'!$G$19*D2307+'Step 3. Regression'!$H$19)*C2307</f>
        <v>0</v>
      </c>
    </row>
    <row r="2308" spans="1:5" x14ac:dyDescent="0.25">
      <c r="A2308" s="9">
        <f>IF(ISBLANK('Step 1.3 Normalized OAT'!A2308),"-",'Step 1.3 Normalized OAT'!A2308)</f>
        <v>43197.125</v>
      </c>
      <c r="B2308" s="26">
        <f t="shared" si="42"/>
        <v>96</v>
      </c>
      <c r="C2308" s="64" cm="1">
        <f t="array" ref="C2308">INDEX('Step 5. Daily Avg Schedule Calc'!$A$2:$C$169,(WEEKDAY(A2308)-1)*24+HOUR(A2308)+1,3)*IF(A2308&lt;Cooling_Season_Start_Date,0,IF(A2308&gt;Cooling_Season_End_Date,0,1))</f>
        <v>0</v>
      </c>
      <c r="D2308" s="12">
        <f>VLOOKUP(A2308,'Step 1.3 Normalized OAT'!$A$1:$B$8761,2)</f>
        <v>46</v>
      </c>
      <c r="E2308" s="13">
        <f ca="1">('Step 3. Regression'!$F$19*D2308^2+'Step 3. Regression'!$G$19*D2308+'Step 3. Regression'!$H$19)*C2308</f>
        <v>0</v>
      </c>
    </row>
    <row r="2309" spans="1:5" x14ac:dyDescent="0.25">
      <c r="A2309" s="9">
        <f>IF(ISBLANK('Step 1.3 Normalized OAT'!A2309),"-",'Step 1.3 Normalized OAT'!A2309)</f>
        <v>43197.166666666664</v>
      </c>
      <c r="B2309" s="26">
        <f t="shared" si="42"/>
        <v>96</v>
      </c>
      <c r="C2309" s="64" cm="1">
        <f t="array" ref="C2309">INDEX('Step 5. Daily Avg Schedule Calc'!$A$2:$C$169,(WEEKDAY(A2309)-1)*24+HOUR(A2309)+1,3)*IF(A2309&lt;Cooling_Season_Start_Date,0,IF(A2309&gt;Cooling_Season_End_Date,0,1))</f>
        <v>0</v>
      </c>
      <c r="D2309" s="12">
        <f>VLOOKUP(A2309,'Step 1.3 Normalized OAT'!$A$1:$B$8761,2)</f>
        <v>45</v>
      </c>
      <c r="E2309" s="13">
        <f ca="1">('Step 3. Regression'!$F$19*D2309^2+'Step 3. Regression'!$G$19*D2309+'Step 3. Regression'!$H$19)*C2309</f>
        <v>0</v>
      </c>
    </row>
    <row r="2310" spans="1:5" x14ac:dyDescent="0.25">
      <c r="A2310" s="9">
        <f>IF(ISBLANK('Step 1.3 Normalized OAT'!A2310),"-",'Step 1.3 Normalized OAT'!A2310)</f>
        <v>43197.208333333336</v>
      </c>
      <c r="B2310" s="26">
        <f t="shared" si="42"/>
        <v>96</v>
      </c>
      <c r="C2310" s="64" cm="1">
        <f t="array" ref="C2310">INDEX('Step 5. Daily Avg Schedule Calc'!$A$2:$C$169,(WEEKDAY(A2310)-1)*24+HOUR(A2310)+1,3)*IF(A2310&lt;Cooling_Season_Start_Date,0,IF(A2310&gt;Cooling_Season_End_Date,0,1))</f>
        <v>0</v>
      </c>
      <c r="D2310" s="12">
        <f>VLOOKUP(A2310,'Step 1.3 Normalized OAT'!$A$1:$B$8761,2)</f>
        <v>44</v>
      </c>
      <c r="E2310" s="13">
        <f ca="1">('Step 3. Regression'!$F$19*D2310^2+'Step 3. Regression'!$G$19*D2310+'Step 3. Regression'!$H$19)*C2310</f>
        <v>0</v>
      </c>
    </row>
    <row r="2311" spans="1:5" x14ac:dyDescent="0.25">
      <c r="A2311" s="9">
        <f>IF(ISBLANK('Step 1.3 Normalized OAT'!A2311),"-",'Step 1.3 Normalized OAT'!A2311)</f>
        <v>43197.25</v>
      </c>
      <c r="B2311" s="26">
        <f t="shared" si="42"/>
        <v>96</v>
      </c>
      <c r="C2311" s="64" cm="1">
        <f t="array" ref="C2311">INDEX('Step 5. Daily Avg Schedule Calc'!$A$2:$C$169,(WEEKDAY(A2311)-1)*24+HOUR(A2311)+1,3)*IF(A2311&lt;Cooling_Season_Start_Date,0,IF(A2311&gt;Cooling_Season_End_Date,0,1))</f>
        <v>0</v>
      </c>
      <c r="D2311" s="12">
        <f>VLOOKUP(A2311,'Step 1.3 Normalized OAT'!$A$1:$B$8761,2)</f>
        <v>43</v>
      </c>
      <c r="E2311" s="13">
        <f ca="1">('Step 3. Regression'!$F$19*D2311^2+'Step 3. Regression'!$G$19*D2311+'Step 3. Regression'!$H$19)*C2311</f>
        <v>0</v>
      </c>
    </row>
    <row r="2312" spans="1:5" x14ac:dyDescent="0.25">
      <c r="A2312" s="9">
        <f>IF(ISBLANK('Step 1.3 Normalized OAT'!A2312),"-",'Step 1.3 Normalized OAT'!A2312)</f>
        <v>43197.291666666664</v>
      </c>
      <c r="B2312" s="26">
        <f t="shared" si="42"/>
        <v>96</v>
      </c>
      <c r="C2312" s="64" cm="1">
        <f t="array" ref="C2312">INDEX('Step 5. Daily Avg Schedule Calc'!$A$2:$C$169,(WEEKDAY(A2312)-1)*24+HOUR(A2312)+1,3)*IF(A2312&lt;Cooling_Season_Start_Date,0,IF(A2312&gt;Cooling_Season_End_Date,0,1))</f>
        <v>0</v>
      </c>
      <c r="D2312" s="12">
        <f>VLOOKUP(A2312,'Step 1.3 Normalized OAT'!$A$1:$B$8761,2)</f>
        <v>43</v>
      </c>
      <c r="E2312" s="13">
        <f ca="1">('Step 3. Regression'!$F$19*D2312^2+'Step 3. Regression'!$G$19*D2312+'Step 3. Regression'!$H$19)*C2312</f>
        <v>0</v>
      </c>
    </row>
    <row r="2313" spans="1:5" x14ac:dyDescent="0.25">
      <c r="A2313" s="9">
        <f>IF(ISBLANK('Step 1.3 Normalized OAT'!A2313),"-",'Step 1.3 Normalized OAT'!A2313)</f>
        <v>43197.333333333336</v>
      </c>
      <c r="B2313" s="26">
        <f t="shared" si="42"/>
        <v>96</v>
      </c>
      <c r="C2313" s="64" cm="1">
        <f t="array" ref="C2313">INDEX('Step 5. Daily Avg Schedule Calc'!$A$2:$C$169,(WEEKDAY(A2313)-1)*24+HOUR(A2313)+1,3)*IF(A2313&lt;Cooling_Season_Start_Date,0,IF(A2313&gt;Cooling_Season_End_Date,0,1))</f>
        <v>0</v>
      </c>
      <c r="D2313" s="12">
        <f>VLOOKUP(A2313,'Step 1.3 Normalized OAT'!$A$1:$B$8761,2)</f>
        <v>41</v>
      </c>
      <c r="E2313" s="13">
        <f ca="1">('Step 3. Regression'!$F$19*D2313^2+'Step 3. Regression'!$G$19*D2313+'Step 3. Regression'!$H$19)*C2313</f>
        <v>0</v>
      </c>
    </row>
    <row r="2314" spans="1:5" x14ac:dyDescent="0.25">
      <c r="A2314" s="9">
        <f>IF(ISBLANK('Step 1.3 Normalized OAT'!A2314),"-",'Step 1.3 Normalized OAT'!A2314)</f>
        <v>43197.375</v>
      </c>
      <c r="B2314" s="26">
        <f t="shared" si="42"/>
        <v>96</v>
      </c>
      <c r="C2314" s="64" cm="1">
        <f t="array" ref="C2314">INDEX('Step 5. Daily Avg Schedule Calc'!$A$2:$C$169,(WEEKDAY(A2314)-1)*24+HOUR(A2314)+1,3)*IF(A2314&lt;Cooling_Season_Start_Date,0,IF(A2314&gt;Cooling_Season_End_Date,0,1))</f>
        <v>0</v>
      </c>
      <c r="D2314" s="12">
        <f>VLOOKUP(A2314,'Step 1.3 Normalized OAT'!$A$1:$B$8761,2)</f>
        <v>39</v>
      </c>
      <c r="E2314" s="13">
        <f ca="1">('Step 3. Regression'!$F$19*D2314^2+'Step 3. Regression'!$G$19*D2314+'Step 3. Regression'!$H$19)*C2314</f>
        <v>0</v>
      </c>
    </row>
    <row r="2315" spans="1:5" x14ac:dyDescent="0.25">
      <c r="A2315" s="9">
        <f>IF(ISBLANK('Step 1.3 Normalized OAT'!A2315),"-",'Step 1.3 Normalized OAT'!A2315)</f>
        <v>43197.416666666664</v>
      </c>
      <c r="B2315" s="26">
        <f t="shared" si="42"/>
        <v>96</v>
      </c>
      <c r="C2315" s="64" cm="1">
        <f t="array" ref="C2315">INDEX('Step 5. Daily Avg Schedule Calc'!$A$2:$C$169,(WEEKDAY(A2315)-1)*24+HOUR(A2315)+1,3)*IF(A2315&lt;Cooling_Season_Start_Date,0,IF(A2315&gt;Cooling_Season_End_Date,0,1))</f>
        <v>0</v>
      </c>
      <c r="D2315" s="12">
        <f>VLOOKUP(A2315,'Step 1.3 Normalized OAT'!$A$1:$B$8761,2)</f>
        <v>39</v>
      </c>
      <c r="E2315" s="13">
        <f ca="1">('Step 3. Regression'!$F$19*D2315^2+'Step 3. Regression'!$G$19*D2315+'Step 3. Regression'!$H$19)*C2315</f>
        <v>0</v>
      </c>
    </row>
    <row r="2316" spans="1:5" x14ac:dyDescent="0.25">
      <c r="A2316" s="9">
        <f>IF(ISBLANK('Step 1.3 Normalized OAT'!A2316),"-",'Step 1.3 Normalized OAT'!A2316)</f>
        <v>43197.458333333336</v>
      </c>
      <c r="B2316" s="26">
        <f t="shared" si="42"/>
        <v>96</v>
      </c>
      <c r="C2316" s="64" cm="1">
        <f t="array" ref="C2316">INDEX('Step 5. Daily Avg Schedule Calc'!$A$2:$C$169,(WEEKDAY(A2316)-1)*24+HOUR(A2316)+1,3)*IF(A2316&lt;Cooling_Season_Start_Date,0,IF(A2316&gt;Cooling_Season_End_Date,0,1))</f>
        <v>0</v>
      </c>
      <c r="D2316" s="12">
        <f>VLOOKUP(A2316,'Step 1.3 Normalized OAT'!$A$1:$B$8761,2)</f>
        <v>40</v>
      </c>
      <c r="E2316" s="13">
        <f ca="1">('Step 3. Regression'!$F$19*D2316^2+'Step 3. Regression'!$G$19*D2316+'Step 3. Regression'!$H$19)*C2316</f>
        <v>0</v>
      </c>
    </row>
    <row r="2317" spans="1:5" x14ac:dyDescent="0.25">
      <c r="A2317" s="9">
        <f>IF(ISBLANK('Step 1.3 Normalized OAT'!A2317),"-",'Step 1.3 Normalized OAT'!A2317)</f>
        <v>43197.5</v>
      </c>
      <c r="B2317" s="26">
        <f t="shared" si="42"/>
        <v>96</v>
      </c>
      <c r="C2317" s="64" cm="1">
        <f t="array" ref="C2317">INDEX('Step 5. Daily Avg Schedule Calc'!$A$2:$C$169,(WEEKDAY(A2317)-1)*24+HOUR(A2317)+1,3)*IF(A2317&lt;Cooling_Season_Start_Date,0,IF(A2317&gt;Cooling_Season_End_Date,0,1))</f>
        <v>0</v>
      </c>
      <c r="D2317" s="12">
        <f>VLOOKUP(A2317,'Step 1.3 Normalized OAT'!$A$1:$B$8761,2)</f>
        <v>41</v>
      </c>
      <c r="E2317" s="13">
        <f ca="1">('Step 3. Regression'!$F$19*D2317^2+'Step 3. Regression'!$G$19*D2317+'Step 3. Regression'!$H$19)*C2317</f>
        <v>0</v>
      </c>
    </row>
    <row r="2318" spans="1:5" x14ac:dyDescent="0.25">
      <c r="A2318" s="9">
        <f>IF(ISBLANK('Step 1.3 Normalized OAT'!A2318),"-",'Step 1.3 Normalized OAT'!A2318)</f>
        <v>43197.541666666664</v>
      </c>
      <c r="B2318" s="26">
        <f t="shared" si="42"/>
        <v>96</v>
      </c>
      <c r="C2318" s="64" cm="1">
        <f t="array" ref="C2318">INDEX('Step 5. Daily Avg Schedule Calc'!$A$2:$C$169,(WEEKDAY(A2318)-1)*24+HOUR(A2318)+1,3)*IF(A2318&lt;Cooling_Season_Start_Date,0,IF(A2318&gt;Cooling_Season_End_Date,0,1))</f>
        <v>0</v>
      </c>
      <c r="D2318" s="12">
        <f>VLOOKUP(A2318,'Step 1.3 Normalized OAT'!$A$1:$B$8761,2)</f>
        <v>43</v>
      </c>
      <c r="E2318" s="13">
        <f ca="1">('Step 3. Regression'!$F$19*D2318^2+'Step 3. Regression'!$G$19*D2318+'Step 3. Regression'!$H$19)*C2318</f>
        <v>0</v>
      </c>
    </row>
    <row r="2319" spans="1:5" x14ac:dyDescent="0.25">
      <c r="A2319" s="9">
        <f>IF(ISBLANK('Step 1.3 Normalized OAT'!A2319),"-",'Step 1.3 Normalized OAT'!A2319)</f>
        <v>43197.583333333336</v>
      </c>
      <c r="B2319" s="26">
        <f t="shared" si="42"/>
        <v>96</v>
      </c>
      <c r="C2319" s="64" cm="1">
        <f t="array" ref="C2319">INDEX('Step 5. Daily Avg Schedule Calc'!$A$2:$C$169,(WEEKDAY(A2319)-1)*24+HOUR(A2319)+1,3)*IF(A2319&lt;Cooling_Season_Start_Date,0,IF(A2319&gt;Cooling_Season_End_Date,0,1))</f>
        <v>0</v>
      </c>
      <c r="D2319" s="12">
        <f>VLOOKUP(A2319,'Step 1.3 Normalized OAT'!$A$1:$B$8761,2)</f>
        <v>43</v>
      </c>
      <c r="E2319" s="13">
        <f ca="1">('Step 3. Regression'!$F$19*D2319^2+'Step 3. Regression'!$G$19*D2319+'Step 3. Regression'!$H$19)*C2319</f>
        <v>0</v>
      </c>
    </row>
    <row r="2320" spans="1:5" x14ac:dyDescent="0.25">
      <c r="A2320" s="9">
        <f>IF(ISBLANK('Step 1.3 Normalized OAT'!A2320),"-",'Step 1.3 Normalized OAT'!A2320)</f>
        <v>43197.625</v>
      </c>
      <c r="B2320" s="26">
        <f t="shared" si="42"/>
        <v>96</v>
      </c>
      <c r="C2320" s="64" cm="1">
        <f t="array" ref="C2320">INDEX('Step 5. Daily Avg Schedule Calc'!$A$2:$C$169,(WEEKDAY(A2320)-1)*24+HOUR(A2320)+1,3)*IF(A2320&lt;Cooling_Season_Start_Date,0,IF(A2320&gt;Cooling_Season_End_Date,0,1))</f>
        <v>0</v>
      </c>
      <c r="D2320" s="12">
        <f>VLOOKUP(A2320,'Step 1.3 Normalized OAT'!$A$1:$B$8761,2)</f>
        <v>45</v>
      </c>
      <c r="E2320" s="13">
        <f ca="1">('Step 3. Regression'!$F$19*D2320^2+'Step 3. Regression'!$G$19*D2320+'Step 3. Regression'!$H$19)*C2320</f>
        <v>0</v>
      </c>
    </row>
    <row r="2321" spans="1:5" x14ac:dyDescent="0.25">
      <c r="A2321" s="9">
        <f>IF(ISBLANK('Step 1.3 Normalized OAT'!A2321),"-",'Step 1.3 Normalized OAT'!A2321)</f>
        <v>43197.666666666664</v>
      </c>
      <c r="B2321" s="26">
        <f t="shared" si="42"/>
        <v>96</v>
      </c>
      <c r="C2321" s="64" cm="1">
        <f t="array" ref="C2321">INDEX('Step 5. Daily Avg Schedule Calc'!$A$2:$C$169,(WEEKDAY(A2321)-1)*24+HOUR(A2321)+1,3)*IF(A2321&lt;Cooling_Season_Start_Date,0,IF(A2321&gt;Cooling_Season_End_Date,0,1))</f>
        <v>0</v>
      </c>
      <c r="D2321" s="12">
        <f>VLOOKUP(A2321,'Step 1.3 Normalized OAT'!$A$1:$B$8761,2)</f>
        <v>46</v>
      </c>
      <c r="E2321" s="13">
        <f ca="1">('Step 3. Regression'!$F$19*D2321^2+'Step 3. Regression'!$G$19*D2321+'Step 3. Regression'!$H$19)*C2321</f>
        <v>0</v>
      </c>
    </row>
    <row r="2322" spans="1:5" x14ac:dyDescent="0.25">
      <c r="A2322" s="9">
        <f>IF(ISBLANK('Step 1.3 Normalized OAT'!A2322),"-",'Step 1.3 Normalized OAT'!A2322)</f>
        <v>43197.708333333336</v>
      </c>
      <c r="B2322" s="26">
        <f t="shared" si="42"/>
        <v>96</v>
      </c>
      <c r="C2322" s="64" cm="1">
        <f t="array" ref="C2322">INDEX('Step 5. Daily Avg Schedule Calc'!$A$2:$C$169,(WEEKDAY(A2322)-1)*24+HOUR(A2322)+1,3)*IF(A2322&lt;Cooling_Season_Start_Date,0,IF(A2322&gt;Cooling_Season_End_Date,0,1))</f>
        <v>0</v>
      </c>
      <c r="D2322" s="12">
        <f>VLOOKUP(A2322,'Step 1.3 Normalized OAT'!$A$1:$B$8761,2)</f>
        <v>47</v>
      </c>
      <c r="E2322" s="13">
        <f ca="1">('Step 3. Regression'!$F$19*D2322^2+'Step 3. Regression'!$G$19*D2322+'Step 3. Regression'!$H$19)*C2322</f>
        <v>0</v>
      </c>
    </row>
    <row r="2323" spans="1:5" x14ac:dyDescent="0.25">
      <c r="A2323" s="9">
        <f>IF(ISBLANK('Step 1.3 Normalized OAT'!A2323),"-",'Step 1.3 Normalized OAT'!A2323)</f>
        <v>43197.75</v>
      </c>
      <c r="B2323" s="26">
        <f t="shared" si="42"/>
        <v>96</v>
      </c>
      <c r="C2323" s="64" cm="1">
        <f t="array" ref="C2323">INDEX('Step 5. Daily Avg Schedule Calc'!$A$2:$C$169,(WEEKDAY(A2323)-1)*24+HOUR(A2323)+1,3)*IF(A2323&lt;Cooling_Season_Start_Date,0,IF(A2323&gt;Cooling_Season_End_Date,0,1))</f>
        <v>0</v>
      </c>
      <c r="D2323" s="12">
        <f>VLOOKUP(A2323,'Step 1.3 Normalized OAT'!$A$1:$B$8761,2)</f>
        <v>48</v>
      </c>
      <c r="E2323" s="13">
        <f ca="1">('Step 3. Regression'!$F$19*D2323^2+'Step 3. Regression'!$G$19*D2323+'Step 3. Regression'!$H$19)*C2323</f>
        <v>0</v>
      </c>
    </row>
    <row r="2324" spans="1:5" x14ac:dyDescent="0.25">
      <c r="A2324" s="9">
        <f>IF(ISBLANK('Step 1.3 Normalized OAT'!A2324),"-",'Step 1.3 Normalized OAT'!A2324)</f>
        <v>43197.791666666664</v>
      </c>
      <c r="B2324" s="26">
        <f t="shared" si="42"/>
        <v>96</v>
      </c>
      <c r="C2324" s="64" cm="1">
        <f t="array" ref="C2324">INDEX('Step 5. Daily Avg Schedule Calc'!$A$2:$C$169,(WEEKDAY(A2324)-1)*24+HOUR(A2324)+1,3)*IF(A2324&lt;Cooling_Season_Start_Date,0,IF(A2324&gt;Cooling_Season_End_Date,0,1))</f>
        <v>0</v>
      </c>
      <c r="D2324" s="12">
        <f>VLOOKUP(A2324,'Step 1.3 Normalized OAT'!$A$1:$B$8761,2)</f>
        <v>46</v>
      </c>
      <c r="E2324" s="13">
        <f ca="1">('Step 3. Regression'!$F$19*D2324^2+'Step 3. Regression'!$G$19*D2324+'Step 3. Regression'!$H$19)*C2324</f>
        <v>0</v>
      </c>
    </row>
    <row r="2325" spans="1:5" x14ac:dyDescent="0.25">
      <c r="A2325" s="9">
        <f>IF(ISBLANK('Step 1.3 Normalized OAT'!A2325),"-",'Step 1.3 Normalized OAT'!A2325)</f>
        <v>43197.833333333336</v>
      </c>
      <c r="B2325" s="26">
        <f t="shared" si="42"/>
        <v>96</v>
      </c>
      <c r="C2325" s="64" cm="1">
        <f t="array" ref="C2325">INDEX('Step 5. Daily Avg Schedule Calc'!$A$2:$C$169,(WEEKDAY(A2325)-1)*24+HOUR(A2325)+1,3)*IF(A2325&lt;Cooling_Season_Start_Date,0,IF(A2325&gt;Cooling_Season_End_Date,0,1))</f>
        <v>0</v>
      </c>
      <c r="D2325" s="12">
        <f>VLOOKUP(A2325,'Step 1.3 Normalized OAT'!$A$1:$B$8761,2)</f>
        <v>45</v>
      </c>
      <c r="E2325" s="13">
        <f ca="1">('Step 3. Regression'!$F$19*D2325^2+'Step 3. Regression'!$G$19*D2325+'Step 3. Regression'!$H$19)*C2325</f>
        <v>0</v>
      </c>
    </row>
    <row r="2326" spans="1:5" x14ac:dyDescent="0.25">
      <c r="A2326" s="9">
        <f>IF(ISBLANK('Step 1.3 Normalized OAT'!A2326),"-",'Step 1.3 Normalized OAT'!A2326)</f>
        <v>43197.875</v>
      </c>
      <c r="B2326" s="26">
        <f t="shared" si="42"/>
        <v>96</v>
      </c>
      <c r="C2326" s="64" cm="1">
        <f t="array" ref="C2326">INDEX('Step 5. Daily Avg Schedule Calc'!$A$2:$C$169,(WEEKDAY(A2326)-1)*24+HOUR(A2326)+1,3)*IF(A2326&lt;Cooling_Season_Start_Date,0,IF(A2326&gt;Cooling_Season_End_Date,0,1))</f>
        <v>0</v>
      </c>
      <c r="D2326" s="12">
        <f>VLOOKUP(A2326,'Step 1.3 Normalized OAT'!$A$1:$B$8761,2)</f>
        <v>45</v>
      </c>
      <c r="E2326" s="13">
        <f ca="1">('Step 3. Regression'!$F$19*D2326^2+'Step 3. Regression'!$G$19*D2326+'Step 3. Regression'!$H$19)*C2326</f>
        <v>0</v>
      </c>
    </row>
    <row r="2327" spans="1:5" x14ac:dyDescent="0.25">
      <c r="A2327" s="9">
        <f>IF(ISBLANK('Step 1.3 Normalized OAT'!A2327),"-",'Step 1.3 Normalized OAT'!A2327)</f>
        <v>43197.916666666664</v>
      </c>
      <c r="B2327" s="26">
        <f t="shared" si="42"/>
        <v>96</v>
      </c>
      <c r="C2327" s="64" cm="1">
        <f t="array" ref="C2327">INDEX('Step 5. Daily Avg Schedule Calc'!$A$2:$C$169,(WEEKDAY(A2327)-1)*24+HOUR(A2327)+1,3)*IF(A2327&lt;Cooling_Season_Start_Date,0,IF(A2327&gt;Cooling_Season_End_Date,0,1))</f>
        <v>0</v>
      </c>
      <c r="D2327" s="12">
        <f>VLOOKUP(A2327,'Step 1.3 Normalized OAT'!$A$1:$B$8761,2)</f>
        <v>43</v>
      </c>
      <c r="E2327" s="13">
        <f ca="1">('Step 3. Regression'!$F$19*D2327^2+'Step 3. Regression'!$G$19*D2327+'Step 3. Regression'!$H$19)*C2327</f>
        <v>0</v>
      </c>
    </row>
    <row r="2328" spans="1:5" x14ac:dyDescent="0.25">
      <c r="A2328" s="9">
        <f>IF(ISBLANK('Step 1.3 Normalized OAT'!A2328),"-",'Step 1.3 Normalized OAT'!A2328)</f>
        <v>43197.958333333336</v>
      </c>
      <c r="B2328" s="26">
        <f t="shared" si="42"/>
        <v>96</v>
      </c>
      <c r="C2328" s="64" cm="1">
        <f t="array" ref="C2328">INDEX('Step 5. Daily Avg Schedule Calc'!$A$2:$C$169,(WEEKDAY(A2328)-1)*24+HOUR(A2328)+1,3)*IF(A2328&lt;Cooling_Season_Start_Date,0,IF(A2328&gt;Cooling_Season_End_Date,0,1))</f>
        <v>0</v>
      </c>
      <c r="D2328" s="12">
        <f>VLOOKUP(A2328,'Step 1.3 Normalized OAT'!$A$1:$B$8761,2)</f>
        <v>41</v>
      </c>
      <c r="E2328" s="13">
        <f ca="1">('Step 3. Regression'!$F$19*D2328^2+'Step 3. Regression'!$G$19*D2328+'Step 3. Regression'!$H$19)*C2328</f>
        <v>0</v>
      </c>
    </row>
    <row r="2329" spans="1:5" x14ac:dyDescent="0.25">
      <c r="A2329" s="9">
        <f>IF(ISBLANK('Step 1.3 Normalized OAT'!A2329),"-",'Step 1.3 Normalized OAT'!A2329)</f>
        <v>43198</v>
      </c>
      <c r="B2329" s="26">
        <f t="shared" si="42"/>
        <v>97</v>
      </c>
      <c r="C2329" s="64" cm="1">
        <f t="array" ref="C2329">INDEX('Step 5. Daily Avg Schedule Calc'!$A$2:$C$169,(WEEKDAY(A2329)-1)*24+HOUR(A2329)+1,3)*IF(A2329&lt;Cooling_Season_Start_Date,0,IF(A2329&gt;Cooling_Season_End_Date,0,1))</f>
        <v>0</v>
      </c>
      <c r="D2329" s="12">
        <f>VLOOKUP(A2329,'Step 1.3 Normalized OAT'!$A$1:$B$8761,2)</f>
        <v>39</v>
      </c>
      <c r="E2329" s="13">
        <f ca="1">('Step 3. Regression'!$F$19*D2329^2+'Step 3. Regression'!$G$19*D2329+'Step 3. Regression'!$H$19)*C2329</f>
        <v>0</v>
      </c>
    </row>
    <row r="2330" spans="1:5" x14ac:dyDescent="0.25">
      <c r="A2330" s="9">
        <f>IF(ISBLANK('Step 1.3 Normalized OAT'!A2330),"-",'Step 1.3 Normalized OAT'!A2330)</f>
        <v>43198.041666666664</v>
      </c>
      <c r="B2330" s="26">
        <f t="shared" si="42"/>
        <v>97</v>
      </c>
      <c r="C2330" s="64" cm="1">
        <f t="array" ref="C2330">INDEX('Step 5. Daily Avg Schedule Calc'!$A$2:$C$169,(WEEKDAY(A2330)-1)*24+HOUR(A2330)+1,3)*IF(A2330&lt;Cooling_Season_Start_Date,0,IF(A2330&gt;Cooling_Season_End_Date,0,1))</f>
        <v>0</v>
      </c>
      <c r="D2330" s="12">
        <f>VLOOKUP(A2330,'Step 1.3 Normalized OAT'!$A$1:$B$8761,2)</f>
        <v>38</v>
      </c>
      <c r="E2330" s="13">
        <f ca="1">('Step 3. Regression'!$F$19*D2330^2+'Step 3. Regression'!$G$19*D2330+'Step 3. Regression'!$H$19)*C2330</f>
        <v>0</v>
      </c>
    </row>
    <row r="2331" spans="1:5" x14ac:dyDescent="0.25">
      <c r="A2331" s="9">
        <f>IF(ISBLANK('Step 1.3 Normalized OAT'!A2331),"-",'Step 1.3 Normalized OAT'!A2331)</f>
        <v>43198.083333333336</v>
      </c>
      <c r="B2331" s="26">
        <f t="shared" si="42"/>
        <v>97</v>
      </c>
      <c r="C2331" s="64" cm="1">
        <f t="array" ref="C2331">INDEX('Step 5. Daily Avg Schedule Calc'!$A$2:$C$169,(WEEKDAY(A2331)-1)*24+HOUR(A2331)+1,3)*IF(A2331&lt;Cooling_Season_Start_Date,0,IF(A2331&gt;Cooling_Season_End_Date,0,1))</f>
        <v>0</v>
      </c>
      <c r="D2331" s="12">
        <f>VLOOKUP(A2331,'Step 1.3 Normalized OAT'!$A$1:$B$8761,2)</f>
        <v>36</v>
      </c>
      <c r="E2331" s="13">
        <f ca="1">('Step 3. Regression'!$F$19*D2331^2+'Step 3. Regression'!$G$19*D2331+'Step 3. Regression'!$H$19)*C2331</f>
        <v>0</v>
      </c>
    </row>
    <row r="2332" spans="1:5" x14ac:dyDescent="0.25">
      <c r="A2332" s="9">
        <f>IF(ISBLANK('Step 1.3 Normalized OAT'!A2332),"-",'Step 1.3 Normalized OAT'!A2332)</f>
        <v>43198.125</v>
      </c>
      <c r="B2332" s="26">
        <f t="shared" si="42"/>
        <v>97</v>
      </c>
      <c r="C2332" s="64" cm="1">
        <f t="array" ref="C2332">INDEX('Step 5. Daily Avg Schedule Calc'!$A$2:$C$169,(WEEKDAY(A2332)-1)*24+HOUR(A2332)+1,3)*IF(A2332&lt;Cooling_Season_Start_Date,0,IF(A2332&gt;Cooling_Season_End_Date,0,1))</f>
        <v>0</v>
      </c>
      <c r="D2332" s="12">
        <f>VLOOKUP(A2332,'Step 1.3 Normalized OAT'!$A$1:$B$8761,2)</f>
        <v>36</v>
      </c>
      <c r="E2332" s="13">
        <f ca="1">('Step 3. Regression'!$F$19*D2332^2+'Step 3. Regression'!$G$19*D2332+'Step 3. Regression'!$H$19)*C2332</f>
        <v>0</v>
      </c>
    </row>
    <row r="2333" spans="1:5" x14ac:dyDescent="0.25">
      <c r="A2333" s="9">
        <f>IF(ISBLANK('Step 1.3 Normalized OAT'!A2333),"-",'Step 1.3 Normalized OAT'!A2333)</f>
        <v>43198.166666666664</v>
      </c>
      <c r="B2333" s="26">
        <f t="shared" si="42"/>
        <v>97</v>
      </c>
      <c r="C2333" s="64" cm="1">
        <f t="array" ref="C2333">INDEX('Step 5. Daily Avg Schedule Calc'!$A$2:$C$169,(WEEKDAY(A2333)-1)*24+HOUR(A2333)+1,3)*IF(A2333&lt;Cooling_Season_Start_Date,0,IF(A2333&gt;Cooling_Season_End_Date,0,1))</f>
        <v>0</v>
      </c>
      <c r="D2333" s="12">
        <f>VLOOKUP(A2333,'Step 1.3 Normalized OAT'!$A$1:$B$8761,2)</f>
        <v>34</v>
      </c>
      <c r="E2333" s="13">
        <f ca="1">('Step 3. Regression'!$F$19*D2333^2+'Step 3. Regression'!$G$19*D2333+'Step 3. Regression'!$H$19)*C2333</f>
        <v>0</v>
      </c>
    </row>
    <row r="2334" spans="1:5" x14ac:dyDescent="0.25">
      <c r="A2334" s="9">
        <f>IF(ISBLANK('Step 1.3 Normalized OAT'!A2334),"-",'Step 1.3 Normalized OAT'!A2334)</f>
        <v>43198.208333333336</v>
      </c>
      <c r="B2334" s="26">
        <f t="shared" si="42"/>
        <v>97</v>
      </c>
      <c r="C2334" s="64" cm="1">
        <f t="array" ref="C2334">INDEX('Step 5. Daily Avg Schedule Calc'!$A$2:$C$169,(WEEKDAY(A2334)-1)*24+HOUR(A2334)+1,3)*IF(A2334&lt;Cooling_Season_Start_Date,0,IF(A2334&gt;Cooling_Season_End_Date,0,1))</f>
        <v>0</v>
      </c>
      <c r="D2334" s="12">
        <f>VLOOKUP(A2334,'Step 1.3 Normalized OAT'!$A$1:$B$8761,2)</f>
        <v>34</v>
      </c>
      <c r="E2334" s="13">
        <f ca="1">('Step 3. Regression'!$F$19*D2334^2+'Step 3. Regression'!$G$19*D2334+'Step 3. Regression'!$H$19)*C2334</f>
        <v>0</v>
      </c>
    </row>
    <row r="2335" spans="1:5" x14ac:dyDescent="0.25">
      <c r="A2335" s="9">
        <f>IF(ISBLANK('Step 1.3 Normalized OAT'!A2335),"-",'Step 1.3 Normalized OAT'!A2335)</f>
        <v>43198.25</v>
      </c>
      <c r="B2335" s="26">
        <f t="shared" si="42"/>
        <v>97</v>
      </c>
      <c r="C2335" s="64" cm="1">
        <f t="array" ref="C2335">INDEX('Step 5. Daily Avg Schedule Calc'!$A$2:$C$169,(WEEKDAY(A2335)-1)*24+HOUR(A2335)+1,3)*IF(A2335&lt;Cooling_Season_Start_Date,0,IF(A2335&gt;Cooling_Season_End_Date,0,1))</f>
        <v>0</v>
      </c>
      <c r="D2335" s="12">
        <f>VLOOKUP(A2335,'Step 1.3 Normalized OAT'!$A$1:$B$8761,2)</f>
        <v>34</v>
      </c>
      <c r="E2335" s="13">
        <f ca="1">('Step 3. Regression'!$F$19*D2335^2+'Step 3. Regression'!$G$19*D2335+'Step 3. Regression'!$H$19)*C2335</f>
        <v>0</v>
      </c>
    </row>
    <row r="2336" spans="1:5" x14ac:dyDescent="0.25">
      <c r="A2336" s="9">
        <f>IF(ISBLANK('Step 1.3 Normalized OAT'!A2336),"-",'Step 1.3 Normalized OAT'!A2336)</f>
        <v>43198.291666666664</v>
      </c>
      <c r="B2336" s="26">
        <f t="shared" si="42"/>
        <v>97</v>
      </c>
      <c r="C2336" s="64" cm="1">
        <f t="array" ref="C2336">INDEX('Step 5. Daily Avg Schedule Calc'!$A$2:$C$169,(WEEKDAY(A2336)-1)*24+HOUR(A2336)+1,3)*IF(A2336&lt;Cooling_Season_Start_Date,0,IF(A2336&gt;Cooling_Season_End_Date,0,1))</f>
        <v>0</v>
      </c>
      <c r="D2336" s="12">
        <f>VLOOKUP(A2336,'Step 1.3 Normalized OAT'!$A$1:$B$8761,2)</f>
        <v>34</v>
      </c>
      <c r="E2336" s="13">
        <f ca="1">('Step 3. Regression'!$F$19*D2336^2+'Step 3. Regression'!$G$19*D2336+'Step 3. Regression'!$H$19)*C2336</f>
        <v>0</v>
      </c>
    </row>
    <row r="2337" spans="1:5" x14ac:dyDescent="0.25">
      <c r="A2337" s="9">
        <f>IF(ISBLANK('Step 1.3 Normalized OAT'!A2337),"-",'Step 1.3 Normalized OAT'!A2337)</f>
        <v>43198.333333333336</v>
      </c>
      <c r="B2337" s="26">
        <f t="shared" si="42"/>
        <v>97</v>
      </c>
      <c r="C2337" s="64" cm="1">
        <f t="array" ref="C2337">INDEX('Step 5. Daily Avg Schedule Calc'!$A$2:$C$169,(WEEKDAY(A2337)-1)*24+HOUR(A2337)+1,3)*IF(A2337&lt;Cooling_Season_Start_Date,0,IF(A2337&gt;Cooling_Season_End_Date,0,1))</f>
        <v>0</v>
      </c>
      <c r="D2337" s="12">
        <f>VLOOKUP(A2337,'Step 1.3 Normalized OAT'!$A$1:$B$8761,2)</f>
        <v>33</v>
      </c>
      <c r="E2337" s="13">
        <f ca="1">('Step 3. Regression'!$F$19*D2337^2+'Step 3. Regression'!$G$19*D2337+'Step 3. Regression'!$H$19)*C2337</f>
        <v>0</v>
      </c>
    </row>
    <row r="2338" spans="1:5" x14ac:dyDescent="0.25">
      <c r="A2338" s="9">
        <f>IF(ISBLANK('Step 1.3 Normalized OAT'!A2338),"-",'Step 1.3 Normalized OAT'!A2338)</f>
        <v>43198.375</v>
      </c>
      <c r="B2338" s="26">
        <f t="shared" si="42"/>
        <v>97</v>
      </c>
      <c r="C2338" s="64" cm="1">
        <f t="array" ref="C2338">INDEX('Step 5. Daily Avg Schedule Calc'!$A$2:$C$169,(WEEKDAY(A2338)-1)*24+HOUR(A2338)+1,3)*IF(A2338&lt;Cooling_Season_Start_Date,0,IF(A2338&gt;Cooling_Season_End_Date,0,1))</f>
        <v>0</v>
      </c>
      <c r="D2338" s="12">
        <f>VLOOKUP(A2338,'Step 1.3 Normalized OAT'!$A$1:$B$8761,2)</f>
        <v>36</v>
      </c>
      <c r="E2338" s="13">
        <f ca="1">('Step 3. Regression'!$F$19*D2338^2+'Step 3. Regression'!$G$19*D2338+'Step 3. Regression'!$H$19)*C2338</f>
        <v>0</v>
      </c>
    </row>
    <row r="2339" spans="1:5" x14ac:dyDescent="0.25">
      <c r="A2339" s="9">
        <f>IF(ISBLANK('Step 1.3 Normalized OAT'!A2339),"-",'Step 1.3 Normalized OAT'!A2339)</f>
        <v>43198.416666666664</v>
      </c>
      <c r="B2339" s="26">
        <f t="shared" si="42"/>
        <v>97</v>
      </c>
      <c r="C2339" s="64" cm="1">
        <f t="array" ref="C2339">INDEX('Step 5. Daily Avg Schedule Calc'!$A$2:$C$169,(WEEKDAY(A2339)-1)*24+HOUR(A2339)+1,3)*IF(A2339&lt;Cooling_Season_Start_Date,0,IF(A2339&gt;Cooling_Season_End_Date,0,1))</f>
        <v>0</v>
      </c>
      <c r="D2339" s="12">
        <f>VLOOKUP(A2339,'Step 1.3 Normalized OAT'!$A$1:$B$8761,2)</f>
        <v>36</v>
      </c>
      <c r="E2339" s="13">
        <f ca="1">('Step 3. Regression'!$F$19*D2339^2+'Step 3. Regression'!$G$19*D2339+'Step 3. Regression'!$H$19)*C2339</f>
        <v>0</v>
      </c>
    </row>
    <row r="2340" spans="1:5" x14ac:dyDescent="0.25">
      <c r="A2340" s="9">
        <f>IF(ISBLANK('Step 1.3 Normalized OAT'!A2340),"-",'Step 1.3 Normalized OAT'!A2340)</f>
        <v>43198.458333333336</v>
      </c>
      <c r="B2340" s="26">
        <f t="shared" si="42"/>
        <v>97</v>
      </c>
      <c r="C2340" s="64" cm="1">
        <f t="array" ref="C2340">INDEX('Step 5. Daily Avg Schedule Calc'!$A$2:$C$169,(WEEKDAY(A2340)-1)*24+HOUR(A2340)+1,3)*IF(A2340&lt;Cooling_Season_Start_Date,0,IF(A2340&gt;Cooling_Season_End_Date,0,1))</f>
        <v>0</v>
      </c>
      <c r="D2340" s="12">
        <f>VLOOKUP(A2340,'Step 1.3 Normalized OAT'!$A$1:$B$8761,2)</f>
        <v>38</v>
      </c>
      <c r="E2340" s="13">
        <f ca="1">('Step 3. Regression'!$F$19*D2340^2+'Step 3. Regression'!$G$19*D2340+'Step 3. Regression'!$H$19)*C2340</f>
        <v>0</v>
      </c>
    </row>
    <row r="2341" spans="1:5" x14ac:dyDescent="0.25">
      <c r="A2341" s="9">
        <f>IF(ISBLANK('Step 1.3 Normalized OAT'!A2341),"-",'Step 1.3 Normalized OAT'!A2341)</f>
        <v>43198.5</v>
      </c>
      <c r="B2341" s="26">
        <f t="shared" si="42"/>
        <v>97</v>
      </c>
      <c r="C2341" s="64" cm="1">
        <f t="array" ref="C2341">INDEX('Step 5. Daily Avg Schedule Calc'!$A$2:$C$169,(WEEKDAY(A2341)-1)*24+HOUR(A2341)+1,3)*IF(A2341&lt;Cooling_Season_Start_Date,0,IF(A2341&gt;Cooling_Season_End_Date,0,1))</f>
        <v>0</v>
      </c>
      <c r="D2341" s="12">
        <f>VLOOKUP(A2341,'Step 1.3 Normalized OAT'!$A$1:$B$8761,2)</f>
        <v>39</v>
      </c>
      <c r="E2341" s="13">
        <f ca="1">('Step 3. Regression'!$F$19*D2341^2+'Step 3. Regression'!$G$19*D2341+'Step 3. Regression'!$H$19)*C2341</f>
        <v>0</v>
      </c>
    </row>
    <row r="2342" spans="1:5" x14ac:dyDescent="0.25">
      <c r="A2342" s="9">
        <f>IF(ISBLANK('Step 1.3 Normalized OAT'!A2342),"-",'Step 1.3 Normalized OAT'!A2342)</f>
        <v>43198.541666666664</v>
      </c>
      <c r="B2342" s="26">
        <f t="shared" si="42"/>
        <v>97</v>
      </c>
      <c r="C2342" s="64" cm="1">
        <f t="array" ref="C2342">INDEX('Step 5. Daily Avg Schedule Calc'!$A$2:$C$169,(WEEKDAY(A2342)-1)*24+HOUR(A2342)+1,3)*IF(A2342&lt;Cooling_Season_Start_Date,0,IF(A2342&gt;Cooling_Season_End_Date,0,1))</f>
        <v>0</v>
      </c>
      <c r="D2342" s="12">
        <f>VLOOKUP(A2342,'Step 1.3 Normalized OAT'!$A$1:$B$8761,2)</f>
        <v>43</v>
      </c>
      <c r="E2342" s="13">
        <f ca="1">('Step 3. Regression'!$F$19*D2342^2+'Step 3. Regression'!$G$19*D2342+'Step 3. Regression'!$H$19)*C2342</f>
        <v>0</v>
      </c>
    </row>
    <row r="2343" spans="1:5" x14ac:dyDescent="0.25">
      <c r="A2343" s="9">
        <f>IF(ISBLANK('Step 1.3 Normalized OAT'!A2343),"-",'Step 1.3 Normalized OAT'!A2343)</f>
        <v>43198.583333333336</v>
      </c>
      <c r="B2343" s="26">
        <f t="shared" si="42"/>
        <v>97</v>
      </c>
      <c r="C2343" s="64" cm="1">
        <f t="array" ref="C2343">INDEX('Step 5. Daily Avg Schedule Calc'!$A$2:$C$169,(WEEKDAY(A2343)-1)*24+HOUR(A2343)+1,3)*IF(A2343&lt;Cooling_Season_Start_Date,0,IF(A2343&gt;Cooling_Season_End_Date,0,1))</f>
        <v>0</v>
      </c>
      <c r="D2343" s="12">
        <f>VLOOKUP(A2343,'Step 1.3 Normalized OAT'!$A$1:$B$8761,2)</f>
        <v>42</v>
      </c>
      <c r="E2343" s="13">
        <f ca="1">('Step 3. Regression'!$F$19*D2343^2+'Step 3. Regression'!$G$19*D2343+'Step 3. Regression'!$H$19)*C2343</f>
        <v>0</v>
      </c>
    </row>
    <row r="2344" spans="1:5" x14ac:dyDescent="0.25">
      <c r="A2344" s="9">
        <f>IF(ISBLANK('Step 1.3 Normalized OAT'!A2344),"-",'Step 1.3 Normalized OAT'!A2344)</f>
        <v>43198.625</v>
      </c>
      <c r="B2344" s="26">
        <f t="shared" si="42"/>
        <v>97</v>
      </c>
      <c r="C2344" s="64" cm="1">
        <f t="array" ref="C2344">INDEX('Step 5. Daily Avg Schedule Calc'!$A$2:$C$169,(WEEKDAY(A2344)-1)*24+HOUR(A2344)+1,3)*IF(A2344&lt;Cooling_Season_Start_Date,0,IF(A2344&gt;Cooling_Season_End_Date,0,1))</f>
        <v>0</v>
      </c>
      <c r="D2344" s="12">
        <f>VLOOKUP(A2344,'Step 1.3 Normalized OAT'!$A$1:$B$8761,2)</f>
        <v>43</v>
      </c>
      <c r="E2344" s="13">
        <f ca="1">('Step 3. Regression'!$F$19*D2344^2+'Step 3. Regression'!$G$19*D2344+'Step 3. Regression'!$H$19)*C2344</f>
        <v>0</v>
      </c>
    </row>
    <row r="2345" spans="1:5" x14ac:dyDescent="0.25">
      <c r="A2345" s="9">
        <f>IF(ISBLANK('Step 1.3 Normalized OAT'!A2345),"-",'Step 1.3 Normalized OAT'!A2345)</f>
        <v>43198.666666666664</v>
      </c>
      <c r="B2345" s="26">
        <f t="shared" si="42"/>
        <v>97</v>
      </c>
      <c r="C2345" s="64" cm="1">
        <f t="array" ref="C2345">INDEX('Step 5. Daily Avg Schedule Calc'!$A$2:$C$169,(WEEKDAY(A2345)-1)*24+HOUR(A2345)+1,3)*IF(A2345&lt;Cooling_Season_Start_Date,0,IF(A2345&gt;Cooling_Season_End_Date,0,1))</f>
        <v>0</v>
      </c>
      <c r="D2345" s="12">
        <f>VLOOKUP(A2345,'Step 1.3 Normalized OAT'!$A$1:$B$8761,2)</f>
        <v>45</v>
      </c>
      <c r="E2345" s="13">
        <f ca="1">('Step 3. Regression'!$F$19*D2345^2+'Step 3. Regression'!$G$19*D2345+'Step 3. Regression'!$H$19)*C2345</f>
        <v>0</v>
      </c>
    </row>
    <row r="2346" spans="1:5" x14ac:dyDescent="0.25">
      <c r="A2346" s="9">
        <f>IF(ISBLANK('Step 1.3 Normalized OAT'!A2346),"-",'Step 1.3 Normalized OAT'!A2346)</f>
        <v>43198.708333333336</v>
      </c>
      <c r="B2346" s="26">
        <f t="shared" si="42"/>
        <v>97</v>
      </c>
      <c r="C2346" s="64" cm="1">
        <f t="array" ref="C2346">INDEX('Step 5. Daily Avg Schedule Calc'!$A$2:$C$169,(WEEKDAY(A2346)-1)*24+HOUR(A2346)+1,3)*IF(A2346&lt;Cooling_Season_Start_Date,0,IF(A2346&gt;Cooling_Season_End_Date,0,1))</f>
        <v>0</v>
      </c>
      <c r="D2346" s="12">
        <f>VLOOKUP(A2346,'Step 1.3 Normalized OAT'!$A$1:$B$8761,2)</f>
        <v>43</v>
      </c>
      <c r="E2346" s="13">
        <f ca="1">('Step 3. Regression'!$F$19*D2346^2+'Step 3. Regression'!$G$19*D2346+'Step 3. Regression'!$H$19)*C2346</f>
        <v>0</v>
      </c>
    </row>
    <row r="2347" spans="1:5" x14ac:dyDescent="0.25">
      <c r="A2347" s="9">
        <f>IF(ISBLANK('Step 1.3 Normalized OAT'!A2347),"-",'Step 1.3 Normalized OAT'!A2347)</f>
        <v>43198.75</v>
      </c>
      <c r="B2347" s="26">
        <f t="shared" si="42"/>
        <v>97</v>
      </c>
      <c r="C2347" s="64" cm="1">
        <f t="array" ref="C2347">INDEX('Step 5. Daily Avg Schedule Calc'!$A$2:$C$169,(WEEKDAY(A2347)-1)*24+HOUR(A2347)+1,3)*IF(A2347&lt;Cooling_Season_Start_Date,0,IF(A2347&gt;Cooling_Season_End_Date,0,1))</f>
        <v>0</v>
      </c>
      <c r="D2347" s="12">
        <f>VLOOKUP(A2347,'Step 1.3 Normalized OAT'!$A$1:$B$8761,2)</f>
        <v>41</v>
      </c>
      <c r="E2347" s="13">
        <f ca="1">('Step 3. Regression'!$F$19*D2347^2+'Step 3. Regression'!$G$19*D2347+'Step 3. Regression'!$H$19)*C2347</f>
        <v>0</v>
      </c>
    </row>
    <row r="2348" spans="1:5" x14ac:dyDescent="0.25">
      <c r="A2348" s="9">
        <f>IF(ISBLANK('Step 1.3 Normalized OAT'!A2348),"-",'Step 1.3 Normalized OAT'!A2348)</f>
        <v>43198.791666666664</v>
      </c>
      <c r="B2348" s="26">
        <f t="shared" si="42"/>
        <v>97</v>
      </c>
      <c r="C2348" s="64" cm="1">
        <f t="array" ref="C2348">INDEX('Step 5. Daily Avg Schedule Calc'!$A$2:$C$169,(WEEKDAY(A2348)-1)*24+HOUR(A2348)+1,3)*IF(A2348&lt;Cooling_Season_Start_Date,0,IF(A2348&gt;Cooling_Season_End_Date,0,1))</f>
        <v>0</v>
      </c>
      <c r="D2348" s="12">
        <f>VLOOKUP(A2348,'Step 1.3 Normalized OAT'!$A$1:$B$8761,2)</f>
        <v>41</v>
      </c>
      <c r="E2348" s="13">
        <f ca="1">('Step 3. Regression'!$F$19*D2348^2+'Step 3. Regression'!$G$19*D2348+'Step 3. Regression'!$H$19)*C2348</f>
        <v>0</v>
      </c>
    </row>
    <row r="2349" spans="1:5" x14ac:dyDescent="0.25">
      <c r="A2349" s="9">
        <f>IF(ISBLANK('Step 1.3 Normalized OAT'!A2349),"-",'Step 1.3 Normalized OAT'!A2349)</f>
        <v>43198.833333333336</v>
      </c>
      <c r="B2349" s="26">
        <f t="shared" si="42"/>
        <v>97</v>
      </c>
      <c r="C2349" s="64" cm="1">
        <f t="array" ref="C2349">INDEX('Step 5. Daily Avg Schedule Calc'!$A$2:$C$169,(WEEKDAY(A2349)-1)*24+HOUR(A2349)+1,3)*IF(A2349&lt;Cooling_Season_Start_Date,0,IF(A2349&gt;Cooling_Season_End_Date,0,1))</f>
        <v>0</v>
      </c>
      <c r="D2349" s="12">
        <f>VLOOKUP(A2349,'Step 1.3 Normalized OAT'!$A$1:$B$8761,2)</f>
        <v>41</v>
      </c>
      <c r="E2349" s="13">
        <f ca="1">('Step 3. Regression'!$F$19*D2349^2+'Step 3. Regression'!$G$19*D2349+'Step 3. Regression'!$H$19)*C2349</f>
        <v>0</v>
      </c>
    </row>
    <row r="2350" spans="1:5" x14ac:dyDescent="0.25">
      <c r="A2350" s="9">
        <f>IF(ISBLANK('Step 1.3 Normalized OAT'!A2350),"-",'Step 1.3 Normalized OAT'!A2350)</f>
        <v>43198.875</v>
      </c>
      <c r="B2350" s="26">
        <f t="shared" si="42"/>
        <v>97</v>
      </c>
      <c r="C2350" s="64" cm="1">
        <f t="array" ref="C2350">INDEX('Step 5. Daily Avg Schedule Calc'!$A$2:$C$169,(WEEKDAY(A2350)-1)*24+HOUR(A2350)+1,3)*IF(A2350&lt;Cooling_Season_Start_Date,0,IF(A2350&gt;Cooling_Season_End_Date,0,1))</f>
        <v>0</v>
      </c>
      <c r="D2350" s="12">
        <f>VLOOKUP(A2350,'Step 1.3 Normalized OAT'!$A$1:$B$8761,2)</f>
        <v>39</v>
      </c>
      <c r="E2350" s="13">
        <f ca="1">('Step 3. Regression'!$F$19*D2350^2+'Step 3. Regression'!$G$19*D2350+'Step 3. Regression'!$H$19)*C2350</f>
        <v>0</v>
      </c>
    </row>
    <row r="2351" spans="1:5" x14ac:dyDescent="0.25">
      <c r="A2351" s="9">
        <f>IF(ISBLANK('Step 1.3 Normalized OAT'!A2351),"-",'Step 1.3 Normalized OAT'!A2351)</f>
        <v>43198.916666666664</v>
      </c>
      <c r="B2351" s="26">
        <f t="shared" si="42"/>
        <v>97</v>
      </c>
      <c r="C2351" s="64" cm="1">
        <f t="array" ref="C2351">INDEX('Step 5. Daily Avg Schedule Calc'!$A$2:$C$169,(WEEKDAY(A2351)-1)*24+HOUR(A2351)+1,3)*IF(A2351&lt;Cooling_Season_Start_Date,0,IF(A2351&gt;Cooling_Season_End_Date,0,1))</f>
        <v>0</v>
      </c>
      <c r="D2351" s="12">
        <f>VLOOKUP(A2351,'Step 1.3 Normalized OAT'!$A$1:$B$8761,2)</f>
        <v>37</v>
      </c>
      <c r="E2351" s="13">
        <f ca="1">('Step 3. Regression'!$F$19*D2351^2+'Step 3. Regression'!$G$19*D2351+'Step 3. Regression'!$H$19)*C2351</f>
        <v>0</v>
      </c>
    </row>
    <row r="2352" spans="1:5" x14ac:dyDescent="0.25">
      <c r="A2352" s="9">
        <f>IF(ISBLANK('Step 1.3 Normalized OAT'!A2352),"-",'Step 1.3 Normalized OAT'!A2352)</f>
        <v>43198.958333333336</v>
      </c>
      <c r="B2352" s="26">
        <f t="shared" si="42"/>
        <v>97</v>
      </c>
      <c r="C2352" s="64" cm="1">
        <f t="array" ref="C2352">INDEX('Step 5. Daily Avg Schedule Calc'!$A$2:$C$169,(WEEKDAY(A2352)-1)*24+HOUR(A2352)+1,3)*IF(A2352&lt;Cooling_Season_Start_Date,0,IF(A2352&gt;Cooling_Season_End_Date,0,1))</f>
        <v>0</v>
      </c>
      <c r="D2352" s="12">
        <f>VLOOKUP(A2352,'Step 1.3 Normalized OAT'!$A$1:$B$8761,2)</f>
        <v>37</v>
      </c>
      <c r="E2352" s="13">
        <f ca="1">('Step 3. Regression'!$F$19*D2352^2+'Step 3. Regression'!$G$19*D2352+'Step 3. Regression'!$H$19)*C2352</f>
        <v>0</v>
      </c>
    </row>
    <row r="2353" spans="1:5" x14ac:dyDescent="0.25">
      <c r="A2353" s="9">
        <f>IF(ISBLANK('Step 1.3 Normalized OAT'!A2353),"-",'Step 1.3 Normalized OAT'!A2353)</f>
        <v>43199</v>
      </c>
      <c r="B2353" s="26">
        <f t="shared" si="42"/>
        <v>98</v>
      </c>
      <c r="C2353" s="64" cm="1">
        <f t="array" ref="C2353">INDEX('Step 5. Daily Avg Schedule Calc'!$A$2:$C$169,(WEEKDAY(A2353)-1)*24+HOUR(A2353)+1,3)*IF(A2353&lt;Cooling_Season_Start_Date,0,IF(A2353&gt;Cooling_Season_End_Date,0,1))</f>
        <v>0</v>
      </c>
      <c r="D2353" s="12">
        <f>VLOOKUP(A2353,'Step 1.3 Normalized OAT'!$A$1:$B$8761,2)</f>
        <v>36</v>
      </c>
      <c r="E2353" s="13">
        <f ca="1">('Step 3. Regression'!$F$19*D2353^2+'Step 3. Regression'!$G$19*D2353+'Step 3. Regression'!$H$19)*C2353</f>
        <v>0</v>
      </c>
    </row>
    <row r="2354" spans="1:5" x14ac:dyDescent="0.25">
      <c r="A2354" s="9">
        <f>IF(ISBLANK('Step 1.3 Normalized OAT'!A2354),"-",'Step 1.3 Normalized OAT'!A2354)</f>
        <v>43199.041666666664</v>
      </c>
      <c r="B2354" s="26">
        <f t="shared" si="42"/>
        <v>98</v>
      </c>
      <c r="C2354" s="64" cm="1">
        <f t="array" ref="C2354">INDEX('Step 5. Daily Avg Schedule Calc'!$A$2:$C$169,(WEEKDAY(A2354)-1)*24+HOUR(A2354)+1,3)*IF(A2354&lt;Cooling_Season_Start_Date,0,IF(A2354&gt;Cooling_Season_End_Date,0,1))</f>
        <v>0</v>
      </c>
      <c r="D2354" s="12">
        <f>VLOOKUP(A2354,'Step 1.3 Normalized OAT'!$A$1:$B$8761,2)</f>
        <v>35</v>
      </c>
      <c r="E2354" s="13">
        <f ca="1">('Step 3. Regression'!$F$19*D2354^2+'Step 3. Regression'!$G$19*D2354+'Step 3. Regression'!$H$19)*C2354</f>
        <v>0</v>
      </c>
    </row>
    <row r="2355" spans="1:5" x14ac:dyDescent="0.25">
      <c r="A2355" s="9">
        <f>IF(ISBLANK('Step 1.3 Normalized OAT'!A2355),"-",'Step 1.3 Normalized OAT'!A2355)</f>
        <v>43199.083333333336</v>
      </c>
      <c r="B2355" s="26">
        <f t="shared" si="42"/>
        <v>98</v>
      </c>
      <c r="C2355" s="64" cm="1">
        <f t="array" ref="C2355">INDEX('Step 5. Daily Avg Schedule Calc'!$A$2:$C$169,(WEEKDAY(A2355)-1)*24+HOUR(A2355)+1,3)*IF(A2355&lt;Cooling_Season_Start_Date,0,IF(A2355&gt;Cooling_Season_End_Date,0,1))</f>
        <v>0</v>
      </c>
      <c r="D2355" s="12">
        <f>VLOOKUP(A2355,'Step 1.3 Normalized OAT'!$A$1:$B$8761,2)</f>
        <v>35</v>
      </c>
      <c r="E2355" s="13">
        <f ca="1">('Step 3. Regression'!$F$19*D2355^2+'Step 3. Regression'!$G$19*D2355+'Step 3. Regression'!$H$19)*C2355</f>
        <v>0</v>
      </c>
    </row>
    <row r="2356" spans="1:5" x14ac:dyDescent="0.25">
      <c r="A2356" s="9">
        <f>IF(ISBLANK('Step 1.3 Normalized OAT'!A2356),"-",'Step 1.3 Normalized OAT'!A2356)</f>
        <v>43199.125</v>
      </c>
      <c r="B2356" s="26">
        <f t="shared" si="42"/>
        <v>98</v>
      </c>
      <c r="C2356" s="64" cm="1">
        <f t="array" ref="C2356">INDEX('Step 5. Daily Avg Schedule Calc'!$A$2:$C$169,(WEEKDAY(A2356)-1)*24+HOUR(A2356)+1,3)*IF(A2356&lt;Cooling_Season_Start_Date,0,IF(A2356&gt;Cooling_Season_End_Date,0,1))</f>
        <v>0</v>
      </c>
      <c r="D2356" s="12">
        <f>VLOOKUP(A2356,'Step 1.3 Normalized OAT'!$A$1:$B$8761,2)</f>
        <v>34</v>
      </c>
      <c r="E2356" s="13">
        <f ca="1">('Step 3. Regression'!$F$19*D2356^2+'Step 3. Regression'!$G$19*D2356+'Step 3. Regression'!$H$19)*C2356</f>
        <v>0</v>
      </c>
    </row>
    <row r="2357" spans="1:5" x14ac:dyDescent="0.25">
      <c r="A2357" s="9">
        <f>IF(ISBLANK('Step 1.3 Normalized OAT'!A2357),"-",'Step 1.3 Normalized OAT'!A2357)</f>
        <v>43199.166666666664</v>
      </c>
      <c r="B2357" s="26">
        <f t="shared" si="42"/>
        <v>98</v>
      </c>
      <c r="C2357" s="64" cm="1">
        <f t="array" ref="C2357">INDEX('Step 5. Daily Avg Schedule Calc'!$A$2:$C$169,(WEEKDAY(A2357)-1)*24+HOUR(A2357)+1,3)*IF(A2357&lt;Cooling_Season_Start_Date,0,IF(A2357&gt;Cooling_Season_End_Date,0,1))</f>
        <v>0</v>
      </c>
      <c r="D2357" s="12">
        <f>VLOOKUP(A2357,'Step 1.3 Normalized OAT'!$A$1:$B$8761,2)</f>
        <v>34</v>
      </c>
      <c r="E2357" s="13">
        <f ca="1">('Step 3. Regression'!$F$19*D2357^2+'Step 3. Regression'!$G$19*D2357+'Step 3. Regression'!$H$19)*C2357</f>
        <v>0</v>
      </c>
    </row>
    <row r="2358" spans="1:5" x14ac:dyDescent="0.25">
      <c r="A2358" s="9">
        <f>IF(ISBLANK('Step 1.3 Normalized OAT'!A2358),"-",'Step 1.3 Normalized OAT'!A2358)</f>
        <v>43199.208333333336</v>
      </c>
      <c r="B2358" s="26">
        <f t="shared" si="42"/>
        <v>98</v>
      </c>
      <c r="C2358" s="64" cm="1">
        <f t="array" ref="C2358">INDEX('Step 5. Daily Avg Schedule Calc'!$A$2:$C$169,(WEEKDAY(A2358)-1)*24+HOUR(A2358)+1,3)*IF(A2358&lt;Cooling_Season_Start_Date,0,IF(A2358&gt;Cooling_Season_End_Date,0,1))</f>
        <v>0</v>
      </c>
      <c r="D2358" s="12">
        <f>VLOOKUP(A2358,'Step 1.3 Normalized OAT'!$A$1:$B$8761,2)</f>
        <v>34</v>
      </c>
      <c r="E2358" s="13">
        <f ca="1">('Step 3. Regression'!$F$19*D2358^2+'Step 3. Regression'!$G$19*D2358+'Step 3. Regression'!$H$19)*C2358</f>
        <v>0</v>
      </c>
    </row>
    <row r="2359" spans="1:5" x14ac:dyDescent="0.25">
      <c r="A2359" s="9">
        <f>IF(ISBLANK('Step 1.3 Normalized OAT'!A2359),"-",'Step 1.3 Normalized OAT'!A2359)</f>
        <v>43199.25</v>
      </c>
      <c r="B2359" s="26">
        <f t="shared" si="42"/>
        <v>98</v>
      </c>
      <c r="C2359" s="64" cm="1">
        <f t="array" ref="C2359">INDEX('Step 5. Daily Avg Schedule Calc'!$A$2:$C$169,(WEEKDAY(A2359)-1)*24+HOUR(A2359)+1,3)*IF(A2359&lt;Cooling_Season_Start_Date,0,IF(A2359&gt;Cooling_Season_End_Date,0,1))</f>
        <v>0</v>
      </c>
      <c r="D2359" s="12">
        <f>VLOOKUP(A2359,'Step 1.3 Normalized OAT'!$A$1:$B$8761,2)</f>
        <v>34</v>
      </c>
      <c r="E2359" s="13">
        <f ca="1">('Step 3. Regression'!$F$19*D2359^2+'Step 3. Regression'!$G$19*D2359+'Step 3. Regression'!$H$19)*C2359</f>
        <v>0</v>
      </c>
    </row>
    <row r="2360" spans="1:5" x14ac:dyDescent="0.25">
      <c r="A2360" s="9">
        <f>IF(ISBLANK('Step 1.3 Normalized OAT'!A2360),"-",'Step 1.3 Normalized OAT'!A2360)</f>
        <v>43199.291666666664</v>
      </c>
      <c r="B2360" s="26">
        <f t="shared" si="42"/>
        <v>98</v>
      </c>
      <c r="C2360" s="64" cm="1">
        <f t="array" ref="C2360">INDEX('Step 5. Daily Avg Schedule Calc'!$A$2:$C$169,(WEEKDAY(A2360)-1)*24+HOUR(A2360)+1,3)*IF(A2360&lt;Cooling_Season_Start_Date,0,IF(A2360&gt;Cooling_Season_End_Date,0,1))</f>
        <v>0</v>
      </c>
      <c r="D2360" s="12">
        <f>VLOOKUP(A2360,'Step 1.3 Normalized OAT'!$A$1:$B$8761,2)</f>
        <v>34</v>
      </c>
      <c r="E2360" s="13">
        <f ca="1">('Step 3. Regression'!$F$19*D2360^2+'Step 3. Regression'!$G$19*D2360+'Step 3. Regression'!$H$19)*C2360</f>
        <v>0</v>
      </c>
    </row>
    <row r="2361" spans="1:5" x14ac:dyDescent="0.25">
      <c r="A2361" s="9">
        <f>IF(ISBLANK('Step 1.3 Normalized OAT'!A2361),"-",'Step 1.3 Normalized OAT'!A2361)</f>
        <v>43199.333333333336</v>
      </c>
      <c r="B2361" s="26">
        <f t="shared" si="42"/>
        <v>98</v>
      </c>
      <c r="C2361" s="64" cm="1">
        <f t="array" ref="C2361">INDEX('Step 5. Daily Avg Schedule Calc'!$A$2:$C$169,(WEEKDAY(A2361)-1)*24+HOUR(A2361)+1,3)*IF(A2361&lt;Cooling_Season_Start_Date,0,IF(A2361&gt;Cooling_Season_End_Date,0,1))</f>
        <v>0</v>
      </c>
      <c r="D2361" s="12">
        <f>VLOOKUP(A2361,'Step 1.3 Normalized OAT'!$A$1:$B$8761,2)</f>
        <v>34</v>
      </c>
      <c r="E2361" s="13">
        <f ca="1">('Step 3. Regression'!$F$19*D2361^2+'Step 3. Regression'!$G$19*D2361+'Step 3. Regression'!$H$19)*C2361</f>
        <v>0</v>
      </c>
    </row>
    <row r="2362" spans="1:5" x14ac:dyDescent="0.25">
      <c r="A2362" s="9">
        <f>IF(ISBLANK('Step 1.3 Normalized OAT'!A2362),"-",'Step 1.3 Normalized OAT'!A2362)</f>
        <v>43199.375</v>
      </c>
      <c r="B2362" s="26">
        <f t="shared" si="42"/>
        <v>98</v>
      </c>
      <c r="C2362" s="64" cm="1">
        <f t="array" ref="C2362">INDEX('Step 5. Daily Avg Schedule Calc'!$A$2:$C$169,(WEEKDAY(A2362)-1)*24+HOUR(A2362)+1,3)*IF(A2362&lt;Cooling_Season_Start_Date,0,IF(A2362&gt;Cooling_Season_End_Date,0,1))</f>
        <v>0</v>
      </c>
      <c r="D2362" s="12">
        <f>VLOOKUP(A2362,'Step 1.3 Normalized OAT'!$A$1:$B$8761,2)</f>
        <v>36</v>
      </c>
      <c r="E2362" s="13">
        <f ca="1">('Step 3. Regression'!$F$19*D2362^2+'Step 3. Regression'!$G$19*D2362+'Step 3. Regression'!$H$19)*C2362</f>
        <v>0</v>
      </c>
    </row>
    <row r="2363" spans="1:5" x14ac:dyDescent="0.25">
      <c r="A2363" s="9">
        <f>IF(ISBLANK('Step 1.3 Normalized OAT'!A2363),"-",'Step 1.3 Normalized OAT'!A2363)</f>
        <v>43199.416666666664</v>
      </c>
      <c r="B2363" s="26">
        <f t="shared" si="42"/>
        <v>98</v>
      </c>
      <c r="C2363" s="64" cm="1">
        <f t="array" ref="C2363">INDEX('Step 5. Daily Avg Schedule Calc'!$A$2:$C$169,(WEEKDAY(A2363)-1)*24+HOUR(A2363)+1,3)*IF(A2363&lt;Cooling_Season_Start_Date,0,IF(A2363&gt;Cooling_Season_End_Date,0,1))</f>
        <v>0</v>
      </c>
      <c r="D2363" s="12">
        <f>VLOOKUP(A2363,'Step 1.3 Normalized OAT'!$A$1:$B$8761,2)</f>
        <v>37</v>
      </c>
      <c r="E2363" s="13">
        <f ca="1">('Step 3. Regression'!$F$19*D2363^2+'Step 3. Regression'!$G$19*D2363+'Step 3. Regression'!$H$19)*C2363</f>
        <v>0</v>
      </c>
    </row>
    <row r="2364" spans="1:5" x14ac:dyDescent="0.25">
      <c r="A2364" s="9">
        <f>IF(ISBLANK('Step 1.3 Normalized OAT'!A2364),"-",'Step 1.3 Normalized OAT'!A2364)</f>
        <v>43199.458333333336</v>
      </c>
      <c r="B2364" s="26">
        <f t="shared" si="42"/>
        <v>98</v>
      </c>
      <c r="C2364" s="64" cm="1">
        <f t="array" ref="C2364">INDEX('Step 5. Daily Avg Schedule Calc'!$A$2:$C$169,(WEEKDAY(A2364)-1)*24+HOUR(A2364)+1,3)*IF(A2364&lt;Cooling_Season_Start_Date,0,IF(A2364&gt;Cooling_Season_End_Date,0,1))</f>
        <v>0</v>
      </c>
      <c r="D2364" s="12">
        <f>VLOOKUP(A2364,'Step 1.3 Normalized OAT'!$A$1:$B$8761,2)</f>
        <v>39</v>
      </c>
      <c r="E2364" s="13">
        <f ca="1">('Step 3. Regression'!$F$19*D2364^2+'Step 3. Regression'!$G$19*D2364+'Step 3. Regression'!$H$19)*C2364</f>
        <v>0</v>
      </c>
    </row>
    <row r="2365" spans="1:5" x14ac:dyDescent="0.25">
      <c r="A2365" s="9">
        <f>IF(ISBLANK('Step 1.3 Normalized OAT'!A2365),"-",'Step 1.3 Normalized OAT'!A2365)</f>
        <v>43199.5</v>
      </c>
      <c r="B2365" s="26">
        <f t="shared" si="42"/>
        <v>98</v>
      </c>
      <c r="C2365" s="64" cm="1">
        <f t="array" ref="C2365">INDEX('Step 5. Daily Avg Schedule Calc'!$A$2:$C$169,(WEEKDAY(A2365)-1)*24+HOUR(A2365)+1,3)*IF(A2365&lt;Cooling_Season_Start_Date,0,IF(A2365&gt;Cooling_Season_End_Date,0,1))</f>
        <v>0</v>
      </c>
      <c r="D2365" s="12">
        <f>VLOOKUP(A2365,'Step 1.3 Normalized OAT'!$A$1:$B$8761,2)</f>
        <v>41</v>
      </c>
      <c r="E2365" s="13">
        <f ca="1">('Step 3. Regression'!$F$19*D2365^2+'Step 3. Regression'!$G$19*D2365+'Step 3. Regression'!$H$19)*C2365</f>
        <v>0</v>
      </c>
    </row>
    <row r="2366" spans="1:5" x14ac:dyDescent="0.25">
      <c r="A2366" s="9">
        <f>IF(ISBLANK('Step 1.3 Normalized OAT'!A2366),"-",'Step 1.3 Normalized OAT'!A2366)</f>
        <v>43199.541666666664</v>
      </c>
      <c r="B2366" s="26">
        <f t="shared" si="42"/>
        <v>98</v>
      </c>
      <c r="C2366" s="64" cm="1">
        <f t="array" ref="C2366">INDEX('Step 5. Daily Avg Schedule Calc'!$A$2:$C$169,(WEEKDAY(A2366)-1)*24+HOUR(A2366)+1,3)*IF(A2366&lt;Cooling_Season_Start_Date,0,IF(A2366&gt;Cooling_Season_End_Date,0,1))</f>
        <v>0</v>
      </c>
      <c r="D2366" s="12">
        <f>VLOOKUP(A2366,'Step 1.3 Normalized OAT'!$A$1:$B$8761,2)</f>
        <v>43</v>
      </c>
      <c r="E2366" s="13">
        <f ca="1">('Step 3. Regression'!$F$19*D2366^2+'Step 3. Regression'!$G$19*D2366+'Step 3. Regression'!$H$19)*C2366</f>
        <v>0</v>
      </c>
    </row>
    <row r="2367" spans="1:5" x14ac:dyDescent="0.25">
      <c r="A2367" s="9">
        <f>IF(ISBLANK('Step 1.3 Normalized OAT'!A2367),"-",'Step 1.3 Normalized OAT'!A2367)</f>
        <v>43199.583333333336</v>
      </c>
      <c r="B2367" s="26">
        <f t="shared" si="42"/>
        <v>98</v>
      </c>
      <c r="C2367" s="64" cm="1">
        <f t="array" ref="C2367">INDEX('Step 5. Daily Avg Schedule Calc'!$A$2:$C$169,(WEEKDAY(A2367)-1)*24+HOUR(A2367)+1,3)*IF(A2367&lt;Cooling_Season_Start_Date,0,IF(A2367&gt;Cooling_Season_End_Date,0,1))</f>
        <v>0</v>
      </c>
      <c r="D2367" s="12">
        <f>VLOOKUP(A2367,'Step 1.3 Normalized OAT'!$A$1:$B$8761,2)</f>
        <v>45</v>
      </c>
      <c r="E2367" s="13">
        <f ca="1">('Step 3. Regression'!$F$19*D2367^2+'Step 3. Regression'!$G$19*D2367+'Step 3. Regression'!$H$19)*C2367</f>
        <v>0</v>
      </c>
    </row>
    <row r="2368" spans="1:5" x14ac:dyDescent="0.25">
      <c r="A2368" s="9">
        <f>IF(ISBLANK('Step 1.3 Normalized OAT'!A2368),"-",'Step 1.3 Normalized OAT'!A2368)</f>
        <v>43199.625</v>
      </c>
      <c r="B2368" s="26">
        <f t="shared" si="42"/>
        <v>98</v>
      </c>
      <c r="C2368" s="64" cm="1">
        <f t="array" ref="C2368">INDEX('Step 5. Daily Avg Schedule Calc'!$A$2:$C$169,(WEEKDAY(A2368)-1)*24+HOUR(A2368)+1,3)*IF(A2368&lt;Cooling_Season_Start_Date,0,IF(A2368&gt;Cooling_Season_End_Date,0,1))</f>
        <v>0</v>
      </c>
      <c r="D2368" s="12">
        <f>VLOOKUP(A2368,'Step 1.3 Normalized OAT'!$A$1:$B$8761,2)</f>
        <v>46</v>
      </c>
      <c r="E2368" s="13">
        <f ca="1">('Step 3. Regression'!$F$19*D2368^2+'Step 3. Regression'!$G$19*D2368+'Step 3. Regression'!$H$19)*C2368</f>
        <v>0</v>
      </c>
    </row>
    <row r="2369" spans="1:5" x14ac:dyDescent="0.25">
      <c r="A2369" s="9">
        <f>IF(ISBLANK('Step 1.3 Normalized OAT'!A2369),"-",'Step 1.3 Normalized OAT'!A2369)</f>
        <v>43199.666666666664</v>
      </c>
      <c r="B2369" s="26">
        <f t="shared" si="42"/>
        <v>98</v>
      </c>
      <c r="C2369" s="64" cm="1">
        <f t="array" ref="C2369">INDEX('Step 5. Daily Avg Schedule Calc'!$A$2:$C$169,(WEEKDAY(A2369)-1)*24+HOUR(A2369)+1,3)*IF(A2369&lt;Cooling_Season_Start_Date,0,IF(A2369&gt;Cooling_Season_End_Date,0,1))</f>
        <v>0</v>
      </c>
      <c r="D2369" s="12">
        <f>VLOOKUP(A2369,'Step 1.3 Normalized OAT'!$A$1:$B$8761,2)</f>
        <v>48</v>
      </c>
      <c r="E2369" s="13">
        <f ca="1">('Step 3. Regression'!$F$19*D2369^2+'Step 3. Regression'!$G$19*D2369+'Step 3. Regression'!$H$19)*C2369</f>
        <v>0</v>
      </c>
    </row>
    <row r="2370" spans="1:5" x14ac:dyDescent="0.25">
      <c r="A2370" s="9">
        <f>IF(ISBLANK('Step 1.3 Normalized OAT'!A2370),"-",'Step 1.3 Normalized OAT'!A2370)</f>
        <v>43199.708333333336</v>
      </c>
      <c r="B2370" s="26">
        <f t="shared" si="42"/>
        <v>98</v>
      </c>
      <c r="C2370" s="64" cm="1">
        <f t="array" ref="C2370">INDEX('Step 5. Daily Avg Schedule Calc'!$A$2:$C$169,(WEEKDAY(A2370)-1)*24+HOUR(A2370)+1,3)*IF(A2370&lt;Cooling_Season_Start_Date,0,IF(A2370&gt;Cooling_Season_End_Date,0,1))</f>
        <v>0</v>
      </c>
      <c r="D2370" s="12">
        <f>VLOOKUP(A2370,'Step 1.3 Normalized OAT'!$A$1:$B$8761,2)</f>
        <v>46</v>
      </c>
      <c r="E2370" s="13">
        <f ca="1">('Step 3. Regression'!$F$19*D2370^2+'Step 3. Regression'!$G$19*D2370+'Step 3. Regression'!$H$19)*C2370</f>
        <v>0</v>
      </c>
    </row>
    <row r="2371" spans="1:5" x14ac:dyDescent="0.25">
      <c r="A2371" s="9">
        <f>IF(ISBLANK('Step 1.3 Normalized OAT'!A2371),"-",'Step 1.3 Normalized OAT'!A2371)</f>
        <v>43199.75</v>
      </c>
      <c r="B2371" s="26">
        <f t="shared" ref="B2371:B2434" si="43">_xlfn.DAYS(A2371,$A$2)</f>
        <v>98</v>
      </c>
      <c r="C2371" s="64" cm="1">
        <f t="array" ref="C2371">INDEX('Step 5. Daily Avg Schedule Calc'!$A$2:$C$169,(WEEKDAY(A2371)-1)*24+HOUR(A2371)+1,3)*IF(A2371&lt;Cooling_Season_Start_Date,0,IF(A2371&gt;Cooling_Season_End_Date,0,1))</f>
        <v>0</v>
      </c>
      <c r="D2371" s="12">
        <f>VLOOKUP(A2371,'Step 1.3 Normalized OAT'!$A$1:$B$8761,2)</f>
        <v>43</v>
      </c>
      <c r="E2371" s="13">
        <f ca="1">('Step 3. Regression'!$F$19*D2371^2+'Step 3. Regression'!$G$19*D2371+'Step 3. Regression'!$H$19)*C2371</f>
        <v>0</v>
      </c>
    </row>
    <row r="2372" spans="1:5" x14ac:dyDescent="0.25">
      <c r="A2372" s="9">
        <f>IF(ISBLANK('Step 1.3 Normalized OAT'!A2372),"-",'Step 1.3 Normalized OAT'!A2372)</f>
        <v>43199.791666666664</v>
      </c>
      <c r="B2372" s="26">
        <f t="shared" si="43"/>
        <v>98</v>
      </c>
      <c r="C2372" s="64" cm="1">
        <f t="array" ref="C2372">INDEX('Step 5. Daily Avg Schedule Calc'!$A$2:$C$169,(WEEKDAY(A2372)-1)*24+HOUR(A2372)+1,3)*IF(A2372&lt;Cooling_Season_Start_Date,0,IF(A2372&gt;Cooling_Season_End_Date,0,1))</f>
        <v>0</v>
      </c>
      <c r="D2372" s="12">
        <f>VLOOKUP(A2372,'Step 1.3 Normalized OAT'!$A$1:$B$8761,2)</f>
        <v>41</v>
      </c>
      <c r="E2372" s="13">
        <f ca="1">('Step 3. Regression'!$F$19*D2372^2+'Step 3. Regression'!$G$19*D2372+'Step 3. Regression'!$H$19)*C2372</f>
        <v>0</v>
      </c>
    </row>
    <row r="2373" spans="1:5" x14ac:dyDescent="0.25">
      <c r="A2373" s="9">
        <f>IF(ISBLANK('Step 1.3 Normalized OAT'!A2373),"-",'Step 1.3 Normalized OAT'!A2373)</f>
        <v>43199.833333333336</v>
      </c>
      <c r="B2373" s="26">
        <f t="shared" si="43"/>
        <v>98</v>
      </c>
      <c r="C2373" s="64" cm="1">
        <f t="array" ref="C2373">INDEX('Step 5. Daily Avg Schedule Calc'!$A$2:$C$169,(WEEKDAY(A2373)-1)*24+HOUR(A2373)+1,3)*IF(A2373&lt;Cooling_Season_Start_Date,0,IF(A2373&gt;Cooling_Season_End_Date,0,1))</f>
        <v>0</v>
      </c>
      <c r="D2373" s="12">
        <f>VLOOKUP(A2373,'Step 1.3 Normalized OAT'!$A$1:$B$8761,2)</f>
        <v>41</v>
      </c>
      <c r="E2373" s="13">
        <f ca="1">('Step 3. Regression'!$F$19*D2373^2+'Step 3. Regression'!$G$19*D2373+'Step 3. Regression'!$H$19)*C2373</f>
        <v>0</v>
      </c>
    </row>
    <row r="2374" spans="1:5" x14ac:dyDescent="0.25">
      <c r="A2374" s="9">
        <f>IF(ISBLANK('Step 1.3 Normalized OAT'!A2374),"-",'Step 1.3 Normalized OAT'!A2374)</f>
        <v>43199.875</v>
      </c>
      <c r="B2374" s="26">
        <f t="shared" si="43"/>
        <v>98</v>
      </c>
      <c r="C2374" s="64" cm="1">
        <f t="array" ref="C2374">INDEX('Step 5. Daily Avg Schedule Calc'!$A$2:$C$169,(WEEKDAY(A2374)-1)*24+HOUR(A2374)+1,3)*IF(A2374&lt;Cooling_Season_Start_Date,0,IF(A2374&gt;Cooling_Season_End_Date,0,1))</f>
        <v>0</v>
      </c>
      <c r="D2374" s="12">
        <f>VLOOKUP(A2374,'Step 1.3 Normalized OAT'!$A$1:$B$8761,2)</f>
        <v>43</v>
      </c>
      <c r="E2374" s="13">
        <f ca="1">('Step 3. Regression'!$F$19*D2374^2+'Step 3. Regression'!$G$19*D2374+'Step 3. Regression'!$H$19)*C2374</f>
        <v>0</v>
      </c>
    </row>
    <row r="2375" spans="1:5" x14ac:dyDescent="0.25">
      <c r="A2375" s="9">
        <f>IF(ISBLANK('Step 1.3 Normalized OAT'!A2375),"-",'Step 1.3 Normalized OAT'!A2375)</f>
        <v>43199.916666666664</v>
      </c>
      <c r="B2375" s="26">
        <f t="shared" si="43"/>
        <v>98</v>
      </c>
      <c r="C2375" s="64" cm="1">
        <f t="array" ref="C2375">INDEX('Step 5. Daily Avg Schedule Calc'!$A$2:$C$169,(WEEKDAY(A2375)-1)*24+HOUR(A2375)+1,3)*IF(A2375&lt;Cooling_Season_Start_Date,0,IF(A2375&gt;Cooling_Season_End_Date,0,1))</f>
        <v>0</v>
      </c>
      <c r="D2375" s="12">
        <f>VLOOKUP(A2375,'Step 1.3 Normalized OAT'!$A$1:$B$8761,2)</f>
        <v>43</v>
      </c>
      <c r="E2375" s="13">
        <f ca="1">('Step 3. Regression'!$F$19*D2375^2+'Step 3. Regression'!$G$19*D2375+'Step 3. Regression'!$H$19)*C2375</f>
        <v>0</v>
      </c>
    </row>
    <row r="2376" spans="1:5" x14ac:dyDescent="0.25">
      <c r="A2376" s="9">
        <f>IF(ISBLANK('Step 1.3 Normalized OAT'!A2376),"-",'Step 1.3 Normalized OAT'!A2376)</f>
        <v>43199.958333333336</v>
      </c>
      <c r="B2376" s="26">
        <f t="shared" si="43"/>
        <v>98</v>
      </c>
      <c r="C2376" s="64" cm="1">
        <f t="array" ref="C2376">INDEX('Step 5. Daily Avg Schedule Calc'!$A$2:$C$169,(WEEKDAY(A2376)-1)*24+HOUR(A2376)+1,3)*IF(A2376&lt;Cooling_Season_Start_Date,0,IF(A2376&gt;Cooling_Season_End_Date,0,1))</f>
        <v>0</v>
      </c>
      <c r="D2376" s="12">
        <f>VLOOKUP(A2376,'Step 1.3 Normalized OAT'!$A$1:$B$8761,2)</f>
        <v>43</v>
      </c>
      <c r="E2376" s="13">
        <f ca="1">('Step 3. Regression'!$F$19*D2376^2+'Step 3. Regression'!$G$19*D2376+'Step 3. Regression'!$H$19)*C2376</f>
        <v>0</v>
      </c>
    </row>
    <row r="2377" spans="1:5" x14ac:dyDescent="0.25">
      <c r="A2377" s="9">
        <f>IF(ISBLANK('Step 1.3 Normalized OAT'!A2377),"-",'Step 1.3 Normalized OAT'!A2377)</f>
        <v>43200</v>
      </c>
      <c r="B2377" s="26">
        <f t="shared" si="43"/>
        <v>99</v>
      </c>
      <c r="C2377" s="64" cm="1">
        <f t="array" ref="C2377">INDEX('Step 5. Daily Avg Schedule Calc'!$A$2:$C$169,(WEEKDAY(A2377)-1)*24+HOUR(A2377)+1,3)*IF(A2377&lt;Cooling_Season_Start_Date,0,IF(A2377&gt;Cooling_Season_End_Date,0,1))</f>
        <v>0</v>
      </c>
      <c r="D2377" s="12">
        <f>VLOOKUP(A2377,'Step 1.3 Normalized OAT'!$A$1:$B$8761,2)</f>
        <v>43</v>
      </c>
      <c r="E2377" s="13">
        <f ca="1">('Step 3. Regression'!$F$19*D2377^2+'Step 3. Regression'!$G$19*D2377+'Step 3. Regression'!$H$19)*C2377</f>
        <v>0</v>
      </c>
    </row>
    <row r="2378" spans="1:5" x14ac:dyDescent="0.25">
      <c r="A2378" s="9">
        <f>IF(ISBLANK('Step 1.3 Normalized OAT'!A2378),"-",'Step 1.3 Normalized OAT'!A2378)</f>
        <v>43200.041666666664</v>
      </c>
      <c r="B2378" s="26">
        <f t="shared" si="43"/>
        <v>99</v>
      </c>
      <c r="C2378" s="64" cm="1">
        <f t="array" ref="C2378">INDEX('Step 5. Daily Avg Schedule Calc'!$A$2:$C$169,(WEEKDAY(A2378)-1)*24+HOUR(A2378)+1,3)*IF(A2378&lt;Cooling_Season_Start_Date,0,IF(A2378&gt;Cooling_Season_End_Date,0,1))</f>
        <v>0</v>
      </c>
      <c r="D2378" s="12">
        <f>VLOOKUP(A2378,'Step 1.3 Normalized OAT'!$A$1:$B$8761,2)</f>
        <v>42</v>
      </c>
      <c r="E2378" s="13">
        <f ca="1">('Step 3. Regression'!$F$19*D2378^2+'Step 3. Regression'!$G$19*D2378+'Step 3. Regression'!$H$19)*C2378</f>
        <v>0</v>
      </c>
    </row>
    <row r="2379" spans="1:5" x14ac:dyDescent="0.25">
      <c r="A2379" s="9">
        <f>IF(ISBLANK('Step 1.3 Normalized OAT'!A2379),"-",'Step 1.3 Normalized OAT'!A2379)</f>
        <v>43200.083333333336</v>
      </c>
      <c r="B2379" s="26">
        <f t="shared" si="43"/>
        <v>99</v>
      </c>
      <c r="C2379" s="64" cm="1">
        <f t="array" ref="C2379">INDEX('Step 5. Daily Avg Schedule Calc'!$A$2:$C$169,(WEEKDAY(A2379)-1)*24+HOUR(A2379)+1,3)*IF(A2379&lt;Cooling_Season_Start_Date,0,IF(A2379&gt;Cooling_Season_End_Date,0,1))</f>
        <v>0</v>
      </c>
      <c r="D2379" s="12">
        <f>VLOOKUP(A2379,'Step 1.3 Normalized OAT'!$A$1:$B$8761,2)</f>
        <v>41</v>
      </c>
      <c r="E2379" s="13">
        <f ca="1">('Step 3. Regression'!$F$19*D2379^2+'Step 3. Regression'!$G$19*D2379+'Step 3. Regression'!$H$19)*C2379</f>
        <v>0</v>
      </c>
    </row>
    <row r="2380" spans="1:5" x14ac:dyDescent="0.25">
      <c r="A2380" s="9">
        <f>IF(ISBLANK('Step 1.3 Normalized OAT'!A2380),"-",'Step 1.3 Normalized OAT'!A2380)</f>
        <v>43200.125</v>
      </c>
      <c r="B2380" s="26">
        <f t="shared" si="43"/>
        <v>99</v>
      </c>
      <c r="C2380" s="64" cm="1">
        <f t="array" ref="C2380">INDEX('Step 5. Daily Avg Schedule Calc'!$A$2:$C$169,(WEEKDAY(A2380)-1)*24+HOUR(A2380)+1,3)*IF(A2380&lt;Cooling_Season_Start_Date,0,IF(A2380&gt;Cooling_Season_End_Date,0,1))</f>
        <v>0</v>
      </c>
      <c r="D2380" s="12">
        <f>VLOOKUP(A2380,'Step 1.3 Normalized OAT'!$A$1:$B$8761,2)</f>
        <v>39</v>
      </c>
      <c r="E2380" s="13">
        <f ca="1">('Step 3. Regression'!$F$19*D2380^2+'Step 3. Regression'!$G$19*D2380+'Step 3. Regression'!$H$19)*C2380</f>
        <v>0</v>
      </c>
    </row>
    <row r="2381" spans="1:5" x14ac:dyDescent="0.25">
      <c r="A2381" s="9">
        <f>IF(ISBLANK('Step 1.3 Normalized OAT'!A2381),"-",'Step 1.3 Normalized OAT'!A2381)</f>
        <v>43200.166666666664</v>
      </c>
      <c r="B2381" s="26">
        <f t="shared" si="43"/>
        <v>99</v>
      </c>
      <c r="C2381" s="64" cm="1">
        <f t="array" ref="C2381">INDEX('Step 5. Daily Avg Schedule Calc'!$A$2:$C$169,(WEEKDAY(A2381)-1)*24+HOUR(A2381)+1,3)*IF(A2381&lt;Cooling_Season_Start_Date,0,IF(A2381&gt;Cooling_Season_End_Date,0,1))</f>
        <v>0</v>
      </c>
      <c r="D2381" s="12">
        <f>VLOOKUP(A2381,'Step 1.3 Normalized OAT'!$A$1:$B$8761,2)</f>
        <v>39</v>
      </c>
      <c r="E2381" s="13">
        <f ca="1">('Step 3. Regression'!$F$19*D2381^2+'Step 3. Regression'!$G$19*D2381+'Step 3. Regression'!$H$19)*C2381</f>
        <v>0</v>
      </c>
    </row>
    <row r="2382" spans="1:5" x14ac:dyDescent="0.25">
      <c r="A2382" s="9">
        <f>IF(ISBLANK('Step 1.3 Normalized OAT'!A2382),"-",'Step 1.3 Normalized OAT'!A2382)</f>
        <v>43200.208333333336</v>
      </c>
      <c r="B2382" s="26">
        <f t="shared" si="43"/>
        <v>99</v>
      </c>
      <c r="C2382" s="64" cm="1">
        <f t="array" ref="C2382">INDEX('Step 5. Daily Avg Schedule Calc'!$A$2:$C$169,(WEEKDAY(A2382)-1)*24+HOUR(A2382)+1,3)*IF(A2382&lt;Cooling_Season_Start_Date,0,IF(A2382&gt;Cooling_Season_End_Date,0,1))</f>
        <v>0</v>
      </c>
      <c r="D2382" s="12">
        <f>VLOOKUP(A2382,'Step 1.3 Normalized OAT'!$A$1:$B$8761,2)</f>
        <v>40</v>
      </c>
      <c r="E2382" s="13">
        <f ca="1">('Step 3. Regression'!$F$19*D2382^2+'Step 3. Regression'!$G$19*D2382+'Step 3. Regression'!$H$19)*C2382</f>
        <v>0</v>
      </c>
    </row>
    <row r="2383" spans="1:5" x14ac:dyDescent="0.25">
      <c r="A2383" s="9">
        <f>IF(ISBLANK('Step 1.3 Normalized OAT'!A2383),"-",'Step 1.3 Normalized OAT'!A2383)</f>
        <v>43200.25</v>
      </c>
      <c r="B2383" s="26">
        <f t="shared" si="43"/>
        <v>99</v>
      </c>
      <c r="C2383" s="64" cm="1">
        <f t="array" ref="C2383">INDEX('Step 5. Daily Avg Schedule Calc'!$A$2:$C$169,(WEEKDAY(A2383)-1)*24+HOUR(A2383)+1,3)*IF(A2383&lt;Cooling_Season_Start_Date,0,IF(A2383&gt;Cooling_Season_End_Date,0,1))</f>
        <v>0</v>
      </c>
      <c r="D2383" s="12">
        <f>VLOOKUP(A2383,'Step 1.3 Normalized OAT'!$A$1:$B$8761,2)</f>
        <v>39</v>
      </c>
      <c r="E2383" s="13">
        <f ca="1">('Step 3. Regression'!$F$19*D2383^2+'Step 3. Regression'!$G$19*D2383+'Step 3. Regression'!$H$19)*C2383</f>
        <v>0</v>
      </c>
    </row>
    <row r="2384" spans="1:5" x14ac:dyDescent="0.25">
      <c r="A2384" s="9">
        <f>IF(ISBLANK('Step 1.3 Normalized OAT'!A2384),"-",'Step 1.3 Normalized OAT'!A2384)</f>
        <v>43200.291666666664</v>
      </c>
      <c r="B2384" s="26">
        <f t="shared" si="43"/>
        <v>99</v>
      </c>
      <c r="C2384" s="64" cm="1">
        <f t="array" ref="C2384">INDEX('Step 5. Daily Avg Schedule Calc'!$A$2:$C$169,(WEEKDAY(A2384)-1)*24+HOUR(A2384)+1,3)*IF(A2384&lt;Cooling_Season_Start_Date,0,IF(A2384&gt;Cooling_Season_End_Date,0,1))</f>
        <v>0</v>
      </c>
      <c r="D2384" s="12">
        <f>VLOOKUP(A2384,'Step 1.3 Normalized OAT'!$A$1:$B$8761,2)</f>
        <v>39</v>
      </c>
      <c r="E2384" s="13">
        <f ca="1">('Step 3. Regression'!$F$19*D2384^2+'Step 3. Regression'!$G$19*D2384+'Step 3. Regression'!$H$19)*C2384</f>
        <v>0</v>
      </c>
    </row>
    <row r="2385" spans="1:5" x14ac:dyDescent="0.25">
      <c r="A2385" s="9">
        <f>IF(ISBLANK('Step 1.3 Normalized OAT'!A2385),"-",'Step 1.3 Normalized OAT'!A2385)</f>
        <v>43200.333333333336</v>
      </c>
      <c r="B2385" s="26">
        <f t="shared" si="43"/>
        <v>99</v>
      </c>
      <c r="C2385" s="64" cm="1">
        <f t="array" ref="C2385">INDEX('Step 5. Daily Avg Schedule Calc'!$A$2:$C$169,(WEEKDAY(A2385)-1)*24+HOUR(A2385)+1,3)*IF(A2385&lt;Cooling_Season_Start_Date,0,IF(A2385&gt;Cooling_Season_End_Date,0,1))</f>
        <v>0</v>
      </c>
      <c r="D2385" s="12">
        <f>VLOOKUP(A2385,'Step 1.3 Normalized OAT'!$A$1:$B$8761,2)</f>
        <v>40</v>
      </c>
      <c r="E2385" s="13">
        <f ca="1">('Step 3. Regression'!$F$19*D2385^2+'Step 3. Regression'!$G$19*D2385+'Step 3. Regression'!$H$19)*C2385</f>
        <v>0</v>
      </c>
    </row>
    <row r="2386" spans="1:5" x14ac:dyDescent="0.25">
      <c r="A2386" s="9">
        <f>IF(ISBLANK('Step 1.3 Normalized OAT'!A2386),"-",'Step 1.3 Normalized OAT'!A2386)</f>
        <v>43200.375</v>
      </c>
      <c r="B2386" s="26">
        <f t="shared" si="43"/>
        <v>99</v>
      </c>
      <c r="C2386" s="64" cm="1">
        <f t="array" ref="C2386">INDEX('Step 5. Daily Avg Schedule Calc'!$A$2:$C$169,(WEEKDAY(A2386)-1)*24+HOUR(A2386)+1,3)*IF(A2386&lt;Cooling_Season_Start_Date,0,IF(A2386&gt;Cooling_Season_End_Date,0,1))</f>
        <v>0</v>
      </c>
      <c r="D2386" s="12">
        <f>VLOOKUP(A2386,'Step 1.3 Normalized OAT'!$A$1:$B$8761,2)</f>
        <v>39</v>
      </c>
      <c r="E2386" s="13">
        <f ca="1">('Step 3. Regression'!$F$19*D2386^2+'Step 3. Regression'!$G$19*D2386+'Step 3. Regression'!$H$19)*C2386</f>
        <v>0</v>
      </c>
    </row>
    <row r="2387" spans="1:5" x14ac:dyDescent="0.25">
      <c r="A2387" s="9">
        <f>IF(ISBLANK('Step 1.3 Normalized OAT'!A2387),"-",'Step 1.3 Normalized OAT'!A2387)</f>
        <v>43200.416666666664</v>
      </c>
      <c r="B2387" s="26">
        <f t="shared" si="43"/>
        <v>99</v>
      </c>
      <c r="C2387" s="64" cm="1">
        <f t="array" ref="C2387">INDEX('Step 5. Daily Avg Schedule Calc'!$A$2:$C$169,(WEEKDAY(A2387)-1)*24+HOUR(A2387)+1,3)*IF(A2387&lt;Cooling_Season_Start_Date,0,IF(A2387&gt;Cooling_Season_End_Date,0,1))</f>
        <v>0</v>
      </c>
      <c r="D2387" s="12">
        <f>VLOOKUP(A2387,'Step 1.3 Normalized OAT'!$A$1:$B$8761,2)</f>
        <v>39</v>
      </c>
      <c r="E2387" s="13">
        <f ca="1">('Step 3. Regression'!$F$19*D2387^2+'Step 3. Regression'!$G$19*D2387+'Step 3. Regression'!$H$19)*C2387</f>
        <v>0</v>
      </c>
    </row>
    <row r="2388" spans="1:5" x14ac:dyDescent="0.25">
      <c r="A2388" s="9">
        <f>IF(ISBLANK('Step 1.3 Normalized OAT'!A2388),"-",'Step 1.3 Normalized OAT'!A2388)</f>
        <v>43200.458333333336</v>
      </c>
      <c r="B2388" s="26">
        <f t="shared" si="43"/>
        <v>99</v>
      </c>
      <c r="C2388" s="64" cm="1">
        <f t="array" ref="C2388">INDEX('Step 5. Daily Avg Schedule Calc'!$A$2:$C$169,(WEEKDAY(A2388)-1)*24+HOUR(A2388)+1,3)*IF(A2388&lt;Cooling_Season_Start_Date,0,IF(A2388&gt;Cooling_Season_End_Date,0,1))</f>
        <v>0</v>
      </c>
      <c r="D2388" s="12">
        <f>VLOOKUP(A2388,'Step 1.3 Normalized OAT'!$A$1:$B$8761,2)</f>
        <v>42</v>
      </c>
      <c r="E2388" s="13">
        <f ca="1">('Step 3. Regression'!$F$19*D2388^2+'Step 3. Regression'!$G$19*D2388+'Step 3. Regression'!$H$19)*C2388</f>
        <v>0</v>
      </c>
    </row>
    <row r="2389" spans="1:5" x14ac:dyDescent="0.25">
      <c r="A2389" s="9">
        <f>IF(ISBLANK('Step 1.3 Normalized OAT'!A2389),"-",'Step 1.3 Normalized OAT'!A2389)</f>
        <v>43200.5</v>
      </c>
      <c r="B2389" s="26">
        <f t="shared" si="43"/>
        <v>99</v>
      </c>
      <c r="C2389" s="64" cm="1">
        <f t="array" ref="C2389">INDEX('Step 5. Daily Avg Schedule Calc'!$A$2:$C$169,(WEEKDAY(A2389)-1)*24+HOUR(A2389)+1,3)*IF(A2389&lt;Cooling_Season_Start_Date,0,IF(A2389&gt;Cooling_Season_End_Date,0,1))</f>
        <v>0</v>
      </c>
      <c r="D2389" s="12">
        <f>VLOOKUP(A2389,'Step 1.3 Normalized OAT'!$A$1:$B$8761,2)</f>
        <v>45</v>
      </c>
      <c r="E2389" s="13">
        <f ca="1">('Step 3. Regression'!$F$19*D2389^2+'Step 3. Regression'!$G$19*D2389+'Step 3. Regression'!$H$19)*C2389</f>
        <v>0</v>
      </c>
    </row>
    <row r="2390" spans="1:5" x14ac:dyDescent="0.25">
      <c r="A2390" s="9">
        <f>IF(ISBLANK('Step 1.3 Normalized OAT'!A2390),"-",'Step 1.3 Normalized OAT'!A2390)</f>
        <v>43200.541666666664</v>
      </c>
      <c r="B2390" s="26">
        <f t="shared" si="43"/>
        <v>99</v>
      </c>
      <c r="C2390" s="64" cm="1">
        <f t="array" ref="C2390">INDEX('Step 5. Daily Avg Schedule Calc'!$A$2:$C$169,(WEEKDAY(A2390)-1)*24+HOUR(A2390)+1,3)*IF(A2390&lt;Cooling_Season_Start_Date,0,IF(A2390&gt;Cooling_Season_End_Date,0,1))</f>
        <v>0</v>
      </c>
      <c r="D2390" s="12">
        <f>VLOOKUP(A2390,'Step 1.3 Normalized OAT'!$A$1:$B$8761,2)</f>
        <v>45</v>
      </c>
      <c r="E2390" s="13">
        <f ca="1">('Step 3. Regression'!$F$19*D2390^2+'Step 3. Regression'!$G$19*D2390+'Step 3. Regression'!$H$19)*C2390</f>
        <v>0</v>
      </c>
    </row>
    <row r="2391" spans="1:5" x14ac:dyDescent="0.25">
      <c r="A2391" s="9">
        <f>IF(ISBLANK('Step 1.3 Normalized OAT'!A2391),"-",'Step 1.3 Normalized OAT'!A2391)</f>
        <v>43200.583333333336</v>
      </c>
      <c r="B2391" s="26">
        <f t="shared" si="43"/>
        <v>99</v>
      </c>
      <c r="C2391" s="64" cm="1">
        <f t="array" ref="C2391">INDEX('Step 5. Daily Avg Schedule Calc'!$A$2:$C$169,(WEEKDAY(A2391)-1)*24+HOUR(A2391)+1,3)*IF(A2391&lt;Cooling_Season_Start_Date,0,IF(A2391&gt;Cooling_Season_End_Date,0,1))</f>
        <v>0</v>
      </c>
      <c r="D2391" s="12">
        <f>VLOOKUP(A2391,'Step 1.3 Normalized OAT'!$A$1:$B$8761,2)</f>
        <v>47</v>
      </c>
      <c r="E2391" s="13">
        <f ca="1">('Step 3. Regression'!$F$19*D2391^2+'Step 3. Regression'!$G$19*D2391+'Step 3. Regression'!$H$19)*C2391</f>
        <v>0</v>
      </c>
    </row>
    <row r="2392" spans="1:5" x14ac:dyDescent="0.25">
      <c r="A2392" s="9">
        <f>IF(ISBLANK('Step 1.3 Normalized OAT'!A2392),"-",'Step 1.3 Normalized OAT'!A2392)</f>
        <v>43200.625</v>
      </c>
      <c r="B2392" s="26">
        <f t="shared" si="43"/>
        <v>99</v>
      </c>
      <c r="C2392" s="64" cm="1">
        <f t="array" ref="C2392">INDEX('Step 5. Daily Avg Schedule Calc'!$A$2:$C$169,(WEEKDAY(A2392)-1)*24+HOUR(A2392)+1,3)*IF(A2392&lt;Cooling_Season_Start_Date,0,IF(A2392&gt;Cooling_Season_End_Date,0,1))</f>
        <v>0</v>
      </c>
      <c r="D2392" s="12">
        <f>VLOOKUP(A2392,'Step 1.3 Normalized OAT'!$A$1:$B$8761,2)</f>
        <v>48</v>
      </c>
      <c r="E2392" s="13">
        <f ca="1">('Step 3. Regression'!$F$19*D2392^2+'Step 3. Regression'!$G$19*D2392+'Step 3. Regression'!$H$19)*C2392</f>
        <v>0</v>
      </c>
    </row>
    <row r="2393" spans="1:5" x14ac:dyDescent="0.25">
      <c r="A2393" s="9">
        <f>IF(ISBLANK('Step 1.3 Normalized OAT'!A2393),"-",'Step 1.3 Normalized OAT'!A2393)</f>
        <v>43200.666666666664</v>
      </c>
      <c r="B2393" s="26">
        <f t="shared" si="43"/>
        <v>99</v>
      </c>
      <c r="C2393" s="64" cm="1">
        <f t="array" ref="C2393">INDEX('Step 5. Daily Avg Schedule Calc'!$A$2:$C$169,(WEEKDAY(A2393)-1)*24+HOUR(A2393)+1,3)*IF(A2393&lt;Cooling_Season_Start_Date,0,IF(A2393&gt;Cooling_Season_End_Date,0,1))</f>
        <v>0</v>
      </c>
      <c r="D2393" s="12">
        <f>VLOOKUP(A2393,'Step 1.3 Normalized OAT'!$A$1:$B$8761,2)</f>
        <v>50</v>
      </c>
      <c r="E2393" s="13">
        <f ca="1">('Step 3. Regression'!$F$19*D2393^2+'Step 3. Regression'!$G$19*D2393+'Step 3. Regression'!$H$19)*C2393</f>
        <v>0</v>
      </c>
    </row>
    <row r="2394" spans="1:5" x14ac:dyDescent="0.25">
      <c r="A2394" s="9">
        <f>IF(ISBLANK('Step 1.3 Normalized OAT'!A2394),"-",'Step 1.3 Normalized OAT'!A2394)</f>
        <v>43200.708333333336</v>
      </c>
      <c r="B2394" s="26">
        <f t="shared" si="43"/>
        <v>99</v>
      </c>
      <c r="C2394" s="64" cm="1">
        <f t="array" ref="C2394">INDEX('Step 5. Daily Avg Schedule Calc'!$A$2:$C$169,(WEEKDAY(A2394)-1)*24+HOUR(A2394)+1,3)*IF(A2394&lt;Cooling_Season_Start_Date,0,IF(A2394&gt;Cooling_Season_End_Date,0,1))</f>
        <v>0</v>
      </c>
      <c r="D2394" s="12">
        <f>VLOOKUP(A2394,'Step 1.3 Normalized OAT'!$A$1:$B$8761,2)</f>
        <v>49</v>
      </c>
      <c r="E2394" s="13">
        <f ca="1">('Step 3. Regression'!$F$19*D2394^2+'Step 3. Regression'!$G$19*D2394+'Step 3. Regression'!$H$19)*C2394</f>
        <v>0</v>
      </c>
    </row>
    <row r="2395" spans="1:5" x14ac:dyDescent="0.25">
      <c r="A2395" s="9">
        <f>IF(ISBLANK('Step 1.3 Normalized OAT'!A2395),"-",'Step 1.3 Normalized OAT'!A2395)</f>
        <v>43200.75</v>
      </c>
      <c r="B2395" s="26">
        <f t="shared" si="43"/>
        <v>99</v>
      </c>
      <c r="C2395" s="64" cm="1">
        <f t="array" ref="C2395">INDEX('Step 5. Daily Avg Schedule Calc'!$A$2:$C$169,(WEEKDAY(A2395)-1)*24+HOUR(A2395)+1,3)*IF(A2395&lt;Cooling_Season_Start_Date,0,IF(A2395&gt;Cooling_Season_End_Date,0,1))</f>
        <v>0</v>
      </c>
      <c r="D2395" s="12">
        <f>VLOOKUP(A2395,'Step 1.3 Normalized OAT'!$A$1:$B$8761,2)</f>
        <v>50</v>
      </c>
      <c r="E2395" s="13">
        <f ca="1">('Step 3. Regression'!$F$19*D2395^2+'Step 3. Regression'!$G$19*D2395+'Step 3. Regression'!$H$19)*C2395</f>
        <v>0</v>
      </c>
    </row>
    <row r="2396" spans="1:5" x14ac:dyDescent="0.25">
      <c r="A2396" s="9">
        <f>IF(ISBLANK('Step 1.3 Normalized OAT'!A2396),"-",'Step 1.3 Normalized OAT'!A2396)</f>
        <v>43200.791666666664</v>
      </c>
      <c r="B2396" s="26">
        <f t="shared" si="43"/>
        <v>99</v>
      </c>
      <c r="C2396" s="64" cm="1">
        <f t="array" ref="C2396">INDEX('Step 5. Daily Avg Schedule Calc'!$A$2:$C$169,(WEEKDAY(A2396)-1)*24+HOUR(A2396)+1,3)*IF(A2396&lt;Cooling_Season_Start_Date,0,IF(A2396&gt;Cooling_Season_End_Date,0,1))</f>
        <v>0</v>
      </c>
      <c r="D2396" s="12">
        <f>VLOOKUP(A2396,'Step 1.3 Normalized OAT'!$A$1:$B$8761,2)</f>
        <v>48</v>
      </c>
      <c r="E2396" s="13">
        <f ca="1">('Step 3. Regression'!$F$19*D2396^2+'Step 3. Regression'!$G$19*D2396+'Step 3. Regression'!$H$19)*C2396</f>
        <v>0</v>
      </c>
    </row>
    <row r="2397" spans="1:5" x14ac:dyDescent="0.25">
      <c r="A2397" s="9">
        <f>IF(ISBLANK('Step 1.3 Normalized OAT'!A2397),"-",'Step 1.3 Normalized OAT'!A2397)</f>
        <v>43200.833333333336</v>
      </c>
      <c r="B2397" s="26">
        <f t="shared" si="43"/>
        <v>99</v>
      </c>
      <c r="C2397" s="64" cm="1">
        <f t="array" ref="C2397">INDEX('Step 5. Daily Avg Schedule Calc'!$A$2:$C$169,(WEEKDAY(A2397)-1)*24+HOUR(A2397)+1,3)*IF(A2397&lt;Cooling_Season_Start_Date,0,IF(A2397&gt;Cooling_Season_End_Date,0,1))</f>
        <v>0</v>
      </c>
      <c r="D2397" s="12">
        <f>VLOOKUP(A2397,'Step 1.3 Normalized OAT'!$A$1:$B$8761,2)</f>
        <v>47</v>
      </c>
      <c r="E2397" s="13">
        <f ca="1">('Step 3. Regression'!$F$19*D2397^2+'Step 3. Regression'!$G$19*D2397+'Step 3. Regression'!$H$19)*C2397</f>
        <v>0</v>
      </c>
    </row>
    <row r="2398" spans="1:5" x14ac:dyDescent="0.25">
      <c r="A2398" s="9">
        <f>IF(ISBLANK('Step 1.3 Normalized OAT'!A2398),"-",'Step 1.3 Normalized OAT'!A2398)</f>
        <v>43200.875</v>
      </c>
      <c r="B2398" s="26">
        <f t="shared" si="43"/>
        <v>99</v>
      </c>
      <c r="C2398" s="64" cm="1">
        <f t="array" ref="C2398">INDEX('Step 5. Daily Avg Schedule Calc'!$A$2:$C$169,(WEEKDAY(A2398)-1)*24+HOUR(A2398)+1,3)*IF(A2398&lt;Cooling_Season_Start_Date,0,IF(A2398&gt;Cooling_Season_End_Date,0,1))</f>
        <v>0</v>
      </c>
      <c r="D2398" s="12">
        <f>VLOOKUP(A2398,'Step 1.3 Normalized OAT'!$A$1:$B$8761,2)</f>
        <v>45</v>
      </c>
      <c r="E2398" s="13">
        <f ca="1">('Step 3. Regression'!$F$19*D2398^2+'Step 3. Regression'!$G$19*D2398+'Step 3. Regression'!$H$19)*C2398</f>
        <v>0</v>
      </c>
    </row>
    <row r="2399" spans="1:5" x14ac:dyDescent="0.25">
      <c r="A2399" s="9">
        <f>IF(ISBLANK('Step 1.3 Normalized OAT'!A2399),"-",'Step 1.3 Normalized OAT'!A2399)</f>
        <v>43200.916666666664</v>
      </c>
      <c r="B2399" s="26">
        <f t="shared" si="43"/>
        <v>99</v>
      </c>
      <c r="C2399" s="64" cm="1">
        <f t="array" ref="C2399">INDEX('Step 5. Daily Avg Schedule Calc'!$A$2:$C$169,(WEEKDAY(A2399)-1)*24+HOUR(A2399)+1,3)*IF(A2399&lt;Cooling_Season_Start_Date,0,IF(A2399&gt;Cooling_Season_End_Date,0,1))</f>
        <v>0</v>
      </c>
      <c r="D2399" s="12">
        <f>VLOOKUP(A2399,'Step 1.3 Normalized OAT'!$A$1:$B$8761,2)</f>
        <v>45</v>
      </c>
      <c r="E2399" s="13">
        <f ca="1">('Step 3. Regression'!$F$19*D2399^2+'Step 3. Regression'!$G$19*D2399+'Step 3. Regression'!$H$19)*C2399</f>
        <v>0</v>
      </c>
    </row>
    <row r="2400" spans="1:5" x14ac:dyDescent="0.25">
      <c r="A2400" s="9">
        <f>IF(ISBLANK('Step 1.3 Normalized OAT'!A2400),"-",'Step 1.3 Normalized OAT'!A2400)</f>
        <v>43200.958333333336</v>
      </c>
      <c r="B2400" s="26">
        <f t="shared" si="43"/>
        <v>99</v>
      </c>
      <c r="C2400" s="64" cm="1">
        <f t="array" ref="C2400">INDEX('Step 5. Daily Avg Schedule Calc'!$A$2:$C$169,(WEEKDAY(A2400)-1)*24+HOUR(A2400)+1,3)*IF(A2400&lt;Cooling_Season_Start_Date,0,IF(A2400&gt;Cooling_Season_End_Date,0,1))</f>
        <v>0</v>
      </c>
      <c r="D2400" s="12">
        <f>VLOOKUP(A2400,'Step 1.3 Normalized OAT'!$A$1:$B$8761,2)</f>
        <v>43</v>
      </c>
      <c r="E2400" s="13">
        <f ca="1">('Step 3. Regression'!$F$19*D2400^2+'Step 3. Regression'!$G$19*D2400+'Step 3. Regression'!$H$19)*C2400</f>
        <v>0</v>
      </c>
    </row>
    <row r="2401" spans="1:5" x14ac:dyDescent="0.25">
      <c r="A2401" s="9">
        <f>IF(ISBLANK('Step 1.3 Normalized OAT'!A2401),"-",'Step 1.3 Normalized OAT'!A2401)</f>
        <v>43201</v>
      </c>
      <c r="B2401" s="26">
        <f t="shared" si="43"/>
        <v>100</v>
      </c>
      <c r="C2401" s="64" cm="1">
        <f t="array" ref="C2401">INDEX('Step 5. Daily Avg Schedule Calc'!$A$2:$C$169,(WEEKDAY(A2401)-1)*24+HOUR(A2401)+1,3)*IF(A2401&lt;Cooling_Season_Start_Date,0,IF(A2401&gt;Cooling_Season_End_Date,0,1))</f>
        <v>0</v>
      </c>
      <c r="D2401" s="12">
        <f>VLOOKUP(A2401,'Step 1.3 Normalized OAT'!$A$1:$B$8761,2)</f>
        <v>42.5</v>
      </c>
      <c r="E2401" s="13">
        <f ca="1">('Step 3. Regression'!$F$19*D2401^2+'Step 3. Regression'!$G$19*D2401+'Step 3. Regression'!$H$19)*C2401</f>
        <v>0</v>
      </c>
    </row>
    <row r="2402" spans="1:5" x14ac:dyDescent="0.25">
      <c r="A2402" s="9">
        <f>IF(ISBLANK('Step 1.3 Normalized OAT'!A2402),"-",'Step 1.3 Normalized OAT'!A2402)</f>
        <v>43201.041666666664</v>
      </c>
      <c r="B2402" s="26">
        <f t="shared" si="43"/>
        <v>100</v>
      </c>
      <c r="C2402" s="64" cm="1">
        <f t="array" ref="C2402">INDEX('Step 5. Daily Avg Schedule Calc'!$A$2:$C$169,(WEEKDAY(A2402)-1)*24+HOUR(A2402)+1,3)*IF(A2402&lt;Cooling_Season_Start_Date,0,IF(A2402&gt;Cooling_Season_End_Date,0,1))</f>
        <v>0</v>
      </c>
      <c r="D2402" s="12">
        <f>VLOOKUP(A2402,'Step 1.3 Normalized OAT'!$A$1:$B$8761,2)</f>
        <v>42</v>
      </c>
      <c r="E2402" s="13">
        <f ca="1">('Step 3. Regression'!$F$19*D2402^2+'Step 3. Regression'!$G$19*D2402+'Step 3. Regression'!$H$19)*C2402</f>
        <v>0</v>
      </c>
    </row>
    <row r="2403" spans="1:5" x14ac:dyDescent="0.25">
      <c r="A2403" s="9">
        <f>IF(ISBLANK('Step 1.3 Normalized OAT'!A2403),"-",'Step 1.3 Normalized OAT'!A2403)</f>
        <v>43201.083333333336</v>
      </c>
      <c r="B2403" s="26">
        <f t="shared" si="43"/>
        <v>100</v>
      </c>
      <c r="C2403" s="64" cm="1">
        <f t="array" ref="C2403">INDEX('Step 5. Daily Avg Schedule Calc'!$A$2:$C$169,(WEEKDAY(A2403)-1)*24+HOUR(A2403)+1,3)*IF(A2403&lt;Cooling_Season_Start_Date,0,IF(A2403&gt;Cooling_Season_End_Date,0,1))</f>
        <v>0</v>
      </c>
      <c r="D2403" s="12">
        <f>VLOOKUP(A2403,'Step 1.3 Normalized OAT'!$A$1:$B$8761,2)</f>
        <v>41</v>
      </c>
      <c r="E2403" s="13">
        <f ca="1">('Step 3. Regression'!$F$19*D2403^2+'Step 3. Regression'!$G$19*D2403+'Step 3. Regression'!$H$19)*C2403</f>
        <v>0</v>
      </c>
    </row>
    <row r="2404" spans="1:5" x14ac:dyDescent="0.25">
      <c r="A2404" s="9">
        <f>IF(ISBLANK('Step 1.3 Normalized OAT'!A2404),"-",'Step 1.3 Normalized OAT'!A2404)</f>
        <v>43201.125</v>
      </c>
      <c r="B2404" s="26">
        <f t="shared" si="43"/>
        <v>100</v>
      </c>
      <c r="C2404" s="64" cm="1">
        <f t="array" ref="C2404">INDEX('Step 5. Daily Avg Schedule Calc'!$A$2:$C$169,(WEEKDAY(A2404)-1)*24+HOUR(A2404)+1,3)*IF(A2404&lt;Cooling_Season_Start_Date,0,IF(A2404&gt;Cooling_Season_End_Date,0,1))</f>
        <v>0</v>
      </c>
      <c r="D2404" s="12">
        <f>VLOOKUP(A2404,'Step 1.3 Normalized OAT'!$A$1:$B$8761,2)</f>
        <v>38</v>
      </c>
      <c r="E2404" s="13">
        <f ca="1">('Step 3. Regression'!$F$19*D2404^2+'Step 3. Regression'!$G$19*D2404+'Step 3. Regression'!$H$19)*C2404</f>
        <v>0</v>
      </c>
    </row>
    <row r="2405" spans="1:5" x14ac:dyDescent="0.25">
      <c r="A2405" s="9">
        <f>IF(ISBLANK('Step 1.3 Normalized OAT'!A2405),"-",'Step 1.3 Normalized OAT'!A2405)</f>
        <v>43201.166666666664</v>
      </c>
      <c r="B2405" s="26">
        <f t="shared" si="43"/>
        <v>100</v>
      </c>
      <c r="C2405" s="64" cm="1">
        <f t="array" ref="C2405">INDEX('Step 5. Daily Avg Schedule Calc'!$A$2:$C$169,(WEEKDAY(A2405)-1)*24+HOUR(A2405)+1,3)*IF(A2405&lt;Cooling_Season_Start_Date,0,IF(A2405&gt;Cooling_Season_End_Date,0,1))</f>
        <v>0</v>
      </c>
      <c r="D2405" s="12">
        <f>VLOOKUP(A2405,'Step 1.3 Normalized OAT'!$A$1:$B$8761,2)</f>
        <v>37</v>
      </c>
      <c r="E2405" s="13">
        <f ca="1">('Step 3. Regression'!$F$19*D2405^2+'Step 3. Regression'!$G$19*D2405+'Step 3. Regression'!$H$19)*C2405</f>
        <v>0</v>
      </c>
    </row>
    <row r="2406" spans="1:5" x14ac:dyDescent="0.25">
      <c r="A2406" s="9">
        <f>IF(ISBLANK('Step 1.3 Normalized OAT'!A2406),"-",'Step 1.3 Normalized OAT'!A2406)</f>
        <v>43201.208333333336</v>
      </c>
      <c r="B2406" s="26">
        <f t="shared" si="43"/>
        <v>100</v>
      </c>
      <c r="C2406" s="64" cm="1">
        <f t="array" ref="C2406">INDEX('Step 5. Daily Avg Schedule Calc'!$A$2:$C$169,(WEEKDAY(A2406)-1)*24+HOUR(A2406)+1,3)*IF(A2406&lt;Cooling_Season_Start_Date,0,IF(A2406&gt;Cooling_Season_End_Date,0,1))</f>
        <v>0</v>
      </c>
      <c r="D2406" s="12">
        <f>VLOOKUP(A2406,'Step 1.3 Normalized OAT'!$A$1:$B$8761,2)</f>
        <v>39</v>
      </c>
      <c r="E2406" s="13">
        <f ca="1">('Step 3. Regression'!$F$19*D2406^2+'Step 3. Regression'!$G$19*D2406+'Step 3. Regression'!$H$19)*C2406</f>
        <v>0</v>
      </c>
    </row>
    <row r="2407" spans="1:5" x14ac:dyDescent="0.25">
      <c r="A2407" s="9">
        <f>IF(ISBLANK('Step 1.3 Normalized OAT'!A2407),"-",'Step 1.3 Normalized OAT'!A2407)</f>
        <v>43201.25</v>
      </c>
      <c r="B2407" s="26">
        <f t="shared" si="43"/>
        <v>100</v>
      </c>
      <c r="C2407" s="64" cm="1">
        <f t="array" ref="C2407">INDEX('Step 5. Daily Avg Schedule Calc'!$A$2:$C$169,(WEEKDAY(A2407)-1)*24+HOUR(A2407)+1,3)*IF(A2407&lt;Cooling_Season_Start_Date,0,IF(A2407&gt;Cooling_Season_End_Date,0,1))</f>
        <v>0</v>
      </c>
      <c r="D2407" s="12">
        <f>VLOOKUP(A2407,'Step 1.3 Normalized OAT'!$A$1:$B$8761,2)</f>
        <v>39</v>
      </c>
      <c r="E2407" s="13">
        <f ca="1">('Step 3. Regression'!$F$19*D2407^2+'Step 3. Regression'!$G$19*D2407+'Step 3. Regression'!$H$19)*C2407</f>
        <v>0</v>
      </c>
    </row>
    <row r="2408" spans="1:5" x14ac:dyDescent="0.25">
      <c r="A2408" s="9">
        <f>IF(ISBLANK('Step 1.3 Normalized OAT'!A2408),"-",'Step 1.3 Normalized OAT'!A2408)</f>
        <v>43201.291666666664</v>
      </c>
      <c r="B2408" s="26">
        <f t="shared" si="43"/>
        <v>100</v>
      </c>
      <c r="C2408" s="64" cm="1">
        <f t="array" ref="C2408">INDEX('Step 5. Daily Avg Schedule Calc'!$A$2:$C$169,(WEEKDAY(A2408)-1)*24+HOUR(A2408)+1,3)*IF(A2408&lt;Cooling_Season_Start_Date,0,IF(A2408&gt;Cooling_Season_End_Date,0,1))</f>
        <v>0</v>
      </c>
      <c r="D2408" s="12">
        <f>VLOOKUP(A2408,'Step 1.3 Normalized OAT'!$A$1:$B$8761,2)</f>
        <v>39</v>
      </c>
      <c r="E2408" s="13">
        <f ca="1">('Step 3. Regression'!$F$19*D2408^2+'Step 3. Regression'!$G$19*D2408+'Step 3. Regression'!$H$19)*C2408</f>
        <v>0</v>
      </c>
    </row>
    <row r="2409" spans="1:5" x14ac:dyDescent="0.25">
      <c r="A2409" s="9">
        <f>IF(ISBLANK('Step 1.3 Normalized OAT'!A2409),"-",'Step 1.3 Normalized OAT'!A2409)</f>
        <v>43201.333333333336</v>
      </c>
      <c r="B2409" s="26">
        <f t="shared" si="43"/>
        <v>100</v>
      </c>
      <c r="C2409" s="64" cm="1">
        <f t="array" ref="C2409">INDEX('Step 5. Daily Avg Schedule Calc'!$A$2:$C$169,(WEEKDAY(A2409)-1)*24+HOUR(A2409)+1,3)*IF(A2409&lt;Cooling_Season_Start_Date,0,IF(A2409&gt;Cooling_Season_End_Date,0,1))</f>
        <v>0</v>
      </c>
      <c r="D2409" s="12">
        <f>VLOOKUP(A2409,'Step 1.3 Normalized OAT'!$A$1:$B$8761,2)</f>
        <v>40</v>
      </c>
      <c r="E2409" s="13">
        <f ca="1">('Step 3. Regression'!$F$19*D2409^2+'Step 3. Regression'!$G$19*D2409+'Step 3. Regression'!$H$19)*C2409</f>
        <v>0</v>
      </c>
    </row>
    <row r="2410" spans="1:5" x14ac:dyDescent="0.25">
      <c r="A2410" s="9">
        <f>IF(ISBLANK('Step 1.3 Normalized OAT'!A2410),"-",'Step 1.3 Normalized OAT'!A2410)</f>
        <v>43201.375</v>
      </c>
      <c r="B2410" s="26">
        <f t="shared" si="43"/>
        <v>100</v>
      </c>
      <c r="C2410" s="64" cm="1">
        <f t="array" ref="C2410">INDEX('Step 5. Daily Avg Schedule Calc'!$A$2:$C$169,(WEEKDAY(A2410)-1)*24+HOUR(A2410)+1,3)*IF(A2410&lt;Cooling_Season_Start_Date,0,IF(A2410&gt;Cooling_Season_End_Date,0,1))</f>
        <v>0</v>
      </c>
      <c r="D2410" s="12">
        <f>VLOOKUP(A2410,'Step 1.3 Normalized OAT'!$A$1:$B$8761,2)</f>
        <v>43</v>
      </c>
      <c r="E2410" s="13">
        <f ca="1">('Step 3. Regression'!$F$19*D2410^2+'Step 3. Regression'!$G$19*D2410+'Step 3. Regression'!$H$19)*C2410</f>
        <v>0</v>
      </c>
    </row>
    <row r="2411" spans="1:5" x14ac:dyDescent="0.25">
      <c r="A2411" s="9">
        <f>IF(ISBLANK('Step 1.3 Normalized OAT'!A2411),"-",'Step 1.3 Normalized OAT'!A2411)</f>
        <v>43201.416666666664</v>
      </c>
      <c r="B2411" s="26">
        <f t="shared" si="43"/>
        <v>100</v>
      </c>
      <c r="C2411" s="64" cm="1">
        <f t="array" ref="C2411">INDEX('Step 5. Daily Avg Schedule Calc'!$A$2:$C$169,(WEEKDAY(A2411)-1)*24+HOUR(A2411)+1,3)*IF(A2411&lt;Cooling_Season_Start_Date,0,IF(A2411&gt;Cooling_Season_End_Date,0,1))</f>
        <v>0</v>
      </c>
      <c r="D2411" s="12">
        <f>VLOOKUP(A2411,'Step 1.3 Normalized OAT'!$A$1:$B$8761,2)</f>
        <v>45</v>
      </c>
      <c r="E2411" s="13">
        <f ca="1">('Step 3. Regression'!$F$19*D2411^2+'Step 3. Regression'!$G$19*D2411+'Step 3. Regression'!$H$19)*C2411</f>
        <v>0</v>
      </c>
    </row>
    <row r="2412" spans="1:5" x14ac:dyDescent="0.25">
      <c r="A2412" s="9">
        <f>IF(ISBLANK('Step 1.3 Normalized OAT'!A2412),"-",'Step 1.3 Normalized OAT'!A2412)</f>
        <v>43201.458333333336</v>
      </c>
      <c r="B2412" s="26">
        <f t="shared" si="43"/>
        <v>100</v>
      </c>
      <c r="C2412" s="64" cm="1">
        <f t="array" ref="C2412">INDEX('Step 5. Daily Avg Schedule Calc'!$A$2:$C$169,(WEEKDAY(A2412)-1)*24+HOUR(A2412)+1,3)*IF(A2412&lt;Cooling_Season_Start_Date,0,IF(A2412&gt;Cooling_Season_End_Date,0,1))</f>
        <v>0</v>
      </c>
      <c r="D2412" s="12">
        <f>VLOOKUP(A2412,'Step 1.3 Normalized OAT'!$A$1:$B$8761,2)</f>
        <v>46</v>
      </c>
      <c r="E2412" s="13">
        <f ca="1">('Step 3. Regression'!$F$19*D2412^2+'Step 3. Regression'!$G$19*D2412+'Step 3. Regression'!$H$19)*C2412</f>
        <v>0</v>
      </c>
    </row>
    <row r="2413" spans="1:5" x14ac:dyDescent="0.25">
      <c r="A2413" s="9">
        <f>IF(ISBLANK('Step 1.3 Normalized OAT'!A2413),"-",'Step 1.3 Normalized OAT'!A2413)</f>
        <v>43201.5</v>
      </c>
      <c r="B2413" s="26">
        <f t="shared" si="43"/>
        <v>100</v>
      </c>
      <c r="C2413" s="64" cm="1">
        <f t="array" ref="C2413">INDEX('Step 5. Daily Avg Schedule Calc'!$A$2:$C$169,(WEEKDAY(A2413)-1)*24+HOUR(A2413)+1,3)*IF(A2413&lt;Cooling_Season_Start_Date,0,IF(A2413&gt;Cooling_Season_End_Date,0,1))</f>
        <v>0</v>
      </c>
      <c r="D2413" s="12">
        <f>VLOOKUP(A2413,'Step 1.3 Normalized OAT'!$A$1:$B$8761,2)</f>
        <v>48</v>
      </c>
      <c r="E2413" s="13">
        <f ca="1">('Step 3. Regression'!$F$19*D2413^2+'Step 3. Regression'!$G$19*D2413+'Step 3. Regression'!$H$19)*C2413</f>
        <v>0</v>
      </c>
    </row>
    <row r="2414" spans="1:5" x14ac:dyDescent="0.25">
      <c r="A2414" s="9">
        <f>IF(ISBLANK('Step 1.3 Normalized OAT'!A2414),"-",'Step 1.3 Normalized OAT'!A2414)</f>
        <v>43201.541666666664</v>
      </c>
      <c r="B2414" s="26">
        <f t="shared" si="43"/>
        <v>100</v>
      </c>
      <c r="C2414" s="64" cm="1">
        <f t="array" ref="C2414">INDEX('Step 5. Daily Avg Schedule Calc'!$A$2:$C$169,(WEEKDAY(A2414)-1)*24+HOUR(A2414)+1,3)*IF(A2414&lt;Cooling_Season_Start_Date,0,IF(A2414&gt;Cooling_Season_End_Date,0,1))</f>
        <v>0</v>
      </c>
      <c r="D2414" s="12">
        <f>VLOOKUP(A2414,'Step 1.3 Normalized OAT'!$A$1:$B$8761,2)</f>
        <v>50</v>
      </c>
      <c r="E2414" s="13">
        <f ca="1">('Step 3. Regression'!$F$19*D2414^2+'Step 3. Regression'!$G$19*D2414+'Step 3. Regression'!$H$19)*C2414</f>
        <v>0</v>
      </c>
    </row>
    <row r="2415" spans="1:5" x14ac:dyDescent="0.25">
      <c r="A2415" s="9">
        <f>IF(ISBLANK('Step 1.3 Normalized OAT'!A2415),"-",'Step 1.3 Normalized OAT'!A2415)</f>
        <v>43201.583333333336</v>
      </c>
      <c r="B2415" s="26">
        <f t="shared" si="43"/>
        <v>100</v>
      </c>
      <c r="C2415" s="64" cm="1">
        <f t="array" ref="C2415">INDEX('Step 5. Daily Avg Schedule Calc'!$A$2:$C$169,(WEEKDAY(A2415)-1)*24+HOUR(A2415)+1,3)*IF(A2415&lt;Cooling_Season_Start_Date,0,IF(A2415&gt;Cooling_Season_End_Date,0,1))</f>
        <v>0</v>
      </c>
      <c r="D2415" s="12">
        <f>VLOOKUP(A2415,'Step 1.3 Normalized OAT'!$A$1:$B$8761,2)</f>
        <v>49</v>
      </c>
      <c r="E2415" s="13">
        <f ca="1">('Step 3. Regression'!$F$19*D2415^2+'Step 3. Regression'!$G$19*D2415+'Step 3. Regression'!$H$19)*C2415</f>
        <v>0</v>
      </c>
    </row>
    <row r="2416" spans="1:5" x14ac:dyDescent="0.25">
      <c r="A2416" s="9">
        <f>IF(ISBLANK('Step 1.3 Normalized OAT'!A2416),"-",'Step 1.3 Normalized OAT'!A2416)</f>
        <v>43201.625</v>
      </c>
      <c r="B2416" s="26">
        <f t="shared" si="43"/>
        <v>100</v>
      </c>
      <c r="C2416" s="64" cm="1">
        <f t="array" ref="C2416">INDEX('Step 5. Daily Avg Schedule Calc'!$A$2:$C$169,(WEEKDAY(A2416)-1)*24+HOUR(A2416)+1,3)*IF(A2416&lt;Cooling_Season_Start_Date,0,IF(A2416&gt;Cooling_Season_End_Date,0,1))</f>
        <v>0</v>
      </c>
      <c r="D2416" s="12">
        <f>VLOOKUP(A2416,'Step 1.3 Normalized OAT'!$A$1:$B$8761,2)</f>
        <v>50</v>
      </c>
      <c r="E2416" s="13">
        <f ca="1">('Step 3. Regression'!$F$19*D2416^2+'Step 3. Regression'!$G$19*D2416+'Step 3. Regression'!$H$19)*C2416</f>
        <v>0</v>
      </c>
    </row>
    <row r="2417" spans="1:5" x14ac:dyDescent="0.25">
      <c r="A2417" s="9">
        <f>IF(ISBLANK('Step 1.3 Normalized OAT'!A2417),"-",'Step 1.3 Normalized OAT'!A2417)</f>
        <v>43201.666666666664</v>
      </c>
      <c r="B2417" s="26">
        <f t="shared" si="43"/>
        <v>100</v>
      </c>
      <c r="C2417" s="64" cm="1">
        <f t="array" ref="C2417">INDEX('Step 5. Daily Avg Schedule Calc'!$A$2:$C$169,(WEEKDAY(A2417)-1)*24+HOUR(A2417)+1,3)*IF(A2417&lt;Cooling_Season_Start_Date,0,IF(A2417&gt;Cooling_Season_End_Date,0,1))</f>
        <v>0</v>
      </c>
      <c r="D2417" s="12">
        <f>VLOOKUP(A2417,'Step 1.3 Normalized OAT'!$A$1:$B$8761,2)</f>
        <v>50</v>
      </c>
      <c r="E2417" s="13">
        <f ca="1">('Step 3. Regression'!$F$19*D2417^2+'Step 3. Regression'!$G$19*D2417+'Step 3. Regression'!$H$19)*C2417</f>
        <v>0</v>
      </c>
    </row>
    <row r="2418" spans="1:5" x14ac:dyDescent="0.25">
      <c r="A2418" s="9">
        <f>IF(ISBLANK('Step 1.3 Normalized OAT'!A2418),"-",'Step 1.3 Normalized OAT'!A2418)</f>
        <v>43201.708333333336</v>
      </c>
      <c r="B2418" s="26">
        <f t="shared" si="43"/>
        <v>100</v>
      </c>
      <c r="C2418" s="64" cm="1">
        <f t="array" ref="C2418">INDEX('Step 5. Daily Avg Schedule Calc'!$A$2:$C$169,(WEEKDAY(A2418)-1)*24+HOUR(A2418)+1,3)*IF(A2418&lt;Cooling_Season_Start_Date,0,IF(A2418&gt;Cooling_Season_End_Date,0,1))</f>
        <v>0</v>
      </c>
      <c r="D2418" s="12">
        <f>VLOOKUP(A2418,'Step 1.3 Normalized OAT'!$A$1:$B$8761,2)</f>
        <v>49</v>
      </c>
      <c r="E2418" s="13">
        <f ca="1">('Step 3. Regression'!$F$19*D2418^2+'Step 3. Regression'!$G$19*D2418+'Step 3. Regression'!$H$19)*C2418</f>
        <v>0</v>
      </c>
    </row>
    <row r="2419" spans="1:5" x14ac:dyDescent="0.25">
      <c r="A2419" s="9">
        <f>IF(ISBLANK('Step 1.3 Normalized OAT'!A2419),"-",'Step 1.3 Normalized OAT'!A2419)</f>
        <v>43201.75</v>
      </c>
      <c r="B2419" s="26">
        <f t="shared" si="43"/>
        <v>100</v>
      </c>
      <c r="C2419" s="64" cm="1">
        <f t="array" ref="C2419">INDEX('Step 5. Daily Avg Schedule Calc'!$A$2:$C$169,(WEEKDAY(A2419)-1)*24+HOUR(A2419)+1,3)*IF(A2419&lt;Cooling_Season_Start_Date,0,IF(A2419&gt;Cooling_Season_End_Date,0,1))</f>
        <v>0</v>
      </c>
      <c r="D2419" s="12">
        <f>VLOOKUP(A2419,'Step 1.3 Normalized OAT'!$A$1:$B$8761,2)</f>
        <v>48</v>
      </c>
      <c r="E2419" s="13">
        <f ca="1">('Step 3. Regression'!$F$19*D2419^2+'Step 3. Regression'!$G$19*D2419+'Step 3. Regression'!$H$19)*C2419</f>
        <v>0</v>
      </c>
    </row>
    <row r="2420" spans="1:5" x14ac:dyDescent="0.25">
      <c r="A2420" s="9">
        <f>IF(ISBLANK('Step 1.3 Normalized OAT'!A2420),"-",'Step 1.3 Normalized OAT'!A2420)</f>
        <v>43201.791666666664</v>
      </c>
      <c r="B2420" s="26">
        <f t="shared" si="43"/>
        <v>100</v>
      </c>
      <c r="C2420" s="64" cm="1">
        <f t="array" ref="C2420">INDEX('Step 5. Daily Avg Schedule Calc'!$A$2:$C$169,(WEEKDAY(A2420)-1)*24+HOUR(A2420)+1,3)*IF(A2420&lt;Cooling_Season_Start_Date,0,IF(A2420&gt;Cooling_Season_End_Date,0,1))</f>
        <v>0</v>
      </c>
      <c r="D2420" s="12">
        <f>VLOOKUP(A2420,'Step 1.3 Normalized OAT'!$A$1:$B$8761,2)</f>
        <v>46</v>
      </c>
      <c r="E2420" s="13">
        <f ca="1">('Step 3. Regression'!$F$19*D2420^2+'Step 3. Regression'!$G$19*D2420+'Step 3. Regression'!$H$19)*C2420</f>
        <v>0</v>
      </c>
    </row>
    <row r="2421" spans="1:5" x14ac:dyDescent="0.25">
      <c r="A2421" s="9">
        <f>IF(ISBLANK('Step 1.3 Normalized OAT'!A2421),"-",'Step 1.3 Normalized OAT'!A2421)</f>
        <v>43201.833333333336</v>
      </c>
      <c r="B2421" s="26">
        <f t="shared" si="43"/>
        <v>100</v>
      </c>
      <c r="C2421" s="64" cm="1">
        <f t="array" ref="C2421">INDEX('Step 5. Daily Avg Schedule Calc'!$A$2:$C$169,(WEEKDAY(A2421)-1)*24+HOUR(A2421)+1,3)*IF(A2421&lt;Cooling_Season_Start_Date,0,IF(A2421&gt;Cooling_Season_End_Date,0,1))</f>
        <v>0</v>
      </c>
      <c r="D2421" s="12">
        <f>VLOOKUP(A2421,'Step 1.3 Normalized OAT'!$A$1:$B$8761,2)</f>
        <v>46</v>
      </c>
      <c r="E2421" s="13">
        <f ca="1">('Step 3. Regression'!$F$19*D2421^2+'Step 3. Regression'!$G$19*D2421+'Step 3. Regression'!$H$19)*C2421</f>
        <v>0</v>
      </c>
    </row>
    <row r="2422" spans="1:5" x14ac:dyDescent="0.25">
      <c r="A2422" s="9">
        <f>IF(ISBLANK('Step 1.3 Normalized OAT'!A2422),"-",'Step 1.3 Normalized OAT'!A2422)</f>
        <v>43201.875</v>
      </c>
      <c r="B2422" s="26">
        <f t="shared" si="43"/>
        <v>100</v>
      </c>
      <c r="C2422" s="64" cm="1">
        <f t="array" ref="C2422">INDEX('Step 5. Daily Avg Schedule Calc'!$A$2:$C$169,(WEEKDAY(A2422)-1)*24+HOUR(A2422)+1,3)*IF(A2422&lt;Cooling_Season_Start_Date,0,IF(A2422&gt;Cooling_Season_End_Date,0,1))</f>
        <v>0</v>
      </c>
      <c r="D2422" s="12">
        <f>VLOOKUP(A2422,'Step 1.3 Normalized OAT'!$A$1:$B$8761,2)</f>
        <v>46</v>
      </c>
      <c r="E2422" s="13">
        <f ca="1">('Step 3. Regression'!$F$19*D2422^2+'Step 3. Regression'!$G$19*D2422+'Step 3. Regression'!$H$19)*C2422</f>
        <v>0</v>
      </c>
    </row>
    <row r="2423" spans="1:5" x14ac:dyDescent="0.25">
      <c r="A2423" s="9">
        <f>IF(ISBLANK('Step 1.3 Normalized OAT'!A2423),"-",'Step 1.3 Normalized OAT'!A2423)</f>
        <v>43201.916666666664</v>
      </c>
      <c r="B2423" s="26">
        <f t="shared" si="43"/>
        <v>100</v>
      </c>
      <c r="C2423" s="64" cm="1">
        <f t="array" ref="C2423">INDEX('Step 5. Daily Avg Schedule Calc'!$A$2:$C$169,(WEEKDAY(A2423)-1)*24+HOUR(A2423)+1,3)*IF(A2423&lt;Cooling_Season_Start_Date,0,IF(A2423&gt;Cooling_Season_End_Date,0,1))</f>
        <v>0</v>
      </c>
      <c r="D2423" s="12">
        <f>VLOOKUP(A2423,'Step 1.3 Normalized OAT'!$A$1:$B$8761,2)</f>
        <v>46</v>
      </c>
      <c r="E2423" s="13">
        <f ca="1">('Step 3. Regression'!$F$19*D2423^2+'Step 3. Regression'!$G$19*D2423+'Step 3. Regression'!$H$19)*C2423</f>
        <v>0</v>
      </c>
    </row>
    <row r="2424" spans="1:5" x14ac:dyDescent="0.25">
      <c r="A2424" s="9">
        <f>IF(ISBLANK('Step 1.3 Normalized OAT'!A2424),"-",'Step 1.3 Normalized OAT'!A2424)</f>
        <v>43201.958333333336</v>
      </c>
      <c r="B2424" s="26">
        <f t="shared" si="43"/>
        <v>100</v>
      </c>
      <c r="C2424" s="64" cm="1">
        <f t="array" ref="C2424">INDEX('Step 5. Daily Avg Schedule Calc'!$A$2:$C$169,(WEEKDAY(A2424)-1)*24+HOUR(A2424)+1,3)*IF(A2424&lt;Cooling_Season_Start_Date,0,IF(A2424&gt;Cooling_Season_End_Date,0,1))</f>
        <v>0</v>
      </c>
      <c r="D2424" s="12">
        <f>VLOOKUP(A2424,'Step 1.3 Normalized OAT'!$A$1:$B$8761,2)</f>
        <v>46</v>
      </c>
      <c r="E2424" s="13">
        <f ca="1">('Step 3. Regression'!$F$19*D2424^2+'Step 3. Regression'!$G$19*D2424+'Step 3. Regression'!$H$19)*C2424</f>
        <v>0</v>
      </c>
    </row>
    <row r="2425" spans="1:5" x14ac:dyDescent="0.25">
      <c r="A2425" s="9">
        <f>IF(ISBLANK('Step 1.3 Normalized OAT'!A2425),"-",'Step 1.3 Normalized OAT'!A2425)</f>
        <v>43202</v>
      </c>
      <c r="B2425" s="26">
        <f t="shared" si="43"/>
        <v>101</v>
      </c>
      <c r="C2425" s="64" cm="1">
        <f t="array" ref="C2425">INDEX('Step 5. Daily Avg Schedule Calc'!$A$2:$C$169,(WEEKDAY(A2425)-1)*24+HOUR(A2425)+1,3)*IF(A2425&lt;Cooling_Season_Start_Date,0,IF(A2425&gt;Cooling_Season_End_Date,0,1))</f>
        <v>0</v>
      </c>
      <c r="D2425" s="12">
        <f>VLOOKUP(A2425,'Step 1.3 Normalized OAT'!$A$1:$B$8761,2)</f>
        <v>46</v>
      </c>
      <c r="E2425" s="13">
        <f ca="1">('Step 3. Regression'!$F$19*D2425^2+'Step 3. Regression'!$G$19*D2425+'Step 3. Regression'!$H$19)*C2425</f>
        <v>0</v>
      </c>
    </row>
    <row r="2426" spans="1:5" x14ac:dyDescent="0.25">
      <c r="A2426" s="9">
        <f>IF(ISBLANK('Step 1.3 Normalized OAT'!A2426),"-",'Step 1.3 Normalized OAT'!A2426)</f>
        <v>43202.041666666664</v>
      </c>
      <c r="B2426" s="26">
        <f t="shared" si="43"/>
        <v>101</v>
      </c>
      <c r="C2426" s="64" cm="1">
        <f t="array" ref="C2426">INDEX('Step 5. Daily Avg Schedule Calc'!$A$2:$C$169,(WEEKDAY(A2426)-1)*24+HOUR(A2426)+1,3)*IF(A2426&lt;Cooling_Season_Start_Date,0,IF(A2426&gt;Cooling_Season_End_Date,0,1))</f>
        <v>0</v>
      </c>
      <c r="D2426" s="12">
        <f>VLOOKUP(A2426,'Step 1.3 Normalized OAT'!$A$1:$B$8761,2)</f>
        <v>46</v>
      </c>
      <c r="E2426" s="13">
        <f ca="1">('Step 3. Regression'!$F$19*D2426^2+'Step 3. Regression'!$G$19*D2426+'Step 3. Regression'!$H$19)*C2426</f>
        <v>0</v>
      </c>
    </row>
    <row r="2427" spans="1:5" x14ac:dyDescent="0.25">
      <c r="A2427" s="9">
        <f>IF(ISBLANK('Step 1.3 Normalized OAT'!A2427),"-",'Step 1.3 Normalized OAT'!A2427)</f>
        <v>43202.083333333336</v>
      </c>
      <c r="B2427" s="26">
        <f t="shared" si="43"/>
        <v>101</v>
      </c>
      <c r="C2427" s="64" cm="1">
        <f t="array" ref="C2427">INDEX('Step 5. Daily Avg Schedule Calc'!$A$2:$C$169,(WEEKDAY(A2427)-1)*24+HOUR(A2427)+1,3)*IF(A2427&lt;Cooling_Season_Start_Date,0,IF(A2427&gt;Cooling_Season_End_Date,0,1))</f>
        <v>0</v>
      </c>
      <c r="D2427" s="12">
        <f>VLOOKUP(A2427,'Step 1.3 Normalized OAT'!$A$1:$B$8761,2)</f>
        <v>46</v>
      </c>
      <c r="E2427" s="13">
        <f ca="1">('Step 3. Regression'!$F$19*D2427^2+'Step 3. Regression'!$G$19*D2427+'Step 3. Regression'!$H$19)*C2427</f>
        <v>0</v>
      </c>
    </row>
    <row r="2428" spans="1:5" x14ac:dyDescent="0.25">
      <c r="A2428" s="9">
        <f>IF(ISBLANK('Step 1.3 Normalized OAT'!A2428),"-",'Step 1.3 Normalized OAT'!A2428)</f>
        <v>43202.125</v>
      </c>
      <c r="B2428" s="26">
        <f t="shared" si="43"/>
        <v>101</v>
      </c>
      <c r="C2428" s="64" cm="1">
        <f t="array" ref="C2428">INDEX('Step 5. Daily Avg Schedule Calc'!$A$2:$C$169,(WEEKDAY(A2428)-1)*24+HOUR(A2428)+1,3)*IF(A2428&lt;Cooling_Season_Start_Date,0,IF(A2428&gt;Cooling_Season_End_Date,0,1))</f>
        <v>0</v>
      </c>
      <c r="D2428" s="12">
        <f>VLOOKUP(A2428,'Step 1.3 Normalized OAT'!$A$1:$B$8761,2)</f>
        <v>46</v>
      </c>
      <c r="E2428" s="13">
        <f ca="1">('Step 3. Regression'!$F$19*D2428^2+'Step 3. Regression'!$G$19*D2428+'Step 3. Regression'!$H$19)*C2428</f>
        <v>0</v>
      </c>
    </row>
    <row r="2429" spans="1:5" x14ac:dyDescent="0.25">
      <c r="A2429" s="9">
        <f>IF(ISBLANK('Step 1.3 Normalized OAT'!A2429),"-",'Step 1.3 Normalized OAT'!A2429)</f>
        <v>43202.166666666664</v>
      </c>
      <c r="B2429" s="26">
        <f t="shared" si="43"/>
        <v>101</v>
      </c>
      <c r="C2429" s="64" cm="1">
        <f t="array" ref="C2429">INDEX('Step 5. Daily Avg Schedule Calc'!$A$2:$C$169,(WEEKDAY(A2429)-1)*24+HOUR(A2429)+1,3)*IF(A2429&lt;Cooling_Season_Start_Date,0,IF(A2429&gt;Cooling_Season_End_Date,0,1))</f>
        <v>0</v>
      </c>
      <c r="D2429" s="12">
        <f>VLOOKUP(A2429,'Step 1.3 Normalized OAT'!$A$1:$B$8761,2)</f>
        <v>46</v>
      </c>
      <c r="E2429" s="13">
        <f ca="1">('Step 3. Regression'!$F$19*D2429^2+'Step 3. Regression'!$G$19*D2429+'Step 3. Regression'!$H$19)*C2429</f>
        <v>0</v>
      </c>
    </row>
    <row r="2430" spans="1:5" x14ac:dyDescent="0.25">
      <c r="A2430" s="9">
        <f>IF(ISBLANK('Step 1.3 Normalized OAT'!A2430),"-",'Step 1.3 Normalized OAT'!A2430)</f>
        <v>43202.208333333336</v>
      </c>
      <c r="B2430" s="26">
        <f t="shared" si="43"/>
        <v>101</v>
      </c>
      <c r="C2430" s="64" cm="1">
        <f t="array" ref="C2430">INDEX('Step 5. Daily Avg Schedule Calc'!$A$2:$C$169,(WEEKDAY(A2430)-1)*24+HOUR(A2430)+1,3)*IF(A2430&lt;Cooling_Season_Start_Date,0,IF(A2430&gt;Cooling_Season_End_Date,0,1))</f>
        <v>0</v>
      </c>
      <c r="D2430" s="12">
        <f>VLOOKUP(A2430,'Step 1.3 Normalized OAT'!$A$1:$B$8761,2)</f>
        <v>47</v>
      </c>
      <c r="E2430" s="13">
        <f ca="1">('Step 3. Regression'!$F$19*D2430^2+'Step 3. Regression'!$G$19*D2430+'Step 3. Regression'!$H$19)*C2430</f>
        <v>0</v>
      </c>
    </row>
    <row r="2431" spans="1:5" x14ac:dyDescent="0.25">
      <c r="A2431" s="9">
        <f>IF(ISBLANK('Step 1.3 Normalized OAT'!A2431),"-",'Step 1.3 Normalized OAT'!A2431)</f>
        <v>43202.25</v>
      </c>
      <c r="B2431" s="26">
        <f t="shared" si="43"/>
        <v>101</v>
      </c>
      <c r="C2431" s="64" cm="1">
        <f t="array" ref="C2431">INDEX('Step 5. Daily Avg Schedule Calc'!$A$2:$C$169,(WEEKDAY(A2431)-1)*24+HOUR(A2431)+1,3)*IF(A2431&lt;Cooling_Season_Start_Date,0,IF(A2431&gt;Cooling_Season_End_Date,0,1))</f>
        <v>0</v>
      </c>
      <c r="D2431" s="12">
        <f>VLOOKUP(A2431,'Step 1.3 Normalized OAT'!$A$1:$B$8761,2)</f>
        <v>46</v>
      </c>
      <c r="E2431" s="13">
        <f ca="1">('Step 3. Regression'!$F$19*D2431^2+'Step 3. Regression'!$G$19*D2431+'Step 3. Regression'!$H$19)*C2431</f>
        <v>0</v>
      </c>
    </row>
    <row r="2432" spans="1:5" x14ac:dyDescent="0.25">
      <c r="A2432" s="9">
        <f>IF(ISBLANK('Step 1.3 Normalized OAT'!A2432),"-",'Step 1.3 Normalized OAT'!A2432)</f>
        <v>43202.291666666664</v>
      </c>
      <c r="B2432" s="26">
        <f t="shared" si="43"/>
        <v>101</v>
      </c>
      <c r="C2432" s="64" cm="1">
        <f t="array" ref="C2432">INDEX('Step 5. Daily Avg Schedule Calc'!$A$2:$C$169,(WEEKDAY(A2432)-1)*24+HOUR(A2432)+1,3)*IF(A2432&lt;Cooling_Season_Start_Date,0,IF(A2432&gt;Cooling_Season_End_Date,0,1))</f>
        <v>0</v>
      </c>
      <c r="D2432" s="12">
        <f>VLOOKUP(A2432,'Step 1.3 Normalized OAT'!$A$1:$B$8761,2)</f>
        <v>46</v>
      </c>
      <c r="E2432" s="13">
        <f ca="1">('Step 3. Regression'!$F$19*D2432^2+'Step 3. Regression'!$G$19*D2432+'Step 3. Regression'!$H$19)*C2432</f>
        <v>0</v>
      </c>
    </row>
    <row r="2433" spans="1:5" x14ac:dyDescent="0.25">
      <c r="A2433" s="9">
        <f>IF(ISBLANK('Step 1.3 Normalized OAT'!A2433),"-",'Step 1.3 Normalized OAT'!A2433)</f>
        <v>43202.333333333336</v>
      </c>
      <c r="B2433" s="26">
        <f t="shared" si="43"/>
        <v>101</v>
      </c>
      <c r="C2433" s="64" cm="1">
        <f t="array" ref="C2433">INDEX('Step 5. Daily Avg Schedule Calc'!$A$2:$C$169,(WEEKDAY(A2433)-1)*24+HOUR(A2433)+1,3)*IF(A2433&lt;Cooling_Season_Start_Date,0,IF(A2433&gt;Cooling_Season_End_Date,0,1))</f>
        <v>0</v>
      </c>
      <c r="D2433" s="12">
        <f>VLOOKUP(A2433,'Step 1.3 Normalized OAT'!$A$1:$B$8761,2)</f>
        <v>48</v>
      </c>
      <c r="E2433" s="13">
        <f ca="1">('Step 3. Regression'!$F$19*D2433^2+'Step 3. Regression'!$G$19*D2433+'Step 3. Regression'!$H$19)*C2433</f>
        <v>0</v>
      </c>
    </row>
    <row r="2434" spans="1:5" x14ac:dyDescent="0.25">
      <c r="A2434" s="9">
        <f>IF(ISBLANK('Step 1.3 Normalized OAT'!A2434),"-",'Step 1.3 Normalized OAT'!A2434)</f>
        <v>43202.375</v>
      </c>
      <c r="B2434" s="26">
        <f t="shared" si="43"/>
        <v>101</v>
      </c>
      <c r="C2434" s="64" cm="1">
        <f t="array" ref="C2434">INDEX('Step 5. Daily Avg Schedule Calc'!$A$2:$C$169,(WEEKDAY(A2434)-1)*24+HOUR(A2434)+1,3)*IF(A2434&lt;Cooling_Season_Start_Date,0,IF(A2434&gt;Cooling_Season_End_Date,0,1))</f>
        <v>0</v>
      </c>
      <c r="D2434" s="12">
        <f>VLOOKUP(A2434,'Step 1.3 Normalized OAT'!$A$1:$B$8761,2)</f>
        <v>50</v>
      </c>
      <c r="E2434" s="13">
        <f ca="1">('Step 3. Regression'!$F$19*D2434^2+'Step 3. Regression'!$G$19*D2434+'Step 3. Regression'!$H$19)*C2434</f>
        <v>0</v>
      </c>
    </row>
    <row r="2435" spans="1:5" x14ac:dyDescent="0.25">
      <c r="A2435" s="9">
        <f>IF(ISBLANK('Step 1.3 Normalized OAT'!A2435),"-",'Step 1.3 Normalized OAT'!A2435)</f>
        <v>43202.416666666664</v>
      </c>
      <c r="B2435" s="26">
        <f t="shared" ref="B2435:B2498" si="44">_xlfn.DAYS(A2435,$A$2)</f>
        <v>101</v>
      </c>
      <c r="C2435" s="64" cm="1">
        <f t="array" ref="C2435">INDEX('Step 5. Daily Avg Schedule Calc'!$A$2:$C$169,(WEEKDAY(A2435)-1)*24+HOUR(A2435)+1,3)*IF(A2435&lt;Cooling_Season_Start_Date,0,IF(A2435&gt;Cooling_Season_End_Date,0,1))</f>
        <v>0</v>
      </c>
      <c r="D2435" s="12">
        <f>VLOOKUP(A2435,'Step 1.3 Normalized OAT'!$A$1:$B$8761,2)</f>
        <v>52</v>
      </c>
      <c r="E2435" s="13">
        <f ca="1">('Step 3. Regression'!$F$19*D2435^2+'Step 3. Regression'!$G$19*D2435+'Step 3. Regression'!$H$19)*C2435</f>
        <v>0</v>
      </c>
    </row>
    <row r="2436" spans="1:5" x14ac:dyDescent="0.25">
      <c r="A2436" s="9">
        <f>IF(ISBLANK('Step 1.3 Normalized OAT'!A2436),"-",'Step 1.3 Normalized OAT'!A2436)</f>
        <v>43202.458333333336</v>
      </c>
      <c r="B2436" s="26">
        <f t="shared" si="44"/>
        <v>101</v>
      </c>
      <c r="C2436" s="64" cm="1">
        <f t="array" ref="C2436">INDEX('Step 5. Daily Avg Schedule Calc'!$A$2:$C$169,(WEEKDAY(A2436)-1)*24+HOUR(A2436)+1,3)*IF(A2436&lt;Cooling_Season_Start_Date,0,IF(A2436&gt;Cooling_Season_End_Date,0,1))</f>
        <v>0</v>
      </c>
      <c r="D2436" s="12">
        <f>VLOOKUP(A2436,'Step 1.3 Normalized OAT'!$A$1:$B$8761,2)</f>
        <v>55</v>
      </c>
      <c r="E2436" s="13">
        <f ca="1">('Step 3. Regression'!$F$19*D2436^2+'Step 3. Regression'!$G$19*D2436+'Step 3. Regression'!$H$19)*C2436</f>
        <v>0</v>
      </c>
    </row>
    <row r="2437" spans="1:5" x14ac:dyDescent="0.25">
      <c r="A2437" s="9">
        <f>IF(ISBLANK('Step 1.3 Normalized OAT'!A2437),"-",'Step 1.3 Normalized OAT'!A2437)</f>
        <v>43202.5</v>
      </c>
      <c r="B2437" s="26">
        <f t="shared" si="44"/>
        <v>101</v>
      </c>
      <c r="C2437" s="64" cm="1">
        <f t="array" ref="C2437">INDEX('Step 5. Daily Avg Schedule Calc'!$A$2:$C$169,(WEEKDAY(A2437)-1)*24+HOUR(A2437)+1,3)*IF(A2437&lt;Cooling_Season_Start_Date,0,IF(A2437&gt;Cooling_Season_End_Date,0,1))</f>
        <v>0</v>
      </c>
      <c r="D2437" s="12">
        <f>VLOOKUP(A2437,'Step 1.3 Normalized OAT'!$A$1:$B$8761,2)</f>
        <v>55</v>
      </c>
      <c r="E2437" s="13">
        <f ca="1">('Step 3. Regression'!$F$19*D2437^2+'Step 3. Regression'!$G$19*D2437+'Step 3. Regression'!$H$19)*C2437</f>
        <v>0</v>
      </c>
    </row>
    <row r="2438" spans="1:5" x14ac:dyDescent="0.25">
      <c r="A2438" s="9">
        <f>IF(ISBLANK('Step 1.3 Normalized OAT'!A2438),"-",'Step 1.3 Normalized OAT'!A2438)</f>
        <v>43202.541666666664</v>
      </c>
      <c r="B2438" s="26">
        <f t="shared" si="44"/>
        <v>101</v>
      </c>
      <c r="C2438" s="64" cm="1">
        <f t="array" ref="C2438">INDEX('Step 5. Daily Avg Schedule Calc'!$A$2:$C$169,(WEEKDAY(A2438)-1)*24+HOUR(A2438)+1,3)*IF(A2438&lt;Cooling_Season_Start_Date,0,IF(A2438&gt;Cooling_Season_End_Date,0,1))</f>
        <v>0</v>
      </c>
      <c r="D2438" s="12">
        <f>VLOOKUP(A2438,'Step 1.3 Normalized OAT'!$A$1:$B$8761,2)</f>
        <v>57</v>
      </c>
      <c r="E2438" s="13">
        <f ca="1">('Step 3. Regression'!$F$19*D2438^2+'Step 3. Regression'!$G$19*D2438+'Step 3. Regression'!$H$19)*C2438</f>
        <v>0</v>
      </c>
    </row>
    <row r="2439" spans="1:5" x14ac:dyDescent="0.25">
      <c r="A2439" s="9">
        <f>IF(ISBLANK('Step 1.3 Normalized OAT'!A2439),"-",'Step 1.3 Normalized OAT'!A2439)</f>
        <v>43202.583333333336</v>
      </c>
      <c r="B2439" s="26">
        <f t="shared" si="44"/>
        <v>101</v>
      </c>
      <c r="C2439" s="64" cm="1">
        <f t="array" ref="C2439">INDEX('Step 5. Daily Avg Schedule Calc'!$A$2:$C$169,(WEEKDAY(A2439)-1)*24+HOUR(A2439)+1,3)*IF(A2439&lt;Cooling_Season_Start_Date,0,IF(A2439&gt;Cooling_Season_End_Date,0,1))</f>
        <v>0</v>
      </c>
      <c r="D2439" s="12">
        <f>VLOOKUP(A2439,'Step 1.3 Normalized OAT'!$A$1:$B$8761,2)</f>
        <v>60</v>
      </c>
      <c r="E2439" s="13">
        <f ca="1">('Step 3. Regression'!$F$19*D2439^2+'Step 3. Regression'!$G$19*D2439+'Step 3. Regression'!$H$19)*C2439</f>
        <v>0</v>
      </c>
    </row>
    <row r="2440" spans="1:5" x14ac:dyDescent="0.25">
      <c r="A2440" s="9">
        <f>IF(ISBLANK('Step 1.3 Normalized OAT'!A2440),"-",'Step 1.3 Normalized OAT'!A2440)</f>
        <v>43202.625</v>
      </c>
      <c r="B2440" s="26">
        <f t="shared" si="44"/>
        <v>101</v>
      </c>
      <c r="C2440" s="64" cm="1">
        <f t="array" ref="C2440">INDEX('Step 5. Daily Avg Schedule Calc'!$A$2:$C$169,(WEEKDAY(A2440)-1)*24+HOUR(A2440)+1,3)*IF(A2440&lt;Cooling_Season_Start_Date,0,IF(A2440&gt;Cooling_Season_End_Date,0,1))</f>
        <v>0</v>
      </c>
      <c r="D2440" s="12">
        <f>VLOOKUP(A2440,'Step 1.3 Normalized OAT'!$A$1:$B$8761,2)</f>
        <v>59</v>
      </c>
      <c r="E2440" s="13">
        <f ca="1">('Step 3. Regression'!$F$19*D2440^2+'Step 3. Regression'!$G$19*D2440+'Step 3. Regression'!$H$19)*C2440</f>
        <v>0</v>
      </c>
    </row>
    <row r="2441" spans="1:5" x14ac:dyDescent="0.25">
      <c r="A2441" s="9">
        <f>IF(ISBLANK('Step 1.3 Normalized OAT'!A2441),"-",'Step 1.3 Normalized OAT'!A2441)</f>
        <v>43202.666666666664</v>
      </c>
      <c r="B2441" s="26">
        <f t="shared" si="44"/>
        <v>101</v>
      </c>
      <c r="C2441" s="64" cm="1">
        <f t="array" ref="C2441">INDEX('Step 5. Daily Avg Schedule Calc'!$A$2:$C$169,(WEEKDAY(A2441)-1)*24+HOUR(A2441)+1,3)*IF(A2441&lt;Cooling_Season_Start_Date,0,IF(A2441&gt;Cooling_Season_End_Date,0,1))</f>
        <v>0</v>
      </c>
      <c r="D2441" s="12">
        <f>VLOOKUP(A2441,'Step 1.3 Normalized OAT'!$A$1:$B$8761,2)</f>
        <v>57</v>
      </c>
      <c r="E2441" s="13">
        <f ca="1">('Step 3. Regression'!$F$19*D2441^2+'Step 3. Regression'!$G$19*D2441+'Step 3. Regression'!$H$19)*C2441</f>
        <v>0</v>
      </c>
    </row>
    <row r="2442" spans="1:5" x14ac:dyDescent="0.25">
      <c r="A2442" s="9">
        <f>IF(ISBLANK('Step 1.3 Normalized OAT'!A2442),"-",'Step 1.3 Normalized OAT'!A2442)</f>
        <v>43202.708333333336</v>
      </c>
      <c r="B2442" s="26">
        <f t="shared" si="44"/>
        <v>101</v>
      </c>
      <c r="C2442" s="64" cm="1">
        <f t="array" ref="C2442">INDEX('Step 5. Daily Avg Schedule Calc'!$A$2:$C$169,(WEEKDAY(A2442)-1)*24+HOUR(A2442)+1,3)*IF(A2442&lt;Cooling_Season_Start_Date,0,IF(A2442&gt;Cooling_Season_End_Date,0,1))</f>
        <v>0</v>
      </c>
      <c r="D2442" s="12">
        <f>VLOOKUP(A2442,'Step 1.3 Normalized OAT'!$A$1:$B$8761,2)</f>
        <v>55</v>
      </c>
      <c r="E2442" s="13">
        <f ca="1">('Step 3. Regression'!$F$19*D2442^2+'Step 3. Regression'!$G$19*D2442+'Step 3. Regression'!$H$19)*C2442</f>
        <v>0</v>
      </c>
    </row>
    <row r="2443" spans="1:5" x14ac:dyDescent="0.25">
      <c r="A2443" s="9">
        <f>IF(ISBLANK('Step 1.3 Normalized OAT'!A2443),"-",'Step 1.3 Normalized OAT'!A2443)</f>
        <v>43202.75</v>
      </c>
      <c r="B2443" s="26">
        <f t="shared" si="44"/>
        <v>101</v>
      </c>
      <c r="C2443" s="64" cm="1">
        <f t="array" ref="C2443">INDEX('Step 5. Daily Avg Schedule Calc'!$A$2:$C$169,(WEEKDAY(A2443)-1)*24+HOUR(A2443)+1,3)*IF(A2443&lt;Cooling_Season_Start_Date,0,IF(A2443&gt;Cooling_Season_End_Date,0,1))</f>
        <v>0</v>
      </c>
      <c r="D2443" s="12">
        <f>VLOOKUP(A2443,'Step 1.3 Normalized OAT'!$A$1:$B$8761,2)</f>
        <v>54</v>
      </c>
      <c r="E2443" s="13">
        <f ca="1">('Step 3. Regression'!$F$19*D2443^2+'Step 3. Regression'!$G$19*D2443+'Step 3. Regression'!$H$19)*C2443</f>
        <v>0</v>
      </c>
    </row>
    <row r="2444" spans="1:5" x14ac:dyDescent="0.25">
      <c r="A2444" s="9">
        <f>IF(ISBLANK('Step 1.3 Normalized OAT'!A2444),"-",'Step 1.3 Normalized OAT'!A2444)</f>
        <v>43202.791666666664</v>
      </c>
      <c r="B2444" s="26">
        <f t="shared" si="44"/>
        <v>101</v>
      </c>
      <c r="C2444" s="64" cm="1">
        <f t="array" ref="C2444">INDEX('Step 5. Daily Avg Schedule Calc'!$A$2:$C$169,(WEEKDAY(A2444)-1)*24+HOUR(A2444)+1,3)*IF(A2444&lt;Cooling_Season_Start_Date,0,IF(A2444&gt;Cooling_Season_End_Date,0,1))</f>
        <v>0</v>
      </c>
      <c r="D2444" s="12">
        <f>VLOOKUP(A2444,'Step 1.3 Normalized OAT'!$A$1:$B$8761,2)</f>
        <v>55</v>
      </c>
      <c r="E2444" s="13">
        <f ca="1">('Step 3. Regression'!$F$19*D2444^2+'Step 3. Regression'!$G$19*D2444+'Step 3. Regression'!$H$19)*C2444</f>
        <v>0</v>
      </c>
    </row>
    <row r="2445" spans="1:5" x14ac:dyDescent="0.25">
      <c r="A2445" s="9">
        <f>IF(ISBLANK('Step 1.3 Normalized OAT'!A2445),"-",'Step 1.3 Normalized OAT'!A2445)</f>
        <v>43202.833333333336</v>
      </c>
      <c r="B2445" s="26">
        <f t="shared" si="44"/>
        <v>101</v>
      </c>
      <c r="C2445" s="64" cm="1">
        <f t="array" ref="C2445">INDEX('Step 5. Daily Avg Schedule Calc'!$A$2:$C$169,(WEEKDAY(A2445)-1)*24+HOUR(A2445)+1,3)*IF(A2445&lt;Cooling_Season_Start_Date,0,IF(A2445&gt;Cooling_Season_End_Date,0,1))</f>
        <v>0</v>
      </c>
      <c r="D2445" s="12">
        <f>VLOOKUP(A2445,'Step 1.3 Normalized OAT'!$A$1:$B$8761,2)</f>
        <v>55</v>
      </c>
      <c r="E2445" s="13">
        <f ca="1">('Step 3. Regression'!$F$19*D2445^2+'Step 3. Regression'!$G$19*D2445+'Step 3. Regression'!$H$19)*C2445</f>
        <v>0</v>
      </c>
    </row>
    <row r="2446" spans="1:5" x14ac:dyDescent="0.25">
      <c r="A2446" s="9">
        <f>IF(ISBLANK('Step 1.3 Normalized OAT'!A2446),"-",'Step 1.3 Normalized OAT'!A2446)</f>
        <v>43202.875</v>
      </c>
      <c r="B2446" s="26">
        <f t="shared" si="44"/>
        <v>101</v>
      </c>
      <c r="C2446" s="64" cm="1">
        <f t="array" ref="C2446">INDEX('Step 5. Daily Avg Schedule Calc'!$A$2:$C$169,(WEEKDAY(A2446)-1)*24+HOUR(A2446)+1,3)*IF(A2446&lt;Cooling_Season_Start_Date,0,IF(A2446&gt;Cooling_Season_End_Date,0,1))</f>
        <v>0</v>
      </c>
      <c r="D2446" s="12">
        <f>VLOOKUP(A2446,'Step 1.3 Normalized OAT'!$A$1:$B$8761,2)</f>
        <v>55</v>
      </c>
      <c r="E2446" s="13">
        <f ca="1">('Step 3. Regression'!$F$19*D2446^2+'Step 3. Regression'!$G$19*D2446+'Step 3. Regression'!$H$19)*C2446</f>
        <v>0</v>
      </c>
    </row>
    <row r="2447" spans="1:5" x14ac:dyDescent="0.25">
      <c r="A2447" s="9">
        <f>IF(ISBLANK('Step 1.3 Normalized OAT'!A2447),"-",'Step 1.3 Normalized OAT'!A2447)</f>
        <v>43202.916666666664</v>
      </c>
      <c r="B2447" s="26">
        <f t="shared" si="44"/>
        <v>101</v>
      </c>
      <c r="C2447" s="64" cm="1">
        <f t="array" ref="C2447">INDEX('Step 5. Daily Avg Schedule Calc'!$A$2:$C$169,(WEEKDAY(A2447)-1)*24+HOUR(A2447)+1,3)*IF(A2447&lt;Cooling_Season_Start_Date,0,IF(A2447&gt;Cooling_Season_End_Date,0,1))</f>
        <v>0</v>
      </c>
      <c r="D2447" s="12">
        <f>VLOOKUP(A2447,'Step 1.3 Normalized OAT'!$A$1:$B$8761,2)</f>
        <v>55</v>
      </c>
      <c r="E2447" s="13">
        <f ca="1">('Step 3. Regression'!$F$19*D2447^2+'Step 3. Regression'!$G$19*D2447+'Step 3. Regression'!$H$19)*C2447</f>
        <v>0</v>
      </c>
    </row>
    <row r="2448" spans="1:5" x14ac:dyDescent="0.25">
      <c r="A2448" s="9">
        <f>IF(ISBLANK('Step 1.3 Normalized OAT'!A2448),"-",'Step 1.3 Normalized OAT'!A2448)</f>
        <v>43202.958333333336</v>
      </c>
      <c r="B2448" s="26">
        <f t="shared" si="44"/>
        <v>101</v>
      </c>
      <c r="C2448" s="64" cm="1">
        <f t="array" ref="C2448">INDEX('Step 5. Daily Avg Schedule Calc'!$A$2:$C$169,(WEEKDAY(A2448)-1)*24+HOUR(A2448)+1,3)*IF(A2448&lt;Cooling_Season_Start_Date,0,IF(A2448&gt;Cooling_Season_End_Date,0,1))</f>
        <v>0</v>
      </c>
      <c r="D2448" s="12">
        <f>VLOOKUP(A2448,'Step 1.3 Normalized OAT'!$A$1:$B$8761,2)</f>
        <v>54</v>
      </c>
      <c r="E2448" s="13">
        <f ca="1">('Step 3. Regression'!$F$19*D2448^2+'Step 3. Regression'!$G$19*D2448+'Step 3. Regression'!$H$19)*C2448</f>
        <v>0</v>
      </c>
    </row>
    <row r="2449" spans="1:5" x14ac:dyDescent="0.25">
      <c r="A2449" s="9">
        <f>IF(ISBLANK('Step 1.3 Normalized OAT'!A2449),"-",'Step 1.3 Normalized OAT'!A2449)</f>
        <v>43203</v>
      </c>
      <c r="B2449" s="26">
        <f t="shared" si="44"/>
        <v>102</v>
      </c>
      <c r="C2449" s="64" cm="1">
        <f t="array" ref="C2449">INDEX('Step 5. Daily Avg Schedule Calc'!$A$2:$C$169,(WEEKDAY(A2449)-1)*24+HOUR(A2449)+1,3)*IF(A2449&lt;Cooling_Season_Start_Date,0,IF(A2449&gt;Cooling_Season_End_Date,0,1))</f>
        <v>0</v>
      </c>
      <c r="D2449" s="12">
        <f>VLOOKUP(A2449,'Step 1.3 Normalized OAT'!$A$1:$B$8761,2)</f>
        <v>54</v>
      </c>
      <c r="E2449" s="13">
        <f ca="1">('Step 3. Regression'!$F$19*D2449^2+'Step 3. Regression'!$G$19*D2449+'Step 3. Regression'!$H$19)*C2449</f>
        <v>0</v>
      </c>
    </row>
    <row r="2450" spans="1:5" x14ac:dyDescent="0.25">
      <c r="A2450" s="9">
        <f>IF(ISBLANK('Step 1.3 Normalized OAT'!A2450),"-",'Step 1.3 Normalized OAT'!A2450)</f>
        <v>43203.041666666664</v>
      </c>
      <c r="B2450" s="26">
        <f t="shared" si="44"/>
        <v>102</v>
      </c>
      <c r="C2450" s="64" cm="1">
        <f t="array" ref="C2450">INDEX('Step 5. Daily Avg Schedule Calc'!$A$2:$C$169,(WEEKDAY(A2450)-1)*24+HOUR(A2450)+1,3)*IF(A2450&lt;Cooling_Season_Start_Date,0,IF(A2450&gt;Cooling_Season_End_Date,0,1))</f>
        <v>0</v>
      </c>
      <c r="D2450" s="12">
        <f>VLOOKUP(A2450,'Step 1.3 Normalized OAT'!$A$1:$B$8761,2)</f>
        <v>58</v>
      </c>
      <c r="E2450" s="13">
        <f ca="1">('Step 3. Regression'!$F$19*D2450^2+'Step 3. Regression'!$G$19*D2450+'Step 3. Regression'!$H$19)*C2450</f>
        <v>0</v>
      </c>
    </row>
    <row r="2451" spans="1:5" x14ac:dyDescent="0.25">
      <c r="A2451" s="9">
        <f>IF(ISBLANK('Step 1.3 Normalized OAT'!A2451),"-",'Step 1.3 Normalized OAT'!A2451)</f>
        <v>43203.083333333336</v>
      </c>
      <c r="B2451" s="26">
        <f t="shared" si="44"/>
        <v>102</v>
      </c>
      <c r="C2451" s="64" cm="1">
        <f t="array" ref="C2451">INDEX('Step 5. Daily Avg Schedule Calc'!$A$2:$C$169,(WEEKDAY(A2451)-1)*24+HOUR(A2451)+1,3)*IF(A2451&lt;Cooling_Season_Start_Date,0,IF(A2451&gt;Cooling_Season_End_Date,0,1))</f>
        <v>0</v>
      </c>
      <c r="D2451" s="12">
        <f>VLOOKUP(A2451,'Step 1.3 Normalized OAT'!$A$1:$B$8761,2)</f>
        <v>60</v>
      </c>
      <c r="E2451" s="13">
        <f ca="1">('Step 3. Regression'!$F$19*D2451^2+'Step 3. Regression'!$G$19*D2451+'Step 3. Regression'!$H$19)*C2451</f>
        <v>0</v>
      </c>
    </row>
    <row r="2452" spans="1:5" x14ac:dyDescent="0.25">
      <c r="A2452" s="9">
        <f>IF(ISBLANK('Step 1.3 Normalized OAT'!A2452),"-",'Step 1.3 Normalized OAT'!A2452)</f>
        <v>43203.125</v>
      </c>
      <c r="B2452" s="26">
        <f t="shared" si="44"/>
        <v>102</v>
      </c>
      <c r="C2452" s="64" cm="1">
        <f t="array" ref="C2452">INDEX('Step 5. Daily Avg Schedule Calc'!$A$2:$C$169,(WEEKDAY(A2452)-1)*24+HOUR(A2452)+1,3)*IF(A2452&lt;Cooling_Season_Start_Date,0,IF(A2452&gt;Cooling_Season_End_Date,0,1))</f>
        <v>0</v>
      </c>
      <c r="D2452" s="12">
        <f>VLOOKUP(A2452,'Step 1.3 Normalized OAT'!$A$1:$B$8761,2)</f>
        <v>61</v>
      </c>
      <c r="E2452" s="13">
        <f ca="1">('Step 3. Regression'!$F$19*D2452^2+'Step 3. Regression'!$G$19*D2452+'Step 3. Regression'!$H$19)*C2452</f>
        <v>0</v>
      </c>
    </row>
    <row r="2453" spans="1:5" x14ac:dyDescent="0.25">
      <c r="A2453" s="9">
        <f>IF(ISBLANK('Step 1.3 Normalized OAT'!A2453),"-",'Step 1.3 Normalized OAT'!A2453)</f>
        <v>43203.166666666664</v>
      </c>
      <c r="B2453" s="26">
        <f t="shared" si="44"/>
        <v>102</v>
      </c>
      <c r="C2453" s="64" cm="1">
        <f t="array" ref="C2453">INDEX('Step 5. Daily Avg Schedule Calc'!$A$2:$C$169,(WEEKDAY(A2453)-1)*24+HOUR(A2453)+1,3)*IF(A2453&lt;Cooling_Season_Start_Date,0,IF(A2453&gt;Cooling_Season_End_Date,0,1))</f>
        <v>0</v>
      </c>
      <c r="D2453" s="12">
        <f>VLOOKUP(A2453,'Step 1.3 Normalized OAT'!$A$1:$B$8761,2)</f>
        <v>61</v>
      </c>
      <c r="E2453" s="13">
        <f ca="1">('Step 3. Regression'!$F$19*D2453^2+'Step 3. Regression'!$G$19*D2453+'Step 3. Regression'!$H$19)*C2453</f>
        <v>0</v>
      </c>
    </row>
    <row r="2454" spans="1:5" x14ac:dyDescent="0.25">
      <c r="A2454" s="9">
        <f>IF(ISBLANK('Step 1.3 Normalized OAT'!A2454),"-",'Step 1.3 Normalized OAT'!A2454)</f>
        <v>43203.208333333336</v>
      </c>
      <c r="B2454" s="26">
        <f t="shared" si="44"/>
        <v>102</v>
      </c>
      <c r="C2454" s="64" cm="1">
        <f t="array" ref="C2454">INDEX('Step 5. Daily Avg Schedule Calc'!$A$2:$C$169,(WEEKDAY(A2454)-1)*24+HOUR(A2454)+1,3)*IF(A2454&lt;Cooling_Season_Start_Date,0,IF(A2454&gt;Cooling_Season_End_Date,0,1))</f>
        <v>0</v>
      </c>
      <c r="D2454" s="12">
        <f>VLOOKUP(A2454,'Step 1.3 Normalized OAT'!$A$1:$B$8761,2)</f>
        <v>61</v>
      </c>
      <c r="E2454" s="13">
        <f ca="1">('Step 3. Regression'!$F$19*D2454^2+'Step 3. Regression'!$G$19*D2454+'Step 3. Regression'!$H$19)*C2454</f>
        <v>0</v>
      </c>
    </row>
    <row r="2455" spans="1:5" x14ac:dyDescent="0.25">
      <c r="A2455" s="9">
        <f>IF(ISBLANK('Step 1.3 Normalized OAT'!A2455),"-",'Step 1.3 Normalized OAT'!A2455)</f>
        <v>43203.25</v>
      </c>
      <c r="B2455" s="26">
        <f t="shared" si="44"/>
        <v>102</v>
      </c>
      <c r="C2455" s="64" cm="1">
        <f t="array" ref="C2455">INDEX('Step 5. Daily Avg Schedule Calc'!$A$2:$C$169,(WEEKDAY(A2455)-1)*24+HOUR(A2455)+1,3)*IF(A2455&lt;Cooling_Season_Start_Date,0,IF(A2455&gt;Cooling_Season_End_Date,0,1))</f>
        <v>0</v>
      </c>
      <c r="D2455" s="12">
        <f>VLOOKUP(A2455,'Step 1.3 Normalized OAT'!$A$1:$B$8761,2)</f>
        <v>63</v>
      </c>
      <c r="E2455" s="13">
        <f ca="1">('Step 3. Regression'!$F$19*D2455^2+'Step 3. Regression'!$G$19*D2455+'Step 3. Regression'!$H$19)*C2455</f>
        <v>0</v>
      </c>
    </row>
    <row r="2456" spans="1:5" x14ac:dyDescent="0.25">
      <c r="A2456" s="9">
        <f>IF(ISBLANK('Step 1.3 Normalized OAT'!A2456),"-",'Step 1.3 Normalized OAT'!A2456)</f>
        <v>43203.291666666664</v>
      </c>
      <c r="B2456" s="26">
        <f t="shared" si="44"/>
        <v>102</v>
      </c>
      <c r="C2456" s="64" cm="1">
        <f t="array" ref="C2456">INDEX('Step 5. Daily Avg Schedule Calc'!$A$2:$C$169,(WEEKDAY(A2456)-1)*24+HOUR(A2456)+1,3)*IF(A2456&lt;Cooling_Season_Start_Date,0,IF(A2456&gt;Cooling_Season_End_Date,0,1))</f>
        <v>0</v>
      </c>
      <c r="D2456" s="12">
        <f>VLOOKUP(A2456,'Step 1.3 Normalized OAT'!$A$1:$B$8761,2)</f>
        <v>63</v>
      </c>
      <c r="E2456" s="13">
        <f ca="1">('Step 3. Regression'!$F$19*D2456^2+'Step 3. Regression'!$G$19*D2456+'Step 3. Regression'!$H$19)*C2456</f>
        <v>0</v>
      </c>
    </row>
    <row r="2457" spans="1:5" x14ac:dyDescent="0.25">
      <c r="A2457" s="9">
        <f>IF(ISBLANK('Step 1.3 Normalized OAT'!A2457),"-",'Step 1.3 Normalized OAT'!A2457)</f>
        <v>43203.333333333336</v>
      </c>
      <c r="B2457" s="26">
        <f t="shared" si="44"/>
        <v>102</v>
      </c>
      <c r="C2457" s="64" cm="1">
        <f t="array" ref="C2457">INDEX('Step 5. Daily Avg Schedule Calc'!$A$2:$C$169,(WEEKDAY(A2457)-1)*24+HOUR(A2457)+1,3)*IF(A2457&lt;Cooling_Season_Start_Date,0,IF(A2457&gt;Cooling_Season_End_Date,0,1))</f>
        <v>0</v>
      </c>
      <c r="D2457" s="12">
        <f>VLOOKUP(A2457,'Step 1.3 Normalized OAT'!$A$1:$B$8761,2)</f>
        <v>64</v>
      </c>
      <c r="E2457" s="13">
        <f ca="1">('Step 3. Regression'!$F$19*D2457^2+'Step 3. Regression'!$G$19*D2457+'Step 3. Regression'!$H$19)*C2457</f>
        <v>0</v>
      </c>
    </row>
    <row r="2458" spans="1:5" x14ac:dyDescent="0.25">
      <c r="A2458" s="9">
        <f>IF(ISBLANK('Step 1.3 Normalized OAT'!A2458),"-",'Step 1.3 Normalized OAT'!A2458)</f>
        <v>43203.375</v>
      </c>
      <c r="B2458" s="26">
        <f t="shared" si="44"/>
        <v>102</v>
      </c>
      <c r="C2458" s="64" cm="1">
        <f t="array" ref="C2458">INDEX('Step 5. Daily Avg Schedule Calc'!$A$2:$C$169,(WEEKDAY(A2458)-1)*24+HOUR(A2458)+1,3)*IF(A2458&lt;Cooling_Season_Start_Date,0,IF(A2458&gt;Cooling_Season_End_Date,0,1))</f>
        <v>0</v>
      </c>
      <c r="D2458" s="12">
        <f>VLOOKUP(A2458,'Step 1.3 Normalized OAT'!$A$1:$B$8761,2)</f>
        <v>64</v>
      </c>
      <c r="E2458" s="13">
        <f ca="1">('Step 3. Regression'!$F$19*D2458^2+'Step 3. Regression'!$G$19*D2458+'Step 3. Regression'!$H$19)*C2458</f>
        <v>0</v>
      </c>
    </row>
    <row r="2459" spans="1:5" x14ac:dyDescent="0.25">
      <c r="A2459" s="9">
        <f>IF(ISBLANK('Step 1.3 Normalized OAT'!A2459),"-",'Step 1.3 Normalized OAT'!A2459)</f>
        <v>43203.416666666664</v>
      </c>
      <c r="B2459" s="26">
        <f t="shared" si="44"/>
        <v>102</v>
      </c>
      <c r="C2459" s="64" cm="1">
        <f t="array" ref="C2459">INDEX('Step 5. Daily Avg Schedule Calc'!$A$2:$C$169,(WEEKDAY(A2459)-1)*24+HOUR(A2459)+1,3)*IF(A2459&lt;Cooling_Season_Start_Date,0,IF(A2459&gt;Cooling_Season_End_Date,0,1))</f>
        <v>0</v>
      </c>
      <c r="D2459" s="12">
        <f>VLOOKUP(A2459,'Step 1.3 Normalized OAT'!$A$1:$B$8761,2)</f>
        <v>66</v>
      </c>
      <c r="E2459" s="13">
        <f ca="1">('Step 3. Regression'!$F$19*D2459^2+'Step 3. Regression'!$G$19*D2459+'Step 3. Regression'!$H$19)*C2459</f>
        <v>0</v>
      </c>
    </row>
    <row r="2460" spans="1:5" x14ac:dyDescent="0.25">
      <c r="A2460" s="9">
        <f>IF(ISBLANK('Step 1.3 Normalized OAT'!A2460),"-",'Step 1.3 Normalized OAT'!A2460)</f>
        <v>43203.458333333336</v>
      </c>
      <c r="B2460" s="26">
        <f t="shared" si="44"/>
        <v>102</v>
      </c>
      <c r="C2460" s="64" cm="1">
        <f t="array" ref="C2460">INDEX('Step 5. Daily Avg Schedule Calc'!$A$2:$C$169,(WEEKDAY(A2460)-1)*24+HOUR(A2460)+1,3)*IF(A2460&lt;Cooling_Season_Start_Date,0,IF(A2460&gt;Cooling_Season_End_Date,0,1))</f>
        <v>0</v>
      </c>
      <c r="D2460" s="12">
        <f>VLOOKUP(A2460,'Step 1.3 Normalized OAT'!$A$1:$B$8761,2)</f>
        <v>69</v>
      </c>
      <c r="E2460" s="13">
        <f ca="1">('Step 3. Regression'!$F$19*D2460^2+'Step 3. Regression'!$G$19*D2460+'Step 3. Regression'!$H$19)*C2460</f>
        <v>0</v>
      </c>
    </row>
    <row r="2461" spans="1:5" x14ac:dyDescent="0.25">
      <c r="A2461" s="9">
        <f>IF(ISBLANK('Step 1.3 Normalized OAT'!A2461),"-",'Step 1.3 Normalized OAT'!A2461)</f>
        <v>43203.5</v>
      </c>
      <c r="B2461" s="26">
        <f t="shared" si="44"/>
        <v>102</v>
      </c>
      <c r="C2461" s="64" cm="1">
        <f t="array" ref="C2461">INDEX('Step 5. Daily Avg Schedule Calc'!$A$2:$C$169,(WEEKDAY(A2461)-1)*24+HOUR(A2461)+1,3)*IF(A2461&lt;Cooling_Season_Start_Date,0,IF(A2461&gt;Cooling_Season_End_Date,0,1))</f>
        <v>0</v>
      </c>
      <c r="D2461" s="12">
        <f>VLOOKUP(A2461,'Step 1.3 Normalized OAT'!$A$1:$B$8761,2)</f>
        <v>73</v>
      </c>
      <c r="E2461" s="13">
        <f ca="1">('Step 3. Regression'!$F$19*D2461^2+'Step 3. Regression'!$G$19*D2461+'Step 3. Regression'!$H$19)*C2461</f>
        <v>0</v>
      </c>
    </row>
    <row r="2462" spans="1:5" x14ac:dyDescent="0.25">
      <c r="A2462" s="9">
        <f>IF(ISBLANK('Step 1.3 Normalized OAT'!A2462),"-",'Step 1.3 Normalized OAT'!A2462)</f>
        <v>43203.541666666664</v>
      </c>
      <c r="B2462" s="26">
        <f t="shared" si="44"/>
        <v>102</v>
      </c>
      <c r="C2462" s="64" cm="1">
        <f t="array" ref="C2462">INDEX('Step 5. Daily Avg Schedule Calc'!$A$2:$C$169,(WEEKDAY(A2462)-1)*24+HOUR(A2462)+1,3)*IF(A2462&lt;Cooling_Season_Start_Date,0,IF(A2462&gt;Cooling_Season_End_Date,0,1))</f>
        <v>0</v>
      </c>
      <c r="D2462" s="12">
        <f>VLOOKUP(A2462,'Step 1.3 Normalized OAT'!$A$1:$B$8761,2)</f>
        <v>75</v>
      </c>
      <c r="E2462" s="13">
        <f ca="1">('Step 3. Regression'!$F$19*D2462^2+'Step 3. Regression'!$G$19*D2462+'Step 3. Regression'!$H$19)*C2462</f>
        <v>0</v>
      </c>
    </row>
    <row r="2463" spans="1:5" x14ac:dyDescent="0.25">
      <c r="A2463" s="9">
        <f>IF(ISBLANK('Step 1.3 Normalized OAT'!A2463),"-",'Step 1.3 Normalized OAT'!A2463)</f>
        <v>43203.583333333336</v>
      </c>
      <c r="B2463" s="26">
        <f t="shared" si="44"/>
        <v>102</v>
      </c>
      <c r="C2463" s="64" cm="1">
        <f t="array" ref="C2463">INDEX('Step 5. Daily Avg Schedule Calc'!$A$2:$C$169,(WEEKDAY(A2463)-1)*24+HOUR(A2463)+1,3)*IF(A2463&lt;Cooling_Season_Start_Date,0,IF(A2463&gt;Cooling_Season_End_Date,0,1))</f>
        <v>0</v>
      </c>
      <c r="D2463" s="12">
        <f>VLOOKUP(A2463,'Step 1.3 Normalized OAT'!$A$1:$B$8761,2)</f>
        <v>78</v>
      </c>
      <c r="E2463" s="13">
        <f ca="1">('Step 3. Regression'!$F$19*D2463^2+'Step 3. Regression'!$G$19*D2463+'Step 3. Regression'!$H$19)*C2463</f>
        <v>0</v>
      </c>
    </row>
    <row r="2464" spans="1:5" x14ac:dyDescent="0.25">
      <c r="A2464" s="9">
        <f>IF(ISBLANK('Step 1.3 Normalized OAT'!A2464),"-",'Step 1.3 Normalized OAT'!A2464)</f>
        <v>43203.625</v>
      </c>
      <c r="B2464" s="26">
        <f t="shared" si="44"/>
        <v>102</v>
      </c>
      <c r="C2464" s="64" cm="1">
        <f t="array" ref="C2464">INDEX('Step 5. Daily Avg Schedule Calc'!$A$2:$C$169,(WEEKDAY(A2464)-1)*24+HOUR(A2464)+1,3)*IF(A2464&lt;Cooling_Season_Start_Date,0,IF(A2464&gt;Cooling_Season_End_Date,0,1))</f>
        <v>0</v>
      </c>
      <c r="D2464" s="12">
        <f>VLOOKUP(A2464,'Step 1.3 Normalized OAT'!$A$1:$B$8761,2)</f>
        <v>81</v>
      </c>
      <c r="E2464" s="13">
        <f ca="1">('Step 3. Regression'!$F$19*D2464^2+'Step 3. Regression'!$G$19*D2464+'Step 3. Regression'!$H$19)*C2464</f>
        <v>0</v>
      </c>
    </row>
    <row r="2465" spans="1:5" x14ac:dyDescent="0.25">
      <c r="A2465" s="9">
        <f>IF(ISBLANK('Step 1.3 Normalized OAT'!A2465),"-",'Step 1.3 Normalized OAT'!A2465)</f>
        <v>43203.666666666664</v>
      </c>
      <c r="B2465" s="26">
        <f t="shared" si="44"/>
        <v>102</v>
      </c>
      <c r="C2465" s="64" cm="1">
        <f t="array" ref="C2465">INDEX('Step 5. Daily Avg Schedule Calc'!$A$2:$C$169,(WEEKDAY(A2465)-1)*24+HOUR(A2465)+1,3)*IF(A2465&lt;Cooling_Season_Start_Date,0,IF(A2465&gt;Cooling_Season_End_Date,0,1))</f>
        <v>0</v>
      </c>
      <c r="D2465" s="12">
        <f>VLOOKUP(A2465,'Step 1.3 Normalized OAT'!$A$1:$B$8761,2)</f>
        <v>82</v>
      </c>
      <c r="E2465" s="13">
        <f ca="1">('Step 3. Regression'!$F$19*D2465^2+'Step 3. Regression'!$G$19*D2465+'Step 3. Regression'!$H$19)*C2465</f>
        <v>0</v>
      </c>
    </row>
    <row r="2466" spans="1:5" x14ac:dyDescent="0.25">
      <c r="A2466" s="9">
        <f>IF(ISBLANK('Step 1.3 Normalized OAT'!A2466),"-",'Step 1.3 Normalized OAT'!A2466)</f>
        <v>43203.708333333336</v>
      </c>
      <c r="B2466" s="26">
        <f t="shared" si="44"/>
        <v>102</v>
      </c>
      <c r="C2466" s="64" cm="1">
        <f t="array" ref="C2466">INDEX('Step 5. Daily Avg Schedule Calc'!$A$2:$C$169,(WEEKDAY(A2466)-1)*24+HOUR(A2466)+1,3)*IF(A2466&lt;Cooling_Season_Start_Date,0,IF(A2466&gt;Cooling_Season_End_Date,0,1))</f>
        <v>0</v>
      </c>
      <c r="D2466" s="12">
        <f>VLOOKUP(A2466,'Step 1.3 Normalized OAT'!$A$1:$B$8761,2)</f>
        <v>78</v>
      </c>
      <c r="E2466" s="13">
        <f ca="1">('Step 3. Regression'!$F$19*D2466^2+'Step 3. Regression'!$G$19*D2466+'Step 3. Regression'!$H$19)*C2466</f>
        <v>0</v>
      </c>
    </row>
    <row r="2467" spans="1:5" x14ac:dyDescent="0.25">
      <c r="A2467" s="9">
        <f>IF(ISBLANK('Step 1.3 Normalized OAT'!A2467),"-",'Step 1.3 Normalized OAT'!A2467)</f>
        <v>43203.75</v>
      </c>
      <c r="B2467" s="26">
        <f t="shared" si="44"/>
        <v>102</v>
      </c>
      <c r="C2467" s="64" cm="1">
        <f t="array" ref="C2467">INDEX('Step 5. Daily Avg Schedule Calc'!$A$2:$C$169,(WEEKDAY(A2467)-1)*24+HOUR(A2467)+1,3)*IF(A2467&lt;Cooling_Season_Start_Date,0,IF(A2467&gt;Cooling_Season_End_Date,0,1))</f>
        <v>0</v>
      </c>
      <c r="D2467" s="12">
        <f>VLOOKUP(A2467,'Step 1.3 Normalized OAT'!$A$1:$B$8761,2)</f>
        <v>72</v>
      </c>
      <c r="E2467" s="13">
        <f ca="1">('Step 3. Regression'!$F$19*D2467^2+'Step 3. Regression'!$G$19*D2467+'Step 3. Regression'!$H$19)*C2467</f>
        <v>0</v>
      </c>
    </row>
    <row r="2468" spans="1:5" x14ac:dyDescent="0.25">
      <c r="A2468" s="9">
        <f>IF(ISBLANK('Step 1.3 Normalized OAT'!A2468),"-",'Step 1.3 Normalized OAT'!A2468)</f>
        <v>43203.791666666664</v>
      </c>
      <c r="B2468" s="26">
        <f t="shared" si="44"/>
        <v>102</v>
      </c>
      <c r="C2468" s="64" cm="1">
        <f t="array" ref="C2468">INDEX('Step 5. Daily Avg Schedule Calc'!$A$2:$C$169,(WEEKDAY(A2468)-1)*24+HOUR(A2468)+1,3)*IF(A2468&lt;Cooling_Season_Start_Date,0,IF(A2468&gt;Cooling_Season_End_Date,0,1))</f>
        <v>0</v>
      </c>
      <c r="D2468" s="12">
        <f>VLOOKUP(A2468,'Step 1.3 Normalized OAT'!$A$1:$B$8761,2)</f>
        <v>66</v>
      </c>
      <c r="E2468" s="13">
        <f ca="1">('Step 3. Regression'!$F$19*D2468^2+'Step 3. Regression'!$G$19*D2468+'Step 3. Regression'!$H$19)*C2468</f>
        <v>0</v>
      </c>
    </row>
    <row r="2469" spans="1:5" x14ac:dyDescent="0.25">
      <c r="A2469" s="9">
        <f>IF(ISBLANK('Step 1.3 Normalized OAT'!A2469),"-",'Step 1.3 Normalized OAT'!A2469)</f>
        <v>43203.833333333336</v>
      </c>
      <c r="B2469" s="26">
        <f t="shared" si="44"/>
        <v>102</v>
      </c>
      <c r="C2469" s="64" cm="1">
        <f t="array" ref="C2469">INDEX('Step 5. Daily Avg Schedule Calc'!$A$2:$C$169,(WEEKDAY(A2469)-1)*24+HOUR(A2469)+1,3)*IF(A2469&lt;Cooling_Season_Start_Date,0,IF(A2469&gt;Cooling_Season_End_Date,0,1))</f>
        <v>0</v>
      </c>
      <c r="D2469" s="12">
        <f>VLOOKUP(A2469,'Step 1.3 Normalized OAT'!$A$1:$B$8761,2)</f>
        <v>63</v>
      </c>
      <c r="E2469" s="13">
        <f ca="1">('Step 3. Regression'!$F$19*D2469^2+'Step 3. Regression'!$G$19*D2469+'Step 3. Regression'!$H$19)*C2469</f>
        <v>0</v>
      </c>
    </row>
    <row r="2470" spans="1:5" x14ac:dyDescent="0.25">
      <c r="A2470" s="9">
        <f>IF(ISBLANK('Step 1.3 Normalized OAT'!A2470),"-",'Step 1.3 Normalized OAT'!A2470)</f>
        <v>43203.875</v>
      </c>
      <c r="B2470" s="26">
        <f t="shared" si="44"/>
        <v>102</v>
      </c>
      <c r="C2470" s="64" cm="1">
        <f t="array" ref="C2470">INDEX('Step 5. Daily Avg Schedule Calc'!$A$2:$C$169,(WEEKDAY(A2470)-1)*24+HOUR(A2470)+1,3)*IF(A2470&lt;Cooling_Season_Start_Date,0,IF(A2470&gt;Cooling_Season_End_Date,0,1))</f>
        <v>0</v>
      </c>
      <c r="D2470" s="12">
        <f>VLOOKUP(A2470,'Step 1.3 Normalized OAT'!$A$1:$B$8761,2)</f>
        <v>64</v>
      </c>
      <c r="E2470" s="13">
        <f ca="1">('Step 3. Regression'!$F$19*D2470^2+'Step 3. Regression'!$G$19*D2470+'Step 3. Regression'!$H$19)*C2470</f>
        <v>0</v>
      </c>
    </row>
    <row r="2471" spans="1:5" x14ac:dyDescent="0.25">
      <c r="A2471" s="9">
        <f>IF(ISBLANK('Step 1.3 Normalized OAT'!A2471),"-",'Step 1.3 Normalized OAT'!A2471)</f>
        <v>43203.916666666664</v>
      </c>
      <c r="B2471" s="26">
        <f t="shared" si="44"/>
        <v>102</v>
      </c>
      <c r="C2471" s="64" cm="1">
        <f t="array" ref="C2471">INDEX('Step 5. Daily Avg Schedule Calc'!$A$2:$C$169,(WEEKDAY(A2471)-1)*24+HOUR(A2471)+1,3)*IF(A2471&lt;Cooling_Season_Start_Date,0,IF(A2471&gt;Cooling_Season_End_Date,0,1))</f>
        <v>0</v>
      </c>
      <c r="D2471" s="12">
        <f>VLOOKUP(A2471,'Step 1.3 Normalized OAT'!$A$1:$B$8761,2)</f>
        <v>66</v>
      </c>
      <c r="E2471" s="13">
        <f ca="1">('Step 3. Regression'!$F$19*D2471^2+'Step 3. Regression'!$G$19*D2471+'Step 3. Regression'!$H$19)*C2471</f>
        <v>0</v>
      </c>
    </row>
    <row r="2472" spans="1:5" x14ac:dyDescent="0.25">
      <c r="A2472" s="9">
        <f>IF(ISBLANK('Step 1.3 Normalized OAT'!A2472),"-",'Step 1.3 Normalized OAT'!A2472)</f>
        <v>43203.958333333336</v>
      </c>
      <c r="B2472" s="26">
        <f t="shared" si="44"/>
        <v>102</v>
      </c>
      <c r="C2472" s="64" cm="1">
        <f t="array" ref="C2472">INDEX('Step 5. Daily Avg Schedule Calc'!$A$2:$C$169,(WEEKDAY(A2472)-1)*24+HOUR(A2472)+1,3)*IF(A2472&lt;Cooling_Season_Start_Date,0,IF(A2472&gt;Cooling_Season_End_Date,0,1))</f>
        <v>0</v>
      </c>
      <c r="D2472" s="12">
        <f>VLOOKUP(A2472,'Step 1.3 Normalized OAT'!$A$1:$B$8761,2)</f>
        <v>64</v>
      </c>
      <c r="E2472" s="13">
        <f ca="1">('Step 3. Regression'!$F$19*D2472^2+'Step 3. Regression'!$G$19*D2472+'Step 3. Regression'!$H$19)*C2472</f>
        <v>0</v>
      </c>
    </row>
    <row r="2473" spans="1:5" x14ac:dyDescent="0.25">
      <c r="A2473" s="9">
        <f>IF(ISBLANK('Step 1.3 Normalized OAT'!A2473),"-",'Step 1.3 Normalized OAT'!A2473)</f>
        <v>43204</v>
      </c>
      <c r="B2473" s="26">
        <f t="shared" si="44"/>
        <v>103</v>
      </c>
      <c r="C2473" s="64" cm="1">
        <f t="array" ref="C2473">INDEX('Step 5. Daily Avg Schedule Calc'!$A$2:$C$169,(WEEKDAY(A2473)-1)*24+HOUR(A2473)+1,3)*IF(A2473&lt;Cooling_Season_Start_Date,0,IF(A2473&gt;Cooling_Season_End_Date,0,1))</f>
        <v>0</v>
      </c>
      <c r="D2473" s="12">
        <f>VLOOKUP(A2473,'Step 1.3 Normalized OAT'!$A$1:$B$8761,2)</f>
        <v>61</v>
      </c>
      <c r="E2473" s="13">
        <f ca="1">('Step 3. Regression'!$F$19*D2473^2+'Step 3. Regression'!$G$19*D2473+'Step 3. Regression'!$H$19)*C2473</f>
        <v>0</v>
      </c>
    </row>
    <row r="2474" spans="1:5" x14ac:dyDescent="0.25">
      <c r="A2474" s="9">
        <f>IF(ISBLANK('Step 1.3 Normalized OAT'!A2474),"-",'Step 1.3 Normalized OAT'!A2474)</f>
        <v>43204.041666666664</v>
      </c>
      <c r="B2474" s="26">
        <f t="shared" si="44"/>
        <v>103</v>
      </c>
      <c r="C2474" s="64" cm="1">
        <f t="array" ref="C2474">INDEX('Step 5. Daily Avg Schedule Calc'!$A$2:$C$169,(WEEKDAY(A2474)-1)*24+HOUR(A2474)+1,3)*IF(A2474&lt;Cooling_Season_Start_Date,0,IF(A2474&gt;Cooling_Season_End_Date,0,1))</f>
        <v>0</v>
      </c>
      <c r="D2474" s="12">
        <f>VLOOKUP(A2474,'Step 1.3 Normalized OAT'!$A$1:$B$8761,2)</f>
        <v>61</v>
      </c>
      <c r="E2474" s="13">
        <f ca="1">('Step 3. Regression'!$F$19*D2474^2+'Step 3. Regression'!$G$19*D2474+'Step 3. Regression'!$H$19)*C2474</f>
        <v>0</v>
      </c>
    </row>
    <row r="2475" spans="1:5" x14ac:dyDescent="0.25">
      <c r="A2475" s="9">
        <f>IF(ISBLANK('Step 1.3 Normalized OAT'!A2475),"-",'Step 1.3 Normalized OAT'!A2475)</f>
        <v>43204.083333333336</v>
      </c>
      <c r="B2475" s="26">
        <f t="shared" si="44"/>
        <v>103</v>
      </c>
      <c r="C2475" s="64" cm="1">
        <f t="array" ref="C2475">INDEX('Step 5. Daily Avg Schedule Calc'!$A$2:$C$169,(WEEKDAY(A2475)-1)*24+HOUR(A2475)+1,3)*IF(A2475&lt;Cooling_Season_Start_Date,0,IF(A2475&gt;Cooling_Season_End_Date,0,1))</f>
        <v>0</v>
      </c>
      <c r="D2475" s="12">
        <f>VLOOKUP(A2475,'Step 1.3 Normalized OAT'!$A$1:$B$8761,2)</f>
        <v>61</v>
      </c>
      <c r="E2475" s="13">
        <f ca="1">('Step 3. Regression'!$F$19*D2475^2+'Step 3. Regression'!$G$19*D2475+'Step 3. Regression'!$H$19)*C2475</f>
        <v>0</v>
      </c>
    </row>
    <row r="2476" spans="1:5" x14ac:dyDescent="0.25">
      <c r="A2476" s="9">
        <f>IF(ISBLANK('Step 1.3 Normalized OAT'!A2476),"-",'Step 1.3 Normalized OAT'!A2476)</f>
        <v>43204.125</v>
      </c>
      <c r="B2476" s="26">
        <f t="shared" si="44"/>
        <v>103</v>
      </c>
      <c r="C2476" s="64" cm="1">
        <f t="array" ref="C2476">INDEX('Step 5. Daily Avg Schedule Calc'!$A$2:$C$169,(WEEKDAY(A2476)-1)*24+HOUR(A2476)+1,3)*IF(A2476&lt;Cooling_Season_Start_Date,0,IF(A2476&gt;Cooling_Season_End_Date,0,1))</f>
        <v>0</v>
      </c>
      <c r="D2476" s="12">
        <f>VLOOKUP(A2476,'Step 1.3 Normalized OAT'!$A$1:$B$8761,2)</f>
        <v>63</v>
      </c>
      <c r="E2476" s="13">
        <f ca="1">('Step 3. Regression'!$F$19*D2476^2+'Step 3. Regression'!$G$19*D2476+'Step 3. Regression'!$H$19)*C2476</f>
        <v>0</v>
      </c>
    </row>
    <row r="2477" spans="1:5" x14ac:dyDescent="0.25">
      <c r="A2477" s="9">
        <f>IF(ISBLANK('Step 1.3 Normalized OAT'!A2477),"-",'Step 1.3 Normalized OAT'!A2477)</f>
        <v>43204.166666666664</v>
      </c>
      <c r="B2477" s="26">
        <f t="shared" si="44"/>
        <v>103</v>
      </c>
      <c r="C2477" s="64" cm="1">
        <f t="array" ref="C2477">INDEX('Step 5. Daily Avg Schedule Calc'!$A$2:$C$169,(WEEKDAY(A2477)-1)*24+HOUR(A2477)+1,3)*IF(A2477&lt;Cooling_Season_Start_Date,0,IF(A2477&gt;Cooling_Season_End_Date,0,1))</f>
        <v>0</v>
      </c>
      <c r="D2477" s="12">
        <f>VLOOKUP(A2477,'Step 1.3 Normalized OAT'!$A$1:$B$8761,2)</f>
        <v>63</v>
      </c>
      <c r="E2477" s="13">
        <f ca="1">('Step 3. Regression'!$F$19*D2477^2+'Step 3. Regression'!$G$19*D2477+'Step 3. Regression'!$H$19)*C2477</f>
        <v>0</v>
      </c>
    </row>
    <row r="2478" spans="1:5" x14ac:dyDescent="0.25">
      <c r="A2478" s="9">
        <f>IF(ISBLANK('Step 1.3 Normalized OAT'!A2478),"-",'Step 1.3 Normalized OAT'!A2478)</f>
        <v>43204.208333333336</v>
      </c>
      <c r="B2478" s="26">
        <f t="shared" si="44"/>
        <v>103</v>
      </c>
      <c r="C2478" s="64" cm="1">
        <f t="array" ref="C2478">INDEX('Step 5. Daily Avg Schedule Calc'!$A$2:$C$169,(WEEKDAY(A2478)-1)*24+HOUR(A2478)+1,3)*IF(A2478&lt;Cooling_Season_Start_Date,0,IF(A2478&gt;Cooling_Season_End_Date,0,1))</f>
        <v>0</v>
      </c>
      <c r="D2478" s="12">
        <f>VLOOKUP(A2478,'Step 1.3 Normalized OAT'!$A$1:$B$8761,2)</f>
        <v>60</v>
      </c>
      <c r="E2478" s="13">
        <f ca="1">('Step 3. Regression'!$F$19*D2478^2+'Step 3. Regression'!$G$19*D2478+'Step 3. Regression'!$H$19)*C2478</f>
        <v>0</v>
      </c>
    </row>
    <row r="2479" spans="1:5" x14ac:dyDescent="0.25">
      <c r="A2479" s="9">
        <f>IF(ISBLANK('Step 1.3 Normalized OAT'!A2479),"-",'Step 1.3 Normalized OAT'!A2479)</f>
        <v>43204.25</v>
      </c>
      <c r="B2479" s="26">
        <f t="shared" si="44"/>
        <v>103</v>
      </c>
      <c r="C2479" s="64" cm="1">
        <f t="array" ref="C2479">INDEX('Step 5. Daily Avg Schedule Calc'!$A$2:$C$169,(WEEKDAY(A2479)-1)*24+HOUR(A2479)+1,3)*IF(A2479&lt;Cooling_Season_Start_Date,0,IF(A2479&gt;Cooling_Season_End_Date,0,1))</f>
        <v>0</v>
      </c>
      <c r="D2479" s="12">
        <f>VLOOKUP(A2479,'Step 1.3 Normalized OAT'!$A$1:$B$8761,2)</f>
        <v>57</v>
      </c>
      <c r="E2479" s="13">
        <f ca="1">('Step 3. Regression'!$F$19*D2479^2+'Step 3. Regression'!$G$19*D2479+'Step 3. Regression'!$H$19)*C2479</f>
        <v>0</v>
      </c>
    </row>
    <row r="2480" spans="1:5" x14ac:dyDescent="0.25">
      <c r="A2480" s="9">
        <f>IF(ISBLANK('Step 1.3 Normalized OAT'!A2480),"-",'Step 1.3 Normalized OAT'!A2480)</f>
        <v>43204.291666666664</v>
      </c>
      <c r="B2480" s="26">
        <f t="shared" si="44"/>
        <v>103</v>
      </c>
      <c r="C2480" s="64" cm="1">
        <f t="array" ref="C2480">INDEX('Step 5. Daily Avg Schedule Calc'!$A$2:$C$169,(WEEKDAY(A2480)-1)*24+HOUR(A2480)+1,3)*IF(A2480&lt;Cooling_Season_Start_Date,0,IF(A2480&gt;Cooling_Season_End_Date,0,1))</f>
        <v>0</v>
      </c>
      <c r="D2480" s="12">
        <f>VLOOKUP(A2480,'Step 1.3 Normalized OAT'!$A$1:$B$8761,2)</f>
        <v>57</v>
      </c>
      <c r="E2480" s="13">
        <f ca="1">('Step 3. Regression'!$F$19*D2480^2+'Step 3. Regression'!$G$19*D2480+'Step 3. Regression'!$H$19)*C2480</f>
        <v>0</v>
      </c>
    </row>
    <row r="2481" spans="1:5" x14ac:dyDescent="0.25">
      <c r="A2481" s="9">
        <f>IF(ISBLANK('Step 1.3 Normalized OAT'!A2481),"-",'Step 1.3 Normalized OAT'!A2481)</f>
        <v>43204.333333333336</v>
      </c>
      <c r="B2481" s="26">
        <f t="shared" si="44"/>
        <v>103</v>
      </c>
      <c r="C2481" s="64" cm="1">
        <f t="array" ref="C2481">INDEX('Step 5. Daily Avg Schedule Calc'!$A$2:$C$169,(WEEKDAY(A2481)-1)*24+HOUR(A2481)+1,3)*IF(A2481&lt;Cooling_Season_Start_Date,0,IF(A2481&gt;Cooling_Season_End_Date,0,1))</f>
        <v>0</v>
      </c>
      <c r="D2481" s="12">
        <f>VLOOKUP(A2481,'Step 1.3 Normalized OAT'!$A$1:$B$8761,2)</f>
        <v>61</v>
      </c>
      <c r="E2481" s="13">
        <f ca="1">('Step 3. Regression'!$F$19*D2481^2+'Step 3. Regression'!$G$19*D2481+'Step 3. Regression'!$H$19)*C2481</f>
        <v>0</v>
      </c>
    </row>
    <row r="2482" spans="1:5" x14ac:dyDescent="0.25">
      <c r="A2482" s="9">
        <f>IF(ISBLANK('Step 1.3 Normalized OAT'!A2482),"-",'Step 1.3 Normalized OAT'!A2482)</f>
        <v>43204.375</v>
      </c>
      <c r="B2482" s="26">
        <f t="shared" si="44"/>
        <v>103</v>
      </c>
      <c r="C2482" s="64" cm="1">
        <f t="array" ref="C2482">INDEX('Step 5. Daily Avg Schedule Calc'!$A$2:$C$169,(WEEKDAY(A2482)-1)*24+HOUR(A2482)+1,3)*IF(A2482&lt;Cooling_Season_Start_Date,0,IF(A2482&gt;Cooling_Season_End_Date,0,1))</f>
        <v>0</v>
      </c>
      <c r="D2482" s="12">
        <f>VLOOKUP(A2482,'Step 1.3 Normalized OAT'!$A$1:$B$8761,2)</f>
        <v>63</v>
      </c>
      <c r="E2482" s="13">
        <f ca="1">('Step 3. Regression'!$F$19*D2482^2+'Step 3. Regression'!$G$19*D2482+'Step 3. Regression'!$H$19)*C2482</f>
        <v>0</v>
      </c>
    </row>
    <row r="2483" spans="1:5" x14ac:dyDescent="0.25">
      <c r="A2483" s="9">
        <f>IF(ISBLANK('Step 1.3 Normalized OAT'!A2483),"-",'Step 1.3 Normalized OAT'!A2483)</f>
        <v>43204.416666666664</v>
      </c>
      <c r="B2483" s="26">
        <f t="shared" si="44"/>
        <v>103</v>
      </c>
      <c r="C2483" s="64" cm="1">
        <f t="array" ref="C2483">INDEX('Step 5. Daily Avg Schedule Calc'!$A$2:$C$169,(WEEKDAY(A2483)-1)*24+HOUR(A2483)+1,3)*IF(A2483&lt;Cooling_Season_Start_Date,0,IF(A2483&gt;Cooling_Season_End_Date,0,1))</f>
        <v>0</v>
      </c>
      <c r="D2483" s="12">
        <f>VLOOKUP(A2483,'Step 1.3 Normalized OAT'!$A$1:$B$8761,2)</f>
        <v>61</v>
      </c>
      <c r="E2483" s="13">
        <f ca="1">('Step 3. Regression'!$F$19*D2483^2+'Step 3. Regression'!$G$19*D2483+'Step 3. Regression'!$H$19)*C2483</f>
        <v>0</v>
      </c>
    </row>
    <row r="2484" spans="1:5" x14ac:dyDescent="0.25">
      <c r="A2484" s="9">
        <f>IF(ISBLANK('Step 1.3 Normalized OAT'!A2484),"-",'Step 1.3 Normalized OAT'!A2484)</f>
        <v>43204.458333333336</v>
      </c>
      <c r="B2484" s="26">
        <f t="shared" si="44"/>
        <v>103</v>
      </c>
      <c r="C2484" s="64" cm="1">
        <f t="array" ref="C2484">INDEX('Step 5. Daily Avg Schedule Calc'!$A$2:$C$169,(WEEKDAY(A2484)-1)*24+HOUR(A2484)+1,3)*IF(A2484&lt;Cooling_Season_Start_Date,0,IF(A2484&gt;Cooling_Season_End_Date,0,1))</f>
        <v>0</v>
      </c>
      <c r="D2484" s="12">
        <f>VLOOKUP(A2484,'Step 1.3 Normalized OAT'!$A$1:$B$8761,2)</f>
        <v>65</v>
      </c>
      <c r="E2484" s="13">
        <f ca="1">('Step 3. Regression'!$F$19*D2484^2+'Step 3. Regression'!$G$19*D2484+'Step 3. Regression'!$H$19)*C2484</f>
        <v>0</v>
      </c>
    </row>
    <row r="2485" spans="1:5" x14ac:dyDescent="0.25">
      <c r="A2485" s="9">
        <f>IF(ISBLANK('Step 1.3 Normalized OAT'!A2485),"-",'Step 1.3 Normalized OAT'!A2485)</f>
        <v>43204.5</v>
      </c>
      <c r="B2485" s="26">
        <f t="shared" si="44"/>
        <v>103</v>
      </c>
      <c r="C2485" s="64" cm="1">
        <f t="array" ref="C2485">INDEX('Step 5. Daily Avg Schedule Calc'!$A$2:$C$169,(WEEKDAY(A2485)-1)*24+HOUR(A2485)+1,3)*IF(A2485&lt;Cooling_Season_Start_Date,0,IF(A2485&gt;Cooling_Season_End_Date,0,1))</f>
        <v>0</v>
      </c>
      <c r="D2485" s="12">
        <f>VLOOKUP(A2485,'Step 1.3 Normalized OAT'!$A$1:$B$8761,2)</f>
        <v>66</v>
      </c>
      <c r="E2485" s="13">
        <f ca="1">('Step 3. Regression'!$F$19*D2485^2+'Step 3. Regression'!$G$19*D2485+'Step 3. Regression'!$H$19)*C2485</f>
        <v>0</v>
      </c>
    </row>
    <row r="2486" spans="1:5" x14ac:dyDescent="0.25">
      <c r="A2486" s="9">
        <f>IF(ISBLANK('Step 1.3 Normalized OAT'!A2486),"-",'Step 1.3 Normalized OAT'!A2486)</f>
        <v>43204.541666666664</v>
      </c>
      <c r="B2486" s="26">
        <f t="shared" si="44"/>
        <v>103</v>
      </c>
      <c r="C2486" s="64" cm="1">
        <f t="array" ref="C2486">INDEX('Step 5. Daily Avg Schedule Calc'!$A$2:$C$169,(WEEKDAY(A2486)-1)*24+HOUR(A2486)+1,3)*IF(A2486&lt;Cooling_Season_Start_Date,0,IF(A2486&gt;Cooling_Season_End_Date,0,1))</f>
        <v>0</v>
      </c>
      <c r="D2486" s="12">
        <f>VLOOKUP(A2486,'Step 1.3 Normalized OAT'!$A$1:$B$8761,2)</f>
        <v>66</v>
      </c>
      <c r="E2486" s="13">
        <f ca="1">('Step 3. Regression'!$F$19*D2486^2+'Step 3. Regression'!$G$19*D2486+'Step 3. Regression'!$H$19)*C2486</f>
        <v>0</v>
      </c>
    </row>
    <row r="2487" spans="1:5" x14ac:dyDescent="0.25">
      <c r="A2487" s="9">
        <f>IF(ISBLANK('Step 1.3 Normalized OAT'!A2487),"-",'Step 1.3 Normalized OAT'!A2487)</f>
        <v>43204.583333333336</v>
      </c>
      <c r="B2487" s="26">
        <f t="shared" si="44"/>
        <v>103</v>
      </c>
      <c r="C2487" s="64" cm="1">
        <f t="array" ref="C2487">INDEX('Step 5. Daily Avg Schedule Calc'!$A$2:$C$169,(WEEKDAY(A2487)-1)*24+HOUR(A2487)+1,3)*IF(A2487&lt;Cooling_Season_Start_Date,0,IF(A2487&gt;Cooling_Season_End_Date,0,1))</f>
        <v>0</v>
      </c>
      <c r="D2487" s="12">
        <f>VLOOKUP(A2487,'Step 1.3 Normalized OAT'!$A$1:$B$8761,2)</f>
        <v>68</v>
      </c>
      <c r="E2487" s="13">
        <f ca="1">('Step 3. Regression'!$F$19*D2487^2+'Step 3. Regression'!$G$19*D2487+'Step 3. Regression'!$H$19)*C2487</f>
        <v>0</v>
      </c>
    </row>
    <row r="2488" spans="1:5" x14ac:dyDescent="0.25">
      <c r="A2488" s="9">
        <f>IF(ISBLANK('Step 1.3 Normalized OAT'!A2488),"-",'Step 1.3 Normalized OAT'!A2488)</f>
        <v>43204.625</v>
      </c>
      <c r="B2488" s="26">
        <f t="shared" si="44"/>
        <v>103</v>
      </c>
      <c r="C2488" s="64" cm="1">
        <f t="array" ref="C2488">INDEX('Step 5. Daily Avg Schedule Calc'!$A$2:$C$169,(WEEKDAY(A2488)-1)*24+HOUR(A2488)+1,3)*IF(A2488&lt;Cooling_Season_Start_Date,0,IF(A2488&gt;Cooling_Season_End_Date,0,1))</f>
        <v>0</v>
      </c>
      <c r="D2488" s="12">
        <f>VLOOKUP(A2488,'Step 1.3 Normalized OAT'!$A$1:$B$8761,2)</f>
        <v>66</v>
      </c>
      <c r="E2488" s="13">
        <f ca="1">('Step 3. Regression'!$F$19*D2488^2+'Step 3. Regression'!$G$19*D2488+'Step 3. Regression'!$H$19)*C2488</f>
        <v>0</v>
      </c>
    </row>
    <row r="2489" spans="1:5" x14ac:dyDescent="0.25">
      <c r="A2489" s="9">
        <f>IF(ISBLANK('Step 1.3 Normalized OAT'!A2489),"-",'Step 1.3 Normalized OAT'!A2489)</f>
        <v>43204.666666666664</v>
      </c>
      <c r="B2489" s="26">
        <f t="shared" si="44"/>
        <v>103</v>
      </c>
      <c r="C2489" s="64" cm="1">
        <f t="array" ref="C2489">INDEX('Step 5. Daily Avg Schedule Calc'!$A$2:$C$169,(WEEKDAY(A2489)-1)*24+HOUR(A2489)+1,3)*IF(A2489&lt;Cooling_Season_Start_Date,0,IF(A2489&gt;Cooling_Season_End_Date,0,1))</f>
        <v>0</v>
      </c>
      <c r="D2489" s="12">
        <f>VLOOKUP(A2489,'Step 1.3 Normalized OAT'!$A$1:$B$8761,2)</f>
        <v>61</v>
      </c>
      <c r="E2489" s="13">
        <f ca="1">('Step 3. Regression'!$F$19*D2489^2+'Step 3. Regression'!$G$19*D2489+'Step 3. Regression'!$H$19)*C2489</f>
        <v>0</v>
      </c>
    </row>
    <row r="2490" spans="1:5" x14ac:dyDescent="0.25">
      <c r="A2490" s="9">
        <f>IF(ISBLANK('Step 1.3 Normalized OAT'!A2490),"-",'Step 1.3 Normalized OAT'!A2490)</f>
        <v>43204.708333333336</v>
      </c>
      <c r="B2490" s="26">
        <f t="shared" si="44"/>
        <v>103</v>
      </c>
      <c r="C2490" s="64" cm="1">
        <f t="array" ref="C2490">INDEX('Step 5. Daily Avg Schedule Calc'!$A$2:$C$169,(WEEKDAY(A2490)-1)*24+HOUR(A2490)+1,3)*IF(A2490&lt;Cooling_Season_Start_Date,0,IF(A2490&gt;Cooling_Season_End_Date,0,1))</f>
        <v>0</v>
      </c>
      <c r="D2490" s="12">
        <f>VLOOKUP(A2490,'Step 1.3 Normalized OAT'!$A$1:$B$8761,2)</f>
        <v>55</v>
      </c>
      <c r="E2490" s="13">
        <f ca="1">('Step 3. Regression'!$F$19*D2490^2+'Step 3. Regression'!$G$19*D2490+'Step 3. Regression'!$H$19)*C2490</f>
        <v>0</v>
      </c>
    </row>
    <row r="2491" spans="1:5" x14ac:dyDescent="0.25">
      <c r="A2491" s="9">
        <f>IF(ISBLANK('Step 1.3 Normalized OAT'!A2491),"-",'Step 1.3 Normalized OAT'!A2491)</f>
        <v>43204.75</v>
      </c>
      <c r="B2491" s="26">
        <f t="shared" si="44"/>
        <v>103</v>
      </c>
      <c r="C2491" s="64" cm="1">
        <f t="array" ref="C2491">INDEX('Step 5. Daily Avg Schedule Calc'!$A$2:$C$169,(WEEKDAY(A2491)-1)*24+HOUR(A2491)+1,3)*IF(A2491&lt;Cooling_Season_Start_Date,0,IF(A2491&gt;Cooling_Season_End_Date,0,1))</f>
        <v>0</v>
      </c>
      <c r="D2491" s="12">
        <f>VLOOKUP(A2491,'Step 1.3 Normalized OAT'!$A$1:$B$8761,2)</f>
        <v>54</v>
      </c>
      <c r="E2491" s="13">
        <f ca="1">('Step 3. Regression'!$F$19*D2491^2+'Step 3. Regression'!$G$19*D2491+'Step 3. Regression'!$H$19)*C2491</f>
        <v>0</v>
      </c>
    </row>
    <row r="2492" spans="1:5" x14ac:dyDescent="0.25">
      <c r="A2492" s="9">
        <f>IF(ISBLANK('Step 1.3 Normalized OAT'!A2492),"-",'Step 1.3 Normalized OAT'!A2492)</f>
        <v>43204.791666666664</v>
      </c>
      <c r="B2492" s="26">
        <f t="shared" si="44"/>
        <v>103</v>
      </c>
      <c r="C2492" s="64" cm="1">
        <f t="array" ref="C2492">INDEX('Step 5. Daily Avg Schedule Calc'!$A$2:$C$169,(WEEKDAY(A2492)-1)*24+HOUR(A2492)+1,3)*IF(A2492&lt;Cooling_Season_Start_Date,0,IF(A2492&gt;Cooling_Season_End_Date,0,1))</f>
        <v>0</v>
      </c>
      <c r="D2492" s="12">
        <f>VLOOKUP(A2492,'Step 1.3 Normalized OAT'!$A$1:$B$8761,2)</f>
        <v>52</v>
      </c>
      <c r="E2492" s="13">
        <f ca="1">('Step 3. Regression'!$F$19*D2492^2+'Step 3. Regression'!$G$19*D2492+'Step 3. Regression'!$H$19)*C2492</f>
        <v>0</v>
      </c>
    </row>
    <row r="2493" spans="1:5" x14ac:dyDescent="0.25">
      <c r="A2493" s="9">
        <f>IF(ISBLANK('Step 1.3 Normalized OAT'!A2493),"-",'Step 1.3 Normalized OAT'!A2493)</f>
        <v>43204.833333333336</v>
      </c>
      <c r="B2493" s="26">
        <f t="shared" si="44"/>
        <v>103</v>
      </c>
      <c r="C2493" s="64" cm="1">
        <f t="array" ref="C2493">INDEX('Step 5. Daily Avg Schedule Calc'!$A$2:$C$169,(WEEKDAY(A2493)-1)*24+HOUR(A2493)+1,3)*IF(A2493&lt;Cooling_Season_Start_Date,0,IF(A2493&gt;Cooling_Season_End_Date,0,1))</f>
        <v>0</v>
      </c>
      <c r="D2493" s="12">
        <f>VLOOKUP(A2493,'Step 1.3 Normalized OAT'!$A$1:$B$8761,2)</f>
        <v>55</v>
      </c>
      <c r="E2493" s="13">
        <f ca="1">('Step 3. Regression'!$F$19*D2493^2+'Step 3. Regression'!$G$19*D2493+'Step 3. Regression'!$H$19)*C2493</f>
        <v>0</v>
      </c>
    </row>
    <row r="2494" spans="1:5" x14ac:dyDescent="0.25">
      <c r="A2494" s="9">
        <f>IF(ISBLANK('Step 1.3 Normalized OAT'!A2494),"-",'Step 1.3 Normalized OAT'!A2494)</f>
        <v>43204.875</v>
      </c>
      <c r="B2494" s="26">
        <f t="shared" si="44"/>
        <v>103</v>
      </c>
      <c r="C2494" s="64" cm="1">
        <f t="array" ref="C2494">INDEX('Step 5. Daily Avg Schedule Calc'!$A$2:$C$169,(WEEKDAY(A2494)-1)*24+HOUR(A2494)+1,3)*IF(A2494&lt;Cooling_Season_Start_Date,0,IF(A2494&gt;Cooling_Season_End_Date,0,1))</f>
        <v>0</v>
      </c>
      <c r="D2494" s="12">
        <f>VLOOKUP(A2494,'Step 1.3 Normalized OAT'!$A$1:$B$8761,2)</f>
        <v>52</v>
      </c>
      <c r="E2494" s="13">
        <f ca="1">('Step 3. Regression'!$F$19*D2494^2+'Step 3. Regression'!$G$19*D2494+'Step 3. Regression'!$H$19)*C2494</f>
        <v>0</v>
      </c>
    </row>
    <row r="2495" spans="1:5" x14ac:dyDescent="0.25">
      <c r="A2495" s="9">
        <f>IF(ISBLANK('Step 1.3 Normalized OAT'!A2495),"-",'Step 1.3 Normalized OAT'!A2495)</f>
        <v>43204.916666666664</v>
      </c>
      <c r="B2495" s="26">
        <f t="shared" si="44"/>
        <v>103</v>
      </c>
      <c r="C2495" s="64" cm="1">
        <f t="array" ref="C2495">INDEX('Step 5. Daily Avg Schedule Calc'!$A$2:$C$169,(WEEKDAY(A2495)-1)*24+HOUR(A2495)+1,3)*IF(A2495&lt;Cooling_Season_Start_Date,0,IF(A2495&gt;Cooling_Season_End_Date,0,1))</f>
        <v>0</v>
      </c>
      <c r="D2495" s="12">
        <f>VLOOKUP(A2495,'Step 1.3 Normalized OAT'!$A$1:$B$8761,2)</f>
        <v>52</v>
      </c>
      <c r="E2495" s="13">
        <f ca="1">('Step 3. Regression'!$F$19*D2495^2+'Step 3. Regression'!$G$19*D2495+'Step 3. Regression'!$H$19)*C2495</f>
        <v>0</v>
      </c>
    </row>
    <row r="2496" spans="1:5" x14ac:dyDescent="0.25">
      <c r="A2496" s="9">
        <f>IF(ISBLANK('Step 1.3 Normalized OAT'!A2496),"-",'Step 1.3 Normalized OAT'!A2496)</f>
        <v>43204.958333333336</v>
      </c>
      <c r="B2496" s="26">
        <f t="shared" si="44"/>
        <v>103</v>
      </c>
      <c r="C2496" s="64" cm="1">
        <f t="array" ref="C2496">INDEX('Step 5. Daily Avg Schedule Calc'!$A$2:$C$169,(WEEKDAY(A2496)-1)*24+HOUR(A2496)+1,3)*IF(A2496&lt;Cooling_Season_Start_Date,0,IF(A2496&gt;Cooling_Season_End_Date,0,1))</f>
        <v>0</v>
      </c>
      <c r="D2496" s="12">
        <f>VLOOKUP(A2496,'Step 1.3 Normalized OAT'!$A$1:$B$8761,2)</f>
        <v>50</v>
      </c>
      <c r="E2496" s="13">
        <f ca="1">('Step 3. Regression'!$F$19*D2496^2+'Step 3. Regression'!$G$19*D2496+'Step 3. Regression'!$H$19)*C2496</f>
        <v>0</v>
      </c>
    </row>
    <row r="2497" spans="1:5" x14ac:dyDescent="0.25">
      <c r="A2497" s="9">
        <f>IF(ISBLANK('Step 1.3 Normalized OAT'!A2497),"-",'Step 1.3 Normalized OAT'!A2497)</f>
        <v>43205</v>
      </c>
      <c r="B2497" s="26">
        <f t="shared" si="44"/>
        <v>104</v>
      </c>
      <c r="C2497" s="64" cm="1">
        <f t="array" ref="C2497">INDEX('Step 5. Daily Avg Schedule Calc'!$A$2:$C$169,(WEEKDAY(A2497)-1)*24+HOUR(A2497)+1,3)*IF(A2497&lt;Cooling_Season_Start_Date,0,IF(A2497&gt;Cooling_Season_End_Date,0,1))</f>
        <v>0</v>
      </c>
      <c r="D2497" s="12">
        <f>VLOOKUP(A2497,'Step 1.3 Normalized OAT'!$A$1:$B$8761,2)</f>
        <v>46</v>
      </c>
      <c r="E2497" s="13">
        <f ca="1">('Step 3. Regression'!$F$19*D2497^2+'Step 3. Regression'!$G$19*D2497+'Step 3. Regression'!$H$19)*C2497</f>
        <v>0</v>
      </c>
    </row>
    <row r="2498" spans="1:5" x14ac:dyDescent="0.25">
      <c r="A2498" s="9">
        <f>IF(ISBLANK('Step 1.3 Normalized OAT'!A2498),"-",'Step 1.3 Normalized OAT'!A2498)</f>
        <v>43205.041666666664</v>
      </c>
      <c r="B2498" s="26">
        <f t="shared" si="44"/>
        <v>104</v>
      </c>
      <c r="C2498" s="64" cm="1">
        <f t="array" ref="C2498">INDEX('Step 5. Daily Avg Schedule Calc'!$A$2:$C$169,(WEEKDAY(A2498)-1)*24+HOUR(A2498)+1,3)*IF(A2498&lt;Cooling_Season_Start_Date,0,IF(A2498&gt;Cooling_Season_End_Date,0,1))</f>
        <v>0</v>
      </c>
      <c r="D2498" s="12">
        <f>VLOOKUP(A2498,'Step 1.3 Normalized OAT'!$A$1:$B$8761,2)</f>
        <v>46</v>
      </c>
      <c r="E2498" s="13">
        <f ca="1">('Step 3. Regression'!$F$19*D2498^2+'Step 3. Regression'!$G$19*D2498+'Step 3. Regression'!$H$19)*C2498</f>
        <v>0</v>
      </c>
    </row>
    <row r="2499" spans="1:5" x14ac:dyDescent="0.25">
      <c r="A2499" s="9">
        <f>IF(ISBLANK('Step 1.3 Normalized OAT'!A2499),"-",'Step 1.3 Normalized OAT'!A2499)</f>
        <v>43205.083333333336</v>
      </c>
      <c r="B2499" s="26">
        <f t="shared" ref="B2499:B2562" si="45">_xlfn.DAYS(A2499,$A$2)</f>
        <v>104</v>
      </c>
      <c r="C2499" s="64" cm="1">
        <f t="array" ref="C2499">INDEX('Step 5. Daily Avg Schedule Calc'!$A$2:$C$169,(WEEKDAY(A2499)-1)*24+HOUR(A2499)+1,3)*IF(A2499&lt;Cooling_Season_Start_Date,0,IF(A2499&gt;Cooling_Season_End_Date,0,1))</f>
        <v>0</v>
      </c>
      <c r="D2499" s="12">
        <f>VLOOKUP(A2499,'Step 1.3 Normalized OAT'!$A$1:$B$8761,2)</f>
        <v>45</v>
      </c>
      <c r="E2499" s="13">
        <f ca="1">('Step 3. Regression'!$F$19*D2499^2+'Step 3. Regression'!$G$19*D2499+'Step 3. Regression'!$H$19)*C2499</f>
        <v>0</v>
      </c>
    </row>
    <row r="2500" spans="1:5" x14ac:dyDescent="0.25">
      <c r="A2500" s="9">
        <f>IF(ISBLANK('Step 1.3 Normalized OAT'!A2500),"-",'Step 1.3 Normalized OAT'!A2500)</f>
        <v>43205.125</v>
      </c>
      <c r="B2500" s="26">
        <f t="shared" si="45"/>
        <v>104</v>
      </c>
      <c r="C2500" s="64" cm="1">
        <f t="array" ref="C2500">INDEX('Step 5. Daily Avg Schedule Calc'!$A$2:$C$169,(WEEKDAY(A2500)-1)*24+HOUR(A2500)+1,3)*IF(A2500&lt;Cooling_Season_Start_Date,0,IF(A2500&gt;Cooling_Season_End_Date,0,1))</f>
        <v>0</v>
      </c>
      <c r="D2500" s="12">
        <f>VLOOKUP(A2500,'Step 1.3 Normalized OAT'!$A$1:$B$8761,2)</f>
        <v>43</v>
      </c>
      <c r="E2500" s="13">
        <f ca="1">('Step 3. Regression'!$F$19*D2500^2+'Step 3. Regression'!$G$19*D2500+'Step 3. Regression'!$H$19)*C2500</f>
        <v>0</v>
      </c>
    </row>
    <row r="2501" spans="1:5" x14ac:dyDescent="0.25">
      <c r="A2501" s="9">
        <f>IF(ISBLANK('Step 1.3 Normalized OAT'!A2501),"-",'Step 1.3 Normalized OAT'!A2501)</f>
        <v>43205.166666666664</v>
      </c>
      <c r="B2501" s="26">
        <f t="shared" si="45"/>
        <v>104</v>
      </c>
      <c r="C2501" s="64" cm="1">
        <f t="array" ref="C2501">INDEX('Step 5. Daily Avg Schedule Calc'!$A$2:$C$169,(WEEKDAY(A2501)-1)*24+HOUR(A2501)+1,3)*IF(A2501&lt;Cooling_Season_Start_Date,0,IF(A2501&gt;Cooling_Season_End_Date,0,1))</f>
        <v>0</v>
      </c>
      <c r="D2501" s="12">
        <f>VLOOKUP(A2501,'Step 1.3 Normalized OAT'!$A$1:$B$8761,2)</f>
        <v>43</v>
      </c>
      <c r="E2501" s="13">
        <f ca="1">('Step 3. Regression'!$F$19*D2501^2+'Step 3. Regression'!$G$19*D2501+'Step 3. Regression'!$H$19)*C2501</f>
        <v>0</v>
      </c>
    </row>
    <row r="2502" spans="1:5" x14ac:dyDescent="0.25">
      <c r="A2502" s="9">
        <f>IF(ISBLANK('Step 1.3 Normalized OAT'!A2502),"-",'Step 1.3 Normalized OAT'!A2502)</f>
        <v>43205.208333333336</v>
      </c>
      <c r="B2502" s="26">
        <f t="shared" si="45"/>
        <v>104</v>
      </c>
      <c r="C2502" s="64" cm="1">
        <f t="array" ref="C2502">INDEX('Step 5. Daily Avg Schedule Calc'!$A$2:$C$169,(WEEKDAY(A2502)-1)*24+HOUR(A2502)+1,3)*IF(A2502&lt;Cooling_Season_Start_Date,0,IF(A2502&gt;Cooling_Season_End_Date,0,1))</f>
        <v>0</v>
      </c>
      <c r="D2502" s="12">
        <f>VLOOKUP(A2502,'Step 1.3 Normalized OAT'!$A$1:$B$8761,2)</f>
        <v>43</v>
      </c>
      <c r="E2502" s="13">
        <f ca="1">('Step 3. Regression'!$F$19*D2502^2+'Step 3. Regression'!$G$19*D2502+'Step 3. Regression'!$H$19)*C2502</f>
        <v>0</v>
      </c>
    </row>
    <row r="2503" spans="1:5" x14ac:dyDescent="0.25">
      <c r="A2503" s="9">
        <f>IF(ISBLANK('Step 1.3 Normalized OAT'!A2503),"-",'Step 1.3 Normalized OAT'!A2503)</f>
        <v>43205.25</v>
      </c>
      <c r="B2503" s="26">
        <f t="shared" si="45"/>
        <v>104</v>
      </c>
      <c r="C2503" s="64" cm="1">
        <f t="array" ref="C2503">INDEX('Step 5. Daily Avg Schedule Calc'!$A$2:$C$169,(WEEKDAY(A2503)-1)*24+HOUR(A2503)+1,3)*IF(A2503&lt;Cooling_Season_Start_Date,0,IF(A2503&gt;Cooling_Season_End_Date,0,1))</f>
        <v>0</v>
      </c>
      <c r="D2503" s="12">
        <f>VLOOKUP(A2503,'Step 1.3 Normalized OAT'!$A$1:$B$8761,2)</f>
        <v>43</v>
      </c>
      <c r="E2503" s="13">
        <f ca="1">('Step 3. Regression'!$F$19*D2503^2+'Step 3. Regression'!$G$19*D2503+'Step 3. Regression'!$H$19)*C2503</f>
        <v>0</v>
      </c>
    </row>
    <row r="2504" spans="1:5" x14ac:dyDescent="0.25">
      <c r="A2504" s="9">
        <f>IF(ISBLANK('Step 1.3 Normalized OAT'!A2504),"-",'Step 1.3 Normalized OAT'!A2504)</f>
        <v>43205.291666666664</v>
      </c>
      <c r="B2504" s="26">
        <f t="shared" si="45"/>
        <v>104</v>
      </c>
      <c r="C2504" s="64" cm="1">
        <f t="array" ref="C2504">INDEX('Step 5. Daily Avg Schedule Calc'!$A$2:$C$169,(WEEKDAY(A2504)-1)*24+HOUR(A2504)+1,3)*IF(A2504&lt;Cooling_Season_Start_Date,0,IF(A2504&gt;Cooling_Season_End_Date,0,1))</f>
        <v>0</v>
      </c>
      <c r="D2504" s="12">
        <f>VLOOKUP(A2504,'Step 1.3 Normalized OAT'!$A$1:$B$8761,2)</f>
        <v>43</v>
      </c>
      <c r="E2504" s="13">
        <f ca="1">('Step 3. Regression'!$F$19*D2504^2+'Step 3. Regression'!$G$19*D2504+'Step 3. Regression'!$H$19)*C2504</f>
        <v>0</v>
      </c>
    </row>
    <row r="2505" spans="1:5" x14ac:dyDescent="0.25">
      <c r="A2505" s="9">
        <f>IF(ISBLANK('Step 1.3 Normalized OAT'!A2505),"-",'Step 1.3 Normalized OAT'!A2505)</f>
        <v>43205.333333333336</v>
      </c>
      <c r="B2505" s="26">
        <f t="shared" si="45"/>
        <v>104</v>
      </c>
      <c r="C2505" s="64" cm="1">
        <f t="array" ref="C2505">INDEX('Step 5. Daily Avg Schedule Calc'!$A$2:$C$169,(WEEKDAY(A2505)-1)*24+HOUR(A2505)+1,3)*IF(A2505&lt;Cooling_Season_Start_Date,0,IF(A2505&gt;Cooling_Season_End_Date,0,1))</f>
        <v>0</v>
      </c>
      <c r="D2505" s="12">
        <f>VLOOKUP(A2505,'Step 1.3 Normalized OAT'!$A$1:$B$8761,2)</f>
        <v>43</v>
      </c>
      <c r="E2505" s="13">
        <f ca="1">('Step 3. Regression'!$F$19*D2505^2+'Step 3. Regression'!$G$19*D2505+'Step 3. Regression'!$H$19)*C2505</f>
        <v>0</v>
      </c>
    </row>
    <row r="2506" spans="1:5" x14ac:dyDescent="0.25">
      <c r="A2506" s="9">
        <f>IF(ISBLANK('Step 1.3 Normalized OAT'!A2506),"-",'Step 1.3 Normalized OAT'!A2506)</f>
        <v>43205.375</v>
      </c>
      <c r="B2506" s="26">
        <f t="shared" si="45"/>
        <v>104</v>
      </c>
      <c r="C2506" s="64" cm="1">
        <f t="array" ref="C2506">INDEX('Step 5. Daily Avg Schedule Calc'!$A$2:$C$169,(WEEKDAY(A2506)-1)*24+HOUR(A2506)+1,3)*IF(A2506&lt;Cooling_Season_Start_Date,0,IF(A2506&gt;Cooling_Season_End_Date,0,1))</f>
        <v>0</v>
      </c>
      <c r="D2506" s="12">
        <f>VLOOKUP(A2506,'Step 1.3 Normalized OAT'!$A$1:$B$8761,2)</f>
        <v>43</v>
      </c>
      <c r="E2506" s="13">
        <f ca="1">('Step 3. Regression'!$F$19*D2506^2+'Step 3. Regression'!$G$19*D2506+'Step 3. Regression'!$H$19)*C2506</f>
        <v>0</v>
      </c>
    </row>
    <row r="2507" spans="1:5" x14ac:dyDescent="0.25">
      <c r="A2507" s="9">
        <f>IF(ISBLANK('Step 1.3 Normalized OAT'!A2507),"-",'Step 1.3 Normalized OAT'!A2507)</f>
        <v>43205.416666666664</v>
      </c>
      <c r="B2507" s="26">
        <f t="shared" si="45"/>
        <v>104</v>
      </c>
      <c r="C2507" s="64" cm="1">
        <f t="array" ref="C2507">INDEX('Step 5. Daily Avg Schedule Calc'!$A$2:$C$169,(WEEKDAY(A2507)-1)*24+HOUR(A2507)+1,3)*IF(A2507&lt;Cooling_Season_Start_Date,0,IF(A2507&gt;Cooling_Season_End_Date,0,1))</f>
        <v>0</v>
      </c>
      <c r="D2507" s="12">
        <f>VLOOKUP(A2507,'Step 1.3 Normalized OAT'!$A$1:$B$8761,2)</f>
        <v>43</v>
      </c>
      <c r="E2507" s="13">
        <f ca="1">('Step 3. Regression'!$F$19*D2507^2+'Step 3. Regression'!$G$19*D2507+'Step 3. Regression'!$H$19)*C2507</f>
        <v>0</v>
      </c>
    </row>
    <row r="2508" spans="1:5" x14ac:dyDescent="0.25">
      <c r="A2508" s="9">
        <f>IF(ISBLANK('Step 1.3 Normalized OAT'!A2508),"-",'Step 1.3 Normalized OAT'!A2508)</f>
        <v>43205.458333333336</v>
      </c>
      <c r="B2508" s="26">
        <f t="shared" si="45"/>
        <v>104</v>
      </c>
      <c r="C2508" s="64" cm="1">
        <f t="array" ref="C2508">INDEX('Step 5. Daily Avg Schedule Calc'!$A$2:$C$169,(WEEKDAY(A2508)-1)*24+HOUR(A2508)+1,3)*IF(A2508&lt;Cooling_Season_Start_Date,0,IF(A2508&gt;Cooling_Season_End_Date,0,1))</f>
        <v>0</v>
      </c>
      <c r="D2508" s="12">
        <f>VLOOKUP(A2508,'Step 1.3 Normalized OAT'!$A$1:$B$8761,2)</f>
        <v>42</v>
      </c>
      <c r="E2508" s="13">
        <f ca="1">('Step 3. Regression'!$F$19*D2508^2+'Step 3. Regression'!$G$19*D2508+'Step 3. Regression'!$H$19)*C2508</f>
        <v>0</v>
      </c>
    </row>
    <row r="2509" spans="1:5" x14ac:dyDescent="0.25">
      <c r="A2509" s="9">
        <f>IF(ISBLANK('Step 1.3 Normalized OAT'!A2509),"-",'Step 1.3 Normalized OAT'!A2509)</f>
        <v>43205.5</v>
      </c>
      <c r="B2509" s="26">
        <f t="shared" si="45"/>
        <v>104</v>
      </c>
      <c r="C2509" s="64" cm="1">
        <f t="array" ref="C2509">INDEX('Step 5. Daily Avg Schedule Calc'!$A$2:$C$169,(WEEKDAY(A2509)-1)*24+HOUR(A2509)+1,3)*IF(A2509&lt;Cooling_Season_Start_Date,0,IF(A2509&gt;Cooling_Season_End_Date,0,1))</f>
        <v>0</v>
      </c>
      <c r="D2509" s="12">
        <f>VLOOKUP(A2509,'Step 1.3 Normalized OAT'!$A$1:$B$8761,2)</f>
        <v>43</v>
      </c>
      <c r="E2509" s="13">
        <f ca="1">('Step 3. Regression'!$F$19*D2509^2+'Step 3. Regression'!$G$19*D2509+'Step 3. Regression'!$H$19)*C2509</f>
        <v>0</v>
      </c>
    </row>
    <row r="2510" spans="1:5" x14ac:dyDescent="0.25">
      <c r="A2510" s="9">
        <f>IF(ISBLANK('Step 1.3 Normalized OAT'!A2510),"-",'Step 1.3 Normalized OAT'!A2510)</f>
        <v>43205.541666666664</v>
      </c>
      <c r="B2510" s="26">
        <f t="shared" si="45"/>
        <v>104</v>
      </c>
      <c r="C2510" s="64" cm="1">
        <f t="array" ref="C2510">INDEX('Step 5. Daily Avg Schedule Calc'!$A$2:$C$169,(WEEKDAY(A2510)-1)*24+HOUR(A2510)+1,3)*IF(A2510&lt;Cooling_Season_Start_Date,0,IF(A2510&gt;Cooling_Season_End_Date,0,1))</f>
        <v>0</v>
      </c>
      <c r="D2510" s="12">
        <f>VLOOKUP(A2510,'Step 1.3 Normalized OAT'!$A$1:$B$8761,2)</f>
        <v>43</v>
      </c>
      <c r="E2510" s="13">
        <f ca="1">('Step 3. Regression'!$F$19*D2510^2+'Step 3. Regression'!$G$19*D2510+'Step 3. Regression'!$H$19)*C2510</f>
        <v>0</v>
      </c>
    </row>
    <row r="2511" spans="1:5" x14ac:dyDescent="0.25">
      <c r="A2511" s="9">
        <f>IF(ISBLANK('Step 1.3 Normalized OAT'!A2511),"-",'Step 1.3 Normalized OAT'!A2511)</f>
        <v>43205.583333333336</v>
      </c>
      <c r="B2511" s="26">
        <f t="shared" si="45"/>
        <v>104</v>
      </c>
      <c r="C2511" s="64" cm="1">
        <f t="array" ref="C2511">INDEX('Step 5. Daily Avg Schedule Calc'!$A$2:$C$169,(WEEKDAY(A2511)-1)*24+HOUR(A2511)+1,3)*IF(A2511&lt;Cooling_Season_Start_Date,0,IF(A2511&gt;Cooling_Season_End_Date,0,1))</f>
        <v>0</v>
      </c>
      <c r="D2511" s="12">
        <f>VLOOKUP(A2511,'Step 1.3 Normalized OAT'!$A$1:$B$8761,2)</f>
        <v>44</v>
      </c>
      <c r="E2511" s="13">
        <f ca="1">('Step 3. Regression'!$F$19*D2511^2+'Step 3. Regression'!$G$19*D2511+'Step 3. Regression'!$H$19)*C2511</f>
        <v>0</v>
      </c>
    </row>
    <row r="2512" spans="1:5" x14ac:dyDescent="0.25">
      <c r="A2512" s="9">
        <f>IF(ISBLANK('Step 1.3 Normalized OAT'!A2512),"-",'Step 1.3 Normalized OAT'!A2512)</f>
        <v>43205.625</v>
      </c>
      <c r="B2512" s="26">
        <f t="shared" si="45"/>
        <v>104</v>
      </c>
      <c r="C2512" s="64" cm="1">
        <f t="array" ref="C2512">INDEX('Step 5. Daily Avg Schedule Calc'!$A$2:$C$169,(WEEKDAY(A2512)-1)*24+HOUR(A2512)+1,3)*IF(A2512&lt;Cooling_Season_Start_Date,0,IF(A2512&gt;Cooling_Season_End_Date,0,1))</f>
        <v>0</v>
      </c>
      <c r="D2512" s="12">
        <f>VLOOKUP(A2512,'Step 1.3 Normalized OAT'!$A$1:$B$8761,2)</f>
        <v>43</v>
      </c>
      <c r="E2512" s="13">
        <f ca="1">('Step 3. Regression'!$F$19*D2512^2+'Step 3. Regression'!$G$19*D2512+'Step 3. Regression'!$H$19)*C2512</f>
        <v>0</v>
      </c>
    </row>
    <row r="2513" spans="1:5" x14ac:dyDescent="0.25">
      <c r="A2513" s="9">
        <f>IF(ISBLANK('Step 1.3 Normalized OAT'!A2513),"-",'Step 1.3 Normalized OAT'!A2513)</f>
        <v>43205.666666666664</v>
      </c>
      <c r="B2513" s="26">
        <f t="shared" si="45"/>
        <v>104</v>
      </c>
      <c r="C2513" s="64" cm="1">
        <f t="array" ref="C2513">INDEX('Step 5. Daily Avg Schedule Calc'!$A$2:$C$169,(WEEKDAY(A2513)-1)*24+HOUR(A2513)+1,3)*IF(A2513&lt;Cooling_Season_Start_Date,0,IF(A2513&gt;Cooling_Season_End_Date,0,1))</f>
        <v>0</v>
      </c>
      <c r="D2513" s="12">
        <f>VLOOKUP(A2513,'Step 1.3 Normalized OAT'!$A$1:$B$8761,2)</f>
        <v>43</v>
      </c>
      <c r="E2513" s="13">
        <f ca="1">('Step 3. Regression'!$F$19*D2513^2+'Step 3. Regression'!$G$19*D2513+'Step 3. Regression'!$H$19)*C2513</f>
        <v>0</v>
      </c>
    </row>
    <row r="2514" spans="1:5" x14ac:dyDescent="0.25">
      <c r="A2514" s="9">
        <f>IF(ISBLANK('Step 1.3 Normalized OAT'!A2514),"-",'Step 1.3 Normalized OAT'!A2514)</f>
        <v>43205.708333333336</v>
      </c>
      <c r="B2514" s="26">
        <f t="shared" si="45"/>
        <v>104</v>
      </c>
      <c r="C2514" s="64" cm="1">
        <f t="array" ref="C2514">INDEX('Step 5. Daily Avg Schedule Calc'!$A$2:$C$169,(WEEKDAY(A2514)-1)*24+HOUR(A2514)+1,3)*IF(A2514&lt;Cooling_Season_Start_Date,0,IF(A2514&gt;Cooling_Season_End_Date,0,1))</f>
        <v>0</v>
      </c>
      <c r="D2514" s="12">
        <f>VLOOKUP(A2514,'Step 1.3 Normalized OAT'!$A$1:$B$8761,2)</f>
        <v>42</v>
      </c>
      <c r="E2514" s="13">
        <f ca="1">('Step 3. Regression'!$F$19*D2514^2+'Step 3. Regression'!$G$19*D2514+'Step 3. Regression'!$H$19)*C2514</f>
        <v>0</v>
      </c>
    </row>
    <row r="2515" spans="1:5" x14ac:dyDescent="0.25">
      <c r="A2515" s="9">
        <f>IF(ISBLANK('Step 1.3 Normalized OAT'!A2515),"-",'Step 1.3 Normalized OAT'!A2515)</f>
        <v>43205.75</v>
      </c>
      <c r="B2515" s="26">
        <f t="shared" si="45"/>
        <v>104</v>
      </c>
      <c r="C2515" s="64" cm="1">
        <f t="array" ref="C2515">INDEX('Step 5. Daily Avg Schedule Calc'!$A$2:$C$169,(WEEKDAY(A2515)-1)*24+HOUR(A2515)+1,3)*IF(A2515&lt;Cooling_Season_Start_Date,0,IF(A2515&gt;Cooling_Season_End_Date,0,1))</f>
        <v>0</v>
      </c>
      <c r="D2515" s="12">
        <f>VLOOKUP(A2515,'Step 1.3 Normalized OAT'!$A$1:$B$8761,2)</f>
        <v>39</v>
      </c>
      <c r="E2515" s="13">
        <f ca="1">('Step 3. Regression'!$F$19*D2515^2+'Step 3. Regression'!$G$19*D2515+'Step 3. Regression'!$H$19)*C2515</f>
        <v>0</v>
      </c>
    </row>
    <row r="2516" spans="1:5" x14ac:dyDescent="0.25">
      <c r="A2516" s="9">
        <f>IF(ISBLANK('Step 1.3 Normalized OAT'!A2516),"-",'Step 1.3 Normalized OAT'!A2516)</f>
        <v>43205.791666666664</v>
      </c>
      <c r="B2516" s="26">
        <f t="shared" si="45"/>
        <v>104</v>
      </c>
      <c r="C2516" s="64" cm="1">
        <f t="array" ref="C2516">INDEX('Step 5. Daily Avg Schedule Calc'!$A$2:$C$169,(WEEKDAY(A2516)-1)*24+HOUR(A2516)+1,3)*IF(A2516&lt;Cooling_Season_Start_Date,0,IF(A2516&gt;Cooling_Season_End_Date,0,1))</f>
        <v>0</v>
      </c>
      <c r="D2516" s="12">
        <f>VLOOKUP(A2516,'Step 1.3 Normalized OAT'!$A$1:$B$8761,2)</f>
        <v>39</v>
      </c>
      <c r="E2516" s="13">
        <f ca="1">('Step 3. Regression'!$F$19*D2516^2+'Step 3. Regression'!$G$19*D2516+'Step 3. Regression'!$H$19)*C2516</f>
        <v>0</v>
      </c>
    </row>
    <row r="2517" spans="1:5" x14ac:dyDescent="0.25">
      <c r="A2517" s="9">
        <f>IF(ISBLANK('Step 1.3 Normalized OAT'!A2517),"-",'Step 1.3 Normalized OAT'!A2517)</f>
        <v>43205.833333333336</v>
      </c>
      <c r="B2517" s="26">
        <f t="shared" si="45"/>
        <v>104</v>
      </c>
      <c r="C2517" s="64" cm="1">
        <f t="array" ref="C2517">INDEX('Step 5. Daily Avg Schedule Calc'!$A$2:$C$169,(WEEKDAY(A2517)-1)*24+HOUR(A2517)+1,3)*IF(A2517&lt;Cooling_Season_Start_Date,0,IF(A2517&gt;Cooling_Season_End_Date,0,1))</f>
        <v>0</v>
      </c>
      <c r="D2517" s="12">
        <f>VLOOKUP(A2517,'Step 1.3 Normalized OAT'!$A$1:$B$8761,2)</f>
        <v>39</v>
      </c>
      <c r="E2517" s="13">
        <f ca="1">('Step 3. Regression'!$F$19*D2517^2+'Step 3. Regression'!$G$19*D2517+'Step 3. Regression'!$H$19)*C2517</f>
        <v>0</v>
      </c>
    </row>
    <row r="2518" spans="1:5" x14ac:dyDescent="0.25">
      <c r="A2518" s="9">
        <f>IF(ISBLANK('Step 1.3 Normalized OAT'!A2518),"-",'Step 1.3 Normalized OAT'!A2518)</f>
        <v>43205.875</v>
      </c>
      <c r="B2518" s="26">
        <f t="shared" si="45"/>
        <v>104</v>
      </c>
      <c r="C2518" s="64" cm="1">
        <f t="array" ref="C2518">INDEX('Step 5. Daily Avg Schedule Calc'!$A$2:$C$169,(WEEKDAY(A2518)-1)*24+HOUR(A2518)+1,3)*IF(A2518&lt;Cooling_Season_Start_Date,0,IF(A2518&gt;Cooling_Season_End_Date,0,1))</f>
        <v>0</v>
      </c>
      <c r="D2518" s="12">
        <f>VLOOKUP(A2518,'Step 1.3 Normalized OAT'!$A$1:$B$8761,2)</f>
        <v>39</v>
      </c>
      <c r="E2518" s="13">
        <f ca="1">('Step 3. Regression'!$F$19*D2518^2+'Step 3. Regression'!$G$19*D2518+'Step 3. Regression'!$H$19)*C2518</f>
        <v>0</v>
      </c>
    </row>
    <row r="2519" spans="1:5" x14ac:dyDescent="0.25">
      <c r="A2519" s="9">
        <f>IF(ISBLANK('Step 1.3 Normalized OAT'!A2519),"-",'Step 1.3 Normalized OAT'!A2519)</f>
        <v>43205.916666666664</v>
      </c>
      <c r="B2519" s="26">
        <f t="shared" si="45"/>
        <v>104</v>
      </c>
      <c r="C2519" s="64" cm="1">
        <f t="array" ref="C2519">INDEX('Step 5. Daily Avg Schedule Calc'!$A$2:$C$169,(WEEKDAY(A2519)-1)*24+HOUR(A2519)+1,3)*IF(A2519&lt;Cooling_Season_Start_Date,0,IF(A2519&gt;Cooling_Season_End_Date,0,1))</f>
        <v>0</v>
      </c>
      <c r="D2519" s="12">
        <f>VLOOKUP(A2519,'Step 1.3 Normalized OAT'!$A$1:$B$8761,2)</f>
        <v>39</v>
      </c>
      <c r="E2519" s="13">
        <f ca="1">('Step 3. Regression'!$F$19*D2519^2+'Step 3. Regression'!$G$19*D2519+'Step 3. Regression'!$H$19)*C2519</f>
        <v>0</v>
      </c>
    </row>
    <row r="2520" spans="1:5" x14ac:dyDescent="0.25">
      <c r="A2520" s="9">
        <f>IF(ISBLANK('Step 1.3 Normalized OAT'!A2520),"-",'Step 1.3 Normalized OAT'!A2520)</f>
        <v>43205.958333333336</v>
      </c>
      <c r="B2520" s="26">
        <f t="shared" si="45"/>
        <v>104</v>
      </c>
      <c r="C2520" s="64" cm="1">
        <f t="array" ref="C2520">INDEX('Step 5. Daily Avg Schedule Calc'!$A$2:$C$169,(WEEKDAY(A2520)-1)*24+HOUR(A2520)+1,3)*IF(A2520&lt;Cooling_Season_Start_Date,0,IF(A2520&gt;Cooling_Season_End_Date,0,1))</f>
        <v>0</v>
      </c>
      <c r="D2520" s="12">
        <f>VLOOKUP(A2520,'Step 1.3 Normalized OAT'!$A$1:$B$8761,2)</f>
        <v>40</v>
      </c>
      <c r="E2520" s="13">
        <f ca="1">('Step 3. Regression'!$F$19*D2520^2+'Step 3. Regression'!$G$19*D2520+'Step 3. Regression'!$H$19)*C2520</f>
        <v>0</v>
      </c>
    </row>
    <row r="2521" spans="1:5" x14ac:dyDescent="0.25">
      <c r="A2521" s="9">
        <f>IF(ISBLANK('Step 1.3 Normalized OAT'!A2521),"-",'Step 1.3 Normalized OAT'!A2521)</f>
        <v>43206</v>
      </c>
      <c r="B2521" s="26">
        <f t="shared" si="45"/>
        <v>105</v>
      </c>
      <c r="C2521" s="64" cm="1">
        <f t="array" ref="C2521">INDEX('Step 5. Daily Avg Schedule Calc'!$A$2:$C$169,(WEEKDAY(A2521)-1)*24+HOUR(A2521)+1,3)*IF(A2521&lt;Cooling_Season_Start_Date,0,IF(A2521&gt;Cooling_Season_End_Date,0,1))</f>
        <v>0</v>
      </c>
      <c r="D2521" s="12">
        <f>VLOOKUP(A2521,'Step 1.3 Normalized OAT'!$A$1:$B$8761,2)</f>
        <v>39</v>
      </c>
      <c r="E2521" s="13">
        <f ca="1">('Step 3. Regression'!$F$19*D2521^2+'Step 3. Regression'!$G$19*D2521+'Step 3. Regression'!$H$19)*C2521</f>
        <v>0</v>
      </c>
    </row>
    <row r="2522" spans="1:5" x14ac:dyDescent="0.25">
      <c r="A2522" s="9">
        <f>IF(ISBLANK('Step 1.3 Normalized OAT'!A2522),"-",'Step 1.3 Normalized OAT'!A2522)</f>
        <v>43206.041666666664</v>
      </c>
      <c r="B2522" s="26">
        <f t="shared" si="45"/>
        <v>105</v>
      </c>
      <c r="C2522" s="64" cm="1">
        <f t="array" ref="C2522">INDEX('Step 5. Daily Avg Schedule Calc'!$A$2:$C$169,(WEEKDAY(A2522)-1)*24+HOUR(A2522)+1,3)*IF(A2522&lt;Cooling_Season_Start_Date,0,IF(A2522&gt;Cooling_Season_End_Date,0,1))</f>
        <v>0</v>
      </c>
      <c r="D2522" s="12">
        <f>VLOOKUP(A2522,'Step 1.3 Normalized OAT'!$A$1:$B$8761,2)</f>
        <v>40</v>
      </c>
      <c r="E2522" s="13">
        <f ca="1">('Step 3. Regression'!$F$19*D2522^2+'Step 3. Regression'!$G$19*D2522+'Step 3. Regression'!$H$19)*C2522</f>
        <v>0</v>
      </c>
    </row>
    <row r="2523" spans="1:5" x14ac:dyDescent="0.25">
      <c r="A2523" s="9">
        <f>IF(ISBLANK('Step 1.3 Normalized OAT'!A2523),"-",'Step 1.3 Normalized OAT'!A2523)</f>
        <v>43206.083333333336</v>
      </c>
      <c r="B2523" s="26">
        <f t="shared" si="45"/>
        <v>105</v>
      </c>
      <c r="C2523" s="64" cm="1">
        <f t="array" ref="C2523">INDEX('Step 5. Daily Avg Schedule Calc'!$A$2:$C$169,(WEEKDAY(A2523)-1)*24+HOUR(A2523)+1,3)*IF(A2523&lt;Cooling_Season_Start_Date,0,IF(A2523&gt;Cooling_Season_End_Date,0,1))</f>
        <v>0</v>
      </c>
      <c r="D2523" s="12">
        <f>VLOOKUP(A2523,'Step 1.3 Normalized OAT'!$A$1:$B$8761,2)</f>
        <v>41</v>
      </c>
      <c r="E2523" s="13">
        <f ca="1">('Step 3. Regression'!$F$19*D2523^2+'Step 3. Regression'!$G$19*D2523+'Step 3. Regression'!$H$19)*C2523</f>
        <v>0</v>
      </c>
    </row>
    <row r="2524" spans="1:5" x14ac:dyDescent="0.25">
      <c r="A2524" s="9">
        <f>IF(ISBLANK('Step 1.3 Normalized OAT'!A2524),"-",'Step 1.3 Normalized OAT'!A2524)</f>
        <v>43206.125</v>
      </c>
      <c r="B2524" s="26">
        <f t="shared" si="45"/>
        <v>105</v>
      </c>
      <c r="C2524" s="64" cm="1">
        <f t="array" ref="C2524">INDEX('Step 5. Daily Avg Schedule Calc'!$A$2:$C$169,(WEEKDAY(A2524)-1)*24+HOUR(A2524)+1,3)*IF(A2524&lt;Cooling_Season_Start_Date,0,IF(A2524&gt;Cooling_Season_End_Date,0,1))</f>
        <v>0</v>
      </c>
      <c r="D2524" s="12">
        <f>VLOOKUP(A2524,'Step 1.3 Normalized OAT'!$A$1:$B$8761,2)</f>
        <v>41</v>
      </c>
      <c r="E2524" s="13">
        <f ca="1">('Step 3. Regression'!$F$19*D2524^2+'Step 3. Regression'!$G$19*D2524+'Step 3. Regression'!$H$19)*C2524</f>
        <v>0</v>
      </c>
    </row>
    <row r="2525" spans="1:5" x14ac:dyDescent="0.25">
      <c r="A2525" s="9">
        <f>IF(ISBLANK('Step 1.3 Normalized OAT'!A2525),"-",'Step 1.3 Normalized OAT'!A2525)</f>
        <v>43206.166666666664</v>
      </c>
      <c r="B2525" s="26">
        <f t="shared" si="45"/>
        <v>105</v>
      </c>
      <c r="C2525" s="64" cm="1">
        <f t="array" ref="C2525">INDEX('Step 5. Daily Avg Schedule Calc'!$A$2:$C$169,(WEEKDAY(A2525)-1)*24+HOUR(A2525)+1,3)*IF(A2525&lt;Cooling_Season_Start_Date,0,IF(A2525&gt;Cooling_Season_End_Date,0,1))</f>
        <v>0</v>
      </c>
      <c r="D2525" s="12">
        <f>VLOOKUP(A2525,'Step 1.3 Normalized OAT'!$A$1:$B$8761,2)</f>
        <v>41</v>
      </c>
      <c r="E2525" s="13">
        <f ca="1">('Step 3. Regression'!$F$19*D2525^2+'Step 3. Regression'!$G$19*D2525+'Step 3. Regression'!$H$19)*C2525</f>
        <v>0</v>
      </c>
    </row>
    <row r="2526" spans="1:5" x14ac:dyDescent="0.25">
      <c r="A2526" s="9">
        <f>IF(ISBLANK('Step 1.3 Normalized OAT'!A2526),"-",'Step 1.3 Normalized OAT'!A2526)</f>
        <v>43206.208333333336</v>
      </c>
      <c r="B2526" s="26">
        <f t="shared" si="45"/>
        <v>105</v>
      </c>
      <c r="C2526" s="64" cm="1">
        <f t="array" ref="C2526">INDEX('Step 5. Daily Avg Schedule Calc'!$A$2:$C$169,(WEEKDAY(A2526)-1)*24+HOUR(A2526)+1,3)*IF(A2526&lt;Cooling_Season_Start_Date,0,IF(A2526&gt;Cooling_Season_End_Date,0,1))</f>
        <v>0</v>
      </c>
      <c r="D2526" s="12">
        <f>VLOOKUP(A2526,'Step 1.3 Normalized OAT'!$A$1:$B$8761,2)</f>
        <v>41</v>
      </c>
      <c r="E2526" s="13">
        <f ca="1">('Step 3. Regression'!$F$19*D2526^2+'Step 3. Regression'!$G$19*D2526+'Step 3. Regression'!$H$19)*C2526</f>
        <v>0</v>
      </c>
    </row>
    <row r="2527" spans="1:5" x14ac:dyDescent="0.25">
      <c r="A2527" s="9">
        <f>IF(ISBLANK('Step 1.3 Normalized OAT'!A2527),"-",'Step 1.3 Normalized OAT'!A2527)</f>
        <v>43206.25</v>
      </c>
      <c r="B2527" s="26">
        <f t="shared" si="45"/>
        <v>105</v>
      </c>
      <c r="C2527" s="64" cm="1">
        <f t="array" ref="C2527">INDEX('Step 5. Daily Avg Schedule Calc'!$A$2:$C$169,(WEEKDAY(A2527)-1)*24+HOUR(A2527)+1,3)*IF(A2527&lt;Cooling_Season_Start_Date,0,IF(A2527&gt;Cooling_Season_End_Date,0,1))</f>
        <v>0</v>
      </c>
      <c r="D2527" s="12">
        <f>VLOOKUP(A2527,'Step 1.3 Normalized OAT'!$A$1:$B$8761,2)</f>
        <v>43</v>
      </c>
      <c r="E2527" s="13">
        <f ca="1">('Step 3. Regression'!$F$19*D2527^2+'Step 3. Regression'!$G$19*D2527+'Step 3. Regression'!$H$19)*C2527</f>
        <v>0</v>
      </c>
    </row>
    <row r="2528" spans="1:5" x14ac:dyDescent="0.25">
      <c r="A2528" s="9">
        <f>IF(ISBLANK('Step 1.3 Normalized OAT'!A2528),"-",'Step 1.3 Normalized OAT'!A2528)</f>
        <v>43206.291666666664</v>
      </c>
      <c r="B2528" s="26">
        <f t="shared" si="45"/>
        <v>105</v>
      </c>
      <c r="C2528" s="64" cm="1">
        <f t="array" ref="C2528">INDEX('Step 5. Daily Avg Schedule Calc'!$A$2:$C$169,(WEEKDAY(A2528)-1)*24+HOUR(A2528)+1,3)*IF(A2528&lt;Cooling_Season_Start_Date,0,IF(A2528&gt;Cooling_Season_End_Date,0,1))</f>
        <v>0</v>
      </c>
      <c r="D2528" s="12">
        <f>VLOOKUP(A2528,'Step 1.3 Normalized OAT'!$A$1:$B$8761,2)</f>
        <v>43</v>
      </c>
      <c r="E2528" s="13">
        <f ca="1">('Step 3. Regression'!$F$19*D2528^2+'Step 3. Regression'!$G$19*D2528+'Step 3. Regression'!$H$19)*C2528</f>
        <v>0</v>
      </c>
    </row>
    <row r="2529" spans="1:5" x14ac:dyDescent="0.25">
      <c r="A2529" s="9">
        <f>IF(ISBLANK('Step 1.3 Normalized OAT'!A2529),"-",'Step 1.3 Normalized OAT'!A2529)</f>
        <v>43206.333333333336</v>
      </c>
      <c r="B2529" s="26">
        <f t="shared" si="45"/>
        <v>105</v>
      </c>
      <c r="C2529" s="64" cm="1">
        <f t="array" ref="C2529">INDEX('Step 5. Daily Avg Schedule Calc'!$A$2:$C$169,(WEEKDAY(A2529)-1)*24+HOUR(A2529)+1,3)*IF(A2529&lt;Cooling_Season_Start_Date,0,IF(A2529&gt;Cooling_Season_End_Date,0,1))</f>
        <v>0</v>
      </c>
      <c r="D2529" s="12">
        <f>VLOOKUP(A2529,'Step 1.3 Normalized OAT'!$A$1:$B$8761,2)</f>
        <v>44</v>
      </c>
      <c r="E2529" s="13">
        <f ca="1">('Step 3. Regression'!$F$19*D2529^2+'Step 3. Regression'!$G$19*D2529+'Step 3. Regression'!$H$19)*C2529</f>
        <v>0</v>
      </c>
    </row>
    <row r="2530" spans="1:5" x14ac:dyDescent="0.25">
      <c r="A2530" s="9">
        <f>IF(ISBLANK('Step 1.3 Normalized OAT'!A2530),"-",'Step 1.3 Normalized OAT'!A2530)</f>
        <v>43206.375</v>
      </c>
      <c r="B2530" s="26">
        <f t="shared" si="45"/>
        <v>105</v>
      </c>
      <c r="C2530" s="64" cm="1">
        <f t="array" ref="C2530">INDEX('Step 5. Daily Avg Schedule Calc'!$A$2:$C$169,(WEEKDAY(A2530)-1)*24+HOUR(A2530)+1,3)*IF(A2530&lt;Cooling_Season_Start_Date,0,IF(A2530&gt;Cooling_Season_End_Date,0,1))</f>
        <v>0</v>
      </c>
      <c r="D2530" s="12">
        <f>VLOOKUP(A2530,'Step 1.3 Normalized OAT'!$A$1:$B$8761,2)</f>
        <v>45</v>
      </c>
      <c r="E2530" s="13">
        <f ca="1">('Step 3. Regression'!$F$19*D2530^2+'Step 3. Regression'!$G$19*D2530+'Step 3. Regression'!$H$19)*C2530</f>
        <v>0</v>
      </c>
    </row>
    <row r="2531" spans="1:5" x14ac:dyDescent="0.25">
      <c r="A2531" s="9">
        <f>IF(ISBLANK('Step 1.3 Normalized OAT'!A2531),"-",'Step 1.3 Normalized OAT'!A2531)</f>
        <v>43206.416666666664</v>
      </c>
      <c r="B2531" s="26">
        <f t="shared" si="45"/>
        <v>105</v>
      </c>
      <c r="C2531" s="64" cm="1">
        <f t="array" ref="C2531">INDEX('Step 5. Daily Avg Schedule Calc'!$A$2:$C$169,(WEEKDAY(A2531)-1)*24+HOUR(A2531)+1,3)*IF(A2531&lt;Cooling_Season_Start_Date,0,IF(A2531&gt;Cooling_Season_End_Date,0,1))</f>
        <v>0</v>
      </c>
      <c r="D2531" s="12">
        <f>VLOOKUP(A2531,'Step 1.3 Normalized OAT'!$A$1:$B$8761,2)</f>
        <v>45</v>
      </c>
      <c r="E2531" s="13">
        <f ca="1">('Step 3. Regression'!$F$19*D2531^2+'Step 3. Regression'!$G$19*D2531+'Step 3. Regression'!$H$19)*C2531</f>
        <v>0</v>
      </c>
    </row>
    <row r="2532" spans="1:5" x14ac:dyDescent="0.25">
      <c r="A2532" s="9">
        <f>IF(ISBLANK('Step 1.3 Normalized OAT'!A2532),"-",'Step 1.3 Normalized OAT'!A2532)</f>
        <v>43206.458333333336</v>
      </c>
      <c r="B2532" s="26">
        <f t="shared" si="45"/>
        <v>105</v>
      </c>
      <c r="C2532" s="64" cm="1">
        <f t="array" ref="C2532">INDEX('Step 5. Daily Avg Schedule Calc'!$A$2:$C$169,(WEEKDAY(A2532)-1)*24+HOUR(A2532)+1,3)*IF(A2532&lt;Cooling_Season_Start_Date,0,IF(A2532&gt;Cooling_Season_End_Date,0,1))</f>
        <v>0</v>
      </c>
      <c r="D2532" s="12">
        <f>VLOOKUP(A2532,'Step 1.3 Normalized OAT'!$A$1:$B$8761,2)</f>
        <v>53</v>
      </c>
      <c r="E2532" s="13">
        <f ca="1">('Step 3. Regression'!$F$19*D2532^2+'Step 3. Regression'!$G$19*D2532+'Step 3. Regression'!$H$19)*C2532</f>
        <v>0</v>
      </c>
    </row>
    <row r="2533" spans="1:5" x14ac:dyDescent="0.25">
      <c r="A2533" s="9">
        <f>IF(ISBLANK('Step 1.3 Normalized OAT'!A2533),"-",'Step 1.3 Normalized OAT'!A2533)</f>
        <v>43206.5</v>
      </c>
      <c r="B2533" s="26">
        <f t="shared" si="45"/>
        <v>105</v>
      </c>
      <c r="C2533" s="64" cm="1">
        <f t="array" ref="C2533">INDEX('Step 5. Daily Avg Schedule Calc'!$A$2:$C$169,(WEEKDAY(A2533)-1)*24+HOUR(A2533)+1,3)*IF(A2533&lt;Cooling_Season_Start_Date,0,IF(A2533&gt;Cooling_Season_End_Date,0,1))</f>
        <v>0</v>
      </c>
      <c r="D2533" s="12">
        <f>VLOOKUP(A2533,'Step 1.3 Normalized OAT'!$A$1:$B$8761,2)</f>
        <v>61</v>
      </c>
      <c r="E2533" s="13">
        <f ca="1">('Step 3. Regression'!$F$19*D2533^2+'Step 3. Regression'!$G$19*D2533+'Step 3. Regression'!$H$19)*C2533</f>
        <v>0</v>
      </c>
    </row>
    <row r="2534" spans="1:5" x14ac:dyDescent="0.25">
      <c r="A2534" s="9">
        <f>IF(ISBLANK('Step 1.3 Normalized OAT'!A2534),"-",'Step 1.3 Normalized OAT'!A2534)</f>
        <v>43206.541666666664</v>
      </c>
      <c r="B2534" s="26">
        <f t="shared" si="45"/>
        <v>105</v>
      </c>
      <c r="C2534" s="64" cm="1">
        <f t="array" ref="C2534">INDEX('Step 5. Daily Avg Schedule Calc'!$A$2:$C$169,(WEEKDAY(A2534)-1)*24+HOUR(A2534)+1,3)*IF(A2534&lt;Cooling_Season_Start_Date,0,IF(A2534&gt;Cooling_Season_End_Date,0,1))</f>
        <v>0</v>
      </c>
      <c r="D2534" s="12">
        <f>VLOOKUP(A2534,'Step 1.3 Normalized OAT'!$A$1:$B$8761,2)</f>
        <v>61</v>
      </c>
      <c r="E2534" s="13">
        <f ca="1">('Step 3. Regression'!$F$19*D2534^2+'Step 3. Regression'!$G$19*D2534+'Step 3. Regression'!$H$19)*C2534</f>
        <v>0</v>
      </c>
    </row>
    <row r="2535" spans="1:5" x14ac:dyDescent="0.25">
      <c r="A2535" s="9">
        <f>IF(ISBLANK('Step 1.3 Normalized OAT'!A2535),"-",'Step 1.3 Normalized OAT'!A2535)</f>
        <v>43206.583333333336</v>
      </c>
      <c r="B2535" s="26">
        <f t="shared" si="45"/>
        <v>105</v>
      </c>
      <c r="C2535" s="64" cm="1">
        <f t="array" ref="C2535">INDEX('Step 5. Daily Avg Schedule Calc'!$A$2:$C$169,(WEEKDAY(A2535)-1)*24+HOUR(A2535)+1,3)*IF(A2535&lt;Cooling_Season_Start_Date,0,IF(A2535&gt;Cooling_Season_End_Date,0,1))</f>
        <v>0</v>
      </c>
      <c r="D2535" s="12">
        <f>VLOOKUP(A2535,'Step 1.3 Normalized OAT'!$A$1:$B$8761,2)</f>
        <v>57</v>
      </c>
      <c r="E2535" s="13">
        <f ca="1">('Step 3. Regression'!$F$19*D2535^2+'Step 3. Regression'!$G$19*D2535+'Step 3. Regression'!$H$19)*C2535</f>
        <v>0</v>
      </c>
    </row>
    <row r="2536" spans="1:5" x14ac:dyDescent="0.25">
      <c r="A2536" s="9">
        <f>IF(ISBLANK('Step 1.3 Normalized OAT'!A2536),"-",'Step 1.3 Normalized OAT'!A2536)</f>
        <v>43206.625</v>
      </c>
      <c r="B2536" s="26">
        <f t="shared" si="45"/>
        <v>105</v>
      </c>
      <c r="C2536" s="64" cm="1">
        <f t="array" ref="C2536">INDEX('Step 5. Daily Avg Schedule Calc'!$A$2:$C$169,(WEEKDAY(A2536)-1)*24+HOUR(A2536)+1,3)*IF(A2536&lt;Cooling_Season_Start_Date,0,IF(A2536&gt;Cooling_Season_End_Date,0,1))</f>
        <v>0</v>
      </c>
      <c r="D2536" s="12">
        <f>VLOOKUP(A2536,'Step 1.3 Normalized OAT'!$A$1:$B$8761,2)</f>
        <v>57</v>
      </c>
      <c r="E2536" s="13">
        <f ca="1">('Step 3. Regression'!$F$19*D2536^2+'Step 3. Regression'!$G$19*D2536+'Step 3. Regression'!$H$19)*C2536</f>
        <v>0</v>
      </c>
    </row>
    <row r="2537" spans="1:5" x14ac:dyDescent="0.25">
      <c r="A2537" s="9">
        <f>IF(ISBLANK('Step 1.3 Normalized OAT'!A2537),"-",'Step 1.3 Normalized OAT'!A2537)</f>
        <v>43206.666666666664</v>
      </c>
      <c r="B2537" s="26">
        <f t="shared" si="45"/>
        <v>105</v>
      </c>
      <c r="C2537" s="64" cm="1">
        <f t="array" ref="C2537">INDEX('Step 5. Daily Avg Schedule Calc'!$A$2:$C$169,(WEEKDAY(A2537)-1)*24+HOUR(A2537)+1,3)*IF(A2537&lt;Cooling_Season_Start_Date,0,IF(A2537&gt;Cooling_Season_End_Date,0,1))</f>
        <v>0</v>
      </c>
      <c r="D2537" s="12">
        <f>VLOOKUP(A2537,'Step 1.3 Normalized OAT'!$A$1:$B$8761,2)</f>
        <v>57</v>
      </c>
      <c r="E2537" s="13">
        <f ca="1">('Step 3. Regression'!$F$19*D2537^2+'Step 3. Regression'!$G$19*D2537+'Step 3. Regression'!$H$19)*C2537</f>
        <v>0</v>
      </c>
    </row>
    <row r="2538" spans="1:5" x14ac:dyDescent="0.25">
      <c r="A2538" s="9">
        <f>IF(ISBLANK('Step 1.3 Normalized OAT'!A2538),"-",'Step 1.3 Normalized OAT'!A2538)</f>
        <v>43206.708333333336</v>
      </c>
      <c r="B2538" s="26">
        <f t="shared" si="45"/>
        <v>105</v>
      </c>
      <c r="C2538" s="64" cm="1">
        <f t="array" ref="C2538">INDEX('Step 5. Daily Avg Schedule Calc'!$A$2:$C$169,(WEEKDAY(A2538)-1)*24+HOUR(A2538)+1,3)*IF(A2538&lt;Cooling_Season_Start_Date,0,IF(A2538&gt;Cooling_Season_End_Date,0,1))</f>
        <v>0</v>
      </c>
      <c r="D2538" s="12">
        <f>VLOOKUP(A2538,'Step 1.3 Normalized OAT'!$A$1:$B$8761,2)</f>
        <v>54</v>
      </c>
      <c r="E2538" s="13">
        <f ca="1">('Step 3. Regression'!$F$19*D2538^2+'Step 3. Regression'!$G$19*D2538+'Step 3. Regression'!$H$19)*C2538</f>
        <v>0</v>
      </c>
    </row>
    <row r="2539" spans="1:5" x14ac:dyDescent="0.25">
      <c r="A2539" s="9">
        <f>IF(ISBLANK('Step 1.3 Normalized OAT'!A2539),"-",'Step 1.3 Normalized OAT'!A2539)</f>
        <v>43206.75</v>
      </c>
      <c r="B2539" s="26">
        <f t="shared" si="45"/>
        <v>105</v>
      </c>
      <c r="C2539" s="64" cm="1">
        <f t="array" ref="C2539">INDEX('Step 5. Daily Avg Schedule Calc'!$A$2:$C$169,(WEEKDAY(A2539)-1)*24+HOUR(A2539)+1,3)*IF(A2539&lt;Cooling_Season_Start_Date,0,IF(A2539&gt;Cooling_Season_End_Date,0,1))</f>
        <v>0</v>
      </c>
      <c r="D2539" s="12">
        <f>VLOOKUP(A2539,'Step 1.3 Normalized OAT'!$A$1:$B$8761,2)</f>
        <v>54</v>
      </c>
      <c r="E2539" s="13">
        <f ca="1">('Step 3. Regression'!$F$19*D2539^2+'Step 3. Regression'!$G$19*D2539+'Step 3. Regression'!$H$19)*C2539</f>
        <v>0</v>
      </c>
    </row>
    <row r="2540" spans="1:5" x14ac:dyDescent="0.25">
      <c r="A2540" s="9">
        <f>IF(ISBLANK('Step 1.3 Normalized OAT'!A2540),"-",'Step 1.3 Normalized OAT'!A2540)</f>
        <v>43206.791666666664</v>
      </c>
      <c r="B2540" s="26">
        <f t="shared" si="45"/>
        <v>105</v>
      </c>
      <c r="C2540" s="64" cm="1">
        <f t="array" ref="C2540">INDEX('Step 5. Daily Avg Schedule Calc'!$A$2:$C$169,(WEEKDAY(A2540)-1)*24+HOUR(A2540)+1,3)*IF(A2540&lt;Cooling_Season_Start_Date,0,IF(A2540&gt;Cooling_Season_End_Date,0,1))</f>
        <v>0</v>
      </c>
      <c r="D2540" s="12">
        <f>VLOOKUP(A2540,'Step 1.3 Normalized OAT'!$A$1:$B$8761,2)</f>
        <v>55</v>
      </c>
      <c r="E2540" s="13">
        <f ca="1">('Step 3. Regression'!$F$19*D2540^2+'Step 3. Regression'!$G$19*D2540+'Step 3. Regression'!$H$19)*C2540</f>
        <v>0</v>
      </c>
    </row>
    <row r="2541" spans="1:5" x14ac:dyDescent="0.25">
      <c r="A2541" s="9">
        <f>IF(ISBLANK('Step 1.3 Normalized OAT'!A2541),"-",'Step 1.3 Normalized OAT'!A2541)</f>
        <v>43206.833333333336</v>
      </c>
      <c r="B2541" s="26">
        <f t="shared" si="45"/>
        <v>105</v>
      </c>
      <c r="C2541" s="64" cm="1">
        <f t="array" ref="C2541">INDEX('Step 5. Daily Avg Schedule Calc'!$A$2:$C$169,(WEEKDAY(A2541)-1)*24+HOUR(A2541)+1,3)*IF(A2541&lt;Cooling_Season_Start_Date,0,IF(A2541&gt;Cooling_Season_End_Date,0,1))</f>
        <v>0</v>
      </c>
      <c r="D2541" s="12">
        <f>VLOOKUP(A2541,'Step 1.3 Normalized OAT'!$A$1:$B$8761,2)</f>
        <v>53</v>
      </c>
      <c r="E2541" s="13">
        <f ca="1">('Step 3. Regression'!$F$19*D2541^2+'Step 3. Regression'!$G$19*D2541+'Step 3. Regression'!$H$19)*C2541</f>
        <v>0</v>
      </c>
    </row>
    <row r="2542" spans="1:5" x14ac:dyDescent="0.25">
      <c r="A2542" s="9">
        <f>IF(ISBLANK('Step 1.3 Normalized OAT'!A2542),"-",'Step 1.3 Normalized OAT'!A2542)</f>
        <v>43206.875</v>
      </c>
      <c r="B2542" s="26">
        <f t="shared" si="45"/>
        <v>105</v>
      </c>
      <c r="C2542" s="64" cm="1">
        <f t="array" ref="C2542">INDEX('Step 5. Daily Avg Schedule Calc'!$A$2:$C$169,(WEEKDAY(A2542)-1)*24+HOUR(A2542)+1,3)*IF(A2542&lt;Cooling_Season_Start_Date,0,IF(A2542&gt;Cooling_Season_End_Date,0,1))</f>
        <v>0</v>
      </c>
      <c r="D2542" s="12">
        <f>VLOOKUP(A2542,'Step 1.3 Normalized OAT'!$A$1:$B$8761,2)</f>
        <v>52</v>
      </c>
      <c r="E2542" s="13">
        <f ca="1">('Step 3. Regression'!$F$19*D2542^2+'Step 3. Regression'!$G$19*D2542+'Step 3. Regression'!$H$19)*C2542</f>
        <v>0</v>
      </c>
    </row>
    <row r="2543" spans="1:5" x14ac:dyDescent="0.25">
      <c r="A2543" s="9">
        <f>IF(ISBLANK('Step 1.3 Normalized OAT'!A2543),"-",'Step 1.3 Normalized OAT'!A2543)</f>
        <v>43206.916666666664</v>
      </c>
      <c r="B2543" s="26">
        <f t="shared" si="45"/>
        <v>105</v>
      </c>
      <c r="C2543" s="64" cm="1">
        <f t="array" ref="C2543">INDEX('Step 5. Daily Avg Schedule Calc'!$A$2:$C$169,(WEEKDAY(A2543)-1)*24+HOUR(A2543)+1,3)*IF(A2543&lt;Cooling_Season_Start_Date,0,IF(A2543&gt;Cooling_Season_End_Date,0,1))</f>
        <v>0</v>
      </c>
      <c r="D2543" s="12">
        <f>VLOOKUP(A2543,'Step 1.3 Normalized OAT'!$A$1:$B$8761,2)</f>
        <v>50</v>
      </c>
      <c r="E2543" s="13">
        <f ca="1">('Step 3. Regression'!$F$19*D2543^2+'Step 3. Regression'!$G$19*D2543+'Step 3. Regression'!$H$19)*C2543</f>
        <v>0</v>
      </c>
    </row>
    <row r="2544" spans="1:5" x14ac:dyDescent="0.25">
      <c r="A2544" s="9">
        <f>IF(ISBLANK('Step 1.3 Normalized OAT'!A2544),"-",'Step 1.3 Normalized OAT'!A2544)</f>
        <v>43206.958333333336</v>
      </c>
      <c r="B2544" s="26">
        <f t="shared" si="45"/>
        <v>105</v>
      </c>
      <c r="C2544" s="64" cm="1">
        <f t="array" ref="C2544">INDEX('Step 5. Daily Avg Schedule Calc'!$A$2:$C$169,(WEEKDAY(A2544)-1)*24+HOUR(A2544)+1,3)*IF(A2544&lt;Cooling_Season_Start_Date,0,IF(A2544&gt;Cooling_Season_End_Date,0,1))</f>
        <v>0</v>
      </c>
      <c r="D2544" s="12">
        <f>VLOOKUP(A2544,'Step 1.3 Normalized OAT'!$A$1:$B$8761,2)</f>
        <v>49</v>
      </c>
      <c r="E2544" s="13">
        <f ca="1">('Step 3. Regression'!$F$19*D2544^2+'Step 3. Regression'!$G$19*D2544+'Step 3. Regression'!$H$19)*C2544</f>
        <v>0</v>
      </c>
    </row>
    <row r="2545" spans="1:5" x14ac:dyDescent="0.25">
      <c r="A2545" s="9">
        <f>IF(ISBLANK('Step 1.3 Normalized OAT'!A2545),"-",'Step 1.3 Normalized OAT'!A2545)</f>
        <v>43207</v>
      </c>
      <c r="B2545" s="26">
        <f t="shared" si="45"/>
        <v>106</v>
      </c>
      <c r="C2545" s="64" cm="1">
        <f t="array" ref="C2545">INDEX('Step 5. Daily Avg Schedule Calc'!$A$2:$C$169,(WEEKDAY(A2545)-1)*24+HOUR(A2545)+1,3)*IF(A2545&lt;Cooling_Season_Start_Date,0,IF(A2545&gt;Cooling_Season_End_Date,0,1))</f>
        <v>0</v>
      </c>
      <c r="D2545" s="12">
        <f>VLOOKUP(A2545,'Step 1.3 Normalized OAT'!$A$1:$B$8761,2)</f>
        <v>48</v>
      </c>
      <c r="E2545" s="13">
        <f ca="1">('Step 3. Regression'!$F$19*D2545^2+'Step 3. Regression'!$G$19*D2545+'Step 3. Regression'!$H$19)*C2545</f>
        <v>0</v>
      </c>
    </row>
    <row r="2546" spans="1:5" x14ac:dyDescent="0.25">
      <c r="A2546" s="9">
        <f>IF(ISBLANK('Step 1.3 Normalized OAT'!A2546),"-",'Step 1.3 Normalized OAT'!A2546)</f>
        <v>43207.041666666664</v>
      </c>
      <c r="B2546" s="26">
        <f t="shared" si="45"/>
        <v>106</v>
      </c>
      <c r="C2546" s="64" cm="1">
        <f t="array" ref="C2546">INDEX('Step 5. Daily Avg Schedule Calc'!$A$2:$C$169,(WEEKDAY(A2546)-1)*24+HOUR(A2546)+1,3)*IF(A2546&lt;Cooling_Season_Start_Date,0,IF(A2546&gt;Cooling_Season_End_Date,0,1))</f>
        <v>0</v>
      </c>
      <c r="D2546" s="12">
        <f>VLOOKUP(A2546,'Step 1.3 Normalized OAT'!$A$1:$B$8761,2)</f>
        <v>47</v>
      </c>
      <c r="E2546" s="13">
        <f ca="1">('Step 3. Regression'!$F$19*D2546^2+'Step 3. Regression'!$G$19*D2546+'Step 3. Regression'!$H$19)*C2546</f>
        <v>0</v>
      </c>
    </row>
    <row r="2547" spans="1:5" x14ac:dyDescent="0.25">
      <c r="A2547" s="9">
        <f>IF(ISBLANK('Step 1.3 Normalized OAT'!A2547),"-",'Step 1.3 Normalized OAT'!A2547)</f>
        <v>43207.083333333336</v>
      </c>
      <c r="B2547" s="26">
        <f t="shared" si="45"/>
        <v>106</v>
      </c>
      <c r="C2547" s="64" cm="1">
        <f t="array" ref="C2547">INDEX('Step 5. Daily Avg Schedule Calc'!$A$2:$C$169,(WEEKDAY(A2547)-1)*24+HOUR(A2547)+1,3)*IF(A2547&lt;Cooling_Season_Start_Date,0,IF(A2547&gt;Cooling_Season_End_Date,0,1))</f>
        <v>0</v>
      </c>
      <c r="D2547" s="12">
        <f>VLOOKUP(A2547,'Step 1.3 Normalized OAT'!$A$1:$B$8761,2)</f>
        <v>47</v>
      </c>
      <c r="E2547" s="13">
        <f ca="1">('Step 3. Regression'!$F$19*D2547^2+'Step 3. Regression'!$G$19*D2547+'Step 3. Regression'!$H$19)*C2547</f>
        <v>0</v>
      </c>
    </row>
    <row r="2548" spans="1:5" x14ac:dyDescent="0.25">
      <c r="A2548" s="9">
        <f>IF(ISBLANK('Step 1.3 Normalized OAT'!A2548),"-",'Step 1.3 Normalized OAT'!A2548)</f>
        <v>43207.125</v>
      </c>
      <c r="B2548" s="26">
        <f t="shared" si="45"/>
        <v>106</v>
      </c>
      <c r="C2548" s="64" cm="1">
        <f t="array" ref="C2548">INDEX('Step 5. Daily Avg Schedule Calc'!$A$2:$C$169,(WEEKDAY(A2548)-1)*24+HOUR(A2548)+1,3)*IF(A2548&lt;Cooling_Season_Start_Date,0,IF(A2548&gt;Cooling_Season_End_Date,0,1))</f>
        <v>0</v>
      </c>
      <c r="D2548" s="12">
        <f>VLOOKUP(A2548,'Step 1.3 Normalized OAT'!$A$1:$B$8761,2)</f>
        <v>46</v>
      </c>
      <c r="E2548" s="13">
        <f ca="1">('Step 3. Regression'!$F$19*D2548^2+'Step 3. Regression'!$G$19*D2548+'Step 3. Regression'!$H$19)*C2548</f>
        <v>0</v>
      </c>
    </row>
    <row r="2549" spans="1:5" x14ac:dyDescent="0.25">
      <c r="A2549" s="9">
        <f>IF(ISBLANK('Step 1.3 Normalized OAT'!A2549),"-",'Step 1.3 Normalized OAT'!A2549)</f>
        <v>43207.166666666664</v>
      </c>
      <c r="B2549" s="26">
        <f t="shared" si="45"/>
        <v>106</v>
      </c>
      <c r="C2549" s="64" cm="1">
        <f t="array" ref="C2549">INDEX('Step 5. Daily Avg Schedule Calc'!$A$2:$C$169,(WEEKDAY(A2549)-1)*24+HOUR(A2549)+1,3)*IF(A2549&lt;Cooling_Season_Start_Date,0,IF(A2549&gt;Cooling_Season_End_Date,0,1))</f>
        <v>0</v>
      </c>
      <c r="D2549" s="12">
        <f>VLOOKUP(A2549,'Step 1.3 Normalized OAT'!$A$1:$B$8761,2)</f>
        <v>45</v>
      </c>
      <c r="E2549" s="13">
        <f ca="1">('Step 3. Regression'!$F$19*D2549^2+'Step 3. Regression'!$G$19*D2549+'Step 3. Regression'!$H$19)*C2549</f>
        <v>0</v>
      </c>
    </row>
    <row r="2550" spans="1:5" x14ac:dyDescent="0.25">
      <c r="A2550" s="9">
        <f>IF(ISBLANK('Step 1.3 Normalized OAT'!A2550),"-",'Step 1.3 Normalized OAT'!A2550)</f>
        <v>43207.208333333336</v>
      </c>
      <c r="B2550" s="26">
        <f t="shared" si="45"/>
        <v>106</v>
      </c>
      <c r="C2550" s="64" cm="1">
        <f t="array" ref="C2550">INDEX('Step 5. Daily Avg Schedule Calc'!$A$2:$C$169,(WEEKDAY(A2550)-1)*24+HOUR(A2550)+1,3)*IF(A2550&lt;Cooling_Season_Start_Date,0,IF(A2550&gt;Cooling_Season_End_Date,0,1))</f>
        <v>0</v>
      </c>
      <c r="D2550" s="12">
        <f>VLOOKUP(A2550,'Step 1.3 Normalized OAT'!$A$1:$B$8761,2)</f>
        <v>43</v>
      </c>
      <c r="E2550" s="13">
        <f ca="1">('Step 3. Regression'!$F$19*D2550^2+'Step 3. Regression'!$G$19*D2550+'Step 3. Regression'!$H$19)*C2550</f>
        <v>0</v>
      </c>
    </row>
    <row r="2551" spans="1:5" x14ac:dyDescent="0.25">
      <c r="A2551" s="9">
        <f>IF(ISBLANK('Step 1.3 Normalized OAT'!A2551),"-",'Step 1.3 Normalized OAT'!A2551)</f>
        <v>43207.25</v>
      </c>
      <c r="B2551" s="26">
        <f t="shared" si="45"/>
        <v>106</v>
      </c>
      <c r="C2551" s="64" cm="1">
        <f t="array" ref="C2551">INDEX('Step 5. Daily Avg Schedule Calc'!$A$2:$C$169,(WEEKDAY(A2551)-1)*24+HOUR(A2551)+1,3)*IF(A2551&lt;Cooling_Season_Start_Date,0,IF(A2551&gt;Cooling_Season_End_Date,0,1))</f>
        <v>0</v>
      </c>
      <c r="D2551" s="12">
        <f>VLOOKUP(A2551,'Step 1.3 Normalized OAT'!$A$1:$B$8761,2)</f>
        <v>43</v>
      </c>
      <c r="E2551" s="13">
        <f ca="1">('Step 3. Regression'!$F$19*D2551^2+'Step 3. Regression'!$G$19*D2551+'Step 3. Regression'!$H$19)*C2551</f>
        <v>0</v>
      </c>
    </row>
    <row r="2552" spans="1:5" x14ac:dyDescent="0.25">
      <c r="A2552" s="9">
        <f>IF(ISBLANK('Step 1.3 Normalized OAT'!A2552),"-",'Step 1.3 Normalized OAT'!A2552)</f>
        <v>43207.291666666664</v>
      </c>
      <c r="B2552" s="26">
        <f t="shared" si="45"/>
        <v>106</v>
      </c>
      <c r="C2552" s="64" cm="1">
        <f t="array" ref="C2552">INDEX('Step 5. Daily Avg Schedule Calc'!$A$2:$C$169,(WEEKDAY(A2552)-1)*24+HOUR(A2552)+1,3)*IF(A2552&lt;Cooling_Season_Start_Date,0,IF(A2552&gt;Cooling_Season_End_Date,0,1))</f>
        <v>0</v>
      </c>
      <c r="D2552" s="12">
        <f>VLOOKUP(A2552,'Step 1.3 Normalized OAT'!$A$1:$B$8761,2)</f>
        <v>43</v>
      </c>
      <c r="E2552" s="13">
        <f ca="1">('Step 3. Regression'!$F$19*D2552^2+'Step 3. Regression'!$G$19*D2552+'Step 3. Regression'!$H$19)*C2552</f>
        <v>0</v>
      </c>
    </row>
    <row r="2553" spans="1:5" x14ac:dyDescent="0.25">
      <c r="A2553" s="9">
        <f>IF(ISBLANK('Step 1.3 Normalized OAT'!A2553),"-",'Step 1.3 Normalized OAT'!A2553)</f>
        <v>43207.333333333336</v>
      </c>
      <c r="B2553" s="26">
        <f t="shared" si="45"/>
        <v>106</v>
      </c>
      <c r="C2553" s="64" cm="1">
        <f t="array" ref="C2553">INDEX('Step 5. Daily Avg Schedule Calc'!$A$2:$C$169,(WEEKDAY(A2553)-1)*24+HOUR(A2553)+1,3)*IF(A2553&lt;Cooling_Season_Start_Date,0,IF(A2553&gt;Cooling_Season_End_Date,0,1))</f>
        <v>0</v>
      </c>
      <c r="D2553" s="12">
        <f>VLOOKUP(A2553,'Step 1.3 Normalized OAT'!$A$1:$B$8761,2)</f>
        <v>42</v>
      </c>
      <c r="E2553" s="13">
        <f ca="1">('Step 3. Regression'!$F$19*D2553^2+'Step 3. Regression'!$G$19*D2553+'Step 3. Regression'!$H$19)*C2553</f>
        <v>0</v>
      </c>
    </row>
    <row r="2554" spans="1:5" x14ac:dyDescent="0.25">
      <c r="A2554" s="9">
        <f>IF(ISBLANK('Step 1.3 Normalized OAT'!A2554),"-",'Step 1.3 Normalized OAT'!A2554)</f>
        <v>43207.375</v>
      </c>
      <c r="B2554" s="26">
        <f t="shared" si="45"/>
        <v>106</v>
      </c>
      <c r="C2554" s="64" cm="1">
        <f t="array" ref="C2554">INDEX('Step 5. Daily Avg Schedule Calc'!$A$2:$C$169,(WEEKDAY(A2554)-1)*24+HOUR(A2554)+1,3)*IF(A2554&lt;Cooling_Season_Start_Date,0,IF(A2554&gt;Cooling_Season_End_Date,0,1))</f>
        <v>0</v>
      </c>
      <c r="D2554" s="12">
        <f>VLOOKUP(A2554,'Step 1.3 Normalized OAT'!$A$1:$B$8761,2)</f>
        <v>43</v>
      </c>
      <c r="E2554" s="13">
        <f ca="1">('Step 3. Regression'!$F$19*D2554^2+'Step 3. Regression'!$G$19*D2554+'Step 3. Regression'!$H$19)*C2554</f>
        <v>0</v>
      </c>
    </row>
    <row r="2555" spans="1:5" x14ac:dyDescent="0.25">
      <c r="A2555" s="9">
        <f>IF(ISBLANK('Step 1.3 Normalized OAT'!A2555),"-",'Step 1.3 Normalized OAT'!A2555)</f>
        <v>43207.416666666664</v>
      </c>
      <c r="B2555" s="26">
        <f t="shared" si="45"/>
        <v>106</v>
      </c>
      <c r="C2555" s="64" cm="1">
        <f t="array" ref="C2555">INDEX('Step 5. Daily Avg Schedule Calc'!$A$2:$C$169,(WEEKDAY(A2555)-1)*24+HOUR(A2555)+1,3)*IF(A2555&lt;Cooling_Season_Start_Date,0,IF(A2555&gt;Cooling_Season_End_Date,0,1))</f>
        <v>0</v>
      </c>
      <c r="D2555" s="12">
        <f>VLOOKUP(A2555,'Step 1.3 Normalized OAT'!$A$1:$B$8761,2)</f>
        <v>45</v>
      </c>
      <c r="E2555" s="13">
        <f ca="1">('Step 3. Regression'!$F$19*D2555^2+'Step 3. Regression'!$G$19*D2555+'Step 3. Regression'!$H$19)*C2555</f>
        <v>0</v>
      </c>
    </row>
    <row r="2556" spans="1:5" x14ac:dyDescent="0.25">
      <c r="A2556" s="9">
        <f>IF(ISBLANK('Step 1.3 Normalized OAT'!A2556),"-",'Step 1.3 Normalized OAT'!A2556)</f>
        <v>43207.458333333336</v>
      </c>
      <c r="B2556" s="26">
        <f t="shared" si="45"/>
        <v>106</v>
      </c>
      <c r="C2556" s="64" cm="1">
        <f t="array" ref="C2556">INDEX('Step 5. Daily Avg Schedule Calc'!$A$2:$C$169,(WEEKDAY(A2556)-1)*24+HOUR(A2556)+1,3)*IF(A2556&lt;Cooling_Season_Start_Date,0,IF(A2556&gt;Cooling_Season_End_Date,0,1))</f>
        <v>0</v>
      </c>
      <c r="D2556" s="12">
        <f>VLOOKUP(A2556,'Step 1.3 Normalized OAT'!$A$1:$B$8761,2)</f>
        <v>46</v>
      </c>
      <c r="E2556" s="13">
        <f ca="1">('Step 3. Regression'!$F$19*D2556^2+'Step 3. Regression'!$G$19*D2556+'Step 3. Regression'!$H$19)*C2556</f>
        <v>0</v>
      </c>
    </row>
    <row r="2557" spans="1:5" x14ac:dyDescent="0.25">
      <c r="A2557" s="9">
        <f>IF(ISBLANK('Step 1.3 Normalized OAT'!A2557),"-",'Step 1.3 Normalized OAT'!A2557)</f>
        <v>43207.5</v>
      </c>
      <c r="B2557" s="26">
        <f t="shared" si="45"/>
        <v>106</v>
      </c>
      <c r="C2557" s="64" cm="1">
        <f t="array" ref="C2557">INDEX('Step 5. Daily Avg Schedule Calc'!$A$2:$C$169,(WEEKDAY(A2557)-1)*24+HOUR(A2557)+1,3)*IF(A2557&lt;Cooling_Season_Start_Date,0,IF(A2557&gt;Cooling_Season_End_Date,0,1))</f>
        <v>0</v>
      </c>
      <c r="D2557" s="12">
        <f>VLOOKUP(A2557,'Step 1.3 Normalized OAT'!$A$1:$B$8761,2)</f>
        <v>46</v>
      </c>
      <c r="E2557" s="13">
        <f ca="1">('Step 3. Regression'!$F$19*D2557^2+'Step 3. Regression'!$G$19*D2557+'Step 3. Regression'!$H$19)*C2557</f>
        <v>0</v>
      </c>
    </row>
    <row r="2558" spans="1:5" x14ac:dyDescent="0.25">
      <c r="A2558" s="9">
        <f>IF(ISBLANK('Step 1.3 Normalized OAT'!A2558),"-",'Step 1.3 Normalized OAT'!A2558)</f>
        <v>43207.541666666664</v>
      </c>
      <c r="B2558" s="26">
        <f t="shared" si="45"/>
        <v>106</v>
      </c>
      <c r="C2558" s="64" cm="1">
        <f t="array" ref="C2558">INDEX('Step 5. Daily Avg Schedule Calc'!$A$2:$C$169,(WEEKDAY(A2558)-1)*24+HOUR(A2558)+1,3)*IF(A2558&lt;Cooling_Season_Start_Date,0,IF(A2558&gt;Cooling_Season_End_Date,0,1))</f>
        <v>0</v>
      </c>
      <c r="D2558" s="12">
        <f>VLOOKUP(A2558,'Step 1.3 Normalized OAT'!$A$1:$B$8761,2)</f>
        <v>46</v>
      </c>
      <c r="E2558" s="13">
        <f ca="1">('Step 3. Regression'!$F$19*D2558^2+'Step 3. Regression'!$G$19*D2558+'Step 3. Regression'!$H$19)*C2558</f>
        <v>0</v>
      </c>
    </row>
    <row r="2559" spans="1:5" x14ac:dyDescent="0.25">
      <c r="A2559" s="9">
        <f>IF(ISBLANK('Step 1.3 Normalized OAT'!A2559),"-",'Step 1.3 Normalized OAT'!A2559)</f>
        <v>43207.583333333336</v>
      </c>
      <c r="B2559" s="26">
        <f t="shared" si="45"/>
        <v>106</v>
      </c>
      <c r="C2559" s="64" cm="1">
        <f t="array" ref="C2559">INDEX('Step 5. Daily Avg Schedule Calc'!$A$2:$C$169,(WEEKDAY(A2559)-1)*24+HOUR(A2559)+1,3)*IF(A2559&lt;Cooling_Season_Start_Date,0,IF(A2559&gt;Cooling_Season_End_Date,0,1))</f>
        <v>0</v>
      </c>
      <c r="D2559" s="12">
        <f>VLOOKUP(A2559,'Step 1.3 Normalized OAT'!$A$1:$B$8761,2)</f>
        <v>47</v>
      </c>
      <c r="E2559" s="13">
        <f ca="1">('Step 3. Regression'!$F$19*D2559^2+'Step 3. Regression'!$G$19*D2559+'Step 3. Regression'!$H$19)*C2559</f>
        <v>0</v>
      </c>
    </row>
    <row r="2560" spans="1:5" x14ac:dyDescent="0.25">
      <c r="A2560" s="9">
        <f>IF(ISBLANK('Step 1.3 Normalized OAT'!A2560),"-",'Step 1.3 Normalized OAT'!A2560)</f>
        <v>43207.625</v>
      </c>
      <c r="B2560" s="26">
        <f t="shared" si="45"/>
        <v>106</v>
      </c>
      <c r="C2560" s="64" cm="1">
        <f t="array" ref="C2560">INDEX('Step 5. Daily Avg Schedule Calc'!$A$2:$C$169,(WEEKDAY(A2560)-1)*24+HOUR(A2560)+1,3)*IF(A2560&lt;Cooling_Season_Start_Date,0,IF(A2560&gt;Cooling_Season_End_Date,0,1))</f>
        <v>0</v>
      </c>
      <c r="D2560" s="12">
        <f>VLOOKUP(A2560,'Step 1.3 Normalized OAT'!$A$1:$B$8761,2)</f>
        <v>46</v>
      </c>
      <c r="E2560" s="13">
        <f ca="1">('Step 3. Regression'!$F$19*D2560^2+'Step 3. Regression'!$G$19*D2560+'Step 3. Regression'!$H$19)*C2560</f>
        <v>0</v>
      </c>
    </row>
    <row r="2561" spans="1:5" x14ac:dyDescent="0.25">
      <c r="A2561" s="9">
        <f>IF(ISBLANK('Step 1.3 Normalized OAT'!A2561),"-",'Step 1.3 Normalized OAT'!A2561)</f>
        <v>43207.666666666664</v>
      </c>
      <c r="B2561" s="26">
        <f t="shared" si="45"/>
        <v>106</v>
      </c>
      <c r="C2561" s="64" cm="1">
        <f t="array" ref="C2561">INDEX('Step 5. Daily Avg Schedule Calc'!$A$2:$C$169,(WEEKDAY(A2561)-1)*24+HOUR(A2561)+1,3)*IF(A2561&lt;Cooling_Season_Start_Date,0,IF(A2561&gt;Cooling_Season_End_Date,0,1))</f>
        <v>0</v>
      </c>
      <c r="D2561" s="12">
        <f>VLOOKUP(A2561,'Step 1.3 Normalized OAT'!$A$1:$B$8761,2)</f>
        <v>46</v>
      </c>
      <c r="E2561" s="13">
        <f ca="1">('Step 3. Regression'!$F$19*D2561^2+'Step 3. Regression'!$G$19*D2561+'Step 3. Regression'!$H$19)*C2561</f>
        <v>0</v>
      </c>
    </row>
    <row r="2562" spans="1:5" x14ac:dyDescent="0.25">
      <c r="A2562" s="9">
        <f>IF(ISBLANK('Step 1.3 Normalized OAT'!A2562),"-",'Step 1.3 Normalized OAT'!A2562)</f>
        <v>43207.708333333336</v>
      </c>
      <c r="B2562" s="26">
        <f t="shared" si="45"/>
        <v>106</v>
      </c>
      <c r="C2562" s="64" cm="1">
        <f t="array" ref="C2562">INDEX('Step 5. Daily Avg Schedule Calc'!$A$2:$C$169,(WEEKDAY(A2562)-1)*24+HOUR(A2562)+1,3)*IF(A2562&lt;Cooling_Season_Start_Date,0,IF(A2562&gt;Cooling_Season_End_Date,0,1))</f>
        <v>0</v>
      </c>
      <c r="D2562" s="12">
        <f>VLOOKUP(A2562,'Step 1.3 Normalized OAT'!$A$1:$B$8761,2)</f>
        <v>46</v>
      </c>
      <c r="E2562" s="13">
        <f ca="1">('Step 3. Regression'!$F$19*D2562^2+'Step 3. Regression'!$G$19*D2562+'Step 3. Regression'!$H$19)*C2562</f>
        <v>0</v>
      </c>
    </row>
    <row r="2563" spans="1:5" x14ac:dyDescent="0.25">
      <c r="A2563" s="9">
        <f>IF(ISBLANK('Step 1.3 Normalized OAT'!A2563),"-",'Step 1.3 Normalized OAT'!A2563)</f>
        <v>43207.75</v>
      </c>
      <c r="B2563" s="26">
        <f t="shared" ref="B2563:B2626" si="46">_xlfn.DAYS(A2563,$A$2)</f>
        <v>106</v>
      </c>
      <c r="C2563" s="64" cm="1">
        <f t="array" ref="C2563">INDEX('Step 5. Daily Avg Schedule Calc'!$A$2:$C$169,(WEEKDAY(A2563)-1)*24+HOUR(A2563)+1,3)*IF(A2563&lt;Cooling_Season_Start_Date,0,IF(A2563&gt;Cooling_Season_End_Date,0,1))</f>
        <v>0</v>
      </c>
      <c r="D2563" s="12">
        <f>VLOOKUP(A2563,'Step 1.3 Normalized OAT'!$A$1:$B$8761,2)</f>
        <v>45</v>
      </c>
      <c r="E2563" s="13">
        <f ca="1">('Step 3. Regression'!$F$19*D2563^2+'Step 3. Regression'!$G$19*D2563+'Step 3. Regression'!$H$19)*C2563</f>
        <v>0</v>
      </c>
    </row>
    <row r="2564" spans="1:5" x14ac:dyDescent="0.25">
      <c r="A2564" s="9">
        <f>IF(ISBLANK('Step 1.3 Normalized OAT'!A2564),"-",'Step 1.3 Normalized OAT'!A2564)</f>
        <v>43207.791666666664</v>
      </c>
      <c r="B2564" s="26">
        <f t="shared" si="46"/>
        <v>106</v>
      </c>
      <c r="C2564" s="64" cm="1">
        <f t="array" ref="C2564">INDEX('Step 5. Daily Avg Schedule Calc'!$A$2:$C$169,(WEEKDAY(A2564)-1)*24+HOUR(A2564)+1,3)*IF(A2564&lt;Cooling_Season_Start_Date,0,IF(A2564&gt;Cooling_Season_End_Date,0,1))</f>
        <v>0</v>
      </c>
      <c r="D2564" s="12">
        <f>VLOOKUP(A2564,'Step 1.3 Normalized OAT'!$A$1:$B$8761,2)</f>
        <v>45</v>
      </c>
      <c r="E2564" s="13">
        <f ca="1">('Step 3. Regression'!$F$19*D2564^2+'Step 3. Regression'!$G$19*D2564+'Step 3. Regression'!$H$19)*C2564</f>
        <v>0</v>
      </c>
    </row>
    <row r="2565" spans="1:5" x14ac:dyDescent="0.25">
      <c r="A2565" s="9">
        <f>IF(ISBLANK('Step 1.3 Normalized OAT'!A2565),"-",'Step 1.3 Normalized OAT'!A2565)</f>
        <v>43207.833333333336</v>
      </c>
      <c r="B2565" s="26">
        <f t="shared" si="46"/>
        <v>106</v>
      </c>
      <c r="C2565" s="64" cm="1">
        <f t="array" ref="C2565">INDEX('Step 5. Daily Avg Schedule Calc'!$A$2:$C$169,(WEEKDAY(A2565)-1)*24+HOUR(A2565)+1,3)*IF(A2565&lt;Cooling_Season_Start_Date,0,IF(A2565&gt;Cooling_Season_End_Date,0,1))</f>
        <v>0</v>
      </c>
      <c r="D2565" s="12">
        <f>VLOOKUP(A2565,'Step 1.3 Normalized OAT'!$A$1:$B$8761,2)</f>
        <v>42</v>
      </c>
      <c r="E2565" s="13">
        <f ca="1">('Step 3. Regression'!$F$19*D2565^2+'Step 3. Regression'!$G$19*D2565+'Step 3. Regression'!$H$19)*C2565</f>
        <v>0</v>
      </c>
    </row>
    <row r="2566" spans="1:5" x14ac:dyDescent="0.25">
      <c r="A2566" s="9">
        <f>IF(ISBLANK('Step 1.3 Normalized OAT'!A2566),"-",'Step 1.3 Normalized OAT'!A2566)</f>
        <v>43207.875</v>
      </c>
      <c r="B2566" s="26">
        <f t="shared" si="46"/>
        <v>106</v>
      </c>
      <c r="C2566" s="64" cm="1">
        <f t="array" ref="C2566">INDEX('Step 5. Daily Avg Schedule Calc'!$A$2:$C$169,(WEEKDAY(A2566)-1)*24+HOUR(A2566)+1,3)*IF(A2566&lt;Cooling_Season_Start_Date,0,IF(A2566&gt;Cooling_Season_End_Date,0,1))</f>
        <v>0</v>
      </c>
      <c r="D2566" s="12">
        <f>VLOOKUP(A2566,'Step 1.3 Normalized OAT'!$A$1:$B$8761,2)</f>
        <v>43</v>
      </c>
      <c r="E2566" s="13">
        <f ca="1">('Step 3. Regression'!$F$19*D2566^2+'Step 3. Regression'!$G$19*D2566+'Step 3. Regression'!$H$19)*C2566</f>
        <v>0</v>
      </c>
    </row>
    <row r="2567" spans="1:5" x14ac:dyDescent="0.25">
      <c r="A2567" s="9">
        <f>IF(ISBLANK('Step 1.3 Normalized OAT'!A2567),"-",'Step 1.3 Normalized OAT'!A2567)</f>
        <v>43207.916666666664</v>
      </c>
      <c r="B2567" s="26">
        <f t="shared" si="46"/>
        <v>106</v>
      </c>
      <c r="C2567" s="64" cm="1">
        <f t="array" ref="C2567">INDEX('Step 5. Daily Avg Schedule Calc'!$A$2:$C$169,(WEEKDAY(A2567)-1)*24+HOUR(A2567)+1,3)*IF(A2567&lt;Cooling_Season_Start_Date,0,IF(A2567&gt;Cooling_Season_End_Date,0,1))</f>
        <v>0</v>
      </c>
      <c r="D2567" s="12">
        <f>VLOOKUP(A2567,'Step 1.3 Normalized OAT'!$A$1:$B$8761,2)</f>
        <v>43</v>
      </c>
      <c r="E2567" s="13">
        <f ca="1">('Step 3. Regression'!$F$19*D2567^2+'Step 3. Regression'!$G$19*D2567+'Step 3. Regression'!$H$19)*C2567</f>
        <v>0</v>
      </c>
    </row>
    <row r="2568" spans="1:5" x14ac:dyDescent="0.25">
      <c r="A2568" s="9">
        <f>IF(ISBLANK('Step 1.3 Normalized OAT'!A2568),"-",'Step 1.3 Normalized OAT'!A2568)</f>
        <v>43207.958333333336</v>
      </c>
      <c r="B2568" s="26">
        <f t="shared" si="46"/>
        <v>106</v>
      </c>
      <c r="C2568" s="64" cm="1">
        <f t="array" ref="C2568">INDEX('Step 5. Daily Avg Schedule Calc'!$A$2:$C$169,(WEEKDAY(A2568)-1)*24+HOUR(A2568)+1,3)*IF(A2568&lt;Cooling_Season_Start_Date,0,IF(A2568&gt;Cooling_Season_End_Date,0,1))</f>
        <v>0</v>
      </c>
      <c r="D2568" s="12">
        <f>VLOOKUP(A2568,'Step 1.3 Normalized OAT'!$A$1:$B$8761,2)</f>
        <v>42</v>
      </c>
      <c r="E2568" s="13">
        <f ca="1">('Step 3. Regression'!$F$19*D2568^2+'Step 3. Regression'!$G$19*D2568+'Step 3. Regression'!$H$19)*C2568</f>
        <v>0</v>
      </c>
    </row>
    <row r="2569" spans="1:5" x14ac:dyDescent="0.25">
      <c r="A2569" s="9">
        <f>IF(ISBLANK('Step 1.3 Normalized OAT'!A2569),"-",'Step 1.3 Normalized OAT'!A2569)</f>
        <v>43208</v>
      </c>
      <c r="B2569" s="26">
        <f t="shared" si="46"/>
        <v>107</v>
      </c>
      <c r="C2569" s="64" cm="1">
        <f t="array" ref="C2569">INDEX('Step 5. Daily Avg Schedule Calc'!$A$2:$C$169,(WEEKDAY(A2569)-1)*24+HOUR(A2569)+1,3)*IF(A2569&lt;Cooling_Season_Start_Date,0,IF(A2569&gt;Cooling_Season_End_Date,0,1))</f>
        <v>0</v>
      </c>
      <c r="D2569" s="12">
        <f>VLOOKUP(A2569,'Step 1.3 Normalized OAT'!$A$1:$B$8761,2)</f>
        <v>43</v>
      </c>
      <c r="E2569" s="13">
        <f ca="1">('Step 3. Regression'!$F$19*D2569^2+'Step 3. Regression'!$G$19*D2569+'Step 3. Regression'!$H$19)*C2569</f>
        <v>0</v>
      </c>
    </row>
    <row r="2570" spans="1:5" x14ac:dyDescent="0.25">
      <c r="A2570" s="9">
        <f>IF(ISBLANK('Step 1.3 Normalized OAT'!A2570),"-",'Step 1.3 Normalized OAT'!A2570)</f>
        <v>43208.041666666664</v>
      </c>
      <c r="B2570" s="26">
        <f t="shared" si="46"/>
        <v>107</v>
      </c>
      <c r="C2570" s="64" cm="1">
        <f t="array" ref="C2570">INDEX('Step 5. Daily Avg Schedule Calc'!$A$2:$C$169,(WEEKDAY(A2570)-1)*24+HOUR(A2570)+1,3)*IF(A2570&lt;Cooling_Season_Start_Date,0,IF(A2570&gt;Cooling_Season_End_Date,0,1))</f>
        <v>0</v>
      </c>
      <c r="D2570" s="12">
        <f>VLOOKUP(A2570,'Step 1.3 Normalized OAT'!$A$1:$B$8761,2)</f>
        <v>41</v>
      </c>
      <c r="E2570" s="13">
        <f ca="1">('Step 3. Regression'!$F$19*D2570^2+'Step 3. Regression'!$G$19*D2570+'Step 3. Regression'!$H$19)*C2570</f>
        <v>0</v>
      </c>
    </row>
    <row r="2571" spans="1:5" x14ac:dyDescent="0.25">
      <c r="A2571" s="9">
        <f>IF(ISBLANK('Step 1.3 Normalized OAT'!A2571),"-",'Step 1.3 Normalized OAT'!A2571)</f>
        <v>43208.083333333336</v>
      </c>
      <c r="B2571" s="26">
        <f t="shared" si="46"/>
        <v>107</v>
      </c>
      <c r="C2571" s="64" cm="1">
        <f t="array" ref="C2571">INDEX('Step 5. Daily Avg Schedule Calc'!$A$2:$C$169,(WEEKDAY(A2571)-1)*24+HOUR(A2571)+1,3)*IF(A2571&lt;Cooling_Season_Start_Date,0,IF(A2571&gt;Cooling_Season_End_Date,0,1))</f>
        <v>0</v>
      </c>
      <c r="D2571" s="12">
        <f>VLOOKUP(A2571,'Step 1.3 Normalized OAT'!$A$1:$B$8761,2)</f>
        <v>40</v>
      </c>
      <c r="E2571" s="13">
        <f ca="1">('Step 3. Regression'!$F$19*D2571^2+'Step 3. Regression'!$G$19*D2571+'Step 3. Regression'!$H$19)*C2571</f>
        <v>0</v>
      </c>
    </row>
    <row r="2572" spans="1:5" x14ac:dyDescent="0.25">
      <c r="A2572" s="9">
        <f>IF(ISBLANK('Step 1.3 Normalized OAT'!A2572),"-",'Step 1.3 Normalized OAT'!A2572)</f>
        <v>43208.125</v>
      </c>
      <c r="B2572" s="26">
        <f t="shared" si="46"/>
        <v>107</v>
      </c>
      <c r="C2572" s="64" cm="1">
        <f t="array" ref="C2572">INDEX('Step 5. Daily Avg Schedule Calc'!$A$2:$C$169,(WEEKDAY(A2572)-1)*24+HOUR(A2572)+1,3)*IF(A2572&lt;Cooling_Season_Start_Date,0,IF(A2572&gt;Cooling_Season_End_Date,0,1))</f>
        <v>0</v>
      </c>
      <c r="D2572" s="12">
        <f>VLOOKUP(A2572,'Step 1.3 Normalized OAT'!$A$1:$B$8761,2)</f>
        <v>39</v>
      </c>
      <c r="E2572" s="13">
        <f ca="1">('Step 3. Regression'!$F$19*D2572^2+'Step 3. Regression'!$G$19*D2572+'Step 3. Regression'!$H$19)*C2572</f>
        <v>0</v>
      </c>
    </row>
    <row r="2573" spans="1:5" x14ac:dyDescent="0.25">
      <c r="A2573" s="9">
        <f>IF(ISBLANK('Step 1.3 Normalized OAT'!A2573),"-",'Step 1.3 Normalized OAT'!A2573)</f>
        <v>43208.166666666664</v>
      </c>
      <c r="B2573" s="26">
        <f t="shared" si="46"/>
        <v>107</v>
      </c>
      <c r="C2573" s="64" cm="1">
        <f t="array" ref="C2573">INDEX('Step 5. Daily Avg Schedule Calc'!$A$2:$C$169,(WEEKDAY(A2573)-1)*24+HOUR(A2573)+1,3)*IF(A2573&lt;Cooling_Season_Start_Date,0,IF(A2573&gt;Cooling_Season_End_Date,0,1))</f>
        <v>0</v>
      </c>
      <c r="D2573" s="12">
        <f>VLOOKUP(A2573,'Step 1.3 Normalized OAT'!$A$1:$B$8761,2)</f>
        <v>39</v>
      </c>
      <c r="E2573" s="13">
        <f ca="1">('Step 3. Regression'!$F$19*D2573^2+'Step 3. Regression'!$G$19*D2573+'Step 3. Regression'!$H$19)*C2573</f>
        <v>0</v>
      </c>
    </row>
    <row r="2574" spans="1:5" x14ac:dyDescent="0.25">
      <c r="A2574" s="9">
        <f>IF(ISBLANK('Step 1.3 Normalized OAT'!A2574),"-",'Step 1.3 Normalized OAT'!A2574)</f>
        <v>43208.208333333336</v>
      </c>
      <c r="B2574" s="26">
        <f t="shared" si="46"/>
        <v>107</v>
      </c>
      <c r="C2574" s="64" cm="1">
        <f t="array" ref="C2574">INDEX('Step 5. Daily Avg Schedule Calc'!$A$2:$C$169,(WEEKDAY(A2574)-1)*24+HOUR(A2574)+1,3)*IF(A2574&lt;Cooling_Season_Start_Date,0,IF(A2574&gt;Cooling_Season_End_Date,0,1))</f>
        <v>0</v>
      </c>
      <c r="D2574" s="12">
        <f>VLOOKUP(A2574,'Step 1.3 Normalized OAT'!$A$1:$B$8761,2)</f>
        <v>39</v>
      </c>
      <c r="E2574" s="13">
        <f ca="1">('Step 3. Regression'!$F$19*D2574^2+'Step 3. Regression'!$G$19*D2574+'Step 3. Regression'!$H$19)*C2574</f>
        <v>0</v>
      </c>
    </row>
    <row r="2575" spans="1:5" x14ac:dyDescent="0.25">
      <c r="A2575" s="9">
        <f>IF(ISBLANK('Step 1.3 Normalized OAT'!A2575),"-",'Step 1.3 Normalized OAT'!A2575)</f>
        <v>43208.25</v>
      </c>
      <c r="B2575" s="26">
        <f t="shared" si="46"/>
        <v>107</v>
      </c>
      <c r="C2575" s="64" cm="1">
        <f t="array" ref="C2575">INDEX('Step 5. Daily Avg Schedule Calc'!$A$2:$C$169,(WEEKDAY(A2575)-1)*24+HOUR(A2575)+1,3)*IF(A2575&lt;Cooling_Season_Start_Date,0,IF(A2575&gt;Cooling_Season_End_Date,0,1))</f>
        <v>0</v>
      </c>
      <c r="D2575" s="12">
        <f>VLOOKUP(A2575,'Step 1.3 Normalized OAT'!$A$1:$B$8761,2)</f>
        <v>39</v>
      </c>
      <c r="E2575" s="13">
        <f ca="1">('Step 3. Regression'!$F$19*D2575^2+'Step 3. Regression'!$G$19*D2575+'Step 3. Regression'!$H$19)*C2575</f>
        <v>0</v>
      </c>
    </row>
    <row r="2576" spans="1:5" x14ac:dyDescent="0.25">
      <c r="A2576" s="9">
        <f>IF(ISBLANK('Step 1.3 Normalized OAT'!A2576),"-",'Step 1.3 Normalized OAT'!A2576)</f>
        <v>43208.291666666664</v>
      </c>
      <c r="B2576" s="26">
        <f t="shared" si="46"/>
        <v>107</v>
      </c>
      <c r="C2576" s="64" cm="1">
        <f t="array" ref="C2576">INDEX('Step 5. Daily Avg Schedule Calc'!$A$2:$C$169,(WEEKDAY(A2576)-1)*24+HOUR(A2576)+1,3)*IF(A2576&lt;Cooling_Season_Start_Date,0,IF(A2576&gt;Cooling_Season_End_Date,0,1))</f>
        <v>0</v>
      </c>
      <c r="D2576" s="12">
        <f>VLOOKUP(A2576,'Step 1.3 Normalized OAT'!$A$1:$B$8761,2)</f>
        <v>39</v>
      </c>
      <c r="E2576" s="13">
        <f ca="1">('Step 3. Regression'!$F$19*D2576^2+'Step 3. Regression'!$G$19*D2576+'Step 3. Regression'!$H$19)*C2576</f>
        <v>0</v>
      </c>
    </row>
    <row r="2577" spans="1:5" x14ac:dyDescent="0.25">
      <c r="A2577" s="9">
        <f>IF(ISBLANK('Step 1.3 Normalized OAT'!A2577),"-",'Step 1.3 Normalized OAT'!A2577)</f>
        <v>43208.333333333336</v>
      </c>
      <c r="B2577" s="26">
        <f t="shared" si="46"/>
        <v>107</v>
      </c>
      <c r="C2577" s="64" cm="1">
        <f t="array" ref="C2577">INDEX('Step 5. Daily Avg Schedule Calc'!$A$2:$C$169,(WEEKDAY(A2577)-1)*24+HOUR(A2577)+1,3)*IF(A2577&lt;Cooling_Season_Start_Date,0,IF(A2577&gt;Cooling_Season_End_Date,0,1))</f>
        <v>0</v>
      </c>
      <c r="D2577" s="12">
        <f>VLOOKUP(A2577,'Step 1.3 Normalized OAT'!$A$1:$B$8761,2)</f>
        <v>40</v>
      </c>
      <c r="E2577" s="13">
        <f ca="1">('Step 3. Regression'!$F$19*D2577^2+'Step 3. Regression'!$G$19*D2577+'Step 3. Regression'!$H$19)*C2577</f>
        <v>0</v>
      </c>
    </row>
    <row r="2578" spans="1:5" x14ac:dyDescent="0.25">
      <c r="A2578" s="9">
        <f>IF(ISBLANK('Step 1.3 Normalized OAT'!A2578),"-",'Step 1.3 Normalized OAT'!A2578)</f>
        <v>43208.375</v>
      </c>
      <c r="B2578" s="26">
        <f t="shared" si="46"/>
        <v>107</v>
      </c>
      <c r="C2578" s="64" cm="1">
        <f t="array" ref="C2578">INDEX('Step 5. Daily Avg Schedule Calc'!$A$2:$C$169,(WEEKDAY(A2578)-1)*24+HOUR(A2578)+1,3)*IF(A2578&lt;Cooling_Season_Start_Date,0,IF(A2578&gt;Cooling_Season_End_Date,0,1))</f>
        <v>0</v>
      </c>
      <c r="D2578" s="12">
        <f>VLOOKUP(A2578,'Step 1.3 Normalized OAT'!$A$1:$B$8761,2)</f>
        <v>43</v>
      </c>
      <c r="E2578" s="13">
        <f ca="1">('Step 3. Regression'!$F$19*D2578^2+'Step 3. Regression'!$G$19*D2578+'Step 3. Regression'!$H$19)*C2578</f>
        <v>0</v>
      </c>
    </row>
    <row r="2579" spans="1:5" x14ac:dyDescent="0.25">
      <c r="A2579" s="9">
        <f>IF(ISBLANK('Step 1.3 Normalized OAT'!A2579),"-",'Step 1.3 Normalized OAT'!A2579)</f>
        <v>43208.416666666664</v>
      </c>
      <c r="B2579" s="26">
        <f t="shared" si="46"/>
        <v>107</v>
      </c>
      <c r="C2579" s="64" cm="1">
        <f t="array" ref="C2579">INDEX('Step 5. Daily Avg Schedule Calc'!$A$2:$C$169,(WEEKDAY(A2579)-1)*24+HOUR(A2579)+1,3)*IF(A2579&lt;Cooling_Season_Start_Date,0,IF(A2579&gt;Cooling_Season_End_Date,0,1))</f>
        <v>0</v>
      </c>
      <c r="D2579" s="12">
        <f>VLOOKUP(A2579,'Step 1.3 Normalized OAT'!$A$1:$B$8761,2)</f>
        <v>43</v>
      </c>
      <c r="E2579" s="13">
        <f ca="1">('Step 3. Regression'!$F$19*D2579^2+'Step 3. Regression'!$G$19*D2579+'Step 3. Regression'!$H$19)*C2579</f>
        <v>0</v>
      </c>
    </row>
    <row r="2580" spans="1:5" x14ac:dyDescent="0.25">
      <c r="A2580" s="9">
        <f>IF(ISBLANK('Step 1.3 Normalized OAT'!A2580),"-",'Step 1.3 Normalized OAT'!A2580)</f>
        <v>43208.458333333336</v>
      </c>
      <c r="B2580" s="26">
        <f t="shared" si="46"/>
        <v>107</v>
      </c>
      <c r="C2580" s="64" cm="1">
        <f t="array" ref="C2580">INDEX('Step 5. Daily Avg Schedule Calc'!$A$2:$C$169,(WEEKDAY(A2580)-1)*24+HOUR(A2580)+1,3)*IF(A2580&lt;Cooling_Season_Start_Date,0,IF(A2580&gt;Cooling_Season_End_Date,0,1))</f>
        <v>0</v>
      </c>
      <c r="D2580" s="12">
        <f>VLOOKUP(A2580,'Step 1.3 Normalized OAT'!$A$1:$B$8761,2)</f>
        <v>45</v>
      </c>
      <c r="E2580" s="13">
        <f ca="1">('Step 3. Regression'!$F$19*D2580^2+'Step 3. Regression'!$G$19*D2580+'Step 3. Regression'!$H$19)*C2580</f>
        <v>0</v>
      </c>
    </row>
    <row r="2581" spans="1:5" x14ac:dyDescent="0.25">
      <c r="A2581" s="9">
        <f>IF(ISBLANK('Step 1.3 Normalized OAT'!A2581),"-",'Step 1.3 Normalized OAT'!A2581)</f>
        <v>43208.5</v>
      </c>
      <c r="B2581" s="26">
        <f t="shared" si="46"/>
        <v>107</v>
      </c>
      <c r="C2581" s="64" cm="1">
        <f t="array" ref="C2581">INDEX('Step 5. Daily Avg Schedule Calc'!$A$2:$C$169,(WEEKDAY(A2581)-1)*24+HOUR(A2581)+1,3)*IF(A2581&lt;Cooling_Season_Start_Date,0,IF(A2581&gt;Cooling_Season_End_Date,0,1))</f>
        <v>0</v>
      </c>
      <c r="D2581" s="12">
        <f>VLOOKUP(A2581,'Step 1.3 Normalized OAT'!$A$1:$B$8761,2)</f>
        <v>48</v>
      </c>
      <c r="E2581" s="13">
        <f ca="1">('Step 3. Regression'!$F$19*D2581^2+'Step 3. Regression'!$G$19*D2581+'Step 3. Regression'!$H$19)*C2581</f>
        <v>0</v>
      </c>
    </row>
    <row r="2582" spans="1:5" x14ac:dyDescent="0.25">
      <c r="A2582" s="9">
        <f>IF(ISBLANK('Step 1.3 Normalized OAT'!A2582),"-",'Step 1.3 Normalized OAT'!A2582)</f>
        <v>43208.541666666664</v>
      </c>
      <c r="B2582" s="26">
        <f t="shared" si="46"/>
        <v>107</v>
      </c>
      <c r="C2582" s="64" cm="1">
        <f t="array" ref="C2582">INDEX('Step 5. Daily Avg Schedule Calc'!$A$2:$C$169,(WEEKDAY(A2582)-1)*24+HOUR(A2582)+1,3)*IF(A2582&lt;Cooling_Season_Start_Date,0,IF(A2582&gt;Cooling_Season_End_Date,0,1))</f>
        <v>0</v>
      </c>
      <c r="D2582" s="12">
        <f>VLOOKUP(A2582,'Step 1.3 Normalized OAT'!$A$1:$B$8761,2)</f>
        <v>50</v>
      </c>
      <c r="E2582" s="13">
        <f ca="1">('Step 3. Regression'!$F$19*D2582^2+'Step 3. Regression'!$G$19*D2582+'Step 3. Regression'!$H$19)*C2582</f>
        <v>0</v>
      </c>
    </row>
    <row r="2583" spans="1:5" x14ac:dyDescent="0.25">
      <c r="A2583" s="9">
        <f>IF(ISBLANK('Step 1.3 Normalized OAT'!A2583),"-",'Step 1.3 Normalized OAT'!A2583)</f>
        <v>43208.583333333336</v>
      </c>
      <c r="B2583" s="26">
        <f t="shared" si="46"/>
        <v>107</v>
      </c>
      <c r="C2583" s="64" cm="1">
        <f t="array" ref="C2583">INDEX('Step 5. Daily Avg Schedule Calc'!$A$2:$C$169,(WEEKDAY(A2583)-1)*24+HOUR(A2583)+1,3)*IF(A2583&lt;Cooling_Season_Start_Date,0,IF(A2583&gt;Cooling_Season_End_Date,0,1))</f>
        <v>0</v>
      </c>
      <c r="D2583" s="12">
        <f>VLOOKUP(A2583,'Step 1.3 Normalized OAT'!$A$1:$B$8761,2)</f>
        <v>50</v>
      </c>
      <c r="E2583" s="13">
        <f ca="1">('Step 3. Regression'!$F$19*D2583^2+'Step 3. Regression'!$G$19*D2583+'Step 3. Regression'!$H$19)*C2583</f>
        <v>0</v>
      </c>
    </row>
    <row r="2584" spans="1:5" x14ac:dyDescent="0.25">
      <c r="A2584" s="9">
        <f>IF(ISBLANK('Step 1.3 Normalized OAT'!A2584),"-",'Step 1.3 Normalized OAT'!A2584)</f>
        <v>43208.625</v>
      </c>
      <c r="B2584" s="26">
        <f t="shared" si="46"/>
        <v>107</v>
      </c>
      <c r="C2584" s="64" cm="1">
        <f t="array" ref="C2584">INDEX('Step 5. Daily Avg Schedule Calc'!$A$2:$C$169,(WEEKDAY(A2584)-1)*24+HOUR(A2584)+1,3)*IF(A2584&lt;Cooling_Season_Start_Date,0,IF(A2584&gt;Cooling_Season_End_Date,0,1))</f>
        <v>0</v>
      </c>
      <c r="D2584" s="12">
        <f>VLOOKUP(A2584,'Step 1.3 Normalized OAT'!$A$1:$B$8761,2)</f>
        <v>52</v>
      </c>
      <c r="E2584" s="13">
        <f ca="1">('Step 3. Regression'!$F$19*D2584^2+'Step 3. Regression'!$G$19*D2584+'Step 3. Regression'!$H$19)*C2584</f>
        <v>0</v>
      </c>
    </row>
    <row r="2585" spans="1:5" x14ac:dyDescent="0.25">
      <c r="A2585" s="9">
        <f>IF(ISBLANK('Step 1.3 Normalized OAT'!A2585),"-",'Step 1.3 Normalized OAT'!A2585)</f>
        <v>43208.666666666664</v>
      </c>
      <c r="B2585" s="26">
        <f t="shared" si="46"/>
        <v>107</v>
      </c>
      <c r="C2585" s="64" cm="1">
        <f t="array" ref="C2585">INDEX('Step 5. Daily Avg Schedule Calc'!$A$2:$C$169,(WEEKDAY(A2585)-1)*24+HOUR(A2585)+1,3)*IF(A2585&lt;Cooling_Season_Start_Date,0,IF(A2585&gt;Cooling_Season_End_Date,0,1))</f>
        <v>0</v>
      </c>
      <c r="D2585" s="12">
        <f>VLOOKUP(A2585,'Step 1.3 Normalized OAT'!$A$1:$B$8761,2)</f>
        <v>54</v>
      </c>
      <c r="E2585" s="13">
        <f ca="1">('Step 3. Regression'!$F$19*D2585^2+'Step 3. Regression'!$G$19*D2585+'Step 3. Regression'!$H$19)*C2585</f>
        <v>0</v>
      </c>
    </row>
    <row r="2586" spans="1:5" x14ac:dyDescent="0.25">
      <c r="A2586" s="9">
        <f>IF(ISBLANK('Step 1.3 Normalized OAT'!A2586),"-",'Step 1.3 Normalized OAT'!A2586)</f>
        <v>43208.708333333336</v>
      </c>
      <c r="B2586" s="26">
        <f t="shared" si="46"/>
        <v>107</v>
      </c>
      <c r="C2586" s="64" cm="1">
        <f t="array" ref="C2586">INDEX('Step 5. Daily Avg Schedule Calc'!$A$2:$C$169,(WEEKDAY(A2586)-1)*24+HOUR(A2586)+1,3)*IF(A2586&lt;Cooling_Season_Start_Date,0,IF(A2586&gt;Cooling_Season_End_Date,0,1))</f>
        <v>0</v>
      </c>
      <c r="D2586" s="12">
        <f>VLOOKUP(A2586,'Step 1.3 Normalized OAT'!$A$1:$B$8761,2)</f>
        <v>54</v>
      </c>
      <c r="E2586" s="13">
        <f ca="1">('Step 3. Regression'!$F$19*D2586^2+'Step 3. Regression'!$G$19*D2586+'Step 3. Regression'!$H$19)*C2586</f>
        <v>0</v>
      </c>
    </row>
    <row r="2587" spans="1:5" x14ac:dyDescent="0.25">
      <c r="A2587" s="9">
        <f>IF(ISBLANK('Step 1.3 Normalized OAT'!A2587),"-",'Step 1.3 Normalized OAT'!A2587)</f>
        <v>43208.75</v>
      </c>
      <c r="B2587" s="26">
        <f t="shared" si="46"/>
        <v>107</v>
      </c>
      <c r="C2587" s="64" cm="1">
        <f t="array" ref="C2587">INDEX('Step 5. Daily Avg Schedule Calc'!$A$2:$C$169,(WEEKDAY(A2587)-1)*24+HOUR(A2587)+1,3)*IF(A2587&lt;Cooling_Season_Start_Date,0,IF(A2587&gt;Cooling_Season_End_Date,0,1))</f>
        <v>0</v>
      </c>
      <c r="D2587" s="12">
        <f>VLOOKUP(A2587,'Step 1.3 Normalized OAT'!$A$1:$B$8761,2)</f>
        <v>54</v>
      </c>
      <c r="E2587" s="13">
        <f ca="1">('Step 3. Regression'!$F$19*D2587^2+'Step 3. Regression'!$G$19*D2587+'Step 3. Regression'!$H$19)*C2587</f>
        <v>0</v>
      </c>
    </row>
    <row r="2588" spans="1:5" x14ac:dyDescent="0.25">
      <c r="A2588" s="9">
        <f>IF(ISBLANK('Step 1.3 Normalized OAT'!A2588),"-",'Step 1.3 Normalized OAT'!A2588)</f>
        <v>43208.791666666664</v>
      </c>
      <c r="B2588" s="26">
        <f t="shared" si="46"/>
        <v>107</v>
      </c>
      <c r="C2588" s="64" cm="1">
        <f t="array" ref="C2588">INDEX('Step 5. Daily Avg Schedule Calc'!$A$2:$C$169,(WEEKDAY(A2588)-1)*24+HOUR(A2588)+1,3)*IF(A2588&lt;Cooling_Season_Start_Date,0,IF(A2588&gt;Cooling_Season_End_Date,0,1))</f>
        <v>0</v>
      </c>
      <c r="D2588" s="12">
        <f>VLOOKUP(A2588,'Step 1.3 Normalized OAT'!$A$1:$B$8761,2)</f>
        <v>54</v>
      </c>
      <c r="E2588" s="13">
        <f ca="1">('Step 3. Regression'!$F$19*D2588^2+'Step 3. Regression'!$G$19*D2588+'Step 3. Regression'!$H$19)*C2588</f>
        <v>0</v>
      </c>
    </row>
    <row r="2589" spans="1:5" x14ac:dyDescent="0.25">
      <c r="A2589" s="9">
        <f>IF(ISBLANK('Step 1.3 Normalized OAT'!A2589),"-",'Step 1.3 Normalized OAT'!A2589)</f>
        <v>43208.833333333336</v>
      </c>
      <c r="B2589" s="26">
        <f t="shared" si="46"/>
        <v>107</v>
      </c>
      <c r="C2589" s="64" cm="1">
        <f t="array" ref="C2589">INDEX('Step 5. Daily Avg Schedule Calc'!$A$2:$C$169,(WEEKDAY(A2589)-1)*24+HOUR(A2589)+1,3)*IF(A2589&lt;Cooling_Season_Start_Date,0,IF(A2589&gt;Cooling_Season_End_Date,0,1))</f>
        <v>0</v>
      </c>
      <c r="D2589" s="12">
        <f>VLOOKUP(A2589,'Step 1.3 Normalized OAT'!$A$1:$B$8761,2)</f>
        <v>53</v>
      </c>
      <c r="E2589" s="13">
        <f ca="1">('Step 3. Regression'!$F$19*D2589^2+'Step 3. Regression'!$G$19*D2589+'Step 3. Regression'!$H$19)*C2589</f>
        <v>0</v>
      </c>
    </row>
    <row r="2590" spans="1:5" x14ac:dyDescent="0.25">
      <c r="A2590" s="9">
        <f>IF(ISBLANK('Step 1.3 Normalized OAT'!A2590),"-",'Step 1.3 Normalized OAT'!A2590)</f>
        <v>43208.875</v>
      </c>
      <c r="B2590" s="26">
        <f t="shared" si="46"/>
        <v>107</v>
      </c>
      <c r="C2590" s="64" cm="1">
        <f t="array" ref="C2590">INDEX('Step 5. Daily Avg Schedule Calc'!$A$2:$C$169,(WEEKDAY(A2590)-1)*24+HOUR(A2590)+1,3)*IF(A2590&lt;Cooling_Season_Start_Date,0,IF(A2590&gt;Cooling_Season_End_Date,0,1))</f>
        <v>0</v>
      </c>
      <c r="D2590" s="12">
        <f>VLOOKUP(A2590,'Step 1.3 Normalized OAT'!$A$1:$B$8761,2)</f>
        <v>52</v>
      </c>
      <c r="E2590" s="13">
        <f ca="1">('Step 3. Regression'!$F$19*D2590^2+'Step 3. Regression'!$G$19*D2590+'Step 3. Regression'!$H$19)*C2590</f>
        <v>0</v>
      </c>
    </row>
    <row r="2591" spans="1:5" x14ac:dyDescent="0.25">
      <c r="A2591" s="9">
        <f>IF(ISBLANK('Step 1.3 Normalized OAT'!A2591),"-",'Step 1.3 Normalized OAT'!A2591)</f>
        <v>43208.916666666664</v>
      </c>
      <c r="B2591" s="26">
        <f t="shared" si="46"/>
        <v>107</v>
      </c>
      <c r="C2591" s="64" cm="1">
        <f t="array" ref="C2591">INDEX('Step 5. Daily Avg Schedule Calc'!$A$2:$C$169,(WEEKDAY(A2591)-1)*24+HOUR(A2591)+1,3)*IF(A2591&lt;Cooling_Season_Start_Date,0,IF(A2591&gt;Cooling_Season_End_Date,0,1))</f>
        <v>0</v>
      </c>
      <c r="D2591" s="12">
        <f>VLOOKUP(A2591,'Step 1.3 Normalized OAT'!$A$1:$B$8761,2)</f>
        <v>52</v>
      </c>
      <c r="E2591" s="13">
        <f ca="1">('Step 3. Regression'!$F$19*D2591^2+'Step 3. Regression'!$G$19*D2591+'Step 3. Regression'!$H$19)*C2591</f>
        <v>0</v>
      </c>
    </row>
    <row r="2592" spans="1:5" x14ac:dyDescent="0.25">
      <c r="A2592" s="9">
        <f>IF(ISBLANK('Step 1.3 Normalized OAT'!A2592),"-",'Step 1.3 Normalized OAT'!A2592)</f>
        <v>43208.958333333336</v>
      </c>
      <c r="B2592" s="26">
        <f t="shared" si="46"/>
        <v>107</v>
      </c>
      <c r="C2592" s="64" cm="1">
        <f t="array" ref="C2592">INDEX('Step 5. Daily Avg Schedule Calc'!$A$2:$C$169,(WEEKDAY(A2592)-1)*24+HOUR(A2592)+1,3)*IF(A2592&lt;Cooling_Season_Start_Date,0,IF(A2592&gt;Cooling_Season_End_Date,0,1))</f>
        <v>0</v>
      </c>
      <c r="D2592" s="12">
        <f>VLOOKUP(A2592,'Step 1.3 Normalized OAT'!$A$1:$B$8761,2)</f>
        <v>50</v>
      </c>
      <c r="E2592" s="13">
        <f ca="1">('Step 3. Regression'!$F$19*D2592^2+'Step 3. Regression'!$G$19*D2592+'Step 3. Regression'!$H$19)*C2592</f>
        <v>0</v>
      </c>
    </row>
    <row r="2593" spans="1:5" x14ac:dyDescent="0.25">
      <c r="A2593" s="9">
        <f>IF(ISBLANK('Step 1.3 Normalized OAT'!A2593),"-",'Step 1.3 Normalized OAT'!A2593)</f>
        <v>43209</v>
      </c>
      <c r="B2593" s="26">
        <f t="shared" si="46"/>
        <v>108</v>
      </c>
      <c r="C2593" s="64" cm="1">
        <f t="array" ref="C2593">INDEX('Step 5. Daily Avg Schedule Calc'!$A$2:$C$169,(WEEKDAY(A2593)-1)*24+HOUR(A2593)+1,3)*IF(A2593&lt;Cooling_Season_Start_Date,0,IF(A2593&gt;Cooling_Season_End_Date,0,1))</f>
        <v>0</v>
      </c>
      <c r="D2593" s="12">
        <f>VLOOKUP(A2593,'Step 1.3 Normalized OAT'!$A$1:$B$8761,2)</f>
        <v>48</v>
      </c>
      <c r="E2593" s="13">
        <f ca="1">('Step 3. Regression'!$F$19*D2593^2+'Step 3. Regression'!$G$19*D2593+'Step 3. Regression'!$H$19)*C2593</f>
        <v>0</v>
      </c>
    </row>
    <row r="2594" spans="1:5" x14ac:dyDescent="0.25">
      <c r="A2594" s="9">
        <f>IF(ISBLANK('Step 1.3 Normalized OAT'!A2594),"-",'Step 1.3 Normalized OAT'!A2594)</f>
        <v>43209.041666666664</v>
      </c>
      <c r="B2594" s="26">
        <f t="shared" si="46"/>
        <v>108</v>
      </c>
      <c r="C2594" s="64" cm="1">
        <f t="array" ref="C2594">INDEX('Step 5. Daily Avg Schedule Calc'!$A$2:$C$169,(WEEKDAY(A2594)-1)*24+HOUR(A2594)+1,3)*IF(A2594&lt;Cooling_Season_Start_Date,0,IF(A2594&gt;Cooling_Season_End_Date,0,1))</f>
        <v>0</v>
      </c>
      <c r="D2594" s="12">
        <f>VLOOKUP(A2594,'Step 1.3 Normalized OAT'!$A$1:$B$8761,2)</f>
        <v>48</v>
      </c>
      <c r="E2594" s="13">
        <f ca="1">('Step 3. Regression'!$F$19*D2594^2+'Step 3. Regression'!$G$19*D2594+'Step 3. Regression'!$H$19)*C2594</f>
        <v>0</v>
      </c>
    </row>
    <row r="2595" spans="1:5" x14ac:dyDescent="0.25">
      <c r="A2595" s="9">
        <f>IF(ISBLANK('Step 1.3 Normalized OAT'!A2595),"-",'Step 1.3 Normalized OAT'!A2595)</f>
        <v>43209.083333333336</v>
      </c>
      <c r="B2595" s="26">
        <f t="shared" si="46"/>
        <v>108</v>
      </c>
      <c r="C2595" s="64" cm="1">
        <f t="array" ref="C2595">INDEX('Step 5. Daily Avg Schedule Calc'!$A$2:$C$169,(WEEKDAY(A2595)-1)*24+HOUR(A2595)+1,3)*IF(A2595&lt;Cooling_Season_Start_Date,0,IF(A2595&gt;Cooling_Season_End_Date,0,1))</f>
        <v>0</v>
      </c>
      <c r="D2595" s="12">
        <f>VLOOKUP(A2595,'Step 1.3 Normalized OAT'!$A$1:$B$8761,2)</f>
        <v>47</v>
      </c>
      <c r="E2595" s="13">
        <f ca="1">('Step 3. Regression'!$F$19*D2595^2+'Step 3. Regression'!$G$19*D2595+'Step 3. Regression'!$H$19)*C2595</f>
        <v>0</v>
      </c>
    </row>
    <row r="2596" spans="1:5" x14ac:dyDescent="0.25">
      <c r="A2596" s="9">
        <f>IF(ISBLANK('Step 1.3 Normalized OAT'!A2596),"-",'Step 1.3 Normalized OAT'!A2596)</f>
        <v>43209.125</v>
      </c>
      <c r="B2596" s="26">
        <f t="shared" si="46"/>
        <v>108</v>
      </c>
      <c r="C2596" s="64" cm="1">
        <f t="array" ref="C2596">INDEX('Step 5. Daily Avg Schedule Calc'!$A$2:$C$169,(WEEKDAY(A2596)-1)*24+HOUR(A2596)+1,3)*IF(A2596&lt;Cooling_Season_Start_Date,0,IF(A2596&gt;Cooling_Season_End_Date,0,1))</f>
        <v>0</v>
      </c>
      <c r="D2596" s="12">
        <f>VLOOKUP(A2596,'Step 1.3 Normalized OAT'!$A$1:$B$8761,2)</f>
        <v>46</v>
      </c>
      <c r="E2596" s="13">
        <f ca="1">('Step 3. Regression'!$F$19*D2596^2+'Step 3. Regression'!$G$19*D2596+'Step 3. Regression'!$H$19)*C2596</f>
        <v>0</v>
      </c>
    </row>
    <row r="2597" spans="1:5" x14ac:dyDescent="0.25">
      <c r="A2597" s="9">
        <f>IF(ISBLANK('Step 1.3 Normalized OAT'!A2597),"-",'Step 1.3 Normalized OAT'!A2597)</f>
        <v>43209.166666666664</v>
      </c>
      <c r="B2597" s="26">
        <f t="shared" si="46"/>
        <v>108</v>
      </c>
      <c r="C2597" s="64" cm="1">
        <f t="array" ref="C2597">INDEX('Step 5. Daily Avg Schedule Calc'!$A$2:$C$169,(WEEKDAY(A2597)-1)*24+HOUR(A2597)+1,3)*IF(A2597&lt;Cooling_Season_Start_Date,0,IF(A2597&gt;Cooling_Season_End_Date,0,1))</f>
        <v>0</v>
      </c>
      <c r="D2597" s="12">
        <f>VLOOKUP(A2597,'Step 1.3 Normalized OAT'!$A$1:$B$8761,2)</f>
        <v>45</v>
      </c>
      <c r="E2597" s="13">
        <f ca="1">('Step 3. Regression'!$F$19*D2597^2+'Step 3. Regression'!$G$19*D2597+'Step 3. Regression'!$H$19)*C2597</f>
        <v>0</v>
      </c>
    </row>
    <row r="2598" spans="1:5" x14ac:dyDescent="0.25">
      <c r="A2598" s="9">
        <f>IF(ISBLANK('Step 1.3 Normalized OAT'!A2598),"-",'Step 1.3 Normalized OAT'!A2598)</f>
        <v>43209.208333333336</v>
      </c>
      <c r="B2598" s="26">
        <f t="shared" si="46"/>
        <v>108</v>
      </c>
      <c r="C2598" s="64" cm="1">
        <f t="array" ref="C2598">INDEX('Step 5. Daily Avg Schedule Calc'!$A$2:$C$169,(WEEKDAY(A2598)-1)*24+HOUR(A2598)+1,3)*IF(A2598&lt;Cooling_Season_Start_Date,0,IF(A2598&gt;Cooling_Season_End_Date,0,1))</f>
        <v>0</v>
      </c>
      <c r="D2598" s="12">
        <f>VLOOKUP(A2598,'Step 1.3 Normalized OAT'!$A$1:$B$8761,2)</f>
        <v>44</v>
      </c>
      <c r="E2598" s="13">
        <f ca="1">('Step 3. Regression'!$F$19*D2598^2+'Step 3. Regression'!$G$19*D2598+'Step 3. Regression'!$H$19)*C2598</f>
        <v>0</v>
      </c>
    </row>
    <row r="2599" spans="1:5" x14ac:dyDescent="0.25">
      <c r="A2599" s="9">
        <f>IF(ISBLANK('Step 1.3 Normalized OAT'!A2599),"-",'Step 1.3 Normalized OAT'!A2599)</f>
        <v>43209.25</v>
      </c>
      <c r="B2599" s="26">
        <f t="shared" si="46"/>
        <v>108</v>
      </c>
      <c r="C2599" s="64" cm="1">
        <f t="array" ref="C2599">INDEX('Step 5. Daily Avg Schedule Calc'!$A$2:$C$169,(WEEKDAY(A2599)-1)*24+HOUR(A2599)+1,3)*IF(A2599&lt;Cooling_Season_Start_Date,0,IF(A2599&gt;Cooling_Season_End_Date,0,1))</f>
        <v>0</v>
      </c>
      <c r="D2599" s="12">
        <f>VLOOKUP(A2599,'Step 1.3 Normalized OAT'!$A$1:$B$8761,2)</f>
        <v>45</v>
      </c>
      <c r="E2599" s="13">
        <f ca="1">('Step 3. Regression'!$F$19*D2599^2+'Step 3. Regression'!$G$19*D2599+'Step 3. Regression'!$H$19)*C2599</f>
        <v>0</v>
      </c>
    </row>
    <row r="2600" spans="1:5" x14ac:dyDescent="0.25">
      <c r="A2600" s="9">
        <f>IF(ISBLANK('Step 1.3 Normalized OAT'!A2600),"-",'Step 1.3 Normalized OAT'!A2600)</f>
        <v>43209.291666666664</v>
      </c>
      <c r="B2600" s="26">
        <f t="shared" si="46"/>
        <v>108</v>
      </c>
      <c r="C2600" s="64" cm="1">
        <f t="array" ref="C2600">INDEX('Step 5. Daily Avg Schedule Calc'!$A$2:$C$169,(WEEKDAY(A2600)-1)*24+HOUR(A2600)+1,3)*IF(A2600&lt;Cooling_Season_Start_Date,0,IF(A2600&gt;Cooling_Season_End_Date,0,1))</f>
        <v>0</v>
      </c>
      <c r="D2600" s="12">
        <f>VLOOKUP(A2600,'Step 1.3 Normalized OAT'!$A$1:$B$8761,2)</f>
        <v>43</v>
      </c>
      <c r="E2600" s="13">
        <f ca="1">('Step 3. Regression'!$F$19*D2600^2+'Step 3. Regression'!$G$19*D2600+'Step 3. Regression'!$H$19)*C2600</f>
        <v>0</v>
      </c>
    </row>
    <row r="2601" spans="1:5" x14ac:dyDescent="0.25">
      <c r="A2601" s="9">
        <f>IF(ISBLANK('Step 1.3 Normalized OAT'!A2601),"-",'Step 1.3 Normalized OAT'!A2601)</f>
        <v>43209.333333333336</v>
      </c>
      <c r="B2601" s="26">
        <f t="shared" si="46"/>
        <v>108</v>
      </c>
      <c r="C2601" s="64" cm="1">
        <f t="array" ref="C2601">INDEX('Step 5. Daily Avg Schedule Calc'!$A$2:$C$169,(WEEKDAY(A2601)-1)*24+HOUR(A2601)+1,3)*IF(A2601&lt;Cooling_Season_Start_Date,0,IF(A2601&gt;Cooling_Season_End_Date,0,1))</f>
        <v>0</v>
      </c>
      <c r="D2601" s="12">
        <f>VLOOKUP(A2601,'Step 1.3 Normalized OAT'!$A$1:$B$8761,2)</f>
        <v>42</v>
      </c>
      <c r="E2601" s="13">
        <f ca="1">('Step 3. Regression'!$F$19*D2601^2+'Step 3. Regression'!$G$19*D2601+'Step 3. Regression'!$H$19)*C2601</f>
        <v>0</v>
      </c>
    </row>
    <row r="2602" spans="1:5" x14ac:dyDescent="0.25">
      <c r="A2602" s="9">
        <f>IF(ISBLANK('Step 1.3 Normalized OAT'!A2602),"-",'Step 1.3 Normalized OAT'!A2602)</f>
        <v>43209.375</v>
      </c>
      <c r="B2602" s="26">
        <f t="shared" si="46"/>
        <v>108</v>
      </c>
      <c r="C2602" s="64" cm="1">
        <f t="array" ref="C2602">INDEX('Step 5. Daily Avg Schedule Calc'!$A$2:$C$169,(WEEKDAY(A2602)-1)*24+HOUR(A2602)+1,3)*IF(A2602&lt;Cooling_Season_Start_Date,0,IF(A2602&gt;Cooling_Season_End_Date,0,1))</f>
        <v>0</v>
      </c>
      <c r="D2602" s="12">
        <f>VLOOKUP(A2602,'Step 1.3 Normalized OAT'!$A$1:$B$8761,2)</f>
        <v>46</v>
      </c>
      <c r="E2602" s="13">
        <f ca="1">('Step 3. Regression'!$F$19*D2602^2+'Step 3. Regression'!$G$19*D2602+'Step 3. Regression'!$H$19)*C2602</f>
        <v>0</v>
      </c>
    </row>
    <row r="2603" spans="1:5" x14ac:dyDescent="0.25">
      <c r="A2603" s="9">
        <f>IF(ISBLANK('Step 1.3 Normalized OAT'!A2603),"-",'Step 1.3 Normalized OAT'!A2603)</f>
        <v>43209.416666666664</v>
      </c>
      <c r="B2603" s="26">
        <f t="shared" si="46"/>
        <v>108</v>
      </c>
      <c r="C2603" s="64" cm="1">
        <f t="array" ref="C2603">INDEX('Step 5. Daily Avg Schedule Calc'!$A$2:$C$169,(WEEKDAY(A2603)-1)*24+HOUR(A2603)+1,3)*IF(A2603&lt;Cooling_Season_Start_Date,0,IF(A2603&gt;Cooling_Season_End_Date,0,1))</f>
        <v>0</v>
      </c>
      <c r="D2603" s="12">
        <f>VLOOKUP(A2603,'Step 1.3 Normalized OAT'!$A$1:$B$8761,2)</f>
        <v>45</v>
      </c>
      <c r="E2603" s="13">
        <f ca="1">('Step 3. Regression'!$F$19*D2603^2+'Step 3. Regression'!$G$19*D2603+'Step 3. Regression'!$H$19)*C2603</f>
        <v>0</v>
      </c>
    </row>
    <row r="2604" spans="1:5" x14ac:dyDescent="0.25">
      <c r="A2604" s="9">
        <f>IF(ISBLANK('Step 1.3 Normalized OAT'!A2604),"-",'Step 1.3 Normalized OAT'!A2604)</f>
        <v>43209.458333333336</v>
      </c>
      <c r="B2604" s="26">
        <f t="shared" si="46"/>
        <v>108</v>
      </c>
      <c r="C2604" s="64" cm="1">
        <f t="array" ref="C2604">INDEX('Step 5. Daily Avg Schedule Calc'!$A$2:$C$169,(WEEKDAY(A2604)-1)*24+HOUR(A2604)+1,3)*IF(A2604&lt;Cooling_Season_Start_Date,0,IF(A2604&gt;Cooling_Season_End_Date,0,1))</f>
        <v>0</v>
      </c>
      <c r="D2604" s="12">
        <f>VLOOKUP(A2604,'Step 1.3 Normalized OAT'!$A$1:$B$8761,2)</f>
        <v>44</v>
      </c>
      <c r="E2604" s="13">
        <f ca="1">('Step 3. Regression'!$F$19*D2604^2+'Step 3. Regression'!$G$19*D2604+'Step 3. Regression'!$H$19)*C2604</f>
        <v>0</v>
      </c>
    </row>
    <row r="2605" spans="1:5" x14ac:dyDescent="0.25">
      <c r="A2605" s="9">
        <f>IF(ISBLANK('Step 1.3 Normalized OAT'!A2605),"-",'Step 1.3 Normalized OAT'!A2605)</f>
        <v>43209.5</v>
      </c>
      <c r="B2605" s="26">
        <f t="shared" si="46"/>
        <v>108</v>
      </c>
      <c r="C2605" s="64" cm="1">
        <f t="array" ref="C2605">INDEX('Step 5. Daily Avg Schedule Calc'!$A$2:$C$169,(WEEKDAY(A2605)-1)*24+HOUR(A2605)+1,3)*IF(A2605&lt;Cooling_Season_Start_Date,0,IF(A2605&gt;Cooling_Season_End_Date,0,1))</f>
        <v>0</v>
      </c>
      <c r="D2605" s="12">
        <f>VLOOKUP(A2605,'Step 1.3 Normalized OAT'!$A$1:$B$8761,2)</f>
        <v>45</v>
      </c>
      <c r="E2605" s="13">
        <f ca="1">('Step 3. Regression'!$F$19*D2605^2+'Step 3. Regression'!$G$19*D2605+'Step 3. Regression'!$H$19)*C2605</f>
        <v>0</v>
      </c>
    </row>
    <row r="2606" spans="1:5" x14ac:dyDescent="0.25">
      <c r="A2606" s="9">
        <f>IF(ISBLANK('Step 1.3 Normalized OAT'!A2606),"-",'Step 1.3 Normalized OAT'!A2606)</f>
        <v>43209.541666666664</v>
      </c>
      <c r="B2606" s="26">
        <f t="shared" si="46"/>
        <v>108</v>
      </c>
      <c r="C2606" s="64" cm="1">
        <f t="array" ref="C2606">INDEX('Step 5. Daily Avg Schedule Calc'!$A$2:$C$169,(WEEKDAY(A2606)-1)*24+HOUR(A2606)+1,3)*IF(A2606&lt;Cooling_Season_Start_Date,0,IF(A2606&gt;Cooling_Season_End_Date,0,1))</f>
        <v>0</v>
      </c>
      <c r="D2606" s="12">
        <f>VLOOKUP(A2606,'Step 1.3 Normalized OAT'!$A$1:$B$8761,2)</f>
        <v>45</v>
      </c>
      <c r="E2606" s="13">
        <f ca="1">('Step 3. Regression'!$F$19*D2606^2+'Step 3. Regression'!$G$19*D2606+'Step 3. Regression'!$H$19)*C2606</f>
        <v>0</v>
      </c>
    </row>
    <row r="2607" spans="1:5" x14ac:dyDescent="0.25">
      <c r="A2607" s="9">
        <f>IF(ISBLANK('Step 1.3 Normalized OAT'!A2607),"-",'Step 1.3 Normalized OAT'!A2607)</f>
        <v>43209.583333333336</v>
      </c>
      <c r="B2607" s="26">
        <f t="shared" si="46"/>
        <v>108</v>
      </c>
      <c r="C2607" s="64" cm="1">
        <f t="array" ref="C2607">INDEX('Step 5. Daily Avg Schedule Calc'!$A$2:$C$169,(WEEKDAY(A2607)-1)*24+HOUR(A2607)+1,3)*IF(A2607&lt;Cooling_Season_Start_Date,0,IF(A2607&gt;Cooling_Season_End_Date,0,1))</f>
        <v>0</v>
      </c>
      <c r="D2607" s="12">
        <f>VLOOKUP(A2607,'Step 1.3 Normalized OAT'!$A$1:$B$8761,2)</f>
        <v>44</v>
      </c>
      <c r="E2607" s="13">
        <f ca="1">('Step 3. Regression'!$F$19*D2607^2+'Step 3. Regression'!$G$19*D2607+'Step 3. Regression'!$H$19)*C2607</f>
        <v>0</v>
      </c>
    </row>
    <row r="2608" spans="1:5" x14ac:dyDescent="0.25">
      <c r="A2608" s="9">
        <f>IF(ISBLANK('Step 1.3 Normalized OAT'!A2608),"-",'Step 1.3 Normalized OAT'!A2608)</f>
        <v>43209.625</v>
      </c>
      <c r="B2608" s="26">
        <f t="shared" si="46"/>
        <v>108</v>
      </c>
      <c r="C2608" s="64" cm="1">
        <f t="array" ref="C2608">INDEX('Step 5. Daily Avg Schedule Calc'!$A$2:$C$169,(WEEKDAY(A2608)-1)*24+HOUR(A2608)+1,3)*IF(A2608&lt;Cooling_Season_Start_Date,0,IF(A2608&gt;Cooling_Season_End_Date,0,1))</f>
        <v>0</v>
      </c>
      <c r="D2608" s="12">
        <f>VLOOKUP(A2608,'Step 1.3 Normalized OAT'!$A$1:$B$8761,2)</f>
        <v>43</v>
      </c>
      <c r="E2608" s="13">
        <f ca="1">('Step 3. Regression'!$F$19*D2608^2+'Step 3. Regression'!$G$19*D2608+'Step 3. Regression'!$H$19)*C2608</f>
        <v>0</v>
      </c>
    </row>
    <row r="2609" spans="1:5" x14ac:dyDescent="0.25">
      <c r="A2609" s="9">
        <f>IF(ISBLANK('Step 1.3 Normalized OAT'!A2609),"-",'Step 1.3 Normalized OAT'!A2609)</f>
        <v>43209.666666666664</v>
      </c>
      <c r="B2609" s="26">
        <f t="shared" si="46"/>
        <v>108</v>
      </c>
      <c r="C2609" s="64" cm="1">
        <f t="array" ref="C2609">INDEX('Step 5. Daily Avg Schedule Calc'!$A$2:$C$169,(WEEKDAY(A2609)-1)*24+HOUR(A2609)+1,3)*IF(A2609&lt;Cooling_Season_Start_Date,0,IF(A2609&gt;Cooling_Season_End_Date,0,1))</f>
        <v>0</v>
      </c>
      <c r="D2609" s="12">
        <f>VLOOKUP(A2609,'Step 1.3 Normalized OAT'!$A$1:$B$8761,2)</f>
        <v>45</v>
      </c>
      <c r="E2609" s="13">
        <f ca="1">('Step 3. Regression'!$F$19*D2609^2+'Step 3. Regression'!$G$19*D2609+'Step 3. Regression'!$H$19)*C2609</f>
        <v>0</v>
      </c>
    </row>
    <row r="2610" spans="1:5" x14ac:dyDescent="0.25">
      <c r="A2610" s="9">
        <f>IF(ISBLANK('Step 1.3 Normalized OAT'!A2610),"-",'Step 1.3 Normalized OAT'!A2610)</f>
        <v>43209.708333333336</v>
      </c>
      <c r="B2610" s="26">
        <f t="shared" si="46"/>
        <v>108</v>
      </c>
      <c r="C2610" s="64" cm="1">
        <f t="array" ref="C2610">INDEX('Step 5. Daily Avg Schedule Calc'!$A$2:$C$169,(WEEKDAY(A2610)-1)*24+HOUR(A2610)+1,3)*IF(A2610&lt;Cooling_Season_Start_Date,0,IF(A2610&gt;Cooling_Season_End_Date,0,1))</f>
        <v>0</v>
      </c>
      <c r="D2610" s="12">
        <f>VLOOKUP(A2610,'Step 1.3 Normalized OAT'!$A$1:$B$8761,2)</f>
        <v>47</v>
      </c>
      <c r="E2610" s="13">
        <f ca="1">('Step 3. Regression'!$F$19*D2610^2+'Step 3. Regression'!$G$19*D2610+'Step 3. Regression'!$H$19)*C2610</f>
        <v>0</v>
      </c>
    </row>
    <row r="2611" spans="1:5" x14ac:dyDescent="0.25">
      <c r="A2611" s="9">
        <f>IF(ISBLANK('Step 1.3 Normalized OAT'!A2611),"-",'Step 1.3 Normalized OAT'!A2611)</f>
        <v>43209.75</v>
      </c>
      <c r="B2611" s="26">
        <f t="shared" si="46"/>
        <v>108</v>
      </c>
      <c r="C2611" s="64" cm="1">
        <f t="array" ref="C2611">INDEX('Step 5. Daily Avg Schedule Calc'!$A$2:$C$169,(WEEKDAY(A2611)-1)*24+HOUR(A2611)+1,3)*IF(A2611&lt;Cooling_Season_Start_Date,0,IF(A2611&gt;Cooling_Season_End_Date,0,1))</f>
        <v>0</v>
      </c>
      <c r="D2611" s="12">
        <f>VLOOKUP(A2611,'Step 1.3 Normalized OAT'!$A$1:$B$8761,2)</f>
        <v>46</v>
      </c>
      <c r="E2611" s="13">
        <f ca="1">('Step 3. Regression'!$F$19*D2611^2+'Step 3. Regression'!$G$19*D2611+'Step 3. Regression'!$H$19)*C2611</f>
        <v>0</v>
      </c>
    </row>
    <row r="2612" spans="1:5" x14ac:dyDescent="0.25">
      <c r="A2612" s="9">
        <f>IF(ISBLANK('Step 1.3 Normalized OAT'!A2612),"-",'Step 1.3 Normalized OAT'!A2612)</f>
        <v>43209.791666666664</v>
      </c>
      <c r="B2612" s="26">
        <f t="shared" si="46"/>
        <v>108</v>
      </c>
      <c r="C2612" s="64" cm="1">
        <f t="array" ref="C2612">INDEX('Step 5. Daily Avg Schedule Calc'!$A$2:$C$169,(WEEKDAY(A2612)-1)*24+HOUR(A2612)+1,3)*IF(A2612&lt;Cooling_Season_Start_Date,0,IF(A2612&gt;Cooling_Season_End_Date,0,1))</f>
        <v>0</v>
      </c>
      <c r="D2612" s="12">
        <f>VLOOKUP(A2612,'Step 1.3 Normalized OAT'!$A$1:$B$8761,2)</f>
        <v>46</v>
      </c>
      <c r="E2612" s="13">
        <f ca="1">('Step 3. Regression'!$F$19*D2612^2+'Step 3. Regression'!$G$19*D2612+'Step 3. Regression'!$H$19)*C2612</f>
        <v>0</v>
      </c>
    </row>
    <row r="2613" spans="1:5" x14ac:dyDescent="0.25">
      <c r="A2613" s="9">
        <f>IF(ISBLANK('Step 1.3 Normalized OAT'!A2613),"-",'Step 1.3 Normalized OAT'!A2613)</f>
        <v>43209.833333333336</v>
      </c>
      <c r="B2613" s="26">
        <f t="shared" si="46"/>
        <v>108</v>
      </c>
      <c r="C2613" s="64" cm="1">
        <f t="array" ref="C2613">INDEX('Step 5. Daily Avg Schedule Calc'!$A$2:$C$169,(WEEKDAY(A2613)-1)*24+HOUR(A2613)+1,3)*IF(A2613&lt;Cooling_Season_Start_Date,0,IF(A2613&gt;Cooling_Season_End_Date,0,1))</f>
        <v>0</v>
      </c>
      <c r="D2613" s="12">
        <f>VLOOKUP(A2613,'Step 1.3 Normalized OAT'!$A$1:$B$8761,2)</f>
        <v>45</v>
      </c>
      <c r="E2613" s="13">
        <f ca="1">('Step 3. Regression'!$F$19*D2613^2+'Step 3. Regression'!$G$19*D2613+'Step 3. Regression'!$H$19)*C2613</f>
        <v>0</v>
      </c>
    </row>
    <row r="2614" spans="1:5" x14ac:dyDescent="0.25">
      <c r="A2614" s="9">
        <f>IF(ISBLANK('Step 1.3 Normalized OAT'!A2614),"-",'Step 1.3 Normalized OAT'!A2614)</f>
        <v>43209.875</v>
      </c>
      <c r="B2614" s="26">
        <f t="shared" si="46"/>
        <v>108</v>
      </c>
      <c r="C2614" s="64" cm="1">
        <f t="array" ref="C2614">INDEX('Step 5. Daily Avg Schedule Calc'!$A$2:$C$169,(WEEKDAY(A2614)-1)*24+HOUR(A2614)+1,3)*IF(A2614&lt;Cooling_Season_Start_Date,0,IF(A2614&gt;Cooling_Season_End_Date,0,1))</f>
        <v>0</v>
      </c>
      <c r="D2614" s="12">
        <f>VLOOKUP(A2614,'Step 1.3 Normalized OAT'!$A$1:$B$8761,2)</f>
        <v>43</v>
      </c>
      <c r="E2614" s="13">
        <f ca="1">('Step 3. Regression'!$F$19*D2614^2+'Step 3. Regression'!$G$19*D2614+'Step 3. Regression'!$H$19)*C2614</f>
        <v>0</v>
      </c>
    </row>
    <row r="2615" spans="1:5" x14ac:dyDescent="0.25">
      <c r="A2615" s="9">
        <f>IF(ISBLANK('Step 1.3 Normalized OAT'!A2615),"-",'Step 1.3 Normalized OAT'!A2615)</f>
        <v>43209.916666666664</v>
      </c>
      <c r="B2615" s="26">
        <f t="shared" si="46"/>
        <v>108</v>
      </c>
      <c r="C2615" s="64" cm="1">
        <f t="array" ref="C2615">INDEX('Step 5. Daily Avg Schedule Calc'!$A$2:$C$169,(WEEKDAY(A2615)-1)*24+HOUR(A2615)+1,3)*IF(A2615&lt;Cooling_Season_Start_Date,0,IF(A2615&gt;Cooling_Season_End_Date,0,1))</f>
        <v>0</v>
      </c>
      <c r="D2615" s="12">
        <f>VLOOKUP(A2615,'Step 1.3 Normalized OAT'!$A$1:$B$8761,2)</f>
        <v>43</v>
      </c>
      <c r="E2615" s="13">
        <f ca="1">('Step 3. Regression'!$F$19*D2615^2+'Step 3. Regression'!$G$19*D2615+'Step 3. Regression'!$H$19)*C2615</f>
        <v>0</v>
      </c>
    </row>
    <row r="2616" spans="1:5" x14ac:dyDescent="0.25">
      <c r="A2616" s="9">
        <f>IF(ISBLANK('Step 1.3 Normalized OAT'!A2616),"-",'Step 1.3 Normalized OAT'!A2616)</f>
        <v>43209.958333333336</v>
      </c>
      <c r="B2616" s="26">
        <f t="shared" si="46"/>
        <v>108</v>
      </c>
      <c r="C2616" s="64" cm="1">
        <f t="array" ref="C2616">INDEX('Step 5. Daily Avg Schedule Calc'!$A$2:$C$169,(WEEKDAY(A2616)-1)*24+HOUR(A2616)+1,3)*IF(A2616&lt;Cooling_Season_Start_Date,0,IF(A2616&gt;Cooling_Season_End_Date,0,1))</f>
        <v>0</v>
      </c>
      <c r="D2616" s="12">
        <f>VLOOKUP(A2616,'Step 1.3 Normalized OAT'!$A$1:$B$8761,2)</f>
        <v>41</v>
      </c>
      <c r="E2616" s="13">
        <f ca="1">('Step 3. Regression'!$F$19*D2616^2+'Step 3. Regression'!$G$19*D2616+'Step 3. Regression'!$H$19)*C2616</f>
        <v>0</v>
      </c>
    </row>
    <row r="2617" spans="1:5" x14ac:dyDescent="0.25">
      <c r="A2617" s="9">
        <f>IF(ISBLANK('Step 1.3 Normalized OAT'!A2617),"-",'Step 1.3 Normalized OAT'!A2617)</f>
        <v>43210</v>
      </c>
      <c r="B2617" s="26">
        <f t="shared" si="46"/>
        <v>109</v>
      </c>
      <c r="C2617" s="64" cm="1">
        <f t="array" ref="C2617">INDEX('Step 5. Daily Avg Schedule Calc'!$A$2:$C$169,(WEEKDAY(A2617)-1)*24+HOUR(A2617)+1,3)*IF(A2617&lt;Cooling_Season_Start_Date,0,IF(A2617&gt;Cooling_Season_End_Date,0,1))</f>
        <v>0</v>
      </c>
      <c r="D2617" s="12">
        <f>VLOOKUP(A2617,'Step 1.3 Normalized OAT'!$A$1:$B$8761,2)</f>
        <v>39</v>
      </c>
      <c r="E2617" s="13">
        <f ca="1">('Step 3. Regression'!$F$19*D2617^2+'Step 3. Regression'!$G$19*D2617+'Step 3. Regression'!$H$19)*C2617</f>
        <v>0</v>
      </c>
    </row>
    <row r="2618" spans="1:5" x14ac:dyDescent="0.25">
      <c r="A2618" s="9">
        <f>IF(ISBLANK('Step 1.3 Normalized OAT'!A2618),"-",'Step 1.3 Normalized OAT'!A2618)</f>
        <v>43210.041666666664</v>
      </c>
      <c r="B2618" s="26">
        <f t="shared" si="46"/>
        <v>109</v>
      </c>
      <c r="C2618" s="64" cm="1">
        <f t="array" ref="C2618">INDEX('Step 5. Daily Avg Schedule Calc'!$A$2:$C$169,(WEEKDAY(A2618)-1)*24+HOUR(A2618)+1,3)*IF(A2618&lt;Cooling_Season_Start_Date,0,IF(A2618&gt;Cooling_Season_End_Date,0,1))</f>
        <v>0</v>
      </c>
      <c r="D2618" s="12">
        <f>VLOOKUP(A2618,'Step 1.3 Normalized OAT'!$A$1:$B$8761,2)</f>
        <v>40</v>
      </c>
      <c r="E2618" s="13">
        <f ca="1">('Step 3. Regression'!$F$19*D2618^2+'Step 3. Regression'!$G$19*D2618+'Step 3. Regression'!$H$19)*C2618</f>
        <v>0</v>
      </c>
    </row>
    <row r="2619" spans="1:5" x14ac:dyDescent="0.25">
      <c r="A2619" s="9">
        <f>IF(ISBLANK('Step 1.3 Normalized OAT'!A2619),"-",'Step 1.3 Normalized OAT'!A2619)</f>
        <v>43210.083333333336</v>
      </c>
      <c r="B2619" s="26">
        <f t="shared" si="46"/>
        <v>109</v>
      </c>
      <c r="C2619" s="64" cm="1">
        <f t="array" ref="C2619">INDEX('Step 5. Daily Avg Schedule Calc'!$A$2:$C$169,(WEEKDAY(A2619)-1)*24+HOUR(A2619)+1,3)*IF(A2619&lt;Cooling_Season_Start_Date,0,IF(A2619&gt;Cooling_Season_End_Date,0,1))</f>
        <v>0</v>
      </c>
      <c r="D2619" s="12">
        <f>VLOOKUP(A2619,'Step 1.3 Normalized OAT'!$A$1:$B$8761,2)</f>
        <v>39</v>
      </c>
      <c r="E2619" s="13">
        <f ca="1">('Step 3. Regression'!$F$19*D2619^2+'Step 3. Regression'!$G$19*D2619+'Step 3. Regression'!$H$19)*C2619</f>
        <v>0</v>
      </c>
    </row>
    <row r="2620" spans="1:5" x14ac:dyDescent="0.25">
      <c r="A2620" s="9">
        <f>IF(ISBLANK('Step 1.3 Normalized OAT'!A2620),"-",'Step 1.3 Normalized OAT'!A2620)</f>
        <v>43210.125</v>
      </c>
      <c r="B2620" s="26">
        <f t="shared" si="46"/>
        <v>109</v>
      </c>
      <c r="C2620" s="64" cm="1">
        <f t="array" ref="C2620">INDEX('Step 5. Daily Avg Schedule Calc'!$A$2:$C$169,(WEEKDAY(A2620)-1)*24+HOUR(A2620)+1,3)*IF(A2620&lt;Cooling_Season_Start_Date,0,IF(A2620&gt;Cooling_Season_End_Date,0,1))</f>
        <v>0</v>
      </c>
      <c r="D2620" s="12">
        <f>VLOOKUP(A2620,'Step 1.3 Normalized OAT'!$A$1:$B$8761,2)</f>
        <v>39</v>
      </c>
      <c r="E2620" s="13">
        <f ca="1">('Step 3. Regression'!$F$19*D2620^2+'Step 3. Regression'!$G$19*D2620+'Step 3. Regression'!$H$19)*C2620</f>
        <v>0</v>
      </c>
    </row>
    <row r="2621" spans="1:5" x14ac:dyDescent="0.25">
      <c r="A2621" s="9">
        <f>IF(ISBLANK('Step 1.3 Normalized OAT'!A2621),"-",'Step 1.3 Normalized OAT'!A2621)</f>
        <v>43210.166666666664</v>
      </c>
      <c r="B2621" s="26">
        <f t="shared" si="46"/>
        <v>109</v>
      </c>
      <c r="C2621" s="64" cm="1">
        <f t="array" ref="C2621">INDEX('Step 5. Daily Avg Schedule Calc'!$A$2:$C$169,(WEEKDAY(A2621)-1)*24+HOUR(A2621)+1,3)*IF(A2621&lt;Cooling_Season_Start_Date,0,IF(A2621&gt;Cooling_Season_End_Date,0,1))</f>
        <v>0</v>
      </c>
      <c r="D2621" s="12">
        <f>VLOOKUP(A2621,'Step 1.3 Normalized OAT'!$A$1:$B$8761,2)</f>
        <v>39</v>
      </c>
      <c r="E2621" s="13">
        <f ca="1">('Step 3. Regression'!$F$19*D2621^2+'Step 3. Regression'!$G$19*D2621+'Step 3. Regression'!$H$19)*C2621</f>
        <v>0</v>
      </c>
    </row>
    <row r="2622" spans="1:5" x14ac:dyDescent="0.25">
      <c r="A2622" s="9">
        <f>IF(ISBLANK('Step 1.3 Normalized OAT'!A2622),"-",'Step 1.3 Normalized OAT'!A2622)</f>
        <v>43210.208333333336</v>
      </c>
      <c r="B2622" s="26">
        <f t="shared" si="46"/>
        <v>109</v>
      </c>
      <c r="C2622" s="64" cm="1">
        <f t="array" ref="C2622">INDEX('Step 5. Daily Avg Schedule Calc'!$A$2:$C$169,(WEEKDAY(A2622)-1)*24+HOUR(A2622)+1,3)*IF(A2622&lt;Cooling_Season_Start_Date,0,IF(A2622&gt;Cooling_Season_End_Date,0,1))</f>
        <v>0</v>
      </c>
      <c r="D2622" s="12">
        <f>VLOOKUP(A2622,'Step 1.3 Normalized OAT'!$A$1:$B$8761,2)</f>
        <v>38</v>
      </c>
      <c r="E2622" s="13">
        <f ca="1">('Step 3. Regression'!$F$19*D2622^2+'Step 3. Regression'!$G$19*D2622+'Step 3. Regression'!$H$19)*C2622</f>
        <v>0</v>
      </c>
    </row>
    <row r="2623" spans="1:5" x14ac:dyDescent="0.25">
      <c r="A2623" s="9">
        <f>IF(ISBLANK('Step 1.3 Normalized OAT'!A2623),"-",'Step 1.3 Normalized OAT'!A2623)</f>
        <v>43210.25</v>
      </c>
      <c r="B2623" s="26">
        <f t="shared" si="46"/>
        <v>109</v>
      </c>
      <c r="C2623" s="64" cm="1">
        <f t="array" ref="C2623">INDEX('Step 5. Daily Avg Schedule Calc'!$A$2:$C$169,(WEEKDAY(A2623)-1)*24+HOUR(A2623)+1,3)*IF(A2623&lt;Cooling_Season_Start_Date,0,IF(A2623&gt;Cooling_Season_End_Date,0,1))</f>
        <v>0</v>
      </c>
      <c r="D2623" s="12">
        <f>VLOOKUP(A2623,'Step 1.3 Normalized OAT'!$A$1:$B$8761,2)</f>
        <v>37</v>
      </c>
      <c r="E2623" s="13">
        <f ca="1">('Step 3. Regression'!$F$19*D2623^2+'Step 3. Regression'!$G$19*D2623+'Step 3. Regression'!$H$19)*C2623</f>
        <v>0</v>
      </c>
    </row>
    <row r="2624" spans="1:5" x14ac:dyDescent="0.25">
      <c r="A2624" s="9">
        <f>IF(ISBLANK('Step 1.3 Normalized OAT'!A2624),"-",'Step 1.3 Normalized OAT'!A2624)</f>
        <v>43210.291666666664</v>
      </c>
      <c r="B2624" s="26">
        <f t="shared" si="46"/>
        <v>109</v>
      </c>
      <c r="C2624" s="64" cm="1">
        <f t="array" ref="C2624">INDEX('Step 5. Daily Avg Schedule Calc'!$A$2:$C$169,(WEEKDAY(A2624)-1)*24+HOUR(A2624)+1,3)*IF(A2624&lt;Cooling_Season_Start_Date,0,IF(A2624&gt;Cooling_Season_End_Date,0,1))</f>
        <v>0</v>
      </c>
      <c r="D2624" s="12">
        <f>VLOOKUP(A2624,'Step 1.3 Normalized OAT'!$A$1:$B$8761,2)</f>
        <v>37</v>
      </c>
      <c r="E2624" s="13">
        <f ca="1">('Step 3. Regression'!$F$19*D2624^2+'Step 3. Regression'!$G$19*D2624+'Step 3. Regression'!$H$19)*C2624</f>
        <v>0</v>
      </c>
    </row>
    <row r="2625" spans="1:5" x14ac:dyDescent="0.25">
      <c r="A2625" s="9">
        <f>IF(ISBLANK('Step 1.3 Normalized OAT'!A2625),"-",'Step 1.3 Normalized OAT'!A2625)</f>
        <v>43210.333333333336</v>
      </c>
      <c r="B2625" s="26">
        <f t="shared" si="46"/>
        <v>109</v>
      </c>
      <c r="C2625" s="64" cm="1">
        <f t="array" ref="C2625">INDEX('Step 5. Daily Avg Schedule Calc'!$A$2:$C$169,(WEEKDAY(A2625)-1)*24+HOUR(A2625)+1,3)*IF(A2625&lt;Cooling_Season_Start_Date,0,IF(A2625&gt;Cooling_Season_End_Date,0,1))</f>
        <v>0</v>
      </c>
      <c r="D2625" s="12">
        <f>VLOOKUP(A2625,'Step 1.3 Normalized OAT'!$A$1:$B$8761,2)</f>
        <v>40</v>
      </c>
      <c r="E2625" s="13">
        <f ca="1">('Step 3. Regression'!$F$19*D2625^2+'Step 3. Regression'!$G$19*D2625+'Step 3. Regression'!$H$19)*C2625</f>
        <v>0</v>
      </c>
    </row>
    <row r="2626" spans="1:5" x14ac:dyDescent="0.25">
      <c r="A2626" s="9">
        <f>IF(ISBLANK('Step 1.3 Normalized OAT'!A2626),"-",'Step 1.3 Normalized OAT'!A2626)</f>
        <v>43210.375</v>
      </c>
      <c r="B2626" s="26">
        <f t="shared" si="46"/>
        <v>109</v>
      </c>
      <c r="C2626" s="64" cm="1">
        <f t="array" ref="C2626">INDEX('Step 5. Daily Avg Schedule Calc'!$A$2:$C$169,(WEEKDAY(A2626)-1)*24+HOUR(A2626)+1,3)*IF(A2626&lt;Cooling_Season_Start_Date,0,IF(A2626&gt;Cooling_Season_End_Date,0,1))</f>
        <v>0</v>
      </c>
      <c r="D2626" s="12">
        <f>VLOOKUP(A2626,'Step 1.3 Normalized OAT'!$A$1:$B$8761,2)</f>
        <v>39</v>
      </c>
      <c r="E2626" s="13">
        <f ca="1">('Step 3. Regression'!$F$19*D2626^2+'Step 3. Regression'!$G$19*D2626+'Step 3. Regression'!$H$19)*C2626</f>
        <v>0</v>
      </c>
    </row>
    <row r="2627" spans="1:5" x14ac:dyDescent="0.25">
      <c r="A2627" s="9">
        <f>IF(ISBLANK('Step 1.3 Normalized OAT'!A2627),"-",'Step 1.3 Normalized OAT'!A2627)</f>
        <v>43210.416666666664</v>
      </c>
      <c r="B2627" s="26">
        <f t="shared" ref="B2627:B2690" si="47">_xlfn.DAYS(A2627,$A$2)</f>
        <v>109</v>
      </c>
      <c r="C2627" s="64" cm="1">
        <f t="array" ref="C2627">INDEX('Step 5. Daily Avg Schedule Calc'!$A$2:$C$169,(WEEKDAY(A2627)-1)*24+HOUR(A2627)+1,3)*IF(A2627&lt;Cooling_Season_Start_Date,0,IF(A2627&gt;Cooling_Season_End_Date,0,1))</f>
        <v>0</v>
      </c>
      <c r="D2627" s="12">
        <f>VLOOKUP(A2627,'Step 1.3 Normalized OAT'!$A$1:$B$8761,2)</f>
        <v>43</v>
      </c>
      <c r="E2627" s="13">
        <f ca="1">('Step 3. Regression'!$F$19*D2627^2+'Step 3. Regression'!$G$19*D2627+'Step 3. Regression'!$H$19)*C2627</f>
        <v>0</v>
      </c>
    </row>
    <row r="2628" spans="1:5" x14ac:dyDescent="0.25">
      <c r="A2628" s="9">
        <f>IF(ISBLANK('Step 1.3 Normalized OAT'!A2628),"-",'Step 1.3 Normalized OAT'!A2628)</f>
        <v>43210.458333333336</v>
      </c>
      <c r="B2628" s="26">
        <f t="shared" si="47"/>
        <v>109</v>
      </c>
      <c r="C2628" s="64" cm="1">
        <f t="array" ref="C2628">INDEX('Step 5. Daily Avg Schedule Calc'!$A$2:$C$169,(WEEKDAY(A2628)-1)*24+HOUR(A2628)+1,3)*IF(A2628&lt;Cooling_Season_Start_Date,0,IF(A2628&gt;Cooling_Season_End_Date,0,1))</f>
        <v>0</v>
      </c>
      <c r="D2628" s="12">
        <f>VLOOKUP(A2628,'Step 1.3 Normalized OAT'!$A$1:$B$8761,2)</f>
        <v>44</v>
      </c>
      <c r="E2628" s="13">
        <f ca="1">('Step 3. Regression'!$F$19*D2628^2+'Step 3. Regression'!$G$19*D2628+'Step 3. Regression'!$H$19)*C2628</f>
        <v>0</v>
      </c>
    </row>
    <row r="2629" spans="1:5" x14ac:dyDescent="0.25">
      <c r="A2629" s="9">
        <f>IF(ISBLANK('Step 1.3 Normalized OAT'!A2629),"-",'Step 1.3 Normalized OAT'!A2629)</f>
        <v>43210.5</v>
      </c>
      <c r="B2629" s="26">
        <f t="shared" si="47"/>
        <v>109</v>
      </c>
      <c r="C2629" s="64" cm="1">
        <f t="array" ref="C2629">INDEX('Step 5. Daily Avg Schedule Calc'!$A$2:$C$169,(WEEKDAY(A2629)-1)*24+HOUR(A2629)+1,3)*IF(A2629&lt;Cooling_Season_Start_Date,0,IF(A2629&gt;Cooling_Season_End_Date,0,1))</f>
        <v>0</v>
      </c>
      <c r="D2629" s="12">
        <f>VLOOKUP(A2629,'Step 1.3 Normalized OAT'!$A$1:$B$8761,2)</f>
        <v>46</v>
      </c>
      <c r="E2629" s="13">
        <f ca="1">('Step 3. Regression'!$F$19*D2629^2+'Step 3. Regression'!$G$19*D2629+'Step 3. Regression'!$H$19)*C2629</f>
        <v>0</v>
      </c>
    </row>
    <row r="2630" spans="1:5" x14ac:dyDescent="0.25">
      <c r="A2630" s="9">
        <f>IF(ISBLANK('Step 1.3 Normalized OAT'!A2630),"-",'Step 1.3 Normalized OAT'!A2630)</f>
        <v>43210.541666666664</v>
      </c>
      <c r="B2630" s="26">
        <f t="shared" si="47"/>
        <v>109</v>
      </c>
      <c r="C2630" s="64" cm="1">
        <f t="array" ref="C2630">INDEX('Step 5. Daily Avg Schedule Calc'!$A$2:$C$169,(WEEKDAY(A2630)-1)*24+HOUR(A2630)+1,3)*IF(A2630&lt;Cooling_Season_Start_Date,0,IF(A2630&gt;Cooling_Season_End_Date,0,1))</f>
        <v>0</v>
      </c>
      <c r="D2630" s="12">
        <f>VLOOKUP(A2630,'Step 1.3 Normalized OAT'!$A$1:$B$8761,2)</f>
        <v>48</v>
      </c>
      <c r="E2630" s="13">
        <f ca="1">('Step 3. Regression'!$F$19*D2630^2+'Step 3. Regression'!$G$19*D2630+'Step 3. Regression'!$H$19)*C2630</f>
        <v>0</v>
      </c>
    </row>
    <row r="2631" spans="1:5" x14ac:dyDescent="0.25">
      <c r="A2631" s="9">
        <f>IF(ISBLANK('Step 1.3 Normalized OAT'!A2631),"-",'Step 1.3 Normalized OAT'!A2631)</f>
        <v>43210.583333333336</v>
      </c>
      <c r="B2631" s="26">
        <f t="shared" si="47"/>
        <v>109</v>
      </c>
      <c r="C2631" s="64" cm="1">
        <f t="array" ref="C2631">INDEX('Step 5. Daily Avg Schedule Calc'!$A$2:$C$169,(WEEKDAY(A2631)-1)*24+HOUR(A2631)+1,3)*IF(A2631&lt;Cooling_Season_Start_Date,0,IF(A2631&gt;Cooling_Season_End_Date,0,1))</f>
        <v>0</v>
      </c>
      <c r="D2631" s="12">
        <f>VLOOKUP(A2631,'Step 1.3 Normalized OAT'!$A$1:$B$8761,2)</f>
        <v>50</v>
      </c>
      <c r="E2631" s="13">
        <f ca="1">('Step 3. Regression'!$F$19*D2631^2+'Step 3. Regression'!$G$19*D2631+'Step 3. Regression'!$H$19)*C2631</f>
        <v>0</v>
      </c>
    </row>
    <row r="2632" spans="1:5" x14ac:dyDescent="0.25">
      <c r="A2632" s="9">
        <f>IF(ISBLANK('Step 1.3 Normalized OAT'!A2632),"-",'Step 1.3 Normalized OAT'!A2632)</f>
        <v>43210.625</v>
      </c>
      <c r="B2632" s="26">
        <f t="shared" si="47"/>
        <v>109</v>
      </c>
      <c r="C2632" s="64" cm="1">
        <f t="array" ref="C2632">INDEX('Step 5. Daily Avg Schedule Calc'!$A$2:$C$169,(WEEKDAY(A2632)-1)*24+HOUR(A2632)+1,3)*IF(A2632&lt;Cooling_Season_Start_Date,0,IF(A2632&gt;Cooling_Season_End_Date,0,1))</f>
        <v>0</v>
      </c>
      <c r="D2632" s="12">
        <f>VLOOKUP(A2632,'Step 1.3 Normalized OAT'!$A$1:$B$8761,2)</f>
        <v>50</v>
      </c>
      <c r="E2632" s="13">
        <f ca="1">('Step 3. Regression'!$F$19*D2632^2+'Step 3. Regression'!$G$19*D2632+'Step 3. Regression'!$H$19)*C2632</f>
        <v>0</v>
      </c>
    </row>
    <row r="2633" spans="1:5" x14ac:dyDescent="0.25">
      <c r="A2633" s="9">
        <f>IF(ISBLANK('Step 1.3 Normalized OAT'!A2633),"-",'Step 1.3 Normalized OAT'!A2633)</f>
        <v>43210.666666666664</v>
      </c>
      <c r="B2633" s="26">
        <f t="shared" si="47"/>
        <v>109</v>
      </c>
      <c r="C2633" s="64" cm="1">
        <f t="array" ref="C2633">INDEX('Step 5. Daily Avg Schedule Calc'!$A$2:$C$169,(WEEKDAY(A2633)-1)*24+HOUR(A2633)+1,3)*IF(A2633&lt;Cooling_Season_Start_Date,0,IF(A2633&gt;Cooling_Season_End_Date,0,1))</f>
        <v>0</v>
      </c>
      <c r="D2633" s="12">
        <f>VLOOKUP(A2633,'Step 1.3 Normalized OAT'!$A$1:$B$8761,2)</f>
        <v>50</v>
      </c>
      <c r="E2633" s="13">
        <f ca="1">('Step 3. Regression'!$F$19*D2633^2+'Step 3. Regression'!$G$19*D2633+'Step 3. Regression'!$H$19)*C2633</f>
        <v>0</v>
      </c>
    </row>
    <row r="2634" spans="1:5" x14ac:dyDescent="0.25">
      <c r="A2634" s="9">
        <f>IF(ISBLANK('Step 1.3 Normalized OAT'!A2634),"-",'Step 1.3 Normalized OAT'!A2634)</f>
        <v>43210.708333333336</v>
      </c>
      <c r="B2634" s="26">
        <f t="shared" si="47"/>
        <v>109</v>
      </c>
      <c r="C2634" s="64" cm="1">
        <f t="array" ref="C2634">INDEX('Step 5. Daily Avg Schedule Calc'!$A$2:$C$169,(WEEKDAY(A2634)-1)*24+HOUR(A2634)+1,3)*IF(A2634&lt;Cooling_Season_Start_Date,0,IF(A2634&gt;Cooling_Season_End_Date,0,1))</f>
        <v>0</v>
      </c>
      <c r="D2634" s="12">
        <f>VLOOKUP(A2634,'Step 1.3 Normalized OAT'!$A$1:$B$8761,2)</f>
        <v>50</v>
      </c>
      <c r="E2634" s="13">
        <f ca="1">('Step 3. Regression'!$F$19*D2634^2+'Step 3. Regression'!$G$19*D2634+'Step 3. Regression'!$H$19)*C2634</f>
        <v>0</v>
      </c>
    </row>
    <row r="2635" spans="1:5" x14ac:dyDescent="0.25">
      <c r="A2635" s="9">
        <f>IF(ISBLANK('Step 1.3 Normalized OAT'!A2635),"-",'Step 1.3 Normalized OAT'!A2635)</f>
        <v>43210.75</v>
      </c>
      <c r="B2635" s="26">
        <f t="shared" si="47"/>
        <v>109</v>
      </c>
      <c r="C2635" s="64" cm="1">
        <f t="array" ref="C2635">INDEX('Step 5. Daily Avg Schedule Calc'!$A$2:$C$169,(WEEKDAY(A2635)-1)*24+HOUR(A2635)+1,3)*IF(A2635&lt;Cooling_Season_Start_Date,0,IF(A2635&gt;Cooling_Season_End_Date,0,1))</f>
        <v>0</v>
      </c>
      <c r="D2635" s="12">
        <f>VLOOKUP(A2635,'Step 1.3 Normalized OAT'!$A$1:$B$8761,2)</f>
        <v>48</v>
      </c>
      <c r="E2635" s="13">
        <f ca="1">('Step 3. Regression'!$F$19*D2635^2+'Step 3. Regression'!$G$19*D2635+'Step 3. Regression'!$H$19)*C2635</f>
        <v>0</v>
      </c>
    </row>
    <row r="2636" spans="1:5" x14ac:dyDescent="0.25">
      <c r="A2636" s="9">
        <f>IF(ISBLANK('Step 1.3 Normalized OAT'!A2636),"-",'Step 1.3 Normalized OAT'!A2636)</f>
        <v>43210.791666666664</v>
      </c>
      <c r="B2636" s="26">
        <f t="shared" si="47"/>
        <v>109</v>
      </c>
      <c r="C2636" s="64" cm="1">
        <f t="array" ref="C2636">INDEX('Step 5. Daily Avg Schedule Calc'!$A$2:$C$169,(WEEKDAY(A2636)-1)*24+HOUR(A2636)+1,3)*IF(A2636&lt;Cooling_Season_Start_Date,0,IF(A2636&gt;Cooling_Season_End_Date,0,1))</f>
        <v>0</v>
      </c>
      <c r="D2636" s="12">
        <f>VLOOKUP(A2636,'Step 1.3 Normalized OAT'!$A$1:$B$8761,2)</f>
        <v>46</v>
      </c>
      <c r="E2636" s="13">
        <f ca="1">('Step 3. Regression'!$F$19*D2636^2+'Step 3. Regression'!$G$19*D2636+'Step 3. Regression'!$H$19)*C2636</f>
        <v>0</v>
      </c>
    </row>
    <row r="2637" spans="1:5" x14ac:dyDescent="0.25">
      <c r="A2637" s="9">
        <f>IF(ISBLANK('Step 1.3 Normalized OAT'!A2637),"-",'Step 1.3 Normalized OAT'!A2637)</f>
        <v>43210.833333333336</v>
      </c>
      <c r="B2637" s="26">
        <f t="shared" si="47"/>
        <v>109</v>
      </c>
      <c r="C2637" s="64" cm="1">
        <f t="array" ref="C2637">INDEX('Step 5. Daily Avg Schedule Calc'!$A$2:$C$169,(WEEKDAY(A2637)-1)*24+HOUR(A2637)+1,3)*IF(A2637&lt;Cooling_Season_Start_Date,0,IF(A2637&gt;Cooling_Season_End_Date,0,1))</f>
        <v>0</v>
      </c>
      <c r="D2637" s="12">
        <f>VLOOKUP(A2637,'Step 1.3 Normalized OAT'!$A$1:$B$8761,2)</f>
        <v>45</v>
      </c>
      <c r="E2637" s="13">
        <f ca="1">('Step 3. Regression'!$F$19*D2637^2+'Step 3. Regression'!$G$19*D2637+'Step 3. Regression'!$H$19)*C2637</f>
        <v>0</v>
      </c>
    </row>
    <row r="2638" spans="1:5" x14ac:dyDescent="0.25">
      <c r="A2638" s="9">
        <f>IF(ISBLANK('Step 1.3 Normalized OAT'!A2638),"-",'Step 1.3 Normalized OAT'!A2638)</f>
        <v>43210.875</v>
      </c>
      <c r="B2638" s="26">
        <f t="shared" si="47"/>
        <v>109</v>
      </c>
      <c r="C2638" s="64" cm="1">
        <f t="array" ref="C2638">INDEX('Step 5. Daily Avg Schedule Calc'!$A$2:$C$169,(WEEKDAY(A2638)-1)*24+HOUR(A2638)+1,3)*IF(A2638&lt;Cooling_Season_Start_Date,0,IF(A2638&gt;Cooling_Season_End_Date,0,1))</f>
        <v>0</v>
      </c>
      <c r="D2638" s="12">
        <f>VLOOKUP(A2638,'Step 1.3 Normalized OAT'!$A$1:$B$8761,2)</f>
        <v>45</v>
      </c>
      <c r="E2638" s="13">
        <f ca="1">('Step 3. Regression'!$F$19*D2638^2+'Step 3. Regression'!$G$19*D2638+'Step 3. Regression'!$H$19)*C2638</f>
        <v>0</v>
      </c>
    </row>
    <row r="2639" spans="1:5" x14ac:dyDescent="0.25">
      <c r="A2639" s="9">
        <f>IF(ISBLANK('Step 1.3 Normalized OAT'!A2639),"-",'Step 1.3 Normalized OAT'!A2639)</f>
        <v>43210.916666666664</v>
      </c>
      <c r="B2639" s="26">
        <f t="shared" si="47"/>
        <v>109</v>
      </c>
      <c r="C2639" s="64" cm="1">
        <f t="array" ref="C2639">INDEX('Step 5. Daily Avg Schedule Calc'!$A$2:$C$169,(WEEKDAY(A2639)-1)*24+HOUR(A2639)+1,3)*IF(A2639&lt;Cooling_Season_Start_Date,0,IF(A2639&gt;Cooling_Season_End_Date,0,1))</f>
        <v>0</v>
      </c>
      <c r="D2639" s="12">
        <f>VLOOKUP(A2639,'Step 1.3 Normalized OAT'!$A$1:$B$8761,2)</f>
        <v>45</v>
      </c>
      <c r="E2639" s="13">
        <f ca="1">('Step 3. Regression'!$F$19*D2639^2+'Step 3. Regression'!$G$19*D2639+'Step 3. Regression'!$H$19)*C2639</f>
        <v>0</v>
      </c>
    </row>
    <row r="2640" spans="1:5" x14ac:dyDescent="0.25">
      <c r="A2640" s="9">
        <f>IF(ISBLANK('Step 1.3 Normalized OAT'!A2640),"-",'Step 1.3 Normalized OAT'!A2640)</f>
        <v>43210.958333333336</v>
      </c>
      <c r="B2640" s="26">
        <f t="shared" si="47"/>
        <v>109</v>
      </c>
      <c r="C2640" s="64" cm="1">
        <f t="array" ref="C2640">INDEX('Step 5. Daily Avg Schedule Calc'!$A$2:$C$169,(WEEKDAY(A2640)-1)*24+HOUR(A2640)+1,3)*IF(A2640&lt;Cooling_Season_Start_Date,0,IF(A2640&gt;Cooling_Season_End_Date,0,1))</f>
        <v>0</v>
      </c>
      <c r="D2640" s="12">
        <f>VLOOKUP(A2640,'Step 1.3 Normalized OAT'!$A$1:$B$8761,2)</f>
        <v>43</v>
      </c>
      <c r="E2640" s="13">
        <f ca="1">('Step 3. Regression'!$F$19*D2640^2+'Step 3. Regression'!$G$19*D2640+'Step 3. Regression'!$H$19)*C2640</f>
        <v>0</v>
      </c>
    </row>
    <row r="2641" spans="1:5" x14ac:dyDescent="0.25">
      <c r="A2641" s="9">
        <f>IF(ISBLANK('Step 1.3 Normalized OAT'!A2641),"-",'Step 1.3 Normalized OAT'!A2641)</f>
        <v>43211</v>
      </c>
      <c r="B2641" s="26">
        <f t="shared" si="47"/>
        <v>110</v>
      </c>
      <c r="C2641" s="64" cm="1">
        <f t="array" ref="C2641">INDEX('Step 5. Daily Avg Schedule Calc'!$A$2:$C$169,(WEEKDAY(A2641)-1)*24+HOUR(A2641)+1,3)*IF(A2641&lt;Cooling_Season_Start_Date,0,IF(A2641&gt;Cooling_Season_End_Date,0,1))</f>
        <v>0</v>
      </c>
      <c r="D2641" s="12">
        <f>VLOOKUP(A2641,'Step 1.3 Normalized OAT'!$A$1:$B$8761,2)</f>
        <v>43</v>
      </c>
      <c r="E2641" s="13">
        <f ca="1">('Step 3. Regression'!$F$19*D2641^2+'Step 3. Regression'!$G$19*D2641+'Step 3. Regression'!$H$19)*C2641</f>
        <v>0</v>
      </c>
    </row>
    <row r="2642" spans="1:5" x14ac:dyDescent="0.25">
      <c r="A2642" s="9">
        <f>IF(ISBLANK('Step 1.3 Normalized OAT'!A2642),"-",'Step 1.3 Normalized OAT'!A2642)</f>
        <v>43211.041666666664</v>
      </c>
      <c r="B2642" s="26">
        <f t="shared" si="47"/>
        <v>110</v>
      </c>
      <c r="C2642" s="64" cm="1">
        <f t="array" ref="C2642">INDEX('Step 5. Daily Avg Schedule Calc'!$A$2:$C$169,(WEEKDAY(A2642)-1)*24+HOUR(A2642)+1,3)*IF(A2642&lt;Cooling_Season_Start_Date,0,IF(A2642&gt;Cooling_Season_End_Date,0,1))</f>
        <v>0</v>
      </c>
      <c r="D2642" s="12">
        <f>VLOOKUP(A2642,'Step 1.3 Normalized OAT'!$A$1:$B$8761,2)</f>
        <v>42</v>
      </c>
      <c r="E2642" s="13">
        <f ca="1">('Step 3. Regression'!$F$19*D2642^2+'Step 3. Regression'!$G$19*D2642+'Step 3. Regression'!$H$19)*C2642</f>
        <v>0</v>
      </c>
    </row>
    <row r="2643" spans="1:5" x14ac:dyDescent="0.25">
      <c r="A2643" s="9">
        <f>IF(ISBLANK('Step 1.3 Normalized OAT'!A2643),"-",'Step 1.3 Normalized OAT'!A2643)</f>
        <v>43211.083333333336</v>
      </c>
      <c r="B2643" s="26">
        <f t="shared" si="47"/>
        <v>110</v>
      </c>
      <c r="C2643" s="64" cm="1">
        <f t="array" ref="C2643">INDEX('Step 5. Daily Avg Schedule Calc'!$A$2:$C$169,(WEEKDAY(A2643)-1)*24+HOUR(A2643)+1,3)*IF(A2643&lt;Cooling_Season_Start_Date,0,IF(A2643&gt;Cooling_Season_End_Date,0,1))</f>
        <v>0</v>
      </c>
      <c r="D2643" s="12">
        <f>VLOOKUP(A2643,'Step 1.3 Normalized OAT'!$A$1:$B$8761,2)</f>
        <v>42</v>
      </c>
      <c r="E2643" s="13">
        <f ca="1">('Step 3. Regression'!$F$19*D2643^2+'Step 3. Regression'!$G$19*D2643+'Step 3. Regression'!$H$19)*C2643</f>
        <v>0</v>
      </c>
    </row>
    <row r="2644" spans="1:5" x14ac:dyDescent="0.25">
      <c r="A2644" s="9">
        <f>IF(ISBLANK('Step 1.3 Normalized OAT'!A2644),"-",'Step 1.3 Normalized OAT'!A2644)</f>
        <v>43211.125</v>
      </c>
      <c r="B2644" s="26">
        <f t="shared" si="47"/>
        <v>110</v>
      </c>
      <c r="C2644" s="64" cm="1">
        <f t="array" ref="C2644">INDEX('Step 5. Daily Avg Schedule Calc'!$A$2:$C$169,(WEEKDAY(A2644)-1)*24+HOUR(A2644)+1,3)*IF(A2644&lt;Cooling_Season_Start_Date,0,IF(A2644&gt;Cooling_Season_End_Date,0,1))</f>
        <v>0</v>
      </c>
      <c r="D2644" s="12">
        <f>VLOOKUP(A2644,'Step 1.3 Normalized OAT'!$A$1:$B$8761,2)</f>
        <v>43</v>
      </c>
      <c r="E2644" s="13">
        <f ca="1">('Step 3. Regression'!$F$19*D2644^2+'Step 3. Regression'!$G$19*D2644+'Step 3. Regression'!$H$19)*C2644</f>
        <v>0</v>
      </c>
    </row>
    <row r="2645" spans="1:5" x14ac:dyDescent="0.25">
      <c r="A2645" s="9">
        <f>IF(ISBLANK('Step 1.3 Normalized OAT'!A2645),"-",'Step 1.3 Normalized OAT'!A2645)</f>
        <v>43211.166666666664</v>
      </c>
      <c r="B2645" s="26">
        <f t="shared" si="47"/>
        <v>110</v>
      </c>
      <c r="C2645" s="64" cm="1">
        <f t="array" ref="C2645">INDEX('Step 5. Daily Avg Schedule Calc'!$A$2:$C$169,(WEEKDAY(A2645)-1)*24+HOUR(A2645)+1,3)*IF(A2645&lt;Cooling_Season_Start_Date,0,IF(A2645&gt;Cooling_Season_End_Date,0,1))</f>
        <v>0</v>
      </c>
      <c r="D2645" s="12">
        <f>VLOOKUP(A2645,'Step 1.3 Normalized OAT'!$A$1:$B$8761,2)</f>
        <v>43</v>
      </c>
      <c r="E2645" s="13">
        <f ca="1">('Step 3. Regression'!$F$19*D2645^2+'Step 3. Regression'!$G$19*D2645+'Step 3. Regression'!$H$19)*C2645</f>
        <v>0</v>
      </c>
    </row>
    <row r="2646" spans="1:5" x14ac:dyDescent="0.25">
      <c r="A2646" s="9">
        <f>IF(ISBLANK('Step 1.3 Normalized OAT'!A2646),"-",'Step 1.3 Normalized OAT'!A2646)</f>
        <v>43211.208333333336</v>
      </c>
      <c r="B2646" s="26">
        <f t="shared" si="47"/>
        <v>110</v>
      </c>
      <c r="C2646" s="64" cm="1">
        <f t="array" ref="C2646">INDEX('Step 5. Daily Avg Schedule Calc'!$A$2:$C$169,(WEEKDAY(A2646)-1)*24+HOUR(A2646)+1,3)*IF(A2646&lt;Cooling_Season_Start_Date,0,IF(A2646&gt;Cooling_Season_End_Date,0,1))</f>
        <v>0</v>
      </c>
      <c r="D2646" s="12">
        <f>VLOOKUP(A2646,'Step 1.3 Normalized OAT'!$A$1:$B$8761,2)</f>
        <v>41</v>
      </c>
      <c r="E2646" s="13">
        <f ca="1">('Step 3. Regression'!$F$19*D2646^2+'Step 3. Regression'!$G$19*D2646+'Step 3. Regression'!$H$19)*C2646</f>
        <v>0</v>
      </c>
    </row>
    <row r="2647" spans="1:5" x14ac:dyDescent="0.25">
      <c r="A2647" s="9">
        <f>IF(ISBLANK('Step 1.3 Normalized OAT'!A2647),"-",'Step 1.3 Normalized OAT'!A2647)</f>
        <v>43211.25</v>
      </c>
      <c r="B2647" s="26">
        <f t="shared" si="47"/>
        <v>110</v>
      </c>
      <c r="C2647" s="64" cm="1">
        <f t="array" ref="C2647">INDEX('Step 5. Daily Avg Schedule Calc'!$A$2:$C$169,(WEEKDAY(A2647)-1)*24+HOUR(A2647)+1,3)*IF(A2647&lt;Cooling_Season_Start_Date,0,IF(A2647&gt;Cooling_Season_End_Date,0,1))</f>
        <v>0</v>
      </c>
      <c r="D2647" s="12">
        <f>VLOOKUP(A2647,'Step 1.3 Normalized OAT'!$A$1:$B$8761,2)</f>
        <v>43</v>
      </c>
      <c r="E2647" s="13">
        <f ca="1">('Step 3. Regression'!$F$19*D2647^2+'Step 3. Regression'!$G$19*D2647+'Step 3. Regression'!$H$19)*C2647</f>
        <v>0</v>
      </c>
    </row>
    <row r="2648" spans="1:5" x14ac:dyDescent="0.25">
      <c r="A2648" s="9">
        <f>IF(ISBLANK('Step 1.3 Normalized OAT'!A2648),"-",'Step 1.3 Normalized OAT'!A2648)</f>
        <v>43211.291666666664</v>
      </c>
      <c r="B2648" s="26">
        <f t="shared" si="47"/>
        <v>110</v>
      </c>
      <c r="C2648" s="64" cm="1">
        <f t="array" ref="C2648">INDEX('Step 5. Daily Avg Schedule Calc'!$A$2:$C$169,(WEEKDAY(A2648)-1)*24+HOUR(A2648)+1,3)*IF(A2648&lt;Cooling_Season_Start_Date,0,IF(A2648&gt;Cooling_Season_End_Date,0,1))</f>
        <v>0</v>
      </c>
      <c r="D2648" s="12">
        <f>VLOOKUP(A2648,'Step 1.3 Normalized OAT'!$A$1:$B$8761,2)</f>
        <v>43</v>
      </c>
      <c r="E2648" s="13">
        <f ca="1">('Step 3. Regression'!$F$19*D2648^2+'Step 3. Regression'!$G$19*D2648+'Step 3. Regression'!$H$19)*C2648</f>
        <v>0</v>
      </c>
    </row>
    <row r="2649" spans="1:5" x14ac:dyDescent="0.25">
      <c r="A2649" s="9">
        <f>IF(ISBLANK('Step 1.3 Normalized OAT'!A2649),"-",'Step 1.3 Normalized OAT'!A2649)</f>
        <v>43211.333333333336</v>
      </c>
      <c r="B2649" s="26">
        <f t="shared" si="47"/>
        <v>110</v>
      </c>
      <c r="C2649" s="64" cm="1">
        <f t="array" ref="C2649">INDEX('Step 5. Daily Avg Schedule Calc'!$A$2:$C$169,(WEEKDAY(A2649)-1)*24+HOUR(A2649)+1,3)*IF(A2649&lt;Cooling_Season_Start_Date,0,IF(A2649&gt;Cooling_Season_End_Date,0,1))</f>
        <v>0</v>
      </c>
      <c r="D2649" s="12">
        <f>VLOOKUP(A2649,'Step 1.3 Normalized OAT'!$A$1:$B$8761,2)</f>
        <v>43</v>
      </c>
      <c r="E2649" s="13">
        <f ca="1">('Step 3. Regression'!$F$19*D2649^2+'Step 3. Regression'!$G$19*D2649+'Step 3. Regression'!$H$19)*C2649</f>
        <v>0</v>
      </c>
    </row>
    <row r="2650" spans="1:5" x14ac:dyDescent="0.25">
      <c r="A2650" s="9">
        <f>IF(ISBLANK('Step 1.3 Normalized OAT'!A2650),"-",'Step 1.3 Normalized OAT'!A2650)</f>
        <v>43211.375</v>
      </c>
      <c r="B2650" s="26">
        <f t="shared" si="47"/>
        <v>110</v>
      </c>
      <c r="C2650" s="64" cm="1">
        <f t="array" ref="C2650">INDEX('Step 5. Daily Avg Schedule Calc'!$A$2:$C$169,(WEEKDAY(A2650)-1)*24+HOUR(A2650)+1,3)*IF(A2650&lt;Cooling_Season_Start_Date,0,IF(A2650&gt;Cooling_Season_End_Date,0,1))</f>
        <v>0</v>
      </c>
      <c r="D2650" s="12">
        <f>VLOOKUP(A2650,'Step 1.3 Normalized OAT'!$A$1:$B$8761,2)</f>
        <v>45</v>
      </c>
      <c r="E2650" s="13">
        <f ca="1">('Step 3. Regression'!$F$19*D2650^2+'Step 3. Regression'!$G$19*D2650+'Step 3. Regression'!$H$19)*C2650</f>
        <v>0</v>
      </c>
    </row>
    <row r="2651" spans="1:5" x14ac:dyDescent="0.25">
      <c r="A2651" s="9">
        <f>IF(ISBLANK('Step 1.3 Normalized OAT'!A2651),"-",'Step 1.3 Normalized OAT'!A2651)</f>
        <v>43211.416666666664</v>
      </c>
      <c r="B2651" s="26">
        <f t="shared" si="47"/>
        <v>110</v>
      </c>
      <c r="C2651" s="64" cm="1">
        <f t="array" ref="C2651">INDEX('Step 5. Daily Avg Schedule Calc'!$A$2:$C$169,(WEEKDAY(A2651)-1)*24+HOUR(A2651)+1,3)*IF(A2651&lt;Cooling_Season_Start_Date,0,IF(A2651&gt;Cooling_Season_End_Date,0,1))</f>
        <v>0</v>
      </c>
      <c r="D2651" s="12">
        <f>VLOOKUP(A2651,'Step 1.3 Normalized OAT'!$A$1:$B$8761,2)</f>
        <v>48</v>
      </c>
      <c r="E2651" s="13">
        <f ca="1">('Step 3. Regression'!$F$19*D2651^2+'Step 3. Regression'!$G$19*D2651+'Step 3. Regression'!$H$19)*C2651</f>
        <v>0</v>
      </c>
    </row>
    <row r="2652" spans="1:5" x14ac:dyDescent="0.25">
      <c r="A2652" s="9">
        <f>IF(ISBLANK('Step 1.3 Normalized OAT'!A2652),"-",'Step 1.3 Normalized OAT'!A2652)</f>
        <v>43211.458333333336</v>
      </c>
      <c r="B2652" s="26">
        <f t="shared" si="47"/>
        <v>110</v>
      </c>
      <c r="C2652" s="64" cm="1">
        <f t="array" ref="C2652">INDEX('Step 5. Daily Avg Schedule Calc'!$A$2:$C$169,(WEEKDAY(A2652)-1)*24+HOUR(A2652)+1,3)*IF(A2652&lt;Cooling_Season_Start_Date,0,IF(A2652&gt;Cooling_Season_End_Date,0,1))</f>
        <v>0</v>
      </c>
      <c r="D2652" s="12">
        <f>VLOOKUP(A2652,'Step 1.3 Normalized OAT'!$A$1:$B$8761,2)</f>
        <v>52</v>
      </c>
      <c r="E2652" s="13">
        <f ca="1">('Step 3. Regression'!$F$19*D2652^2+'Step 3. Regression'!$G$19*D2652+'Step 3. Regression'!$H$19)*C2652</f>
        <v>0</v>
      </c>
    </row>
    <row r="2653" spans="1:5" x14ac:dyDescent="0.25">
      <c r="A2653" s="9">
        <f>IF(ISBLANK('Step 1.3 Normalized OAT'!A2653),"-",'Step 1.3 Normalized OAT'!A2653)</f>
        <v>43211.5</v>
      </c>
      <c r="B2653" s="26">
        <f t="shared" si="47"/>
        <v>110</v>
      </c>
      <c r="C2653" s="64" cm="1">
        <f t="array" ref="C2653">INDEX('Step 5. Daily Avg Schedule Calc'!$A$2:$C$169,(WEEKDAY(A2653)-1)*24+HOUR(A2653)+1,3)*IF(A2653&lt;Cooling_Season_Start_Date,0,IF(A2653&gt;Cooling_Season_End_Date,0,1))</f>
        <v>0</v>
      </c>
      <c r="D2653" s="12">
        <f>VLOOKUP(A2653,'Step 1.3 Normalized OAT'!$A$1:$B$8761,2)</f>
        <v>54</v>
      </c>
      <c r="E2653" s="13">
        <f ca="1">('Step 3. Regression'!$F$19*D2653^2+'Step 3. Regression'!$G$19*D2653+'Step 3. Regression'!$H$19)*C2653</f>
        <v>0</v>
      </c>
    </row>
    <row r="2654" spans="1:5" x14ac:dyDescent="0.25">
      <c r="A2654" s="9">
        <f>IF(ISBLANK('Step 1.3 Normalized OAT'!A2654),"-",'Step 1.3 Normalized OAT'!A2654)</f>
        <v>43211.541666666664</v>
      </c>
      <c r="B2654" s="26">
        <f t="shared" si="47"/>
        <v>110</v>
      </c>
      <c r="C2654" s="64" cm="1">
        <f t="array" ref="C2654">INDEX('Step 5. Daily Avg Schedule Calc'!$A$2:$C$169,(WEEKDAY(A2654)-1)*24+HOUR(A2654)+1,3)*IF(A2654&lt;Cooling_Season_Start_Date,0,IF(A2654&gt;Cooling_Season_End_Date,0,1))</f>
        <v>0</v>
      </c>
      <c r="D2654" s="12">
        <f>VLOOKUP(A2654,'Step 1.3 Normalized OAT'!$A$1:$B$8761,2)</f>
        <v>55</v>
      </c>
      <c r="E2654" s="13">
        <f ca="1">('Step 3. Regression'!$F$19*D2654^2+'Step 3. Regression'!$G$19*D2654+'Step 3. Regression'!$H$19)*C2654</f>
        <v>0</v>
      </c>
    </row>
    <row r="2655" spans="1:5" x14ac:dyDescent="0.25">
      <c r="A2655" s="9">
        <f>IF(ISBLANK('Step 1.3 Normalized OAT'!A2655),"-",'Step 1.3 Normalized OAT'!A2655)</f>
        <v>43211.583333333336</v>
      </c>
      <c r="B2655" s="26">
        <f t="shared" si="47"/>
        <v>110</v>
      </c>
      <c r="C2655" s="64" cm="1">
        <f t="array" ref="C2655">INDEX('Step 5. Daily Avg Schedule Calc'!$A$2:$C$169,(WEEKDAY(A2655)-1)*24+HOUR(A2655)+1,3)*IF(A2655&lt;Cooling_Season_Start_Date,0,IF(A2655&gt;Cooling_Season_End_Date,0,1))</f>
        <v>0</v>
      </c>
      <c r="D2655" s="12">
        <f>VLOOKUP(A2655,'Step 1.3 Normalized OAT'!$A$1:$B$8761,2)</f>
        <v>57</v>
      </c>
      <c r="E2655" s="13">
        <f ca="1">('Step 3. Regression'!$F$19*D2655^2+'Step 3. Regression'!$G$19*D2655+'Step 3. Regression'!$H$19)*C2655</f>
        <v>0</v>
      </c>
    </row>
    <row r="2656" spans="1:5" x14ac:dyDescent="0.25">
      <c r="A2656" s="9">
        <f>IF(ISBLANK('Step 1.3 Normalized OAT'!A2656),"-",'Step 1.3 Normalized OAT'!A2656)</f>
        <v>43211.625</v>
      </c>
      <c r="B2656" s="26">
        <f t="shared" si="47"/>
        <v>110</v>
      </c>
      <c r="C2656" s="64" cm="1">
        <f t="array" ref="C2656">INDEX('Step 5. Daily Avg Schedule Calc'!$A$2:$C$169,(WEEKDAY(A2656)-1)*24+HOUR(A2656)+1,3)*IF(A2656&lt;Cooling_Season_Start_Date,0,IF(A2656&gt;Cooling_Season_End_Date,0,1))</f>
        <v>0</v>
      </c>
      <c r="D2656" s="12">
        <f>VLOOKUP(A2656,'Step 1.3 Normalized OAT'!$A$1:$B$8761,2)</f>
        <v>61</v>
      </c>
      <c r="E2656" s="13">
        <f ca="1">('Step 3. Regression'!$F$19*D2656^2+'Step 3. Regression'!$G$19*D2656+'Step 3. Regression'!$H$19)*C2656</f>
        <v>0</v>
      </c>
    </row>
    <row r="2657" spans="1:5" x14ac:dyDescent="0.25">
      <c r="A2657" s="9">
        <f>IF(ISBLANK('Step 1.3 Normalized OAT'!A2657),"-",'Step 1.3 Normalized OAT'!A2657)</f>
        <v>43211.666666666664</v>
      </c>
      <c r="B2657" s="26">
        <f t="shared" si="47"/>
        <v>110</v>
      </c>
      <c r="C2657" s="64" cm="1">
        <f t="array" ref="C2657">INDEX('Step 5. Daily Avg Schedule Calc'!$A$2:$C$169,(WEEKDAY(A2657)-1)*24+HOUR(A2657)+1,3)*IF(A2657&lt;Cooling_Season_Start_Date,0,IF(A2657&gt;Cooling_Season_End_Date,0,1))</f>
        <v>0</v>
      </c>
      <c r="D2657" s="12">
        <f>VLOOKUP(A2657,'Step 1.3 Normalized OAT'!$A$1:$B$8761,2)</f>
        <v>61</v>
      </c>
      <c r="E2657" s="13">
        <f ca="1">('Step 3. Regression'!$F$19*D2657^2+'Step 3. Regression'!$G$19*D2657+'Step 3. Regression'!$H$19)*C2657</f>
        <v>0</v>
      </c>
    </row>
    <row r="2658" spans="1:5" x14ac:dyDescent="0.25">
      <c r="A2658" s="9">
        <f>IF(ISBLANK('Step 1.3 Normalized OAT'!A2658),"-",'Step 1.3 Normalized OAT'!A2658)</f>
        <v>43211.708333333336</v>
      </c>
      <c r="B2658" s="26">
        <f t="shared" si="47"/>
        <v>110</v>
      </c>
      <c r="C2658" s="64" cm="1">
        <f t="array" ref="C2658">INDEX('Step 5. Daily Avg Schedule Calc'!$A$2:$C$169,(WEEKDAY(A2658)-1)*24+HOUR(A2658)+1,3)*IF(A2658&lt;Cooling_Season_Start_Date,0,IF(A2658&gt;Cooling_Season_End_Date,0,1))</f>
        <v>0</v>
      </c>
      <c r="D2658" s="12">
        <f>VLOOKUP(A2658,'Step 1.3 Normalized OAT'!$A$1:$B$8761,2)</f>
        <v>62</v>
      </c>
      <c r="E2658" s="13">
        <f ca="1">('Step 3. Regression'!$F$19*D2658^2+'Step 3. Regression'!$G$19*D2658+'Step 3. Regression'!$H$19)*C2658</f>
        <v>0</v>
      </c>
    </row>
    <row r="2659" spans="1:5" x14ac:dyDescent="0.25">
      <c r="A2659" s="9">
        <f>IF(ISBLANK('Step 1.3 Normalized OAT'!A2659),"-",'Step 1.3 Normalized OAT'!A2659)</f>
        <v>43211.75</v>
      </c>
      <c r="B2659" s="26">
        <f t="shared" si="47"/>
        <v>110</v>
      </c>
      <c r="C2659" s="64" cm="1">
        <f t="array" ref="C2659">INDEX('Step 5. Daily Avg Schedule Calc'!$A$2:$C$169,(WEEKDAY(A2659)-1)*24+HOUR(A2659)+1,3)*IF(A2659&lt;Cooling_Season_Start_Date,0,IF(A2659&gt;Cooling_Season_End_Date,0,1))</f>
        <v>0</v>
      </c>
      <c r="D2659" s="12">
        <f>VLOOKUP(A2659,'Step 1.3 Normalized OAT'!$A$1:$B$8761,2)</f>
        <v>61</v>
      </c>
      <c r="E2659" s="13">
        <f ca="1">('Step 3. Regression'!$F$19*D2659^2+'Step 3. Regression'!$G$19*D2659+'Step 3. Regression'!$H$19)*C2659</f>
        <v>0</v>
      </c>
    </row>
    <row r="2660" spans="1:5" x14ac:dyDescent="0.25">
      <c r="A2660" s="9">
        <f>IF(ISBLANK('Step 1.3 Normalized OAT'!A2660),"-",'Step 1.3 Normalized OAT'!A2660)</f>
        <v>43211.791666666664</v>
      </c>
      <c r="B2660" s="26">
        <f t="shared" si="47"/>
        <v>110</v>
      </c>
      <c r="C2660" s="64" cm="1">
        <f t="array" ref="C2660">INDEX('Step 5. Daily Avg Schedule Calc'!$A$2:$C$169,(WEEKDAY(A2660)-1)*24+HOUR(A2660)+1,3)*IF(A2660&lt;Cooling_Season_Start_Date,0,IF(A2660&gt;Cooling_Season_End_Date,0,1))</f>
        <v>0</v>
      </c>
      <c r="D2660" s="12">
        <f>VLOOKUP(A2660,'Step 1.3 Normalized OAT'!$A$1:$B$8761,2)</f>
        <v>61</v>
      </c>
      <c r="E2660" s="13">
        <f ca="1">('Step 3. Regression'!$F$19*D2660^2+'Step 3. Regression'!$G$19*D2660+'Step 3. Regression'!$H$19)*C2660</f>
        <v>0</v>
      </c>
    </row>
    <row r="2661" spans="1:5" x14ac:dyDescent="0.25">
      <c r="A2661" s="9">
        <f>IF(ISBLANK('Step 1.3 Normalized OAT'!A2661),"-",'Step 1.3 Normalized OAT'!A2661)</f>
        <v>43211.833333333336</v>
      </c>
      <c r="B2661" s="26">
        <f t="shared" si="47"/>
        <v>110</v>
      </c>
      <c r="C2661" s="64" cm="1">
        <f t="array" ref="C2661">INDEX('Step 5. Daily Avg Schedule Calc'!$A$2:$C$169,(WEEKDAY(A2661)-1)*24+HOUR(A2661)+1,3)*IF(A2661&lt;Cooling_Season_Start_Date,0,IF(A2661&gt;Cooling_Season_End_Date,0,1))</f>
        <v>0</v>
      </c>
      <c r="D2661" s="12">
        <f>VLOOKUP(A2661,'Step 1.3 Normalized OAT'!$A$1:$B$8761,2)</f>
        <v>59</v>
      </c>
      <c r="E2661" s="13">
        <f ca="1">('Step 3. Regression'!$F$19*D2661^2+'Step 3. Regression'!$G$19*D2661+'Step 3. Regression'!$H$19)*C2661</f>
        <v>0</v>
      </c>
    </row>
    <row r="2662" spans="1:5" x14ac:dyDescent="0.25">
      <c r="A2662" s="9">
        <f>IF(ISBLANK('Step 1.3 Normalized OAT'!A2662),"-",'Step 1.3 Normalized OAT'!A2662)</f>
        <v>43211.875</v>
      </c>
      <c r="B2662" s="26">
        <f t="shared" si="47"/>
        <v>110</v>
      </c>
      <c r="C2662" s="64" cm="1">
        <f t="array" ref="C2662">INDEX('Step 5. Daily Avg Schedule Calc'!$A$2:$C$169,(WEEKDAY(A2662)-1)*24+HOUR(A2662)+1,3)*IF(A2662&lt;Cooling_Season_Start_Date,0,IF(A2662&gt;Cooling_Season_End_Date,0,1))</f>
        <v>0</v>
      </c>
      <c r="D2662" s="12">
        <f>VLOOKUP(A2662,'Step 1.3 Normalized OAT'!$A$1:$B$8761,2)</f>
        <v>57</v>
      </c>
      <c r="E2662" s="13">
        <f ca="1">('Step 3. Regression'!$F$19*D2662^2+'Step 3. Regression'!$G$19*D2662+'Step 3. Regression'!$H$19)*C2662</f>
        <v>0</v>
      </c>
    </row>
    <row r="2663" spans="1:5" x14ac:dyDescent="0.25">
      <c r="A2663" s="9">
        <f>IF(ISBLANK('Step 1.3 Normalized OAT'!A2663),"-",'Step 1.3 Normalized OAT'!A2663)</f>
        <v>43211.916666666664</v>
      </c>
      <c r="B2663" s="26">
        <f t="shared" si="47"/>
        <v>110</v>
      </c>
      <c r="C2663" s="64" cm="1">
        <f t="array" ref="C2663">INDEX('Step 5. Daily Avg Schedule Calc'!$A$2:$C$169,(WEEKDAY(A2663)-1)*24+HOUR(A2663)+1,3)*IF(A2663&lt;Cooling_Season_Start_Date,0,IF(A2663&gt;Cooling_Season_End_Date,0,1))</f>
        <v>0</v>
      </c>
      <c r="D2663" s="12">
        <f>VLOOKUP(A2663,'Step 1.3 Normalized OAT'!$A$1:$B$8761,2)</f>
        <v>55</v>
      </c>
      <c r="E2663" s="13">
        <f ca="1">('Step 3. Regression'!$F$19*D2663^2+'Step 3. Regression'!$G$19*D2663+'Step 3. Regression'!$H$19)*C2663</f>
        <v>0</v>
      </c>
    </row>
    <row r="2664" spans="1:5" x14ac:dyDescent="0.25">
      <c r="A2664" s="9">
        <f>IF(ISBLANK('Step 1.3 Normalized OAT'!A2664),"-",'Step 1.3 Normalized OAT'!A2664)</f>
        <v>43211.958333333336</v>
      </c>
      <c r="B2664" s="26">
        <f t="shared" si="47"/>
        <v>110</v>
      </c>
      <c r="C2664" s="64" cm="1">
        <f t="array" ref="C2664">INDEX('Step 5. Daily Avg Schedule Calc'!$A$2:$C$169,(WEEKDAY(A2664)-1)*24+HOUR(A2664)+1,3)*IF(A2664&lt;Cooling_Season_Start_Date,0,IF(A2664&gt;Cooling_Season_End_Date,0,1))</f>
        <v>0</v>
      </c>
      <c r="D2664" s="12">
        <f>VLOOKUP(A2664,'Step 1.3 Normalized OAT'!$A$1:$B$8761,2)</f>
        <v>55</v>
      </c>
      <c r="E2664" s="13">
        <f ca="1">('Step 3. Regression'!$F$19*D2664^2+'Step 3. Regression'!$G$19*D2664+'Step 3. Regression'!$H$19)*C2664</f>
        <v>0</v>
      </c>
    </row>
    <row r="2665" spans="1:5" x14ac:dyDescent="0.25">
      <c r="A2665" s="9">
        <f>IF(ISBLANK('Step 1.3 Normalized OAT'!A2665),"-",'Step 1.3 Normalized OAT'!A2665)</f>
        <v>43212</v>
      </c>
      <c r="B2665" s="26">
        <f t="shared" si="47"/>
        <v>111</v>
      </c>
      <c r="C2665" s="64" cm="1">
        <f t="array" ref="C2665">INDEX('Step 5. Daily Avg Schedule Calc'!$A$2:$C$169,(WEEKDAY(A2665)-1)*24+HOUR(A2665)+1,3)*IF(A2665&lt;Cooling_Season_Start_Date,0,IF(A2665&gt;Cooling_Season_End_Date,0,1))</f>
        <v>0</v>
      </c>
      <c r="D2665" s="12">
        <f>VLOOKUP(A2665,'Step 1.3 Normalized OAT'!$A$1:$B$8761,2)</f>
        <v>54</v>
      </c>
      <c r="E2665" s="13">
        <f ca="1">('Step 3. Regression'!$F$19*D2665^2+'Step 3. Regression'!$G$19*D2665+'Step 3. Regression'!$H$19)*C2665</f>
        <v>0</v>
      </c>
    </row>
    <row r="2666" spans="1:5" x14ac:dyDescent="0.25">
      <c r="A2666" s="9">
        <f>IF(ISBLANK('Step 1.3 Normalized OAT'!A2666),"-",'Step 1.3 Normalized OAT'!A2666)</f>
        <v>43212.041666666664</v>
      </c>
      <c r="B2666" s="26">
        <f t="shared" si="47"/>
        <v>111</v>
      </c>
      <c r="C2666" s="64" cm="1">
        <f t="array" ref="C2666">INDEX('Step 5. Daily Avg Schedule Calc'!$A$2:$C$169,(WEEKDAY(A2666)-1)*24+HOUR(A2666)+1,3)*IF(A2666&lt;Cooling_Season_Start_Date,0,IF(A2666&gt;Cooling_Season_End_Date,0,1))</f>
        <v>0</v>
      </c>
      <c r="D2666" s="12">
        <f>VLOOKUP(A2666,'Step 1.3 Normalized OAT'!$A$1:$B$8761,2)</f>
        <v>53</v>
      </c>
      <c r="E2666" s="13">
        <f ca="1">('Step 3. Regression'!$F$19*D2666^2+'Step 3. Regression'!$G$19*D2666+'Step 3. Regression'!$H$19)*C2666</f>
        <v>0</v>
      </c>
    </row>
    <row r="2667" spans="1:5" x14ac:dyDescent="0.25">
      <c r="A2667" s="9">
        <f>IF(ISBLANK('Step 1.3 Normalized OAT'!A2667),"-",'Step 1.3 Normalized OAT'!A2667)</f>
        <v>43212.083333333336</v>
      </c>
      <c r="B2667" s="26">
        <f t="shared" si="47"/>
        <v>111</v>
      </c>
      <c r="C2667" s="64" cm="1">
        <f t="array" ref="C2667">INDEX('Step 5. Daily Avg Schedule Calc'!$A$2:$C$169,(WEEKDAY(A2667)-1)*24+HOUR(A2667)+1,3)*IF(A2667&lt;Cooling_Season_Start_Date,0,IF(A2667&gt;Cooling_Season_End_Date,0,1))</f>
        <v>0</v>
      </c>
      <c r="D2667" s="12">
        <f>VLOOKUP(A2667,'Step 1.3 Normalized OAT'!$A$1:$B$8761,2)</f>
        <v>51</v>
      </c>
      <c r="E2667" s="13">
        <f ca="1">('Step 3. Regression'!$F$19*D2667^2+'Step 3. Regression'!$G$19*D2667+'Step 3. Regression'!$H$19)*C2667</f>
        <v>0</v>
      </c>
    </row>
    <row r="2668" spans="1:5" x14ac:dyDescent="0.25">
      <c r="A2668" s="9">
        <f>IF(ISBLANK('Step 1.3 Normalized OAT'!A2668),"-",'Step 1.3 Normalized OAT'!A2668)</f>
        <v>43212.125</v>
      </c>
      <c r="B2668" s="26">
        <f t="shared" si="47"/>
        <v>111</v>
      </c>
      <c r="C2668" s="64" cm="1">
        <f t="array" ref="C2668">INDEX('Step 5. Daily Avg Schedule Calc'!$A$2:$C$169,(WEEKDAY(A2668)-1)*24+HOUR(A2668)+1,3)*IF(A2668&lt;Cooling_Season_Start_Date,0,IF(A2668&gt;Cooling_Season_End_Date,0,1))</f>
        <v>0</v>
      </c>
      <c r="D2668" s="12">
        <f>VLOOKUP(A2668,'Step 1.3 Normalized OAT'!$A$1:$B$8761,2)</f>
        <v>48</v>
      </c>
      <c r="E2668" s="13">
        <f ca="1">('Step 3. Regression'!$F$19*D2668^2+'Step 3. Regression'!$G$19*D2668+'Step 3. Regression'!$H$19)*C2668</f>
        <v>0</v>
      </c>
    </row>
    <row r="2669" spans="1:5" x14ac:dyDescent="0.25">
      <c r="A2669" s="9">
        <f>IF(ISBLANK('Step 1.3 Normalized OAT'!A2669),"-",'Step 1.3 Normalized OAT'!A2669)</f>
        <v>43212.166666666664</v>
      </c>
      <c r="B2669" s="26">
        <f t="shared" si="47"/>
        <v>111</v>
      </c>
      <c r="C2669" s="64" cm="1">
        <f t="array" ref="C2669">INDEX('Step 5. Daily Avg Schedule Calc'!$A$2:$C$169,(WEEKDAY(A2669)-1)*24+HOUR(A2669)+1,3)*IF(A2669&lt;Cooling_Season_Start_Date,0,IF(A2669&gt;Cooling_Season_End_Date,0,1))</f>
        <v>0</v>
      </c>
      <c r="D2669" s="12">
        <f>VLOOKUP(A2669,'Step 1.3 Normalized OAT'!$A$1:$B$8761,2)</f>
        <v>48</v>
      </c>
      <c r="E2669" s="13">
        <f ca="1">('Step 3. Regression'!$F$19*D2669^2+'Step 3. Regression'!$G$19*D2669+'Step 3. Regression'!$H$19)*C2669</f>
        <v>0</v>
      </c>
    </row>
    <row r="2670" spans="1:5" x14ac:dyDescent="0.25">
      <c r="A2670" s="9">
        <f>IF(ISBLANK('Step 1.3 Normalized OAT'!A2670),"-",'Step 1.3 Normalized OAT'!A2670)</f>
        <v>43212.208333333336</v>
      </c>
      <c r="B2670" s="26">
        <f t="shared" si="47"/>
        <v>111</v>
      </c>
      <c r="C2670" s="64" cm="1">
        <f t="array" ref="C2670">INDEX('Step 5. Daily Avg Schedule Calc'!$A$2:$C$169,(WEEKDAY(A2670)-1)*24+HOUR(A2670)+1,3)*IF(A2670&lt;Cooling_Season_Start_Date,0,IF(A2670&gt;Cooling_Season_End_Date,0,1))</f>
        <v>0</v>
      </c>
      <c r="D2670" s="12">
        <f>VLOOKUP(A2670,'Step 1.3 Normalized OAT'!$A$1:$B$8761,2)</f>
        <v>48</v>
      </c>
      <c r="E2670" s="13">
        <f ca="1">('Step 3. Regression'!$F$19*D2670^2+'Step 3. Regression'!$G$19*D2670+'Step 3. Regression'!$H$19)*C2670</f>
        <v>0</v>
      </c>
    </row>
    <row r="2671" spans="1:5" x14ac:dyDescent="0.25">
      <c r="A2671" s="9">
        <f>IF(ISBLANK('Step 1.3 Normalized OAT'!A2671),"-",'Step 1.3 Normalized OAT'!A2671)</f>
        <v>43212.25</v>
      </c>
      <c r="B2671" s="26">
        <f t="shared" si="47"/>
        <v>111</v>
      </c>
      <c r="C2671" s="64" cm="1">
        <f t="array" ref="C2671">INDEX('Step 5. Daily Avg Schedule Calc'!$A$2:$C$169,(WEEKDAY(A2671)-1)*24+HOUR(A2671)+1,3)*IF(A2671&lt;Cooling_Season_Start_Date,0,IF(A2671&gt;Cooling_Season_End_Date,0,1))</f>
        <v>0</v>
      </c>
      <c r="D2671" s="12">
        <f>VLOOKUP(A2671,'Step 1.3 Normalized OAT'!$A$1:$B$8761,2)</f>
        <v>46</v>
      </c>
      <c r="E2671" s="13">
        <f ca="1">('Step 3. Regression'!$F$19*D2671^2+'Step 3. Regression'!$G$19*D2671+'Step 3. Regression'!$H$19)*C2671</f>
        <v>0</v>
      </c>
    </row>
    <row r="2672" spans="1:5" x14ac:dyDescent="0.25">
      <c r="A2672" s="9">
        <f>IF(ISBLANK('Step 1.3 Normalized OAT'!A2672),"-",'Step 1.3 Normalized OAT'!A2672)</f>
        <v>43212.291666666664</v>
      </c>
      <c r="B2672" s="26">
        <f t="shared" si="47"/>
        <v>111</v>
      </c>
      <c r="C2672" s="64" cm="1">
        <f t="array" ref="C2672">INDEX('Step 5. Daily Avg Schedule Calc'!$A$2:$C$169,(WEEKDAY(A2672)-1)*24+HOUR(A2672)+1,3)*IF(A2672&lt;Cooling_Season_Start_Date,0,IF(A2672&gt;Cooling_Season_End_Date,0,1))</f>
        <v>0</v>
      </c>
      <c r="D2672" s="12">
        <f>VLOOKUP(A2672,'Step 1.3 Normalized OAT'!$A$1:$B$8761,2)</f>
        <v>46</v>
      </c>
      <c r="E2672" s="13">
        <f ca="1">('Step 3. Regression'!$F$19*D2672^2+'Step 3. Regression'!$G$19*D2672+'Step 3. Regression'!$H$19)*C2672</f>
        <v>0</v>
      </c>
    </row>
    <row r="2673" spans="1:5" x14ac:dyDescent="0.25">
      <c r="A2673" s="9">
        <f>IF(ISBLANK('Step 1.3 Normalized OAT'!A2673),"-",'Step 1.3 Normalized OAT'!A2673)</f>
        <v>43212.333333333336</v>
      </c>
      <c r="B2673" s="26">
        <f t="shared" si="47"/>
        <v>111</v>
      </c>
      <c r="C2673" s="64" cm="1">
        <f t="array" ref="C2673">INDEX('Step 5. Daily Avg Schedule Calc'!$A$2:$C$169,(WEEKDAY(A2673)-1)*24+HOUR(A2673)+1,3)*IF(A2673&lt;Cooling_Season_Start_Date,0,IF(A2673&gt;Cooling_Season_End_Date,0,1))</f>
        <v>0</v>
      </c>
      <c r="D2673" s="12">
        <f>VLOOKUP(A2673,'Step 1.3 Normalized OAT'!$A$1:$B$8761,2)</f>
        <v>50</v>
      </c>
      <c r="E2673" s="13">
        <f ca="1">('Step 3. Regression'!$F$19*D2673^2+'Step 3. Regression'!$G$19*D2673+'Step 3. Regression'!$H$19)*C2673</f>
        <v>0</v>
      </c>
    </row>
    <row r="2674" spans="1:5" x14ac:dyDescent="0.25">
      <c r="A2674" s="9">
        <f>IF(ISBLANK('Step 1.3 Normalized OAT'!A2674),"-",'Step 1.3 Normalized OAT'!A2674)</f>
        <v>43212.375</v>
      </c>
      <c r="B2674" s="26">
        <f t="shared" si="47"/>
        <v>111</v>
      </c>
      <c r="C2674" s="64" cm="1">
        <f t="array" ref="C2674">INDEX('Step 5. Daily Avg Schedule Calc'!$A$2:$C$169,(WEEKDAY(A2674)-1)*24+HOUR(A2674)+1,3)*IF(A2674&lt;Cooling_Season_Start_Date,0,IF(A2674&gt;Cooling_Season_End_Date,0,1))</f>
        <v>0</v>
      </c>
      <c r="D2674" s="12">
        <f>VLOOKUP(A2674,'Step 1.3 Normalized OAT'!$A$1:$B$8761,2)</f>
        <v>52</v>
      </c>
      <c r="E2674" s="13">
        <f ca="1">('Step 3. Regression'!$F$19*D2674^2+'Step 3. Regression'!$G$19*D2674+'Step 3. Regression'!$H$19)*C2674</f>
        <v>0</v>
      </c>
    </row>
    <row r="2675" spans="1:5" x14ac:dyDescent="0.25">
      <c r="A2675" s="9">
        <f>IF(ISBLANK('Step 1.3 Normalized OAT'!A2675),"-",'Step 1.3 Normalized OAT'!A2675)</f>
        <v>43212.416666666664</v>
      </c>
      <c r="B2675" s="26">
        <f t="shared" si="47"/>
        <v>111</v>
      </c>
      <c r="C2675" s="64" cm="1">
        <f t="array" ref="C2675">INDEX('Step 5. Daily Avg Schedule Calc'!$A$2:$C$169,(WEEKDAY(A2675)-1)*24+HOUR(A2675)+1,3)*IF(A2675&lt;Cooling_Season_Start_Date,0,IF(A2675&gt;Cooling_Season_End_Date,0,1))</f>
        <v>0</v>
      </c>
      <c r="D2675" s="12">
        <f>VLOOKUP(A2675,'Step 1.3 Normalized OAT'!$A$1:$B$8761,2)</f>
        <v>54</v>
      </c>
      <c r="E2675" s="13">
        <f ca="1">('Step 3. Regression'!$F$19*D2675^2+'Step 3. Regression'!$G$19*D2675+'Step 3. Regression'!$H$19)*C2675</f>
        <v>0</v>
      </c>
    </row>
    <row r="2676" spans="1:5" x14ac:dyDescent="0.25">
      <c r="A2676" s="9">
        <f>IF(ISBLANK('Step 1.3 Normalized OAT'!A2676),"-",'Step 1.3 Normalized OAT'!A2676)</f>
        <v>43212.458333333336</v>
      </c>
      <c r="B2676" s="26">
        <f t="shared" si="47"/>
        <v>111</v>
      </c>
      <c r="C2676" s="64" cm="1">
        <f t="array" ref="C2676">INDEX('Step 5. Daily Avg Schedule Calc'!$A$2:$C$169,(WEEKDAY(A2676)-1)*24+HOUR(A2676)+1,3)*IF(A2676&lt;Cooling_Season_Start_Date,0,IF(A2676&gt;Cooling_Season_End_Date,0,1))</f>
        <v>0</v>
      </c>
      <c r="D2676" s="12">
        <f>VLOOKUP(A2676,'Step 1.3 Normalized OAT'!$A$1:$B$8761,2)</f>
        <v>57</v>
      </c>
      <c r="E2676" s="13">
        <f ca="1">('Step 3. Regression'!$F$19*D2676^2+'Step 3. Regression'!$G$19*D2676+'Step 3. Regression'!$H$19)*C2676</f>
        <v>0</v>
      </c>
    </row>
    <row r="2677" spans="1:5" x14ac:dyDescent="0.25">
      <c r="A2677" s="9">
        <f>IF(ISBLANK('Step 1.3 Normalized OAT'!A2677),"-",'Step 1.3 Normalized OAT'!A2677)</f>
        <v>43212.5</v>
      </c>
      <c r="B2677" s="26">
        <f t="shared" si="47"/>
        <v>111</v>
      </c>
      <c r="C2677" s="64" cm="1">
        <f t="array" ref="C2677">INDEX('Step 5. Daily Avg Schedule Calc'!$A$2:$C$169,(WEEKDAY(A2677)-1)*24+HOUR(A2677)+1,3)*IF(A2677&lt;Cooling_Season_Start_Date,0,IF(A2677&gt;Cooling_Season_End_Date,0,1))</f>
        <v>0</v>
      </c>
      <c r="D2677" s="12">
        <f>VLOOKUP(A2677,'Step 1.3 Normalized OAT'!$A$1:$B$8761,2)</f>
        <v>59</v>
      </c>
      <c r="E2677" s="13">
        <f ca="1">('Step 3. Regression'!$F$19*D2677^2+'Step 3. Regression'!$G$19*D2677+'Step 3. Regression'!$H$19)*C2677</f>
        <v>0</v>
      </c>
    </row>
    <row r="2678" spans="1:5" x14ac:dyDescent="0.25">
      <c r="A2678" s="9">
        <f>IF(ISBLANK('Step 1.3 Normalized OAT'!A2678),"-",'Step 1.3 Normalized OAT'!A2678)</f>
        <v>43212.541666666664</v>
      </c>
      <c r="B2678" s="26">
        <f t="shared" si="47"/>
        <v>111</v>
      </c>
      <c r="C2678" s="64" cm="1">
        <f t="array" ref="C2678">INDEX('Step 5. Daily Avg Schedule Calc'!$A$2:$C$169,(WEEKDAY(A2678)-1)*24+HOUR(A2678)+1,3)*IF(A2678&lt;Cooling_Season_Start_Date,0,IF(A2678&gt;Cooling_Season_End_Date,0,1))</f>
        <v>0</v>
      </c>
      <c r="D2678" s="12">
        <f>VLOOKUP(A2678,'Step 1.3 Normalized OAT'!$A$1:$B$8761,2)</f>
        <v>61</v>
      </c>
      <c r="E2678" s="13">
        <f ca="1">('Step 3. Regression'!$F$19*D2678^2+'Step 3. Regression'!$G$19*D2678+'Step 3. Regression'!$H$19)*C2678</f>
        <v>0</v>
      </c>
    </row>
    <row r="2679" spans="1:5" x14ac:dyDescent="0.25">
      <c r="A2679" s="9">
        <f>IF(ISBLANK('Step 1.3 Normalized OAT'!A2679),"-",'Step 1.3 Normalized OAT'!A2679)</f>
        <v>43212.583333333336</v>
      </c>
      <c r="B2679" s="26">
        <f t="shared" si="47"/>
        <v>111</v>
      </c>
      <c r="C2679" s="64" cm="1">
        <f t="array" ref="C2679">INDEX('Step 5. Daily Avg Schedule Calc'!$A$2:$C$169,(WEEKDAY(A2679)-1)*24+HOUR(A2679)+1,3)*IF(A2679&lt;Cooling_Season_Start_Date,0,IF(A2679&gt;Cooling_Season_End_Date,0,1))</f>
        <v>0</v>
      </c>
      <c r="D2679" s="12">
        <f>VLOOKUP(A2679,'Step 1.3 Normalized OAT'!$A$1:$B$8761,2)</f>
        <v>62</v>
      </c>
      <c r="E2679" s="13">
        <f ca="1">('Step 3. Regression'!$F$19*D2679^2+'Step 3. Regression'!$G$19*D2679+'Step 3. Regression'!$H$19)*C2679</f>
        <v>0</v>
      </c>
    </row>
    <row r="2680" spans="1:5" x14ac:dyDescent="0.25">
      <c r="A2680" s="9">
        <f>IF(ISBLANK('Step 1.3 Normalized OAT'!A2680),"-",'Step 1.3 Normalized OAT'!A2680)</f>
        <v>43212.625</v>
      </c>
      <c r="B2680" s="26">
        <f t="shared" si="47"/>
        <v>111</v>
      </c>
      <c r="C2680" s="64" cm="1">
        <f t="array" ref="C2680">INDEX('Step 5. Daily Avg Schedule Calc'!$A$2:$C$169,(WEEKDAY(A2680)-1)*24+HOUR(A2680)+1,3)*IF(A2680&lt;Cooling_Season_Start_Date,0,IF(A2680&gt;Cooling_Season_End_Date,0,1))</f>
        <v>0</v>
      </c>
      <c r="D2680" s="12">
        <f>VLOOKUP(A2680,'Step 1.3 Normalized OAT'!$A$1:$B$8761,2)</f>
        <v>63</v>
      </c>
      <c r="E2680" s="13">
        <f ca="1">('Step 3. Regression'!$F$19*D2680^2+'Step 3. Regression'!$G$19*D2680+'Step 3. Regression'!$H$19)*C2680</f>
        <v>0</v>
      </c>
    </row>
    <row r="2681" spans="1:5" x14ac:dyDescent="0.25">
      <c r="A2681" s="9">
        <f>IF(ISBLANK('Step 1.3 Normalized OAT'!A2681),"-",'Step 1.3 Normalized OAT'!A2681)</f>
        <v>43212.666666666664</v>
      </c>
      <c r="B2681" s="26">
        <f t="shared" si="47"/>
        <v>111</v>
      </c>
      <c r="C2681" s="64" cm="1">
        <f t="array" ref="C2681">INDEX('Step 5. Daily Avg Schedule Calc'!$A$2:$C$169,(WEEKDAY(A2681)-1)*24+HOUR(A2681)+1,3)*IF(A2681&lt;Cooling_Season_Start_Date,0,IF(A2681&gt;Cooling_Season_End_Date,0,1))</f>
        <v>0</v>
      </c>
      <c r="D2681" s="12">
        <f>VLOOKUP(A2681,'Step 1.3 Normalized OAT'!$A$1:$B$8761,2)</f>
        <v>64</v>
      </c>
      <c r="E2681" s="13">
        <f ca="1">('Step 3. Regression'!$F$19*D2681^2+'Step 3. Regression'!$G$19*D2681+'Step 3. Regression'!$H$19)*C2681</f>
        <v>0</v>
      </c>
    </row>
    <row r="2682" spans="1:5" x14ac:dyDescent="0.25">
      <c r="A2682" s="9">
        <f>IF(ISBLANK('Step 1.3 Normalized OAT'!A2682),"-",'Step 1.3 Normalized OAT'!A2682)</f>
        <v>43212.708333333336</v>
      </c>
      <c r="B2682" s="26">
        <f t="shared" si="47"/>
        <v>111</v>
      </c>
      <c r="C2682" s="64" cm="1">
        <f t="array" ref="C2682">INDEX('Step 5. Daily Avg Schedule Calc'!$A$2:$C$169,(WEEKDAY(A2682)-1)*24+HOUR(A2682)+1,3)*IF(A2682&lt;Cooling_Season_Start_Date,0,IF(A2682&gt;Cooling_Season_End_Date,0,1))</f>
        <v>0</v>
      </c>
      <c r="D2682" s="12">
        <f>VLOOKUP(A2682,'Step 1.3 Normalized OAT'!$A$1:$B$8761,2)</f>
        <v>61</v>
      </c>
      <c r="E2682" s="13">
        <f ca="1">('Step 3. Regression'!$F$19*D2682^2+'Step 3. Regression'!$G$19*D2682+'Step 3. Regression'!$H$19)*C2682</f>
        <v>0</v>
      </c>
    </row>
    <row r="2683" spans="1:5" x14ac:dyDescent="0.25">
      <c r="A2683" s="9">
        <f>IF(ISBLANK('Step 1.3 Normalized OAT'!A2683),"-",'Step 1.3 Normalized OAT'!A2683)</f>
        <v>43212.75</v>
      </c>
      <c r="B2683" s="26">
        <f t="shared" si="47"/>
        <v>111</v>
      </c>
      <c r="C2683" s="64" cm="1">
        <f t="array" ref="C2683">INDEX('Step 5. Daily Avg Schedule Calc'!$A$2:$C$169,(WEEKDAY(A2683)-1)*24+HOUR(A2683)+1,3)*IF(A2683&lt;Cooling_Season_Start_Date,0,IF(A2683&gt;Cooling_Season_End_Date,0,1))</f>
        <v>0</v>
      </c>
      <c r="D2683" s="12">
        <f>VLOOKUP(A2683,'Step 1.3 Normalized OAT'!$A$1:$B$8761,2)</f>
        <v>59</v>
      </c>
      <c r="E2683" s="13">
        <f ca="1">('Step 3. Regression'!$F$19*D2683^2+'Step 3. Regression'!$G$19*D2683+'Step 3. Regression'!$H$19)*C2683</f>
        <v>0</v>
      </c>
    </row>
    <row r="2684" spans="1:5" x14ac:dyDescent="0.25">
      <c r="A2684" s="9">
        <f>IF(ISBLANK('Step 1.3 Normalized OAT'!A2684),"-",'Step 1.3 Normalized OAT'!A2684)</f>
        <v>43212.791666666664</v>
      </c>
      <c r="B2684" s="26">
        <f t="shared" si="47"/>
        <v>111</v>
      </c>
      <c r="C2684" s="64" cm="1">
        <f t="array" ref="C2684">INDEX('Step 5. Daily Avg Schedule Calc'!$A$2:$C$169,(WEEKDAY(A2684)-1)*24+HOUR(A2684)+1,3)*IF(A2684&lt;Cooling_Season_Start_Date,0,IF(A2684&gt;Cooling_Season_End_Date,0,1))</f>
        <v>0</v>
      </c>
      <c r="D2684" s="12">
        <f>VLOOKUP(A2684,'Step 1.3 Normalized OAT'!$A$1:$B$8761,2)</f>
        <v>57</v>
      </c>
      <c r="E2684" s="13">
        <f ca="1">('Step 3. Regression'!$F$19*D2684^2+'Step 3. Regression'!$G$19*D2684+'Step 3. Regression'!$H$19)*C2684</f>
        <v>0</v>
      </c>
    </row>
    <row r="2685" spans="1:5" x14ac:dyDescent="0.25">
      <c r="A2685" s="9">
        <f>IF(ISBLANK('Step 1.3 Normalized OAT'!A2685),"-",'Step 1.3 Normalized OAT'!A2685)</f>
        <v>43212.833333333336</v>
      </c>
      <c r="B2685" s="26">
        <f t="shared" si="47"/>
        <v>111</v>
      </c>
      <c r="C2685" s="64" cm="1">
        <f t="array" ref="C2685">INDEX('Step 5. Daily Avg Schedule Calc'!$A$2:$C$169,(WEEKDAY(A2685)-1)*24+HOUR(A2685)+1,3)*IF(A2685&lt;Cooling_Season_Start_Date,0,IF(A2685&gt;Cooling_Season_End_Date,0,1))</f>
        <v>0</v>
      </c>
      <c r="D2685" s="12">
        <f>VLOOKUP(A2685,'Step 1.3 Normalized OAT'!$A$1:$B$8761,2)</f>
        <v>55</v>
      </c>
      <c r="E2685" s="13">
        <f ca="1">('Step 3. Regression'!$F$19*D2685^2+'Step 3. Regression'!$G$19*D2685+'Step 3. Regression'!$H$19)*C2685</f>
        <v>0</v>
      </c>
    </row>
    <row r="2686" spans="1:5" x14ac:dyDescent="0.25">
      <c r="A2686" s="9">
        <f>IF(ISBLANK('Step 1.3 Normalized OAT'!A2686),"-",'Step 1.3 Normalized OAT'!A2686)</f>
        <v>43212.875</v>
      </c>
      <c r="B2686" s="26">
        <f t="shared" si="47"/>
        <v>111</v>
      </c>
      <c r="C2686" s="64" cm="1">
        <f t="array" ref="C2686">INDEX('Step 5. Daily Avg Schedule Calc'!$A$2:$C$169,(WEEKDAY(A2686)-1)*24+HOUR(A2686)+1,3)*IF(A2686&lt;Cooling_Season_Start_Date,0,IF(A2686&gt;Cooling_Season_End_Date,0,1))</f>
        <v>0</v>
      </c>
      <c r="D2686" s="12">
        <f>VLOOKUP(A2686,'Step 1.3 Normalized OAT'!$A$1:$B$8761,2)</f>
        <v>54</v>
      </c>
      <c r="E2686" s="13">
        <f ca="1">('Step 3. Regression'!$F$19*D2686^2+'Step 3. Regression'!$G$19*D2686+'Step 3. Regression'!$H$19)*C2686</f>
        <v>0</v>
      </c>
    </row>
    <row r="2687" spans="1:5" x14ac:dyDescent="0.25">
      <c r="A2687" s="9">
        <f>IF(ISBLANK('Step 1.3 Normalized OAT'!A2687),"-",'Step 1.3 Normalized OAT'!A2687)</f>
        <v>43212.916666666664</v>
      </c>
      <c r="B2687" s="26">
        <f t="shared" si="47"/>
        <v>111</v>
      </c>
      <c r="C2687" s="64" cm="1">
        <f t="array" ref="C2687">INDEX('Step 5. Daily Avg Schedule Calc'!$A$2:$C$169,(WEEKDAY(A2687)-1)*24+HOUR(A2687)+1,3)*IF(A2687&lt;Cooling_Season_Start_Date,0,IF(A2687&gt;Cooling_Season_End_Date,0,1))</f>
        <v>0</v>
      </c>
      <c r="D2687" s="12">
        <f>VLOOKUP(A2687,'Step 1.3 Normalized OAT'!$A$1:$B$8761,2)</f>
        <v>54</v>
      </c>
      <c r="E2687" s="13">
        <f ca="1">('Step 3. Regression'!$F$19*D2687^2+'Step 3. Regression'!$G$19*D2687+'Step 3. Regression'!$H$19)*C2687</f>
        <v>0</v>
      </c>
    </row>
    <row r="2688" spans="1:5" x14ac:dyDescent="0.25">
      <c r="A2688" s="9">
        <f>IF(ISBLANK('Step 1.3 Normalized OAT'!A2688),"-",'Step 1.3 Normalized OAT'!A2688)</f>
        <v>43212.958333333336</v>
      </c>
      <c r="B2688" s="26">
        <f t="shared" si="47"/>
        <v>111</v>
      </c>
      <c r="C2688" s="64" cm="1">
        <f t="array" ref="C2688">INDEX('Step 5. Daily Avg Schedule Calc'!$A$2:$C$169,(WEEKDAY(A2688)-1)*24+HOUR(A2688)+1,3)*IF(A2688&lt;Cooling_Season_Start_Date,0,IF(A2688&gt;Cooling_Season_End_Date,0,1))</f>
        <v>0</v>
      </c>
      <c r="D2688" s="12">
        <f>VLOOKUP(A2688,'Step 1.3 Normalized OAT'!$A$1:$B$8761,2)</f>
        <v>52</v>
      </c>
      <c r="E2688" s="13">
        <f ca="1">('Step 3. Regression'!$F$19*D2688^2+'Step 3. Regression'!$G$19*D2688+'Step 3. Regression'!$H$19)*C2688</f>
        <v>0</v>
      </c>
    </row>
    <row r="2689" spans="1:5" x14ac:dyDescent="0.25">
      <c r="A2689" s="9">
        <f>IF(ISBLANK('Step 1.3 Normalized OAT'!A2689),"-",'Step 1.3 Normalized OAT'!A2689)</f>
        <v>43213</v>
      </c>
      <c r="B2689" s="26">
        <f t="shared" si="47"/>
        <v>112</v>
      </c>
      <c r="C2689" s="64" cm="1">
        <f t="array" ref="C2689">INDEX('Step 5. Daily Avg Schedule Calc'!$A$2:$C$169,(WEEKDAY(A2689)-1)*24+HOUR(A2689)+1,3)*IF(A2689&lt;Cooling_Season_Start_Date,0,IF(A2689&gt;Cooling_Season_End_Date,0,1))</f>
        <v>0</v>
      </c>
      <c r="D2689" s="12">
        <f>VLOOKUP(A2689,'Step 1.3 Normalized OAT'!$A$1:$B$8761,2)</f>
        <v>52</v>
      </c>
      <c r="E2689" s="13">
        <f ca="1">('Step 3. Regression'!$F$19*D2689^2+'Step 3. Regression'!$G$19*D2689+'Step 3. Regression'!$H$19)*C2689</f>
        <v>0</v>
      </c>
    </row>
    <row r="2690" spans="1:5" x14ac:dyDescent="0.25">
      <c r="A2690" s="9">
        <f>IF(ISBLANK('Step 1.3 Normalized OAT'!A2690),"-",'Step 1.3 Normalized OAT'!A2690)</f>
        <v>43213.041666666664</v>
      </c>
      <c r="B2690" s="26">
        <f t="shared" si="47"/>
        <v>112</v>
      </c>
      <c r="C2690" s="64" cm="1">
        <f t="array" ref="C2690">INDEX('Step 5. Daily Avg Schedule Calc'!$A$2:$C$169,(WEEKDAY(A2690)-1)*24+HOUR(A2690)+1,3)*IF(A2690&lt;Cooling_Season_Start_Date,0,IF(A2690&gt;Cooling_Season_End_Date,0,1))</f>
        <v>0</v>
      </c>
      <c r="D2690" s="12">
        <f>VLOOKUP(A2690,'Step 1.3 Normalized OAT'!$A$1:$B$8761,2)</f>
        <v>50</v>
      </c>
      <c r="E2690" s="13">
        <f ca="1">('Step 3. Regression'!$F$19*D2690^2+'Step 3. Regression'!$G$19*D2690+'Step 3. Regression'!$H$19)*C2690</f>
        <v>0</v>
      </c>
    </row>
    <row r="2691" spans="1:5" x14ac:dyDescent="0.25">
      <c r="A2691" s="9">
        <f>IF(ISBLANK('Step 1.3 Normalized OAT'!A2691),"-",'Step 1.3 Normalized OAT'!A2691)</f>
        <v>43213.083333333336</v>
      </c>
      <c r="B2691" s="26">
        <f t="shared" ref="B2691:B2754" si="48">_xlfn.DAYS(A2691,$A$2)</f>
        <v>112</v>
      </c>
      <c r="C2691" s="64" cm="1">
        <f t="array" ref="C2691">INDEX('Step 5. Daily Avg Schedule Calc'!$A$2:$C$169,(WEEKDAY(A2691)-1)*24+HOUR(A2691)+1,3)*IF(A2691&lt;Cooling_Season_Start_Date,0,IF(A2691&gt;Cooling_Season_End_Date,0,1))</f>
        <v>0</v>
      </c>
      <c r="D2691" s="12">
        <f>VLOOKUP(A2691,'Step 1.3 Normalized OAT'!$A$1:$B$8761,2)</f>
        <v>49</v>
      </c>
      <c r="E2691" s="13">
        <f ca="1">('Step 3. Regression'!$F$19*D2691^2+'Step 3. Regression'!$G$19*D2691+'Step 3. Regression'!$H$19)*C2691</f>
        <v>0</v>
      </c>
    </row>
    <row r="2692" spans="1:5" x14ac:dyDescent="0.25">
      <c r="A2692" s="9">
        <f>IF(ISBLANK('Step 1.3 Normalized OAT'!A2692),"-",'Step 1.3 Normalized OAT'!A2692)</f>
        <v>43213.125</v>
      </c>
      <c r="B2692" s="26">
        <f t="shared" si="48"/>
        <v>112</v>
      </c>
      <c r="C2692" s="64" cm="1">
        <f t="array" ref="C2692">INDEX('Step 5. Daily Avg Schedule Calc'!$A$2:$C$169,(WEEKDAY(A2692)-1)*24+HOUR(A2692)+1,3)*IF(A2692&lt;Cooling_Season_Start_Date,0,IF(A2692&gt;Cooling_Season_End_Date,0,1))</f>
        <v>0</v>
      </c>
      <c r="D2692" s="12">
        <f>VLOOKUP(A2692,'Step 1.3 Normalized OAT'!$A$1:$B$8761,2)</f>
        <v>48</v>
      </c>
      <c r="E2692" s="13">
        <f ca="1">('Step 3. Regression'!$F$19*D2692^2+'Step 3. Regression'!$G$19*D2692+'Step 3. Regression'!$H$19)*C2692</f>
        <v>0</v>
      </c>
    </row>
    <row r="2693" spans="1:5" x14ac:dyDescent="0.25">
      <c r="A2693" s="9">
        <f>IF(ISBLANK('Step 1.3 Normalized OAT'!A2693),"-",'Step 1.3 Normalized OAT'!A2693)</f>
        <v>43213.166666666664</v>
      </c>
      <c r="B2693" s="26">
        <f t="shared" si="48"/>
        <v>112</v>
      </c>
      <c r="C2693" s="64" cm="1">
        <f t="array" ref="C2693">INDEX('Step 5. Daily Avg Schedule Calc'!$A$2:$C$169,(WEEKDAY(A2693)-1)*24+HOUR(A2693)+1,3)*IF(A2693&lt;Cooling_Season_Start_Date,0,IF(A2693&gt;Cooling_Season_End_Date,0,1))</f>
        <v>0</v>
      </c>
      <c r="D2693" s="12">
        <f>VLOOKUP(A2693,'Step 1.3 Normalized OAT'!$A$1:$B$8761,2)</f>
        <v>46</v>
      </c>
      <c r="E2693" s="13">
        <f ca="1">('Step 3. Regression'!$F$19*D2693^2+'Step 3. Regression'!$G$19*D2693+'Step 3. Regression'!$H$19)*C2693</f>
        <v>0</v>
      </c>
    </row>
    <row r="2694" spans="1:5" x14ac:dyDescent="0.25">
      <c r="A2694" s="9">
        <f>IF(ISBLANK('Step 1.3 Normalized OAT'!A2694),"-",'Step 1.3 Normalized OAT'!A2694)</f>
        <v>43213.208333333336</v>
      </c>
      <c r="B2694" s="26">
        <f t="shared" si="48"/>
        <v>112</v>
      </c>
      <c r="C2694" s="64" cm="1">
        <f t="array" ref="C2694">INDEX('Step 5. Daily Avg Schedule Calc'!$A$2:$C$169,(WEEKDAY(A2694)-1)*24+HOUR(A2694)+1,3)*IF(A2694&lt;Cooling_Season_Start_Date,0,IF(A2694&gt;Cooling_Season_End_Date,0,1))</f>
        <v>0</v>
      </c>
      <c r="D2694" s="12">
        <f>VLOOKUP(A2694,'Step 1.3 Normalized OAT'!$A$1:$B$8761,2)</f>
        <v>46</v>
      </c>
      <c r="E2694" s="13">
        <f ca="1">('Step 3. Regression'!$F$19*D2694^2+'Step 3. Regression'!$G$19*D2694+'Step 3. Regression'!$H$19)*C2694</f>
        <v>0</v>
      </c>
    </row>
    <row r="2695" spans="1:5" x14ac:dyDescent="0.25">
      <c r="A2695" s="9">
        <f>IF(ISBLANK('Step 1.3 Normalized OAT'!A2695),"-",'Step 1.3 Normalized OAT'!A2695)</f>
        <v>43213.25</v>
      </c>
      <c r="B2695" s="26">
        <f t="shared" si="48"/>
        <v>112</v>
      </c>
      <c r="C2695" s="64" cm="1">
        <f t="array" ref="C2695">INDEX('Step 5. Daily Avg Schedule Calc'!$A$2:$C$169,(WEEKDAY(A2695)-1)*24+HOUR(A2695)+1,3)*IF(A2695&lt;Cooling_Season_Start_Date,0,IF(A2695&gt;Cooling_Season_End_Date,0,1))</f>
        <v>0</v>
      </c>
      <c r="D2695" s="12">
        <f>VLOOKUP(A2695,'Step 1.3 Normalized OAT'!$A$1:$B$8761,2)</f>
        <v>45</v>
      </c>
      <c r="E2695" s="13">
        <f ca="1">('Step 3. Regression'!$F$19*D2695^2+'Step 3. Regression'!$G$19*D2695+'Step 3. Regression'!$H$19)*C2695</f>
        <v>0</v>
      </c>
    </row>
    <row r="2696" spans="1:5" x14ac:dyDescent="0.25">
      <c r="A2696" s="9">
        <f>IF(ISBLANK('Step 1.3 Normalized OAT'!A2696),"-",'Step 1.3 Normalized OAT'!A2696)</f>
        <v>43213.291666666664</v>
      </c>
      <c r="B2696" s="26">
        <f t="shared" si="48"/>
        <v>112</v>
      </c>
      <c r="C2696" s="64" cm="1">
        <f t="array" ref="C2696">INDEX('Step 5. Daily Avg Schedule Calc'!$A$2:$C$169,(WEEKDAY(A2696)-1)*24+HOUR(A2696)+1,3)*IF(A2696&lt;Cooling_Season_Start_Date,0,IF(A2696&gt;Cooling_Season_End_Date,0,1))</f>
        <v>0</v>
      </c>
      <c r="D2696" s="12">
        <f>VLOOKUP(A2696,'Step 1.3 Normalized OAT'!$A$1:$B$8761,2)</f>
        <v>46</v>
      </c>
      <c r="E2696" s="13">
        <f ca="1">('Step 3. Regression'!$F$19*D2696^2+'Step 3. Regression'!$G$19*D2696+'Step 3. Regression'!$H$19)*C2696</f>
        <v>0</v>
      </c>
    </row>
    <row r="2697" spans="1:5" x14ac:dyDescent="0.25">
      <c r="A2697" s="9">
        <f>IF(ISBLANK('Step 1.3 Normalized OAT'!A2697),"-",'Step 1.3 Normalized OAT'!A2697)</f>
        <v>43213.333333333336</v>
      </c>
      <c r="B2697" s="26">
        <f t="shared" si="48"/>
        <v>112</v>
      </c>
      <c r="C2697" s="64" cm="1">
        <f t="array" ref="C2697">INDEX('Step 5. Daily Avg Schedule Calc'!$A$2:$C$169,(WEEKDAY(A2697)-1)*24+HOUR(A2697)+1,3)*IF(A2697&lt;Cooling_Season_Start_Date,0,IF(A2697&gt;Cooling_Season_End_Date,0,1))</f>
        <v>0</v>
      </c>
      <c r="D2697" s="12">
        <f>VLOOKUP(A2697,'Step 1.3 Normalized OAT'!$A$1:$B$8761,2)</f>
        <v>49</v>
      </c>
      <c r="E2697" s="13">
        <f ca="1">('Step 3. Regression'!$F$19*D2697^2+'Step 3. Regression'!$G$19*D2697+'Step 3. Regression'!$H$19)*C2697</f>
        <v>0</v>
      </c>
    </row>
    <row r="2698" spans="1:5" x14ac:dyDescent="0.25">
      <c r="A2698" s="9">
        <f>IF(ISBLANK('Step 1.3 Normalized OAT'!A2698),"-",'Step 1.3 Normalized OAT'!A2698)</f>
        <v>43213.375</v>
      </c>
      <c r="B2698" s="26">
        <f t="shared" si="48"/>
        <v>112</v>
      </c>
      <c r="C2698" s="64" cm="1">
        <f t="array" ref="C2698">INDEX('Step 5. Daily Avg Schedule Calc'!$A$2:$C$169,(WEEKDAY(A2698)-1)*24+HOUR(A2698)+1,3)*IF(A2698&lt;Cooling_Season_Start_Date,0,IF(A2698&gt;Cooling_Season_End_Date,0,1))</f>
        <v>0</v>
      </c>
      <c r="D2698" s="12">
        <f>VLOOKUP(A2698,'Step 1.3 Normalized OAT'!$A$1:$B$8761,2)</f>
        <v>52</v>
      </c>
      <c r="E2698" s="13">
        <f ca="1">('Step 3. Regression'!$F$19*D2698^2+'Step 3. Regression'!$G$19*D2698+'Step 3. Regression'!$H$19)*C2698</f>
        <v>0</v>
      </c>
    </row>
    <row r="2699" spans="1:5" x14ac:dyDescent="0.25">
      <c r="A2699" s="9">
        <f>IF(ISBLANK('Step 1.3 Normalized OAT'!A2699),"-",'Step 1.3 Normalized OAT'!A2699)</f>
        <v>43213.416666666664</v>
      </c>
      <c r="B2699" s="26">
        <f t="shared" si="48"/>
        <v>112</v>
      </c>
      <c r="C2699" s="64" cm="1">
        <f t="array" ref="C2699">INDEX('Step 5. Daily Avg Schedule Calc'!$A$2:$C$169,(WEEKDAY(A2699)-1)*24+HOUR(A2699)+1,3)*IF(A2699&lt;Cooling_Season_Start_Date,0,IF(A2699&gt;Cooling_Season_End_Date,0,1))</f>
        <v>0</v>
      </c>
      <c r="D2699" s="12">
        <f>VLOOKUP(A2699,'Step 1.3 Normalized OAT'!$A$1:$B$8761,2)</f>
        <v>54</v>
      </c>
      <c r="E2699" s="13">
        <f ca="1">('Step 3. Regression'!$F$19*D2699^2+'Step 3. Regression'!$G$19*D2699+'Step 3. Regression'!$H$19)*C2699</f>
        <v>0</v>
      </c>
    </row>
    <row r="2700" spans="1:5" x14ac:dyDescent="0.25">
      <c r="A2700" s="9">
        <f>IF(ISBLANK('Step 1.3 Normalized OAT'!A2700),"-",'Step 1.3 Normalized OAT'!A2700)</f>
        <v>43213.458333333336</v>
      </c>
      <c r="B2700" s="26">
        <f t="shared" si="48"/>
        <v>112</v>
      </c>
      <c r="C2700" s="64" cm="1">
        <f t="array" ref="C2700">INDEX('Step 5. Daily Avg Schedule Calc'!$A$2:$C$169,(WEEKDAY(A2700)-1)*24+HOUR(A2700)+1,3)*IF(A2700&lt;Cooling_Season_Start_Date,0,IF(A2700&gt;Cooling_Season_End_Date,0,1))</f>
        <v>0</v>
      </c>
      <c r="D2700" s="12">
        <f>VLOOKUP(A2700,'Step 1.3 Normalized OAT'!$A$1:$B$8761,2)</f>
        <v>56</v>
      </c>
      <c r="E2700" s="13">
        <f ca="1">('Step 3. Regression'!$F$19*D2700^2+'Step 3. Regression'!$G$19*D2700+'Step 3. Regression'!$H$19)*C2700</f>
        <v>0</v>
      </c>
    </row>
    <row r="2701" spans="1:5" x14ac:dyDescent="0.25">
      <c r="A2701" s="9">
        <f>IF(ISBLANK('Step 1.3 Normalized OAT'!A2701),"-",'Step 1.3 Normalized OAT'!A2701)</f>
        <v>43213.5</v>
      </c>
      <c r="B2701" s="26">
        <f t="shared" si="48"/>
        <v>112</v>
      </c>
      <c r="C2701" s="64" cm="1">
        <f t="array" ref="C2701">INDEX('Step 5. Daily Avg Schedule Calc'!$A$2:$C$169,(WEEKDAY(A2701)-1)*24+HOUR(A2701)+1,3)*IF(A2701&lt;Cooling_Season_Start_Date,0,IF(A2701&gt;Cooling_Season_End_Date,0,1))</f>
        <v>0</v>
      </c>
      <c r="D2701" s="12">
        <f>VLOOKUP(A2701,'Step 1.3 Normalized OAT'!$A$1:$B$8761,2)</f>
        <v>57</v>
      </c>
      <c r="E2701" s="13">
        <f ca="1">('Step 3. Regression'!$F$19*D2701^2+'Step 3. Regression'!$G$19*D2701+'Step 3. Regression'!$H$19)*C2701</f>
        <v>0</v>
      </c>
    </row>
    <row r="2702" spans="1:5" x14ac:dyDescent="0.25">
      <c r="A2702" s="9">
        <f>IF(ISBLANK('Step 1.3 Normalized OAT'!A2702),"-",'Step 1.3 Normalized OAT'!A2702)</f>
        <v>43213.541666666664</v>
      </c>
      <c r="B2702" s="26">
        <f t="shared" si="48"/>
        <v>112</v>
      </c>
      <c r="C2702" s="64" cm="1">
        <f t="array" ref="C2702">INDEX('Step 5. Daily Avg Schedule Calc'!$A$2:$C$169,(WEEKDAY(A2702)-1)*24+HOUR(A2702)+1,3)*IF(A2702&lt;Cooling_Season_Start_Date,0,IF(A2702&gt;Cooling_Season_End_Date,0,1))</f>
        <v>0</v>
      </c>
      <c r="D2702" s="12">
        <f>VLOOKUP(A2702,'Step 1.3 Normalized OAT'!$A$1:$B$8761,2)</f>
        <v>57</v>
      </c>
      <c r="E2702" s="13">
        <f ca="1">('Step 3. Regression'!$F$19*D2702^2+'Step 3. Regression'!$G$19*D2702+'Step 3. Regression'!$H$19)*C2702</f>
        <v>0</v>
      </c>
    </row>
    <row r="2703" spans="1:5" x14ac:dyDescent="0.25">
      <c r="A2703" s="9">
        <f>IF(ISBLANK('Step 1.3 Normalized OAT'!A2703),"-",'Step 1.3 Normalized OAT'!A2703)</f>
        <v>43213.583333333336</v>
      </c>
      <c r="B2703" s="26">
        <f t="shared" si="48"/>
        <v>112</v>
      </c>
      <c r="C2703" s="64" cm="1">
        <f t="array" ref="C2703">INDEX('Step 5. Daily Avg Schedule Calc'!$A$2:$C$169,(WEEKDAY(A2703)-1)*24+HOUR(A2703)+1,3)*IF(A2703&lt;Cooling_Season_Start_Date,0,IF(A2703&gt;Cooling_Season_End_Date,0,1))</f>
        <v>0</v>
      </c>
      <c r="D2703" s="12">
        <f>VLOOKUP(A2703,'Step 1.3 Normalized OAT'!$A$1:$B$8761,2)</f>
        <v>60</v>
      </c>
      <c r="E2703" s="13">
        <f ca="1">('Step 3. Regression'!$F$19*D2703^2+'Step 3. Regression'!$G$19*D2703+'Step 3. Regression'!$H$19)*C2703</f>
        <v>0</v>
      </c>
    </row>
    <row r="2704" spans="1:5" x14ac:dyDescent="0.25">
      <c r="A2704" s="9">
        <f>IF(ISBLANK('Step 1.3 Normalized OAT'!A2704),"-",'Step 1.3 Normalized OAT'!A2704)</f>
        <v>43213.625</v>
      </c>
      <c r="B2704" s="26">
        <f t="shared" si="48"/>
        <v>112</v>
      </c>
      <c r="C2704" s="64" cm="1">
        <f t="array" ref="C2704">INDEX('Step 5. Daily Avg Schedule Calc'!$A$2:$C$169,(WEEKDAY(A2704)-1)*24+HOUR(A2704)+1,3)*IF(A2704&lt;Cooling_Season_Start_Date,0,IF(A2704&gt;Cooling_Season_End_Date,0,1))</f>
        <v>0</v>
      </c>
      <c r="D2704" s="12">
        <f>VLOOKUP(A2704,'Step 1.3 Normalized OAT'!$A$1:$B$8761,2)</f>
        <v>63</v>
      </c>
      <c r="E2704" s="13">
        <f ca="1">('Step 3. Regression'!$F$19*D2704^2+'Step 3. Regression'!$G$19*D2704+'Step 3. Regression'!$H$19)*C2704</f>
        <v>0</v>
      </c>
    </row>
    <row r="2705" spans="1:5" x14ac:dyDescent="0.25">
      <c r="A2705" s="9">
        <f>IF(ISBLANK('Step 1.3 Normalized OAT'!A2705),"-",'Step 1.3 Normalized OAT'!A2705)</f>
        <v>43213.666666666664</v>
      </c>
      <c r="B2705" s="26">
        <f t="shared" si="48"/>
        <v>112</v>
      </c>
      <c r="C2705" s="64" cm="1">
        <f t="array" ref="C2705">INDEX('Step 5. Daily Avg Schedule Calc'!$A$2:$C$169,(WEEKDAY(A2705)-1)*24+HOUR(A2705)+1,3)*IF(A2705&lt;Cooling_Season_Start_Date,0,IF(A2705&gt;Cooling_Season_End_Date,0,1))</f>
        <v>0</v>
      </c>
      <c r="D2705" s="12">
        <f>VLOOKUP(A2705,'Step 1.3 Normalized OAT'!$A$1:$B$8761,2)</f>
        <v>63</v>
      </c>
      <c r="E2705" s="13">
        <f ca="1">('Step 3. Regression'!$F$19*D2705^2+'Step 3. Regression'!$G$19*D2705+'Step 3. Regression'!$H$19)*C2705</f>
        <v>0</v>
      </c>
    </row>
    <row r="2706" spans="1:5" x14ac:dyDescent="0.25">
      <c r="A2706" s="9">
        <f>IF(ISBLANK('Step 1.3 Normalized OAT'!A2706),"-",'Step 1.3 Normalized OAT'!A2706)</f>
        <v>43213.708333333336</v>
      </c>
      <c r="B2706" s="26">
        <f t="shared" si="48"/>
        <v>112</v>
      </c>
      <c r="C2706" s="64" cm="1">
        <f t="array" ref="C2706">INDEX('Step 5. Daily Avg Schedule Calc'!$A$2:$C$169,(WEEKDAY(A2706)-1)*24+HOUR(A2706)+1,3)*IF(A2706&lt;Cooling_Season_Start_Date,0,IF(A2706&gt;Cooling_Season_End_Date,0,1))</f>
        <v>0</v>
      </c>
      <c r="D2706" s="12">
        <f>VLOOKUP(A2706,'Step 1.3 Normalized OAT'!$A$1:$B$8761,2)</f>
        <v>62</v>
      </c>
      <c r="E2706" s="13">
        <f ca="1">('Step 3. Regression'!$F$19*D2706^2+'Step 3. Regression'!$G$19*D2706+'Step 3. Regression'!$H$19)*C2706</f>
        <v>0</v>
      </c>
    </row>
    <row r="2707" spans="1:5" x14ac:dyDescent="0.25">
      <c r="A2707" s="9">
        <f>IF(ISBLANK('Step 1.3 Normalized OAT'!A2707),"-",'Step 1.3 Normalized OAT'!A2707)</f>
        <v>43213.75</v>
      </c>
      <c r="B2707" s="26">
        <f t="shared" si="48"/>
        <v>112</v>
      </c>
      <c r="C2707" s="64" cm="1">
        <f t="array" ref="C2707">INDEX('Step 5. Daily Avg Schedule Calc'!$A$2:$C$169,(WEEKDAY(A2707)-1)*24+HOUR(A2707)+1,3)*IF(A2707&lt;Cooling_Season_Start_Date,0,IF(A2707&gt;Cooling_Season_End_Date,0,1))</f>
        <v>0</v>
      </c>
      <c r="D2707" s="12">
        <f>VLOOKUP(A2707,'Step 1.3 Normalized OAT'!$A$1:$B$8761,2)</f>
        <v>57</v>
      </c>
      <c r="E2707" s="13">
        <f ca="1">('Step 3. Regression'!$F$19*D2707^2+'Step 3. Regression'!$G$19*D2707+'Step 3. Regression'!$H$19)*C2707</f>
        <v>0</v>
      </c>
    </row>
    <row r="2708" spans="1:5" x14ac:dyDescent="0.25">
      <c r="A2708" s="9">
        <f>IF(ISBLANK('Step 1.3 Normalized OAT'!A2708),"-",'Step 1.3 Normalized OAT'!A2708)</f>
        <v>43213.791666666664</v>
      </c>
      <c r="B2708" s="26">
        <f t="shared" si="48"/>
        <v>112</v>
      </c>
      <c r="C2708" s="64" cm="1">
        <f t="array" ref="C2708">INDEX('Step 5. Daily Avg Schedule Calc'!$A$2:$C$169,(WEEKDAY(A2708)-1)*24+HOUR(A2708)+1,3)*IF(A2708&lt;Cooling_Season_Start_Date,0,IF(A2708&gt;Cooling_Season_End_Date,0,1))</f>
        <v>0</v>
      </c>
      <c r="D2708" s="12">
        <f>VLOOKUP(A2708,'Step 1.3 Normalized OAT'!$A$1:$B$8761,2)</f>
        <v>57</v>
      </c>
      <c r="E2708" s="13">
        <f ca="1">('Step 3. Regression'!$F$19*D2708^2+'Step 3. Regression'!$G$19*D2708+'Step 3. Regression'!$H$19)*C2708</f>
        <v>0</v>
      </c>
    </row>
    <row r="2709" spans="1:5" x14ac:dyDescent="0.25">
      <c r="A2709" s="9">
        <f>IF(ISBLANK('Step 1.3 Normalized OAT'!A2709),"-",'Step 1.3 Normalized OAT'!A2709)</f>
        <v>43213.833333333336</v>
      </c>
      <c r="B2709" s="26">
        <f t="shared" si="48"/>
        <v>112</v>
      </c>
      <c r="C2709" s="64" cm="1">
        <f t="array" ref="C2709">INDEX('Step 5. Daily Avg Schedule Calc'!$A$2:$C$169,(WEEKDAY(A2709)-1)*24+HOUR(A2709)+1,3)*IF(A2709&lt;Cooling_Season_Start_Date,0,IF(A2709&gt;Cooling_Season_End_Date,0,1))</f>
        <v>0</v>
      </c>
      <c r="D2709" s="12">
        <f>VLOOKUP(A2709,'Step 1.3 Normalized OAT'!$A$1:$B$8761,2)</f>
        <v>54</v>
      </c>
      <c r="E2709" s="13">
        <f ca="1">('Step 3. Regression'!$F$19*D2709^2+'Step 3. Regression'!$G$19*D2709+'Step 3. Regression'!$H$19)*C2709</f>
        <v>0</v>
      </c>
    </row>
    <row r="2710" spans="1:5" x14ac:dyDescent="0.25">
      <c r="A2710" s="9">
        <f>IF(ISBLANK('Step 1.3 Normalized OAT'!A2710),"-",'Step 1.3 Normalized OAT'!A2710)</f>
        <v>43213.875</v>
      </c>
      <c r="B2710" s="26">
        <f t="shared" si="48"/>
        <v>112</v>
      </c>
      <c r="C2710" s="64" cm="1">
        <f t="array" ref="C2710">INDEX('Step 5. Daily Avg Schedule Calc'!$A$2:$C$169,(WEEKDAY(A2710)-1)*24+HOUR(A2710)+1,3)*IF(A2710&lt;Cooling_Season_Start_Date,0,IF(A2710&gt;Cooling_Season_End_Date,0,1))</f>
        <v>0</v>
      </c>
      <c r="D2710" s="12">
        <f>VLOOKUP(A2710,'Step 1.3 Normalized OAT'!$A$1:$B$8761,2)</f>
        <v>54</v>
      </c>
      <c r="E2710" s="13">
        <f ca="1">('Step 3. Regression'!$F$19*D2710^2+'Step 3. Regression'!$G$19*D2710+'Step 3. Regression'!$H$19)*C2710</f>
        <v>0</v>
      </c>
    </row>
    <row r="2711" spans="1:5" x14ac:dyDescent="0.25">
      <c r="A2711" s="9">
        <f>IF(ISBLANK('Step 1.3 Normalized OAT'!A2711),"-",'Step 1.3 Normalized OAT'!A2711)</f>
        <v>43213.916666666664</v>
      </c>
      <c r="B2711" s="26">
        <f t="shared" si="48"/>
        <v>112</v>
      </c>
      <c r="C2711" s="64" cm="1">
        <f t="array" ref="C2711">INDEX('Step 5. Daily Avg Schedule Calc'!$A$2:$C$169,(WEEKDAY(A2711)-1)*24+HOUR(A2711)+1,3)*IF(A2711&lt;Cooling_Season_Start_Date,0,IF(A2711&gt;Cooling_Season_End_Date,0,1))</f>
        <v>0</v>
      </c>
      <c r="D2711" s="12">
        <f>VLOOKUP(A2711,'Step 1.3 Normalized OAT'!$A$1:$B$8761,2)</f>
        <v>52</v>
      </c>
      <c r="E2711" s="13">
        <f ca="1">('Step 3. Regression'!$F$19*D2711^2+'Step 3. Regression'!$G$19*D2711+'Step 3. Regression'!$H$19)*C2711</f>
        <v>0</v>
      </c>
    </row>
    <row r="2712" spans="1:5" x14ac:dyDescent="0.25">
      <c r="A2712" s="9">
        <f>IF(ISBLANK('Step 1.3 Normalized OAT'!A2712),"-",'Step 1.3 Normalized OAT'!A2712)</f>
        <v>43213.958333333336</v>
      </c>
      <c r="B2712" s="26">
        <f t="shared" si="48"/>
        <v>112</v>
      </c>
      <c r="C2712" s="64" cm="1">
        <f t="array" ref="C2712">INDEX('Step 5. Daily Avg Schedule Calc'!$A$2:$C$169,(WEEKDAY(A2712)-1)*24+HOUR(A2712)+1,3)*IF(A2712&lt;Cooling_Season_Start_Date,0,IF(A2712&gt;Cooling_Season_End_Date,0,1))</f>
        <v>0</v>
      </c>
      <c r="D2712" s="12">
        <f>VLOOKUP(A2712,'Step 1.3 Normalized OAT'!$A$1:$B$8761,2)</f>
        <v>51</v>
      </c>
      <c r="E2712" s="13">
        <f ca="1">('Step 3. Regression'!$F$19*D2712^2+'Step 3. Regression'!$G$19*D2712+'Step 3. Regression'!$H$19)*C2712</f>
        <v>0</v>
      </c>
    </row>
    <row r="2713" spans="1:5" x14ac:dyDescent="0.25">
      <c r="A2713" s="9">
        <f>IF(ISBLANK('Step 1.3 Normalized OAT'!A2713),"-",'Step 1.3 Normalized OAT'!A2713)</f>
        <v>43214</v>
      </c>
      <c r="B2713" s="26">
        <f t="shared" si="48"/>
        <v>113</v>
      </c>
      <c r="C2713" s="64" cm="1">
        <f t="array" ref="C2713">INDEX('Step 5. Daily Avg Schedule Calc'!$A$2:$C$169,(WEEKDAY(A2713)-1)*24+HOUR(A2713)+1,3)*IF(A2713&lt;Cooling_Season_Start_Date,0,IF(A2713&gt;Cooling_Season_End_Date,0,1))</f>
        <v>0</v>
      </c>
      <c r="D2713" s="12">
        <f>VLOOKUP(A2713,'Step 1.3 Normalized OAT'!$A$1:$B$8761,2)</f>
        <v>50</v>
      </c>
      <c r="E2713" s="13">
        <f ca="1">('Step 3. Regression'!$F$19*D2713^2+'Step 3. Regression'!$G$19*D2713+'Step 3. Regression'!$H$19)*C2713</f>
        <v>0</v>
      </c>
    </row>
    <row r="2714" spans="1:5" x14ac:dyDescent="0.25">
      <c r="A2714" s="9">
        <f>IF(ISBLANK('Step 1.3 Normalized OAT'!A2714),"-",'Step 1.3 Normalized OAT'!A2714)</f>
        <v>43214.041666666664</v>
      </c>
      <c r="B2714" s="26">
        <f t="shared" si="48"/>
        <v>113</v>
      </c>
      <c r="C2714" s="64" cm="1">
        <f t="array" ref="C2714">INDEX('Step 5. Daily Avg Schedule Calc'!$A$2:$C$169,(WEEKDAY(A2714)-1)*24+HOUR(A2714)+1,3)*IF(A2714&lt;Cooling_Season_Start_Date,0,IF(A2714&gt;Cooling_Season_End_Date,0,1))</f>
        <v>0</v>
      </c>
      <c r="D2714" s="12">
        <f>VLOOKUP(A2714,'Step 1.3 Normalized OAT'!$A$1:$B$8761,2)</f>
        <v>50</v>
      </c>
      <c r="E2714" s="13">
        <f ca="1">('Step 3. Regression'!$F$19*D2714^2+'Step 3. Regression'!$G$19*D2714+'Step 3. Regression'!$H$19)*C2714</f>
        <v>0</v>
      </c>
    </row>
    <row r="2715" spans="1:5" x14ac:dyDescent="0.25">
      <c r="A2715" s="9">
        <f>IF(ISBLANK('Step 1.3 Normalized OAT'!A2715),"-",'Step 1.3 Normalized OAT'!A2715)</f>
        <v>43214.083333333336</v>
      </c>
      <c r="B2715" s="26">
        <f t="shared" si="48"/>
        <v>113</v>
      </c>
      <c r="C2715" s="64" cm="1">
        <f t="array" ref="C2715">INDEX('Step 5. Daily Avg Schedule Calc'!$A$2:$C$169,(WEEKDAY(A2715)-1)*24+HOUR(A2715)+1,3)*IF(A2715&lt;Cooling_Season_Start_Date,0,IF(A2715&gt;Cooling_Season_End_Date,0,1))</f>
        <v>0</v>
      </c>
      <c r="D2715" s="12">
        <f>VLOOKUP(A2715,'Step 1.3 Normalized OAT'!$A$1:$B$8761,2)</f>
        <v>50</v>
      </c>
      <c r="E2715" s="13">
        <f ca="1">('Step 3. Regression'!$F$19*D2715^2+'Step 3. Regression'!$G$19*D2715+'Step 3. Regression'!$H$19)*C2715</f>
        <v>0</v>
      </c>
    </row>
    <row r="2716" spans="1:5" x14ac:dyDescent="0.25">
      <c r="A2716" s="9">
        <f>IF(ISBLANK('Step 1.3 Normalized OAT'!A2716),"-",'Step 1.3 Normalized OAT'!A2716)</f>
        <v>43214.125</v>
      </c>
      <c r="B2716" s="26">
        <f t="shared" si="48"/>
        <v>113</v>
      </c>
      <c r="C2716" s="64" cm="1">
        <f t="array" ref="C2716">INDEX('Step 5. Daily Avg Schedule Calc'!$A$2:$C$169,(WEEKDAY(A2716)-1)*24+HOUR(A2716)+1,3)*IF(A2716&lt;Cooling_Season_Start_Date,0,IF(A2716&gt;Cooling_Season_End_Date,0,1))</f>
        <v>0</v>
      </c>
      <c r="D2716" s="12">
        <f>VLOOKUP(A2716,'Step 1.3 Normalized OAT'!$A$1:$B$8761,2)</f>
        <v>48</v>
      </c>
      <c r="E2716" s="13">
        <f ca="1">('Step 3. Regression'!$F$19*D2716^2+'Step 3. Regression'!$G$19*D2716+'Step 3. Regression'!$H$19)*C2716</f>
        <v>0</v>
      </c>
    </row>
    <row r="2717" spans="1:5" x14ac:dyDescent="0.25">
      <c r="A2717" s="9">
        <f>IF(ISBLANK('Step 1.3 Normalized OAT'!A2717),"-",'Step 1.3 Normalized OAT'!A2717)</f>
        <v>43214.166666666664</v>
      </c>
      <c r="B2717" s="26">
        <f t="shared" si="48"/>
        <v>113</v>
      </c>
      <c r="C2717" s="64" cm="1">
        <f t="array" ref="C2717">INDEX('Step 5. Daily Avg Schedule Calc'!$A$2:$C$169,(WEEKDAY(A2717)-1)*24+HOUR(A2717)+1,3)*IF(A2717&lt;Cooling_Season_Start_Date,0,IF(A2717&gt;Cooling_Season_End_Date,0,1))</f>
        <v>0</v>
      </c>
      <c r="D2717" s="12">
        <f>VLOOKUP(A2717,'Step 1.3 Normalized OAT'!$A$1:$B$8761,2)</f>
        <v>48</v>
      </c>
      <c r="E2717" s="13">
        <f ca="1">('Step 3. Regression'!$F$19*D2717^2+'Step 3. Regression'!$G$19*D2717+'Step 3. Regression'!$H$19)*C2717</f>
        <v>0</v>
      </c>
    </row>
    <row r="2718" spans="1:5" x14ac:dyDescent="0.25">
      <c r="A2718" s="9">
        <f>IF(ISBLANK('Step 1.3 Normalized OAT'!A2718),"-",'Step 1.3 Normalized OAT'!A2718)</f>
        <v>43214.208333333336</v>
      </c>
      <c r="B2718" s="26">
        <f t="shared" si="48"/>
        <v>113</v>
      </c>
      <c r="C2718" s="64" cm="1">
        <f t="array" ref="C2718">INDEX('Step 5. Daily Avg Schedule Calc'!$A$2:$C$169,(WEEKDAY(A2718)-1)*24+HOUR(A2718)+1,3)*IF(A2718&lt;Cooling_Season_Start_Date,0,IF(A2718&gt;Cooling_Season_End_Date,0,1))</f>
        <v>0</v>
      </c>
      <c r="D2718" s="12">
        <f>VLOOKUP(A2718,'Step 1.3 Normalized OAT'!$A$1:$B$8761,2)</f>
        <v>47</v>
      </c>
      <c r="E2718" s="13">
        <f ca="1">('Step 3. Regression'!$F$19*D2718^2+'Step 3. Regression'!$G$19*D2718+'Step 3. Regression'!$H$19)*C2718</f>
        <v>0</v>
      </c>
    </row>
    <row r="2719" spans="1:5" x14ac:dyDescent="0.25">
      <c r="A2719" s="9">
        <f>IF(ISBLANK('Step 1.3 Normalized OAT'!A2719),"-",'Step 1.3 Normalized OAT'!A2719)</f>
        <v>43214.25</v>
      </c>
      <c r="B2719" s="26">
        <f t="shared" si="48"/>
        <v>113</v>
      </c>
      <c r="C2719" s="64" cm="1">
        <f t="array" ref="C2719">INDEX('Step 5. Daily Avg Schedule Calc'!$A$2:$C$169,(WEEKDAY(A2719)-1)*24+HOUR(A2719)+1,3)*IF(A2719&lt;Cooling_Season_Start_Date,0,IF(A2719&gt;Cooling_Season_End_Date,0,1))</f>
        <v>0</v>
      </c>
      <c r="D2719" s="12">
        <f>VLOOKUP(A2719,'Step 1.3 Normalized OAT'!$A$1:$B$8761,2)</f>
        <v>46</v>
      </c>
      <c r="E2719" s="13">
        <f ca="1">('Step 3. Regression'!$F$19*D2719^2+'Step 3. Regression'!$G$19*D2719+'Step 3. Regression'!$H$19)*C2719</f>
        <v>0</v>
      </c>
    </row>
    <row r="2720" spans="1:5" x14ac:dyDescent="0.25">
      <c r="A2720" s="9">
        <f>IF(ISBLANK('Step 1.3 Normalized OAT'!A2720),"-",'Step 1.3 Normalized OAT'!A2720)</f>
        <v>43214.291666666664</v>
      </c>
      <c r="B2720" s="26">
        <f t="shared" si="48"/>
        <v>113</v>
      </c>
      <c r="C2720" s="64" cm="1">
        <f t="array" ref="C2720">INDEX('Step 5. Daily Avg Schedule Calc'!$A$2:$C$169,(WEEKDAY(A2720)-1)*24+HOUR(A2720)+1,3)*IF(A2720&lt;Cooling_Season_Start_Date,0,IF(A2720&gt;Cooling_Season_End_Date,0,1))</f>
        <v>0</v>
      </c>
      <c r="D2720" s="12">
        <f>VLOOKUP(A2720,'Step 1.3 Normalized OAT'!$A$1:$B$8761,2)</f>
        <v>46</v>
      </c>
      <c r="E2720" s="13">
        <f ca="1">('Step 3. Regression'!$F$19*D2720^2+'Step 3. Regression'!$G$19*D2720+'Step 3. Regression'!$H$19)*C2720</f>
        <v>0</v>
      </c>
    </row>
    <row r="2721" spans="1:5" x14ac:dyDescent="0.25">
      <c r="A2721" s="9">
        <f>IF(ISBLANK('Step 1.3 Normalized OAT'!A2721),"-",'Step 1.3 Normalized OAT'!A2721)</f>
        <v>43214.333333333336</v>
      </c>
      <c r="B2721" s="26">
        <f t="shared" si="48"/>
        <v>113</v>
      </c>
      <c r="C2721" s="64" cm="1">
        <f t="array" ref="C2721">INDEX('Step 5. Daily Avg Schedule Calc'!$A$2:$C$169,(WEEKDAY(A2721)-1)*24+HOUR(A2721)+1,3)*IF(A2721&lt;Cooling_Season_Start_Date,0,IF(A2721&gt;Cooling_Season_End_Date,0,1))</f>
        <v>0</v>
      </c>
      <c r="D2721" s="12">
        <f>VLOOKUP(A2721,'Step 1.3 Normalized OAT'!$A$1:$B$8761,2)</f>
        <v>48</v>
      </c>
      <c r="E2721" s="13">
        <f ca="1">('Step 3. Regression'!$F$19*D2721^2+'Step 3. Regression'!$G$19*D2721+'Step 3. Regression'!$H$19)*C2721</f>
        <v>0</v>
      </c>
    </row>
    <row r="2722" spans="1:5" x14ac:dyDescent="0.25">
      <c r="A2722" s="9">
        <f>IF(ISBLANK('Step 1.3 Normalized OAT'!A2722),"-",'Step 1.3 Normalized OAT'!A2722)</f>
        <v>43214.375</v>
      </c>
      <c r="B2722" s="26">
        <f t="shared" si="48"/>
        <v>113</v>
      </c>
      <c r="C2722" s="64" cm="1">
        <f t="array" ref="C2722">INDEX('Step 5. Daily Avg Schedule Calc'!$A$2:$C$169,(WEEKDAY(A2722)-1)*24+HOUR(A2722)+1,3)*IF(A2722&lt;Cooling_Season_Start_Date,0,IF(A2722&gt;Cooling_Season_End_Date,0,1))</f>
        <v>0</v>
      </c>
      <c r="D2722" s="12">
        <f>VLOOKUP(A2722,'Step 1.3 Normalized OAT'!$A$1:$B$8761,2)</f>
        <v>52</v>
      </c>
      <c r="E2722" s="13">
        <f ca="1">('Step 3. Regression'!$F$19*D2722^2+'Step 3. Regression'!$G$19*D2722+'Step 3. Regression'!$H$19)*C2722</f>
        <v>0</v>
      </c>
    </row>
    <row r="2723" spans="1:5" x14ac:dyDescent="0.25">
      <c r="A2723" s="9">
        <f>IF(ISBLANK('Step 1.3 Normalized OAT'!A2723),"-",'Step 1.3 Normalized OAT'!A2723)</f>
        <v>43214.416666666664</v>
      </c>
      <c r="B2723" s="26">
        <f t="shared" si="48"/>
        <v>113</v>
      </c>
      <c r="C2723" s="64" cm="1">
        <f t="array" ref="C2723">INDEX('Step 5. Daily Avg Schedule Calc'!$A$2:$C$169,(WEEKDAY(A2723)-1)*24+HOUR(A2723)+1,3)*IF(A2723&lt;Cooling_Season_Start_Date,0,IF(A2723&gt;Cooling_Season_End_Date,0,1))</f>
        <v>0</v>
      </c>
      <c r="D2723" s="12">
        <f>VLOOKUP(A2723,'Step 1.3 Normalized OAT'!$A$1:$B$8761,2)</f>
        <v>55</v>
      </c>
      <c r="E2723" s="13">
        <f ca="1">('Step 3. Regression'!$F$19*D2723^2+'Step 3. Regression'!$G$19*D2723+'Step 3. Regression'!$H$19)*C2723</f>
        <v>0</v>
      </c>
    </row>
    <row r="2724" spans="1:5" x14ac:dyDescent="0.25">
      <c r="A2724" s="9">
        <f>IF(ISBLANK('Step 1.3 Normalized OAT'!A2724),"-",'Step 1.3 Normalized OAT'!A2724)</f>
        <v>43214.458333333336</v>
      </c>
      <c r="B2724" s="26">
        <f t="shared" si="48"/>
        <v>113</v>
      </c>
      <c r="C2724" s="64" cm="1">
        <f t="array" ref="C2724">INDEX('Step 5. Daily Avg Schedule Calc'!$A$2:$C$169,(WEEKDAY(A2724)-1)*24+HOUR(A2724)+1,3)*IF(A2724&lt;Cooling_Season_Start_Date,0,IF(A2724&gt;Cooling_Season_End_Date,0,1))</f>
        <v>0</v>
      </c>
      <c r="D2724" s="12">
        <f>VLOOKUP(A2724,'Step 1.3 Normalized OAT'!$A$1:$B$8761,2)</f>
        <v>61</v>
      </c>
      <c r="E2724" s="13">
        <f ca="1">('Step 3. Regression'!$F$19*D2724^2+'Step 3. Regression'!$G$19*D2724+'Step 3. Regression'!$H$19)*C2724</f>
        <v>0</v>
      </c>
    </row>
    <row r="2725" spans="1:5" x14ac:dyDescent="0.25">
      <c r="A2725" s="9">
        <f>IF(ISBLANK('Step 1.3 Normalized OAT'!A2725),"-",'Step 1.3 Normalized OAT'!A2725)</f>
        <v>43214.5</v>
      </c>
      <c r="B2725" s="26">
        <f t="shared" si="48"/>
        <v>113</v>
      </c>
      <c r="C2725" s="64" cm="1">
        <f t="array" ref="C2725">INDEX('Step 5. Daily Avg Schedule Calc'!$A$2:$C$169,(WEEKDAY(A2725)-1)*24+HOUR(A2725)+1,3)*IF(A2725&lt;Cooling_Season_Start_Date,0,IF(A2725&gt;Cooling_Season_End_Date,0,1))</f>
        <v>0</v>
      </c>
      <c r="D2725" s="12">
        <f>VLOOKUP(A2725,'Step 1.3 Normalized OAT'!$A$1:$B$8761,2)</f>
        <v>63</v>
      </c>
      <c r="E2725" s="13">
        <f ca="1">('Step 3. Regression'!$F$19*D2725^2+'Step 3. Regression'!$G$19*D2725+'Step 3. Regression'!$H$19)*C2725</f>
        <v>0</v>
      </c>
    </row>
    <row r="2726" spans="1:5" x14ac:dyDescent="0.25">
      <c r="A2726" s="9">
        <f>IF(ISBLANK('Step 1.3 Normalized OAT'!A2726),"-",'Step 1.3 Normalized OAT'!A2726)</f>
        <v>43214.541666666664</v>
      </c>
      <c r="B2726" s="26">
        <f t="shared" si="48"/>
        <v>113</v>
      </c>
      <c r="C2726" s="64" cm="1">
        <f t="array" ref="C2726">INDEX('Step 5. Daily Avg Schedule Calc'!$A$2:$C$169,(WEEKDAY(A2726)-1)*24+HOUR(A2726)+1,3)*IF(A2726&lt;Cooling_Season_Start_Date,0,IF(A2726&gt;Cooling_Season_End_Date,0,1))</f>
        <v>0</v>
      </c>
      <c r="D2726" s="12">
        <f>VLOOKUP(A2726,'Step 1.3 Normalized OAT'!$A$1:$B$8761,2)</f>
        <v>64</v>
      </c>
      <c r="E2726" s="13">
        <f ca="1">('Step 3. Regression'!$F$19*D2726^2+'Step 3. Regression'!$G$19*D2726+'Step 3. Regression'!$H$19)*C2726</f>
        <v>0</v>
      </c>
    </row>
    <row r="2727" spans="1:5" x14ac:dyDescent="0.25">
      <c r="A2727" s="9">
        <f>IF(ISBLANK('Step 1.3 Normalized OAT'!A2727),"-",'Step 1.3 Normalized OAT'!A2727)</f>
        <v>43214.583333333336</v>
      </c>
      <c r="B2727" s="26">
        <f t="shared" si="48"/>
        <v>113</v>
      </c>
      <c r="C2727" s="64" cm="1">
        <f t="array" ref="C2727">INDEX('Step 5. Daily Avg Schedule Calc'!$A$2:$C$169,(WEEKDAY(A2727)-1)*24+HOUR(A2727)+1,3)*IF(A2727&lt;Cooling_Season_Start_Date,0,IF(A2727&gt;Cooling_Season_End_Date,0,1))</f>
        <v>0</v>
      </c>
      <c r="D2727" s="12">
        <f>VLOOKUP(A2727,'Step 1.3 Normalized OAT'!$A$1:$B$8761,2)</f>
        <v>65</v>
      </c>
      <c r="E2727" s="13">
        <f ca="1">('Step 3. Regression'!$F$19*D2727^2+'Step 3. Regression'!$G$19*D2727+'Step 3. Regression'!$H$19)*C2727</f>
        <v>0</v>
      </c>
    </row>
    <row r="2728" spans="1:5" x14ac:dyDescent="0.25">
      <c r="A2728" s="9">
        <f>IF(ISBLANK('Step 1.3 Normalized OAT'!A2728),"-",'Step 1.3 Normalized OAT'!A2728)</f>
        <v>43214.625</v>
      </c>
      <c r="B2728" s="26">
        <f t="shared" si="48"/>
        <v>113</v>
      </c>
      <c r="C2728" s="64" cm="1">
        <f t="array" ref="C2728">INDEX('Step 5. Daily Avg Schedule Calc'!$A$2:$C$169,(WEEKDAY(A2728)-1)*24+HOUR(A2728)+1,3)*IF(A2728&lt;Cooling_Season_Start_Date,0,IF(A2728&gt;Cooling_Season_End_Date,0,1))</f>
        <v>0</v>
      </c>
      <c r="D2728" s="12">
        <f>VLOOKUP(A2728,'Step 1.3 Normalized OAT'!$A$1:$B$8761,2)</f>
        <v>64</v>
      </c>
      <c r="E2728" s="13">
        <f ca="1">('Step 3. Regression'!$F$19*D2728^2+'Step 3. Regression'!$G$19*D2728+'Step 3. Regression'!$H$19)*C2728</f>
        <v>0</v>
      </c>
    </row>
    <row r="2729" spans="1:5" x14ac:dyDescent="0.25">
      <c r="A2729" s="9">
        <f>IF(ISBLANK('Step 1.3 Normalized OAT'!A2729),"-",'Step 1.3 Normalized OAT'!A2729)</f>
        <v>43214.666666666664</v>
      </c>
      <c r="B2729" s="26">
        <f t="shared" si="48"/>
        <v>113</v>
      </c>
      <c r="C2729" s="64" cm="1">
        <f t="array" ref="C2729">INDEX('Step 5. Daily Avg Schedule Calc'!$A$2:$C$169,(WEEKDAY(A2729)-1)*24+HOUR(A2729)+1,3)*IF(A2729&lt;Cooling_Season_Start_Date,0,IF(A2729&gt;Cooling_Season_End_Date,0,1))</f>
        <v>0</v>
      </c>
      <c r="D2729" s="12">
        <f>VLOOKUP(A2729,'Step 1.3 Normalized OAT'!$A$1:$B$8761,2)</f>
        <v>63</v>
      </c>
      <c r="E2729" s="13">
        <f ca="1">('Step 3. Regression'!$F$19*D2729^2+'Step 3. Regression'!$G$19*D2729+'Step 3. Regression'!$H$19)*C2729</f>
        <v>0</v>
      </c>
    </row>
    <row r="2730" spans="1:5" x14ac:dyDescent="0.25">
      <c r="A2730" s="9">
        <f>IF(ISBLANK('Step 1.3 Normalized OAT'!A2730),"-",'Step 1.3 Normalized OAT'!A2730)</f>
        <v>43214.708333333336</v>
      </c>
      <c r="B2730" s="26">
        <f t="shared" si="48"/>
        <v>113</v>
      </c>
      <c r="C2730" s="64" cm="1">
        <f t="array" ref="C2730">INDEX('Step 5. Daily Avg Schedule Calc'!$A$2:$C$169,(WEEKDAY(A2730)-1)*24+HOUR(A2730)+1,3)*IF(A2730&lt;Cooling_Season_Start_Date,0,IF(A2730&gt;Cooling_Season_End_Date,0,1))</f>
        <v>0</v>
      </c>
      <c r="D2730" s="12">
        <f>VLOOKUP(A2730,'Step 1.3 Normalized OAT'!$A$1:$B$8761,2)</f>
        <v>62</v>
      </c>
      <c r="E2730" s="13">
        <f ca="1">('Step 3. Regression'!$F$19*D2730^2+'Step 3. Regression'!$G$19*D2730+'Step 3. Regression'!$H$19)*C2730</f>
        <v>0</v>
      </c>
    </row>
    <row r="2731" spans="1:5" x14ac:dyDescent="0.25">
      <c r="A2731" s="9">
        <f>IF(ISBLANK('Step 1.3 Normalized OAT'!A2731),"-",'Step 1.3 Normalized OAT'!A2731)</f>
        <v>43214.75</v>
      </c>
      <c r="B2731" s="26">
        <f t="shared" si="48"/>
        <v>113</v>
      </c>
      <c r="C2731" s="64" cm="1">
        <f t="array" ref="C2731">INDEX('Step 5. Daily Avg Schedule Calc'!$A$2:$C$169,(WEEKDAY(A2731)-1)*24+HOUR(A2731)+1,3)*IF(A2731&lt;Cooling_Season_Start_Date,0,IF(A2731&gt;Cooling_Season_End_Date,0,1))</f>
        <v>0</v>
      </c>
      <c r="D2731" s="12">
        <f>VLOOKUP(A2731,'Step 1.3 Normalized OAT'!$A$1:$B$8761,2)</f>
        <v>61</v>
      </c>
      <c r="E2731" s="13">
        <f ca="1">('Step 3. Regression'!$F$19*D2731^2+'Step 3. Regression'!$G$19*D2731+'Step 3. Regression'!$H$19)*C2731</f>
        <v>0</v>
      </c>
    </row>
    <row r="2732" spans="1:5" x14ac:dyDescent="0.25">
      <c r="A2732" s="9">
        <f>IF(ISBLANK('Step 1.3 Normalized OAT'!A2732),"-",'Step 1.3 Normalized OAT'!A2732)</f>
        <v>43214.791666666664</v>
      </c>
      <c r="B2732" s="26">
        <f t="shared" si="48"/>
        <v>113</v>
      </c>
      <c r="C2732" s="64" cm="1">
        <f t="array" ref="C2732">INDEX('Step 5. Daily Avg Schedule Calc'!$A$2:$C$169,(WEEKDAY(A2732)-1)*24+HOUR(A2732)+1,3)*IF(A2732&lt;Cooling_Season_Start_Date,0,IF(A2732&gt;Cooling_Season_End_Date,0,1))</f>
        <v>0</v>
      </c>
      <c r="D2732" s="12">
        <f>VLOOKUP(A2732,'Step 1.3 Normalized OAT'!$A$1:$B$8761,2)</f>
        <v>61</v>
      </c>
      <c r="E2732" s="13">
        <f ca="1">('Step 3. Regression'!$F$19*D2732^2+'Step 3. Regression'!$G$19*D2732+'Step 3. Regression'!$H$19)*C2732</f>
        <v>0</v>
      </c>
    </row>
    <row r="2733" spans="1:5" x14ac:dyDescent="0.25">
      <c r="A2733" s="9">
        <f>IF(ISBLANK('Step 1.3 Normalized OAT'!A2733),"-",'Step 1.3 Normalized OAT'!A2733)</f>
        <v>43214.833333333336</v>
      </c>
      <c r="B2733" s="26">
        <f t="shared" si="48"/>
        <v>113</v>
      </c>
      <c r="C2733" s="64" cm="1">
        <f t="array" ref="C2733">INDEX('Step 5. Daily Avg Schedule Calc'!$A$2:$C$169,(WEEKDAY(A2733)-1)*24+HOUR(A2733)+1,3)*IF(A2733&lt;Cooling_Season_Start_Date,0,IF(A2733&gt;Cooling_Season_End_Date,0,1))</f>
        <v>0</v>
      </c>
      <c r="D2733" s="12">
        <f>VLOOKUP(A2733,'Step 1.3 Normalized OAT'!$A$1:$B$8761,2)</f>
        <v>58</v>
      </c>
      <c r="E2733" s="13">
        <f ca="1">('Step 3. Regression'!$F$19*D2733^2+'Step 3. Regression'!$G$19*D2733+'Step 3. Regression'!$H$19)*C2733</f>
        <v>0</v>
      </c>
    </row>
    <row r="2734" spans="1:5" x14ac:dyDescent="0.25">
      <c r="A2734" s="9">
        <f>IF(ISBLANK('Step 1.3 Normalized OAT'!A2734),"-",'Step 1.3 Normalized OAT'!A2734)</f>
        <v>43214.875</v>
      </c>
      <c r="B2734" s="26">
        <f t="shared" si="48"/>
        <v>113</v>
      </c>
      <c r="C2734" s="64" cm="1">
        <f t="array" ref="C2734">INDEX('Step 5. Daily Avg Schedule Calc'!$A$2:$C$169,(WEEKDAY(A2734)-1)*24+HOUR(A2734)+1,3)*IF(A2734&lt;Cooling_Season_Start_Date,0,IF(A2734&gt;Cooling_Season_End_Date,0,1))</f>
        <v>0</v>
      </c>
      <c r="D2734" s="12">
        <f>VLOOKUP(A2734,'Step 1.3 Normalized OAT'!$A$1:$B$8761,2)</f>
        <v>57</v>
      </c>
      <c r="E2734" s="13">
        <f ca="1">('Step 3. Regression'!$F$19*D2734^2+'Step 3. Regression'!$G$19*D2734+'Step 3. Regression'!$H$19)*C2734</f>
        <v>0</v>
      </c>
    </row>
    <row r="2735" spans="1:5" x14ac:dyDescent="0.25">
      <c r="A2735" s="9">
        <f>IF(ISBLANK('Step 1.3 Normalized OAT'!A2735),"-",'Step 1.3 Normalized OAT'!A2735)</f>
        <v>43214.916666666664</v>
      </c>
      <c r="B2735" s="26">
        <f t="shared" si="48"/>
        <v>113</v>
      </c>
      <c r="C2735" s="64" cm="1">
        <f t="array" ref="C2735">INDEX('Step 5. Daily Avg Schedule Calc'!$A$2:$C$169,(WEEKDAY(A2735)-1)*24+HOUR(A2735)+1,3)*IF(A2735&lt;Cooling_Season_Start_Date,0,IF(A2735&gt;Cooling_Season_End_Date,0,1))</f>
        <v>0</v>
      </c>
      <c r="D2735" s="12">
        <f>VLOOKUP(A2735,'Step 1.3 Normalized OAT'!$A$1:$B$8761,2)</f>
        <v>55</v>
      </c>
      <c r="E2735" s="13">
        <f ca="1">('Step 3. Regression'!$F$19*D2735^2+'Step 3. Regression'!$G$19*D2735+'Step 3. Regression'!$H$19)*C2735</f>
        <v>0</v>
      </c>
    </row>
    <row r="2736" spans="1:5" x14ac:dyDescent="0.25">
      <c r="A2736" s="9">
        <f>IF(ISBLANK('Step 1.3 Normalized OAT'!A2736),"-",'Step 1.3 Normalized OAT'!A2736)</f>
        <v>43214.958333333336</v>
      </c>
      <c r="B2736" s="26">
        <f t="shared" si="48"/>
        <v>113</v>
      </c>
      <c r="C2736" s="64" cm="1">
        <f t="array" ref="C2736">INDEX('Step 5. Daily Avg Schedule Calc'!$A$2:$C$169,(WEEKDAY(A2736)-1)*24+HOUR(A2736)+1,3)*IF(A2736&lt;Cooling_Season_Start_Date,0,IF(A2736&gt;Cooling_Season_End_Date,0,1))</f>
        <v>0</v>
      </c>
      <c r="D2736" s="12">
        <f>VLOOKUP(A2736,'Step 1.3 Normalized OAT'!$A$1:$B$8761,2)</f>
        <v>57</v>
      </c>
      <c r="E2736" s="13">
        <f ca="1">('Step 3. Regression'!$F$19*D2736^2+'Step 3. Regression'!$G$19*D2736+'Step 3. Regression'!$H$19)*C2736</f>
        <v>0</v>
      </c>
    </row>
    <row r="2737" spans="1:5" x14ac:dyDescent="0.25">
      <c r="A2737" s="9">
        <f>IF(ISBLANK('Step 1.3 Normalized OAT'!A2737),"-",'Step 1.3 Normalized OAT'!A2737)</f>
        <v>43215</v>
      </c>
      <c r="B2737" s="26">
        <f t="shared" si="48"/>
        <v>114</v>
      </c>
      <c r="C2737" s="64" cm="1">
        <f t="array" ref="C2737">INDEX('Step 5. Daily Avg Schedule Calc'!$A$2:$C$169,(WEEKDAY(A2737)-1)*24+HOUR(A2737)+1,3)*IF(A2737&lt;Cooling_Season_Start_Date,0,IF(A2737&gt;Cooling_Season_End_Date,0,1))</f>
        <v>0</v>
      </c>
      <c r="D2737" s="12">
        <f>VLOOKUP(A2737,'Step 1.3 Normalized OAT'!$A$1:$B$8761,2)</f>
        <v>55</v>
      </c>
      <c r="E2737" s="13">
        <f ca="1">('Step 3. Regression'!$F$19*D2737^2+'Step 3. Regression'!$G$19*D2737+'Step 3. Regression'!$H$19)*C2737</f>
        <v>0</v>
      </c>
    </row>
    <row r="2738" spans="1:5" x14ac:dyDescent="0.25">
      <c r="A2738" s="9">
        <f>IF(ISBLANK('Step 1.3 Normalized OAT'!A2738),"-",'Step 1.3 Normalized OAT'!A2738)</f>
        <v>43215.041666666664</v>
      </c>
      <c r="B2738" s="26">
        <f t="shared" si="48"/>
        <v>114</v>
      </c>
      <c r="C2738" s="64" cm="1">
        <f t="array" ref="C2738">INDEX('Step 5. Daily Avg Schedule Calc'!$A$2:$C$169,(WEEKDAY(A2738)-1)*24+HOUR(A2738)+1,3)*IF(A2738&lt;Cooling_Season_Start_Date,0,IF(A2738&gt;Cooling_Season_End_Date,0,1))</f>
        <v>0</v>
      </c>
      <c r="D2738" s="12">
        <f>VLOOKUP(A2738,'Step 1.3 Normalized OAT'!$A$1:$B$8761,2)</f>
        <v>56</v>
      </c>
      <c r="E2738" s="13">
        <f ca="1">('Step 3. Regression'!$F$19*D2738^2+'Step 3. Regression'!$G$19*D2738+'Step 3. Regression'!$H$19)*C2738</f>
        <v>0</v>
      </c>
    </row>
    <row r="2739" spans="1:5" x14ac:dyDescent="0.25">
      <c r="A2739" s="9">
        <f>IF(ISBLANK('Step 1.3 Normalized OAT'!A2739),"-",'Step 1.3 Normalized OAT'!A2739)</f>
        <v>43215.083333333336</v>
      </c>
      <c r="B2739" s="26">
        <f t="shared" si="48"/>
        <v>114</v>
      </c>
      <c r="C2739" s="64" cm="1">
        <f t="array" ref="C2739">INDEX('Step 5. Daily Avg Schedule Calc'!$A$2:$C$169,(WEEKDAY(A2739)-1)*24+HOUR(A2739)+1,3)*IF(A2739&lt;Cooling_Season_Start_Date,0,IF(A2739&gt;Cooling_Season_End_Date,0,1))</f>
        <v>0</v>
      </c>
      <c r="D2739" s="12">
        <f>VLOOKUP(A2739,'Step 1.3 Normalized OAT'!$A$1:$B$8761,2)</f>
        <v>52</v>
      </c>
      <c r="E2739" s="13">
        <f ca="1">('Step 3. Regression'!$F$19*D2739^2+'Step 3. Regression'!$G$19*D2739+'Step 3. Regression'!$H$19)*C2739</f>
        <v>0</v>
      </c>
    </row>
    <row r="2740" spans="1:5" x14ac:dyDescent="0.25">
      <c r="A2740" s="9">
        <f>IF(ISBLANK('Step 1.3 Normalized OAT'!A2740),"-",'Step 1.3 Normalized OAT'!A2740)</f>
        <v>43215.125</v>
      </c>
      <c r="B2740" s="26">
        <f t="shared" si="48"/>
        <v>114</v>
      </c>
      <c r="C2740" s="64" cm="1">
        <f t="array" ref="C2740">INDEX('Step 5. Daily Avg Schedule Calc'!$A$2:$C$169,(WEEKDAY(A2740)-1)*24+HOUR(A2740)+1,3)*IF(A2740&lt;Cooling_Season_Start_Date,0,IF(A2740&gt;Cooling_Season_End_Date,0,1))</f>
        <v>0</v>
      </c>
      <c r="D2740" s="12">
        <f>VLOOKUP(A2740,'Step 1.3 Normalized OAT'!$A$1:$B$8761,2)</f>
        <v>50</v>
      </c>
      <c r="E2740" s="13">
        <f ca="1">('Step 3. Regression'!$F$19*D2740^2+'Step 3. Regression'!$G$19*D2740+'Step 3. Regression'!$H$19)*C2740</f>
        <v>0</v>
      </c>
    </row>
    <row r="2741" spans="1:5" x14ac:dyDescent="0.25">
      <c r="A2741" s="9">
        <f>IF(ISBLANK('Step 1.3 Normalized OAT'!A2741),"-",'Step 1.3 Normalized OAT'!A2741)</f>
        <v>43215.166666666664</v>
      </c>
      <c r="B2741" s="26">
        <f t="shared" si="48"/>
        <v>114</v>
      </c>
      <c r="C2741" s="64" cm="1">
        <f t="array" ref="C2741">INDEX('Step 5. Daily Avg Schedule Calc'!$A$2:$C$169,(WEEKDAY(A2741)-1)*24+HOUR(A2741)+1,3)*IF(A2741&lt;Cooling_Season_Start_Date,0,IF(A2741&gt;Cooling_Season_End_Date,0,1))</f>
        <v>0</v>
      </c>
      <c r="D2741" s="12">
        <f>VLOOKUP(A2741,'Step 1.3 Normalized OAT'!$A$1:$B$8761,2)</f>
        <v>52</v>
      </c>
      <c r="E2741" s="13">
        <f ca="1">('Step 3. Regression'!$F$19*D2741^2+'Step 3. Regression'!$G$19*D2741+'Step 3. Regression'!$H$19)*C2741</f>
        <v>0</v>
      </c>
    </row>
    <row r="2742" spans="1:5" x14ac:dyDescent="0.25">
      <c r="A2742" s="9">
        <f>IF(ISBLANK('Step 1.3 Normalized OAT'!A2742),"-",'Step 1.3 Normalized OAT'!A2742)</f>
        <v>43215.208333333336</v>
      </c>
      <c r="B2742" s="26">
        <f t="shared" si="48"/>
        <v>114</v>
      </c>
      <c r="C2742" s="64" cm="1">
        <f t="array" ref="C2742">INDEX('Step 5. Daily Avg Schedule Calc'!$A$2:$C$169,(WEEKDAY(A2742)-1)*24+HOUR(A2742)+1,3)*IF(A2742&lt;Cooling_Season_Start_Date,0,IF(A2742&gt;Cooling_Season_End_Date,0,1))</f>
        <v>0</v>
      </c>
      <c r="D2742" s="12">
        <f>VLOOKUP(A2742,'Step 1.3 Normalized OAT'!$A$1:$B$8761,2)</f>
        <v>55</v>
      </c>
      <c r="E2742" s="13">
        <f ca="1">('Step 3. Regression'!$F$19*D2742^2+'Step 3. Regression'!$G$19*D2742+'Step 3. Regression'!$H$19)*C2742</f>
        <v>0</v>
      </c>
    </row>
    <row r="2743" spans="1:5" x14ac:dyDescent="0.25">
      <c r="A2743" s="9">
        <f>IF(ISBLANK('Step 1.3 Normalized OAT'!A2743),"-",'Step 1.3 Normalized OAT'!A2743)</f>
        <v>43215.25</v>
      </c>
      <c r="B2743" s="26">
        <f t="shared" si="48"/>
        <v>114</v>
      </c>
      <c r="C2743" s="64" cm="1">
        <f t="array" ref="C2743">INDEX('Step 5. Daily Avg Schedule Calc'!$A$2:$C$169,(WEEKDAY(A2743)-1)*24+HOUR(A2743)+1,3)*IF(A2743&lt;Cooling_Season_Start_Date,0,IF(A2743&gt;Cooling_Season_End_Date,0,1))</f>
        <v>0</v>
      </c>
      <c r="D2743" s="12">
        <f>VLOOKUP(A2743,'Step 1.3 Normalized OAT'!$A$1:$B$8761,2)</f>
        <v>54</v>
      </c>
      <c r="E2743" s="13">
        <f ca="1">('Step 3. Regression'!$F$19*D2743^2+'Step 3. Regression'!$G$19*D2743+'Step 3. Regression'!$H$19)*C2743</f>
        <v>0</v>
      </c>
    </row>
    <row r="2744" spans="1:5" x14ac:dyDescent="0.25">
      <c r="A2744" s="9">
        <f>IF(ISBLANK('Step 1.3 Normalized OAT'!A2744),"-",'Step 1.3 Normalized OAT'!A2744)</f>
        <v>43215.291666666664</v>
      </c>
      <c r="B2744" s="26">
        <f t="shared" si="48"/>
        <v>114</v>
      </c>
      <c r="C2744" s="64" cm="1">
        <f t="array" ref="C2744">INDEX('Step 5. Daily Avg Schedule Calc'!$A$2:$C$169,(WEEKDAY(A2744)-1)*24+HOUR(A2744)+1,3)*IF(A2744&lt;Cooling_Season_Start_Date,0,IF(A2744&gt;Cooling_Season_End_Date,0,1))</f>
        <v>0</v>
      </c>
      <c r="D2744" s="12">
        <f>VLOOKUP(A2744,'Step 1.3 Normalized OAT'!$A$1:$B$8761,2)</f>
        <v>52</v>
      </c>
      <c r="E2744" s="13">
        <f ca="1">('Step 3. Regression'!$F$19*D2744^2+'Step 3. Regression'!$G$19*D2744+'Step 3. Regression'!$H$19)*C2744</f>
        <v>0</v>
      </c>
    </row>
    <row r="2745" spans="1:5" x14ac:dyDescent="0.25">
      <c r="A2745" s="9">
        <f>IF(ISBLANK('Step 1.3 Normalized OAT'!A2745),"-",'Step 1.3 Normalized OAT'!A2745)</f>
        <v>43215.333333333336</v>
      </c>
      <c r="B2745" s="26">
        <f t="shared" si="48"/>
        <v>114</v>
      </c>
      <c r="C2745" s="64" cm="1">
        <f t="array" ref="C2745">INDEX('Step 5. Daily Avg Schedule Calc'!$A$2:$C$169,(WEEKDAY(A2745)-1)*24+HOUR(A2745)+1,3)*IF(A2745&lt;Cooling_Season_Start_Date,0,IF(A2745&gt;Cooling_Season_End_Date,0,1))</f>
        <v>0</v>
      </c>
      <c r="D2745" s="12">
        <f>VLOOKUP(A2745,'Step 1.3 Normalized OAT'!$A$1:$B$8761,2)</f>
        <v>52</v>
      </c>
      <c r="E2745" s="13">
        <f ca="1">('Step 3. Regression'!$F$19*D2745^2+'Step 3. Regression'!$G$19*D2745+'Step 3. Regression'!$H$19)*C2745</f>
        <v>0</v>
      </c>
    </row>
    <row r="2746" spans="1:5" x14ac:dyDescent="0.25">
      <c r="A2746" s="9">
        <f>IF(ISBLANK('Step 1.3 Normalized OAT'!A2746),"-",'Step 1.3 Normalized OAT'!A2746)</f>
        <v>43215.375</v>
      </c>
      <c r="B2746" s="26">
        <f t="shared" si="48"/>
        <v>114</v>
      </c>
      <c r="C2746" s="64" cm="1">
        <f t="array" ref="C2746">INDEX('Step 5. Daily Avg Schedule Calc'!$A$2:$C$169,(WEEKDAY(A2746)-1)*24+HOUR(A2746)+1,3)*IF(A2746&lt;Cooling_Season_Start_Date,0,IF(A2746&gt;Cooling_Season_End_Date,0,1))</f>
        <v>0</v>
      </c>
      <c r="D2746" s="12">
        <f>VLOOKUP(A2746,'Step 1.3 Normalized OAT'!$A$1:$B$8761,2)</f>
        <v>57</v>
      </c>
      <c r="E2746" s="13">
        <f ca="1">('Step 3. Regression'!$F$19*D2746^2+'Step 3. Regression'!$G$19*D2746+'Step 3. Regression'!$H$19)*C2746</f>
        <v>0</v>
      </c>
    </row>
    <row r="2747" spans="1:5" x14ac:dyDescent="0.25">
      <c r="A2747" s="9">
        <f>IF(ISBLANK('Step 1.3 Normalized OAT'!A2747),"-",'Step 1.3 Normalized OAT'!A2747)</f>
        <v>43215.416666666664</v>
      </c>
      <c r="B2747" s="26">
        <f t="shared" si="48"/>
        <v>114</v>
      </c>
      <c r="C2747" s="64" cm="1">
        <f t="array" ref="C2747">INDEX('Step 5. Daily Avg Schedule Calc'!$A$2:$C$169,(WEEKDAY(A2747)-1)*24+HOUR(A2747)+1,3)*IF(A2747&lt;Cooling_Season_Start_Date,0,IF(A2747&gt;Cooling_Season_End_Date,0,1))</f>
        <v>0</v>
      </c>
      <c r="D2747" s="12">
        <f>VLOOKUP(A2747,'Step 1.3 Normalized OAT'!$A$1:$B$8761,2)</f>
        <v>61</v>
      </c>
      <c r="E2747" s="13">
        <f ca="1">('Step 3. Regression'!$F$19*D2747^2+'Step 3. Regression'!$G$19*D2747+'Step 3. Regression'!$H$19)*C2747</f>
        <v>0</v>
      </c>
    </row>
    <row r="2748" spans="1:5" x14ac:dyDescent="0.25">
      <c r="A2748" s="9">
        <f>IF(ISBLANK('Step 1.3 Normalized OAT'!A2748),"-",'Step 1.3 Normalized OAT'!A2748)</f>
        <v>43215.458333333336</v>
      </c>
      <c r="B2748" s="26">
        <f t="shared" si="48"/>
        <v>114</v>
      </c>
      <c r="C2748" s="64" cm="1">
        <f t="array" ref="C2748">INDEX('Step 5. Daily Avg Schedule Calc'!$A$2:$C$169,(WEEKDAY(A2748)-1)*24+HOUR(A2748)+1,3)*IF(A2748&lt;Cooling_Season_Start_Date,0,IF(A2748&gt;Cooling_Season_End_Date,0,1))</f>
        <v>0</v>
      </c>
      <c r="D2748" s="12">
        <f>VLOOKUP(A2748,'Step 1.3 Normalized OAT'!$A$1:$B$8761,2)</f>
        <v>61</v>
      </c>
      <c r="E2748" s="13">
        <f ca="1">('Step 3. Regression'!$F$19*D2748^2+'Step 3. Regression'!$G$19*D2748+'Step 3. Regression'!$H$19)*C2748</f>
        <v>0</v>
      </c>
    </row>
    <row r="2749" spans="1:5" x14ac:dyDescent="0.25">
      <c r="A2749" s="9">
        <f>IF(ISBLANK('Step 1.3 Normalized OAT'!A2749),"-",'Step 1.3 Normalized OAT'!A2749)</f>
        <v>43215.5</v>
      </c>
      <c r="B2749" s="26">
        <f t="shared" si="48"/>
        <v>114</v>
      </c>
      <c r="C2749" s="64" cm="1">
        <f t="array" ref="C2749">INDEX('Step 5. Daily Avg Schedule Calc'!$A$2:$C$169,(WEEKDAY(A2749)-1)*24+HOUR(A2749)+1,3)*IF(A2749&lt;Cooling_Season_Start_Date,0,IF(A2749&gt;Cooling_Season_End_Date,0,1))</f>
        <v>0</v>
      </c>
      <c r="D2749" s="12">
        <f>VLOOKUP(A2749,'Step 1.3 Normalized OAT'!$A$1:$B$8761,2)</f>
        <v>61</v>
      </c>
      <c r="E2749" s="13">
        <f ca="1">('Step 3. Regression'!$F$19*D2749^2+'Step 3. Regression'!$G$19*D2749+'Step 3. Regression'!$H$19)*C2749</f>
        <v>0</v>
      </c>
    </row>
    <row r="2750" spans="1:5" x14ac:dyDescent="0.25">
      <c r="A2750" s="9">
        <f>IF(ISBLANK('Step 1.3 Normalized OAT'!A2750),"-",'Step 1.3 Normalized OAT'!A2750)</f>
        <v>43215.541666666664</v>
      </c>
      <c r="B2750" s="26">
        <f t="shared" si="48"/>
        <v>114</v>
      </c>
      <c r="C2750" s="64" cm="1">
        <f t="array" ref="C2750">INDEX('Step 5. Daily Avg Schedule Calc'!$A$2:$C$169,(WEEKDAY(A2750)-1)*24+HOUR(A2750)+1,3)*IF(A2750&lt;Cooling_Season_Start_Date,0,IF(A2750&gt;Cooling_Season_End_Date,0,1))</f>
        <v>0</v>
      </c>
      <c r="D2750" s="12">
        <f>VLOOKUP(A2750,'Step 1.3 Normalized OAT'!$A$1:$B$8761,2)</f>
        <v>61</v>
      </c>
      <c r="E2750" s="13">
        <f ca="1">('Step 3. Regression'!$F$19*D2750^2+'Step 3. Regression'!$G$19*D2750+'Step 3. Regression'!$H$19)*C2750</f>
        <v>0</v>
      </c>
    </row>
    <row r="2751" spans="1:5" x14ac:dyDescent="0.25">
      <c r="A2751" s="9">
        <f>IF(ISBLANK('Step 1.3 Normalized OAT'!A2751),"-",'Step 1.3 Normalized OAT'!A2751)</f>
        <v>43215.583333333336</v>
      </c>
      <c r="B2751" s="26">
        <f t="shared" si="48"/>
        <v>114</v>
      </c>
      <c r="C2751" s="64" cm="1">
        <f t="array" ref="C2751">INDEX('Step 5. Daily Avg Schedule Calc'!$A$2:$C$169,(WEEKDAY(A2751)-1)*24+HOUR(A2751)+1,3)*IF(A2751&lt;Cooling_Season_Start_Date,0,IF(A2751&gt;Cooling_Season_End_Date,0,1))</f>
        <v>0</v>
      </c>
      <c r="D2751" s="12">
        <f>VLOOKUP(A2751,'Step 1.3 Normalized OAT'!$A$1:$B$8761,2)</f>
        <v>60</v>
      </c>
      <c r="E2751" s="13">
        <f ca="1">('Step 3. Regression'!$F$19*D2751^2+'Step 3. Regression'!$G$19*D2751+'Step 3. Regression'!$H$19)*C2751</f>
        <v>0</v>
      </c>
    </row>
    <row r="2752" spans="1:5" x14ac:dyDescent="0.25">
      <c r="A2752" s="9">
        <f>IF(ISBLANK('Step 1.3 Normalized OAT'!A2752),"-",'Step 1.3 Normalized OAT'!A2752)</f>
        <v>43215.625</v>
      </c>
      <c r="B2752" s="26">
        <f t="shared" si="48"/>
        <v>114</v>
      </c>
      <c r="C2752" s="64" cm="1">
        <f t="array" ref="C2752">INDEX('Step 5. Daily Avg Schedule Calc'!$A$2:$C$169,(WEEKDAY(A2752)-1)*24+HOUR(A2752)+1,3)*IF(A2752&lt;Cooling_Season_Start_Date,0,IF(A2752&gt;Cooling_Season_End_Date,0,1))</f>
        <v>0</v>
      </c>
      <c r="D2752" s="12">
        <f>VLOOKUP(A2752,'Step 1.3 Normalized OAT'!$A$1:$B$8761,2)</f>
        <v>61</v>
      </c>
      <c r="E2752" s="13">
        <f ca="1">('Step 3. Regression'!$F$19*D2752^2+'Step 3. Regression'!$G$19*D2752+'Step 3. Regression'!$H$19)*C2752</f>
        <v>0</v>
      </c>
    </row>
    <row r="2753" spans="1:5" x14ac:dyDescent="0.25">
      <c r="A2753" s="9">
        <f>IF(ISBLANK('Step 1.3 Normalized OAT'!A2753),"-",'Step 1.3 Normalized OAT'!A2753)</f>
        <v>43215.666666666664</v>
      </c>
      <c r="B2753" s="26">
        <f t="shared" si="48"/>
        <v>114</v>
      </c>
      <c r="C2753" s="64" cm="1">
        <f t="array" ref="C2753">INDEX('Step 5. Daily Avg Schedule Calc'!$A$2:$C$169,(WEEKDAY(A2753)-1)*24+HOUR(A2753)+1,3)*IF(A2753&lt;Cooling_Season_Start_Date,0,IF(A2753&gt;Cooling_Season_End_Date,0,1))</f>
        <v>0</v>
      </c>
      <c r="D2753" s="12">
        <f>VLOOKUP(A2753,'Step 1.3 Normalized OAT'!$A$1:$B$8761,2)</f>
        <v>59</v>
      </c>
      <c r="E2753" s="13">
        <f ca="1">('Step 3. Regression'!$F$19*D2753^2+'Step 3. Regression'!$G$19*D2753+'Step 3. Regression'!$H$19)*C2753</f>
        <v>0</v>
      </c>
    </row>
    <row r="2754" spans="1:5" x14ac:dyDescent="0.25">
      <c r="A2754" s="9">
        <f>IF(ISBLANK('Step 1.3 Normalized OAT'!A2754),"-",'Step 1.3 Normalized OAT'!A2754)</f>
        <v>43215.708333333336</v>
      </c>
      <c r="B2754" s="26">
        <f t="shared" si="48"/>
        <v>114</v>
      </c>
      <c r="C2754" s="64" cm="1">
        <f t="array" ref="C2754">INDEX('Step 5. Daily Avg Schedule Calc'!$A$2:$C$169,(WEEKDAY(A2754)-1)*24+HOUR(A2754)+1,3)*IF(A2754&lt;Cooling_Season_Start_Date,0,IF(A2754&gt;Cooling_Season_End_Date,0,1))</f>
        <v>0</v>
      </c>
      <c r="D2754" s="12">
        <f>VLOOKUP(A2754,'Step 1.3 Normalized OAT'!$A$1:$B$8761,2)</f>
        <v>54</v>
      </c>
      <c r="E2754" s="13">
        <f ca="1">('Step 3. Regression'!$F$19*D2754^2+'Step 3. Regression'!$G$19*D2754+'Step 3. Regression'!$H$19)*C2754</f>
        <v>0</v>
      </c>
    </row>
    <row r="2755" spans="1:5" x14ac:dyDescent="0.25">
      <c r="A2755" s="9">
        <f>IF(ISBLANK('Step 1.3 Normalized OAT'!A2755),"-",'Step 1.3 Normalized OAT'!A2755)</f>
        <v>43215.75</v>
      </c>
      <c r="B2755" s="26">
        <f t="shared" ref="B2755:B2818" si="49">_xlfn.DAYS(A2755,$A$2)</f>
        <v>114</v>
      </c>
      <c r="C2755" s="64" cm="1">
        <f t="array" ref="C2755">INDEX('Step 5. Daily Avg Schedule Calc'!$A$2:$C$169,(WEEKDAY(A2755)-1)*24+HOUR(A2755)+1,3)*IF(A2755&lt;Cooling_Season_Start_Date,0,IF(A2755&gt;Cooling_Season_End_Date,0,1))</f>
        <v>0</v>
      </c>
      <c r="D2755" s="12">
        <f>VLOOKUP(A2755,'Step 1.3 Normalized OAT'!$A$1:$B$8761,2)</f>
        <v>54</v>
      </c>
      <c r="E2755" s="13">
        <f ca="1">('Step 3. Regression'!$F$19*D2755^2+'Step 3. Regression'!$G$19*D2755+'Step 3. Regression'!$H$19)*C2755</f>
        <v>0</v>
      </c>
    </row>
    <row r="2756" spans="1:5" x14ac:dyDescent="0.25">
      <c r="A2756" s="9">
        <f>IF(ISBLANK('Step 1.3 Normalized OAT'!A2756),"-",'Step 1.3 Normalized OAT'!A2756)</f>
        <v>43215.791666666664</v>
      </c>
      <c r="B2756" s="26">
        <f t="shared" si="49"/>
        <v>114</v>
      </c>
      <c r="C2756" s="64" cm="1">
        <f t="array" ref="C2756">INDEX('Step 5. Daily Avg Schedule Calc'!$A$2:$C$169,(WEEKDAY(A2756)-1)*24+HOUR(A2756)+1,3)*IF(A2756&lt;Cooling_Season_Start_Date,0,IF(A2756&gt;Cooling_Season_End_Date,0,1))</f>
        <v>0</v>
      </c>
      <c r="D2756" s="12">
        <f>VLOOKUP(A2756,'Step 1.3 Normalized OAT'!$A$1:$B$8761,2)</f>
        <v>54</v>
      </c>
      <c r="E2756" s="13">
        <f ca="1">('Step 3. Regression'!$F$19*D2756^2+'Step 3. Regression'!$G$19*D2756+'Step 3. Regression'!$H$19)*C2756</f>
        <v>0</v>
      </c>
    </row>
    <row r="2757" spans="1:5" x14ac:dyDescent="0.25">
      <c r="A2757" s="9">
        <f>IF(ISBLANK('Step 1.3 Normalized OAT'!A2757),"-",'Step 1.3 Normalized OAT'!A2757)</f>
        <v>43215.833333333336</v>
      </c>
      <c r="B2757" s="26">
        <f t="shared" si="49"/>
        <v>114</v>
      </c>
      <c r="C2757" s="64" cm="1">
        <f t="array" ref="C2757">INDEX('Step 5. Daily Avg Schedule Calc'!$A$2:$C$169,(WEEKDAY(A2757)-1)*24+HOUR(A2757)+1,3)*IF(A2757&lt;Cooling_Season_Start_Date,0,IF(A2757&gt;Cooling_Season_End_Date,0,1))</f>
        <v>0</v>
      </c>
      <c r="D2757" s="12">
        <f>VLOOKUP(A2757,'Step 1.3 Normalized OAT'!$A$1:$B$8761,2)</f>
        <v>54</v>
      </c>
      <c r="E2757" s="13">
        <f ca="1">('Step 3. Regression'!$F$19*D2757^2+'Step 3. Regression'!$G$19*D2757+'Step 3. Regression'!$H$19)*C2757</f>
        <v>0</v>
      </c>
    </row>
    <row r="2758" spans="1:5" x14ac:dyDescent="0.25">
      <c r="A2758" s="9">
        <f>IF(ISBLANK('Step 1.3 Normalized OAT'!A2758),"-",'Step 1.3 Normalized OAT'!A2758)</f>
        <v>43215.875</v>
      </c>
      <c r="B2758" s="26">
        <f t="shared" si="49"/>
        <v>114</v>
      </c>
      <c r="C2758" s="64" cm="1">
        <f t="array" ref="C2758">INDEX('Step 5. Daily Avg Schedule Calc'!$A$2:$C$169,(WEEKDAY(A2758)-1)*24+HOUR(A2758)+1,3)*IF(A2758&lt;Cooling_Season_Start_Date,0,IF(A2758&gt;Cooling_Season_End_Date,0,1))</f>
        <v>0</v>
      </c>
      <c r="D2758" s="12">
        <f>VLOOKUP(A2758,'Step 1.3 Normalized OAT'!$A$1:$B$8761,2)</f>
        <v>54</v>
      </c>
      <c r="E2758" s="13">
        <f ca="1">('Step 3. Regression'!$F$19*D2758^2+'Step 3. Regression'!$G$19*D2758+'Step 3. Regression'!$H$19)*C2758</f>
        <v>0</v>
      </c>
    </row>
    <row r="2759" spans="1:5" x14ac:dyDescent="0.25">
      <c r="A2759" s="9">
        <f>IF(ISBLANK('Step 1.3 Normalized OAT'!A2759),"-",'Step 1.3 Normalized OAT'!A2759)</f>
        <v>43215.916666666664</v>
      </c>
      <c r="B2759" s="26">
        <f t="shared" si="49"/>
        <v>114</v>
      </c>
      <c r="C2759" s="64" cm="1">
        <f t="array" ref="C2759">INDEX('Step 5. Daily Avg Schedule Calc'!$A$2:$C$169,(WEEKDAY(A2759)-1)*24+HOUR(A2759)+1,3)*IF(A2759&lt;Cooling_Season_Start_Date,0,IF(A2759&gt;Cooling_Season_End_Date,0,1))</f>
        <v>0</v>
      </c>
      <c r="D2759" s="12">
        <f>VLOOKUP(A2759,'Step 1.3 Normalized OAT'!$A$1:$B$8761,2)</f>
        <v>54</v>
      </c>
      <c r="E2759" s="13">
        <f ca="1">('Step 3. Regression'!$F$19*D2759^2+'Step 3. Regression'!$G$19*D2759+'Step 3. Regression'!$H$19)*C2759</f>
        <v>0</v>
      </c>
    </row>
    <row r="2760" spans="1:5" x14ac:dyDescent="0.25">
      <c r="A2760" s="9">
        <f>IF(ISBLANK('Step 1.3 Normalized OAT'!A2760),"-",'Step 1.3 Normalized OAT'!A2760)</f>
        <v>43215.958333333336</v>
      </c>
      <c r="B2760" s="26">
        <f t="shared" si="49"/>
        <v>114</v>
      </c>
      <c r="C2760" s="64" cm="1">
        <f t="array" ref="C2760">INDEX('Step 5. Daily Avg Schedule Calc'!$A$2:$C$169,(WEEKDAY(A2760)-1)*24+HOUR(A2760)+1,3)*IF(A2760&lt;Cooling_Season_Start_Date,0,IF(A2760&gt;Cooling_Season_End_Date,0,1))</f>
        <v>0</v>
      </c>
      <c r="D2760" s="12">
        <f>VLOOKUP(A2760,'Step 1.3 Normalized OAT'!$A$1:$B$8761,2)</f>
        <v>54</v>
      </c>
      <c r="E2760" s="13">
        <f ca="1">('Step 3. Regression'!$F$19*D2760^2+'Step 3. Regression'!$G$19*D2760+'Step 3. Regression'!$H$19)*C2760</f>
        <v>0</v>
      </c>
    </row>
    <row r="2761" spans="1:5" x14ac:dyDescent="0.25">
      <c r="A2761" s="9">
        <f>IF(ISBLANK('Step 1.3 Normalized OAT'!A2761),"-",'Step 1.3 Normalized OAT'!A2761)</f>
        <v>43216</v>
      </c>
      <c r="B2761" s="26">
        <f t="shared" si="49"/>
        <v>115</v>
      </c>
      <c r="C2761" s="64" cm="1">
        <f t="array" ref="C2761">INDEX('Step 5. Daily Avg Schedule Calc'!$A$2:$C$169,(WEEKDAY(A2761)-1)*24+HOUR(A2761)+1,3)*IF(A2761&lt;Cooling_Season_Start_Date,0,IF(A2761&gt;Cooling_Season_End_Date,0,1))</f>
        <v>0</v>
      </c>
      <c r="D2761" s="12">
        <f>VLOOKUP(A2761,'Step 1.3 Normalized OAT'!$A$1:$B$8761,2)</f>
        <v>54</v>
      </c>
      <c r="E2761" s="13">
        <f ca="1">('Step 3. Regression'!$F$19*D2761^2+'Step 3. Regression'!$G$19*D2761+'Step 3. Regression'!$H$19)*C2761</f>
        <v>0</v>
      </c>
    </row>
    <row r="2762" spans="1:5" x14ac:dyDescent="0.25">
      <c r="A2762" s="9">
        <f>IF(ISBLANK('Step 1.3 Normalized OAT'!A2762),"-",'Step 1.3 Normalized OAT'!A2762)</f>
        <v>43216.041666666664</v>
      </c>
      <c r="B2762" s="26">
        <f t="shared" si="49"/>
        <v>115</v>
      </c>
      <c r="C2762" s="64" cm="1">
        <f t="array" ref="C2762">INDEX('Step 5. Daily Avg Schedule Calc'!$A$2:$C$169,(WEEKDAY(A2762)-1)*24+HOUR(A2762)+1,3)*IF(A2762&lt;Cooling_Season_Start_Date,0,IF(A2762&gt;Cooling_Season_End_Date,0,1))</f>
        <v>0</v>
      </c>
      <c r="D2762" s="12">
        <f>VLOOKUP(A2762,'Step 1.3 Normalized OAT'!$A$1:$B$8761,2)</f>
        <v>55</v>
      </c>
      <c r="E2762" s="13">
        <f ca="1">('Step 3. Regression'!$F$19*D2762^2+'Step 3. Regression'!$G$19*D2762+'Step 3. Regression'!$H$19)*C2762</f>
        <v>0</v>
      </c>
    </row>
    <row r="2763" spans="1:5" x14ac:dyDescent="0.25">
      <c r="A2763" s="9">
        <f>IF(ISBLANK('Step 1.3 Normalized OAT'!A2763),"-",'Step 1.3 Normalized OAT'!A2763)</f>
        <v>43216.083333333336</v>
      </c>
      <c r="B2763" s="26">
        <f t="shared" si="49"/>
        <v>115</v>
      </c>
      <c r="C2763" s="64" cm="1">
        <f t="array" ref="C2763">INDEX('Step 5. Daily Avg Schedule Calc'!$A$2:$C$169,(WEEKDAY(A2763)-1)*24+HOUR(A2763)+1,3)*IF(A2763&lt;Cooling_Season_Start_Date,0,IF(A2763&gt;Cooling_Season_End_Date,0,1))</f>
        <v>0</v>
      </c>
      <c r="D2763" s="12">
        <f>VLOOKUP(A2763,'Step 1.3 Normalized OAT'!$A$1:$B$8761,2)</f>
        <v>54</v>
      </c>
      <c r="E2763" s="13">
        <f ca="1">('Step 3. Regression'!$F$19*D2763^2+'Step 3. Regression'!$G$19*D2763+'Step 3. Regression'!$H$19)*C2763</f>
        <v>0</v>
      </c>
    </row>
    <row r="2764" spans="1:5" x14ac:dyDescent="0.25">
      <c r="A2764" s="9">
        <f>IF(ISBLANK('Step 1.3 Normalized OAT'!A2764),"-",'Step 1.3 Normalized OAT'!A2764)</f>
        <v>43216.125</v>
      </c>
      <c r="B2764" s="26">
        <f t="shared" si="49"/>
        <v>115</v>
      </c>
      <c r="C2764" s="64" cm="1">
        <f t="array" ref="C2764">INDEX('Step 5. Daily Avg Schedule Calc'!$A$2:$C$169,(WEEKDAY(A2764)-1)*24+HOUR(A2764)+1,3)*IF(A2764&lt;Cooling_Season_Start_Date,0,IF(A2764&gt;Cooling_Season_End_Date,0,1))</f>
        <v>0</v>
      </c>
      <c r="D2764" s="12">
        <f>VLOOKUP(A2764,'Step 1.3 Normalized OAT'!$A$1:$B$8761,2)</f>
        <v>55</v>
      </c>
      <c r="E2764" s="13">
        <f ca="1">('Step 3. Regression'!$F$19*D2764^2+'Step 3. Regression'!$G$19*D2764+'Step 3. Regression'!$H$19)*C2764</f>
        <v>0</v>
      </c>
    </row>
    <row r="2765" spans="1:5" x14ac:dyDescent="0.25">
      <c r="A2765" s="9">
        <f>IF(ISBLANK('Step 1.3 Normalized OAT'!A2765),"-",'Step 1.3 Normalized OAT'!A2765)</f>
        <v>43216.166666666664</v>
      </c>
      <c r="B2765" s="26">
        <f t="shared" si="49"/>
        <v>115</v>
      </c>
      <c r="C2765" s="64" cm="1">
        <f t="array" ref="C2765">INDEX('Step 5. Daily Avg Schedule Calc'!$A$2:$C$169,(WEEKDAY(A2765)-1)*24+HOUR(A2765)+1,3)*IF(A2765&lt;Cooling_Season_Start_Date,0,IF(A2765&gt;Cooling_Season_End_Date,0,1))</f>
        <v>0</v>
      </c>
      <c r="D2765" s="12">
        <f>VLOOKUP(A2765,'Step 1.3 Normalized OAT'!$A$1:$B$8761,2)</f>
        <v>57</v>
      </c>
      <c r="E2765" s="13">
        <f ca="1">('Step 3. Regression'!$F$19*D2765^2+'Step 3. Regression'!$G$19*D2765+'Step 3. Regression'!$H$19)*C2765</f>
        <v>0</v>
      </c>
    </row>
    <row r="2766" spans="1:5" x14ac:dyDescent="0.25">
      <c r="A2766" s="9">
        <f>IF(ISBLANK('Step 1.3 Normalized OAT'!A2766),"-",'Step 1.3 Normalized OAT'!A2766)</f>
        <v>43216.208333333336</v>
      </c>
      <c r="B2766" s="26">
        <f t="shared" si="49"/>
        <v>115</v>
      </c>
      <c r="C2766" s="64" cm="1">
        <f t="array" ref="C2766">INDEX('Step 5. Daily Avg Schedule Calc'!$A$2:$C$169,(WEEKDAY(A2766)-1)*24+HOUR(A2766)+1,3)*IF(A2766&lt;Cooling_Season_Start_Date,0,IF(A2766&gt;Cooling_Season_End_Date,0,1))</f>
        <v>0</v>
      </c>
      <c r="D2766" s="12">
        <f>VLOOKUP(A2766,'Step 1.3 Normalized OAT'!$A$1:$B$8761,2)</f>
        <v>58</v>
      </c>
      <c r="E2766" s="13">
        <f ca="1">('Step 3. Regression'!$F$19*D2766^2+'Step 3. Regression'!$G$19*D2766+'Step 3. Regression'!$H$19)*C2766</f>
        <v>0</v>
      </c>
    </row>
    <row r="2767" spans="1:5" x14ac:dyDescent="0.25">
      <c r="A2767" s="9">
        <f>IF(ISBLANK('Step 1.3 Normalized OAT'!A2767),"-",'Step 1.3 Normalized OAT'!A2767)</f>
        <v>43216.25</v>
      </c>
      <c r="B2767" s="26">
        <f t="shared" si="49"/>
        <v>115</v>
      </c>
      <c r="C2767" s="64" cm="1">
        <f t="array" ref="C2767">INDEX('Step 5. Daily Avg Schedule Calc'!$A$2:$C$169,(WEEKDAY(A2767)-1)*24+HOUR(A2767)+1,3)*IF(A2767&lt;Cooling_Season_Start_Date,0,IF(A2767&gt;Cooling_Season_End_Date,0,1))</f>
        <v>0</v>
      </c>
      <c r="D2767" s="12">
        <f>VLOOKUP(A2767,'Step 1.3 Normalized OAT'!$A$1:$B$8761,2)</f>
        <v>57</v>
      </c>
      <c r="E2767" s="13">
        <f ca="1">('Step 3. Regression'!$F$19*D2767^2+'Step 3. Regression'!$G$19*D2767+'Step 3. Regression'!$H$19)*C2767</f>
        <v>0</v>
      </c>
    </row>
    <row r="2768" spans="1:5" x14ac:dyDescent="0.25">
      <c r="A2768" s="9">
        <f>IF(ISBLANK('Step 1.3 Normalized OAT'!A2768),"-",'Step 1.3 Normalized OAT'!A2768)</f>
        <v>43216.291666666664</v>
      </c>
      <c r="B2768" s="26">
        <f t="shared" si="49"/>
        <v>115</v>
      </c>
      <c r="C2768" s="64" cm="1">
        <f t="array" ref="C2768">INDEX('Step 5. Daily Avg Schedule Calc'!$A$2:$C$169,(WEEKDAY(A2768)-1)*24+HOUR(A2768)+1,3)*IF(A2768&lt;Cooling_Season_Start_Date,0,IF(A2768&gt;Cooling_Season_End_Date,0,1))</f>
        <v>0</v>
      </c>
      <c r="D2768" s="12">
        <f>VLOOKUP(A2768,'Step 1.3 Normalized OAT'!$A$1:$B$8761,2)</f>
        <v>57</v>
      </c>
      <c r="E2768" s="13">
        <f ca="1">('Step 3. Regression'!$F$19*D2768^2+'Step 3. Regression'!$G$19*D2768+'Step 3. Regression'!$H$19)*C2768</f>
        <v>0</v>
      </c>
    </row>
    <row r="2769" spans="1:5" x14ac:dyDescent="0.25">
      <c r="A2769" s="9">
        <f>IF(ISBLANK('Step 1.3 Normalized OAT'!A2769),"-",'Step 1.3 Normalized OAT'!A2769)</f>
        <v>43216.333333333336</v>
      </c>
      <c r="B2769" s="26">
        <f t="shared" si="49"/>
        <v>115</v>
      </c>
      <c r="C2769" s="64" cm="1">
        <f t="array" ref="C2769">INDEX('Step 5. Daily Avg Schedule Calc'!$A$2:$C$169,(WEEKDAY(A2769)-1)*24+HOUR(A2769)+1,3)*IF(A2769&lt;Cooling_Season_Start_Date,0,IF(A2769&gt;Cooling_Season_End_Date,0,1))</f>
        <v>0</v>
      </c>
      <c r="D2769" s="12">
        <f>VLOOKUP(A2769,'Step 1.3 Normalized OAT'!$A$1:$B$8761,2)</f>
        <v>58</v>
      </c>
      <c r="E2769" s="13">
        <f ca="1">('Step 3. Regression'!$F$19*D2769^2+'Step 3. Regression'!$G$19*D2769+'Step 3. Regression'!$H$19)*C2769</f>
        <v>0</v>
      </c>
    </row>
    <row r="2770" spans="1:5" x14ac:dyDescent="0.25">
      <c r="A2770" s="9">
        <f>IF(ISBLANK('Step 1.3 Normalized OAT'!A2770),"-",'Step 1.3 Normalized OAT'!A2770)</f>
        <v>43216.375</v>
      </c>
      <c r="B2770" s="26">
        <f t="shared" si="49"/>
        <v>115</v>
      </c>
      <c r="C2770" s="64" cm="1">
        <f t="array" ref="C2770">INDEX('Step 5. Daily Avg Schedule Calc'!$A$2:$C$169,(WEEKDAY(A2770)-1)*24+HOUR(A2770)+1,3)*IF(A2770&lt;Cooling_Season_Start_Date,0,IF(A2770&gt;Cooling_Season_End_Date,0,1))</f>
        <v>0</v>
      </c>
      <c r="D2770" s="12">
        <f>VLOOKUP(A2770,'Step 1.3 Normalized OAT'!$A$1:$B$8761,2)</f>
        <v>57</v>
      </c>
      <c r="E2770" s="13">
        <f ca="1">('Step 3. Regression'!$F$19*D2770^2+'Step 3. Regression'!$G$19*D2770+'Step 3. Regression'!$H$19)*C2770</f>
        <v>0</v>
      </c>
    </row>
    <row r="2771" spans="1:5" x14ac:dyDescent="0.25">
      <c r="A2771" s="9">
        <f>IF(ISBLANK('Step 1.3 Normalized OAT'!A2771),"-",'Step 1.3 Normalized OAT'!A2771)</f>
        <v>43216.416666666664</v>
      </c>
      <c r="B2771" s="26">
        <f t="shared" si="49"/>
        <v>115</v>
      </c>
      <c r="C2771" s="64" cm="1">
        <f t="array" ref="C2771">INDEX('Step 5. Daily Avg Schedule Calc'!$A$2:$C$169,(WEEKDAY(A2771)-1)*24+HOUR(A2771)+1,3)*IF(A2771&lt;Cooling_Season_Start_Date,0,IF(A2771&gt;Cooling_Season_End_Date,0,1))</f>
        <v>0</v>
      </c>
      <c r="D2771" s="12">
        <f>VLOOKUP(A2771,'Step 1.3 Normalized OAT'!$A$1:$B$8761,2)</f>
        <v>57</v>
      </c>
      <c r="E2771" s="13">
        <f ca="1">('Step 3. Regression'!$F$19*D2771^2+'Step 3. Regression'!$G$19*D2771+'Step 3. Regression'!$H$19)*C2771</f>
        <v>0</v>
      </c>
    </row>
    <row r="2772" spans="1:5" x14ac:dyDescent="0.25">
      <c r="A2772" s="9">
        <f>IF(ISBLANK('Step 1.3 Normalized OAT'!A2772),"-",'Step 1.3 Normalized OAT'!A2772)</f>
        <v>43216.458333333336</v>
      </c>
      <c r="B2772" s="26">
        <f t="shared" si="49"/>
        <v>115</v>
      </c>
      <c r="C2772" s="64" cm="1">
        <f t="array" ref="C2772">INDEX('Step 5. Daily Avg Schedule Calc'!$A$2:$C$169,(WEEKDAY(A2772)-1)*24+HOUR(A2772)+1,3)*IF(A2772&lt;Cooling_Season_Start_Date,0,IF(A2772&gt;Cooling_Season_End_Date,0,1))</f>
        <v>0</v>
      </c>
      <c r="D2772" s="12">
        <f>VLOOKUP(A2772,'Step 1.3 Normalized OAT'!$A$1:$B$8761,2)</f>
        <v>59</v>
      </c>
      <c r="E2772" s="13">
        <f ca="1">('Step 3. Regression'!$F$19*D2772^2+'Step 3. Regression'!$G$19*D2772+'Step 3. Regression'!$H$19)*C2772</f>
        <v>0</v>
      </c>
    </row>
    <row r="2773" spans="1:5" x14ac:dyDescent="0.25">
      <c r="A2773" s="9">
        <f>IF(ISBLANK('Step 1.3 Normalized OAT'!A2773),"-",'Step 1.3 Normalized OAT'!A2773)</f>
        <v>43216.5</v>
      </c>
      <c r="B2773" s="26">
        <f t="shared" si="49"/>
        <v>115</v>
      </c>
      <c r="C2773" s="64" cm="1">
        <f t="array" ref="C2773">INDEX('Step 5. Daily Avg Schedule Calc'!$A$2:$C$169,(WEEKDAY(A2773)-1)*24+HOUR(A2773)+1,3)*IF(A2773&lt;Cooling_Season_Start_Date,0,IF(A2773&gt;Cooling_Season_End_Date,0,1))</f>
        <v>0</v>
      </c>
      <c r="D2773" s="12">
        <f>VLOOKUP(A2773,'Step 1.3 Normalized OAT'!$A$1:$B$8761,2)</f>
        <v>63</v>
      </c>
      <c r="E2773" s="13">
        <f ca="1">('Step 3. Regression'!$F$19*D2773^2+'Step 3. Regression'!$G$19*D2773+'Step 3. Regression'!$H$19)*C2773</f>
        <v>0</v>
      </c>
    </row>
    <row r="2774" spans="1:5" x14ac:dyDescent="0.25">
      <c r="A2774" s="9">
        <f>IF(ISBLANK('Step 1.3 Normalized OAT'!A2774),"-",'Step 1.3 Normalized OAT'!A2774)</f>
        <v>43216.541666666664</v>
      </c>
      <c r="B2774" s="26">
        <f t="shared" si="49"/>
        <v>115</v>
      </c>
      <c r="C2774" s="64" cm="1">
        <f t="array" ref="C2774">INDEX('Step 5. Daily Avg Schedule Calc'!$A$2:$C$169,(WEEKDAY(A2774)-1)*24+HOUR(A2774)+1,3)*IF(A2774&lt;Cooling_Season_Start_Date,0,IF(A2774&gt;Cooling_Season_End_Date,0,1))</f>
        <v>0</v>
      </c>
      <c r="D2774" s="12">
        <f>VLOOKUP(A2774,'Step 1.3 Normalized OAT'!$A$1:$B$8761,2)</f>
        <v>63</v>
      </c>
      <c r="E2774" s="13">
        <f ca="1">('Step 3. Regression'!$F$19*D2774^2+'Step 3. Regression'!$G$19*D2774+'Step 3. Regression'!$H$19)*C2774</f>
        <v>0</v>
      </c>
    </row>
    <row r="2775" spans="1:5" x14ac:dyDescent="0.25">
      <c r="A2775" s="9">
        <f>IF(ISBLANK('Step 1.3 Normalized OAT'!A2775),"-",'Step 1.3 Normalized OAT'!A2775)</f>
        <v>43216.583333333336</v>
      </c>
      <c r="B2775" s="26">
        <f t="shared" si="49"/>
        <v>115</v>
      </c>
      <c r="C2775" s="64" cm="1">
        <f t="array" ref="C2775">INDEX('Step 5. Daily Avg Schedule Calc'!$A$2:$C$169,(WEEKDAY(A2775)-1)*24+HOUR(A2775)+1,3)*IF(A2775&lt;Cooling_Season_Start_Date,0,IF(A2775&gt;Cooling_Season_End_Date,0,1))</f>
        <v>0</v>
      </c>
      <c r="D2775" s="12">
        <f>VLOOKUP(A2775,'Step 1.3 Normalized OAT'!$A$1:$B$8761,2)</f>
        <v>65</v>
      </c>
      <c r="E2775" s="13">
        <f ca="1">('Step 3. Regression'!$F$19*D2775^2+'Step 3. Regression'!$G$19*D2775+'Step 3. Regression'!$H$19)*C2775</f>
        <v>0</v>
      </c>
    </row>
    <row r="2776" spans="1:5" x14ac:dyDescent="0.25">
      <c r="A2776" s="9">
        <f>IF(ISBLANK('Step 1.3 Normalized OAT'!A2776),"-",'Step 1.3 Normalized OAT'!A2776)</f>
        <v>43216.625</v>
      </c>
      <c r="B2776" s="26">
        <f t="shared" si="49"/>
        <v>115</v>
      </c>
      <c r="C2776" s="64" cm="1">
        <f t="array" ref="C2776">INDEX('Step 5. Daily Avg Schedule Calc'!$A$2:$C$169,(WEEKDAY(A2776)-1)*24+HOUR(A2776)+1,3)*IF(A2776&lt;Cooling_Season_Start_Date,0,IF(A2776&gt;Cooling_Season_End_Date,0,1))</f>
        <v>0</v>
      </c>
      <c r="D2776" s="12">
        <f>VLOOKUP(A2776,'Step 1.3 Normalized OAT'!$A$1:$B$8761,2)</f>
        <v>66</v>
      </c>
      <c r="E2776" s="13">
        <f ca="1">('Step 3. Regression'!$F$19*D2776^2+'Step 3. Regression'!$G$19*D2776+'Step 3. Regression'!$H$19)*C2776</f>
        <v>0</v>
      </c>
    </row>
    <row r="2777" spans="1:5" x14ac:dyDescent="0.25">
      <c r="A2777" s="9">
        <f>IF(ISBLANK('Step 1.3 Normalized OAT'!A2777),"-",'Step 1.3 Normalized OAT'!A2777)</f>
        <v>43216.666666666664</v>
      </c>
      <c r="B2777" s="26">
        <f t="shared" si="49"/>
        <v>115</v>
      </c>
      <c r="C2777" s="64" cm="1">
        <f t="array" ref="C2777">INDEX('Step 5. Daily Avg Schedule Calc'!$A$2:$C$169,(WEEKDAY(A2777)-1)*24+HOUR(A2777)+1,3)*IF(A2777&lt;Cooling_Season_Start_Date,0,IF(A2777&gt;Cooling_Season_End_Date,0,1))</f>
        <v>0</v>
      </c>
      <c r="D2777" s="12">
        <f>VLOOKUP(A2777,'Step 1.3 Normalized OAT'!$A$1:$B$8761,2)</f>
        <v>68</v>
      </c>
      <c r="E2777" s="13">
        <f ca="1">('Step 3. Regression'!$F$19*D2777^2+'Step 3. Regression'!$G$19*D2777+'Step 3. Regression'!$H$19)*C2777</f>
        <v>0</v>
      </c>
    </row>
    <row r="2778" spans="1:5" x14ac:dyDescent="0.25">
      <c r="A2778" s="9">
        <f>IF(ISBLANK('Step 1.3 Normalized OAT'!A2778),"-",'Step 1.3 Normalized OAT'!A2778)</f>
        <v>43216.708333333336</v>
      </c>
      <c r="B2778" s="26">
        <f t="shared" si="49"/>
        <v>115</v>
      </c>
      <c r="C2778" s="64" cm="1">
        <f t="array" ref="C2778">INDEX('Step 5. Daily Avg Schedule Calc'!$A$2:$C$169,(WEEKDAY(A2778)-1)*24+HOUR(A2778)+1,3)*IF(A2778&lt;Cooling_Season_Start_Date,0,IF(A2778&gt;Cooling_Season_End_Date,0,1))</f>
        <v>0</v>
      </c>
      <c r="D2778" s="12">
        <f>VLOOKUP(A2778,'Step 1.3 Normalized OAT'!$A$1:$B$8761,2)</f>
        <v>69</v>
      </c>
      <c r="E2778" s="13">
        <f ca="1">('Step 3. Regression'!$F$19*D2778^2+'Step 3. Regression'!$G$19*D2778+'Step 3. Regression'!$H$19)*C2778</f>
        <v>0</v>
      </c>
    </row>
    <row r="2779" spans="1:5" x14ac:dyDescent="0.25">
      <c r="A2779" s="9">
        <f>IF(ISBLANK('Step 1.3 Normalized OAT'!A2779),"-",'Step 1.3 Normalized OAT'!A2779)</f>
        <v>43216.75</v>
      </c>
      <c r="B2779" s="26">
        <f t="shared" si="49"/>
        <v>115</v>
      </c>
      <c r="C2779" s="64" cm="1">
        <f t="array" ref="C2779">INDEX('Step 5. Daily Avg Schedule Calc'!$A$2:$C$169,(WEEKDAY(A2779)-1)*24+HOUR(A2779)+1,3)*IF(A2779&lt;Cooling_Season_Start_Date,0,IF(A2779&gt;Cooling_Season_End_Date,0,1))</f>
        <v>0</v>
      </c>
      <c r="D2779" s="12">
        <f>VLOOKUP(A2779,'Step 1.3 Normalized OAT'!$A$1:$B$8761,2)</f>
        <v>70</v>
      </c>
      <c r="E2779" s="13">
        <f ca="1">('Step 3. Regression'!$F$19*D2779^2+'Step 3. Regression'!$G$19*D2779+'Step 3. Regression'!$H$19)*C2779</f>
        <v>0</v>
      </c>
    </row>
    <row r="2780" spans="1:5" x14ac:dyDescent="0.25">
      <c r="A2780" s="9">
        <f>IF(ISBLANK('Step 1.3 Normalized OAT'!A2780),"-",'Step 1.3 Normalized OAT'!A2780)</f>
        <v>43216.791666666664</v>
      </c>
      <c r="B2780" s="26">
        <f t="shared" si="49"/>
        <v>115</v>
      </c>
      <c r="C2780" s="64" cm="1">
        <f t="array" ref="C2780">INDEX('Step 5. Daily Avg Schedule Calc'!$A$2:$C$169,(WEEKDAY(A2780)-1)*24+HOUR(A2780)+1,3)*IF(A2780&lt;Cooling_Season_Start_Date,0,IF(A2780&gt;Cooling_Season_End_Date,0,1))</f>
        <v>0</v>
      </c>
      <c r="D2780" s="12">
        <f>VLOOKUP(A2780,'Step 1.3 Normalized OAT'!$A$1:$B$8761,2)</f>
        <v>70</v>
      </c>
      <c r="E2780" s="13">
        <f ca="1">('Step 3. Regression'!$F$19*D2780^2+'Step 3. Regression'!$G$19*D2780+'Step 3. Regression'!$H$19)*C2780</f>
        <v>0</v>
      </c>
    </row>
    <row r="2781" spans="1:5" x14ac:dyDescent="0.25">
      <c r="A2781" s="9">
        <f>IF(ISBLANK('Step 1.3 Normalized OAT'!A2781),"-",'Step 1.3 Normalized OAT'!A2781)</f>
        <v>43216.833333333336</v>
      </c>
      <c r="B2781" s="26">
        <f t="shared" si="49"/>
        <v>115</v>
      </c>
      <c r="C2781" s="64" cm="1">
        <f t="array" ref="C2781">INDEX('Step 5. Daily Avg Schedule Calc'!$A$2:$C$169,(WEEKDAY(A2781)-1)*24+HOUR(A2781)+1,3)*IF(A2781&lt;Cooling_Season_Start_Date,0,IF(A2781&gt;Cooling_Season_End_Date,0,1))</f>
        <v>0</v>
      </c>
      <c r="D2781" s="12">
        <f>VLOOKUP(A2781,'Step 1.3 Normalized OAT'!$A$1:$B$8761,2)</f>
        <v>64</v>
      </c>
      <c r="E2781" s="13">
        <f ca="1">('Step 3. Regression'!$F$19*D2781^2+'Step 3. Regression'!$G$19*D2781+'Step 3. Regression'!$H$19)*C2781</f>
        <v>0</v>
      </c>
    </row>
    <row r="2782" spans="1:5" x14ac:dyDescent="0.25">
      <c r="A2782" s="9">
        <f>IF(ISBLANK('Step 1.3 Normalized OAT'!A2782),"-",'Step 1.3 Normalized OAT'!A2782)</f>
        <v>43216.875</v>
      </c>
      <c r="B2782" s="26">
        <f t="shared" si="49"/>
        <v>115</v>
      </c>
      <c r="C2782" s="64" cm="1">
        <f t="array" ref="C2782">INDEX('Step 5. Daily Avg Schedule Calc'!$A$2:$C$169,(WEEKDAY(A2782)-1)*24+HOUR(A2782)+1,3)*IF(A2782&lt;Cooling_Season_Start_Date,0,IF(A2782&gt;Cooling_Season_End_Date,0,1))</f>
        <v>0</v>
      </c>
      <c r="D2782" s="12">
        <f>VLOOKUP(A2782,'Step 1.3 Normalized OAT'!$A$1:$B$8761,2)</f>
        <v>64</v>
      </c>
      <c r="E2782" s="13">
        <f ca="1">('Step 3. Regression'!$F$19*D2782^2+'Step 3. Regression'!$G$19*D2782+'Step 3. Regression'!$H$19)*C2782</f>
        <v>0</v>
      </c>
    </row>
    <row r="2783" spans="1:5" x14ac:dyDescent="0.25">
      <c r="A2783" s="9">
        <f>IF(ISBLANK('Step 1.3 Normalized OAT'!A2783),"-",'Step 1.3 Normalized OAT'!A2783)</f>
        <v>43216.916666666664</v>
      </c>
      <c r="B2783" s="26">
        <f t="shared" si="49"/>
        <v>115</v>
      </c>
      <c r="C2783" s="64" cm="1">
        <f t="array" ref="C2783">INDEX('Step 5. Daily Avg Schedule Calc'!$A$2:$C$169,(WEEKDAY(A2783)-1)*24+HOUR(A2783)+1,3)*IF(A2783&lt;Cooling_Season_Start_Date,0,IF(A2783&gt;Cooling_Season_End_Date,0,1))</f>
        <v>0</v>
      </c>
      <c r="D2783" s="12">
        <f>VLOOKUP(A2783,'Step 1.3 Normalized OAT'!$A$1:$B$8761,2)</f>
        <v>63</v>
      </c>
      <c r="E2783" s="13">
        <f ca="1">('Step 3. Regression'!$F$19*D2783^2+'Step 3. Regression'!$G$19*D2783+'Step 3. Regression'!$H$19)*C2783</f>
        <v>0</v>
      </c>
    </row>
    <row r="2784" spans="1:5" x14ac:dyDescent="0.25">
      <c r="A2784" s="9">
        <f>IF(ISBLANK('Step 1.3 Normalized OAT'!A2784),"-",'Step 1.3 Normalized OAT'!A2784)</f>
        <v>43216.958333333336</v>
      </c>
      <c r="B2784" s="26">
        <f t="shared" si="49"/>
        <v>115</v>
      </c>
      <c r="C2784" s="64" cm="1">
        <f t="array" ref="C2784">INDEX('Step 5. Daily Avg Schedule Calc'!$A$2:$C$169,(WEEKDAY(A2784)-1)*24+HOUR(A2784)+1,3)*IF(A2784&lt;Cooling_Season_Start_Date,0,IF(A2784&gt;Cooling_Season_End_Date,0,1))</f>
        <v>0</v>
      </c>
      <c r="D2784" s="12">
        <f>VLOOKUP(A2784,'Step 1.3 Normalized OAT'!$A$1:$B$8761,2)</f>
        <v>60</v>
      </c>
      <c r="E2784" s="13">
        <f ca="1">('Step 3. Regression'!$F$19*D2784^2+'Step 3. Regression'!$G$19*D2784+'Step 3. Regression'!$H$19)*C2784</f>
        <v>0</v>
      </c>
    </row>
    <row r="2785" spans="1:5" x14ac:dyDescent="0.25">
      <c r="A2785" s="9">
        <f>IF(ISBLANK('Step 1.3 Normalized OAT'!A2785),"-",'Step 1.3 Normalized OAT'!A2785)</f>
        <v>43217</v>
      </c>
      <c r="B2785" s="26">
        <f t="shared" si="49"/>
        <v>116</v>
      </c>
      <c r="C2785" s="64" cm="1">
        <f t="array" ref="C2785">INDEX('Step 5. Daily Avg Schedule Calc'!$A$2:$C$169,(WEEKDAY(A2785)-1)*24+HOUR(A2785)+1,3)*IF(A2785&lt;Cooling_Season_Start_Date,0,IF(A2785&gt;Cooling_Season_End_Date,0,1))</f>
        <v>0</v>
      </c>
      <c r="D2785" s="12">
        <f>VLOOKUP(A2785,'Step 1.3 Normalized OAT'!$A$1:$B$8761,2)</f>
        <v>57</v>
      </c>
      <c r="E2785" s="13">
        <f ca="1">('Step 3. Regression'!$F$19*D2785^2+'Step 3. Regression'!$G$19*D2785+'Step 3. Regression'!$H$19)*C2785</f>
        <v>0</v>
      </c>
    </row>
    <row r="2786" spans="1:5" x14ac:dyDescent="0.25">
      <c r="A2786" s="9">
        <f>IF(ISBLANK('Step 1.3 Normalized OAT'!A2786),"-",'Step 1.3 Normalized OAT'!A2786)</f>
        <v>43217.041666666664</v>
      </c>
      <c r="B2786" s="26">
        <f t="shared" si="49"/>
        <v>116</v>
      </c>
      <c r="C2786" s="64" cm="1">
        <f t="array" ref="C2786">INDEX('Step 5. Daily Avg Schedule Calc'!$A$2:$C$169,(WEEKDAY(A2786)-1)*24+HOUR(A2786)+1,3)*IF(A2786&lt;Cooling_Season_Start_Date,0,IF(A2786&gt;Cooling_Season_End_Date,0,1))</f>
        <v>0</v>
      </c>
      <c r="D2786" s="12">
        <f>VLOOKUP(A2786,'Step 1.3 Normalized OAT'!$A$1:$B$8761,2)</f>
        <v>57</v>
      </c>
      <c r="E2786" s="13">
        <f ca="1">('Step 3. Regression'!$F$19*D2786^2+'Step 3. Regression'!$G$19*D2786+'Step 3. Regression'!$H$19)*C2786</f>
        <v>0</v>
      </c>
    </row>
    <row r="2787" spans="1:5" x14ac:dyDescent="0.25">
      <c r="A2787" s="9">
        <f>IF(ISBLANK('Step 1.3 Normalized OAT'!A2787),"-",'Step 1.3 Normalized OAT'!A2787)</f>
        <v>43217.083333333336</v>
      </c>
      <c r="B2787" s="26">
        <f t="shared" si="49"/>
        <v>116</v>
      </c>
      <c r="C2787" s="64" cm="1">
        <f t="array" ref="C2787">INDEX('Step 5. Daily Avg Schedule Calc'!$A$2:$C$169,(WEEKDAY(A2787)-1)*24+HOUR(A2787)+1,3)*IF(A2787&lt;Cooling_Season_Start_Date,0,IF(A2787&gt;Cooling_Season_End_Date,0,1))</f>
        <v>0</v>
      </c>
      <c r="D2787" s="12">
        <f>VLOOKUP(A2787,'Step 1.3 Normalized OAT'!$A$1:$B$8761,2)</f>
        <v>55</v>
      </c>
      <c r="E2787" s="13">
        <f ca="1">('Step 3. Regression'!$F$19*D2787^2+'Step 3. Regression'!$G$19*D2787+'Step 3. Regression'!$H$19)*C2787</f>
        <v>0</v>
      </c>
    </row>
    <row r="2788" spans="1:5" x14ac:dyDescent="0.25">
      <c r="A2788" s="9">
        <f>IF(ISBLANK('Step 1.3 Normalized OAT'!A2788),"-",'Step 1.3 Normalized OAT'!A2788)</f>
        <v>43217.125</v>
      </c>
      <c r="B2788" s="26">
        <f t="shared" si="49"/>
        <v>116</v>
      </c>
      <c r="C2788" s="64" cm="1">
        <f t="array" ref="C2788">INDEX('Step 5. Daily Avg Schedule Calc'!$A$2:$C$169,(WEEKDAY(A2788)-1)*24+HOUR(A2788)+1,3)*IF(A2788&lt;Cooling_Season_Start_Date,0,IF(A2788&gt;Cooling_Season_End_Date,0,1))</f>
        <v>0</v>
      </c>
      <c r="D2788" s="12">
        <f>VLOOKUP(A2788,'Step 1.3 Normalized OAT'!$A$1:$B$8761,2)</f>
        <v>55</v>
      </c>
      <c r="E2788" s="13">
        <f ca="1">('Step 3. Regression'!$F$19*D2788^2+'Step 3. Regression'!$G$19*D2788+'Step 3. Regression'!$H$19)*C2788</f>
        <v>0</v>
      </c>
    </row>
    <row r="2789" spans="1:5" x14ac:dyDescent="0.25">
      <c r="A2789" s="9">
        <f>IF(ISBLANK('Step 1.3 Normalized OAT'!A2789),"-",'Step 1.3 Normalized OAT'!A2789)</f>
        <v>43217.166666666664</v>
      </c>
      <c r="B2789" s="26">
        <f t="shared" si="49"/>
        <v>116</v>
      </c>
      <c r="C2789" s="64" cm="1">
        <f t="array" ref="C2789">INDEX('Step 5. Daily Avg Schedule Calc'!$A$2:$C$169,(WEEKDAY(A2789)-1)*24+HOUR(A2789)+1,3)*IF(A2789&lt;Cooling_Season_Start_Date,0,IF(A2789&gt;Cooling_Season_End_Date,0,1))</f>
        <v>0</v>
      </c>
      <c r="D2789" s="12">
        <f>VLOOKUP(A2789,'Step 1.3 Normalized OAT'!$A$1:$B$8761,2)</f>
        <v>54</v>
      </c>
      <c r="E2789" s="13">
        <f ca="1">('Step 3. Regression'!$F$19*D2789^2+'Step 3. Regression'!$G$19*D2789+'Step 3. Regression'!$H$19)*C2789</f>
        <v>0</v>
      </c>
    </row>
    <row r="2790" spans="1:5" x14ac:dyDescent="0.25">
      <c r="A2790" s="9">
        <f>IF(ISBLANK('Step 1.3 Normalized OAT'!A2790),"-",'Step 1.3 Normalized OAT'!A2790)</f>
        <v>43217.208333333336</v>
      </c>
      <c r="B2790" s="26">
        <f t="shared" si="49"/>
        <v>116</v>
      </c>
      <c r="C2790" s="64" cm="1">
        <f t="array" ref="C2790">INDEX('Step 5. Daily Avg Schedule Calc'!$A$2:$C$169,(WEEKDAY(A2790)-1)*24+HOUR(A2790)+1,3)*IF(A2790&lt;Cooling_Season_Start_Date,0,IF(A2790&gt;Cooling_Season_End_Date,0,1))</f>
        <v>0</v>
      </c>
      <c r="D2790" s="12">
        <f>VLOOKUP(A2790,'Step 1.3 Normalized OAT'!$A$1:$B$8761,2)</f>
        <v>53</v>
      </c>
      <c r="E2790" s="13">
        <f ca="1">('Step 3. Regression'!$F$19*D2790^2+'Step 3. Regression'!$G$19*D2790+'Step 3. Regression'!$H$19)*C2790</f>
        <v>0</v>
      </c>
    </row>
    <row r="2791" spans="1:5" x14ac:dyDescent="0.25">
      <c r="A2791" s="9">
        <f>IF(ISBLANK('Step 1.3 Normalized OAT'!A2791),"-",'Step 1.3 Normalized OAT'!A2791)</f>
        <v>43217.25</v>
      </c>
      <c r="B2791" s="26">
        <f t="shared" si="49"/>
        <v>116</v>
      </c>
      <c r="C2791" s="64" cm="1">
        <f t="array" ref="C2791">INDEX('Step 5. Daily Avg Schedule Calc'!$A$2:$C$169,(WEEKDAY(A2791)-1)*24+HOUR(A2791)+1,3)*IF(A2791&lt;Cooling_Season_Start_Date,0,IF(A2791&gt;Cooling_Season_End_Date,0,1))</f>
        <v>0</v>
      </c>
      <c r="D2791" s="12">
        <f>VLOOKUP(A2791,'Step 1.3 Normalized OAT'!$A$1:$B$8761,2)</f>
        <v>52</v>
      </c>
      <c r="E2791" s="13">
        <f ca="1">('Step 3. Regression'!$F$19*D2791^2+'Step 3. Regression'!$G$19*D2791+'Step 3. Regression'!$H$19)*C2791</f>
        <v>0</v>
      </c>
    </row>
    <row r="2792" spans="1:5" x14ac:dyDescent="0.25">
      <c r="A2792" s="9">
        <f>IF(ISBLANK('Step 1.3 Normalized OAT'!A2792),"-",'Step 1.3 Normalized OAT'!A2792)</f>
        <v>43217.291666666664</v>
      </c>
      <c r="B2792" s="26">
        <f t="shared" si="49"/>
        <v>116</v>
      </c>
      <c r="C2792" s="64" cm="1">
        <f t="array" ref="C2792">INDEX('Step 5. Daily Avg Schedule Calc'!$A$2:$C$169,(WEEKDAY(A2792)-1)*24+HOUR(A2792)+1,3)*IF(A2792&lt;Cooling_Season_Start_Date,0,IF(A2792&gt;Cooling_Season_End_Date,0,1))</f>
        <v>0</v>
      </c>
      <c r="D2792" s="12">
        <f>VLOOKUP(A2792,'Step 1.3 Normalized OAT'!$A$1:$B$8761,2)</f>
        <v>52</v>
      </c>
      <c r="E2792" s="13">
        <f ca="1">('Step 3. Regression'!$F$19*D2792^2+'Step 3. Regression'!$G$19*D2792+'Step 3. Regression'!$H$19)*C2792</f>
        <v>0</v>
      </c>
    </row>
    <row r="2793" spans="1:5" x14ac:dyDescent="0.25">
      <c r="A2793" s="9">
        <f>IF(ISBLANK('Step 1.3 Normalized OAT'!A2793),"-",'Step 1.3 Normalized OAT'!A2793)</f>
        <v>43217.333333333336</v>
      </c>
      <c r="B2793" s="26">
        <f t="shared" si="49"/>
        <v>116</v>
      </c>
      <c r="C2793" s="64" cm="1">
        <f t="array" ref="C2793">INDEX('Step 5. Daily Avg Schedule Calc'!$A$2:$C$169,(WEEKDAY(A2793)-1)*24+HOUR(A2793)+1,3)*IF(A2793&lt;Cooling_Season_Start_Date,0,IF(A2793&gt;Cooling_Season_End_Date,0,1))</f>
        <v>0</v>
      </c>
      <c r="D2793" s="12">
        <f>VLOOKUP(A2793,'Step 1.3 Normalized OAT'!$A$1:$B$8761,2)</f>
        <v>53</v>
      </c>
      <c r="E2793" s="13">
        <f ca="1">('Step 3. Regression'!$F$19*D2793^2+'Step 3. Regression'!$G$19*D2793+'Step 3. Regression'!$H$19)*C2793</f>
        <v>0</v>
      </c>
    </row>
    <row r="2794" spans="1:5" x14ac:dyDescent="0.25">
      <c r="A2794" s="9">
        <f>IF(ISBLANK('Step 1.3 Normalized OAT'!A2794),"-",'Step 1.3 Normalized OAT'!A2794)</f>
        <v>43217.375</v>
      </c>
      <c r="B2794" s="26">
        <f t="shared" si="49"/>
        <v>116</v>
      </c>
      <c r="C2794" s="64" cm="1">
        <f t="array" ref="C2794">INDEX('Step 5. Daily Avg Schedule Calc'!$A$2:$C$169,(WEEKDAY(A2794)-1)*24+HOUR(A2794)+1,3)*IF(A2794&lt;Cooling_Season_Start_Date,0,IF(A2794&gt;Cooling_Season_End_Date,0,1))</f>
        <v>0</v>
      </c>
      <c r="D2794" s="12">
        <f>VLOOKUP(A2794,'Step 1.3 Normalized OAT'!$A$1:$B$8761,2)</f>
        <v>52</v>
      </c>
      <c r="E2794" s="13">
        <f ca="1">('Step 3. Regression'!$F$19*D2794^2+'Step 3. Regression'!$G$19*D2794+'Step 3. Regression'!$H$19)*C2794</f>
        <v>0</v>
      </c>
    </row>
    <row r="2795" spans="1:5" x14ac:dyDescent="0.25">
      <c r="A2795" s="9">
        <f>IF(ISBLANK('Step 1.3 Normalized OAT'!A2795),"-",'Step 1.3 Normalized OAT'!A2795)</f>
        <v>43217.416666666664</v>
      </c>
      <c r="B2795" s="26">
        <f t="shared" si="49"/>
        <v>116</v>
      </c>
      <c r="C2795" s="64" cm="1">
        <f t="array" ref="C2795">INDEX('Step 5. Daily Avg Schedule Calc'!$A$2:$C$169,(WEEKDAY(A2795)-1)*24+HOUR(A2795)+1,3)*IF(A2795&lt;Cooling_Season_Start_Date,0,IF(A2795&gt;Cooling_Season_End_Date,0,1))</f>
        <v>0</v>
      </c>
      <c r="D2795" s="12">
        <f>VLOOKUP(A2795,'Step 1.3 Normalized OAT'!$A$1:$B$8761,2)</f>
        <v>52</v>
      </c>
      <c r="E2795" s="13">
        <f ca="1">('Step 3. Regression'!$F$19*D2795^2+'Step 3. Regression'!$G$19*D2795+'Step 3. Regression'!$H$19)*C2795</f>
        <v>0</v>
      </c>
    </row>
    <row r="2796" spans="1:5" x14ac:dyDescent="0.25">
      <c r="A2796" s="9">
        <f>IF(ISBLANK('Step 1.3 Normalized OAT'!A2796),"-",'Step 1.3 Normalized OAT'!A2796)</f>
        <v>43217.458333333336</v>
      </c>
      <c r="B2796" s="26">
        <f t="shared" si="49"/>
        <v>116</v>
      </c>
      <c r="C2796" s="64" cm="1">
        <f t="array" ref="C2796">INDEX('Step 5. Daily Avg Schedule Calc'!$A$2:$C$169,(WEEKDAY(A2796)-1)*24+HOUR(A2796)+1,3)*IF(A2796&lt;Cooling_Season_Start_Date,0,IF(A2796&gt;Cooling_Season_End_Date,0,1))</f>
        <v>0</v>
      </c>
      <c r="D2796" s="12">
        <f>VLOOKUP(A2796,'Step 1.3 Normalized OAT'!$A$1:$B$8761,2)</f>
        <v>56</v>
      </c>
      <c r="E2796" s="13">
        <f ca="1">('Step 3. Regression'!$F$19*D2796^2+'Step 3. Regression'!$G$19*D2796+'Step 3. Regression'!$H$19)*C2796</f>
        <v>0</v>
      </c>
    </row>
    <row r="2797" spans="1:5" x14ac:dyDescent="0.25">
      <c r="A2797" s="9">
        <f>IF(ISBLANK('Step 1.3 Normalized OAT'!A2797),"-",'Step 1.3 Normalized OAT'!A2797)</f>
        <v>43217.5</v>
      </c>
      <c r="B2797" s="26">
        <f t="shared" si="49"/>
        <v>116</v>
      </c>
      <c r="C2797" s="64" cm="1">
        <f t="array" ref="C2797">INDEX('Step 5. Daily Avg Schedule Calc'!$A$2:$C$169,(WEEKDAY(A2797)-1)*24+HOUR(A2797)+1,3)*IF(A2797&lt;Cooling_Season_Start_Date,0,IF(A2797&gt;Cooling_Season_End_Date,0,1))</f>
        <v>0</v>
      </c>
      <c r="D2797" s="12">
        <f>VLOOKUP(A2797,'Step 1.3 Normalized OAT'!$A$1:$B$8761,2)</f>
        <v>54</v>
      </c>
      <c r="E2797" s="13">
        <f ca="1">('Step 3. Regression'!$F$19*D2797^2+'Step 3. Regression'!$G$19*D2797+'Step 3. Regression'!$H$19)*C2797</f>
        <v>0</v>
      </c>
    </row>
    <row r="2798" spans="1:5" x14ac:dyDescent="0.25">
      <c r="A2798" s="9">
        <f>IF(ISBLANK('Step 1.3 Normalized OAT'!A2798),"-",'Step 1.3 Normalized OAT'!A2798)</f>
        <v>43217.541666666664</v>
      </c>
      <c r="B2798" s="26">
        <f t="shared" si="49"/>
        <v>116</v>
      </c>
      <c r="C2798" s="64" cm="1">
        <f t="array" ref="C2798">INDEX('Step 5. Daily Avg Schedule Calc'!$A$2:$C$169,(WEEKDAY(A2798)-1)*24+HOUR(A2798)+1,3)*IF(A2798&lt;Cooling_Season_Start_Date,0,IF(A2798&gt;Cooling_Season_End_Date,0,1))</f>
        <v>0</v>
      </c>
      <c r="D2798" s="12">
        <f>VLOOKUP(A2798,'Step 1.3 Normalized OAT'!$A$1:$B$8761,2)</f>
        <v>54</v>
      </c>
      <c r="E2798" s="13">
        <f ca="1">('Step 3. Regression'!$F$19*D2798^2+'Step 3. Regression'!$G$19*D2798+'Step 3. Regression'!$H$19)*C2798</f>
        <v>0</v>
      </c>
    </row>
    <row r="2799" spans="1:5" x14ac:dyDescent="0.25">
      <c r="A2799" s="9">
        <f>IF(ISBLANK('Step 1.3 Normalized OAT'!A2799),"-",'Step 1.3 Normalized OAT'!A2799)</f>
        <v>43217.583333333336</v>
      </c>
      <c r="B2799" s="26">
        <f t="shared" si="49"/>
        <v>116</v>
      </c>
      <c r="C2799" s="64" cm="1">
        <f t="array" ref="C2799">INDEX('Step 5. Daily Avg Schedule Calc'!$A$2:$C$169,(WEEKDAY(A2799)-1)*24+HOUR(A2799)+1,3)*IF(A2799&lt;Cooling_Season_Start_Date,0,IF(A2799&gt;Cooling_Season_End_Date,0,1))</f>
        <v>0</v>
      </c>
      <c r="D2799" s="12">
        <f>VLOOKUP(A2799,'Step 1.3 Normalized OAT'!$A$1:$B$8761,2)</f>
        <v>51</v>
      </c>
      <c r="E2799" s="13">
        <f ca="1">('Step 3. Regression'!$F$19*D2799^2+'Step 3. Regression'!$G$19*D2799+'Step 3. Regression'!$H$19)*C2799</f>
        <v>0</v>
      </c>
    </row>
    <row r="2800" spans="1:5" x14ac:dyDescent="0.25">
      <c r="A2800" s="9">
        <f>IF(ISBLANK('Step 1.3 Normalized OAT'!A2800),"-",'Step 1.3 Normalized OAT'!A2800)</f>
        <v>43217.625</v>
      </c>
      <c r="B2800" s="26">
        <f t="shared" si="49"/>
        <v>116</v>
      </c>
      <c r="C2800" s="64" cm="1">
        <f t="array" ref="C2800">INDEX('Step 5. Daily Avg Schedule Calc'!$A$2:$C$169,(WEEKDAY(A2800)-1)*24+HOUR(A2800)+1,3)*IF(A2800&lt;Cooling_Season_Start_Date,0,IF(A2800&gt;Cooling_Season_End_Date,0,1))</f>
        <v>0</v>
      </c>
      <c r="D2800" s="12">
        <f>VLOOKUP(A2800,'Step 1.3 Normalized OAT'!$A$1:$B$8761,2)</f>
        <v>52</v>
      </c>
      <c r="E2800" s="13">
        <f ca="1">('Step 3. Regression'!$F$19*D2800^2+'Step 3. Regression'!$G$19*D2800+'Step 3. Regression'!$H$19)*C2800</f>
        <v>0</v>
      </c>
    </row>
    <row r="2801" spans="1:5" x14ac:dyDescent="0.25">
      <c r="A2801" s="9">
        <f>IF(ISBLANK('Step 1.3 Normalized OAT'!A2801),"-",'Step 1.3 Normalized OAT'!A2801)</f>
        <v>43217.666666666664</v>
      </c>
      <c r="B2801" s="26">
        <f t="shared" si="49"/>
        <v>116</v>
      </c>
      <c r="C2801" s="64" cm="1">
        <f t="array" ref="C2801">INDEX('Step 5. Daily Avg Schedule Calc'!$A$2:$C$169,(WEEKDAY(A2801)-1)*24+HOUR(A2801)+1,3)*IF(A2801&lt;Cooling_Season_Start_Date,0,IF(A2801&gt;Cooling_Season_End_Date,0,1))</f>
        <v>0</v>
      </c>
      <c r="D2801" s="12">
        <f>VLOOKUP(A2801,'Step 1.3 Normalized OAT'!$A$1:$B$8761,2)</f>
        <v>50</v>
      </c>
      <c r="E2801" s="13">
        <f ca="1">('Step 3. Regression'!$F$19*D2801^2+'Step 3. Regression'!$G$19*D2801+'Step 3. Regression'!$H$19)*C2801</f>
        <v>0</v>
      </c>
    </row>
    <row r="2802" spans="1:5" x14ac:dyDescent="0.25">
      <c r="A2802" s="9">
        <f>IF(ISBLANK('Step 1.3 Normalized OAT'!A2802),"-",'Step 1.3 Normalized OAT'!A2802)</f>
        <v>43217.708333333336</v>
      </c>
      <c r="B2802" s="26">
        <f t="shared" si="49"/>
        <v>116</v>
      </c>
      <c r="C2802" s="64" cm="1">
        <f t="array" ref="C2802">INDEX('Step 5. Daily Avg Schedule Calc'!$A$2:$C$169,(WEEKDAY(A2802)-1)*24+HOUR(A2802)+1,3)*IF(A2802&lt;Cooling_Season_Start_Date,0,IF(A2802&gt;Cooling_Season_End_Date,0,1))</f>
        <v>0</v>
      </c>
      <c r="D2802" s="12">
        <f>VLOOKUP(A2802,'Step 1.3 Normalized OAT'!$A$1:$B$8761,2)</f>
        <v>50</v>
      </c>
      <c r="E2802" s="13">
        <f ca="1">('Step 3. Regression'!$F$19*D2802^2+'Step 3. Regression'!$G$19*D2802+'Step 3. Regression'!$H$19)*C2802</f>
        <v>0</v>
      </c>
    </row>
    <row r="2803" spans="1:5" x14ac:dyDescent="0.25">
      <c r="A2803" s="9">
        <f>IF(ISBLANK('Step 1.3 Normalized OAT'!A2803),"-",'Step 1.3 Normalized OAT'!A2803)</f>
        <v>43217.75</v>
      </c>
      <c r="B2803" s="26">
        <f t="shared" si="49"/>
        <v>116</v>
      </c>
      <c r="C2803" s="64" cm="1">
        <f t="array" ref="C2803">INDEX('Step 5. Daily Avg Schedule Calc'!$A$2:$C$169,(WEEKDAY(A2803)-1)*24+HOUR(A2803)+1,3)*IF(A2803&lt;Cooling_Season_Start_Date,0,IF(A2803&gt;Cooling_Season_End_Date,0,1))</f>
        <v>0</v>
      </c>
      <c r="D2803" s="12">
        <f>VLOOKUP(A2803,'Step 1.3 Normalized OAT'!$A$1:$B$8761,2)</f>
        <v>48</v>
      </c>
      <c r="E2803" s="13">
        <f ca="1">('Step 3. Regression'!$F$19*D2803^2+'Step 3. Regression'!$G$19*D2803+'Step 3. Regression'!$H$19)*C2803</f>
        <v>0</v>
      </c>
    </row>
    <row r="2804" spans="1:5" x14ac:dyDescent="0.25">
      <c r="A2804" s="9">
        <f>IF(ISBLANK('Step 1.3 Normalized OAT'!A2804),"-",'Step 1.3 Normalized OAT'!A2804)</f>
        <v>43217.791666666664</v>
      </c>
      <c r="B2804" s="26">
        <f t="shared" si="49"/>
        <v>116</v>
      </c>
      <c r="C2804" s="64" cm="1">
        <f t="array" ref="C2804">INDEX('Step 5. Daily Avg Schedule Calc'!$A$2:$C$169,(WEEKDAY(A2804)-1)*24+HOUR(A2804)+1,3)*IF(A2804&lt;Cooling_Season_Start_Date,0,IF(A2804&gt;Cooling_Season_End_Date,0,1))</f>
        <v>0</v>
      </c>
      <c r="D2804" s="12">
        <f>VLOOKUP(A2804,'Step 1.3 Normalized OAT'!$A$1:$B$8761,2)</f>
        <v>50</v>
      </c>
      <c r="E2804" s="13">
        <f ca="1">('Step 3. Regression'!$F$19*D2804^2+'Step 3. Regression'!$G$19*D2804+'Step 3. Regression'!$H$19)*C2804</f>
        <v>0</v>
      </c>
    </row>
    <row r="2805" spans="1:5" x14ac:dyDescent="0.25">
      <c r="A2805" s="9">
        <f>IF(ISBLANK('Step 1.3 Normalized OAT'!A2805),"-",'Step 1.3 Normalized OAT'!A2805)</f>
        <v>43217.833333333336</v>
      </c>
      <c r="B2805" s="26">
        <f t="shared" si="49"/>
        <v>116</v>
      </c>
      <c r="C2805" s="64" cm="1">
        <f t="array" ref="C2805">INDEX('Step 5. Daily Avg Schedule Calc'!$A$2:$C$169,(WEEKDAY(A2805)-1)*24+HOUR(A2805)+1,3)*IF(A2805&lt;Cooling_Season_Start_Date,0,IF(A2805&gt;Cooling_Season_End_Date,0,1))</f>
        <v>0</v>
      </c>
      <c r="D2805" s="12">
        <f>VLOOKUP(A2805,'Step 1.3 Normalized OAT'!$A$1:$B$8761,2)</f>
        <v>50</v>
      </c>
      <c r="E2805" s="13">
        <f ca="1">('Step 3. Regression'!$F$19*D2805^2+'Step 3. Regression'!$G$19*D2805+'Step 3. Regression'!$H$19)*C2805</f>
        <v>0</v>
      </c>
    </row>
    <row r="2806" spans="1:5" x14ac:dyDescent="0.25">
      <c r="A2806" s="9">
        <f>IF(ISBLANK('Step 1.3 Normalized OAT'!A2806),"-",'Step 1.3 Normalized OAT'!A2806)</f>
        <v>43217.875</v>
      </c>
      <c r="B2806" s="26">
        <f t="shared" si="49"/>
        <v>116</v>
      </c>
      <c r="C2806" s="64" cm="1">
        <f t="array" ref="C2806">INDEX('Step 5. Daily Avg Schedule Calc'!$A$2:$C$169,(WEEKDAY(A2806)-1)*24+HOUR(A2806)+1,3)*IF(A2806&lt;Cooling_Season_Start_Date,0,IF(A2806&gt;Cooling_Season_End_Date,0,1))</f>
        <v>0</v>
      </c>
      <c r="D2806" s="12">
        <f>VLOOKUP(A2806,'Step 1.3 Normalized OAT'!$A$1:$B$8761,2)</f>
        <v>52</v>
      </c>
      <c r="E2806" s="13">
        <f ca="1">('Step 3. Regression'!$F$19*D2806^2+'Step 3. Regression'!$G$19*D2806+'Step 3. Regression'!$H$19)*C2806</f>
        <v>0</v>
      </c>
    </row>
    <row r="2807" spans="1:5" x14ac:dyDescent="0.25">
      <c r="A2807" s="9">
        <f>IF(ISBLANK('Step 1.3 Normalized OAT'!A2807),"-",'Step 1.3 Normalized OAT'!A2807)</f>
        <v>43217.916666666664</v>
      </c>
      <c r="B2807" s="26">
        <f t="shared" si="49"/>
        <v>116</v>
      </c>
      <c r="C2807" s="64" cm="1">
        <f t="array" ref="C2807">INDEX('Step 5. Daily Avg Schedule Calc'!$A$2:$C$169,(WEEKDAY(A2807)-1)*24+HOUR(A2807)+1,3)*IF(A2807&lt;Cooling_Season_Start_Date,0,IF(A2807&gt;Cooling_Season_End_Date,0,1))</f>
        <v>0</v>
      </c>
      <c r="D2807" s="12">
        <f>VLOOKUP(A2807,'Step 1.3 Normalized OAT'!$A$1:$B$8761,2)</f>
        <v>54</v>
      </c>
      <c r="E2807" s="13">
        <f ca="1">('Step 3. Regression'!$F$19*D2807^2+'Step 3. Regression'!$G$19*D2807+'Step 3. Regression'!$H$19)*C2807</f>
        <v>0</v>
      </c>
    </row>
    <row r="2808" spans="1:5" x14ac:dyDescent="0.25">
      <c r="A2808" s="9">
        <f>IF(ISBLANK('Step 1.3 Normalized OAT'!A2808),"-",'Step 1.3 Normalized OAT'!A2808)</f>
        <v>43217.958333333336</v>
      </c>
      <c r="B2808" s="26">
        <f t="shared" si="49"/>
        <v>116</v>
      </c>
      <c r="C2808" s="64" cm="1">
        <f t="array" ref="C2808">INDEX('Step 5. Daily Avg Schedule Calc'!$A$2:$C$169,(WEEKDAY(A2808)-1)*24+HOUR(A2808)+1,3)*IF(A2808&lt;Cooling_Season_Start_Date,0,IF(A2808&gt;Cooling_Season_End_Date,0,1))</f>
        <v>0</v>
      </c>
      <c r="D2808" s="12">
        <f>VLOOKUP(A2808,'Step 1.3 Normalized OAT'!$A$1:$B$8761,2)</f>
        <v>53</v>
      </c>
      <c r="E2808" s="13">
        <f ca="1">('Step 3. Regression'!$F$19*D2808^2+'Step 3. Regression'!$G$19*D2808+'Step 3. Regression'!$H$19)*C2808</f>
        <v>0</v>
      </c>
    </row>
    <row r="2809" spans="1:5" x14ac:dyDescent="0.25">
      <c r="A2809" s="9">
        <f>IF(ISBLANK('Step 1.3 Normalized OAT'!A2809),"-",'Step 1.3 Normalized OAT'!A2809)</f>
        <v>43218</v>
      </c>
      <c r="B2809" s="26">
        <f t="shared" si="49"/>
        <v>117</v>
      </c>
      <c r="C2809" s="64" cm="1">
        <f t="array" ref="C2809">INDEX('Step 5. Daily Avg Schedule Calc'!$A$2:$C$169,(WEEKDAY(A2809)-1)*24+HOUR(A2809)+1,3)*IF(A2809&lt;Cooling_Season_Start_Date,0,IF(A2809&gt;Cooling_Season_End_Date,0,1))</f>
        <v>0</v>
      </c>
      <c r="D2809" s="12">
        <f>VLOOKUP(A2809,'Step 1.3 Normalized OAT'!$A$1:$B$8761,2)</f>
        <v>54</v>
      </c>
      <c r="E2809" s="13">
        <f ca="1">('Step 3. Regression'!$F$19*D2809^2+'Step 3. Regression'!$G$19*D2809+'Step 3. Regression'!$H$19)*C2809</f>
        <v>0</v>
      </c>
    </row>
    <row r="2810" spans="1:5" x14ac:dyDescent="0.25">
      <c r="A2810" s="9">
        <f>IF(ISBLANK('Step 1.3 Normalized OAT'!A2810),"-",'Step 1.3 Normalized OAT'!A2810)</f>
        <v>43218.041666666664</v>
      </c>
      <c r="B2810" s="26">
        <f t="shared" si="49"/>
        <v>117</v>
      </c>
      <c r="C2810" s="64" cm="1">
        <f t="array" ref="C2810">INDEX('Step 5. Daily Avg Schedule Calc'!$A$2:$C$169,(WEEKDAY(A2810)-1)*24+HOUR(A2810)+1,3)*IF(A2810&lt;Cooling_Season_Start_Date,0,IF(A2810&gt;Cooling_Season_End_Date,0,1))</f>
        <v>0</v>
      </c>
      <c r="D2810" s="12">
        <f>VLOOKUP(A2810,'Step 1.3 Normalized OAT'!$A$1:$B$8761,2)</f>
        <v>53</v>
      </c>
      <c r="E2810" s="13">
        <f ca="1">('Step 3. Regression'!$F$19*D2810^2+'Step 3. Regression'!$G$19*D2810+'Step 3. Regression'!$H$19)*C2810</f>
        <v>0</v>
      </c>
    </row>
    <row r="2811" spans="1:5" x14ac:dyDescent="0.25">
      <c r="A2811" s="9">
        <f>IF(ISBLANK('Step 1.3 Normalized OAT'!A2811),"-",'Step 1.3 Normalized OAT'!A2811)</f>
        <v>43218.083333333336</v>
      </c>
      <c r="B2811" s="26">
        <f t="shared" si="49"/>
        <v>117</v>
      </c>
      <c r="C2811" s="64" cm="1">
        <f t="array" ref="C2811">INDEX('Step 5. Daily Avg Schedule Calc'!$A$2:$C$169,(WEEKDAY(A2811)-1)*24+HOUR(A2811)+1,3)*IF(A2811&lt;Cooling_Season_Start_Date,0,IF(A2811&gt;Cooling_Season_End_Date,0,1))</f>
        <v>0</v>
      </c>
      <c r="D2811" s="12">
        <f>VLOOKUP(A2811,'Step 1.3 Normalized OAT'!$A$1:$B$8761,2)</f>
        <v>53</v>
      </c>
      <c r="E2811" s="13">
        <f ca="1">('Step 3. Regression'!$F$19*D2811^2+'Step 3. Regression'!$G$19*D2811+'Step 3. Regression'!$H$19)*C2811</f>
        <v>0</v>
      </c>
    </row>
    <row r="2812" spans="1:5" x14ac:dyDescent="0.25">
      <c r="A2812" s="9">
        <f>IF(ISBLANK('Step 1.3 Normalized OAT'!A2812),"-",'Step 1.3 Normalized OAT'!A2812)</f>
        <v>43218.125</v>
      </c>
      <c r="B2812" s="26">
        <f t="shared" si="49"/>
        <v>117</v>
      </c>
      <c r="C2812" s="64" cm="1">
        <f t="array" ref="C2812">INDEX('Step 5. Daily Avg Schedule Calc'!$A$2:$C$169,(WEEKDAY(A2812)-1)*24+HOUR(A2812)+1,3)*IF(A2812&lt;Cooling_Season_Start_Date,0,IF(A2812&gt;Cooling_Season_End_Date,0,1))</f>
        <v>0</v>
      </c>
      <c r="D2812" s="12">
        <f>VLOOKUP(A2812,'Step 1.3 Normalized OAT'!$A$1:$B$8761,2)</f>
        <v>54</v>
      </c>
      <c r="E2812" s="13">
        <f ca="1">('Step 3. Regression'!$F$19*D2812^2+'Step 3. Regression'!$G$19*D2812+'Step 3. Regression'!$H$19)*C2812</f>
        <v>0</v>
      </c>
    </row>
    <row r="2813" spans="1:5" x14ac:dyDescent="0.25">
      <c r="A2813" s="9">
        <f>IF(ISBLANK('Step 1.3 Normalized OAT'!A2813),"-",'Step 1.3 Normalized OAT'!A2813)</f>
        <v>43218.166666666664</v>
      </c>
      <c r="B2813" s="26">
        <f t="shared" si="49"/>
        <v>117</v>
      </c>
      <c r="C2813" s="64" cm="1">
        <f t="array" ref="C2813">INDEX('Step 5. Daily Avg Schedule Calc'!$A$2:$C$169,(WEEKDAY(A2813)-1)*24+HOUR(A2813)+1,3)*IF(A2813&lt;Cooling_Season_Start_Date,0,IF(A2813&gt;Cooling_Season_End_Date,0,1))</f>
        <v>0</v>
      </c>
      <c r="D2813" s="12">
        <f>VLOOKUP(A2813,'Step 1.3 Normalized OAT'!$A$1:$B$8761,2)</f>
        <v>54</v>
      </c>
      <c r="E2813" s="13">
        <f ca="1">('Step 3. Regression'!$F$19*D2813^2+'Step 3. Regression'!$G$19*D2813+'Step 3. Regression'!$H$19)*C2813</f>
        <v>0</v>
      </c>
    </row>
    <row r="2814" spans="1:5" x14ac:dyDescent="0.25">
      <c r="A2814" s="9">
        <f>IF(ISBLANK('Step 1.3 Normalized OAT'!A2814),"-",'Step 1.3 Normalized OAT'!A2814)</f>
        <v>43218.208333333336</v>
      </c>
      <c r="B2814" s="26">
        <f t="shared" si="49"/>
        <v>117</v>
      </c>
      <c r="C2814" s="64" cm="1">
        <f t="array" ref="C2814">INDEX('Step 5. Daily Avg Schedule Calc'!$A$2:$C$169,(WEEKDAY(A2814)-1)*24+HOUR(A2814)+1,3)*IF(A2814&lt;Cooling_Season_Start_Date,0,IF(A2814&gt;Cooling_Season_End_Date,0,1))</f>
        <v>0</v>
      </c>
      <c r="D2814" s="12">
        <f>VLOOKUP(A2814,'Step 1.3 Normalized OAT'!$A$1:$B$8761,2)</f>
        <v>52</v>
      </c>
      <c r="E2814" s="13">
        <f ca="1">('Step 3. Regression'!$F$19*D2814^2+'Step 3. Regression'!$G$19*D2814+'Step 3. Regression'!$H$19)*C2814</f>
        <v>0</v>
      </c>
    </row>
    <row r="2815" spans="1:5" x14ac:dyDescent="0.25">
      <c r="A2815" s="9">
        <f>IF(ISBLANK('Step 1.3 Normalized OAT'!A2815),"-",'Step 1.3 Normalized OAT'!A2815)</f>
        <v>43218.25</v>
      </c>
      <c r="B2815" s="26">
        <f t="shared" si="49"/>
        <v>117</v>
      </c>
      <c r="C2815" s="64" cm="1">
        <f t="array" ref="C2815">INDEX('Step 5. Daily Avg Schedule Calc'!$A$2:$C$169,(WEEKDAY(A2815)-1)*24+HOUR(A2815)+1,3)*IF(A2815&lt;Cooling_Season_Start_Date,0,IF(A2815&gt;Cooling_Season_End_Date,0,1))</f>
        <v>0</v>
      </c>
      <c r="D2815" s="12">
        <f>VLOOKUP(A2815,'Step 1.3 Normalized OAT'!$A$1:$B$8761,2)</f>
        <v>52</v>
      </c>
      <c r="E2815" s="13">
        <f ca="1">('Step 3. Regression'!$F$19*D2815^2+'Step 3. Regression'!$G$19*D2815+'Step 3. Regression'!$H$19)*C2815</f>
        <v>0</v>
      </c>
    </row>
    <row r="2816" spans="1:5" x14ac:dyDescent="0.25">
      <c r="A2816" s="9">
        <f>IF(ISBLANK('Step 1.3 Normalized OAT'!A2816),"-",'Step 1.3 Normalized OAT'!A2816)</f>
        <v>43218.291666666664</v>
      </c>
      <c r="B2816" s="26">
        <f t="shared" si="49"/>
        <v>117</v>
      </c>
      <c r="C2816" s="64" cm="1">
        <f t="array" ref="C2816">INDEX('Step 5. Daily Avg Schedule Calc'!$A$2:$C$169,(WEEKDAY(A2816)-1)*24+HOUR(A2816)+1,3)*IF(A2816&lt;Cooling_Season_Start_Date,0,IF(A2816&gt;Cooling_Season_End_Date,0,1))</f>
        <v>0</v>
      </c>
      <c r="D2816" s="12">
        <f>VLOOKUP(A2816,'Step 1.3 Normalized OAT'!$A$1:$B$8761,2)</f>
        <v>52</v>
      </c>
      <c r="E2816" s="13">
        <f ca="1">('Step 3. Regression'!$F$19*D2816^2+'Step 3. Regression'!$G$19*D2816+'Step 3. Regression'!$H$19)*C2816</f>
        <v>0</v>
      </c>
    </row>
    <row r="2817" spans="1:5" x14ac:dyDescent="0.25">
      <c r="A2817" s="9">
        <f>IF(ISBLANK('Step 1.3 Normalized OAT'!A2817),"-",'Step 1.3 Normalized OAT'!A2817)</f>
        <v>43218.333333333336</v>
      </c>
      <c r="B2817" s="26">
        <f t="shared" si="49"/>
        <v>117</v>
      </c>
      <c r="C2817" s="64" cm="1">
        <f t="array" ref="C2817">INDEX('Step 5. Daily Avg Schedule Calc'!$A$2:$C$169,(WEEKDAY(A2817)-1)*24+HOUR(A2817)+1,3)*IF(A2817&lt;Cooling_Season_Start_Date,0,IF(A2817&gt;Cooling_Season_End_Date,0,1))</f>
        <v>0</v>
      </c>
      <c r="D2817" s="12">
        <f>VLOOKUP(A2817,'Step 1.3 Normalized OAT'!$A$1:$B$8761,2)</f>
        <v>54</v>
      </c>
      <c r="E2817" s="13">
        <f ca="1">('Step 3. Regression'!$F$19*D2817^2+'Step 3. Regression'!$G$19*D2817+'Step 3. Regression'!$H$19)*C2817</f>
        <v>0</v>
      </c>
    </row>
    <row r="2818" spans="1:5" x14ac:dyDescent="0.25">
      <c r="A2818" s="9">
        <f>IF(ISBLANK('Step 1.3 Normalized OAT'!A2818),"-",'Step 1.3 Normalized OAT'!A2818)</f>
        <v>43218.375</v>
      </c>
      <c r="B2818" s="26">
        <f t="shared" si="49"/>
        <v>117</v>
      </c>
      <c r="C2818" s="64" cm="1">
        <f t="array" ref="C2818">INDEX('Step 5. Daily Avg Schedule Calc'!$A$2:$C$169,(WEEKDAY(A2818)-1)*24+HOUR(A2818)+1,3)*IF(A2818&lt;Cooling_Season_Start_Date,0,IF(A2818&gt;Cooling_Season_End_Date,0,1))</f>
        <v>0</v>
      </c>
      <c r="D2818" s="12">
        <f>VLOOKUP(A2818,'Step 1.3 Normalized OAT'!$A$1:$B$8761,2)</f>
        <v>54</v>
      </c>
      <c r="E2818" s="13">
        <f ca="1">('Step 3. Regression'!$F$19*D2818^2+'Step 3. Regression'!$G$19*D2818+'Step 3. Regression'!$H$19)*C2818</f>
        <v>0</v>
      </c>
    </row>
    <row r="2819" spans="1:5" x14ac:dyDescent="0.25">
      <c r="A2819" s="9">
        <f>IF(ISBLANK('Step 1.3 Normalized OAT'!A2819),"-",'Step 1.3 Normalized OAT'!A2819)</f>
        <v>43218.416666666664</v>
      </c>
      <c r="B2819" s="26">
        <f t="shared" ref="B2819:B2882" si="50">_xlfn.DAYS(A2819,$A$2)</f>
        <v>117</v>
      </c>
      <c r="C2819" s="64" cm="1">
        <f t="array" ref="C2819">INDEX('Step 5. Daily Avg Schedule Calc'!$A$2:$C$169,(WEEKDAY(A2819)-1)*24+HOUR(A2819)+1,3)*IF(A2819&lt;Cooling_Season_Start_Date,0,IF(A2819&gt;Cooling_Season_End_Date,0,1))</f>
        <v>0</v>
      </c>
      <c r="D2819" s="12">
        <f>VLOOKUP(A2819,'Step 1.3 Normalized OAT'!$A$1:$B$8761,2)</f>
        <v>55</v>
      </c>
      <c r="E2819" s="13">
        <f ca="1">('Step 3. Regression'!$F$19*D2819^2+'Step 3. Regression'!$G$19*D2819+'Step 3. Regression'!$H$19)*C2819</f>
        <v>0</v>
      </c>
    </row>
    <row r="2820" spans="1:5" x14ac:dyDescent="0.25">
      <c r="A2820" s="9">
        <f>IF(ISBLANK('Step 1.3 Normalized OAT'!A2820),"-",'Step 1.3 Normalized OAT'!A2820)</f>
        <v>43218.458333333336</v>
      </c>
      <c r="B2820" s="26">
        <f t="shared" si="50"/>
        <v>117</v>
      </c>
      <c r="C2820" s="64" cm="1">
        <f t="array" ref="C2820">INDEX('Step 5. Daily Avg Schedule Calc'!$A$2:$C$169,(WEEKDAY(A2820)-1)*24+HOUR(A2820)+1,3)*IF(A2820&lt;Cooling_Season_Start_Date,0,IF(A2820&gt;Cooling_Season_End_Date,0,1))</f>
        <v>0</v>
      </c>
      <c r="D2820" s="12">
        <f>VLOOKUP(A2820,'Step 1.3 Normalized OAT'!$A$1:$B$8761,2)</f>
        <v>61</v>
      </c>
      <c r="E2820" s="13">
        <f ca="1">('Step 3. Regression'!$F$19*D2820^2+'Step 3. Regression'!$G$19*D2820+'Step 3. Regression'!$H$19)*C2820</f>
        <v>0</v>
      </c>
    </row>
    <row r="2821" spans="1:5" x14ac:dyDescent="0.25">
      <c r="A2821" s="9">
        <f>IF(ISBLANK('Step 1.3 Normalized OAT'!A2821),"-",'Step 1.3 Normalized OAT'!A2821)</f>
        <v>43218.5</v>
      </c>
      <c r="B2821" s="26">
        <f t="shared" si="50"/>
        <v>117</v>
      </c>
      <c r="C2821" s="64" cm="1">
        <f t="array" ref="C2821">INDEX('Step 5. Daily Avg Schedule Calc'!$A$2:$C$169,(WEEKDAY(A2821)-1)*24+HOUR(A2821)+1,3)*IF(A2821&lt;Cooling_Season_Start_Date,0,IF(A2821&gt;Cooling_Season_End_Date,0,1))</f>
        <v>0</v>
      </c>
      <c r="D2821" s="12">
        <f>VLOOKUP(A2821,'Step 1.3 Normalized OAT'!$A$1:$B$8761,2)</f>
        <v>61</v>
      </c>
      <c r="E2821" s="13">
        <f ca="1">('Step 3. Regression'!$F$19*D2821^2+'Step 3. Regression'!$G$19*D2821+'Step 3. Regression'!$H$19)*C2821</f>
        <v>0</v>
      </c>
    </row>
    <row r="2822" spans="1:5" x14ac:dyDescent="0.25">
      <c r="A2822" s="9">
        <f>IF(ISBLANK('Step 1.3 Normalized OAT'!A2822),"-",'Step 1.3 Normalized OAT'!A2822)</f>
        <v>43218.541666666664</v>
      </c>
      <c r="B2822" s="26">
        <f t="shared" si="50"/>
        <v>117</v>
      </c>
      <c r="C2822" s="64" cm="1">
        <f t="array" ref="C2822">INDEX('Step 5. Daily Avg Schedule Calc'!$A$2:$C$169,(WEEKDAY(A2822)-1)*24+HOUR(A2822)+1,3)*IF(A2822&lt;Cooling_Season_Start_Date,0,IF(A2822&gt;Cooling_Season_End_Date,0,1))</f>
        <v>0</v>
      </c>
      <c r="D2822" s="12">
        <f>VLOOKUP(A2822,'Step 1.3 Normalized OAT'!$A$1:$B$8761,2)</f>
        <v>63</v>
      </c>
      <c r="E2822" s="13">
        <f ca="1">('Step 3. Regression'!$F$19*D2822^2+'Step 3. Regression'!$G$19*D2822+'Step 3. Regression'!$H$19)*C2822</f>
        <v>0</v>
      </c>
    </row>
    <row r="2823" spans="1:5" x14ac:dyDescent="0.25">
      <c r="A2823" s="9">
        <f>IF(ISBLANK('Step 1.3 Normalized OAT'!A2823),"-",'Step 1.3 Normalized OAT'!A2823)</f>
        <v>43218.583333333336</v>
      </c>
      <c r="B2823" s="26">
        <f t="shared" si="50"/>
        <v>117</v>
      </c>
      <c r="C2823" s="64" cm="1">
        <f t="array" ref="C2823">INDEX('Step 5. Daily Avg Schedule Calc'!$A$2:$C$169,(WEEKDAY(A2823)-1)*24+HOUR(A2823)+1,3)*IF(A2823&lt;Cooling_Season_Start_Date,0,IF(A2823&gt;Cooling_Season_End_Date,0,1))</f>
        <v>0</v>
      </c>
      <c r="D2823" s="12">
        <f>VLOOKUP(A2823,'Step 1.3 Normalized OAT'!$A$1:$B$8761,2)</f>
        <v>63</v>
      </c>
      <c r="E2823" s="13">
        <f ca="1">('Step 3. Regression'!$F$19*D2823^2+'Step 3. Regression'!$G$19*D2823+'Step 3. Regression'!$H$19)*C2823</f>
        <v>0</v>
      </c>
    </row>
    <row r="2824" spans="1:5" x14ac:dyDescent="0.25">
      <c r="A2824" s="9">
        <f>IF(ISBLANK('Step 1.3 Normalized OAT'!A2824),"-",'Step 1.3 Normalized OAT'!A2824)</f>
        <v>43218.625</v>
      </c>
      <c r="B2824" s="26">
        <f t="shared" si="50"/>
        <v>117</v>
      </c>
      <c r="C2824" s="64" cm="1">
        <f t="array" ref="C2824">INDEX('Step 5. Daily Avg Schedule Calc'!$A$2:$C$169,(WEEKDAY(A2824)-1)*24+HOUR(A2824)+1,3)*IF(A2824&lt;Cooling_Season_Start_Date,0,IF(A2824&gt;Cooling_Season_End_Date,0,1))</f>
        <v>0</v>
      </c>
      <c r="D2824" s="12">
        <f>VLOOKUP(A2824,'Step 1.3 Normalized OAT'!$A$1:$B$8761,2)</f>
        <v>64</v>
      </c>
      <c r="E2824" s="13">
        <f ca="1">('Step 3. Regression'!$F$19*D2824^2+'Step 3. Regression'!$G$19*D2824+'Step 3. Regression'!$H$19)*C2824</f>
        <v>0</v>
      </c>
    </row>
    <row r="2825" spans="1:5" x14ac:dyDescent="0.25">
      <c r="A2825" s="9">
        <f>IF(ISBLANK('Step 1.3 Normalized OAT'!A2825),"-",'Step 1.3 Normalized OAT'!A2825)</f>
        <v>43218.666666666664</v>
      </c>
      <c r="B2825" s="26">
        <f t="shared" si="50"/>
        <v>117</v>
      </c>
      <c r="C2825" s="64" cm="1">
        <f t="array" ref="C2825">INDEX('Step 5. Daily Avg Schedule Calc'!$A$2:$C$169,(WEEKDAY(A2825)-1)*24+HOUR(A2825)+1,3)*IF(A2825&lt;Cooling_Season_Start_Date,0,IF(A2825&gt;Cooling_Season_End_Date,0,1))</f>
        <v>0</v>
      </c>
      <c r="D2825" s="12">
        <f>VLOOKUP(A2825,'Step 1.3 Normalized OAT'!$A$1:$B$8761,2)</f>
        <v>64</v>
      </c>
      <c r="E2825" s="13">
        <f ca="1">('Step 3. Regression'!$F$19*D2825^2+'Step 3. Regression'!$G$19*D2825+'Step 3. Regression'!$H$19)*C2825</f>
        <v>0</v>
      </c>
    </row>
    <row r="2826" spans="1:5" x14ac:dyDescent="0.25">
      <c r="A2826" s="9">
        <f>IF(ISBLANK('Step 1.3 Normalized OAT'!A2826),"-",'Step 1.3 Normalized OAT'!A2826)</f>
        <v>43218.708333333336</v>
      </c>
      <c r="B2826" s="26">
        <f t="shared" si="50"/>
        <v>117</v>
      </c>
      <c r="C2826" s="64" cm="1">
        <f t="array" ref="C2826">INDEX('Step 5. Daily Avg Schedule Calc'!$A$2:$C$169,(WEEKDAY(A2826)-1)*24+HOUR(A2826)+1,3)*IF(A2826&lt;Cooling_Season_Start_Date,0,IF(A2826&gt;Cooling_Season_End_Date,0,1))</f>
        <v>0</v>
      </c>
      <c r="D2826" s="12">
        <f>VLOOKUP(A2826,'Step 1.3 Normalized OAT'!$A$1:$B$8761,2)</f>
        <v>65</v>
      </c>
      <c r="E2826" s="13">
        <f ca="1">('Step 3. Regression'!$F$19*D2826^2+'Step 3. Regression'!$G$19*D2826+'Step 3. Regression'!$H$19)*C2826</f>
        <v>0</v>
      </c>
    </row>
    <row r="2827" spans="1:5" x14ac:dyDescent="0.25">
      <c r="A2827" s="9">
        <f>IF(ISBLANK('Step 1.3 Normalized OAT'!A2827),"-",'Step 1.3 Normalized OAT'!A2827)</f>
        <v>43218.75</v>
      </c>
      <c r="B2827" s="26">
        <f t="shared" si="50"/>
        <v>117</v>
      </c>
      <c r="C2827" s="64" cm="1">
        <f t="array" ref="C2827">INDEX('Step 5. Daily Avg Schedule Calc'!$A$2:$C$169,(WEEKDAY(A2827)-1)*24+HOUR(A2827)+1,3)*IF(A2827&lt;Cooling_Season_Start_Date,0,IF(A2827&gt;Cooling_Season_End_Date,0,1))</f>
        <v>0</v>
      </c>
      <c r="D2827" s="12">
        <f>VLOOKUP(A2827,'Step 1.3 Normalized OAT'!$A$1:$B$8761,2)</f>
        <v>64</v>
      </c>
      <c r="E2827" s="13">
        <f ca="1">('Step 3. Regression'!$F$19*D2827^2+'Step 3. Regression'!$G$19*D2827+'Step 3. Regression'!$H$19)*C2827</f>
        <v>0</v>
      </c>
    </row>
    <row r="2828" spans="1:5" x14ac:dyDescent="0.25">
      <c r="A2828" s="9">
        <f>IF(ISBLANK('Step 1.3 Normalized OAT'!A2828),"-",'Step 1.3 Normalized OAT'!A2828)</f>
        <v>43218.791666666664</v>
      </c>
      <c r="B2828" s="26">
        <f t="shared" si="50"/>
        <v>117</v>
      </c>
      <c r="C2828" s="64" cm="1">
        <f t="array" ref="C2828">INDEX('Step 5. Daily Avg Schedule Calc'!$A$2:$C$169,(WEEKDAY(A2828)-1)*24+HOUR(A2828)+1,3)*IF(A2828&lt;Cooling_Season_Start_Date,0,IF(A2828&gt;Cooling_Season_End_Date,0,1))</f>
        <v>0</v>
      </c>
      <c r="D2828" s="12">
        <f>VLOOKUP(A2828,'Step 1.3 Normalized OAT'!$A$1:$B$8761,2)</f>
        <v>61</v>
      </c>
      <c r="E2828" s="13">
        <f ca="1">('Step 3. Regression'!$F$19*D2828^2+'Step 3. Regression'!$G$19*D2828+'Step 3. Regression'!$H$19)*C2828</f>
        <v>0</v>
      </c>
    </row>
    <row r="2829" spans="1:5" x14ac:dyDescent="0.25">
      <c r="A2829" s="9">
        <f>IF(ISBLANK('Step 1.3 Normalized OAT'!A2829),"-",'Step 1.3 Normalized OAT'!A2829)</f>
        <v>43218.833333333336</v>
      </c>
      <c r="B2829" s="26">
        <f t="shared" si="50"/>
        <v>117</v>
      </c>
      <c r="C2829" s="64" cm="1">
        <f t="array" ref="C2829">INDEX('Step 5. Daily Avg Schedule Calc'!$A$2:$C$169,(WEEKDAY(A2829)-1)*24+HOUR(A2829)+1,3)*IF(A2829&lt;Cooling_Season_Start_Date,0,IF(A2829&gt;Cooling_Season_End_Date,0,1))</f>
        <v>0</v>
      </c>
      <c r="D2829" s="12">
        <f>VLOOKUP(A2829,'Step 1.3 Normalized OAT'!$A$1:$B$8761,2)</f>
        <v>60</v>
      </c>
      <c r="E2829" s="13">
        <f ca="1">('Step 3. Regression'!$F$19*D2829^2+'Step 3. Regression'!$G$19*D2829+'Step 3. Regression'!$H$19)*C2829</f>
        <v>0</v>
      </c>
    </row>
    <row r="2830" spans="1:5" x14ac:dyDescent="0.25">
      <c r="A2830" s="9">
        <f>IF(ISBLANK('Step 1.3 Normalized OAT'!A2830),"-",'Step 1.3 Normalized OAT'!A2830)</f>
        <v>43218.875</v>
      </c>
      <c r="B2830" s="26">
        <f t="shared" si="50"/>
        <v>117</v>
      </c>
      <c r="C2830" s="64" cm="1">
        <f t="array" ref="C2830">INDEX('Step 5. Daily Avg Schedule Calc'!$A$2:$C$169,(WEEKDAY(A2830)-1)*24+HOUR(A2830)+1,3)*IF(A2830&lt;Cooling_Season_Start_Date,0,IF(A2830&gt;Cooling_Season_End_Date,0,1))</f>
        <v>0</v>
      </c>
      <c r="D2830" s="12">
        <f>VLOOKUP(A2830,'Step 1.3 Normalized OAT'!$A$1:$B$8761,2)</f>
        <v>57</v>
      </c>
      <c r="E2830" s="13">
        <f ca="1">('Step 3. Regression'!$F$19*D2830^2+'Step 3. Regression'!$G$19*D2830+'Step 3. Regression'!$H$19)*C2830</f>
        <v>0</v>
      </c>
    </row>
    <row r="2831" spans="1:5" x14ac:dyDescent="0.25">
      <c r="A2831" s="9">
        <f>IF(ISBLANK('Step 1.3 Normalized OAT'!A2831),"-",'Step 1.3 Normalized OAT'!A2831)</f>
        <v>43218.916666666664</v>
      </c>
      <c r="B2831" s="26">
        <f t="shared" si="50"/>
        <v>117</v>
      </c>
      <c r="C2831" s="64" cm="1">
        <f t="array" ref="C2831">INDEX('Step 5. Daily Avg Schedule Calc'!$A$2:$C$169,(WEEKDAY(A2831)-1)*24+HOUR(A2831)+1,3)*IF(A2831&lt;Cooling_Season_Start_Date,0,IF(A2831&gt;Cooling_Season_End_Date,0,1))</f>
        <v>0</v>
      </c>
      <c r="D2831" s="12">
        <f>VLOOKUP(A2831,'Step 1.3 Normalized OAT'!$A$1:$B$8761,2)</f>
        <v>55</v>
      </c>
      <c r="E2831" s="13">
        <f ca="1">('Step 3. Regression'!$F$19*D2831^2+'Step 3. Regression'!$G$19*D2831+'Step 3. Regression'!$H$19)*C2831</f>
        <v>0</v>
      </c>
    </row>
    <row r="2832" spans="1:5" x14ac:dyDescent="0.25">
      <c r="A2832" s="9">
        <f>IF(ISBLANK('Step 1.3 Normalized OAT'!A2832),"-",'Step 1.3 Normalized OAT'!A2832)</f>
        <v>43218.958333333336</v>
      </c>
      <c r="B2832" s="26">
        <f t="shared" si="50"/>
        <v>117</v>
      </c>
      <c r="C2832" s="64" cm="1">
        <f t="array" ref="C2832">INDEX('Step 5. Daily Avg Schedule Calc'!$A$2:$C$169,(WEEKDAY(A2832)-1)*24+HOUR(A2832)+1,3)*IF(A2832&lt;Cooling_Season_Start_Date,0,IF(A2832&gt;Cooling_Season_End_Date,0,1))</f>
        <v>0</v>
      </c>
      <c r="D2832" s="12">
        <f>VLOOKUP(A2832,'Step 1.3 Normalized OAT'!$A$1:$B$8761,2)</f>
        <v>54</v>
      </c>
      <c r="E2832" s="13">
        <f ca="1">('Step 3. Regression'!$F$19*D2832^2+'Step 3. Regression'!$G$19*D2832+'Step 3. Regression'!$H$19)*C2832</f>
        <v>0</v>
      </c>
    </row>
    <row r="2833" spans="1:5" x14ac:dyDescent="0.25">
      <c r="A2833" s="9">
        <f>IF(ISBLANK('Step 1.3 Normalized OAT'!A2833),"-",'Step 1.3 Normalized OAT'!A2833)</f>
        <v>43219</v>
      </c>
      <c r="B2833" s="26">
        <f t="shared" si="50"/>
        <v>118</v>
      </c>
      <c r="C2833" s="64" cm="1">
        <f t="array" ref="C2833">INDEX('Step 5. Daily Avg Schedule Calc'!$A$2:$C$169,(WEEKDAY(A2833)-1)*24+HOUR(A2833)+1,3)*IF(A2833&lt;Cooling_Season_Start_Date,0,IF(A2833&gt;Cooling_Season_End_Date,0,1))</f>
        <v>0</v>
      </c>
      <c r="D2833" s="12">
        <f>VLOOKUP(A2833,'Step 1.3 Normalized OAT'!$A$1:$B$8761,2)</f>
        <v>55</v>
      </c>
      <c r="E2833" s="13">
        <f ca="1">('Step 3. Regression'!$F$19*D2833^2+'Step 3. Regression'!$G$19*D2833+'Step 3. Regression'!$H$19)*C2833</f>
        <v>0</v>
      </c>
    </row>
    <row r="2834" spans="1:5" x14ac:dyDescent="0.25">
      <c r="A2834" s="9">
        <f>IF(ISBLANK('Step 1.3 Normalized OAT'!A2834),"-",'Step 1.3 Normalized OAT'!A2834)</f>
        <v>43219.041666666664</v>
      </c>
      <c r="B2834" s="26">
        <f t="shared" si="50"/>
        <v>118</v>
      </c>
      <c r="C2834" s="64" cm="1">
        <f t="array" ref="C2834">INDEX('Step 5. Daily Avg Schedule Calc'!$A$2:$C$169,(WEEKDAY(A2834)-1)*24+HOUR(A2834)+1,3)*IF(A2834&lt;Cooling_Season_Start_Date,0,IF(A2834&gt;Cooling_Season_End_Date,0,1))</f>
        <v>0</v>
      </c>
      <c r="D2834" s="12">
        <f>VLOOKUP(A2834,'Step 1.3 Normalized OAT'!$A$1:$B$8761,2)</f>
        <v>54</v>
      </c>
      <c r="E2834" s="13">
        <f ca="1">('Step 3. Regression'!$F$19*D2834^2+'Step 3. Regression'!$G$19*D2834+'Step 3. Regression'!$H$19)*C2834</f>
        <v>0</v>
      </c>
    </row>
    <row r="2835" spans="1:5" x14ac:dyDescent="0.25">
      <c r="A2835" s="9">
        <f>IF(ISBLANK('Step 1.3 Normalized OAT'!A2835),"-",'Step 1.3 Normalized OAT'!A2835)</f>
        <v>43219.083333333336</v>
      </c>
      <c r="B2835" s="26">
        <f t="shared" si="50"/>
        <v>118</v>
      </c>
      <c r="C2835" s="64" cm="1">
        <f t="array" ref="C2835">INDEX('Step 5. Daily Avg Schedule Calc'!$A$2:$C$169,(WEEKDAY(A2835)-1)*24+HOUR(A2835)+1,3)*IF(A2835&lt;Cooling_Season_Start_Date,0,IF(A2835&gt;Cooling_Season_End_Date,0,1))</f>
        <v>0</v>
      </c>
      <c r="D2835" s="12">
        <f>VLOOKUP(A2835,'Step 1.3 Normalized OAT'!$A$1:$B$8761,2)</f>
        <v>54</v>
      </c>
      <c r="E2835" s="13">
        <f ca="1">('Step 3. Regression'!$F$19*D2835^2+'Step 3. Regression'!$G$19*D2835+'Step 3. Regression'!$H$19)*C2835</f>
        <v>0</v>
      </c>
    </row>
    <row r="2836" spans="1:5" x14ac:dyDescent="0.25">
      <c r="A2836" s="9">
        <f>IF(ISBLANK('Step 1.3 Normalized OAT'!A2836),"-",'Step 1.3 Normalized OAT'!A2836)</f>
        <v>43219.125</v>
      </c>
      <c r="B2836" s="26">
        <f t="shared" si="50"/>
        <v>118</v>
      </c>
      <c r="C2836" s="64" cm="1">
        <f t="array" ref="C2836">INDEX('Step 5. Daily Avg Schedule Calc'!$A$2:$C$169,(WEEKDAY(A2836)-1)*24+HOUR(A2836)+1,3)*IF(A2836&lt;Cooling_Season_Start_Date,0,IF(A2836&gt;Cooling_Season_End_Date,0,1))</f>
        <v>0</v>
      </c>
      <c r="D2836" s="12">
        <f>VLOOKUP(A2836,'Step 1.3 Normalized OAT'!$A$1:$B$8761,2)</f>
        <v>55</v>
      </c>
      <c r="E2836" s="13">
        <f ca="1">('Step 3. Regression'!$F$19*D2836^2+'Step 3. Regression'!$G$19*D2836+'Step 3. Regression'!$H$19)*C2836</f>
        <v>0</v>
      </c>
    </row>
    <row r="2837" spans="1:5" x14ac:dyDescent="0.25">
      <c r="A2837" s="9">
        <f>IF(ISBLANK('Step 1.3 Normalized OAT'!A2837),"-",'Step 1.3 Normalized OAT'!A2837)</f>
        <v>43219.166666666664</v>
      </c>
      <c r="B2837" s="26">
        <f t="shared" si="50"/>
        <v>118</v>
      </c>
      <c r="C2837" s="64" cm="1">
        <f t="array" ref="C2837">INDEX('Step 5. Daily Avg Schedule Calc'!$A$2:$C$169,(WEEKDAY(A2837)-1)*24+HOUR(A2837)+1,3)*IF(A2837&lt;Cooling_Season_Start_Date,0,IF(A2837&gt;Cooling_Season_End_Date,0,1))</f>
        <v>0</v>
      </c>
      <c r="D2837" s="12">
        <f>VLOOKUP(A2837,'Step 1.3 Normalized OAT'!$A$1:$B$8761,2)</f>
        <v>54</v>
      </c>
      <c r="E2837" s="13">
        <f ca="1">('Step 3. Regression'!$F$19*D2837^2+'Step 3. Regression'!$G$19*D2837+'Step 3. Regression'!$H$19)*C2837</f>
        <v>0</v>
      </c>
    </row>
    <row r="2838" spans="1:5" x14ac:dyDescent="0.25">
      <c r="A2838" s="9">
        <f>IF(ISBLANK('Step 1.3 Normalized OAT'!A2838),"-",'Step 1.3 Normalized OAT'!A2838)</f>
        <v>43219.208333333336</v>
      </c>
      <c r="B2838" s="26">
        <f t="shared" si="50"/>
        <v>118</v>
      </c>
      <c r="C2838" s="64" cm="1">
        <f t="array" ref="C2838">INDEX('Step 5. Daily Avg Schedule Calc'!$A$2:$C$169,(WEEKDAY(A2838)-1)*24+HOUR(A2838)+1,3)*IF(A2838&lt;Cooling_Season_Start_Date,0,IF(A2838&gt;Cooling_Season_End_Date,0,1))</f>
        <v>0</v>
      </c>
      <c r="D2838" s="12">
        <f>VLOOKUP(A2838,'Step 1.3 Normalized OAT'!$A$1:$B$8761,2)</f>
        <v>53</v>
      </c>
      <c r="E2838" s="13">
        <f ca="1">('Step 3. Regression'!$F$19*D2838^2+'Step 3. Regression'!$G$19*D2838+'Step 3. Regression'!$H$19)*C2838</f>
        <v>0</v>
      </c>
    </row>
    <row r="2839" spans="1:5" x14ac:dyDescent="0.25">
      <c r="A2839" s="9">
        <f>IF(ISBLANK('Step 1.3 Normalized OAT'!A2839),"-",'Step 1.3 Normalized OAT'!A2839)</f>
        <v>43219.25</v>
      </c>
      <c r="B2839" s="26">
        <f t="shared" si="50"/>
        <v>118</v>
      </c>
      <c r="C2839" s="64" cm="1">
        <f t="array" ref="C2839">INDEX('Step 5. Daily Avg Schedule Calc'!$A$2:$C$169,(WEEKDAY(A2839)-1)*24+HOUR(A2839)+1,3)*IF(A2839&lt;Cooling_Season_Start_Date,0,IF(A2839&gt;Cooling_Season_End_Date,0,1))</f>
        <v>0</v>
      </c>
      <c r="D2839" s="12">
        <f>VLOOKUP(A2839,'Step 1.3 Normalized OAT'!$A$1:$B$8761,2)</f>
        <v>54</v>
      </c>
      <c r="E2839" s="13">
        <f ca="1">('Step 3. Regression'!$F$19*D2839^2+'Step 3. Regression'!$G$19*D2839+'Step 3. Regression'!$H$19)*C2839</f>
        <v>0</v>
      </c>
    </row>
    <row r="2840" spans="1:5" x14ac:dyDescent="0.25">
      <c r="A2840" s="9">
        <f>IF(ISBLANK('Step 1.3 Normalized OAT'!A2840),"-",'Step 1.3 Normalized OAT'!A2840)</f>
        <v>43219.291666666664</v>
      </c>
      <c r="B2840" s="26">
        <f t="shared" si="50"/>
        <v>118</v>
      </c>
      <c r="C2840" s="64" cm="1">
        <f t="array" ref="C2840">INDEX('Step 5. Daily Avg Schedule Calc'!$A$2:$C$169,(WEEKDAY(A2840)-1)*24+HOUR(A2840)+1,3)*IF(A2840&lt;Cooling_Season_Start_Date,0,IF(A2840&gt;Cooling_Season_End_Date,0,1))</f>
        <v>0</v>
      </c>
      <c r="D2840" s="12">
        <f>VLOOKUP(A2840,'Step 1.3 Normalized OAT'!$A$1:$B$8761,2)</f>
        <v>52</v>
      </c>
      <c r="E2840" s="13">
        <f ca="1">('Step 3. Regression'!$F$19*D2840^2+'Step 3. Regression'!$G$19*D2840+'Step 3. Regression'!$H$19)*C2840</f>
        <v>0</v>
      </c>
    </row>
    <row r="2841" spans="1:5" x14ac:dyDescent="0.25">
      <c r="A2841" s="9">
        <f>IF(ISBLANK('Step 1.3 Normalized OAT'!A2841),"-",'Step 1.3 Normalized OAT'!A2841)</f>
        <v>43219.333333333336</v>
      </c>
      <c r="B2841" s="26">
        <f t="shared" si="50"/>
        <v>118</v>
      </c>
      <c r="C2841" s="64" cm="1">
        <f t="array" ref="C2841">INDEX('Step 5. Daily Avg Schedule Calc'!$A$2:$C$169,(WEEKDAY(A2841)-1)*24+HOUR(A2841)+1,3)*IF(A2841&lt;Cooling_Season_Start_Date,0,IF(A2841&gt;Cooling_Season_End_Date,0,1))</f>
        <v>0</v>
      </c>
      <c r="D2841" s="12">
        <f>VLOOKUP(A2841,'Step 1.3 Normalized OAT'!$A$1:$B$8761,2)</f>
        <v>50</v>
      </c>
      <c r="E2841" s="13">
        <f ca="1">('Step 3. Regression'!$F$19*D2841^2+'Step 3. Regression'!$G$19*D2841+'Step 3. Regression'!$H$19)*C2841</f>
        <v>0</v>
      </c>
    </row>
    <row r="2842" spans="1:5" x14ac:dyDescent="0.25">
      <c r="A2842" s="9">
        <f>IF(ISBLANK('Step 1.3 Normalized OAT'!A2842),"-",'Step 1.3 Normalized OAT'!A2842)</f>
        <v>43219.375</v>
      </c>
      <c r="B2842" s="26">
        <f t="shared" si="50"/>
        <v>118</v>
      </c>
      <c r="C2842" s="64" cm="1">
        <f t="array" ref="C2842">INDEX('Step 5. Daily Avg Schedule Calc'!$A$2:$C$169,(WEEKDAY(A2842)-1)*24+HOUR(A2842)+1,3)*IF(A2842&lt;Cooling_Season_Start_Date,0,IF(A2842&gt;Cooling_Season_End_Date,0,1))</f>
        <v>0</v>
      </c>
      <c r="D2842" s="12">
        <f>VLOOKUP(A2842,'Step 1.3 Normalized OAT'!$A$1:$B$8761,2)</f>
        <v>52</v>
      </c>
      <c r="E2842" s="13">
        <f ca="1">('Step 3. Regression'!$F$19*D2842^2+'Step 3. Regression'!$G$19*D2842+'Step 3. Regression'!$H$19)*C2842</f>
        <v>0</v>
      </c>
    </row>
    <row r="2843" spans="1:5" x14ac:dyDescent="0.25">
      <c r="A2843" s="9">
        <f>IF(ISBLANK('Step 1.3 Normalized OAT'!A2843),"-",'Step 1.3 Normalized OAT'!A2843)</f>
        <v>43219.416666666664</v>
      </c>
      <c r="B2843" s="26">
        <f t="shared" si="50"/>
        <v>118</v>
      </c>
      <c r="C2843" s="64" cm="1">
        <f t="array" ref="C2843">INDEX('Step 5. Daily Avg Schedule Calc'!$A$2:$C$169,(WEEKDAY(A2843)-1)*24+HOUR(A2843)+1,3)*IF(A2843&lt;Cooling_Season_Start_Date,0,IF(A2843&gt;Cooling_Season_End_Date,0,1))</f>
        <v>0</v>
      </c>
      <c r="D2843" s="12">
        <f>VLOOKUP(A2843,'Step 1.3 Normalized OAT'!$A$1:$B$8761,2)</f>
        <v>50</v>
      </c>
      <c r="E2843" s="13">
        <f ca="1">('Step 3. Regression'!$F$19*D2843^2+'Step 3. Regression'!$G$19*D2843+'Step 3. Regression'!$H$19)*C2843</f>
        <v>0</v>
      </c>
    </row>
    <row r="2844" spans="1:5" x14ac:dyDescent="0.25">
      <c r="A2844" s="9">
        <f>IF(ISBLANK('Step 1.3 Normalized OAT'!A2844),"-",'Step 1.3 Normalized OAT'!A2844)</f>
        <v>43219.458333333336</v>
      </c>
      <c r="B2844" s="26">
        <f t="shared" si="50"/>
        <v>118</v>
      </c>
      <c r="C2844" s="64" cm="1">
        <f t="array" ref="C2844">INDEX('Step 5. Daily Avg Schedule Calc'!$A$2:$C$169,(WEEKDAY(A2844)-1)*24+HOUR(A2844)+1,3)*IF(A2844&lt;Cooling_Season_Start_Date,0,IF(A2844&gt;Cooling_Season_End_Date,0,1))</f>
        <v>0</v>
      </c>
      <c r="D2844" s="12">
        <f>VLOOKUP(A2844,'Step 1.3 Normalized OAT'!$A$1:$B$8761,2)</f>
        <v>53</v>
      </c>
      <c r="E2844" s="13">
        <f ca="1">('Step 3. Regression'!$F$19*D2844^2+'Step 3. Regression'!$G$19*D2844+'Step 3. Regression'!$H$19)*C2844</f>
        <v>0</v>
      </c>
    </row>
    <row r="2845" spans="1:5" x14ac:dyDescent="0.25">
      <c r="A2845" s="9">
        <f>IF(ISBLANK('Step 1.3 Normalized OAT'!A2845),"-",'Step 1.3 Normalized OAT'!A2845)</f>
        <v>43219.5</v>
      </c>
      <c r="B2845" s="26">
        <f t="shared" si="50"/>
        <v>118</v>
      </c>
      <c r="C2845" s="64" cm="1">
        <f t="array" ref="C2845">INDEX('Step 5. Daily Avg Schedule Calc'!$A$2:$C$169,(WEEKDAY(A2845)-1)*24+HOUR(A2845)+1,3)*IF(A2845&lt;Cooling_Season_Start_Date,0,IF(A2845&gt;Cooling_Season_End_Date,0,1))</f>
        <v>0</v>
      </c>
      <c r="D2845" s="12">
        <f>VLOOKUP(A2845,'Step 1.3 Normalized OAT'!$A$1:$B$8761,2)</f>
        <v>55</v>
      </c>
      <c r="E2845" s="13">
        <f ca="1">('Step 3. Regression'!$F$19*D2845^2+'Step 3. Regression'!$G$19*D2845+'Step 3. Regression'!$H$19)*C2845</f>
        <v>0</v>
      </c>
    </row>
    <row r="2846" spans="1:5" x14ac:dyDescent="0.25">
      <c r="A2846" s="9">
        <f>IF(ISBLANK('Step 1.3 Normalized OAT'!A2846),"-",'Step 1.3 Normalized OAT'!A2846)</f>
        <v>43219.541666666664</v>
      </c>
      <c r="B2846" s="26">
        <f t="shared" si="50"/>
        <v>118</v>
      </c>
      <c r="C2846" s="64" cm="1">
        <f t="array" ref="C2846">INDEX('Step 5. Daily Avg Schedule Calc'!$A$2:$C$169,(WEEKDAY(A2846)-1)*24+HOUR(A2846)+1,3)*IF(A2846&lt;Cooling_Season_Start_Date,0,IF(A2846&gt;Cooling_Season_End_Date,0,1))</f>
        <v>0</v>
      </c>
      <c r="D2846" s="12">
        <f>VLOOKUP(A2846,'Step 1.3 Normalized OAT'!$A$1:$B$8761,2)</f>
        <v>55</v>
      </c>
      <c r="E2846" s="13">
        <f ca="1">('Step 3. Regression'!$F$19*D2846^2+'Step 3. Regression'!$G$19*D2846+'Step 3. Regression'!$H$19)*C2846</f>
        <v>0</v>
      </c>
    </row>
    <row r="2847" spans="1:5" x14ac:dyDescent="0.25">
      <c r="A2847" s="9">
        <f>IF(ISBLANK('Step 1.3 Normalized OAT'!A2847),"-",'Step 1.3 Normalized OAT'!A2847)</f>
        <v>43219.583333333336</v>
      </c>
      <c r="B2847" s="26">
        <f t="shared" si="50"/>
        <v>118</v>
      </c>
      <c r="C2847" s="64" cm="1">
        <f t="array" ref="C2847">INDEX('Step 5. Daily Avg Schedule Calc'!$A$2:$C$169,(WEEKDAY(A2847)-1)*24+HOUR(A2847)+1,3)*IF(A2847&lt;Cooling_Season_Start_Date,0,IF(A2847&gt;Cooling_Season_End_Date,0,1))</f>
        <v>0</v>
      </c>
      <c r="D2847" s="12">
        <f>VLOOKUP(A2847,'Step 1.3 Normalized OAT'!$A$1:$B$8761,2)</f>
        <v>57</v>
      </c>
      <c r="E2847" s="13">
        <f ca="1">('Step 3. Regression'!$F$19*D2847^2+'Step 3. Regression'!$G$19*D2847+'Step 3. Regression'!$H$19)*C2847</f>
        <v>0</v>
      </c>
    </row>
    <row r="2848" spans="1:5" x14ac:dyDescent="0.25">
      <c r="A2848" s="9">
        <f>IF(ISBLANK('Step 1.3 Normalized OAT'!A2848),"-",'Step 1.3 Normalized OAT'!A2848)</f>
        <v>43219.625</v>
      </c>
      <c r="B2848" s="26">
        <f t="shared" si="50"/>
        <v>118</v>
      </c>
      <c r="C2848" s="64" cm="1">
        <f t="array" ref="C2848">INDEX('Step 5. Daily Avg Schedule Calc'!$A$2:$C$169,(WEEKDAY(A2848)-1)*24+HOUR(A2848)+1,3)*IF(A2848&lt;Cooling_Season_Start_Date,0,IF(A2848&gt;Cooling_Season_End_Date,0,1))</f>
        <v>0</v>
      </c>
      <c r="D2848" s="12">
        <f>VLOOKUP(A2848,'Step 1.3 Normalized OAT'!$A$1:$B$8761,2)</f>
        <v>57</v>
      </c>
      <c r="E2848" s="13">
        <f ca="1">('Step 3. Regression'!$F$19*D2848^2+'Step 3. Regression'!$G$19*D2848+'Step 3. Regression'!$H$19)*C2848</f>
        <v>0</v>
      </c>
    </row>
    <row r="2849" spans="1:5" x14ac:dyDescent="0.25">
      <c r="A2849" s="9">
        <f>IF(ISBLANK('Step 1.3 Normalized OAT'!A2849),"-",'Step 1.3 Normalized OAT'!A2849)</f>
        <v>43219.666666666664</v>
      </c>
      <c r="B2849" s="26">
        <f t="shared" si="50"/>
        <v>118</v>
      </c>
      <c r="C2849" s="64" cm="1">
        <f t="array" ref="C2849">INDEX('Step 5. Daily Avg Schedule Calc'!$A$2:$C$169,(WEEKDAY(A2849)-1)*24+HOUR(A2849)+1,3)*IF(A2849&lt;Cooling_Season_Start_Date,0,IF(A2849&gt;Cooling_Season_End_Date,0,1))</f>
        <v>0</v>
      </c>
      <c r="D2849" s="12">
        <f>VLOOKUP(A2849,'Step 1.3 Normalized OAT'!$A$1:$B$8761,2)</f>
        <v>55</v>
      </c>
      <c r="E2849" s="13">
        <f ca="1">('Step 3. Regression'!$F$19*D2849^2+'Step 3. Regression'!$G$19*D2849+'Step 3. Regression'!$H$19)*C2849</f>
        <v>0</v>
      </c>
    </row>
    <row r="2850" spans="1:5" x14ac:dyDescent="0.25">
      <c r="A2850" s="9">
        <f>IF(ISBLANK('Step 1.3 Normalized OAT'!A2850),"-",'Step 1.3 Normalized OAT'!A2850)</f>
        <v>43219.708333333336</v>
      </c>
      <c r="B2850" s="26">
        <f t="shared" si="50"/>
        <v>118</v>
      </c>
      <c r="C2850" s="64" cm="1">
        <f t="array" ref="C2850">INDEX('Step 5. Daily Avg Schedule Calc'!$A$2:$C$169,(WEEKDAY(A2850)-1)*24+HOUR(A2850)+1,3)*IF(A2850&lt;Cooling_Season_Start_Date,0,IF(A2850&gt;Cooling_Season_End_Date,0,1))</f>
        <v>0</v>
      </c>
      <c r="D2850" s="12">
        <f>VLOOKUP(A2850,'Step 1.3 Normalized OAT'!$A$1:$B$8761,2)</f>
        <v>54</v>
      </c>
      <c r="E2850" s="13">
        <f ca="1">('Step 3. Regression'!$F$19*D2850^2+'Step 3. Regression'!$G$19*D2850+'Step 3. Regression'!$H$19)*C2850</f>
        <v>0</v>
      </c>
    </row>
    <row r="2851" spans="1:5" x14ac:dyDescent="0.25">
      <c r="A2851" s="9">
        <f>IF(ISBLANK('Step 1.3 Normalized OAT'!A2851),"-",'Step 1.3 Normalized OAT'!A2851)</f>
        <v>43219.75</v>
      </c>
      <c r="B2851" s="26">
        <f t="shared" si="50"/>
        <v>118</v>
      </c>
      <c r="C2851" s="64" cm="1">
        <f t="array" ref="C2851">INDEX('Step 5. Daily Avg Schedule Calc'!$A$2:$C$169,(WEEKDAY(A2851)-1)*24+HOUR(A2851)+1,3)*IF(A2851&lt;Cooling_Season_Start_Date,0,IF(A2851&gt;Cooling_Season_End_Date,0,1))</f>
        <v>0</v>
      </c>
      <c r="D2851" s="12">
        <f>VLOOKUP(A2851,'Step 1.3 Normalized OAT'!$A$1:$B$8761,2)</f>
        <v>54</v>
      </c>
      <c r="E2851" s="13">
        <f ca="1">('Step 3. Regression'!$F$19*D2851^2+'Step 3. Regression'!$G$19*D2851+'Step 3. Regression'!$H$19)*C2851</f>
        <v>0</v>
      </c>
    </row>
    <row r="2852" spans="1:5" x14ac:dyDescent="0.25">
      <c r="A2852" s="9">
        <f>IF(ISBLANK('Step 1.3 Normalized OAT'!A2852),"-",'Step 1.3 Normalized OAT'!A2852)</f>
        <v>43219.791666666664</v>
      </c>
      <c r="B2852" s="26">
        <f t="shared" si="50"/>
        <v>118</v>
      </c>
      <c r="C2852" s="64" cm="1">
        <f t="array" ref="C2852">INDEX('Step 5. Daily Avg Schedule Calc'!$A$2:$C$169,(WEEKDAY(A2852)-1)*24+HOUR(A2852)+1,3)*IF(A2852&lt;Cooling_Season_Start_Date,0,IF(A2852&gt;Cooling_Season_End_Date,0,1))</f>
        <v>0</v>
      </c>
      <c r="D2852" s="12">
        <f>VLOOKUP(A2852,'Step 1.3 Normalized OAT'!$A$1:$B$8761,2)</f>
        <v>52</v>
      </c>
      <c r="E2852" s="13">
        <f ca="1">('Step 3. Regression'!$F$19*D2852^2+'Step 3. Regression'!$G$19*D2852+'Step 3. Regression'!$H$19)*C2852</f>
        <v>0</v>
      </c>
    </row>
    <row r="2853" spans="1:5" x14ac:dyDescent="0.25">
      <c r="A2853" s="9">
        <f>IF(ISBLANK('Step 1.3 Normalized OAT'!A2853),"-",'Step 1.3 Normalized OAT'!A2853)</f>
        <v>43219.833333333336</v>
      </c>
      <c r="B2853" s="26">
        <f t="shared" si="50"/>
        <v>118</v>
      </c>
      <c r="C2853" s="64" cm="1">
        <f t="array" ref="C2853">INDEX('Step 5. Daily Avg Schedule Calc'!$A$2:$C$169,(WEEKDAY(A2853)-1)*24+HOUR(A2853)+1,3)*IF(A2853&lt;Cooling_Season_Start_Date,0,IF(A2853&gt;Cooling_Season_End_Date,0,1))</f>
        <v>0</v>
      </c>
      <c r="D2853" s="12">
        <f>VLOOKUP(A2853,'Step 1.3 Normalized OAT'!$A$1:$B$8761,2)</f>
        <v>50</v>
      </c>
      <c r="E2853" s="13">
        <f ca="1">('Step 3. Regression'!$F$19*D2853^2+'Step 3. Regression'!$G$19*D2853+'Step 3. Regression'!$H$19)*C2853</f>
        <v>0</v>
      </c>
    </row>
    <row r="2854" spans="1:5" x14ac:dyDescent="0.25">
      <c r="A2854" s="9">
        <f>IF(ISBLANK('Step 1.3 Normalized OAT'!A2854),"-",'Step 1.3 Normalized OAT'!A2854)</f>
        <v>43219.875</v>
      </c>
      <c r="B2854" s="26">
        <f t="shared" si="50"/>
        <v>118</v>
      </c>
      <c r="C2854" s="64" cm="1">
        <f t="array" ref="C2854">INDEX('Step 5. Daily Avg Schedule Calc'!$A$2:$C$169,(WEEKDAY(A2854)-1)*24+HOUR(A2854)+1,3)*IF(A2854&lt;Cooling_Season_Start_Date,0,IF(A2854&gt;Cooling_Season_End_Date,0,1))</f>
        <v>0</v>
      </c>
      <c r="D2854" s="12">
        <f>VLOOKUP(A2854,'Step 1.3 Normalized OAT'!$A$1:$B$8761,2)</f>
        <v>48</v>
      </c>
      <c r="E2854" s="13">
        <f ca="1">('Step 3. Regression'!$F$19*D2854^2+'Step 3. Regression'!$G$19*D2854+'Step 3. Regression'!$H$19)*C2854</f>
        <v>0</v>
      </c>
    </row>
    <row r="2855" spans="1:5" x14ac:dyDescent="0.25">
      <c r="A2855" s="9">
        <f>IF(ISBLANK('Step 1.3 Normalized OAT'!A2855),"-",'Step 1.3 Normalized OAT'!A2855)</f>
        <v>43219.916666666664</v>
      </c>
      <c r="B2855" s="26">
        <f t="shared" si="50"/>
        <v>118</v>
      </c>
      <c r="C2855" s="64" cm="1">
        <f t="array" ref="C2855">INDEX('Step 5. Daily Avg Schedule Calc'!$A$2:$C$169,(WEEKDAY(A2855)-1)*24+HOUR(A2855)+1,3)*IF(A2855&lt;Cooling_Season_Start_Date,0,IF(A2855&gt;Cooling_Season_End_Date,0,1))</f>
        <v>0</v>
      </c>
      <c r="D2855" s="12">
        <f>VLOOKUP(A2855,'Step 1.3 Normalized OAT'!$A$1:$B$8761,2)</f>
        <v>48</v>
      </c>
      <c r="E2855" s="13">
        <f ca="1">('Step 3. Regression'!$F$19*D2855^2+'Step 3. Regression'!$G$19*D2855+'Step 3. Regression'!$H$19)*C2855</f>
        <v>0</v>
      </c>
    </row>
    <row r="2856" spans="1:5" x14ac:dyDescent="0.25">
      <c r="A2856" s="9">
        <f>IF(ISBLANK('Step 1.3 Normalized OAT'!A2856),"-",'Step 1.3 Normalized OAT'!A2856)</f>
        <v>43219.958333333336</v>
      </c>
      <c r="B2856" s="26">
        <f t="shared" si="50"/>
        <v>118</v>
      </c>
      <c r="C2856" s="64" cm="1">
        <f t="array" ref="C2856">INDEX('Step 5. Daily Avg Schedule Calc'!$A$2:$C$169,(WEEKDAY(A2856)-1)*24+HOUR(A2856)+1,3)*IF(A2856&lt;Cooling_Season_Start_Date,0,IF(A2856&gt;Cooling_Season_End_Date,0,1))</f>
        <v>0</v>
      </c>
      <c r="D2856" s="12">
        <f>VLOOKUP(A2856,'Step 1.3 Normalized OAT'!$A$1:$B$8761,2)</f>
        <v>49</v>
      </c>
      <c r="E2856" s="13">
        <f ca="1">('Step 3. Regression'!$F$19*D2856^2+'Step 3. Regression'!$G$19*D2856+'Step 3. Regression'!$H$19)*C2856</f>
        <v>0</v>
      </c>
    </row>
    <row r="2857" spans="1:5" x14ac:dyDescent="0.25">
      <c r="A2857" s="9">
        <f>IF(ISBLANK('Step 1.3 Normalized OAT'!A2857),"-",'Step 1.3 Normalized OAT'!A2857)</f>
        <v>43220</v>
      </c>
      <c r="B2857" s="26">
        <f t="shared" si="50"/>
        <v>119</v>
      </c>
      <c r="C2857" s="64" cm="1">
        <f t="array" ref="C2857">INDEX('Step 5. Daily Avg Schedule Calc'!$A$2:$C$169,(WEEKDAY(A2857)-1)*24+HOUR(A2857)+1,3)*IF(A2857&lt;Cooling_Season_Start_Date,0,IF(A2857&gt;Cooling_Season_End_Date,0,1))</f>
        <v>0</v>
      </c>
      <c r="D2857" s="12">
        <f>VLOOKUP(A2857,'Step 1.3 Normalized OAT'!$A$1:$B$8761,2)</f>
        <v>48</v>
      </c>
      <c r="E2857" s="13">
        <f ca="1">('Step 3. Regression'!$F$19*D2857^2+'Step 3. Regression'!$G$19*D2857+'Step 3. Regression'!$H$19)*C2857</f>
        <v>0</v>
      </c>
    </row>
    <row r="2858" spans="1:5" x14ac:dyDescent="0.25">
      <c r="A2858" s="9">
        <f>IF(ISBLANK('Step 1.3 Normalized OAT'!A2858),"-",'Step 1.3 Normalized OAT'!A2858)</f>
        <v>43220.041666666664</v>
      </c>
      <c r="B2858" s="26">
        <f t="shared" si="50"/>
        <v>119</v>
      </c>
      <c r="C2858" s="64" cm="1">
        <f t="array" ref="C2858">INDEX('Step 5. Daily Avg Schedule Calc'!$A$2:$C$169,(WEEKDAY(A2858)-1)*24+HOUR(A2858)+1,3)*IF(A2858&lt;Cooling_Season_Start_Date,0,IF(A2858&gt;Cooling_Season_End_Date,0,1))</f>
        <v>0</v>
      </c>
      <c r="D2858" s="12">
        <f>VLOOKUP(A2858,'Step 1.3 Normalized OAT'!$A$1:$B$8761,2)</f>
        <v>50</v>
      </c>
      <c r="E2858" s="13">
        <f ca="1">('Step 3. Regression'!$F$19*D2858^2+'Step 3. Regression'!$G$19*D2858+'Step 3. Regression'!$H$19)*C2858</f>
        <v>0</v>
      </c>
    </row>
    <row r="2859" spans="1:5" x14ac:dyDescent="0.25">
      <c r="A2859" s="9">
        <f>IF(ISBLANK('Step 1.3 Normalized OAT'!A2859),"-",'Step 1.3 Normalized OAT'!A2859)</f>
        <v>43220.083333333336</v>
      </c>
      <c r="B2859" s="26">
        <f t="shared" si="50"/>
        <v>119</v>
      </c>
      <c r="C2859" s="64" cm="1">
        <f t="array" ref="C2859">INDEX('Step 5. Daily Avg Schedule Calc'!$A$2:$C$169,(WEEKDAY(A2859)-1)*24+HOUR(A2859)+1,3)*IF(A2859&lt;Cooling_Season_Start_Date,0,IF(A2859&gt;Cooling_Season_End_Date,0,1))</f>
        <v>0</v>
      </c>
      <c r="D2859" s="12">
        <f>VLOOKUP(A2859,'Step 1.3 Normalized OAT'!$A$1:$B$8761,2)</f>
        <v>50</v>
      </c>
      <c r="E2859" s="13">
        <f ca="1">('Step 3. Regression'!$F$19*D2859^2+'Step 3. Regression'!$G$19*D2859+'Step 3. Regression'!$H$19)*C2859</f>
        <v>0</v>
      </c>
    </row>
    <row r="2860" spans="1:5" x14ac:dyDescent="0.25">
      <c r="A2860" s="9">
        <f>IF(ISBLANK('Step 1.3 Normalized OAT'!A2860),"-",'Step 1.3 Normalized OAT'!A2860)</f>
        <v>43220.125</v>
      </c>
      <c r="B2860" s="26">
        <f t="shared" si="50"/>
        <v>119</v>
      </c>
      <c r="C2860" s="64" cm="1">
        <f t="array" ref="C2860">INDEX('Step 5. Daily Avg Schedule Calc'!$A$2:$C$169,(WEEKDAY(A2860)-1)*24+HOUR(A2860)+1,3)*IF(A2860&lt;Cooling_Season_Start_Date,0,IF(A2860&gt;Cooling_Season_End_Date,0,1))</f>
        <v>0</v>
      </c>
      <c r="D2860" s="12">
        <f>VLOOKUP(A2860,'Step 1.3 Normalized OAT'!$A$1:$B$8761,2)</f>
        <v>48</v>
      </c>
      <c r="E2860" s="13">
        <f ca="1">('Step 3. Regression'!$F$19*D2860^2+'Step 3. Regression'!$G$19*D2860+'Step 3. Regression'!$H$19)*C2860</f>
        <v>0</v>
      </c>
    </row>
    <row r="2861" spans="1:5" x14ac:dyDescent="0.25">
      <c r="A2861" s="9">
        <f>IF(ISBLANK('Step 1.3 Normalized OAT'!A2861),"-",'Step 1.3 Normalized OAT'!A2861)</f>
        <v>43220.166666666664</v>
      </c>
      <c r="B2861" s="26">
        <f t="shared" si="50"/>
        <v>119</v>
      </c>
      <c r="C2861" s="64" cm="1">
        <f t="array" ref="C2861">INDEX('Step 5. Daily Avg Schedule Calc'!$A$2:$C$169,(WEEKDAY(A2861)-1)*24+HOUR(A2861)+1,3)*IF(A2861&lt;Cooling_Season_Start_Date,0,IF(A2861&gt;Cooling_Season_End_Date,0,1))</f>
        <v>0</v>
      </c>
      <c r="D2861" s="12">
        <f>VLOOKUP(A2861,'Step 1.3 Normalized OAT'!$A$1:$B$8761,2)</f>
        <v>48</v>
      </c>
      <c r="E2861" s="13">
        <f ca="1">('Step 3. Regression'!$F$19*D2861^2+'Step 3. Regression'!$G$19*D2861+'Step 3. Regression'!$H$19)*C2861</f>
        <v>0</v>
      </c>
    </row>
    <row r="2862" spans="1:5" x14ac:dyDescent="0.25">
      <c r="A2862" s="9">
        <f>IF(ISBLANK('Step 1.3 Normalized OAT'!A2862),"-",'Step 1.3 Normalized OAT'!A2862)</f>
        <v>43220.208333333336</v>
      </c>
      <c r="B2862" s="26">
        <f t="shared" si="50"/>
        <v>119</v>
      </c>
      <c r="C2862" s="64" cm="1">
        <f t="array" ref="C2862">INDEX('Step 5. Daily Avg Schedule Calc'!$A$2:$C$169,(WEEKDAY(A2862)-1)*24+HOUR(A2862)+1,3)*IF(A2862&lt;Cooling_Season_Start_Date,0,IF(A2862&gt;Cooling_Season_End_Date,0,1))</f>
        <v>0</v>
      </c>
      <c r="D2862" s="12">
        <f>VLOOKUP(A2862,'Step 1.3 Normalized OAT'!$A$1:$B$8761,2)</f>
        <v>49</v>
      </c>
      <c r="E2862" s="13">
        <f ca="1">('Step 3. Regression'!$F$19*D2862^2+'Step 3. Regression'!$G$19*D2862+'Step 3. Regression'!$H$19)*C2862</f>
        <v>0</v>
      </c>
    </row>
    <row r="2863" spans="1:5" x14ac:dyDescent="0.25">
      <c r="A2863" s="9">
        <f>IF(ISBLANK('Step 1.3 Normalized OAT'!A2863),"-",'Step 1.3 Normalized OAT'!A2863)</f>
        <v>43220.25</v>
      </c>
      <c r="B2863" s="26">
        <f t="shared" si="50"/>
        <v>119</v>
      </c>
      <c r="C2863" s="64" cm="1">
        <f t="array" ref="C2863">INDEX('Step 5. Daily Avg Schedule Calc'!$A$2:$C$169,(WEEKDAY(A2863)-1)*24+HOUR(A2863)+1,3)*IF(A2863&lt;Cooling_Season_Start_Date,0,IF(A2863&gt;Cooling_Season_End_Date,0,1))</f>
        <v>0</v>
      </c>
      <c r="D2863" s="12">
        <f>VLOOKUP(A2863,'Step 1.3 Normalized OAT'!$A$1:$B$8761,2)</f>
        <v>46</v>
      </c>
      <c r="E2863" s="13">
        <f ca="1">('Step 3. Regression'!$F$19*D2863^2+'Step 3. Regression'!$G$19*D2863+'Step 3. Regression'!$H$19)*C2863</f>
        <v>0</v>
      </c>
    </row>
    <row r="2864" spans="1:5" x14ac:dyDescent="0.25">
      <c r="A2864" s="9">
        <f>IF(ISBLANK('Step 1.3 Normalized OAT'!A2864),"-",'Step 1.3 Normalized OAT'!A2864)</f>
        <v>43220.291666666664</v>
      </c>
      <c r="B2864" s="26">
        <f t="shared" si="50"/>
        <v>119</v>
      </c>
      <c r="C2864" s="64" cm="1">
        <f t="array" ref="C2864">INDEX('Step 5. Daily Avg Schedule Calc'!$A$2:$C$169,(WEEKDAY(A2864)-1)*24+HOUR(A2864)+1,3)*IF(A2864&lt;Cooling_Season_Start_Date,0,IF(A2864&gt;Cooling_Season_End_Date,0,1))</f>
        <v>0</v>
      </c>
      <c r="D2864" s="12">
        <f>VLOOKUP(A2864,'Step 1.3 Normalized OAT'!$A$1:$B$8761,2)</f>
        <v>48</v>
      </c>
      <c r="E2864" s="13">
        <f ca="1">('Step 3. Regression'!$F$19*D2864^2+'Step 3. Regression'!$G$19*D2864+'Step 3. Regression'!$H$19)*C2864</f>
        <v>0</v>
      </c>
    </row>
    <row r="2865" spans="1:5" x14ac:dyDescent="0.25">
      <c r="A2865" s="9">
        <f>IF(ISBLANK('Step 1.3 Normalized OAT'!A2865),"-",'Step 1.3 Normalized OAT'!A2865)</f>
        <v>43220.333333333336</v>
      </c>
      <c r="B2865" s="26">
        <f t="shared" si="50"/>
        <v>119</v>
      </c>
      <c r="C2865" s="64" cm="1">
        <f t="array" ref="C2865">INDEX('Step 5. Daily Avg Schedule Calc'!$A$2:$C$169,(WEEKDAY(A2865)-1)*24+HOUR(A2865)+1,3)*IF(A2865&lt;Cooling_Season_Start_Date,0,IF(A2865&gt;Cooling_Season_End_Date,0,1))</f>
        <v>0</v>
      </c>
      <c r="D2865" s="12">
        <f>VLOOKUP(A2865,'Step 1.3 Normalized OAT'!$A$1:$B$8761,2)</f>
        <v>49</v>
      </c>
      <c r="E2865" s="13">
        <f ca="1">('Step 3. Regression'!$F$19*D2865^2+'Step 3. Regression'!$G$19*D2865+'Step 3. Regression'!$H$19)*C2865</f>
        <v>0</v>
      </c>
    </row>
    <row r="2866" spans="1:5" x14ac:dyDescent="0.25">
      <c r="A2866" s="9">
        <f>IF(ISBLANK('Step 1.3 Normalized OAT'!A2866),"-",'Step 1.3 Normalized OAT'!A2866)</f>
        <v>43220.375</v>
      </c>
      <c r="B2866" s="26">
        <f t="shared" si="50"/>
        <v>119</v>
      </c>
      <c r="C2866" s="64" cm="1">
        <f t="array" ref="C2866">INDEX('Step 5. Daily Avg Schedule Calc'!$A$2:$C$169,(WEEKDAY(A2866)-1)*24+HOUR(A2866)+1,3)*IF(A2866&lt;Cooling_Season_Start_Date,0,IF(A2866&gt;Cooling_Season_End_Date,0,1))</f>
        <v>0</v>
      </c>
      <c r="D2866" s="12">
        <f>VLOOKUP(A2866,'Step 1.3 Normalized OAT'!$A$1:$B$8761,2)</f>
        <v>50</v>
      </c>
      <c r="E2866" s="13">
        <f ca="1">('Step 3. Regression'!$F$19*D2866^2+'Step 3. Regression'!$G$19*D2866+'Step 3. Regression'!$H$19)*C2866</f>
        <v>0</v>
      </c>
    </row>
    <row r="2867" spans="1:5" x14ac:dyDescent="0.25">
      <c r="A2867" s="9">
        <f>IF(ISBLANK('Step 1.3 Normalized OAT'!A2867),"-",'Step 1.3 Normalized OAT'!A2867)</f>
        <v>43220.416666666664</v>
      </c>
      <c r="B2867" s="26">
        <f t="shared" si="50"/>
        <v>119</v>
      </c>
      <c r="C2867" s="64" cm="1">
        <f t="array" ref="C2867">INDEX('Step 5. Daily Avg Schedule Calc'!$A$2:$C$169,(WEEKDAY(A2867)-1)*24+HOUR(A2867)+1,3)*IF(A2867&lt;Cooling_Season_Start_Date,0,IF(A2867&gt;Cooling_Season_End_Date,0,1))</f>
        <v>0</v>
      </c>
      <c r="D2867" s="12">
        <f>VLOOKUP(A2867,'Step 1.3 Normalized OAT'!$A$1:$B$8761,2)</f>
        <v>50</v>
      </c>
      <c r="E2867" s="13">
        <f ca="1">('Step 3. Regression'!$F$19*D2867^2+'Step 3. Regression'!$G$19*D2867+'Step 3. Regression'!$H$19)*C2867</f>
        <v>0</v>
      </c>
    </row>
    <row r="2868" spans="1:5" x14ac:dyDescent="0.25">
      <c r="A2868" s="9">
        <f>IF(ISBLANK('Step 1.3 Normalized OAT'!A2868),"-",'Step 1.3 Normalized OAT'!A2868)</f>
        <v>43220.458333333336</v>
      </c>
      <c r="B2868" s="26">
        <f t="shared" si="50"/>
        <v>119</v>
      </c>
      <c r="C2868" s="64" cm="1">
        <f t="array" ref="C2868">INDEX('Step 5. Daily Avg Schedule Calc'!$A$2:$C$169,(WEEKDAY(A2868)-1)*24+HOUR(A2868)+1,3)*IF(A2868&lt;Cooling_Season_Start_Date,0,IF(A2868&gt;Cooling_Season_End_Date,0,1))</f>
        <v>0</v>
      </c>
      <c r="D2868" s="12">
        <f>VLOOKUP(A2868,'Step 1.3 Normalized OAT'!$A$1:$B$8761,2)</f>
        <v>48</v>
      </c>
      <c r="E2868" s="13">
        <f ca="1">('Step 3. Regression'!$F$19*D2868^2+'Step 3. Regression'!$G$19*D2868+'Step 3. Regression'!$H$19)*C2868</f>
        <v>0</v>
      </c>
    </row>
    <row r="2869" spans="1:5" x14ac:dyDescent="0.25">
      <c r="A2869" s="9">
        <f>IF(ISBLANK('Step 1.3 Normalized OAT'!A2869),"-",'Step 1.3 Normalized OAT'!A2869)</f>
        <v>43220.5</v>
      </c>
      <c r="B2869" s="26">
        <f t="shared" si="50"/>
        <v>119</v>
      </c>
      <c r="C2869" s="64" cm="1">
        <f t="array" ref="C2869">INDEX('Step 5. Daily Avg Schedule Calc'!$A$2:$C$169,(WEEKDAY(A2869)-1)*24+HOUR(A2869)+1,3)*IF(A2869&lt;Cooling_Season_Start_Date,0,IF(A2869&gt;Cooling_Season_End_Date,0,1))</f>
        <v>0</v>
      </c>
      <c r="D2869" s="12">
        <f>VLOOKUP(A2869,'Step 1.3 Normalized OAT'!$A$1:$B$8761,2)</f>
        <v>45</v>
      </c>
      <c r="E2869" s="13">
        <f ca="1">('Step 3. Regression'!$F$19*D2869^2+'Step 3. Regression'!$G$19*D2869+'Step 3. Regression'!$H$19)*C2869</f>
        <v>0</v>
      </c>
    </row>
    <row r="2870" spans="1:5" x14ac:dyDescent="0.25">
      <c r="A2870" s="9">
        <f>IF(ISBLANK('Step 1.3 Normalized OAT'!A2870),"-",'Step 1.3 Normalized OAT'!A2870)</f>
        <v>43220.541666666664</v>
      </c>
      <c r="B2870" s="26">
        <f t="shared" si="50"/>
        <v>119</v>
      </c>
      <c r="C2870" s="64" cm="1">
        <f t="array" ref="C2870">INDEX('Step 5. Daily Avg Schedule Calc'!$A$2:$C$169,(WEEKDAY(A2870)-1)*24+HOUR(A2870)+1,3)*IF(A2870&lt;Cooling_Season_Start_Date,0,IF(A2870&gt;Cooling_Season_End_Date,0,1))</f>
        <v>0</v>
      </c>
      <c r="D2870" s="12">
        <f>VLOOKUP(A2870,'Step 1.3 Normalized OAT'!$A$1:$B$8761,2)</f>
        <v>46</v>
      </c>
      <c r="E2870" s="13">
        <f ca="1">('Step 3. Regression'!$F$19*D2870^2+'Step 3. Regression'!$G$19*D2870+'Step 3. Regression'!$H$19)*C2870</f>
        <v>0</v>
      </c>
    </row>
    <row r="2871" spans="1:5" x14ac:dyDescent="0.25">
      <c r="A2871" s="9">
        <f>IF(ISBLANK('Step 1.3 Normalized OAT'!A2871),"-",'Step 1.3 Normalized OAT'!A2871)</f>
        <v>43220.583333333336</v>
      </c>
      <c r="B2871" s="26">
        <f t="shared" si="50"/>
        <v>119</v>
      </c>
      <c r="C2871" s="64" cm="1">
        <f t="array" ref="C2871">INDEX('Step 5. Daily Avg Schedule Calc'!$A$2:$C$169,(WEEKDAY(A2871)-1)*24+HOUR(A2871)+1,3)*IF(A2871&lt;Cooling_Season_Start_Date,0,IF(A2871&gt;Cooling_Season_End_Date,0,1))</f>
        <v>0</v>
      </c>
      <c r="D2871" s="12">
        <f>VLOOKUP(A2871,'Step 1.3 Normalized OAT'!$A$1:$B$8761,2)</f>
        <v>49</v>
      </c>
      <c r="E2871" s="13">
        <f ca="1">('Step 3. Regression'!$F$19*D2871^2+'Step 3. Regression'!$G$19*D2871+'Step 3. Regression'!$H$19)*C2871</f>
        <v>0</v>
      </c>
    </row>
    <row r="2872" spans="1:5" x14ac:dyDescent="0.25">
      <c r="A2872" s="9">
        <f>IF(ISBLANK('Step 1.3 Normalized OAT'!A2872),"-",'Step 1.3 Normalized OAT'!A2872)</f>
        <v>43220.625</v>
      </c>
      <c r="B2872" s="26">
        <f t="shared" si="50"/>
        <v>119</v>
      </c>
      <c r="C2872" s="64" cm="1">
        <f t="array" ref="C2872">INDEX('Step 5. Daily Avg Schedule Calc'!$A$2:$C$169,(WEEKDAY(A2872)-1)*24+HOUR(A2872)+1,3)*IF(A2872&lt;Cooling_Season_Start_Date,0,IF(A2872&gt;Cooling_Season_End_Date,0,1))</f>
        <v>0</v>
      </c>
      <c r="D2872" s="12">
        <f>VLOOKUP(A2872,'Step 1.3 Normalized OAT'!$A$1:$B$8761,2)</f>
        <v>50</v>
      </c>
      <c r="E2872" s="13">
        <f ca="1">('Step 3. Regression'!$F$19*D2872^2+'Step 3. Regression'!$G$19*D2872+'Step 3. Regression'!$H$19)*C2872</f>
        <v>0</v>
      </c>
    </row>
    <row r="2873" spans="1:5" x14ac:dyDescent="0.25">
      <c r="A2873" s="9">
        <f>IF(ISBLANK('Step 1.3 Normalized OAT'!A2873),"-",'Step 1.3 Normalized OAT'!A2873)</f>
        <v>43220.666666666664</v>
      </c>
      <c r="B2873" s="26">
        <f t="shared" si="50"/>
        <v>119</v>
      </c>
      <c r="C2873" s="64" cm="1">
        <f t="array" ref="C2873">INDEX('Step 5. Daily Avg Schedule Calc'!$A$2:$C$169,(WEEKDAY(A2873)-1)*24+HOUR(A2873)+1,3)*IF(A2873&lt;Cooling_Season_Start_Date,0,IF(A2873&gt;Cooling_Season_End_Date,0,1))</f>
        <v>0</v>
      </c>
      <c r="D2873" s="12">
        <f>VLOOKUP(A2873,'Step 1.3 Normalized OAT'!$A$1:$B$8761,2)</f>
        <v>48</v>
      </c>
      <c r="E2873" s="13">
        <f ca="1">('Step 3. Regression'!$F$19*D2873^2+'Step 3. Regression'!$G$19*D2873+'Step 3. Regression'!$H$19)*C2873</f>
        <v>0</v>
      </c>
    </row>
    <row r="2874" spans="1:5" x14ac:dyDescent="0.25">
      <c r="A2874" s="9">
        <f>IF(ISBLANK('Step 1.3 Normalized OAT'!A2874),"-",'Step 1.3 Normalized OAT'!A2874)</f>
        <v>43220.708333333336</v>
      </c>
      <c r="B2874" s="26">
        <f t="shared" si="50"/>
        <v>119</v>
      </c>
      <c r="C2874" s="64" cm="1">
        <f t="array" ref="C2874">INDEX('Step 5. Daily Avg Schedule Calc'!$A$2:$C$169,(WEEKDAY(A2874)-1)*24+HOUR(A2874)+1,3)*IF(A2874&lt;Cooling_Season_Start_Date,0,IF(A2874&gt;Cooling_Season_End_Date,0,1))</f>
        <v>0</v>
      </c>
      <c r="D2874" s="12">
        <f>VLOOKUP(A2874,'Step 1.3 Normalized OAT'!$A$1:$B$8761,2)</f>
        <v>50</v>
      </c>
      <c r="E2874" s="13">
        <f ca="1">('Step 3. Regression'!$F$19*D2874^2+'Step 3. Regression'!$G$19*D2874+'Step 3. Regression'!$H$19)*C2874</f>
        <v>0</v>
      </c>
    </row>
    <row r="2875" spans="1:5" x14ac:dyDescent="0.25">
      <c r="A2875" s="9">
        <f>IF(ISBLANK('Step 1.3 Normalized OAT'!A2875),"-",'Step 1.3 Normalized OAT'!A2875)</f>
        <v>43220.75</v>
      </c>
      <c r="B2875" s="26">
        <f t="shared" si="50"/>
        <v>119</v>
      </c>
      <c r="C2875" s="64" cm="1">
        <f t="array" ref="C2875">INDEX('Step 5. Daily Avg Schedule Calc'!$A$2:$C$169,(WEEKDAY(A2875)-1)*24+HOUR(A2875)+1,3)*IF(A2875&lt;Cooling_Season_Start_Date,0,IF(A2875&gt;Cooling_Season_End_Date,0,1))</f>
        <v>0</v>
      </c>
      <c r="D2875" s="12">
        <f>VLOOKUP(A2875,'Step 1.3 Normalized OAT'!$A$1:$B$8761,2)</f>
        <v>52</v>
      </c>
      <c r="E2875" s="13">
        <f ca="1">('Step 3. Regression'!$F$19*D2875^2+'Step 3. Regression'!$G$19*D2875+'Step 3. Regression'!$H$19)*C2875</f>
        <v>0</v>
      </c>
    </row>
    <row r="2876" spans="1:5" x14ac:dyDescent="0.25">
      <c r="A2876" s="9">
        <f>IF(ISBLANK('Step 1.3 Normalized OAT'!A2876),"-",'Step 1.3 Normalized OAT'!A2876)</f>
        <v>43220.791666666664</v>
      </c>
      <c r="B2876" s="26">
        <f t="shared" si="50"/>
        <v>119</v>
      </c>
      <c r="C2876" s="64" cm="1">
        <f t="array" ref="C2876">INDEX('Step 5. Daily Avg Schedule Calc'!$A$2:$C$169,(WEEKDAY(A2876)-1)*24+HOUR(A2876)+1,3)*IF(A2876&lt;Cooling_Season_Start_Date,0,IF(A2876&gt;Cooling_Season_End_Date,0,1))</f>
        <v>0</v>
      </c>
      <c r="D2876" s="12">
        <f>VLOOKUP(A2876,'Step 1.3 Normalized OAT'!$A$1:$B$8761,2)</f>
        <v>52</v>
      </c>
      <c r="E2876" s="13">
        <f ca="1">('Step 3. Regression'!$F$19*D2876^2+'Step 3. Regression'!$G$19*D2876+'Step 3. Regression'!$H$19)*C2876</f>
        <v>0</v>
      </c>
    </row>
    <row r="2877" spans="1:5" x14ac:dyDescent="0.25">
      <c r="A2877" s="9">
        <f>IF(ISBLANK('Step 1.3 Normalized OAT'!A2877),"-",'Step 1.3 Normalized OAT'!A2877)</f>
        <v>43220.833333333336</v>
      </c>
      <c r="B2877" s="26">
        <f t="shared" si="50"/>
        <v>119</v>
      </c>
      <c r="C2877" s="64" cm="1">
        <f t="array" ref="C2877">INDEX('Step 5. Daily Avg Schedule Calc'!$A$2:$C$169,(WEEKDAY(A2877)-1)*24+HOUR(A2877)+1,3)*IF(A2877&lt;Cooling_Season_Start_Date,0,IF(A2877&gt;Cooling_Season_End_Date,0,1))</f>
        <v>0</v>
      </c>
      <c r="D2877" s="12">
        <f>VLOOKUP(A2877,'Step 1.3 Normalized OAT'!$A$1:$B$8761,2)</f>
        <v>50</v>
      </c>
      <c r="E2877" s="13">
        <f ca="1">('Step 3. Regression'!$F$19*D2877^2+'Step 3. Regression'!$G$19*D2877+'Step 3. Regression'!$H$19)*C2877</f>
        <v>0</v>
      </c>
    </row>
    <row r="2878" spans="1:5" x14ac:dyDescent="0.25">
      <c r="A2878" s="9">
        <f>IF(ISBLANK('Step 1.3 Normalized OAT'!A2878),"-",'Step 1.3 Normalized OAT'!A2878)</f>
        <v>43220.875</v>
      </c>
      <c r="B2878" s="26">
        <f t="shared" si="50"/>
        <v>119</v>
      </c>
      <c r="C2878" s="64" cm="1">
        <f t="array" ref="C2878">INDEX('Step 5. Daily Avg Schedule Calc'!$A$2:$C$169,(WEEKDAY(A2878)-1)*24+HOUR(A2878)+1,3)*IF(A2878&lt;Cooling_Season_Start_Date,0,IF(A2878&gt;Cooling_Season_End_Date,0,1))</f>
        <v>0</v>
      </c>
      <c r="D2878" s="12">
        <f>VLOOKUP(A2878,'Step 1.3 Normalized OAT'!$A$1:$B$8761,2)</f>
        <v>50</v>
      </c>
      <c r="E2878" s="13">
        <f ca="1">('Step 3. Regression'!$F$19*D2878^2+'Step 3. Regression'!$G$19*D2878+'Step 3. Regression'!$H$19)*C2878</f>
        <v>0</v>
      </c>
    </row>
    <row r="2879" spans="1:5" x14ac:dyDescent="0.25">
      <c r="A2879" s="9">
        <f>IF(ISBLANK('Step 1.3 Normalized OAT'!A2879),"-",'Step 1.3 Normalized OAT'!A2879)</f>
        <v>43220.916666666664</v>
      </c>
      <c r="B2879" s="26">
        <f t="shared" si="50"/>
        <v>119</v>
      </c>
      <c r="C2879" s="64" cm="1">
        <f t="array" ref="C2879">INDEX('Step 5. Daily Avg Schedule Calc'!$A$2:$C$169,(WEEKDAY(A2879)-1)*24+HOUR(A2879)+1,3)*IF(A2879&lt;Cooling_Season_Start_Date,0,IF(A2879&gt;Cooling_Season_End_Date,0,1))</f>
        <v>0</v>
      </c>
      <c r="D2879" s="12">
        <f>VLOOKUP(A2879,'Step 1.3 Normalized OAT'!$A$1:$B$8761,2)</f>
        <v>52</v>
      </c>
      <c r="E2879" s="13">
        <f ca="1">('Step 3. Regression'!$F$19*D2879^2+'Step 3. Regression'!$G$19*D2879+'Step 3. Regression'!$H$19)*C2879</f>
        <v>0</v>
      </c>
    </row>
    <row r="2880" spans="1:5" x14ac:dyDescent="0.25">
      <c r="A2880" s="9">
        <f>IF(ISBLANK('Step 1.3 Normalized OAT'!A2880),"-",'Step 1.3 Normalized OAT'!A2880)</f>
        <v>43220.958333333336</v>
      </c>
      <c r="B2880" s="26">
        <f t="shared" si="50"/>
        <v>119</v>
      </c>
      <c r="C2880" s="64" cm="1">
        <f t="array" ref="C2880">INDEX('Step 5. Daily Avg Schedule Calc'!$A$2:$C$169,(WEEKDAY(A2880)-1)*24+HOUR(A2880)+1,3)*IF(A2880&lt;Cooling_Season_Start_Date,0,IF(A2880&gt;Cooling_Season_End_Date,0,1))</f>
        <v>0</v>
      </c>
      <c r="D2880" s="12">
        <f>VLOOKUP(A2880,'Step 1.3 Normalized OAT'!$A$1:$B$8761,2)</f>
        <v>51</v>
      </c>
      <c r="E2880" s="13">
        <f ca="1">('Step 3. Regression'!$F$19*D2880^2+'Step 3. Regression'!$G$19*D2880+'Step 3. Regression'!$H$19)*C2880</f>
        <v>0</v>
      </c>
    </row>
    <row r="2881" spans="1:5" x14ac:dyDescent="0.25">
      <c r="A2881" s="9">
        <f>IF(ISBLANK('Step 1.3 Normalized OAT'!A2881),"-",'Step 1.3 Normalized OAT'!A2881)</f>
        <v>43221</v>
      </c>
      <c r="B2881" s="26">
        <f t="shared" si="50"/>
        <v>120</v>
      </c>
      <c r="C2881" s="64" cm="1">
        <f t="array" ref="C2881">INDEX('Step 5. Daily Avg Schedule Calc'!$A$2:$C$169,(WEEKDAY(A2881)-1)*24+HOUR(A2881)+1,3)*IF(A2881&lt;Cooling_Season_Start_Date,0,IF(A2881&gt;Cooling_Season_End_Date,0,1))</f>
        <v>0</v>
      </c>
      <c r="D2881" s="12">
        <f>VLOOKUP(A2881,'Step 1.3 Normalized OAT'!$A$1:$B$8761,2)</f>
        <v>50</v>
      </c>
      <c r="E2881" s="13">
        <f ca="1">('Step 3. Regression'!$F$19*D2881^2+'Step 3. Regression'!$G$19*D2881+'Step 3. Regression'!$H$19)*C2881</f>
        <v>0</v>
      </c>
    </row>
    <row r="2882" spans="1:5" x14ac:dyDescent="0.25">
      <c r="A2882" s="9">
        <f>IF(ISBLANK('Step 1.3 Normalized OAT'!A2882),"-",'Step 1.3 Normalized OAT'!A2882)</f>
        <v>43221.041666666664</v>
      </c>
      <c r="B2882" s="26">
        <f t="shared" si="50"/>
        <v>120</v>
      </c>
      <c r="C2882" s="64" cm="1">
        <f t="array" ref="C2882">INDEX('Step 5. Daily Avg Schedule Calc'!$A$2:$C$169,(WEEKDAY(A2882)-1)*24+HOUR(A2882)+1,3)*IF(A2882&lt;Cooling_Season_Start_Date,0,IF(A2882&gt;Cooling_Season_End_Date,0,1))</f>
        <v>0</v>
      </c>
      <c r="D2882" s="12">
        <f>VLOOKUP(A2882,'Step 1.3 Normalized OAT'!$A$1:$B$8761,2)</f>
        <v>50</v>
      </c>
      <c r="E2882" s="13">
        <f ca="1">('Step 3. Regression'!$F$19*D2882^2+'Step 3. Regression'!$G$19*D2882+'Step 3. Regression'!$H$19)*C2882</f>
        <v>0</v>
      </c>
    </row>
    <row r="2883" spans="1:5" x14ac:dyDescent="0.25">
      <c r="A2883" s="9">
        <f>IF(ISBLANK('Step 1.3 Normalized OAT'!A2883),"-",'Step 1.3 Normalized OAT'!A2883)</f>
        <v>43221.083333333336</v>
      </c>
      <c r="B2883" s="26">
        <f t="shared" ref="B2883:B2946" si="51">_xlfn.DAYS(A2883,$A$2)</f>
        <v>120</v>
      </c>
      <c r="C2883" s="64" cm="1">
        <f t="array" ref="C2883">INDEX('Step 5. Daily Avg Schedule Calc'!$A$2:$C$169,(WEEKDAY(A2883)-1)*24+HOUR(A2883)+1,3)*IF(A2883&lt;Cooling_Season_Start_Date,0,IF(A2883&gt;Cooling_Season_End_Date,0,1))</f>
        <v>0</v>
      </c>
      <c r="D2883" s="12">
        <f>VLOOKUP(A2883,'Step 1.3 Normalized OAT'!$A$1:$B$8761,2)</f>
        <v>51</v>
      </c>
      <c r="E2883" s="13">
        <f ca="1">('Step 3. Regression'!$F$19*D2883^2+'Step 3. Regression'!$G$19*D2883+'Step 3. Regression'!$H$19)*C2883</f>
        <v>0</v>
      </c>
    </row>
    <row r="2884" spans="1:5" x14ac:dyDescent="0.25">
      <c r="A2884" s="9">
        <f>IF(ISBLANK('Step 1.3 Normalized OAT'!A2884),"-",'Step 1.3 Normalized OAT'!A2884)</f>
        <v>43221.125</v>
      </c>
      <c r="B2884" s="26">
        <f t="shared" si="51"/>
        <v>120</v>
      </c>
      <c r="C2884" s="64" cm="1">
        <f t="array" ref="C2884">INDEX('Step 5. Daily Avg Schedule Calc'!$A$2:$C$169,(WEEKDAY(A2884)-1)*24+HOUR(A2884)+1,3)*IF(A2884&lt;Cooling_Season_Start_Date,0,IF(A2884&gt;Cooling_Season_End_Date,0,1))</f>
        <v>0</v>
      </c>
      <c r="D2884" s="12">
        <f>VLOOKUP(A2884,'Step 1.3 Normalized OAT'!$A$1:$B$8761,2)</f>
        <v>52</v>
      </c>
      <c r="E2884" s="13">
        <f ca="1">('Step 3. Regression'!$F$19*D2884^2+'Step 3. Regression'!$G$19*D2884+'Step 3. Regression'!$H$19)*C2884</f>
        <v>0</v>
      </c>
    </row>
    <row r="2885" spans="1:5" x14ac:dyDescent="0.25">
      <c r="A2885" s="9">
        <f>IF(ISBLANK('Step 1.3 Normalized OAT'!A2885),"-",'Step 1.3 Normalized OAT'!A2885)</f>
        <v>43221.166666666664</v>
      </c>
      <c r="B2885" s="26">
        <f t="shared" si="51"/>
        <v>120</v>
      </c>
      <c r="C2885" s="64" cm="1">
        <f t="array" ref="C2885">INDEX('Step 5. Daily Avg Schedule Calc'!$A$2:$C$169,(WEEKDAY(A2885)-1)*24+HOUR(A2885)+1,3)*IF(A2885&lt;Cooling_Season_Start_Date,0,IF(A2885&gt;Cooling_Season_End_Date,0,1))</f>
        <v>0</v>
      </c>
      <c r="D2885" s="12">
        <f>VLOOKUP(A2885,'Step 1.3 Normalized OAT'!$A$1:$B$8761,2)</f>
        <v>52</v>
      </c>
      <c r="E2885" s="13">
        <f ca="1">('Step 3. Regression'!$F$19*D2885^2+'Step 3. Regression'!$G$19*D2885+'Step 3. Regression'!$H$19)*C2885</f>
        <v>0</v>
      </c>
    </row>
    <row r="2886" spans="1:5" x14ac:dyDescent="0.25">
      <c r="A2886" s="9">
        <f>IF(ISBLANK('Step 1.3 Normalized OAT'!A2886),"-",'Step 1.3 Normalized OAT'!A2886)</f>
        <v>43221.208333333336</v>
      </c>
      <c r="B2886" s="26">
        <f t="shared" si="51"/>
        <v>120</v>
      </c>
      <c r="C2886" s="64" cm="1">
        <f t="array" ref="C2886">INDEX('Step 5. Daily Avg Schedule Calc'!$A$2:$C$169,(WEEKDAY(A2886)-1)*24+HOUR(A2886)+1,3)*IF(A2886&lt;Cooling_Season_Start_Date,0,IF(A2886&gt;Cooling_Season_End_Date,0,1))</f>
        <v>0</v>
      </c>
      <c r="D2886" s="12">
        <f>VLOOKUP(A2886,'Step 1.3 Normalized OAT'!$A$1:$B$8761,2)</f>
        <v>52</v>
      </c>
      <c r="E2886" s="13">
        <f ca="1">('Step 3. Regression'!$F$19*D2886^2+'Step 3. Regression'!$G$19*D2886+'Step 3. Regression'!$H$19)*C2886</f>
        <v>0</v>
      </c>
    </row>
    <row r="2887" spans="1:5" x14ac:dyDescent="0.25">
      <c r="A2887" s="9">
        <f>IF(ISBLANK('Step 1.3 Normalized OAT'!A2887),"-",'Step 1.3 Normalized OAT'!A2887)</f>
        <v>43221.25</v>
      </c>
      <c r="B2887" s="26">
        <f t="shared" si="51"/>
        <v>120</v>
      </c>
      <c r="C2887" s="64" cm="1">
        <f t="array" ref="C2887">INDEX('Step 5. Daily Avg Schedule Calc'!$A$2:$C$169,(WEEKDAY(A2887)-1)*24+HOUR(A2887)+1,3)*IF(A2887&lt;Cooling_Season_Start_Date,0,IF(A2887&gt;Cooling_Season_End_Date,0,1))</f>
        <v>0</v>
      </c>
      <c r="D2887" s="12">
        <f>VLOOKUP(A2887,'Step 1.3 Normalized OAT'!$A$1:$B$8761,2)</f>
        <v>52</v>
      </c>
      <c r="E2887" s="13">
        <f ca="1">('Step 3. Regression'!$F$19*D2887^2+'Step 3. Regression'!$G$19*D2887+'Step 3. Regression'!$H$19)*C2887</f>
        <v>0</v>
      </c>
    </row>
    <row r="2888" spans="1:5" x14ac:dyDescent="0.25">
      <c r="A2888" s="9">
        <f>IF(ISBLANK('Step 1.3 Normalized OAT'!A2888),"-",'Step 1.3 Normalized OAT'!A2888)</f>
        <v>43221.291666666664</v>
      </c>
      <c r="B2888" s="26">
        <f t="shared" si="51"/>
        <v>120</v>
      </c>
      <c r="C2888" s="64" cm="1">
        <f t="array" ref="C2888">INDEX('Step 5. Daily Avg Schedule Calc'!$A$2:$C$169,(WEEKDAY(A2888)-1)*24+HOUR(A2888)+1,3)*IF(A2888&lt;Cooling_Season_Start_Date,0,IF(A2888&gt;Cooling_Season_End_Date,0,1))</f>
        <v>1</v>
      </c>
      <c r="D2888" s="12">
        <f>VLOOKUP(A2888,'Step 1.3 Normalized OAT'!$A$1:$B$8761,2)</f>
        <v>52</v>
      </c>
      <c r="E2888" s="13">
        <f ca="1">('Step 3. Regression'!$F$19*D2888^2+'Step 3. Regression'!$G$19*D2888+'Step 3. Regression'!$H$19)*C2888</f>
        <v>8.7236634748069815</v>
      </c>
    </row>
    <row r="2889" spans="1:5" x14ac:dyDescent="0.25">
      <c r="A2889" s="9">
        <f>IF(ISBLANK('Step 1.3 Normalized OAT'!A2889),"-",'Step 1.3 Normalized OAT'!A2889)</f>
        <v>43221.333333333336</v>
      </c>
      <c r="B2889" s="26">
        <f t="shared" si="51"/>
        <v>120</v>
      </c>
      <c r="C2889" s="64" cm="1">
        <f t="array" ref="C2889">INDEX('Step 5. Daily Avg Schedule Calc'!$A$2:$C$169,(WEEKDAY(A2889)-1)*24+HOUR(A2889)+1,3)*IF(A2889&lt;Cooling_Season_Start_Date,0,IF(A2889&gt;Cooling_Season_End_Date,0,1))</f>
        <v>1</v>
      </c>
      <c r="D2889" s="12">
        <f>VLOOKUP(A2889,'Step 1.3 Normalized OAT'!$A$1:$B$8761,2)</f>
        <v>54</v>
      </c>
      <c r="E2889" s="13">
        <f ca="1">('Step 3. Regression'!$F$19*D2889^2+'Step 3. Regression'!$G$19*D2889+'Step 3. Regression'!$H$19)*C2889</f>
        <v>8.4569615595205683</v>
      </c>
    </row>
    <row r="2890" spans="1:5" x14ac:dyDescent="0.25">
      <c r="A2890" s="9">
        <f>IF(ISBLANK('Step 1.3 Normalized OAT'!A2890),"-",'Step 1.3 Normalized OAT'!A2890)</f>
        <v>43221.375</v>
      </c>
      <c r="B2890" s="26">
        <f t="shared" si="51"/>
        <v>120</v>
      </c>
      <c r="C2890" s="64" cm="1">
        <f t="array" ref="C2890">INDEX('Step 5. Daily Avg Schedule Calc'!$A$2:$C$169,(WEEKDAY(A2890)-1)*24+HOUR(A2890)+1,3)*IF(A2890&lt;Cooling_Season_Start_Date,0,IF(A2890&gt;Cooling_Season_End_Date,0,1))</f>
        <v>1</v>
      </c>
      <c r="D2890" s="12">
        <f>VLOOKUP(A2890,'Step 1.3 Normalized OAT'!$A$1:$B$8761,2)</f>
        <v>57</v>
      </c>
      <c r="E2890" s="13">
        <f ca="1">('Step 3. Regression'!$F$19*D2890^2+'Step 3. Regression'!$G$19*D2890+'Step 3. Regression'!$H$19)*C2890</f>
        <v>8.1004982811443718</v>
      </c>
    </row>
    <row r="2891" spans="1:5" x14ac:dyDescent="0.25">
      <c r="A2891" s="9">
        <f>IF(ISBLANK('Step 1.3 Normalized OAT'!A2891),"-",'Step 1.3 Normalized OAT'!A2891)</f>
        <v>43221.416666666664</v>
      </c>
      <c r="B2891" s="26">
        <f t="shared" si="51"/>
        <v>120</v>
      </c>
      <c r="C2891" s="64" cm="1">
        <f t="array" ref="C2891">INDEX('Step 5. Daily Avg Schedule Calc'!$A$2:$C$169,(WEEKDAY(A2891)-1)*24+HOUR(A2891)+1,3)*IF(A2891&lt;Cooling_Season_Start_Date,0,IF(A2891&gt;Cooling_Season_End_Date,0,1))</f>
        <v>1</v>
      </c>
      <c r="D2891" s="12">
        <f>VLOOKUP(A2891,'Step 1.3 Normalized OAT'!$A$1:$B$8761,2)</f>
        <v>61</v>
      </c>
      <c r="E2891" s="13">
        <f ca="1">('Step 3. Regression'!$F$19*D2891^2+'Step 3. Regression'!$G$19*D2891+'Step 3. Regression'!$H$19)*C2891</f>
        <v>7.7065811531424941</v>
      </c>
    </row>
    <row r="2892" spans="1:5" x14ac:dyDescent="0.25">
      <c r="A2892" s="9">
        <f>IF(ISBLANK('Step 1.3 Normalized OAT'!A2892),"-",'Step 1.3 Normalized OAT'!A2892)</f>
        <v>43221.458333333336</v>
      </c>
      <c r="B2892" s="26">
        <f t="shared" si="51"/>
        <v>120</v>
      </c>
      <c r="C2892" s="64" cm="1">
        <f t="array" ref="C2892">INDEX('Step 5. Daily Avg Schedule Calc'!$A$2:$C$169,(WEEKDAY(A2892)-1)*24+HOUR(A2892)+1,3)*IF(A2892&lt;Cooling_Season_Start_Date,0,IF(A2892&gt;Cooling_Season_End_Date,0,1))</f>
        <v>1</v>
      </c>
      <c r="D2892" s="12">
        <f>VLOOKUP(A2892,'Step 1.3 Normalized OAT'!$A$1:$B$8761,2)</f>
        <v>65</v>
      </c>
      <c r="E2892" s="13">
        <f ca="1">('Step 3. Regression'!$F$19*D2892^2+'Step 3. Regression'!$G$19*D2892+'Step 3. Regression'!$H$19)*C2892</f>
        <v>7.4056551601879193</v>
      </c>
    </row>
    <row r="2893" spans="1:5" x14ac:dyDescent="0.25">
      <c r="A2893" s="9">
        <f>IF(ISBLANK('Step 1.3 Normalized OAT'!A2893),"-",'Step 1.3 Normalized OAT'!A2893)</f>
        <v>43221.5</v>
      </c>
      <c r="B2893" s="26">
        <f t="shared" si="51"/>
        <v>120</v>
      </c>
      <c r="C2893" s="64" cm="1">
        <f t="array" ref="C2893">INDEX('Step 5. Daily Avg Schedule Calc'!$A$2:$C$169,(WEEKDAY(A2893)-1)*24+HOUR(A2893)+1,3)*IF(A2893&lt;Cooling_Season_Start_Date,0,IF(A2893&gt;Cooling_Season_End_Date,0,1))</f>
        <v>1</v>
      </c>
      <c r="D2893" s="12">
        <f>VLOOKUP(A2893,'Step 1.3 Normalized OAT'!$A$1:$B$8761,2)</f>
        <v>68</v>
      </c>
      <c r="E2893" s="13">
        <f ca="1">('Step 3. Regression'!$F$19*D2893^2+'Step 3. Regression'!$G$19*D2893+'Step 3. Regression'!$H$19)*C2893</f>
        <v>7.2409860978467719</v>
      </c>
    </row>
    <row r="2894" spans="1:5" x14ac:dyDescent="0.25">
      <c r="A2894" s="9">
        <f>IF(ISBLANK('Step 1.3 Normalized OAT'!A2894),"-",'Step 1.3 Normalized OAT'!A2894)</f>
        <v>43221.541666666664</v>
      </c>
      <c r="B2894" s="26">
        <f t="shared" si="51"/>
        <v>120</v>
      </c>
      <c r="C2894" s="64" cm="1">
        <f t="array" ref="C2894">INDEX('Step 5. Daily Avg Schedule Calc'!$A$2:$C$169,(WEEKDAY(A2894)-1)*24+HOUR(A2894)+1,3)*IF(A2894&lt;Cooling_Season_Start_Date,0,IF(A2894&gt;Cooling_Season_End_Date,0,1))</f>
        <v>1</v>
      </c>
      <c r="D2894" s="12">
        <f>VLOOKUP(A2894,'Step 1.3 Normalized OAT'!$A$1:$B$8761,2)</f>
        <v>70</v>
      </c>
      <c r="E2894" s="13">
        <f ca="1">('Step 3. Regression'!$F$19*D2894^2+'Step 3. Regression'!$G$19*D2894+'Step 3. Regression'!$H$19)*C2894</f>
        <v>7.1602664526549589</v>
      </c>
    </row>
    <row r="2895" spans="1:5" x14ac:dyDescent="0.25">
      <c r="A2895" s="9">
        <f>IF(ISBLANK('Step 1.3 Normalized OAT'!A2895),"-",'Step 1.3 Normalized OAT'!A2895)</f>
        <v>43221.583333333336</v>
      </c>
      <c r="B2895" s="26">
        <f t="shared" si="51"/>
        <v>120</v>
      </c>
      <c r="C2895" s="64" cm="1">
        <f t="array" ref="C2895">INDEX('Step 5. Daily Avg Schedule Calc'!$A$2:$C$169,(WEEKDAY(A2895)-1)*24+HOUR(A2895)+1,3)*IF(A2895&lt;Cooling_Season_Start_Date,0,IF(A2895&gt;Cooling_Season_End_Date,0,1))</f>
        <v>1</v>
      </c>
      <c r="D2895" s="12">
        <f>VLOOKUP(A2895,'Step 1.3 Normalized OAT'!$A$1:$B$8761,2)</f>
        <v>73</v>
      </c>
      <c r="E2895" s="13">
        <f ca="1">('Step 3. Regression'!$F$19*D2895^2+'Step 3. Regression'!$G$19*D2895+'Step 3. Regression'!$H$19)*C2895</f>
        <v>7.0827765794206599</v>
      </c>
    </row>
    <row r="2896" spans="1:5" x14ac:dyDescent="0.25">
      <c r="A2896" s="9">
        <f>IF(ISBLANK('Step 1.3 Normalized OAT'!A2896),"-",'Step 1.3 Normalized OAT'!A2896)</f>
        <v>43221.625</v>
      </c>
      <c r="B2896" s="26">
        <f t="shared" si="51"/>
        <v>120</v>
      </c>
      <c r="C2896" s="64" cm="1">
        <f t="array" ref="C2896">INDEX('Step 5. Daily Avg Schedule Calc'!$A$2:$C$169,(WEEKDAY(A2896)-1)*24+HOUR(A2896)+1,3)*IF(A2896&lt;Cooling_Season_Start_Date,0,IF(A2896&gt;Cooling_Season_End_Date,0,1))</f>
        <v>1</v>
      </c>
      <c r="D2896" s="12">
        <f>VLOOKUP(A2896,'Step 1.3 Normalized OAT'!$A$1:$B$8761,2)</f>
        <v>75</v>
      </c>
      <c r="E2896" s="13">
        <f ca="1">('Step 3. Regression'!$F$19*D2896^2+'Step 3. Regression'!$G$19*D2896+'Step 3. Regression'!$H$19)*C2896</f>
        <v>7.0601763936334088</v>
      </c>
    </row>
    <row r="2897" spans="1:5" x14ac:dyDescent="0.25">
      <c r="A2897" s="9">
        <f>IF(ISBLANK('Step 1.3 Normalized OAT'!A2897),"-",'Step 1.3 Normalized OAT'!A2897)</f>
        <v>43221.666666666664</v>
      </c>
      <c r="B2897" s="26">
        <f t="shared" si="51"/>
        <v>120</v>
      </c>
      <c r="C2897" s="64" cm="1">
        <f t="array" ref="C2897">INDEX('Step 5. Daily Avg Schedule Calc'!$A$2:$C$169,(WEEKDAY(A2897)-1)*24+HOUR(A2897)+1,3)*IF(A2897&lt;Cooling_Season_Start_Date,0,IF(A2897&gt;Cooling_Season_End_Date,0,1))</f>
        <v>1</v>
      </c>
      <c r="D2897" s="12">
        <f>VLOOKUP(A2897,'Step 1.3 Normalized OAT'!$A$1:$B$8761,2)</f>
        <v>75</v>
      </c>
      <c r="E2897" s="13">
        <f ca="1">('Step 3. Regression'!$F$19*D2897^2+'Step 3. Regression'!$G$19*D2897+'Step 3. Regression'!$H$19)*C2897</f>
        <v>7.0601763936334088</v>
      </c>
    </row>
    <row r="2898" spans="1:5" x14ac:dyDescent="0.25">
      <c r="A2898" s="9">
        <f>IF(ISBLANK('Step 1.3 Normalized OAT'!A2898),"-",'Step 1.3 Normalized OAT'!A2898)</f>
        <v>43221.708333333336</v>
      </c>
      <c r="B2898" s="26">
        <f t="shared" si="51"/>
        <v>120</v>
      </c>
      <c r="C2898" s="64" cm="1">
        <f t="array" ref="C2898">INDEX('Step 5. Daily Avg Schedule Calc'!$A$2:$C$169,(WEEKDAY(A2898)-1)*24+HOUR(A2898)+1,3)*IF(A2898&lt;Cooling_Season_Start_Date,0,IF(A2898&gt;Cooling_Season_End_Date,0,1))</f>
        <v>1</v>
      </c>
      <c r="D2898" s="12">
        <f>VLOOKUP(A2898,'Step 1.3 Normalized OAT'!$A$1:$B$8761,2)</f>
        <v>81</v>
      </c>
      <c r="E2898" s="13">
        <f ca="1">('Step 3. Regression'!$F$19*D2898^2+'Step 3. Regression'!$G$19*D2898+'Step 3. Regression'!$H$19)*C2898</f>
        <v>7.1318625388425936</v>
      </c>
    </row>
    <row r="2899" spans="1:5" x14ac:dyDescent="0.25">
      <c r="A2899" s="9">
        <f>IF(ISBLANK('Step 1.3 Normalized OAT'!A2899),"-",'Step 1.3 Normalized OAT'!A2899)</f>
        <v>43221.75</v>
      </c>
      <c r="B2899" s="26">
        <f t="shared" si="51"/>
        <v>120</v>
      </c>
      <c r="C2899" s="64" cm="1">
        <f t="array" ref="C2899">INDEX('Step 5. Daily Avg Schedule Calc'!$A$2:$C$169,(WEEKDAY(A2899)-1)*24+HOUR(A2899)+1,3)*IF(A2899&lt;Cooling_Season_Start_Date,0,IF(A2899&gt;Cooling_Season_End_Date,0,1))</f>
        <v>1</v>
      </c>
      <c r="D2899" s="12">
        <f>VLOOKUP(A2899,'Step 1.3 Normalized OAT'!$A$1:$B$8761,2)</f>
        <v>79</v>
      </c>
      <c r="E2899" s="13">
        <f ca="1">('Step 3. Regression'!$F$19*D2899^2+'Step 3. Regression'!$G$19*D2899+'Step 3. Regression'!$H$19)*C2899</f>
        <v>7.0847193733443774</v>
      </c>
    </row>
    <row r="2900" spans="1:5" x14ac:dyDescent="0.25">
      <c r="A2900" s="9">
        <f>IF(ISBLANK('Step 1.3 Normalized OAT'!A2900),"-",'Step 1.3 Normalized OAT'!A2900)</f>
        <v>43221.791666666664</v>
      </c>
      <c r="B2900" s="26">
        <f t="shared" si="51"/>
        <v>120</v>
      </c>
      <c r="C2900" s="64" cm="1">
        <f t="array" ref="C2900">INDEX('Step 5. Daily Avg Schedule Calc'!$A$2:$C$169,(WEEKDAY(A2900)-1)*24+HOUR(A2900)+1,3)*IF(A2900&lt;Cooling_Season_Start_Date,0,IF(A2900&gt;Cooling_Season_End_Date,0,1))</f>
        <v>1</v>
      </c>
      <c r="D2900" s="12">
        <f>VLOOKUP(A2900,'Step 1.3 Normalized OAT'!$A$1:$B$8761,2)</f>
        <v>75</v>
      </c>
      <c r="E2900" s="13">
        <f ca="1">('Step 3. Regression'!$F$19*D2900^2+'Step 3. Regression'!$G$19*D2900+'Step 3. Regression'!$H$19)*C2900</f>
        <v>7.0601763936334088</v>
      </c>
    </row>
    <row r="2901" spans="1:5" x14ac:dyDescent="0.25">
      <c r="A2901" s="9">
        <f>IF(ISBLANK('Step 1.3 Normalized OAT'!A2901),"-",'Step 1.3 Normalized OAT'!A2901)</f>
        <v>43221.833333333336</v>
      </c>
      <c r="B2901" s="26">
        <f t="shared" si="51"/>
        <v>120</v>
      </c>
      <c r="C2901" s="64" cm="1">
        <f t="array" ref="C2901">INDEX('Step 5. Daily Avg Schedule Calc'!$A$2:$C$169,(WEEKDAY(A2901)-1)*24+HOUR(A2901)+1,3)*IF(A2901&lt;Cooling_Season_Start_Date,0,IF(A2901&gt;Cooling_Season_End_Date,0,1))</f>
        <v>1</v>
      </c>
      <c r="D2901" s="12">
        <f>VLOOKUP(A2901,'Step 1.3 Normalized OAT'!$A$1:$B$8761,2)</f>
        <v>74</v>
      </c>
      <c r="E2901" s="13">
        <f ca="1">('Step 3. Regression'!$F$19*D2901^2+'Step 3. Regression'!$G$19*D2901+'Step 3. Regression'!$H$19)*C2901</f>
        <v>7.0685705135568071</v>
      </c>
    </row>
    <row r="2902" spans="1:5" x14ac:dyDescent="0.25">
      <c r="A2902" s="9">
        <f>IF(ISBLANK('Step 1.3 Normalized OAT'!A2902),"-",'Step 1.3 Normalized OAT'!A2902)</f>
        <v>43221.875</v>
      </c>
      <c r="B2902" s="26">
        <f t="shared" si="51"/>
        <v>120</v>
      </c>
      <c r="C2902" s="64" cm="1">
        <f t="array" ref="C2902">INDEX('Step 5. Daily Avg Schedule Calc'!$A$2:$C$169,(WEEKDAY(A2902)-1)*24+HOUR(A2902)+1,3)*IF(A2902&lt;Cooling_Season_Start_Date,0,IF(A2902&gt;Cooling_Season_End_Date,0,1))</f>
        <v>0</v>
      </c>
      <c r="D2902" s="12">
        <f>VLOOKUP(A2902,'Step 1.3 Normalized OAT'!$A$1:$B$8761,2)</f>
        <v>72</v>
      </c>
      <c r="E2902" s="13">
        <f ca="1">('Step 3. Regression'!$F$19*D2902^2+'Step 3. Regression'!$G$19*D2902+'Step 3. Regression'!$H$19)*C2902</f>
        <v>0</v>
      </c>
    </row>
    <row r="2903" spans="1:5" x14ac:dyDescent="0.25">
      <c r="A2903" s="9">
        <f>IF(ISBLANK('Step 1.3 Normalized OAT'!A2903),"-",'Step 1.3 Normalized OAT'!A2903)</f>
        <v>43221.916666666664</v>
      </c>
      <c r="B2903" s="26">
        <f t="shared" si="51"/>
        <v>120</v>
      </c>
      <c r="C2903" s="64" cm="1">
        <f t="array" ref="C2903">INDEX('Step 5. Daily Avg Schedule Calc'!$A$2:$C$169,(WEEKDAY(A2903)-1)*24+HOUR(A2903)+1,3)*IF(A2903&lt;Cooling_Season_Start_Date,0,IF(A2903&gt;Cooling_Season_End_Date,0,1))</f>
        <v>0</v>
      </c>
      <c r="D2903" s="12">
        <f>VLOOKUP(A2903,'Step 1.3 Normalized OAT'!$A$1:$B$8761,2)</f>
        <v>72</v>
      </c>
      <c r="E2903" s="13">
        <f ca="1">('Step 3. Regression'!$F$19*D2903^2+'Step 3. Regression'!$G$19*D2903+'Step 3. Regression'!$H$19)*C2903</f>
        <v>0</v>
      </c>
    </row>
    <row r="2904" spans="1:5" x14ac:dyDescent="0.25">
      <c r="A2904" s="9">
        <f>IF(ISBLANK('Step 1.3 Normalized OAT'!A2904),"-",'Step 1.3 Normalized OAT'!A2904)</f>
        <v>43221.958333333336</v>
      </c>
      <c r="B2904" s="26">
        <f t="shared" si="51"/>
        <v>120</v>
      </c>
      <c r="C2904" s="64" cm="1">
        <f t="array" ref="C2904">INDEX('Step 5. Daily Avg Schedule Calc'!$A$2:$C$169,(WEEKDAY(A2904)-1)*24+HOUR(A2904)+1,3)*IF(A2904&lt;Cooling_Season_Start_Date,0,IF(A2904&gt;Cooling_Season_End_Date,0,1))</f>
        <v>0</v>
      </c>
      <c r="D2904" s="12">
        <f>VLOOKUP(A2904,'Step 1.3 Normalized OAT'!$A$1:$B$8761,2)</f>
        <v>73</v>
      </c>
      <c r="E2904" s="13">
        <f ca="1">('Step 3. Regression'!$F$19*D2904^2+'Step 3. Regression'!$G$19*D2904+'Step 3. Regression'!$H$19)*C2904</f>
        <v>0</v>
      </c>
    </row>
    <row r="2905" spans="1:5" x14ac:dyDescent="0.25">
      <c r="A2905" s="9">
        <f>IF(ISBLANK('Step 1.3 Normalized OAT'!A2905),"-",'Step 1.3 Normalized OAT'!A2905)</f>
        <v>43222</v>
      </c>
      <c r="B2905" s="26">
        <f t="shared" si="51"/>
        <v>121</v>
      </c>
      <c r="C2905" s="64" cm="1">
        <f t="array" ref="C2905">INDEX('Step 5. Daily Avg Schedule Calc'!$A$2:$C$169,(WEEKDAY(A2905)-1)*24+HOUR(A2905)+1,3)*IF(A2905&lt;Cooling_Season_Start_Date,0,IF(A2905&gt;Cooling_Season_End_Date,0,1))</f>
        <v>0</v>
      </c>
      <c r="D2905" s="12">
        <f>VLOOKUP(A2905,'Step 1.3 Normalized OAT'!$A$1:$B$8761,2)</f>
        <v>72</v>
      </c>
      <c r="E2905" s="13">
        <f ca="1">('Step 3. Regression'!$F$19*D2905^2+'Step 3. Regression'!$G$19*D2905+'Step 3. Regression'!$H$19)*C2905</f>
        <v>0</v>
      </c>
    </row>
    <row r="2906" spans="1:5" x14ac:dyDescent="0.25">
      <c r="A2906" s="9">
        <f>IF(ISBLANK('Step 1.3 Normalized OAT'!A2906),"-",'Step 1.3 Normalized OAT'!A2906)</f>
        <v>43222.041666666664</v>
      </c>
      <c r="B2906" s="26">
        <f t="shared" si="51"/>
        <v>121</v>
      </c>
      <c r="C2906" s="64" cm="1">
        <f t="array" ref="C2906">INDEX('Step 5. Daily Avg Schedule Calc'!$A$2:$C$169,(WEEKDAY(A2906)-1)*24+HOUR(A2906)+1,3)*IF(A2906&lt;Cooling_Season_Start_Date,0,IF(A2906&gt;Cooling_Season_End_Date,0,1))</f>
        <v>0</v>
      </c>
      <c r="D2906" s="12">
        <f>VLOOKUP(A2906,'Step 1.3 Normalized OAT'!$A$1:$B$8761,2)</f>
        <v>70</v>
      </c>
      <c r="E2906" s="13">
        <f ca="1">('Step 3. Regression'!$F$19*D2906^2+'Step 3. Regression'!$G$19*D2906+'Step 3. Regression'!$H$19)*C2906</f>
        <v>0</v>
      </c>
    </row>
    <row r="2907" spans="1:5" x14ac:dyDescent="0.25">
      <c r="A2907" s="9">
        <f>IF(ISBLANK('Step 1.3 Normalized OAT'!A2907),"-",'Step 1.3 Normalized OAT'!A2907)</f>
        <v>43222.083333333336</v>
      </c>
      <c r="B2907" s="26">
        <f t="shared" si="51"/>
        <v>121</v>
      </c>
      <c r="C2907" s="64" cm="1">
        <f t="array" ref="C2907">INDEX('Step 5. Daily Avg Schedule Calc'!$A$2:$C$169,(WEEKDAY(A2907)-1)*24+HOUR(A2907)+1,3)*IF(A2907&lt;Cooling_Season_Start_Date,0,IF(A2907&gt;Cooling_Season_End_Date,0,1))</f>
        <v>0</v>
      </c>
      <c r="D2907" s="12">
        <f>VLOOKUP(A2907,'Step 1.3 Normalized OAT'!$A$1:$B$8761,2)</f>
        <v>70</v>
      </c>
      <c r="E2907" s="13">
        <f ca="1">('Step 3. Regression'!$F$19*D2907^2+'Step 3. Regression'!$G$19*D2907+'Step 3. Regression'!$H$19)*C2907</f>
        <v>0</v>
      </c>
    </row>
    <row r="2908" spans="1:5" x14ac:dyDescent="0.25">
      <c r="A2908" s="9">
        <f>IF(ISBLANK('Step 1.3 Normalized OAT'!A2908),"-",'Step 1.3 Normalized OAT'!A2908)</f>
        <v>43222.125</v>
      </c>
      <c r="B2908" s="26">
        <f t="shared" si="51"/>
        <v>121</v>
      </c>
      <c r="C2908" s="64" cm="1">
        <f t="array" ref="C2908">INDEX('Step 5. Daily Avg Schedule Calc'!$A$2:$C$169,(WEEKDAY(A2908)-1)*24+HOUR(A2908)+1,3)*IF(A2908&lt;Cooling_Season_Start_Date,0,IF(A2908&gt;Cooling_Season_End_Date,0,1))</f>
        <v>0</v>
      </c>
      <c r="D2908" s="12">
        <f>VLOOKUP(A2908,'Step 1.3 Normalized OAT'!$A$1:$B$8761,2)</f>
        <v>70</v>
      </c>
      <c r="E2908" s="13">
        <f ca="1">('Step 3. Regression'!$F$19*D2908^2+'Step 3. Regression'!$G$19*D2908+'Step 3. Regression'!$H$19)*C2908</f>
        <v>0</v>
      </c>
    </row>
    <row r="2909" spans="1:5" x14ac:dyDescent="0.25">
      <c r="A2909" s="9">
        <f>IF(ISBLANK('Step 1.3 Normalized OAT'!A2909),"-",'Step 1.3 Normalized OAT'!A2909)</f>
        <v>43222.166666666664</v>
      </c>
      <c r="B2909" s="26">
        <f t="shared" si="51"/>
        <v>121</v>
      </c>
      <c r="C2909" s="64" cm="1">
        <f t="array" ref="C2909">INDEX('Step 5. Daily Avg Schedule Calc'!$A$2:$C$169,(WEEKDAY(A2909)-1)*24+HOUR(A2909)+1,3)*IF(A2909&lt;Cooling_Season_Start_Date,0,IF(A2909&gt;Cooling_Season_End_Date,0,1))</f>
        <v>0</v>
      </c>
      <c r="D2909" s="12">
        <f>VLOOKUP(A2909,'Step 1.3 Normalized OAT'!$A$1:$B$8761,2)</f>
        <v>68</v>
      </c>
      <c r="E2909" s="13">
        <f ca="1">('Step 3. Regression'!$F$19*D2909^2+'Step 3. Regression'!$G$19*D2909+'Step 3. Regression'!$H$19)*C2909</f>
        <v>0</v>
      </c>
    </row>
    <row r="2910" spans="1:5" x14ac:dyDescent="0.25">
      <c r="A2910" s="9">
        <f>IF(ISBLANK('Step 1.3 Normalized OAT'!A2910),"-",'Step 1.3 Normalized OAT'!A2910)</f>
        <v>43222.208333333336</v>
      </c>
      <c r="B2910" s="26">
        <f t="shared" si="51"/>
        <v>121</v>
      </c>
      <c r="C2910" s="64" cm="1">
        <f t="array" ref="C2910">INDEX('Step 5. Daily Avg Schedule Calc'!$A$2:$C$169,(WEEKDAY(A2910)-1)*24+HOUR(A2910)+1,3)*IF(A2910&lt;Cooling_Season_Start_Date,0,IF(A2910&gt;Cooling_Season_End_Date,0,1))</f>
        <v>0</v>
      </c>
      <c r="D2910" s="12">
        <f>VLOOKUP(A2910,'Step 1.3 Normalized OAT'!$A$1:$B$8761,2)</f>
        <v>67</v>
      </c>
      <c r="E2910" s="13">
        <f ca="1">('Step 3. Regression'!$F$19*D2910^2+'Step 3. Regression'!$G$19*D2910+'Step 3. Regression'!$H$19)*C2910</f>
        <v>0</v>
      </c>
    </row>
    <row r="2911" spans="1:5" x14ac:dyDescent="0.25">
      <c r="A2911" s="9">
        <f>IF(ISBLANK('Step 1.3 Normalized OAT'!A2911),"-",'Step 1.3 Normalized OAT'!A2911)</f>
        <v>43222.25</v>
      </c>
      <c r="B2911" s="26">
        <f t="shared" si="51"/>
        <v>121</v>
      </c>
      <c r="C2911" s="64" cm="1">
        <f t="array" ref="C2911">INDEX('Step 5. Daily Avg Schedule Calc'!$A$2:$C$169,(WEEKDAY(A2911)-1)*24+HOUR(A2911)+1,3)*IF(A2911&lt;Cooling_Season_Start_Date,0,IF(A2911&gt;Cooling_Season_End_Date,0,1))</f>
        <v>0</v>
      </c>
      <c r="D2911" s="12">
        <f>VLOOKUP(A2911,'Step 1.3 Normalized OAT'!$A$1:$B$8761,2)</f>
        <v>66</v>
      </c>
      <c r="E2911" s="13">
        <f ca="1">('Step 3. Regression'!$F$19*D2911^2+'Step 3. Regression'!$G$19*D2911+'Step 3. Regression'!$H$19)*C2911</f>
        <v>0</v>
      </c>
    </row>
    <row r="2912" spans="1:5" x14ac:dyDescent="0.25">
      <c r="A2912" s="9">
        <f>IF(ISBLANK('Step 1.3 Normalized OAT'!A2912),"-",'Step 1.3 Normalized OAT'!A2912)</f>
        <v>43222.291666666664</v>
      </c>
      <c r="B2912" s="26">
        <f t="shared" si="51"/>
        <v>121</v>
      </c>
      <c r="C2912" s="64" cm="1">
        <f t="array" ref="C2912">INDEX('Step 5. Daily Avg Schedule Calc'!$A$2:$C$169,(WEEKDAY(A2912)-1)*24+HOUR(A2912)+1,3)*IF(A2912&lt;Cooling_Season_Start_Date,0,IF(A2912&gt;Cooling_Season_End_Date,0,1))</f>
        <v>1</v>
      </c>
      <c r="D2912" s="12">
        <f>VLOOKUP(A2912,'Step 1.3 Normalized OAT'!$A$1:$B$8761,2)</f>
        <v>66</v>
      </c>
      <c r="E2912" s="13">
        <f ca="1">('Step 3. Regression'!$F$19*D2912^2+'Step 3. Regression'!$G$19*D2912+'Step 3. Regression'!$H$19)*C2912</f>
        <v>7.3449535268004134</v>
      </c>
    </row>
    <row r="2913" spans="1:5" x14ac:dyDescent="0.25">
      <c r="A2913" s="9">
        <f>IF(ISBLANK('Step 1.3 Normalized OAT'!A2913),"-",'Step 1.3 Normalized OAT'!A2913)</f>
        <v>43222.333333333336</v>
      </c>
      <c r="B2913" s="26">
        <f t="shared" si="51"/>
        <v>121</v>
      </c>
      <c r="C2913" s="64" cm="1">
        <f t="array" ref="C2913">INDEX('Step 5. Daily Avg Schedule Calc'!$A$2:$C$169,(WEEKDAY(A2913)-1)*24+HOUR(A2913)+1,3)*IF(A2913&lt;Cooling_Season_Start_Date,0,IF(A2913&gt;Cooling_Season_End_Date,0,1))</f>
        <v>1</v>
      </c>
      <c r="D2913" s="12">
        <f>VLOOKUP(A2913,'Step 1.3 Normalized OAT'!$A$1:$B$8761,2)</f>
        <v>70</v>
      </c>
      <c r="E2913" s="13">
        <f ca="1">('Step 3. Regression'!$F$19*D2913^2+'Step 3. Regression'!$G$19*D2913+'Step 3. Regression'!$H$19)*C2913</f>
        <v>7.1602664526549589</v>
      </c>
    </row>
    <row r="2914" spans="1:5" x14ac:dyDescent="0.25">
      <c r="A2914" s="9">
        <f>IF(ISBLANK('Step 1.3 Normalized OAT'!A2914),"-",'Step 1.3 Normalized OAT'!A2914)</f>
        <v>43222.375</v>
      </c>
      <c r="B2914" s="26">
        <f t="shared" si="51"/>
        <v>121</v>
      </c>
      <c r="C2914" s="64" cm="1">
        <f t="array" ref="C2914">INDEX('Step 5. Daily Avg Schedule Calc'!$A$2:$C$169,(WEEKDAY(A2914)-1)*24+HOUR(A2914)+1,3)*IF(A2914&lt;Cooling_Season_Start_Date,0,IF(A2914&gt;Cooling_Season_End_Date,0,1))</f>
        <v>1</v>
      </c>
      <c r="D2914" s="12">
        <f>VLOOKUP(A2914,'Step 1.3 Normalized OAT'!$A$1:$B$8761,2)</f>
        <v>75</v>
      </c>
      <c r="E2914" s="13">
        <f ca="1">('Step 3. Regression'!$F$19*D2914^2+'Step 3. Regression'!$G$19*D2914+'Step 3. Regression'!$H$19)*C2914</f>
        <v>7.0601763936334088</v>
      </c>
    </row>
    <row r="2915" spans="1:5" x14ac:dyDescent="0.25">
      <c r="A2915" s="9">
        <f>IF(ISBLANK('Step 1.3 Normalized OAT'!A2915),"-",'Step 1.3 Normalized OAT'!A2915)</f>
        <v>43222.416666666664</v>
      </c>
      <c r="B2915" s="26">
        <f t="shared" si="51"/>
        <v>121</v>
      </c>
      <c r="C2915" s="64" cm="1">
        <f t="array" ref="C2915">INDEX('Step 5. Daily Avg Schedule Calc'!$A$2:$C$169,(WEEKDAY(A2915)-1)*24+HOUR(A2915)+1,3)*IF(A2915&lt;Cooling_Season_Start_Date,0,IF(A2915&gt;Cooling_Season_End_Date,0,1))</f>
        <v>1</v>
      </c>
      <c r="D2915" s="12">
        <f>VLOOKUP(A2915,'Step 1.3 Normalized OAT'!$A$1:$B$8761,2)</f>
        <v>81</v>
      </c>
      <c r="E2915" s="13">
        <f ca="1">('Step 3. Regression'!$F$19*D2915^2+'Step 3. Regression'!$G$19*D2915+'Step 3. Regression'!$H$19)*C2915</f>
        <v>7.1318625388425936</v>
      </c>
    </row>
    <row r="2916" spans="1:5" x14ac:dyDescent="0.25">
      <c r="A2916" s="9">
        <f>IF(ISBLANK('Step 1.3 Normalized OAT'!A2916),"-",'Step 1.3 Normalized OAT'!A2916)</f>
        <v>43222.458333333336</v>
      </c>
      <c r="B2916" s="26">
        <f t="shared" si="51"/>
        <v>121</v>
      </c>
      <c r="C2916" s="64" cm="1">
        <f t="array" ref="C2916">INDEX('Step 5. Daily Avg Schedule Calc'!$A$2:$C$169,(WEEKDAY(A2916)-1)*24+HOUR(A2916)+1,3)*IF(A2916&lt;Cooling_Season_Start_Date,0,IF(A2916&gt;Cooling_Season_End_Date,0,1))</f>
        <v>1</v>
      </c>
      <c r="D2916" s="12">
        <f>VLOOKUP(A2916,'Step 1.3 Normalized OAT'!$A$1:$B$8761,2)</f>
        <v>82</v>
      </c>
      <c r="E2916" s="13">
        <f ca="1">('Step 3. Regression'!$F$19*D2916^2+'Step 3. Regression'!$G$19*D2916+'Step 3. Regression'!$H$19)*C2916</f>
        <v>7.1641520405023904</v>
      </c>
    </row>
    <row r="2917" spans="1:5" x14ac:dyDescent="0.25">
      <c r="A2917" s="9">
        <f>IF(ISBLANK('Step 1.3 Normalized OAT'!A2917),"-",'Step 1.3 Normalized OAT'!A2917)</f>
        <v>43222.5</v>
      </c>
      <c r="B2917" s="26">
        <f t="shared" si="51"/>
        <v>121</v>
      </c>
      <c r="C2917" s="64" cm="1">
        <f t="array" ref="C2917">INDEX('Step 5. Daily Avg Schedule Calc'!$A$2:$C$169,(WEEKDAY(A2917)-1)*24+HOUR(A2917)+1,3)*IF(A2917&lt;Cooling_Season_Start_Date,0,IF(A2917&gt;Cooling_Season_End_Date,0,1))</f>
        <v>1</v>
      </c>
      <c r="D2917" s="12">
        <f>VLOOKUP(A2917,'Step 1.3 Normalized OAT'!$A$1:$B$8761,2)</f>
        <v>84</v>
      </c>
      <c r="E2917" s="13">
        <f ca="1">('Step 3. Regression'!$F$19*D2917^2+'Step 3. Regression'!$G$19*D2917+'Step 3. Regression'!$H$19)*C2917</f>
        <v>7.2461668816433509</v>
      </c>
    </row>
    <row r="2918" spans="1:5" x14ac:dyDescent="0.25">
      <c r="A2918" s="9">
        <f>IF(ISBLANK('Step 1.3 Normalized OAT'!A2918),"-",'Step 1.3 Normalized OAT'!A2918)</f>
        <v>43222.541666666664</v>
      </c>
      <c r="B2918" s="26">
        <f t="shared" si="51"/>
        <v>121</v>
      </c>
      <c r="C2918" s="64" cm="1">
        <f t="array" ref="C2918">INDEX('Step 5. Daily Avg Schedule Calc'!$A$2:$C$169,(WEEKDAY(A2918)-1)*24+HOUR(A2918)+1,3)*IF(A2918&lt;Cooling_Season_Start_Date,0,IF(A2918&gt;Cooling_Season_End_Date,0,1))</f>
        <v>1</v>
      </c>
      <c r="D2918" s="12">
        <f>VLOOKUP(A2918,'Step 1.3 Normalized OAT'!$A$1:$B$8761,2)</f>
        <v>86</v>
      </c>
      <c r="E2918" s="13">
        <f ca="1">('Step 3. Regression'!$F$19*D2918^2+'Step 3. Regression'!$G$19*D2918+'Step 3. Regression'!$H$19)*C2918</f>
        <v>7.3514295065461326</v>
      </c>
    </row>
    <row r="2919" spans="1:5" x14ac:dyDescent="0.25">
      <c r="A2919" s="9">
        <f>IF(ISBLANK('Step 1.3 Normalized OAT'!A2919),"-",'Step 1.3 Normalized OAT'!A2919)</f>
        <v>43222.583333333336</v>
      </c>
      <c r="B2919" s="26">
        <f t="shared" si="51"/>
        <v>121</v>
      </c>
      <c r="C2919" s="64" cm="1">
        <f t="array" ref="C2919">INDEX('Step 5. Daily Avg Schedule Calc'!$A$2:$C$169,(WEEKDAY(A2919)-1)*24+HOUR(A2919)+1,3)*IF(A2919&lt;Cooling_Season_Start_Date,0,IF(A2919&gt;Cooling_Season_End_Date,0,1))</f>
        <v>1</v>
      </c>
      <c r="D2919" s="12">
        <f>VLOOKUP(A2919,'Step 1.3 Normalized OAT'!$A$1:$B$8761,2)</f>
        <v>88</v>
      </c>
      <c r="E2919" s="13">
        <f ca="1">('Step 3. Regression'!$F$19*D2919^2+'Step 3. Regression'!$G$19*D2919+'Step 3. Regression'!$H$19)*C2919</f>
        <v>7.4799399152107426</v>
      </c>
    </row>
    <row r="2920" spans="1:5" x14ac:dyDescent="0.25">
      <c r="A2920" s="9">
        <f>IF(ISBLANK('Step 1.3 Normalized OAT'!A2920),"-",'Step 1.3 Normalized OAT'!A2920)</f>
        <v>43222.625</v>
      </c>
      <c r="B2920" s="26">
        <f t="shared" si="51"/>
        <v>121</v>
      </c>
      <c r="C2920" s="64" cm="1">
        <f t="array" ref="C2920">INDEX('Step 5. Daily Avg Schedule Calc'!$A$2:$C$169,(WEEKDAY(A2920)-1)*24+HOUR(A2920)+1,3)*IF(A2920&lt;Cooling_Season_Start_Date,0,IF(A2920&gt;Cooling_Season_End_Date,0,1))</f>
        <v>1</v>
      </c>
      <c r="D2920" s="12">
        <f>VLOOKUP(A2920,'Step 1.3 Normalized OAT'!$A$1:$B$8761,2)</f>
        <v>90</v>
      </c>
      <c r="E2920" s="13">
        <f ca="1">('Step 3. Regression'!$F$19*D2920^2+'Step 3. Regression'!$G$19*D2920+'Step 3. Regression'!$H$19)*C2920</f>
        <v>7.6316981076371704</v>
      </c>
    </row>
    <row r="2921" spans="1:5" x14ac:dyDescent="0.25">
      <c r="A2921" s="9">
        <f>IF(ISBLANK('Step 1.3 Normalized OAT'!A2921),"-",'Step 1.3 Normalized OAT'!A2921)</f>
        <v>43222.666666666664</v>
      </c>
      <c r="B2921" s="26">
        <f t="shared" si="51"/>
        <v>121</v>
      </c>
      <c r="C2921" s="64" cm="1">
        <f t="array" ref="C2921">INDEX('Step 5. Daily Avg Schedule Calc'!$A$2:$C$169,(WEEKDAY(A2921)-1)*24+HOUR(A2921)+1,3)*IF(A2921&lt;Cooling_Season_Start_Date,0,IF(A2921&gt;Cooling_Season_End_Date,0,1))</f>
        <v>1</v>
      </c>
      <c r="D2921" s="12">
        <f>VLOOKUP(A2921,'Step 1.3 Normalized OAT'!$A$1:$B$8761,2)</f>
        <v>90</v>
      </c>
      <c r="E2921" s="13">
        <f ca="1">('Step 3. Regression'!$F$19*D2921^2+'Step 3. Regression'!$G$19*D2921+'Step 3. Regression'!$H$19)*C2921</f>
        <v>7.6316981076371704</v>
      </c>
    </row>
    <row r="2922" spans="1:5" x14ac:dyDescent="0.25">
      <c r="A2922" s="9">
        <f>IF(ISBLANK('Step 1.3 Normalized OAT'!A2922),"-",'Step 1.3 Normalized OAT'!A2922)</f>
        <v>43222.708333333336</v>
      </c>
      <c r="B2922" s="26">
        <f t="shared" si="51"/>
        <v>121</v>
      </c>
      <c r="C2922" s="64" cm="1">
        <f t="array" ref="C2922">INDEX('Step 5. Daily Avg Schedule Calc'!$A$2:$C$169,(WEEKDAY(A2922)-1)*24+HOUR(A2922)+1,3)*IF(A2922&lt;Cooling_Season_Start_Date,0,IF(A2922&gt;Cooling_Season_End_Date,0,1))</f>
        <v>1</v>
      </c>
      <c r="D2922" s="12">
        <f>VLOOKUP(A2922,'Step 1.3 Normalized OAT'!$A$1:$B$8761,2)</f>
        <v>89</v>
      </c>
      <c r="E2922" s="13">
        <f ca="1">('Step 3. Regression'!$F$19*D2922^2+'Step 3. Regression'!$G$19*D2922+'Step 3. Regression'!$H$19)*C2922</f>
        <v>7.5529130384537311</v>
      </c>
    </row>
    <row r="2923" spans="1:5" x14ac:dyDescent="0.25">
      <c r="A2923" s="9">
        <f>IF(ISBLANK('Step 1.3 Normalized OAT'!A2923),"-",'Step 1.3 Normalized OAT'!A2923)</f>
        <v>43222.75</v>
      </c>
      <c r="B2923" s="26">
        <f t="shared" si="51"/>
        <v>121</v>
      </c>
      <c r="C2923" s="64" cm="1">
        <f t="array" ref="C2923">INDEX('Step 5. Daily Avg Schedule Calc'!$A$2:$C$169,(WEEKDAY(A2923)-1)*24+HOUR(A2923)+1,3)*IF(A2923&lt;Cooling_Season_Start_Date,0,IF(A2923&gt;Cooling_Season_End_Date,0,1))</f>
        <v>1</v>
      </c>
      <c r="D2923" s="12">
        <f>VLOOKUP(A2923,'Step 1.3 Normalized OAT'!$A$1:$B$8761,2)</f>
        <v>90</v>
      </c>
      <c r="E2923" s="13">
        <f ca="1">('Step 3. Regression'!$F$19*D2923^2+'Step 3. Regression'!$G$19*D2923+'Step 3. Regression'!$H$19)*C2923</f>
        <v>7.6316981076371704</v>
      </c>
    </row>
    <row r="2924" spans="1:5" x14ac:dyDescent="0.25">
      <c r="A2924" s="9">
        <f>IF(ISBLANK('Step 1.3 Normalized OAT'!A2924),"-",'Step 1.3 Normalized OAT'!A2924)</f>
        <v>43222.791666666664</v>
      </c>
      <c r="B2924" s="26">
        <f t="shared" si="51"/>
        <v>121</v>
      </c>
      <c r="C2924" s="64" cm="1">
        <f t="array" ref="C2924">INDEX('Step 5. Daily Avg Schedule Calc'!$A$2:$C$169,(WEEKDAY(A2924)-1)*24+HOUR(A2924)+1,3)*IF(A2924&lt;Cooling_Season_Start_Date,0,IF(A2924&gt;Cooling_Season_End_Date,0,1))</f>
        <v>1</v>
      </c>
      <c r="D2924" s="12">
        <f>VLOOKUP(A2924,'Step 1.3 Normalized OAT'!$A$1:$B$8761,2)</f>
        <v>88</v>
      </c>
      <c r="E2924" s="13">
        <f ca="1">('Step 3. Regression'!$F$19*D2924^2+'Step 3. Regression'!$G$19*D2924+'Step 3. Regression'!$H$19)*C2924</f>
        <v>7.4799399152107426</v>
      </c>
    </row>
    <row r="2925" spans="1:5" x14ac:dyDescent="0.25">
      <c r="A2925" s="9">
        <f>IF(ISBLANK('Step 1.3 Normalized OAT'!A2925),"-",'Step 1.3 Normalized OAT'!A2925)</f>
        <v>43222.833333333336</v>
      </c>
      <c r="B2925" s="26">
        <f t="shared" si="51"/>
        <v>121</v>
      </c>
      <c r="C2925" s="64" cm="1">
        <f t="array" ref="C2925">INDEX('Step 5. Daily Avg Schedule Calc'!$A$2:$C$169,(WEEKDAY(A2925)-1)*24+HOUR(A2925)+1,3)*IF(A2925&lt;Cooling_Season_Start_Date,0,IF(A2925&gt;Cooling_Season_End_Date,0,1))</f>
        <v>1</v>
      </c>
      <c r="D2925" s="12">
        <f>VLOOKUP(A2925,'Step 1.3 Normalized OAT'!$A$1:$B$8761,2)</f>
        <v>85</v>
      </c>
      <c r="E2925" s="13">
        <f ca="1">('Step 3. Regression'!$F$19*D2925^2+'Step 3. Regression'!$G$19*D2925+'Step 3. Regression'!$H$19)*C2925</f>
        <v>7.295892221124511</v>
      </c>
    </row>
    <row r="2926" spans="1:5" x14ac:dyDescent="0.25">
      <c r="A2926" s="9">
        <f>IF(ISBLANK('Step 1.3 Normalized OAT'!A2926),"-",'Step 1.3 Normalized OAT'!A2926)</f>
        <v>43222.875</v>
      </c>
      <c r="B2926" s="26">
        <f t="shared" si="51"/>
        <v>121</v>
      </c>
      <c r="C2926" s="64" cm="1">
        <f t="array" ref="C2926">INDEX('Step 5. Daily Avg Schedule Calc'!$A$2:$C$169,(WEEKDAY(A2926)-1)*24+HOUR(A2926)+1,3)*IF(A2926&lt;Cooling_Season_Start_Date,0,IF(A2926&gt;Cooling_Season_End_Date,0,1))</f>
        <v>0</v>
      </c>
      <c r="D2926" s="12">
        <f>VLOOKUP(A2926,'Step 1.3 Normalized OAT'!$A$1:$B$8761,2)</f>
        <v>84</v>
      </c>
      <c r="E2926" s="13">
        <f ca="1">('Step 3. Regression'!$F$19*D2926^2+'Step 3. Regression'!$G$19*D2926+'Step 3. Regression'!$H$19)*C2926</f>
        <v>0</v>
      </c>
    </row>
    <row r="2927" spans="1:5" x14ac:dyDescent="0.25">
      <c r="A2927" s="9">
        <f>IF(ISBLANK('Step 1.3 Normalized OAT'!A2927),"-",'Step 1.3 Normalized OAT'!A2927)</f>
        <v>43222.916666666664</v>
      </c>
      <c r="B2927" s="26">
        <f t="shared" si="51"/>
        <v>121</v>
      </c>
      <c r="C2927" s="64" cm="1">
        <f t="array" ref="C2927">INDEX('Step 5. Daily Avg Schedule Calc'!$A$2:$C$169,(WEEKDAY(A2927)-1)*24+HOUR(A2927)+1,3)*IF(A2927&lt;Cooling_Season_Start_Date,0,IF(A2927&gt;Cooling_Season_End_Date,0,1))</f>
        <v>0</v>
      </c>
      <c r="D2927" s="12">
        <f>VLOOKUP(A2927,'Step 1.3 Normalized OAT'!$A$1:$B$8761,2)</f>
        <v>82</v>
      </c>
      <c r="E2927" s="13">
        <f ca="1">('Step 3. Regression'!$F$19*D2927^2+'Step 3. Regression'!$G$19*D2927+'Step 3. Regression'!$H$19)*C2927</f>
        <v>0</v>
      </c>
    </row>
    <row r="2928" spans="1:5" x14ac:dyDescent="0.25">
      <c r="A2928" s="9">
        <f>IF(ISBLANK('Step 1.3 Normalized OAT'!A2928),"-",'Step 1.3 Normalized OAT'!A2928)</f>
        <v>43222.958333333336</v>
      </c>
      <c r="B2928" s="26">
        <f t="shared" si="51"/>
        <v>121</v>
      </c>
      <c r="C2928" s="64" cm="1">
        <f t="array" ref="C2928">INDEX('Step 5. Daily Avg Schedule Calc'!$A$2:$C$169,(WEEKDAY(A2928)-1)*24+HOUR(A2928)+1,3)*IF(A2928&lt;Cooling_Season_Start_Date,0,IF(A2928&gt;Cooling_Season_End_Date,0,1))</f>
        <v>0</v>
      </c>
      <c r="D2928" s="12">
        <f>VLOOKUP(A2928,'Step 1.3 Normalized OAT'!$A$1:$B$8761,2)</f>
        <v>81</v>
      </c>
      <c r="E2928" s="13">
        <f ca="1">('Step 3. Regression'!$F$19*D2928^2+'Step 3. Regression'!$G$19*D2928+'Step 3. Regression'!$H$19)*C2928</f>
        <v>0</v>
      </c>
    </row>
    <row r="2929" spans="1:5" x14ac:dyDescent="0.25">
      <c r="A2929" s="9">
        <f>IF(ISBLANK('Step 1.3 Normalized OAT'!A2929),"-",'Step 1.3 Normalized OAT'!A2929)</f>
        <v>43223</v>
      </c>
      <c r="B2929" s="26">
        <f t="shared" si="51"/>
        <v>122</v>
      </c>
      <c r="C2929" s="64" cm="1">
        <f t="array" ref="C2929">INDEX('Step 5. Daily Avg Schedule Calc'!$A$2:$C$169,(WEEKDAY(A2929)-1)*24+HOUR(A2929)+1,3)*IF(A2929&lt;Cooling_Season_Start_Date,0,IF(A2929&gt;Cooling_Season_End_Date,0,1))</f>
        <v>0</v>
      </c>
      <c r="D2929" s="12">
        <f>VLOOKUP(A2929,'Step 1.3 Normalized OAT'!$A$1:$B$8761,2)</f>
        <v>79</v>
      </c>
      <c r="E2929" s="13">
        <f ca="1">('Step 3. Regression'!$F$19*D2929^2+'Step 3. Regression'!$G$19*D2929+'Step 3. Regression'!$H$19)*C2929</f>
        <v>0</v>
      </c>
    </row>
    <row r="2930" spans="1:5" x14ac:dyDescent="0.25">
      <c r="A2930" s="9">
        <f>IF(ISBLANK('Step 1.3 Normalized OAT'!A2930),"-",'Step 1.3 Normalized OAT'!A2930)</f>
        <v>43223.041666666664</v>
      </c>
      <c r="B2930" s="26">
        <f t="shared" si="51"/>
        <v>122</v>
      </c>
      <c r="C2930" s="64" cm="1">
        <f t="array" ref="C2930">INDEX('Step 5. Daily Avg Schedule Calc'!$A$2:$C$169,(WEEKDAY(A2930)-1)*24+HOUR(A2930)+1,3)*IF(A2930&lt;Cooling_Season_Start_Date,0,IF(A2930&gt;Cooling_Season_End_Date,0,1))</f>
        <v>0</v>
      </c>
      <c r="D2930" s="12">
        <f>VLOOKUP(A2930,'Step 1.3 Normalized OAT'!$A$1:$B$8761,2)</f>
        <v>78</v>
      </c>
      <c r="E2930" s="13">
        <f ca="1">('Step 3. Regression'!$F$19*D2930^2+'Step 3. Regression'!$G$19*D2930+'Step 3. Regression'!$H$19)*C2930</f>
        <v>0</v>
      </c>
    </row>
    <row r="2931" spans="1:5" x14ac:dyDescent="0.25">
      <c r="A2931" s="9">
        <f>IF(ISBLANK('Step 1.3 Normalized OAT'!A2931),"-",'Step 1.3 Normalized OAT'!A2931)</f>
        <v>43223.083333333336</v>
      </c>
      <c r="B2931" s="26">
        <f t="shared" si="51"/>
        <v>122</v>
      </c>
      <c r="C2931" s="64" cm="1">
        <f t="array" ref="C2931">INDEX('Step 5. Daily Avg Schedule Calc'!$A$2:$C$169,(WEEKDAY(A2931)-1)*24+HOUR(A2931)+1,3)*IF(A2931&lt;Cooling_Season_Start_Date,0,IF(A2931&gt;Cooling_Season_End_Date,0,1))</f>
        <v>0</v>
      </c>
      <c r="D2931" s="12">
        <f>VLOOKUP(A2931,'Step 1.3 Normalized OAT'!$A$1:$B$8761,2)</f>
        <v>76</v>
      </c>
      <c r="E2931" s="13">
        <f ca="1">('Step 3. Regression'!$F$19*D2931^2+'Step 3. Regression'!$G$19*D2931+'Step 3. Regression'!$H$19)*C2931</f>
        <v>0</v>
      </c>
    </row>
    <row r="2932" spans="1:5" x14ac:dyDescent="0.25">
      <c r="A2932" s="9">
        <f>IF(ISBLANK('Step 1.3 Normalized OAT'!A2932),"-",'Step 1.3 Normalized OAT'!A2932)</f>
        <v>43223.125</v>
      </c>
      <c r="B2932" s="26">
        <f t="shared" si="51"/>
        <v>122</v>
      </c>
      <c r="C2932" s="64" cm="1">
        <f t="array" ref="C2932">INDEX('Step 5. Daily Avg Schedule Calc'!$A$2:$C$169,(WEEKDAY(A2932)-1)*24+HOUR(A2932)+1,3)*IF(A2932&lt;Cooling_Season_Start_Date,0,IF(A2932&gt;Cooling_Season_End_Date,0,1))</f>
        <v>0</v>
      </c>
      <c r="D2932" s="12">
        <f>VLOOKUP(A2932,'Step 1.3 Normalized OAT'!$A$1:$B$8761,2)</f>
        <v>73</v>
      </c>
      <c r="E2932" s="13">
        <f ca="1">('Step 3. Regression'!$F$19*D2932^2+'Step 3. Regression'!$G$19*D2932+'Step 3. Regression'!$H$19)*C2932</f>
        <v>0</v>
      </c>
    </row>
    <row r="2933" spans="1:5" x14ac:dyDescent="0.25">
      <c r="A2933" s="9">
        <f>IF(ISBLANK('Step 1.3 Normalized OAT'!A2933),"-",'Step 1.3 Normalized OAT'!A2933)</f>
        <v>43223.166666666664</v>
      </c>
      <c r="B2933" s="26">
        <f t="shared" si="51"/>
        <v>122</v>
      </c>
      <c r="C2933" s="64" cm="1">
        <f t="array" ref="C2933">INDEX('Step 5. Daily Avg Schedule Calc'!$A$2:$C$169,(WEEKDAY(A2933)-1)*24+HOUR(A2933)+1,3)*IF(A2933&lt;Cooling_Season_Start_Date,0,IF(A2933&gt;Cooling_Season_End_Date,0,1))</f>
        <v>0</v>
      </c>
      <c r="D2933" s="12">
        <f>VLOOKUP(A2933,'Step 1.3 Normalized OAT'!$A$1:$B$8761,2)</f>
        <v>73</v>
      </c>
      <c r="E2933" s="13">
        <f ca="1">('Step 3. Regression'!$F$19*D2933^2+'Step 3. Regression'!$G$19*D2933+'Step 3. Regression'!$H$19)*C2933</f>
        <v>0</v>
      </c>
    </row>
    <row r="2934" spans="1:5" x14ac:dyDescent="0.25">
      <c r="A2934" s="9">
        <f>IF(ISBLANK('Step 1.3 Normalized OAT'!A2934),"-",'Step 1.3 Normalized OAT'!A2934)</f>
        <v>43223.208333333336</v>
      </c>
      <c r="B2934" s="26">
        <f t="shared" si="51"/>
        <v>122</v>
      </c>
      <c r="C2934" s="64" cm="1">
        <f t="array" ref="C2934">INDEX('Step 5. Daily Avg Schedule Calc'!$A$2:$C$169,(WEEKDAY(A2934)-1)*24+HOUR(A2934)+1,3)*IF(A2934&lt;Cooling_Season_Start_Date,0,IF(A2934&gt;Cooling_Season_End_Date,0,1))</f>
        <v>0</v>
      </c>
      <c r="D2934" s="12">
        <f>VLOOKUP(A2934,'Step 1.3 Normalized OAT'!$A$1:$B$8761,2)</f>
        <v>73</v>
      </c>
      <c r="E2934" s="13">
        <f ca="1">('Step 3. Regression'!$F$19*D2934^2+'Step 3. Regression'!$G$19*D2934+'Step 3. Regression'!$H$19)*C2934</f>
        <v>0</v>
      </c>
    </row>
    <row r="2935" spans="1:5" x14ac:dyDescent="0.25">
      <c r="A2935" s="9">
        <f>IF(ISBLANK('Step 1.3 Normalized OAT'!A2935),"-",'Step 1.3 Normalized OAT'!A2935)</f>
        <v>43223.25</v>
      </c>
      <c r="B2935" s="26">
        <f t="shared" si="51"/>
        <v>122</v>
      </c>
      <c r="C2935" s="64" cm="1">
        <f t="array" ref="C2935">INDEX('Step 5. Daily Avg Schedule Calc'!$A$2:$C$169,(WEEKDAY(A2935)-1)*24+HOUR(A2935)+1,3)*IF(A2935&lt;Cooling_Season_Start_Date,0,IF(A2935&gt;Cooling_Season_End_Date,0,1))</f>
        <v>0</v>
      </c>
      <c r="D2935" s="12">
        <f>VLOOKUP(A2935,'Step 1.3 Normalized OAT'!$A$1:$B$8761,2)</f>
        <v>72</v>
      </c>
      <c r="E2935" s="13">
        <f ca="1">('Step 3. Regression'!$F$19*D2935^2+'Step 3. Regression'!$G$19*D2935+'Step 3. Regression'!$H$19)*C2935</f>
        <v>0</v>
      </c>
    </row>
    <row r="2936" spans="1:5" x14ac:dyDescent="0.25">
      <c r="A2936" s="9">
        <f>IF(ISBLANK('Step 1.3 Normalized OAT'!A2936),"-",'Step 1.3 Normalized OAT'!A2936)</f>
        <v>43223.291666666664</v>
      </c>
      <c r="B2936" s="26">
        <f t="shared" si="51"/>
        <v>122</v>
      </c>
      <c r="C2936" s="64" cm="1">
        <f t="array" ref="C2936">INDEX('Step 5. Daily Avg Schedule Calc'!$A$2:$C$169,(WEEKDAY(A2936)-1)*24+HOUR(A2936)+1,3)*IF(A2936&lt;Cooling_Season_Start_Date,0,IF(A2936&gt;Cooling_Season_End_Date,0,1))</f>
        <v>0</v>
      </c>
      <c r="D2936" s="12">
        <f>VLOOKUP(A2936,'Step 1.3 Normalized OAT'!$A$1:$B$8761,2)</f>
        <v>72</v>
      </c>
      <c r="E2936" s="13">
        <f ca="1">('Step 3. Regression'!$F$19*D2936^2+'Step 3. Regression'!$G$19*D2936+'Step 3. Regression'!$H$19)*C2936</f>
        <v>0</v>
      </c>
    </row>
    <row r="2937" spans="1:5" x14ac:dyDescent="0.25">
      <c r="A2937" s="9">
        <f>IF(ISBLANK('Step 1.3 Normalized OAT'!A2937),"-",'Step 1.3 Normalized OAT'!A2937)</f>
        <v>43223.333333333336</v>
      </c>
      <c r="B2937" s="26">
        <f t="shared" si="51"/>
        <v>122</v>
      </c>
      <c r="C2937" s="64" cm="1">
        <f t="array" ref="C2937">INDEX('Step 5. Daily Avg Schedule Calc'!$A$2:$C$169,(WEEKDAY(A2937)-1)*24+HOUR(A2937)+1,3)*IF(A2937&lt;Cooling_Season_Start_Date,0,IF(A2937&gt;Cooling_Season_End_Date,0,1))</f>
        <v>1</v>
      </c>
      <c r="D2937" s="12">
        <f>VLOOKUP(A2937,'Step 1.3 Normalized OAT'!$A$1:$B$8761,2)</f>
        <v>75</v>
      </c>
      <c r="E2937" s="13">
        <f ca="1">('Step 3. Regression'!$F$19*D2937^2+'Step 3. Regression'!$G$19*D2937+'Step 3. Regression'!$H$19)*C2937</f>
        <v>7.0601763936334088</v>
      </c>
    </row>
    <row r="2938" spans="1:5" x14ac:dyDescent="0.25">
      <c r="A2938" s="9">
        <f>IF(ISBLANK('Step 1.3 Normalized OAT'!A2938),"-",'Step 1.3 Normalized OAT'!A2938)</f>
        <v>43223.375</v>
      </c>
      <c r="B2938" s="26">
        <f t="shared" si="51"/>
        <v>122</v>
      </c>
      <c r="C2938" s="64" cm="1">
        <f t="array" ref="C2938">INDEX('Step 5. Daily Avg Schedule Calc'!$A$2:$C$169,(WEEKDAY(A2938)-1)*24+HOUR(A2938)+1,3)*IF(A2938&lt;Cooling_Season_Start_Date,0,IF(A2938&gt;Cooling_Season_End_Date,0,1))</f>
        <v>1</v>
      </c>
      <c r="D2938" s="12">
        <f>VLOOKUP(A2938,'Step 1.3 Normalized OAT'!$A$1:$B$8761,2)</f>
        <v>79</v>
      </c>
      <c r="E2938" s="13">
        <f ca="1">('Step 3. Regression'!$F$19*D2938^2+'Step 3. Regression'!$G$19*D2938+'Step 3. Regression'!$H$19)*C2938</f>
        <v>7.0847193733443774</v>
      </c>
    </row>
    <row r="2939" spans="1:5" x14ac:dyDescent="0.25">
      <c r="A2939" s="9">
        <f>IF(ISBLANK('Step 1.3 Normalized OAT'!A2939),"-",'Step 1.3 Normalized OAT'!A2939)</f>
        <v>43223.416666666664</v>
      </c>
      <c r="B2939" s="26">
        <f t="shared" si="51"/>
        <v>122</v>
      </c>
      <c r="C2939" s="64" cm="1">
        <f t="array" ref="C2939">INDEX('Step 5. Daily Avg Schedule Calc'!$A$2:$C$169,(WEEKDAY(A2939)-1)*24+HOUR(A2939)+1,3)*IF(A2939&lt;Cooling_Season_Start_Date,0,IF(A2939&gt;Cooling_Season_End_Date,0,1))</f>
        <v>1</v>
      </c>
      <c r="D2939" s="12">
        <f>VLOOKUP(A2939,'Step 1.3 Normalized OAT'!$A$1:$B$8761,2)</f>
        <v>82</v>
      </c>
      <c r="E2939" s="13">
        <f ca="1">('Step 3. Regression'!$F$19*D2939^2+'Step 3. Regression'!$G$19*D2939+'Step 3. Regression'!$H$19)*C2939</f>
        <v>7.1641520405023904</v>
      </c>
    </row>
    <row r="2940" spans="1:5" x14ac:dyDescent="0.25">
      <c r="A2940" s="9">
        <f>IF(ISBLANK('Step 1.3 Normalized OAT'!A2940),"-",'Step 1.3 Normalized OAT'!A2940)</f>
        <v>43223.458333333336</v>
      </c>
      <c r="B2940" s="26">
        <f t="shared" si="51"/>
        <v>122</v>
      </c>
      <c r="C2940" s="64" cm="1">
        <f t="array" ref="C2940">INDEX('Step 5. Daily Avg Schedule Calc'!$A$2:$C$169,(WEEKDAY(A2940)-1)*24+HOUR(A2940)+1,3)*IF(A2940&lt;Cooling_Season_Start_Date,0,IF(A2940&gt;Cooling_Season_End_Date,0,1))</f>
        <v>1</v>
      </c>
      <c r="D2940" s="12">
        <f>VLOOKUP(A2940,'Step 1.3 Normalized OAT'!$A$1:$B$8761,2)</f>
        <v>85</v>
      </c>
      <c r="E2940" s="13">
        <f ca="1">('Step 3. Regression'!$F$19*D2940^2+'Step 3. Regression'!$G$19*D2940+'Step 3. Regression'!$H$19)*C2940</f>
        <v>7.295892221124511</v>
      </c>
    </row>
    <row r="2941" spans="1:5" x14ac:dyDescent="0.25">
      <c r="A2941" s="9">
        <f>IF(ISBLANK('Step 1.3 Normalized OAT'!A2941),"-",'Step 1.3 Normalized OAT'!A2941)</f>
        <v>43223.5</v>
      </c>
      <c r="B2941" s="26">
        <f t="shared" si="51"/>
        <v>122</v>
      </c>
      <c r="C2941" s="64" cm="1">
        <f t="array" ref="C2941">INDEX('Step 5. Daily Avg Schedule Calc'!$A$2:$C$169,(WEEKDAY(A2941)-1)*24+HOUR(A2941)+1,3)*IF(A2941&lt;Cooling_Season_Start_Date,0,IF(A2941&gt;Cooling_Season_End_Date,0,1))</f>
        <v>1</v>
      </c>
      <c r="D2941" s="12">
        <f>VLOOKUP(A2941,'Step 1.3 Normalized OAT'!$A$1:$B$8761,2)</f>
        <v>88</v>
      </c>
      <c r="E2941" s="13">
        <f ca="1">('Step 3. Regression'!$F$19*D2941^2+'Step 3. Regression'!$G$19*D2941+'Step 3. Regression'!$H$19)*C2941</f>
        <v>7.4799399152107426</v>
      </c>
    </row>
    <row r="2942" spans="1:5" x14ac:dyDescent="0.25">
      <c r="A2942" s="9">
        <f>IF(ISBLANK('Step 1.3 Normalized OAT'!A2942),"-",'Step 1.3 Normalized OAT'!A2942)</f>
        <v>43223.541666666664</v>
      </c>
      <c r="B2942" s="26">
        <f t="shared" si="51"/>
        <v>122</v>
      </c>
      <c r="C2942" s="64" cm="1">
        <f t="array" ref="C2942">INDEX('Step 5. Daily Avg Schedule Calc'!$A$2:$C$169,(WEEKDAY(A2942)-1)*24+HOUR(A2942)+1,3)*IF(A2942&lt;Cooling_Season_Start_Date,0,IF(A2942&gt;Cooling_Season_End_Date,0,1))</f>
        <v>1</v>
      </c>
      <c r="D2942" s="12">
        <f>VLOOKUP(A2942,'Step 1.3 Normalized OAT'!$A$1:$B$8761,2)</f>
        <v>90</v>
      </c>
      <c r="E2942" s="13">
        <f ca="1">('Step 3. Regression'!$F$19*D2942^2+'Step 3. Regression'!$G$19*D2942+'Step 3. Regression'!$H$19)*C2942</f>
        <v>7.6316981076371704</v>
      </c>
    </row>
    <row r="2943" spans="1:5" x14ac:dyDescent="0.25">
      <c r="A2943" s="9">
        <f>IF(ISBLANK('Step 1.3 Normalized OAT'!A2943),"-",'Step 1.3 Normalized OAT'!A2943)</f>
        <v>43223.583333333336</v>
      </c>
      <c r="B2943" s="26">
        <f t="shared" si="51"/>
        <v>122</v>
      </c>
      <c r="C2943" s="64" cm="1">
        <f t="array" ref="C2943">INDEX('Step 5. Daily Avg Schedule Calc'!$A$2:$C$169,(WEEKDAY(A2943)-1)*24+HOUR(A2943)+1,3)*IF(A2943&lt;Cooling_Season_Start_Date,0,IF(A2943&gt;Cooling_Season_End_Date,0,1))</f>
        <v>1</v>
      </c>
      <c r="D2943" s="12">
        <f>VLOOKUP(A2943,'Step 1.3 Normalized OAT'!$A$1:$B$8761,2)</f>
        <v>91</v>
      </c>
      <c r="E2943" s="13">
        <f ca="1">('Step 3. Regression'!$F$19*D2943^2+'Step 3. Regression'!$G$19*D2943+'Step 3. Regression'!$H$19)*C2943</f>
        <v>7.7162951227610748</v>
      </c>
    </row>
    <row r="2944" spans="1:5" x14ac:dyDescent="0.25">
      <c r="A2944" s="9">
        <f>IF(ISBLANK('Step 1.3 Normalized OAT'!A2944),"-",'Step 1.3 Normalized OAT'!A2944)</f>
        <v>43223.625</v>
      </c>
      <c r="B2944" s="26">
        <f t="shared" si="51"/>
        <v>122</v>
      </c>
      <c r="C2944" s="64" cm="1">
        <f t="array" ref="C2944">INDEX('Step 5. Daily Avg Schedule Calc'!$A$2:$C$169,(WEEKDAY(A2944)-1)*24+HOUR(A2944)+1,3)*IF(A2944&lt;Cooling_Season_Start_Date,0,IF(A2944&gt;Cooling_Season_End_Date,0,1))</f>
        <v>1</v>
      </c>
      <c r="D2944" s="12">
        <f>VLOOKUP(A2944,'Step 1.3 Normalized OAT'!$A$1:$B$8761,2)</f>
        <v>91</v>
      </c>
      <c r="E2944" s="13">
        <f ca="1">('Step 3. Regression'!$F$19*D2944^2+'Step 3. Regression'!$G$19*D2944+'Step 3. Regression'!$H$19)*C2944</f>
        <v>7.7162951227610748</v>
      </c>
    </row>
    <row r="2945" spans="1:5" x14ac:dyDescent="0.25">
      <c r="A2945" s="9">
        <f>IF(ISBLANK('Step 1.3 Normalized OAT'!A2945),"-",'Step 1.3 Normalized OAT'!A2945)</f>
        <v>43223.666666666664</v>
      </c>
      <c r="B2945" s="26">
        <f t="shared" si="51"/>
        <v>122</v>
      </c>
      <c r="C2945" s="64" cm="1">
        <f t="array" ref="C2945">INDEX('Step 5. Daily Avg Schedule Calc'!$A$2:$C$169,(WEEKDAY(A2945)-1)*24+HOUR(A2945)+1,3)*IF(A2945&lt;Cooling_Season_Start_Date,0,IF(A2945&gt;Cooling_Season_End_Date,0,1))</f>
        <v>1</v>
      </c>
      <c r="D2945" s="12">
        <f>VLOOKUP(A2945,'Step 1.3 Normalized OAT'!$A$1:$B$8761,2)</f>
        <v>91</v>
      </c>
      <c r="E2945" s="13">
        <f ca="1">('Step 3. Regression'!$F$19*D2945^2+'Step 3. Regression'!$G$19*D2945+'Step 3. Regression'!$H$19)*C2945</f>
        <v>7.7162951227610748</v>
      </c>
    </row>
    <row r="2946" spans="1:5" x14ac:dyDescent="0.25">
      <c r="A2946" s="9">
        <f>IF(ISBLANK('Step 1.3 Normalized OAT'!A2946),"-",'Step 1.3 Normalized OAT'!A2946)</f>
        <v>43223.708333333336</v>
      </c>
      <c r="B2946" s="26">
        <f t="shared" si="51"/>
        <v>122</v>
      </c>
      <c r="C2946" s="64" cm="1">
        <f t="array" ref="C2946">INDEX('Step 5. Daily Avg Schedule Calc'!$A$2:$C$169,(WEEKDAY(A2946)-1)*24+HOUR(A2946)+1,3)*IF(A2946&lt;Cooling_Season_Start_Date,0,IF(A2946&gt;Cooling_Season_End_Date,0,1))</f>
        <v>1</v>
      </c>
      <c r="D2946" s="12">
        <f>VLOOKUP(A2946,'Step 1.3 Normalized OAT'!$A$1:$B$8761,2)</f>
        <v>93</v>
      </c>
      <c r="E2946" s="13">
        <f ca="1">('Step 3. Regression'!$F$19*D2946^2+'Step 3. Regression'!$G$19*D2946+'Step 3. Regression'!$H$19)*C2946</f>
        <v>7.9029249908302468</v>
      </c>
    </row>
    <row r="2947" spans="1:5" x14ac:dyDescent="0.25">
      <c r="A2947" s="9">
        <f>IF(ISBLANK('Step 1.3 Normalized OAT'!A2947),"-",'Step 1.3 Normalized OAT'!A2947)</f>
        <v>43223.75</v>
      </c>
      <c r="B2947" s="26">
        <f t="shared" ref="B2947:B3010" si="52">_xlfn.DAYS(A2947,$A$2)</f>
        <v>122</v>
      </c>
      <c r="C2947" s="64" cm="1">
        <f t="array" ref="C2947">INDEX('Step 5. Daily Avg Schedule Calc'!$A$2:$C$169,(WEEKDAY(A2947)-1)*24+HOUR(A2947)+1,3)*IF(A2947&lt;Cooling_Season_Start_Date,0,IF(A2947&gt;Cooling_Season_End_Date,0,1))</f>
        <v>1</v>
      </c>
      <c r="D2947" s="12">
        <f>VLOOKUP(A2947,'Step 1.3 Normalized OAT'!$A$1:$B$8761,2)</f>
        <v>91</v>
      </c>
      <c r="E2947" s="13">
        <f ca="1">('Step 3. Regression'!$F$19*D2947^2+'Step 3. Regression'!$G$19*D2947+'Step 3. Regression'!$H$19)*C2947</f>
        <v>7.7162951227610748</v>
      </c>
    </row>
    <row r="2948" spans="1:5" x14ac:dyDescent="0.25">
      <c r="A2948" s="9">
        <f>IF(ISBLANK('Step 1.3 Normalized OAT'!A2948),"-",'Step 1.3 Normalized OAT'!A2948)</f>
        <v>43223.791666666664</v>
      </c>
      <c r="B2948" s="26">
        <f t="shared" si="52"/>
        <v>122</v>
      </c>
      <c r="C2948" s="64" cm="1">
        <f t="array" ref="C2948">INDEX('Step 5. Daily Avg Schedule Calc'!$A$2:$C$169,(WEEKDAY(A2948)-1)*24+HOUR(A2948)+1,3)*IF(A2948&lt;Cooling_Season_Start_Date,0,IF(A2948&gt;Cooling_Season_End_Date,0,1))</f>
        <v>1</v>
      </c>
      <c r="D2948" s="12">
        <f>VLOOKUP(A2948,'Step 1.3 Normalized OAT'!$A$1:$B$8761,2)</f>
        <v>90</v>
      </c>
      <c r="E2948" s="13">
        <f ca="1">('Step 3. Regression'!$F$19*D2948^2+'Step 3. Regression'!$G$19*D2948+'Step 3. Regression'!$H$19)*C2948</f>
        <v>7.6316981076371704</v>
      </c>
    </row>
    <row r="2949" spans="1:5" x14ac:dyDescent="0.25">
      <c r="A2949" s="9">
        <f>IF(ISBLANK('Step 1.3 Normalized OAT'!A2949),"-",'Step 1.3 Normalized OAT'!A2949)</f>
        <v>43223.833333333336</v>
      </c>
      <c r="B2949" s="26">
        <f t="shared" si="52"/>
        <v>122</v>
      </c>
      <c r="C2949" s="64" cm="1">
        <f t="array" ref="C2949">INDEX('Step 5. Daily Avg Schedule Calc'!$A$2:$C$169,(WEEKDAY(A2949)-1)*24+HOUR(A2949)+1,3)*IF(A2949&lt;Cooling_Season_Start_Date,0,IF(A2949&gt;Cooling_Season_End_Date,0,1))</f>
        <v>1</v>
      </c>
      <c r="D2949" s="12">
        <f>VLOOKUP(A2949,'Step 1.3 Normalized OAT'!$A$1:$B$8761,2)</f>
        <v>71</v>
      </c>
      <c r="E2949" s="13">
        <f ca="1">('Step 3. Regression'!$F$19*D2949^2+'Step 3. Regression'!$G$19*D2949+'Step 3. Regression'!$H$19)*C2949</f>
        <v>7.1286245489697393</v>
      </c>
    </row>
    <row r="2950" spans="1:5" x14ac:dyDescent="0.25">
      <c r="A2950" s="9">
        <f>IF(ISBLANK('Step 1.3 Normalized OAT'!A2950),"-",'Step 1.3 Normalized OAT'!A2950)</f>
        <v>43223.875</v>
      </c>
      <c r="B2950" s="26">
        <f t="shared" si="52"/>
        <v>122</v>
      </c>
      <c r="C2950" s="64" cm="1">
        <f t="array" ref="C2950">INDEX('Step 5. Daily Avg Schedule Calc'!$A$2:$C$169,(WEEKDAY(A2950)-1)*24+HOUR(A2950)+1,3)*IF(A2950&lt;Cooling_Season_Start_Date,0,IF(A2950&gt;Cooling_Season_End_Date,0,1))</f>
        <v>0</v>
      </c>
      <c r="D2950" s="12">
        <f>VLOOKUP(A2950,'Step 1.3 Normalized OAT'!$A$1:$B$8761,2)</f>
        <v>75</v>
      </c>
      <c r="E2950" s="13">
        <f ca="1">('Step 3. Regression'!$F$19*D2950^2+'Step 3. Regression'!$G$19*D2950+'Step 3. Regression'!$H$19)*C2950</f>
        <v>0</v>
      </c>
    </row>
    <row r="2951" spans="1:5" x14ac:dyDescent="0.25">
      <c r="A2951" s="9">
        <f>IF(ISBLANK('Step 1.3 Normalized OAT'!A2951),"-",'Step 1.3 Normalized OAT'!A2951)</f>
        <v>43223.916666666664</v>
      </c>
      <c r="B2951" s="26">
        <f t="shared" si="52"/>
        <v>122</v>
      </c>
      <c r="C2951" s="64" cm="1">
        <f t="array" ref="C2951">INDEX('Step 5. Daily Avg Schedule Calc'!$A$2:$C$169,(WEEKDAY(A2951)-1)*24+HOUR(A2951)+1,3)*IF(A2951&lt;Cooling_Season_Start_Date,0,IF(A2951&gt;Cooling_Season_End_Date,0,1))</f>
        <v>0</v>
      </c>
      <c r="D2951" s="12">
        <f>VLOOKUP(A2951,'Step 1.3 Normalized OAT'!$A$1:$B$8761,2)</f>
        <v>79</v>
      </c>
      <c r="E2951" s="13">
        <f ca="1">('Step 3. Regression'!$F$19*D2951^2+'Step 3. Regression'!$G$19*D2951+'Step 3. Regression'!$H$19)*C2951</f>
        <v>0</v>
      </c>
    </row>
    <row r="2952" spans="1:5" x14ac:dyDescent="0.25">
      <c r="A2952" s="9">
        <f>IF(ISBLANK('Step 1.3 Normalized OAT'!A2952),"-",'Step 1.3 Normalized OAT'!A2952)</f>
        <v>43223.958333333336</v>
      </c>
      <c r="B2952" s="26">
        <f t="shared" si="52"/>
        <v>122</v>
      </c>
      <c r="C2952" s="64" cm="1">
        <f t="array" ref="C2952">INDEX('Step 5. Daily Avg Schedule Calc'!$A$2:$C$169,(WEEKDAY(A2952)-1)*24+HOUR(A2952)+1,3)*IF(A2952&lt;Cooling_Season_Start_Date,0,IF(A2952&gt;Cooling_Season_End_Date,0,1))</f>
        <v>0</v>
      </c>
      <c r="D2952" s="12">
        <f>VLOOKUP(A2952,'Step 1.3 Normalized OAT'!$A$1:$B$8761,2)</f>
        <v>75</v>
      </c>
      <c r="E2952" s="13">
        <f ca="1">('Step 3. Regression'!$F$19*D2952^2+'Step 3. Regression'!$G$19*D2952+'Step 3. Regression'!$H$19)*C2952</f>
        <v>0</v>
      </c>
    </row>
    <row r="2953" spans="1:5" x14ac:dyDescent="0.25">
      <c r="A2953" s="9">
        <f>IF(ISBLANK('Step 1.3 Normalized OAT'!A2953),"-",'Step 1.3 Normalized OAT'!A2953)</f>
        <v>43224</v>
      </c>
      <c r="B2953" s="26">
        <f t="shared" si="52"/>
        <v>123</v>
      </c>
      <c r="C2953" s="64" cm="1">
        <f t="array" ref="C2953">INDEX('Step 5. Daily Avg Schedule Calc'!$A$2:$C$169,(WEEKDAY(A2953)-1)*24+HOUR(A2953)+1,3)*IF(A2953&lt;Cooling_Season_Start_Date,0,IF(A2953&gt;Cooling_Season_End_Date,0,1))</f>
        <v>0</v>
      </c>
      <c r="D2953" s="12">
        <f>VLOOKUP(A2953,'Step 1.3 Normalized OAT'!$A$1:$B$8761,2)</f>
        <v>75</v>
      </c>
      <c r="E2953" s="13">
        <f ca="1">('Step 3. Regression'!$F$19*D2953^2+'Step 3. Regression'!$G$19*D2953+'Step 3. Regression'!$H$19)*C2953</f>
        <v>0</v>
      </c>
    </row>
    <row r="2954" spans="1:5" x14ac:dyDescent="0.25">
      <c r="A2954" s="9">
        <f>IF(ISBLANK('Step 1.3 Normalized OAT'!A2954),"-",'Step 1.3 Normalized OAT'!A2954)</f>
        <v>43224.041666666664</v>
      </c>
      <c r="B2954" s="26">
        <f t="shared" si="52"/>
        <v>123</v>
      </c>
      <c r="C2954" s="64" cm="1">
        <f t="array" ref="C2954">INDEX('Step 5. Daily Avg Schedule Calc'!$A$2:$C$169,(WEEKDAY(A2954)-1)*24+HOUR(A2954)+1,3)*IF(A2954&lt;Cooling_Season_Start_Date,0,IF(A2954&gt;Cooling_Season_End_Date,0,1))</f>
        <v>0</v>
      </c>
      <c r="D2954" s="12">
        <f>VLOOKUP(A2954,'Step 1.3 Normalized OAT'!$A$1:$B$8761,2)</f>
        <v>72</v>
      </c>
      <c r="E2954" s="13">
        <f ca="1">('Step 3. Regression'!$F$19*D2954^2+'Step 3. Regression'!$G$19*D2954+'Step 3. Regression'!$H$19)*C2954</f>
        <v>0</v>
      </c>
    </row>
    <row r="2955" spans="1:5" x14ac:dyDescent="0.25">
      <c r="A2955" s="9">
        <f>IF(ISBLANK('Step 1.3 Normalized OAT'!A2955),"-",'Step 1.3 Normalized OAT'!A2955)</f>
        <v>43224.083333333336</v>
      </c>
      <c r="B2955" s="26">
        <f t="shared" si="52"/>
        <v>123</v>
      </c>
      <c r="C2955" s="64" cm="1">
        <f t="array" ref="C2955">INDEX('Step 5. Daily Avg Schedule Calc'!$A$2:$C$169,(WEEKDAY(A2955)-1)*24+HOUR(A2955)+1,3)*IF(A2955&lt;Cooling_Season_Start_Date,0,IF(A2955&gt;Cooling_Season_End_Date,0,1))</f>
        <v>0</v>
      </c>
      <c r="D2955" s="12">
        <f>VLOOKUP(A2955,'Step 1.3 Normalized OAT'!$A$1:$B$8761,2)</f>
        <v>70</v>
      </c>
      <c r="E2955" s="13">
        <f ca="1">('Step 3. Regression'!$F$19*D2955^2+'Step 3. Regression'!$G$19*D2955+'Step 3. Regression'!$H$19)*C2955</f>
        <v>0</v>
      </c>
    </row>
    <row r="2956" spans="1:5" x14ac:dyDescent="0.25">
      <c r="A2956" s="9">
        <f>IF(ISBLANK('Step 1.3 Normalized OAT'!A2956),"-",'Step 1.3 Normalized OAT'!A2956)</f>
        <v>43224.125</v>
      </c>
      <c r="B2956" s="26">
        <f t="shared" si="52"/>
        <v>123</v>
      </c>
      <c r="C2956" s="64" cm="1">
        <f t="array" ref="C2956">INDEX('Step 5. Daily Avg Schedule Calc'!$A$2:$C$169,(WEEKDAY(A2956)-1)*24+HOUR(A2956)+1,3)*IF(A2956&lt;Cooling_Season_Start_Date,0,IF(A2956&gt;Cooling_Season_End_Date,0,1))</f>
        <v>0</v>
      </c>
      <c r="D2956" s="12">
        <f>VLOOKUP(A2956,'Step 1.3 Normalized OAT'!$A$1:$B$8761,2)</f>
        <v>72</v>
      </c>
      <c r="E2956" s="13">
        <f ca="1">('Step 3. Regression'!$F$19*D2956^2+'Step 3. Regression'!$G$19*D2956+'Step 3. Regression'!$H$19)*C2956</f>
        <v>0</v>
      </c>
    </row>
    <row r="2957" spans="1:5" x14ac:dyDescent="0.25">
      <c r="A2957" s="9">
        <f>IF(ISBLANK('Step 1.3 Normalized OAT'!A2957),"-",'Step 1.3 Normalized OAT'!A2957)</f>
        <v>43224.166666666664</v>
      </c>
      <c r="B2957" s="26">
        <f t="shared" si="52"/>
        <v>123</v>
      </c>
      <c r="C2957" s="64" cm="1">
        <f t="array" ref="C2957">INDEX('Step 5. Daily Avg Schedule Calc'!$A$2:$C$169,(WEEKDAY(A2957)-1)*24+HOUR(A2957)+1,3)*IF(A2957&lt;Cooling_Season_Start_Date,0,IF(A2957&gt;Cooling_Season_End_Date,0,1))</f>
        <v>0</v>
      </c>
      <c r="D2957" s="12">
        <f>VLOOKUP(A2957,'Step 1.3 Normalized OAT'!$A$1:$B$8761,2)</f>
        <v>70</v>
      </c>
      <c r="E2957" s="13">
        <f ca="1">('Step 3. Regression'!$F$19*D2957^2+'Step 3. Regression'!$G$19*D2957+'Step 3. Regression'!$H$19)*C2957</f>
        <v>0</v>
      </c>
    </row>
    <row r="2958" spans="1:5" x14ac:dyDescent="0.25">
      <c r="A2958" s="9">
        <f>IF(ISBLANK('Step 1.3 Normalized OAT'!A2958),"-",'Step 1.3 Normalized OAT'!A2958)</f>
        <v>43224.208333333336</v>
      </c>
      <c r="B2958" s="26">
        <f t="shared" si="52"/>
        <v>123</v>
      </c>
      <c r="C2958" s="64" cm="1">
        <f t="array" ref="C2958">INDEX('Step 5. Daily Avg Schedule Calc'!$A$2:$C$169,(WEEKDAY(A2958)-1)*24+HOUR(A2958)+1,3)*IF(A2958&lt;Cooling_Season_Start_Date,0,IF(A2958&gt;Cooling_Season_End_Date,0,1))</f>
        <v>0</v>
      </c>
      <c r="D2958" s="12">
        <f>VLOOKUP(A2958,'Step 1.3 Normalized OAT'!$A$1:$B$8761,2)</f>
        <v>73</v>
      </c>
      <c r="E2958" s="13">
        <f ca="1">('Step 3. Regression'!$F$19*D2958^2+'Step 3. Regression'!$G$19*D2958+'Step 3. Regression'!$H$19)*C2958</f>
        <v>0</v>
      </c>
    </row>
    <row r="2959" spans="1:5" x14ac:dyDescent="0.25">
      <c r="A2959" s="9">
        <f>IF(ISBLANK('Step 1.3 Normalized OAT'!A2959),"-",'Step 1.3 Normalized OAT'!A2959)</f>
        <v>43224.25</v>
      </c>
      <c r="B2959" s="26">
        <f t="shared" si="52"/>
        <v>123</v>
      </c>
      <c r="C2959" s="64" cm="1">
        <f t="array" ref="C2959">INDEX('Step 5. Daily Avg Schedule Calc'!$A$2:$C$169,(WEEKDAY(A2959)-1)*24+HOUR(A2959)+1,3)*IF(A2959&lt;Cooling_Season_Start_Date,0,IF(A2959&gt;Cooling_Season_End_Date,0,1))</f>
        <v>0</v>
      </c>
      <c r="D2959" s="12">
        <f>VLOOKUP(A2959,'Step 1.3 Normalized OAT'!$A$1:$B$8761,2)</f>
        <v>73</v>
      </c>
      <c r="E2959" s="13">
        <f ca="1">('Step 3. Regression'!$F$19*D2959^2+'Step 3. Regression'!$G$19*D2959+'Step 3. Regression'!$H$19)*C2959</f>
        <v>0</v>
      </c>
    </row>
    <row r="2960" spans="1:5" x14ac:dyDescent="0.25">
      <c r="A2960" s="9">
        <f>IF(ISBLANK('Step 1.3 Normalized OAT'!A2960),"-",'Step 1.3 Normalized OAT'!A2960)</f>
        <v>43224.291666666664</v>
      </c>
      <c r="B2960" s="26">
        <f t="shared" si="52"/>
        <v>123</v>
      </c>
      <c r="C2960" s="64" cm="1">
        <f t="array" ref="C2960">INDEX('Step 5. Daily Avg Schedule Calc'!$A$2:$C$169,(WEEKDAY(A2960)-1)*24+HOUR(A2960)+1,3)*IF(A2960&lt;Cooling_Season_Start_Date,0,IF(A2960&gt;Cooling_Season_End_Date,0,1))</f>
        <v>1</v>
      </c>
      <c r="D2960" s="12">
        <f>VLOOKUP(A2960,'Step 1.3 Normalized OAT'!$A$1:$B$8761,2)</f>
        <v>75</v>
      </c>
      <c r="E2960" s="13">
        <f ca="1">('Step 3. Regression'!$F$19*D2960^2+'Step 3. Regression'!$G$19*D2960+'Step 3. Regression'!$H$19)*C2960</f>
        <v>7.0601763936334088</v>
      </c>
    </row>
    <row r="2961" spans="1:5" x14ac:dyDescent="0.25">
      <c r="A2961" s="9">
        <f>IF(ISBLANK('Step 1.3 Normalized OAT'!A2961),"-",'Step 1.3 Normalized OAT'!A2961)</f>
        <v>43224.333333333336</v>
      </c>
      <c r="B2961" s="26">
        <f t="shared" si="52"/>
        <v>123</v>
      </c>
      <c r="C2961" s="64" cm="1">
        <f t="array" ref="C2961">INDEX('Step 5. Daily Avg Schedule Calc'!$A$2:$C$169,(WEEKDAY(A2961)-1)*24+HOUR(A2961)+1,3)*IF(A2961&lt;Cooling_Season_Start_Date,0,IF(A2961&gt;Cooling_Season_End_Date,0,1))</f>
        <v>1</v>
      </c>
      <c r="D2961" s="12">
        <f>VLOOKUP(A2961,'Step 1.3 Normalized OAT'!$A$1:$B$8761,2)</f>
        <v>76</v>
      </c>
      <c r="E2961" s="13">
        <f ca="1">('Step 3. Regression'!$F$19*D2961^2+'Step 3. Regression'!$G$19*D2961+'Step 3. Regression'!$H$19)*C2961</f>
        <v>7.0575942196504613</v>
      </c>
    </row>
    <row r="2962" spans="1:5" x14ac:dyDescent="0.25">
      <c r="A2962" s="9">
        <f>IF(ISBLANK('Step 1.3 Normalized OAT'!A2962),"-",'Step 1.3 Normalized OAT'!A2962)</f>
        <v>43224.375</v>
      </c>
      <c r="B2962" s="26">
        <f t="shared" si="52"/>
        <v>123</v>
      </c>
      <c r="C2962" s="64" cm="1">
        <f t="array" ref="C2962">INDEX('Step 5. Daily Avg Schedule Calc'!$A$2:$C$169,(WEEKDAY(A2962)-1)*24+HOUR(A2962)+1,3)*IF(A2962&lt;Cooling_Season_Start_Date,0,IF(A2962&gt;Cooling_Season_End_Date,0,1))</f>
        <v>1</v>
      </c>
      <c r="D2962" s="12">
        <f>VLOOKUP(A2962,'Step 1.3 Normalized OAT'!$A$1:$B$8761,2)</f>
        <v>75</v>
      </c>
      <c r="E2962" s="13">
        <f ca="1">('Step 3. Regression'!$F$19*D2962^2+'Step 3. Regression'!$G$19*D2962+'Step 3. Regression'!$H$19)*C2962</f>
        <v>7.0601763936334088</v>
      </c>
    </row>
    <row r="2963" spans="1:5" x14ac:dyDescent="0.25">
      <c r="A2963" s="9">
        <f>IF(ISBLANK('Step 1.3 Normalized OAT'!A2963),"-",'Step 1.3 Normalized OAT'!A2963)</f>
        <v>43224.416666666664</v>
      </c>
      <c r="B2963" s="26">
        <f t="shared" si="52"/>
        <v>123</v>
      </c>
      <c r="C2963" s="64" cm="1">
        <f t="array" ref="C2963">INDEX('Step 5. Daily Avg Schedule Calc'!$A$2:$C$169,(WEEKDAY(A2963)-1)*24+HOUR(A2963)+1,3)*IF(A2963&lt;Cooling_Season_Start_Date,0,IF(A2963&gt;Cooling_Season_End_Date,0,1))</f>
        <v>1</v>
      </c>
      <c r="D2963" s="12">
        <f>VLOOKUP(A2963,'Step 1.3 Normalized OAT'!$A$1:$B$8761,2)</f>
        <v>79</v>
      </c>
      <c r="E2963" s="13">
        <f ca="1">('Step 3. Regression'!$F$19*D2963^2+'Step 3. Regression'!$G$19*D2963+'Step 3. Regression'!$H$19)*C2963</f>
        <v>7.0847193733443774</v>
      </c>
    </row>
    <row r="2964" spans="1:5" x14ac:dyDescent="0.25">
      <c r="A2964" s="9">
        <f>IF(ISBLANK('Step 1.3 Normalized OAT'!A2964),"-",'Step 1.3 Normalized OAT'!A2964)</f>
        <v>43224.458333333336</v>
      </c>
      <c r="B2964" s="26">
        <f t="shared" si="52"/>
        <v>123</v>
      </c>
      <c r="C2964" s="64" cm="1">
        <f t="array" ref="C2964">INDEX('Step 5. Daily Avg Schedule Calc'!$A$2:$C$169,(WEEKDAY(A2964)-1)*24+HOUR(A2964)+1,3)*IF(A2964&lt;Cooling_Season_Start_Date,0,IF(A2964&gt;Cooling_Season_End_Date,0,1))</f>
        <v>1</v>
      </c>
      <c r="D2964" s="12">
        <f>VLOOKUP(A2964,'Step 1.3 Normalized OAT'!$A$1:$B$8761,2)</f>
        <v>77</v>
      </c>
      <c r="E2964" s="13">
        <f ca="1">('Step 3. Regression'!$F$19*D2964^2+'Step 3. Regression'!$G$19*D2964+'Step 3. Regression'!$H$19)*C2964</f>
        <v>7.0608239916079754</v>
      </c>
    </row>
    <row r="2965" spans="1:5" x14ac:dyDescent="0.25">
      <c r="A2965" s="9">
        <f>IF(ISBLANK('Step 1.3 Normalized OAT'!A2965),"-",'Step 1.3 Normalized OAT'!A2965)</f>
        <v>43224.5</v>
      </c>
      <c r="B2965" s="26">
        <f t="shared" si="52"/>
        <v>123</v>
      </c>
      <c r="C2965" s="64" cm="1">
        <f t="array" ref="C2965">INDEX('Step 5. Daily Avg Schedule Calc'!$A$2:$C$169,(WEEKDAY(A2965)-1)*24+HOUR(A2965)+1,3)*IF(A2965&lt;Cooling_Season_Start_Date,0,IF(A2965&gt;Cooling_Season_End_Date,0,1))</f>
        <v>1</v>
      </c>
      <c r="D2965" s="12">
        <f>VLOOKUP(A2965,'Step 1.3 Normalized OAT'!$A$1:$B$8761,2)</f>
        <v>79</v>
      </c>
      <c r="E2965" s="13">
        <f ca="1">('Step 3. Regression'!$F$19*D2965^2+'Step 3. Regression'!$G$19*D2965+'Step 3. Regression'!$H$19)*C2965</f>
        <v>7.0847193733443774</v>
      </c>
    </row>
    <row r="2966" spans="1:5" x14ac:dyDescent="0.25">
      <c r="A2966" s="9">
        <f>IF(ISBLANK('Step 1.3 Normalized OAT'!A2966),"-",'Step 1.3 Normalized OAT'!A2966)</f>
        <v>43224.541666666664</v>
      </c>
      <c r="B2966" s="26">
        <f t="shared" si="52"/>
        <v>123</v>
      </c>
      <c r="C2966" s="64" cm="1">
        <f t="array" ref="C2966">INDEX('Step 5. Daily Avg Schedule Calc'!$A$2:$C$169,(WEEKDAY(A2966)-1)*24+HOUR(A2966)+1,3)*IF(A2966&lt;Cooling_Season_Start_Date,0,IF(A2966&gt;Cooling_Season_End_Date,0,1))</f>
        <v>1</v>
      </c>
      <c r="D2966" s="12">
        <f>VLOOKUP(A2966,'Step 1.3 Normalized OAT'!$A$1:$B$8761,2)</f>
        <v>79</v>
      </c>
      <c r="E2966" s="13">
        <f ca="1">('Step 3. Regression'!$F$19*D2966^2+'Step 3. Regression'!$G$19*D2966+'Step 3. Regression'!$H$19)*C2966</f>
        <v>7.0847193733443774</v>
      </c>
    </row>
    <row r="2967" spans="1:5" x14ac:dyDescent="0.25">
      <c r="A2967" s="9">
        <f>IF(ISBLANK('Step 1.3 Normalized OAT'!A2967),"-",'Step 1.3 Normalized OAT'!A2967)</f>
        <v>43224.583333333336</v>
      </c>
      <c r="B2967" s="26">
        <f t="shared" si="52"/>
        <v>123</v>
      </c>
      <c r="C2967" s="64" cm="1">
        <f t="array" ref="C2967">INDEX('Step 5. Daily Avg Schedule Calc'!$A$2:$C$169,(WEEKDAY(A2967)-1)*24+HOUR(A2967)+1,3)*IF(A2967&lt;Cooling_Season_Start_Date,0,IF(A2967&gt;Cooling_Season_End_Date,0,1))</f>
        <v>1</v>
      </c>
      <c r="D2967" s="12">
        <f>VLOOKUP(A2967,'Step 1.3 Normalized OAT'!$A$1:$B$8761,2)</f>
        <v>81</v>
      </c>
      <c r="E2967" s="13">
        <f ca="1">('Step 3. Regression'!$F$19*D2967^2+'Step 3. Regression'!$G$19*D2967+'Step 3. Regression'!$H$19)*C2967</f>
        <v>7.1318625388425936</v>
      </c>
    </row>
    <row r="2968" spans="1:5" x14ac:dyDescent="0.25">
      <c r="A2968" s="9">
        <f>IF(ISBLANK('Step 1.3 Normalized OAT'!A2968),"-",'Step 1.3 Normalized OAT'!A2968)</f>
        <v>43224.625</v>
      </c>
      <c r="B2968" s="26">
        <f t="shared" si="52"/>
        <v>123</v>
      </c>
      <c r="C2968" s="64" cm="1">
        <f t="array" ref="C2968">INDEX('Step 5. Daily Avg Schedule Calc'!$A$2:$C$169,(WEEKDAY(A2968)-1)*24+HOUR(A2968)+1,3)*IF(A2968&lt;Cooling_Season_Start_Date,0,IF(A2968&gt;Cooling_Season_End_Date,0,1))</f>
        <v>1</v>
      </c>
      <c r="D2968" s="12">
        <f>VLOOKUP(A2968,'Step 1.3 Normalized OAT'!$A$1:$B$8761,2)</f>
        <v>81</v>
      </c>
      <c r="E2968" s="13">
        <f ca="1">('Step 3. Regression'!$F$19*D2968^2+'Step 3. Regression'!$G$19*D2968+'Step 3. Regression'!$H$19)*C2968</f>
        <v>7.1318625388425936</v>
      </c>
    </row>
    <row r="2969" spans="1:5" x14ac:dyDescent="0.25">
      <c r="A2969" s="9">
        <f>IF(ISBLANK('Step 1.3 Normalized OAT'!A2969),"-",'Step 1.3 Normalized OAT'!A2969)</f>
        <v>43224.666666666664</v>
      </c>
      <c r="B2969" s="26">
        <f t="shared" si="52"/>
        <v>123</v>
      </c>
      <c r="C2969" s="64" cm="1">
        <f t="array" ref="C2969">INDEX('Step 5. Daily Avg Schedule Calc'!$A$2:$C$169,(WEEKDAY(A2969)-1)*24+HOUR(A2969)+1,3)*IF(A2969&lt;Cooling_Season_Start_Date,0,IF(A2969&gt;Cooling_Season_End_Date,0,1))</f>
        <v>1</v>
      </c>
      <c r="D2969" s="12">
        <f>VLOOKUP(A2969,'Step 1.3 Normalized OAT'!$A$1:$B$8761,2)</f>
        <v>81</v>
      </c>
      <c r="E2969" s="13">
        <f ca="1">('Step 3. Regression'!$F$19*D2969^2+'Step 3. Regression'!$G$19*D2969+'Step 3. Regression'!$H$19)*C2969</f>
        <v>7.1318625388425936</v>
      </c>
    </row>
    <row r="2970" spans="1:5" x14ac:dyDescent="0.25">
      <c r="A2970" s="9">
        <f>IF(ISBLANK('Step 1.3 Normalized OAT'!A2970),"-",'Step 1.3 Normalized OAT'!A2970)</f>
        <v>43224.708333333336</v>
      </c>
      <c r="B2970" s="26">
        <f t="shared" si="52"/>
        <v>123</v>
      </c>
      <c r="C2970" s="64" cm="1">
        <f t="array" ref="C2970">INDEX('Step 5. Daily Avg Schedule Calc'!$A$2:$C$169,(WEEKDAY(A2970)-1)*24+HOUR(A2970)+1,3)*IF(A2970&lt;Cooling_Season_Start_Date,0,IF(A2970&gt;Cooling_Season_End_Date,0,1))</f>
        <v>1</v>
      </c>
      <c r="D2970" s="12">
        <f>VLOOKUP(A2970,'Step 1.3 Normalized OAT'!$A$1:$B$8761,2)</f>
        <v>81</v>
      </c>
      <c r="E2970" s="13">
        <f ca="1">('Step 3. Regression'!$F$19*D2970^2+'Step 3. Regression'!$G$19*D2970+'Step 3. Regression'!$H$19)*C2970</f>
        <v>7.1318625388425936</v>
      </c>
    </row>
    <row r="2971" spans="1:5" x14ac:dyDescent="0.25">
      <c r="A2971" s="9">
        <f>IF(ISBLANK('Step 1.3 Normalized OAT'!A2971),"-",'Step 1.3 Normalized OAT'!A2971)</f>
        <v>43224.75</v>
      </c>
      <c r="B2971" s="26">
        <f t="shared" si="52"/>
        <v>123</v>
      </c>
      <c r="C2971" s="64" cm="1">
        <f t="array" ref="C2971">INDEX('Step 5. Daily Avg Schedule Calc'!$A$2:$C$169,(WEEKDAY(A2971)-1)*24+HOUR(A2971)+1,3)*IF(A2971&lt;Cooling_Season_Start_Date,0,IF(A2971&gt;Cooling_Season_End_Date,0,1))</f>
        <v>1</v>
      </c>
      <c r="D2971" s="12">
        <f>VLOOKUP(A2971,'Step 1.3 Normalized OAT'!$A$1:$B$8761,2)</f>
        <v>79</v>
      </c>
      <c r="E2971" s="13">
        <f ca="1">('Step 3. Regression'!$F$19*D2971^2+'Step 3. Regression'!$G$19*D2971+'Step 3. Regression'!$H$19)*C2971</f>
        <v>7.0847193733443774</v>
      </c>
    </row>
    <row r="2972" spans="1:5" x14ac:dyDescent="0.25">
      <c r="A2972" s="9">
        <f>IF(ISBLANK('Step 1.3 Normalized OAT'!A2972),"-",'Step 1.3 Normalized OAT'!A2972)</f>
        <v>43224.791666666664</v>
      </c>
      <c r="B2972" s="26">
        <f t="shared" si="52"/>
        <v>123</v>
      </c>
      <c r="C2972" s="64" cm="1">
        <f t="array" ref="C2972">INDEX('Step 5. Daily Avg Schedule Calc'!$A$2:$C$169,(WEEKDAY(A2972)-1)*24+HOUR(A2972)+1,3)*IF(A2972&lt;Cooling_Season_Start_Date,0,IF(A2972&gt;Cooling_Season_End_Date,0,1))</f>
        <v>1</v>
      </c>
      <c r="D2972" s="12">
        <f>VLOOKUP(A2972,'Step 1.3 Normalized OAT'!$A$1:$B$8761,2)</f>
        <v>75</v>
      </c>
      <c r="E2972" s="13">
        <f ca="1">('Step 3. Regression'!$F$19*D2972^2+'Step 3. Regression'!$G$19*D2972+'Step 3. Regression'!$H$19)*C2972</f>
        <v>7.0601763936334088</v>
      </c>
    </row>
    <row r="2973" spans="1:5" x14ac:dyDescent="0.25">
      <c r="A2973" s="9">
        <f>IF(ISBLANK('Step 1.3 Normalized OAT'!A2973),"-",'Step 1.3 Normalized OAT'!A2973)</f>
        <v>43224.833333333336</v>
      </c>
      <c r="B2973" s="26">
        <f t="shared" si="52"/>
        <v>123</v>
      </c>
      <c r="C2973" s="64" cm="1">
        <f t="array" ref="C2973">INDEX('Step 5. Daily Avg Schedule Calc'!$A$2:$C$169,(WEEKDAY(A2973)-1)*24+HOUR(A2973)+1,3)*IF(A2973&lt;Cooling_Season_Start_Date,0,IF(A2973&gt;Cooling_Season_End_Date,0,1))</f>
        <v>1</v>
      </c>
      <c r="D2973" s="12">
        <f>VLOOKUP(A2973,'Step 1.3 Normalized OAT'!$A$1:$B$8761,2)</f>
        <v>78</v>
      </c>
      <c r="E2973" s="13">
        <f ca="1">('Step 3. Regression'!$F$19*D2973^2+'Step 3. Regression'!$G$19*D2973+'Step 3. Regression'!$H$19)*C2973</f>
        <v>7.0698657095059474</v>
      </c>
    </row>
    <row r="2974" spans="1:5" x14ac:dyDescent="0.25">
      <c r="A2974" s="9">
        <f>IF(ISBLANK('Step 1.3 Normalized OAT'!A2974),"-",'Step 1.3 Normalized OAT'!A2974)</f>
        <v>43224.875</v>
      </c>
      <c r="B2974" s="26">
        <f t="shared" si="52"/>
        <v>123</v>
      </c>
      <c r="C2974" s="64" cm="1">
        <f t="array" ref="C2974">INDEX('Step 5. Daily Avg Schedule Calc'!$A$2:$C$169,(WEEKDAY(A2974)-1)*24+HOUR(A2974)+1,3)*IF(A2974&lt;Cooling_Season_Start_Date,0,IF(A2974&gt;Cooling_Season_End_Date,0,1))</f>
        <v>0</v>
      </c>
      <c r="D2974" s="12">
        <f>VLOOKUP(A2974,'Step 1.3 Normalized OAT'!$A$1:$B$8761,2)</f>
        <v>75</v>
      </c>
      <c r="E2974" s="13">
        <f ca="1">('Step 3. Regression'!$F$19*D2974^2+'Step 3. Regression'!$G$19*D2974+'Step 3. Regression'!$H$19)*C2974</f>
        <v>0</v>
      </c>
    </row>
    <row r="2975" spans="1:5" x14ac:dyDescent="0.25">
      <c r="A2975" s="9">
        <f>IF(ISBLANK('Step 1.3 Normalized OAT'!A2975),"-",'Step 1.3 Normalized OAT'!A2975)</f>
        <v>43224.916666666664</v>
      </c>
      <c r="B2975" s="26">
        <f t="shared" si="52"/>
        <v>123</v>
      </c>
      <c r="C2975" s="64" cm="1">
        <f t="array" ref="C2975">INDEX('Step 5. Daily Avg Schedule Calc'!$A$2:$C$169,(WEEKDAY(A2975)-1)*24+HOUR(A2975)+1,3)*IF(A2975&lt;Cooling_Season_Start_Date,0,IF(A2975&gt;Cooling_Season_End_Date,0,1))</f>
        <v>0</v>
      </c>
      <c r="D2975" s="12">
        <f>VLOOKUP(A2975,'Step 1.3 Normalized OAT'!$A$1:$B$8761,2)</f>
        <v>81</v>
      </c>
      <c r="E2975" s="13">
        <f ca="1">('Step 3. Regression'!$F$19*D2975^2+'Step 3. Regression'!$G$19*D2975+'Step 3. Regression'!$H$19)*C2975</f>
        <v>0</v>
      </c>
    </row>
    <row r="2976" spans="1:5" x14ac:dyDescent="0.25">
      <c r="A2976" s="9">
        <f>IF(ISBLANK('Step 1.3 Normalized OAT'!A2976),"-",'Step 1.3 Normalized OAT'!A2976)</f>
        <v>43224.958333333336</v>
      </c>
      <c r="B2976" s="26">
        <f t="shared" si="52"/>
        <v>123</v>
      </c>
      <c r="C2976" s="64" cm="1">
        <f t="array" ref="C2976">INDEX('Step 5. Daily Avg Schedule Calc'!$A$2:$C$169,(WEEKDAY(A2976)-1)*24+HOUR(A2976)+1,3)*IF(A2976&lt;Cooling_Season_Start_Date,0,IF(A2976&gt;Cooling_Season_End_Date,0,1))</f>
        <v>0</v>
      </c>
      <c r="D2976" s="12">
        <f>VLOOKUP(A2976,'Step 1.3 Normalized OAT'!$A$1:$B$8761,2)</f>
        <v>81</v>
      </c>
      <c r="E2976" s="13">
        <f ca="1">('Step 3. Regression'!$F$19*D2976^2+'Step 3. Regression'!$G$19*D2976+'Step 3. Regression'!$H$19)*C2976</f>
        <v>0</v>
      </c>
    </row>
    <row r="2977" spans="1:5" x14ac:dyDescent="0.25">
      <c r="A2977" s="9">
        <f>IF(ISBLANK('Step 1.3 Normalized OAT'!A2977),"-",'Step 1.3 Normalized OAT'!A2977)</f>
        <v>43225</v>
      </c>
      <c r="B2977" s="26">
        <f t="shared" si="52"/>
        <v>124</v>
      </c>
      <c r="C2977" s="64" cm="1">
        <f t="array" ref="C2977">INDEX('Step 5. Daily Avg Schedule Calc'!$A$2:$C$169,(WEEKDAY(A2977)-1)*24+HOUR(A2977)+1,3)*IF(A2977&lt;Cooling_Season_Start_Date,0,IF(A2977&gt;Cooling_Season_End_Date,0,1))</f>
        <v>0</v>
      </c>
      <c r="D2977" s="12">
        <f>VLOOKUP(A2977,'Step 1.3 Normalized OAT'!$A$1:$B$8761,2)</f>
        <v>79</v>
      </c>
      <c r="E2977" s="13">
        <f ca="1">('Step 3. Regression'!$F$19*D2977^2+'Step 3. Regression'!$G$19*D2977+'Step 3. Regression'!$H$19)*C2977</f>
        <v>0</v>
      </c>
    </row>
    <row r="2978" spans="1:5" x14ac:dyDescent="0.25">
      <c r="A2978" s="9">
        <f>IF(ISBLANK('Step 1.3 Normalized OAT'!A2978),"-",'Step 1.3 Normalized OAT'!A2978)</f>
        <v>43225.041666666664</v>
      </c>
      <c r="B2978" s="26">
        <f t="shared" si="52"/>
        <v>124</v>
      </c>
      <c r="C2978" s="64" cm="1">
        <f t="array" ref="C2978">INDEX('Step 5. Daily Avg Schedule Calc'!$A$2:$C$169,(WEEKDAY(A2978)-1)*24+HOUR(A2978)+1,3)*IF(A2978&lt;Cooling_Season_Start_Date,0,IF(A2978&gt;Cooling_Season_End_Date,0,1))</f>
        <v>0</v>
      </c>
      <c r="D2978" s="12">
        <f>VLOOKUP(A2978,'Step 1.3 Normalized OAT'!$A$1:$B$8761,2)</f>
        <v>77</v>
      </c>
      <c r="E2978" s="13">
        <f ca="1">('Step 3. Regression'!$F$19*D2978^2+'Step 3. Regression'!$G$19*D2978+'Step 3. Regression'!$H$19)*C2978</f>
        <v>0</v>
      </c>
    </row>
    <row r="2979" spans="1:5" x14ac:dyDescent="0.25">
      <c r="A2979" s="9">
        <f>IF(ISBLANK('Step 1.3 Normalized OAT'!A2979),"-",'Step 1.3 Normalized OAT'!A2979)</f>
        <v>43225.083333333336</v>
      </c>
      <c r="B2979" s="26">
        <f t="shared" si="52"/>
        <v>124</v>
      </c>
      <c r="C2979" s="64" cm="1">
        <f t="array" ref="C2979">INDEX('Step 5. Daily Avg Schedule Calc'!$A$2:$C$169,(WEEKDAY(A2979)-1)*24+HOUR(A2979)+1,3)*IF(A2979&lt;Cooling_Season_Start_Date,0,IF(A2979&gt;Cooling_Season_End_Date,0,1))</f>
        <v>0</v>
      </c>
      <c r="D2979" s="12">
        <f>VLOOKUP(A2979,'Step 1.3 Normalized OAT'!$A$1:$B$8761,2)</f>
        <v>72</v>
      </c>
      <c r="E2979" s="13">
        <f ca="1">('Step 3. Regression'!$F$19*D2979^2+'Step 3. Regression'!$G$19*D2979+'Step 3. Regression'!$H$19)*C2979</f>
        <v>0</v>
      </c>
    </row>
    <row r="2980" spans="1:5" x14ac:dyDescent="0.25">
      <c r="A2980" s="9">
        <f>IF(ISBLANK('Step 1.3 Normalized OAT'!A2980),"-",'Step 1.3 Normalized OAT'!A2980)</f>
        <v>43225.125</v>
      </c>
      <c r="B2980" s="26">
        <f t="shared" si="52"/>
        <v>124</v>
      </c>
      <c r="C2980" s="64" cm="1">
        <f t="array" ref="C2980">INDEX('Step 5. Daily Avg Schedule Calc'!$A$2:$C$169,(WEEKDAY(A2980)-1)*24+HOUR(A2980)+1,3)*IF(A2980&lt;Cooling_Season_Start_Date,0,IF(A2980&gt;Cooling_Season_End_Date,0,1))</f>
        <v>0</v>
      </c>
      <c r="D2980" s="12">
        <f>VLOOKUP(A2980,'Step 1.3 Normalized OAT'!$A$1:$B$8761,2)</f>
        <v>70</v>
      </c>
      <c r="E2980" s="13">
        <f ca="1">('Step 3. Regression'!$F$19*D2980^2+'Step 3. Regression'!$G$19*D2980+'Step 3. Regression'!$H$19)*C2980</f>
        <v>0</v>
      </c>
    </row>
    <row r="2981" spans="1:5" x14ac:dyDescent="0.25">
      <c r="A2981" s="9">
        <f>IF(ISBLANK('Step 1.3 Normalized OAT'!A2981),"-",'Step 1.3 Normalized OAT'!A2981)</f>
        <v>43225.166666666664</v>
      </c>
      <c r="B2981" s="26">
        <f t="shared" si="52"/>
        <v>124</v>
      </c>
      <c r="C2981" s="64" cm="1">
        <f t="array" ref="C2981">INDEX('Step 5. Daily Avg Schedule Calc'!$A$2:$C$169,(WEEKDAY(A2981)-1)*24+HOUR(A2981)+1,3)*IF(A2981&lt;Cooling_Season_Start_Date,0,IF(A2981&gt;Cooling_Season_End_Date,0,1))</f>
        <v>0</v>
      </c>
      <c r="D2981" s="12">
        <f>VLOOKUP(A2981,'Step 1.3 Normalized OAT'!$A$1:$B$8761,2)</f>
        <v>66</v>
      </c>
      <c r="E2981" s="13">
        <f ca="1">('Step 3. Regression'!$F$19*D2981^2+'Step 3. Regression'!$G$19*D2981+'Step 3. Regression'!$H$19)*C2981</f>
        <v>0</v>
      </c>
    </row>
    <row r="2982" spans="1:5" x14ac:dyDescent="0.25">
      <c r="A2982" s="9">
        <f>IF(ISBLANK('Step 1.3 Normalized OAT'!A2982),"-",'Step 1.3 Normalized OAT'!A2982)</f>
        <v>43225.208333333336</v>
      </c>
      <c r="B2982" s="26">
        <f t="shared" si="52"/>
        <v>124</v>
      </c>
      <c r="C2982" s="64" cm="1">
        <f t="array" ref="C2982">INDEX('Step 5. Daily Avg Schedule Calc'!$A$2:$C$169,(WEEKDAY(A2982)-1)*24+HOUR(A2982)+1,3)*IF(A2982&lt;Cooling_Season_Start_Date,0,IF(A2982&gt;Cooling_Season_End_Date,0,1))</f>
        <v>0</v>
      </c>
      <c r="D2982" s="12">
        <f>VLOOKUP(A2982,'Step 1.3 Normalized OAT'!$A$1:$B$8761,2)</f>
        <v>65</v>
      </c>
      <c r="E2982" s="13">
        <f ca="1">('Step 3. Regression'!$F$19*D2982^2+'Step 3. Regression'!$G$19*D2982+'Step 3. Regression'!$H$19)*C2982</f>
        <v>0</v>
      </c>
    </row>
    <row r="2983" spans="1:5" x14ac:dyDescent="0.25">
      <c r="A2983" s="9">
        <f>IF(ISBLANK('Step 1.3 Normalized OAT'!A2983),"-",'Step 1.3 Normalized OAT'!A2983)</f>
        <v>43225.25</v>
      </c>
      <c r="B2983" s="26">
        <f t="shared" si="52"/>
        <v>124</v>
      </c>
      <c r="C2983" s="64" cm="1">
        <f t="array" ref="C2983">INDEX('Step 5. Daily Avg Schedule Calc'!$A$2:$C$169,(WEEKDAY(A2983)-1)*24+HOUR(A2983)+1,3)*IF(A2983&lt;Cooling_Season_Start_Date,0,IF(A2983&gt;Cooling_Season_End_Date,0,1))</f>
        <v>0</v>
      </c>
      <c r="D2983" s="12">
        <f>VLOOKUP(A2983,'Step 1.3 Normalized OAT'!$A$1:$B$8761,2)</f>
        <v>63</v>
      </c>
      <c r="E2983" s="13">
        <f ca="1">('Step 3. Regression'!$F$19*D2983^2+'Step 3. Regression'!$G$19*D2983+'Step 3. Regression'!$H$19)*C2983</f>
        <v>0</v>
      </c>
    </row>
    <row r="2984" spans="1:5" x14ac:dyDescent="0.25">
      <c r="A2984" s="9">
        <f>IF(ISBLANK('Step 1.3 Normalized OAT'!A2984),"-",'Step 1.3 Normalized OAT'!A2984)</f>
        <v>43225.291666666664</v>
      </c>
      <c r="B2984" s="26">
        <f t="shared" si="52"/>
        <v>124</v>
      </c>
      <c r="C2984" s="64" cm="1">
        <f t="array" ref="C2984">INDEX('Step 5. Daily Avg Schedule Calc'!$A$2:$C$169,(WEEKDAY(A2984)-1)*24+HOUR(A2984)+1,3)*IF(A2984&lt;Cooling_Season_Start_Date,0,IF(A2984&gt;Cooling_Season_End_Date,0,1))</f>
        <v>1</v>
      </c>
      <c r="D2984" s="12">
        <f>VLOOKUP(A2984,'Step 1.3 Normalized OAT'!$A$1:$B$8761,2)</f>
        <v>61</v>
      </c>
      <c r="E2984" s="13">
        <f ca="1">('Step 3. Regression'!$F$19*D2984^2+'Step 3. Regression'!$G$19*D2984+'Step 3. Regression'!$H$19)*C2984</f>
        <v>7.7065811531424941</v>
      </c>
    </row>
    <row r="2985" spans="1:5" x14ac:dyDescent="0.25">
      <c r="A2985" s="9">
        <f>IF(ISBLANK('Step 1.3 Normalized OAT'!A2985),"-",'Step 1.3 Normalized OAT'!A2985)</f>
        <v>43225.333333333336</v>
      </c>
      <c r="B2985" s="26">
        <f t="shared" si="52"/>
        <v>124</v>
      </c>
      <c r="C2985" s="64" cm="1">
        <f t="array" ref="C2985">INDEX('Step 5. Daily Avg Schedule Calc'!$A$2:$C$169,(WEEKDAY(A2985)-1)*24+HOUR(A2985)+1,3)*IF(A2985&lt;Cooling_Season_Start_Date,0,IF(A2985&gt;Cooling_Season_End_Date,0,1))</f>
        <v>1</v>
      </c>
      <c r="D2985" s="12">
        <f>VLOOKUP(A2985,'Step 1.3 Normalized OAT'!$A$1:$B$8761,2)</f>
        <v>61</v>
      </c>
      <c r="E2985" s="13">
        <f ca="1">('Step 3. Regression'!$F$19*D2985^2+'Step 3. Regression'!$G$19*D2985+'Step 3. Regression'!$H$19)*C2985</f>
        <v>7.7065811531424941</v>
      </c>
    </row>
    <row r="2986" spans="1:5" x14ac:dyDescent="0.25">
      <c r="A2986" s="9">
        <f>IF(ISBLANK('Step 1.3 Normalized OAT'!A2986),"-",'Step 1.3 Normalized OAT'!A2986)</f>
        <v>43225.375</v>
      </c>
      <c r="B2986" s="26">
        <f t="shared" si="52"/>
        <v>124</v>
      </c>
      <c r="C2986" s="64" cm="1">
        <f t="array" ref="C2986">INDEX('Step 5. Daily Avg Schedule Calc'!$A$2:$C$169,(WEEKDAY(A2986)-1)*24+HOUR(A2986)+1,3)*IF(A2986&lt;Cooling_Season_Start_Date,0,IF(A2986&gt;Cooling_Season_End_Date,0,1))</f>
        <v>1</v>
      </c>
      <c r="D2986" s="12">
        <f>VLOOKUP(A2986,'Step 1.3 Normalized OAT'!$A$1:$B$8761,2)</f>
        <v>61</v>
      </c>
      <c r="E2986" s="13">
        <f ca="1">('Step 3. Regression'!$F$19*D2986^2+'Step 3. Regression'!$G$19*D2986+'Step 3. Regression'!$H$19)*C2986</f>
        <v>7.7065811531424941</v>
      </c>
    </row>
    <row r="2987" spans="1:5" x14ac:dyDescent="0.25">
      <c r="A2987" s="9">
        <f>IF(ISBLANK('Step 1.3 Normalized OAT'!A2987),"-",'Step 1.3 Normalized OAT'!A2987)</f>
        <v>43225.416666666664</v>
      </c>
      <c r="B2987" s="26">
        <f t="shared" si="52"/>
        <v>124</v>
      </c>
      <c r="C2987" s="64" cm="1">
        <f t="array" ref="C2987">INDEX('Step 5. Daily Avg Schedule Calc'!$A$2:$C$169,(WEEKDAY(A2987)-1)*24+HOUR(A2987)+1,3)*IF(A2987&lt;Cooling_Season_Start_Date,0,IF(A2987&gt;Cooling_Season_End_Date,0,1))</f>
        <v>1</v>
      </c>
      <c r="D2987" s="12">
        <f>VLOOKUP(A2987,'Step 1.3 Normalized OAT'!$A$1:$B$8761,2)</f>
        <v>63</v>
      </c>
      <c r="E2987" s="13">
        <f ca="1">('Step 3. Regression'!$F$19*D2987^2+'Step 3. Regression'!$G$19*D2987+'Step 3. Regression'!$H$19)*C2987</f>
        <v>7.5444942647842907</v>
      </c>
    </row>
    <row r="2988" spans="1:5" x14ac:dyDescent="0.25">
      <c r="A2988" s="9">
        <f>IF(ISBLANK('Step 1.3 Normalized OAT'!A2988),"-",'Step 1.3 Normalized OAT'!A2988)</f>
        <v>43225.458333333336</v>
      </c>
      <c r="B2988" s="26">
        <f t="shared" si="52"/>
        <v>124</v>
      </c>
      <c r="C2988" s="64" cm="1">
        <f t="array" ref="C2988">INDEX('Step 5. Daily Avg Schedule Calc'!$A$2:$C$169,(WEEKDAY(A2988)-1)*24+HOUR(A2988)+1,3)*IF(A2988&lt;Cooling_Season_Start_Date,0,IF(A2988&gt;Cooling_Season_End_Date,0,1))</f>
        <v>1</v>
      </c>
      <c r="D2988" s="12">
        <f>VLOOKUP(A2988,'Step 1.3 Normalized OAT'!$A$1:$B$8761,2)</f>
        <v>65</v>
      </c>
      <c r="E2988" s="13">
        <f ca="1">('Step 3. Regression'!$F$19*D2988^2+'Step 3. Regression'!$G$19*D2988+'Step 3. Regression'!$H$19)*C2988</f>
        <v>7.4056551601879193</v>
      </c>
    </row>
    <row r="2989" spans="1:5" x14ac:dyDescent="0.25">
      <c r="A2989" s="9">
        <f>IF(ISBLANK('Step 1.3 Normalized OAT'!A2989),"-",'Step 1.3 Normalized OAT'!A2989)</f>
        <v>43225.5</v>
      </c>
      <c r="B2989" s="26">
        <f t="shared" si="52"/>
        <v>124</v>
      </c>
      <c r="C2989" s="64" cm="1">
        <f t="array" ref="C2989">INDEX('Step 5. Daily Avg Schedule Calc'!$A$2:$C$169,(WEEKDAY(A2989)-1)*24+HOUR(A2989)+1,3)*IF(A2989&lt;Cooling_Season_Start_Date,0,IF(A2989&gt;Cooling_Season_End_Date,0,1))</f>
        <v>1</v>
      </c>
      <c r="D2989" s="12">
        <f>VLOOKUP(A2989,'Step 1.3 Normalized OAT'!$A$1:$B$8761,2)</f>
        <v>68</v>
      </c>
      <c r="E2989" s="13">
        <f ca="1">('Step 3. Regression'!$F$19*D2989^2+'Step 3. Regression'!$G$19*D2989+'Step 3. Regression'!$H$19)*C2989</f>
        <v>7.2409860978467719</v>
      </c>
    </row>
    <row r="2990" spans="1:5" x14ac:dyDescent="0.25">
      <c r="A2990" s="9">
        <f>IF(ISBLANK('Step 1.3 Normalized OAT'!A2990),"-",'Step 1.3 Normalized OAT'!A2990)</f>
        <v>43225.541666666664</v>
      </c>
      <c r="B2990" s="26">
        <f t="shared" si="52"/>
        <v>124</v>
      </c>
      <c r="C2990" s="64" cm="1">
        <f t="array" ref="C2990">INDEX('Step 5. Daily Avg Schedule Calc'!$A$2:$C$169,(WEEKDAY(A2990)-1)*24+HOUR(A2990)+1,3)*IF(A2990&lt;Cooling_Season_Start_Date,0,IF(A2990&gt;Cooling_Season_End_Date,0,1))</f>
        <v>1</v>
      </c>
      <c r="D2990" s="12">
        <f>VLOOKUP(A2990,'Step 1.3 Normalized OAT'!$A$1:$B$8761,2)</f>
        <v>72</v>
      </c>
      <c r="E2990" s="13">
        <f ca="1">('Step 3. Regression'!$F$19*D2990^2+'Step 3. Regression'!$G$19*D2990+'Step 3. Regression'!$H$19)*C2990</f>
        <v>7.102794591224967</v>
      </c>
    </row>
    <row r="2991" spans="1:5" x14ac:dyDescent="0.25">
      <c r="A2991" s="9">
        <f>IF(ISBLANK('Step 1.3 Normalized OAT'!A2991),"-",'Step 1.3 Normalized OAT'!A2991)</f>
        <v>43225.583333333336</v>
      </c>
      <c r="B2991" s="26">
        <f t="shared" si="52"/>
        <v>124</v>
      </c>
      <c r="C2991" s="64" cm="1">
        <f t="array" ref="C2991">INDEX('Step 5. Daily Avg Schedule Calc'!$A$2:$C$169,(WEEKDAY(A2991)-1)*24+HOUR(A2991)+1,3)*IF(A2991&lt;Cooling_Season_Start_Date,0,IF(A2991&gt;Cooling_Season_End_Date,0,1))</f>
        <v>1</v>
      </c>
      <c r="D2991" s="12">
        <f>VLOOKUP(A2991,'Step 1.3 Normalized OAT'!$A$1:$B$8761,2)</f>
        <v>74</v>
      </c>
      <c r="E2991" s="13">
        <f ca="1">('Step 3. Regression'!$F$19*D2991^2+'Step 3. Regression'!$G$19*D2991+'Step 3. Regression'!$H$19)*C2991</f>
        <v>7.0685705135568071</v>
      </c>
    </row>
    <row r="2992" spans="1:5" x14ac:dyDescent="0.25">
      <c r="A2992" s="9">
        <f>IF(ISBLANK('Step 1.3 Normalized OAT'!A2992),"-",'Step 1.3 Normalized OAT'!A2992)</f>
        <v>43225.625</v>
      </c>
      <c r="B2992" s="26">
        <f t="shared" si="52"/>
        <v>124</v>
      </c>
      <c r="C2992" s="64" cm="1">
        <f t="array" ref="C2992">INDEX('Step 5. Daily Avg Schedule Calc'!$A$2:$C$169,(WEEKDAY(A2992)-1)*24+HOUR(A2992)+1,3)*IF(A2992&lt;Cooling_Season_Start_Date,0,IF(A2992&gt;Cooling_Season_End_Date,0,1))</f>
        <v>1</v>
      </c>
      <c r="D2992" s="12">
        <f>VLOOKUP(A2992,'Step 1.3 Normalized OAT'!$A$1:$B$8761,2)</f>
        <v>73</v>
      </c>
      <c r="E2992" s="13">
        <f ca="1">('Step 3. Regression'!$F$19*D2992^2+'Step 3. Regression'!$G$19*D2992+'Step 3. Regression'!$H$19)*C2992</f>
        <v>7.0827765794206599</v>
      </c>
    </row>
    <row r="2993" spans="1:5" x14ac:dyDescent="0.25">
      <c r="A2993" s="9">
        <f>IF(ISBLANK('Step 1.3 Normalized OAT'!A2993),"-",'Step 1.3 Normalized OAT'!A2993)</f>
        <v>43225.666666666664</v>
      </c>
      <c r="B2993" s="26">
        <f t="shared" si="52"/>
        <v>124</v>
      </c>
      <c r="C2993" s="64" cm="1">
        <f t="array" ref="C2993">INDEX('Step 5. Daily Avg Schedule Calc'!$A$2:$C$169,(WEEKDAY(A2993)-1)*24+HOUR(A2993)+1,3)*IF(A2993&lt;Cooling_Season_Start_Date,0,IF(A2993&gt;Cooling_Season_End_Date,0,1))</f>
        <v>1</v>
      </c>
      <c r="D2993" s="12">
        <f>VLOOKUP(A2993,'Step 1.3 Normalized OAT'!$A$1:$B$8761,2)</f>
        <v>75</v>
      </c>
      <c r="E2993" s="13">
        <f ca="1">('Step 3. Regression'!$F$19*D2993^2+'Step 3. Regression'!$G$19*D2993+'Step 3. Regression'!$H$19)*C2993</f>
        <v>7.0601763936334088</v>
      </c>
    </row>
    <row r="2994" spans="1:5" x14ac:dyDescent="0.25">
      <c r="A2994" s="9">
        <f>IF(ISBLANK('Step 1.3 Normalized OAT'!A2994),"-",'Step 1.3 Normalized OAT'!A2994)</f>
        <v>43225.708333333336</v>
      </c>
      <c r="B2994" s="26">
        <f t="shared" si="52"/>
        <v>124</v>
      </c>
      <c r="C2994" s="64" cm="1">
        <f t="array" ref="C2994">INDEX('Step 5. Daily Avg Schedule Calc'!$A$2:$C$169,(WEEKDAY(A2994)-1)*24+HOUR(A2994)+1,3)*IF(A2994&lt;Cooling_Season_Start_Date,0,IF(A2994&gt;Cooling_Season_End_Date,0,1))</f>
        <v>1</v>
      </c>
      <c r="D2994" s="12">
        <f>VLOOKUP(A2994,'Step 1.3 Normalized OAT'!$A$1:$B$8761,2)</f>
        <v>71</v>
      </c>
      <c r="E2994" s="13">
        <f ca="1">('Step 3. Regression'!$F$19*D2994^2+'Step 3. Regression'!$G$19*D2994+'Step 3. Regression'!$H$19)*C2994</f>
        <v>7.1286245489697393</v>
      </c>
    </row>
    <row r="2995" spans="1:5" x14ac:dyDescent="0.25">
      <c r="A2995" s="9">
        <f>IF(ISBLANK('Step 1.3 Normalized OAT'!A2995),"-",'Step 1.3 Normalized OAT'!A2995)</f>
        <v>43225.75</v>
      </c>
      <c r="B2995" s="26">
        <f t="shared" si="52"/>
        <v>124</v>
      </c>
      <c r="C2995" s="64" cm="1">
        <f t="array" ref="C2995">INDEX('Step 5. Daily Avg Schedule Calc'!$A$2:$C$169,(WEEKDAY(A2995)-1)*24+HOUR(A2995)+1,3)*IF(A2995&lt;Cooling_Season_Start_Date,0,IF(A2995&gt;Cooling_Season_End_Date,0,1))</f>
        <v>1</v>
      </c>
      <c r="D2995" s="12">
        <f>VLOOKUP(A2995,'Step 1.3 Normalized OAT'!$A$1:$B$8761,2)</f>
        <v>70</v>
      </c>
      <c r="E2995" s="13">
        <f ca="1">('Step 3. Regression'!$F$19*D2995^2+'Step 3. Regression'!$G$19*D2995+'Step 3. Regression'!$H$19)*C2995</f>
        <v>7.1602664526549589</v>
      </c>
    </row>
    <row r="2996" spans="1:5" x14ac:dyDescent="0.25">
      <c r="A2996" s="9">
        <f>IF(ISBLANK('Step 1.3 Normalized OAT'!A2996),"-",'Step 1.3 Normalized OAT'!A2996)</f>
        <v>43225.791666666664</v>
      </c>
      <c r="B2996" s="26">
        <f t="shared" si="52"/>
        <v>124</v>
      </c>
      <c r="C2996" s="64" cm="1">
        <f t="array" ref="C2996">INDEX('Step 5. Daily Avg Schedule Calc'!$A$2:$C$169,(WEEKDAY(A2996)-1)*24+HOUR(A2996)+1,3)*IF(A2996&lt;Cooling_Season_Start_Date,0,IF(A2996&gt;Cooling_Season_End_Date,0,1))</f>
        <v>1</v>
      </c>
      <c r="D2996" s="12">
        <f>VLOOKUP(A2996,'Step 1.3 Normalized OAT'!$A$1:$B$8761,2)</f>
        <v>68</v>
      </c>
      <c r="E2996" s="13">
        <f ca="1">('Step 3. Regression'!$F$19*D2996^2+'Step 3. Regression'!$G$19*D2996+'Step 3. Regression'!$H$19)*C2996</f>
        <v>7.2409860978467719</v>
      </c>
    </row>
    <row r="2997" spans="1:5" x14ac:dyDescent="0.25">
      <c r="A2997" s="9">
        <f>IF(ISBLANK('Step 1.3 Normalized OAT'!A2997),"-",'Step 1.3 Normalized OAT'!A2997)</f>
        <v>43225.833333333336</v>
      </c>
      <c r="B2997" s="26">
        <f t="shared" si="52"/>
        <v>124</v>
      </c>
      <c r="C2997" s="64" cm="1">
        <f t="array" ref="C2997">INDEX('Step 5. Daily Avg Schedule Calc'!$A$2:$C$169,(WEEKDAY(A2997)-1)*24+HOUR(A2997)+1,3)*IF(A2997&lt;Cooling_Season_Start_Date,0,IF(A2997&gt;Cooling_Season_End_Date,0,1))</f>
        <v>1</v>
      </c>
      <c r="D2997" s="12">
        <f>VLOOKUP(A2997,'Step 1.3 Normalized OAT'!$A$1:$B$8761,2)</f>
        <v>67</v>
      </c>
      <c r="E2997" s="13">
        <f ca="1">('Step 3. Regression'!$F$19*D2997^2+'Step 3. Regression'!$G$19*D2997+'Step 3. Regression'!$H$19)*C2997</f>
        <v>7.2900638393533654</v>
      </c>
    </row>
    <row r="2998" spans="1:5" x14ac:dyDescent="0.25">
      <c r="A2998" s="9">
        <f>IF(ISBLANK('Step 1.3 Normalized OAT'!A2998),"-",'Step 1.3 Normalized OAT'!A2998)</f>
        <v>43225.875</v>
      </c>
      <c r="B2998" s="26">
        <f t="shared" si="52"/>
        <v>124</v>
      </c>
      <c r="C2998" s="64" cm="1">
        <f t="array" ref="C2998">INDEX('Step 5. Daily Avg Schedule Calc'!$A$2:$C$169,(WEEKDAY(A2998)-1)*24+HOUR(A2998)+1,3)*IF(A2998&lt;Cooling_Season_Start_Date,0,IF(A2998&gt;Cooling_Season_End_Date,0,1))</f>
        <v>0.5</v>
      </c>
      <c r="D2998" s="12">
        <f>VLOOKUP(A2998,'Step 1.3 Normalized OAT'!$A$1:$B$8761,2)</f>
        <v>66</v>
      </c>
      <c r="E2998" s="13">
        <f ca="1">('Step 3. Regression'!$F$19*D2998^2+'Step 3. Regression'!$G$19*D2998+'Step 3. Regression'!$H$19)*C2998</f>
        <v>3.6724767634002067</v>
      </c>
    </row>
    <row r="2999" spans="1:5" x14ac:dyDescent="0.25">
      <c r="A2999" s="9">
        <f>IF(ISBLANK('Step 1.3 Normalized OAT'!A2999),"-",'Step 1.3 Normalized OAT'!A2999)</f>
        <v>43225.916666666664</v>
      </c>
      <c r="B2999" s="26">
        <f t="shared" si="52"/>
        <v>124</v>
      </c>
      <c r="C2999" s="64" cm="1">
        <f t="array" ref="C2999">INDEX('Step 5. Daily Avg Schedule Calc'!$A$2:$C$169,(WEEKDAY(A2999)-1)*24+HOUR(A2999)+1,3)*IF(A2999&lt;Cooling_Season_Start_Date,0,IF(A2999&gt;Cooling_Season_End_Date,0,1))</f>
        <v>0</v>
      </c>
      <c r="D2999" s="12">
        <f>VLOOKUP(A2999,'Step 1.3 Normalized OAT'!$A$1:$B$8761,2)</f>
        <v>66</v>
      </c>
      <c r="E2999" s="13">
        <f ca="1">('Step 3. Regression'!$F$19*D2999^2+'Step 3. Regression'!$G$19*D2999+'Step 3. Regression'!$H$19)*C2999</f>
        <v>0</v>
      </c>
    </row>
    <row r="3000" spans="1:5" x14ac:dyDescent="0.25">
      <c r="A3000" s="9">
        <f>IF(ISBLANK('Step 1.3 Normalized OAT'!A3000),"-",'Step 1.3 Normalized OAT'!A3000)</f>
        <v>43225.958333333336</v>
      </c>
      <c r="B3000" s="26">
        <f t="shared" si="52"/>
        <v>124</v>
      </c>
      <c r="C3000" s="64" cm="1">
        <f t="array" ref="C3000">INDEX('Step 5. Daily Avg Schedule Calc'!$A$2:$C$169,(WEEKDAY(A3000)-1)*24+HOUR(A3000)+1,3)*IF(A3000&lt;Cooling_Season_Start_Date,0,IF(A3000&gt;Cooling_Season_End_Date,0,1))</f>
        <v>0</v>
      </c>
      <c r="D3000" s="12">
        <f>VLOOKUP(A3000,'Step 1.3 Normalized OAT'!$A$1:$B$8761,2)</f>
        <v>65</v>
      </c>
      <c r="E3000" s="13">
        <f ca="1">('Step 3. Regression'!$F$19*D3000^2+'Step 3. Regression'!$G$19*D3000+'Step 3. Regression'!$H$19)*C3000</f>
        <v>0</v>
      </c>
    </row>
    <row r="3001" spans="1:5" x14ac:dyDescent="0.25">
      <c r="A3001" s="9">
        <f>IF(ISBLANK('Step 1.3 Normalized OAT'!A3001),"-",'Step 1.3 Normalized OAT'!A3001)</f>
        <v>43226</v>
      </c>
      <c r="B3001" s="26">
        <f t="shared" si="52"/>
        <v>125</v>
      </c>
      <c r="C3001" s="64" cm="1">
        <f t="array" ref="C3001">INDEX('Step 5. Daily Avg Schedule Calc'!$A$2:$C$169,(WEEKDAY(A3001)-1)*24+HOUR(A3001)+1,3)*IF(A3001&lt;Cooling_Season_Start_Date,0,IF(A3001&gt;Cooling_Season_End_Date,0,1))</f>
        <v>0</v>
      </c>
      <c r="D3001" s="12">
        <f>VLOOKUP(A3001,'Step 1.3 Normalized OAT'!$A$1:$B$8761,2)</f>
        <v>66</v>
      </c>
      <c r="E3001" s="13">
        <f ca="1">('Step 3. Regression'!$F$19*D3001^2+'Step 3. Regression'!$G$19*D3001+'Step 3. Regression'!$H$19)*C3001</f>
        <v>0</v>
      </c>
    </row>
    <row r="3002" spans="1:5" x14ac:dyDescent="0.25">
      <c r="A3002" s="9">
        <f>IF(ISBLANK('Step 1.3 Normalized OAT'!A3002),"-",'Step 1.3 Normalized OAT'!A3002)</f>
        <v>43226.041666666664</v>
      </c>
      <c r="B3002" s="26">
        <f t="shared" si="52"/>
        <v>125</v>
      </c>
      <c r="C3002" s="64" cm="1">
        <f t="array" ref="C3002">INDEX('Step 5. Daily Avg Schedule Calc'!$A$2:$C$169,(WEEKDAY(A3002)-1)*24+HOUR(A3002)+1,3)*IF(A3002&lt;Cooling_Season_Start_Date,0,IF(A3002&gt;Cooling_Season_End_Date,0,1))</f>
        <v>0</v>
      </c>
      <c r="D3002" s="12">
        <f>VLOOKUP(A3002,'Step 1.3 Normalized OAT'!$A$1:$B$8761,2)</f>
        <v>68</v>
      </c>
      <c r="E3002" s="13">
        <f ca="1">('Step 3. Regression'!$F$19*D3002^2+'Step 3. Regression'!$G$19*D3002+'Step 3. Regression'!$H$19)*C3002</f>
        <v>0</v>
      </c>
    </row>
    <row r="3003" spans="1:5" x14ac:dyDescent="0.25">
      <c r="A3003" s="9">
        <f>IF(ISBLANK('Step 1.3 Normalized OAT'!A3003),"-",'Step 1.3 Normalized OAT'!A3003)</f>
        <v>43226.083333333336</v>
      </c>
      <c r="B3003" s="26">
        <f t="shared" si="52"/>
        <v>125</v>
      </c>
      <c r="C3003" s="64" cm="1">
        <f t="array" ref="C3003">INDEX('Step 5. Daily Avg Schedule Calc'!$A$2:$C$169,(WEEKDAY(A3003)-1)*24+HOUR(A3003)+1,3)*IF(A3003&lt;Cooling_Season_Start_Date,0,IF(A3003&gt;Cooling_Season_End_Date,0,1))</f>
        <v>0</v>
      </c>
      <c r="D3003" s="12">
        <f>VLOOKUP(A3003,'Step 1.3 Normalized OAT'!$A$1:$B$8761,2)</f>
        <v>64</v>
      </c>
      <c r="E3003" s="13">
        <f ca="1">('Step 3. Regression'!$F$19*D3003^2+'Step 3. Regression'!$G$19*D3003+'Step 3. Regression'!$H$19)*C3003</f>
        <v>0</v>
      </c>
    </row>
    <row r="3004" spans="1:5" x14ac:dyDescent="0.25">
      <c r="A3004" s="9">
        <f>IF(ISBLANK('Step 1.3 Normalized OAT'!A3004),"-",'Step 1.3 Normalized OAT'!A3004)</f>
        <v>43226.125</v>
      </c>
      <c r="B3004" s="26">
        <f t="shared" si="52"/>
        <v>125</v>
      </c>
      <c r="C3004" s="64" cm="1">
        <f t="array" ref="C3004">INDEX('Step 5. Daily Avg Schedule Calc'!$A$2:$C$169,(WEEKDAY(A3004)-1)*24+HOUR(A3004)+1,3)*IF(A3004&lt;Cooling_Season_Start_Date,0,IF(A3004&gt;Cooling_Season_End_Date,0,1))</f>
        <v>0</v>
      </c>
      <c r="D3004" s="12">
        <f>VLOOKUP(A3004,'Step 1.3 Normalized OAT'!$A$1:$B$8761,2)</f>
        <v>63</v>
      </c>
      <c r="E3004" s="13">
        <f ca="1">('Step 3. Regression'!$F$19*D3004^2+'Step 3. Regression'!$G$19*D3004+'Step 3. Regression'!$H$19)*C3004</f>
        <v>0</v>
      </c>
    </row>
    <row r="3005" spans="1:5" x14ac:dyDescent="0.25">
      <c r="A3005" s="9">
        <f>IF(ISBLANK('Step 1.3 Normalized OAT'!A3005),"-",'Step 1.3 Normalized OAT'!A3005)</f>
        <v>43226.166666666664</v>
      </c>
      <c r="B3005" s="26">
        <f t="shared" si="52"/>
        <v>125</v>
      </c>
      <c r="C3005" s="64" cm="1">
        <f t="array" ref="C3005">INDEX('Step 5. Daily Avg Schedule Calc'!$A$2:$C$169,(WEEKDAY(A3005)-1)*24+HOUR(A3005)+1,3)*IF(A3005&lt;Cooling_Season_Start_Date,0,IF(A3005&gt;Cooling_Season_End_Date,0,1))</f>
        <v>0</v>
      </c>
      <c r="D3005" s="12">
        <f>VLOOKUP(A3005,'Step 1.3 Normalized OAT'!$A$1:$B$8761,2)</f>
        <v>63</v>
      </c>
      <c r="E3005" s="13">
        <f ca="1">('Step 3. Regression'!$F$19*D3005^2+'Step 3. Regression'!$G$19*D3005+'Step 3. Regression'!$H$19)*C3005</f>
        <v>0</v>
      </c>
    </row>
    <row r="3006" spans="1:5" x14ac:dyDescent="0.25">
      <c r="A3006" s="9">
        <f>IF(ISBLANK('Step 1.3 Normalized OAT'!A3006),"-",'Step 1.3 Normalized OAT'!A3006)</f>
        <v>43226.208333333336</v>
      </c>
      <c r="B3006" s="26">
        <f t="shared" si="52"/>
        <v>125</v>
      </c>
      <c r="C3006" s="64" cm="1">
        <f t="array" ref="C3006">INDEX('Step 5. Daily Avg Schedule Calc'!$A$2:$C$169,(WEEKDAY(A3006)-1)*24+HOUR(A3006)+1,3)*IF(A3006&lt;Cooling_Season_Start_Date,0,IF(A3006&gt;Cooling_Season_End_Date,0,1))</f>
        <v>0</v>
      </c>
      <c r="D3006" s="12">
        <f>VLOOKUP(A3006,'Step 1.3 Normalized OAT'!$A$1:$B$8761,2)</f>
        <v>64</v>
      </c>
      <c r="E3006" s="13">
        <f ca="1">('Step 3. Regression'!$F$19*D3006^2+'Step 3. Regression'!$G$19*D3006+'Step 3. Regression'!$H$19)*C3006</f>
        <v>0</v>
      </c>
    </row>
    <row r="3007" spans="1:5" x14ac:dyDescent="0.25">
      <c r="A3007" s="9">
        <f>IF(ISBLANK('Step 1.3 Normalized OAT'!A3007),"-",'Step 1.3 Normalized OAT'!A3007)</f>
        <v>43226.25</v>
      </c>
      <c r="B3007" s="26">
        <f t="shared" si="52"/>
        <v>125</v>
      </c>
      <c r="C3007" s="64" cm="1">
        <f t="array" ref="C3007">INDEX('Step 5. Daily Avg Schedule Calc'!$A$2:$C$169,(WEEKDAY(A3007)-1)*24+HOUR(A3007)+1,3)*IF(A3007&lt;Cooling_Season_Start_Date,0,IF(A3007&gt;Cooling_Season_End_Date,0,1))</f>
        <v>0</v>
      </c>
      <c r="D3007" s="12">
        <f>VLOOKUP(A3007,'Step 1.3 Normalized OAT'!$A$1:$B$8761,2)</f>
        <v>63</v>
      </c>
      <c r="E3007" s="13">
        <f ca="1">('Step 3. Regression'!$F$19*D3007^2+'Step 3. Regression'!$G$19*D3007+'Step 3. Regression'!$H$19)*C3007</f>
        <v>0</v>
      </c>
    </row>
    <row r="3008" spans="1:5" x14ac:dyDescent="0.25">
      <c r="A3008" s="9">
        <f>IF(ISBLANK('Step 1.3 Normalized OAT'!A3008),"-",'Step 1.3 Normalized OAT'!A3008)</f>
        <v>43226.291666666664</v>
      </c>
      <c r="B3008" s="26">
        <f t="shared" si="52"/>
        <v>125</v>
      </c>
      <c r="C3008" s="64" cm="1">
        <f t="array" ref="C3008">INDEX('Step 5. Daily Avg Schedule Calc'!$A$2:$C$169,(WEEKDAY(A3008)-1)*24+HOUR(A3008)+1,3)*IF(A3008&lt;Cooling_Season_Start_Date,0,IF(A3008&gt;Cooling_Season_End_Date,0,1))</f>
        <v>1</v>
      </c>
      <c r="D3008" s="12">
        <f>VLOOKUP(A3008,'Step 1.3 Normalized OAT'!$A$1:$B$8761,2)</f>
        <v>61</v>
      </c>
      <c r="E3008" s="13">
        <f ca="1">('Step 3. Regression'!$F$19*D3008^2+'Step 3. Regression'!$G$19*D3008+'Step 3. Regression'!$H$19)*C3008</f>
        <v>7.7065811531424941</v>
      </c>
    </row>
    <row r="3009" spans="1:5" x14ac:dyDescent="0.25">
      <c r="A3009" s="9">
        <f>IF(ISBLANK('Step 1.3 Normalized OAT'!A3009),"-",'Step 1.3 Normalized OAT'!A3009)</f>
        <v>43226.333333333336</v>
      </c>
      <c r="B3009" s="26">
        <f t="shared" si="52"/>
        <v>125</v>
      </c>
      <c r="C3009" s="64" cm="1">
        <f t="array" ref="C3009">INDEX('Step 5. Daily Avg Schedule Calc'!$A$2:$C$169,(WEEKDAY(A3009)-1)*24+HOUR(A3009)+1,3)*IF(A3009&lt;Cooling_Season_Start_Date,0,IF(A3009&gt;Cooling_Season_End_Date,0,1))</f>
        <v>1</v>
      </c>
      <c r="D3009" s="12">
        <f>VLOOKUP(A3009,'Step 1.3 Normalized OAT'!$A$1:$B$8761,2)</f>
        <v>60</v>
      </c>
      <c r="E3009" s="13">
        <f ca="1">('Step 3. Regression'!$F$19*D3009^2+'Step 3. Regression'!$G$19*D3009+'Step 3. Regression'!$H$19)*C3009</f>
        <v>7.7963425162322793</v>
      </c>
    </row>
    <row r="3010" spans="1:5" x14ac:dyDescent="0.25">
      <c r="A3010" s="9">
        <f>IF(ISBLANK('Step 1.3 Normalized OAT'!A3010),"-",'Step 1.3 Normalized OAT'!A3010)</f>
        <v>43226.375</v>
      </c>
      <c r="B3010" s="26">
        <f t="shared" si="52"/>
        <v>125</v>
      </c>
      <c r="C3010" s="64" cm="1">
        <f t="array" ref="C3010">INDEX('Step 5. Daily Avg Schedule Calc'!$A$2:$C$169,(WEEKDAY(A3010)-1)*24+HOUR(A3010)+1,3)*IF(A3010&lt;Cooling_Season_Start_Date,0,IF(A3010&gt;Cooling_Season_End_Date,0,1))</f>
        <v>1</v>
      </c>
      <c r="D3010" s="12">
        <f>VLOOKUP(A3010,'Step 1.3 Normalized OAT'!$A$1:$B$8761,2)</f>
        <v>59</v>
      </c>
      <c r="E3010" s="13">
        <f ca="1">('Step 3. Regression'!$F$19*D3010^2+'Step 3. Regression'!$G$19*D3010+'Step 3. Regression'!$H$19)*C3010</f>
        <v>7.8919158252625206</v>
      </c>
    </row>
    <row r="3011" spans="1:5" x14ac:dyDescent="0.25">
      <c r="A3011" s="9">
        <f>IF(ISBLANK('Step 1.3 Normalized OAT'!A3011),"-",'Step 1.3 Normalized OAT'!A3011)</f>
        <v>43226.416666666664</v>
      </c>
      <c r="B3011" s="26">
        <f t="shared" ref="B3011:B3074" si="53">_xlfn.DAYS(A3011,$A$2)</f>
        <v>125</v>
      </c>
      <c r="C3011" s="64" cm="1">
        <f t="array" ref="C3011">INDEX('Step 5. Daily Avg Schedule Calc'!$A$2:$C$169,(WEEKDAY(A3011)-1)*24+HOUR(A3011)+1,3)*IF(A3011&lt;Cooling_Season_Start_Date,0,IF(A3011&gt;Cooling_Season_End_Date,0,1))</f>
        <v>1</v>
      </c>
      <c r="D3011" s="12">
        <f>VLOOKUP(A3011,'Step 1.3 Normalized OAT'!$A$1:$B$8761,2)</f>
        <v>61</v>
      </c>
      <c r="E3011" s="13">
        <f ca="1">('Step 3. Regression'!$F$19*D3011^2+'Step 3. Regression'!$G$19*D3011+'Step 3. Regression'!$H$19)*C3011</f>
        <v>7.7065811531424941</v>
      </c>
    </row>
    <row r="3012" spans="1:5" x14ac:dyDescent="0.25">
      <c r="A3012" s="9">
        <f>IF(ISBLANK('Step 1.3 Normalized OAT'!A3012),"-",'Step 1.3 Normalized OAT'!A3012)</f>
        <v>43226.458333333336</v>
      </c>
      <c r="B3012" s="26">
        <f t="shared" si="53"/>
        <v>125</v>
      </c>
      <c r="C3012" s="64" cm="1">
        <f t="array" ref="C3012">INDEX('Step 5. Daily Avg Schedule Calc'!$A$2:$C$169,(WEEKDAY(A3012)-1)*24+HOUR(A3012)+1,3)*IF(A3012&lt;Cooling_Season_Start_Date,0,IF(A3012&gt;Cooling_Season_End_Date,0,1))</f>
        <v>1</v>
      </c>
      <c r="D3012" s="12">
        <f>VLOOKUP(A3012,'Step 1.3 Normalized OAT'!$A$1:$B$8761,2)</f>
        <v>61</v>
      </c>
      <c r="E3012" s="13">
        <f ca="1">('Step 3. Regression'!$F$19*D3012^2+'Step 3. Regression'!$G$19*D3012+'Step 3. Regression'!$H$19)*C3012</f>
        <v>7.7065811531424941</v>
      </c>
    </row>
    <row r="3013" spans="1:5" x14ac:dyDescent="0.25">
      <c r="A3013" s="9">
        <f>IF(ISBLANK('Step 1.3 Normalized OAT'!A3013),"-",'Step 1.3 Normalized OAT'!A3013)</f>
        <v>43226.5</v>
      </c>
      <c r="B3013" s="26">
        <f t="shared" si="53"/>
        <v>125</v>
      </c>
      <c r="C3013" s="64" cm="1">
        <f t="array" ref="C3013">INDEX('Step 5. Daily Avg Schedule Calc'!$A$2:$C$169,(WEEKDAY(A3013)-1)*24+HOUR(A3013)+1,3)*IF(A3013&lt;Cooling_Season_Start_Date,0,IF(A3013&gt;Cooling_Season_End_Date,0,1))</f>
        <v>1</v>
      </c>
      <c r="D3013" s="12">
        <f>VLOOKUP(A3013,'Step 1.3 Normalized OAT'!$A$1:$B$8761,2)</f>
        <v>63</v>
      </c>
      <c r="E3013" s="13">
        <f ca="1">('Step 3. Regression'!$F$19*D3013^2+'Step 3. Regression'!$G$19*D3013+'Step 3. Regression'!$H$19)*C3013</f>
        <v>7.5444942647842907</v>
      </c>
    </row>
    <row r="3014" spans="1:5" x14ac:dyDescent="0.25">
      <c r="A3014" s="9">
        <f>IF(ISBLANK('Step 1.3 Normalized OAT'!A3014),"-",'Step 1.3 Normalized OAT'!A3014)</f>
        <v>43226.541666666664</v>
      </c>
      <c r="B3014" s="26">
        <f t="shared" si="53"/>
        <v>125</v>
      </c>
      <c r="C3014" s="64" cm="1">
        <f t="array" ref="C3014">INDEX('Step 5. Daily Avg Schedule Calc'!$A$2:$C$169,(WEEKDAY(A3014)-1)*24+HOUR(A3014)+1,3)*IF(A3014&lt;Cooling_Season_Start_Date,0,IF(A3014&gt;Cooling_Season_End_Date,0,1))</f>
        <v>1</v>
      </c>
      <c r="D3014" s="12">
        <f>VLOOKUP(A3014,'Step 1.3 Normalized OAT'!$A$1:$B$8761,2)</f>
        <v>63</v>
      </c>
      <c r="E3014" s="13">
        <f ca="1">('Step 3. Regression'!$F$19*D3014^2+'Step 3. Regression'!$G$19*D3014+'Step 3. Regression'!$H$19)*C3014</f>
        <v>7.5444942647842907</v>
      </c>
    </row>
    <row r="3015" spans="1:5" x14ac:dyDescent="0.25">
      <c r="A3015" s="9">
        <f>IF(ISBLANK('Step 1.3 Normalized OAT'!A3015),"-",'Step 1.3 Normalized OAT'!A3015)</f>
        <v>43226.583333333336</v>
      </c>
      <c r="B3015" s="26">
        <f t="shared" si="53"/>
        <v>125</v>
      </c>
      <c r="C3015" s="64" cm="1">
        <f t="array" ref="C3015">INDEX('Step 5. Daily Avg Schedule Calc'!$A$2:$C$169,(WEEKDAY(A3015)-1)*24+HOUR(A3015)+1,3)*IF(A3015&lt;Cooling_Season_Start_Date,0,IF(A3015&gt;Cooling_Season_End_Date,0,1))</f>
        <v>1</v>
      </c>
      <c r="D3015" s="12">
        <f>VLOOKUP(A3015,'Step 1.3 Normalized OAT'!$A$1:$B$8761,2)</f>
        <v>62</v>
      </c>
      <c r="E3015" s="13">
        <f ca="1">('Step 3. Regression'!$F$19*D3015^2+'Step 3. Regression'!$G$19*D3015+'Step 3. Regression'!$H$19)*C3015</f>
        <v>7.622631735993167</v>
      </c>
    </row>
    <row r="3016" spans="1:5" x14ac:dyDescent="0.25">
      <c r="A3016" s="9">
        <f>IF(ISBLANK('Step 1.3 Normalized OAT'!A3016),"-",'Step 1.3 Normalized OAT'!A3016)</f>
        <v>43226.625</v>
      </c>
      <c r="B3016" s="26">
        <f t="shared" si="53"/>
        <v>125</v>
      </c>
      <c r="C3016" s="64" cm="1">
        <f t="array" ref="C3016">INDEX('Step 5. Daily Avg Schedule Calc'!$A$2:$C$169,(WEEKDAY(A3016)-1)*24+HOUR(A3016)+1,3)*IF(A3016&lt;Cooling_Season_Start_Date,0,IF(A3016&gt;Cooling_Season_End_Date,0,1))</f>
        <v>1</v>
      </c>
      <c r="D3016" s="12">
        <f>VLOOKUP(A3016,'Step 1.3 Normalized OAT'!$A$1:$B$8761,2)</f>
        <v>61</v>
      </c>
      <c r="E3016" s="13">
        <f ca="1">('Step 3. Regression'!$F$19*D3016^2+'Step 3. Regression'!$G$19*D3016+'Step 3. Regression'!$H$19)*C3016</f>
        <v>7.7065811531424941</v>
      </c>
    </row>
    <row r="3017" spans="1:5" x14ac:dyDescent="0.25">
      <c r="A3017" s="9">
        <f>IF(ISBLANK('Step 1.3 Normalized OAT'!A3017),"-",'Step 1.3 Normalized OAT'!A3017)</f>
        <v>43226.666666666664</v>
      </c>
      <c r="B3017" s="26">
        <f t="shared" si="53"/>
        <v>125</v>
      </c>
      <c r="C3017" s="64" cm="1">
        <f t="array" ref="C3017">INDEX('Step 5. Daily Avg Schedule Calc'!$A$2:$C$169,(WEEKDAY(A3017)-1)*24+HOUR(A3017)+1,3)*IF(A3017&lt;Cooling_Season_Start_Date,0,IF(A3017&gt;Cooling_Season_End_Date,0,1))</f>
        <v>1</v>
      </c>
      <c r="D3017" s="12">
        <f>VLOOKUP(A3017,'Step 1.3 Normalized OAT'!$A$1:$B$8761,2)</f>
        <v>61</v>
      </c>
      <c r="E3017" s="13">
        <f ca="1">('Step 3. Regression'!$F$19*D3017^2+'Step 3. Regression'!$G$19*D3017+'Step 3. Regression'!$H$19)*C3017</f>
        <v>7.7065811531424941</v>
      </c>
    </row>
    <row r="3018" spans="1:5" x14ac:dyDescent="0.25">
      <c r="A3018" s="9">
        <f>IF(ISBLANK('Step 1.3 Normalized OAT'!A3018),"-",'Step 1.3 Normalized OAT'!A3018)</f>
        <v>43226.708333333336</v>
      </c>
      <c r="B3018" s="26">
        <f t="shared" si="53"/>
        <v>125</v>
      </c>
      <c r="C3018" s="64" cm="1">
        <f t="array" ref="C3018">INDEX('Step 5. Daily Avg Schedule Calc'!$A$2:$C$169,(WEEKDAY(A3018)-1)*24+HOUR(A3018)+1,3)*IF(A3018&lt;Cooling_Season_Start_Date,0,IF(A3018&gt;Cooling_Season_End_Date,0,1))</f>
        <v>1</v>
      </c>
      <c r="D3018" s="12">
        <f>VLOOKUP(A3018,'Step 1.3 Normalized OAT'!$A$1:$B$8761,2)</f>
        <v>59</v>
      </c>
      <c r="E3018" s="13">
        <f ca="1">('Step 3. Regression'!$F$19*D3018^2+'Step 3. Regression'!$G$19*D3018+'Step 3. Regression'!$H$19)*C3018</f>
        <v>7.8919158252625206</v>
      </c>
    </row>
    <row r="3019" spans="1:5" x14ac:dyDescent="0.25">
      <c r="A3019" s="9">
        <f>IF(ISBLANK('Step 1.3 Normalized OAT'!A3019),"-",'Step 1.3 Normalized OAT'!A3019)</f>
        <v>43226.75</v>
      </c>
      <c r="B3019" s="26">
        <f t="shared" si="53"/>
        <v>125</v>
      </c>
      <c r="C3019" s="64" cm="1">
        <f t="array" ref="C3019">INDEX('Step 5. Daily Avg Schedule Calc'!$A$2:$C$169,(WEEKDAY(A3019)-1)*24+HOUR(A3019)+1,3)*IF(A3019&lt;Cooling_Season_Start_Date,0,IF(A3019&gt;Cooling_Season_End_Date,0,1))</f>
        <v>1</v>
      </c>
      <c r="D3019" s="12">
        <f>VLOOKUP(A3019,'Step 1.3 Normalized OAT'!$A$1:$B$8761,2)</f>
        <v>59</v>
      </c>
      <c r="E3019" s="13">
        <f ca="1">('Step 3. Regression'!$F$19*D3019^2+'Step 3. Regression'!$G$19*D3019+'Step 3. Regression'!$H$19)*C3019</f>
        <v>7.8919158252625206</v>
      </c>
    </row>
    <row r="3020" spans="1:5" x14ac:dyDescent="0.25">
      <c r="A3020" s="9">
        <f>IF(ISBLANK('Step 1.3 Normalized OAT'!A3020),"-",'Step 1.3 Normalized OAT'!A3020)</f>
        <v>43226.791666666664</v>
      </c>
      <c r="B3020" s="26">
        <f t="shared" si="53"/>
        <v>125</v>
      </c>
      <c r="C3020" s="64" cm="1">
        <f t="array" ref="C3020">INDEX('Step 5. Daily Avg Schedule Calc'!$A$2:$C$169,(WEEKDAY(A3020)-1)*24+HOUR(A3020)+1,3)*IF(A3020&lt;Cooling_Season_Start_Date,0,IF(A3020&gt;Cooling_Season_End_Date,0,1))</f>
        <v>1</v>
      </c>
      <c r="D3020" s="12">
        <f>VLOOKUP(A3020,'Step 1.3 Normalized OAT'!$A$1:$B$8761,2)</f>
        <v>57</v>
      </c>
      <c r="E3020" s="13">
        <f ca="1">('Step 3. Regression'!$F$19*D3020^2+'Step 3. Regression'!$G$19*D3020+'Step 3. Regression'!$H$19)*C3020</f>
        <v>8.1004982811443718</v>
      </c>
    </row>
    <row r="3021" spans="1:5" x14ac:dyDescent="0.25">
      <c r="A3021" s="9">
        <f>IF(ISBLANK('Step 1.3 Normalized OAT'!A3021),"-",'Step 1.3 Normalized OAT'!A3021)</f>
        <v>43226.833333333336</v>
      </c>
      <c r="B3021" s="26">
        <f t="shared" si="53"/>
        <v>125</v>
      </c>
      <c r="C3021" s="64" cm="1">
        <f t="array" ref="C3021">INDEX('Step 5. Daily Avg Schedule Calc'!$A$2:$C$169,(WEEKDAY(A3021)-1)*24+HOUR(A3021)+1,3)*IF(A3021&lt;Cooling_Season_Start_Date,0,IF(A3021&gt;Cooling_Season_End_Date,0,1))</f>
        <v>1</v>
      </c>
      <c r="D3021" s="12">
        <f>VLOOKUP(A3021,'Step 1.3 Normalized OAT'!$A$1:$B$8761,2)</f>
        <v>57</v>
      </c>
      <c r="E3021" s="13">
        <f ca="1">('Step 3. Regression'!$F$19*D3021^2+'Step 3. Regression'!$G$19*D3021+'Step 3. Regression'!$H$19)*C3021</f>
        <v>8.1004982811443718</v>
      </c>
    </row>
    <row r="3022" spans="1:5" x14ac:dyDescent="0.25">
      <c r="A3022" s="9">
        <f>IF(ISBLANK('Step 1.3 Normalized OAT'!A3022),"-",'Step 1.3 Normalized OAT'!A3022)</f>
        <v>43226.875</v>
      </c>
      <c r="B3022" s="26">
        <f t="shared" si="53"/>
        <v>125</v>
      </c>
      <c r="C3022" s="64" cm="1">
        <f t="array" ref="C3022">INDEX('Step 5. Daily Avg Schedule Calc'!$A$2:$C$169,(WEEKDAY(A3022)-1)*24+HOUR(A3022)+1,3)*IF(A3022&lt;Cooling_Season_Start_Date,0,IF(A3022&gt;Cooling_Season_End_Date,0,1))</f>
        <v>0.5</v>
      </c>
      <c r="D3022" s="12">
        <f>VLOOKUP(A3022,'Step 1.3 Normalized OAT'!$A$1:$B$8761,2)</f>
        <v>55</v>
      </c>
      <c r="E3022" s="13">
        <f ca="1">('Step 3. Regression'!$F$19*D3022^2+'Step 3. Regression'!$G$19*D3022+'Step 3. Regression'!$H$19)*C3022</f>
        <v>4.1661642603940239</v>
      </c>
    </row>
    <row r="3023" spans="1:5" x14ac:dyDescent="0.25">
      <c r="A3023" s="9">
        <f>IF(ISBLANK('Step 1.3 Normalized OAT'!A3023),"-",'Step 1.3 Normalized OAT'!A3023)</f>
        <v>43226.916666666664</v>
      </c>
      <c r="B3023" s="26">
        <f t="shared" si="53"/>
        <v>125</v>
      </c>
      <c r="C3023" s="64" cm="1">
        <f t="array" ref="C3023">INDEX('Step 5. Daily Avg Schedule Calc'!$A$2:$C$169,(WEEKDAY(A3023)-1)*24+HOUR(A3023)+1,3)*IF(A3023&lt;Cooling_Season_Start_Date,0,IF(A3023&gt;Cooling_Season_End_Date,0,1))</f>
        <v>0</v>
      </c>
      <c r="D3023" s="12">
        <f>VLOOKUP(A3023,'Step 1.3 Normalized OAT'!$A$1:$B$8761,2)</f>
        <v>54</v>
      </c>
      <c r="E3023" s="13">
        <f ca="1">('Step 3. Regression'!$F$19*D3023^2+'Step 3. Regression'!$G$19*D3023+'Step 3. Regression'!$H$19)*C3023</f>
        <v>0</v>
      </c>
    </row>
    <row r="3024" spans="1:5" x14ac:dyDescent="0.25">
      <c r="A3024" s="9">
        <f>IF(ISBLANK('Step 1.3 Normalized OAT'!A3024),"-",'Step 1.3 Normalized OAT'!A3024)</f>
        <v>43226.958333333336</v>
      </c>
      <c r="B3024" s="26">
        <f t="shared" si="53"/>
        <v>125</v>
      </c>
      <c r="C3024" s="64" cm="1">
        <f t="array" ref="C3024">INDEX('Step 5. Daily Avg Schedule Calc'!$A$2:$C$169,(WEEKDAY(A3024)-1)*24+HOUR(A3024)+1,3)*IF(A3024&lt;Cooling_Season_Start_Date,0,IF(A3024&gt;Cooling_Season_End_Date,0,1))</f>
        <v>0</v>
      </c>
      <c r="D3024" s="12">
        <f>VLOOKUP(A3024,'Step 1.3 Normalized OAT'!$A$1:$B$8761,2)</f>
        <v>56</v>
      </c>
      <c r="E3024" s="13">
        <f ca="1">('Step 3. Regression'!$F$19*D3024^2+'Step 3. Regression'!$G$19*D3024+'Step 3. Regression'!$H$19)*C3024</f>
        <v>0</v>
      </c>
    </row>
    <row r="3025" spans="1:5" x14ac:dyDescent="0.25">
      <c r="A3025" s="9">
        <f>IF(ISBLANK('Step 1.3 Normalized OAT'!A3025),"-",'Step 1.3 Normalized OAT'!A3025)</f>
        <v>43227</v>
      </c>
      <c r="B3025" s="26">
        <f t="shared" si="53"/>
        <v>126</v>
      </c>
      <c r="C3025" s="64" cm="1">
        <f t="array" ref="C3025">INDEX('Step 5. Daily Avg Schedule Calc'!$A$2:$C$169,(WEEKDAY(A3025)-1)*24+HOUR(A3025)+1,3)*IF(A3025&lt;Cooling_Season_Start_Date,0,IF(A3025&gt;Cooling_Season_End_Date,0,1))</f>
        <v>0</v>
      </c>
      <c r="D3025" s="12">
        <f>VLOOKUP(A3025,'Step 1.3 Normalized OAT'!$A$1:$B$8761,2)</f>
        <v>55</v>
      </c>
      <c r="E3025" s="13">
        <f ca="1">('Step 3. Regression'!$F$19*D3025^2+'Step 3. Regression'!$G$19*D3025+'Step 3. Regression'!$H$19)*C3025</f>
        <v>0</v>
      </c>
    </row>
    <row r="3026" spans="1:5" x14ac:dyDescent="0.25">
      <c r="A3026" s="9">
        <f>IF(ISBLANK('Step 1.3 Normalized OAT'!A3026),"-",'Step 1.3 Normalized OAT'!A3026)</f>
        <v>43227.041666666664</v>
      </c>
      <c r="B3026" s="26">
        <f t="shared" si="53"/>
        <v>126</v>
      </c>
      <c r="C3026" s="64" cm="1">
        <f t="array" ref="C3026">INDEX('Step 5. Daily Avg Schedule Calc'!$A$2:$C$169,(WEEKDAY(A3026)-1)*24+HOUR(A3026)+1,3)*IF(A3026&lt;Cooling_Season_Start_Date,0,IF(A3026&gt;Cooling_Season_End_Date,0,1))</f>
        <v>0</v>
      </c>
      <c r="D3026" s="12">
        <f>VLOOKUP(A3026,'Step 1.3 Normalized OAT'!$A$1:$B$8761,2)</f>
        <v>56</v>
      </c>
      <c r="E3026" s="13">
        <f ca="1">('Step 3. Regression'!$F$19*D3026^2+'Step 3. Regression'!$G$19*D3026+'Step 3. Regression'!$H$19)*C3026</f>
        <v>0</v>
      </c>
    </row>
    <row r="3027" spans="1:5" x14ac:dyDescent="0.25">
      <c r="A3027" s="9">
        <f>IF(ISBLANK('Step 1.3 Normalized OAT'!A3027),"-",'Step 1.3 Normalized OAT'!A3027)</f>
        <v>43227.083333333336</v>
      </c>
      <c r="B3027" s="26">
        <f t="shared" si="53"/>
        <v>126</v>
      </c>
      <c r="C3027" s="64" cm="1">
        <f t="array" ref="C3027">INDEX('Step 5. Daily Avg Schedule Calc'!$A$2:$C$169,(WEEKDAY(A3027)-1)*24+HOUR(A3027)+1,3)*IF(A3027&lt;Cooling_Season_Start_Date,0,IF(A3027&gt;Cooling_Season_End_Date,0,1))</f>
        <v>0</v>
      </c>
      <c r="D3027" s="12">
        <f>VLOOKUP(A3027,'Step 1.3 Normalized OAT'!$A$1:$B$8761,2)</f>
        <v>58</v>
      </c>
      <c r="E3027" s="13">
        <f ca="1">('Step 3. Regression'!$F$19*D3027^2+'Step 3. Regression'!$G$19*D3027+'Step 3. Regression'!$H$19)*C3027</f>
        <v>0</v>
      </c>
    </row>
    <row r="3028" spans="1:5" x14ac:dyDescent="0.25">
      <c r="A3028" s="9">
        <f>IF(ISBLANK('Step 1.3 Normalized OAT'!A3028),"-",'Step 1.3 Normalized OAT'!A3028)</f>
        <v>43227.125</v>
      </c>
      <c r="B3028" s="26">
        <f t="shared" si="53"/>
        <v>126</v>
      </c>
      <c r="C3028" s="64" cm="1">
        <f t="array" ref="C3028">INDEX('Step 5. Daily Avg Schedule Calc'!$A$2:$C$169,(WEEKDAY(A3028)-1)*24+HOUR(A3028)+1,3)*IF(A3028&lt;Cooling_Season_Start_Date,0,IF(A3028&gt;Cooling_Season_End_Date,0,1))</f>
        <v>0</v>
      </c>
      <c r="D3028" s="12">
        <f>VLOOKUP(A3028,'Step 1.3 Normalized OAT'!$A$1:$B$8761,2)</f>
        <v>57</v>
      </c>
      <c r="E3028" s="13">
        <f ca="1">('Step 3. Regression'!$F$19*D3028^2+'Step 3. Regression'!$G$19*D3028+'Step 3. Regression'!$H$19)*C3028</f>
        <v>0</v>
      </c>
    </row>
    <row r="3029" spans="1:5" x14ac:dyDescent="0.25">
      <c r="A3029" s="9">
        <f>IF(ISBLANK('Step 1.3 Normalized OAT'!A3029),"-",'Step 1.3 Normalized OAT'!A3029)</f>
        <v>43227.166666666664</v>
      </c>
      <c r="B3029" s="26">
        <f t="shared" si="53"/>
        <v>126</v>
      </c>
      <c r="C3029" s="64" cm="1">
        <f t="array" ref="C3029">INDEX('Step 5. Daily Avg Schedule Calc'!$A$2:$C$169,(WEEKDAY(A3029)-1)*24+HOUR(A3029)+1,3)*IF(A3029&lt;Cooling_Season_Start_Date,0,IF(A3029&gt;Cooling_Season_End_Date,0,1))</f>
        <v>0</v>
      </c>
      <c r="D3029" s="12">
        <f>VLOOKUP(A3029,'Step 1.3 Normalized OAT'!$A$1:$B$8761,2)</f>
        <v>57</v>
      </c>
      <c r="E3029" s="13">
        <f ca="1">('Step 3. Regression'!$F$19*D3029^2+'Step 3. Regression'!$G$19*D3029+'Step 3. Regression'!$H$19)*C3029</f>
        <v>0</v>
      </c>
    </row>
    <row r="3030" spans="1:5" x14ac:dyDescent="0.25">
      <c r="A3030" s="9">
        <f>IF(ISBLANK('Step 1.3 Normalized OAT'!A3030),"-",'Step 1.3 Normalized OAT'!A3030)</f>
        <v>43227.208333333336</v>
      </c>
      <c r="B3030" s="26">
        <f t="shared" si="53"/>
        <v>126</v>
      </c>
      <c r="C3030" s="64" cm="1">
        <f t="array" ref="C3030">INDEX('Step 5. Daily Avg Schedule Calc'!$A$2:$C$169,(WEEKDAY(A3030)-1)*24+HOUR(A3030)+1,3)*IF(A3030&lt;Cooling_Season_Start_Date,0,IF(A3030&gt;Cooling_Season_End_Date,0,1))</f>
        <v>0</v>
      </c>
      <c r="D3030" s="12">
        <f>VLOOKUP(A3030,'Step 1.3 Normalized OAT'!$A$1:$B$8761,2)</f>
        <v>57</v>
      </c>
      <c r="E3030" s="13">
        <f ca="1">('Step 3. Regression'!$F$19*D3030^2+'Step 3. Regression'!$G$19*D3030+'Step 3. Regression'!$H$19)*C3030</f>
        <v>0</v>
      </c>
    </row>
    <row r="3031" spans="1:5" x14ac:dyDescent="0.25">
      <c r="A3031" s="9">
        <f>IF(ISBLANK('Step 1.3 Normalized OAT'!A3031),"-",'Step 1.3 Normalized OAT'!A3031)</f>
        <v>43227.25</v>
      </c>
      <c r="B3031" s="26">
        <f t="shared" si="53"/>
        <v>126</v>
      </c>
      <c r="C3031" s="64" cm="1">
        <f t="array" ref="C3031">INDEX('Step 5. Daily Avg Schedule Calc'!$A$2:$C$169,(WEEKDAY(A3031)-1)*24+HOUR(A3031)+1,3)*IF(A3031&lt;Cooling_Season_Start_Date,0,IF(A3031&gt;Cooling_Season_End_Date,0,1))</f>
        <v>0</v>
      </c>
      <c r="D3031" s="12">
        <f>VLOOKUP(A3031,'Step 1.3 Normalized OAT'!$A$1:$B$8761,2)</f>
        <v>55</v>
      </c>
      <c r="E3031" s="13">
        <f ca="1">('Step 3. Regression'!$F$19*D3031^2+'Step 3. Regression'!$G$19*D3031+'Step 3. Regression'!$H$19)*C3031</f>
        <v>0</v>
      </c>
    </row>
    <row r="3032" spans="1:5" x14ac:dyDescent="0.25">
      <c r="A3032" s="9">
        <f>IF(ISBLANK('Step 1.3 Normalized OAT'!A3032),"-",'Step 1.3 Normalized OAT'!A3032)</f>
        <v>43227.291666666664</v>
      </c>
      <c r="B3032" s="26">
        <f t="shared" si="53"/>
        <v>126</v>
      </c>
      <c r="C3032" s="64" cm="1">
        <f t="array" ref="C3032">INDEX('Step 5. Daily Avg Schedule Calc'!$A$2:$C$169,(WEEKDAY(A3032)-1)*24+HOUR(A3032)+1,3)*IF(A3032&lt;Cooling_Season_Start_Date,0,IF(A3032&gt;Cooling_Season_End_Date,0,1))</f>
        <v>1</v>
      </c>
      <c r="D3032" s="12">
        <f>VLOOKUP(A3032,'Step 1.3 Normalized OAT'!$A$1:$B$8761,2)</f>
        <v>57</v>
      </c>
      <c r="E3032" s="13">
        <f ca="1">('Step 3. Regression'!$F$19*D3032^2+'Step 3. Regression'!$G$19*D3032+'Step 3. Regression'!$H$19)*C3032</f>
        <v>8.1004982811443718</v>
      </c>
    </row>
    <row r="3033" spans="1:5" x14ac:dyDescent="0.25">
      <c r="A3033" s="9">
        <f>IF(ISBLANK('Step 1.3 Normalized OAT'!A3033),"-",'Step 1.3 Normalized OAT'!A3033)</f>
        <v>43227.333333333336</v>
      </c>
      <c r="B3033" s="26">
        <f t="shared" si="53"/>
        <v>126</v>
      </c>
      <c r="C3033" s="64" cm="1">
        <f t="array" ref="C3033">INDEX('Step 5. Daily Avg Schedule Calc'!$A$2:$C$169,(WEEKDAY(A3033)-1)*24+HOUR(A3033)+1,3)*IF(A3033&lt;Cooling_Season_Start_Date,0,IF(A3033&gt;Cooling_Season_End_Date,0,1))</f>
        <v>1</v>
      </c>
      <c r="D3033" s="12">
        <f>VLOOKUP(A3033,'Step 1.3 Normalized OAT'!$A$1:$B$8761,2)</f>
        <v>59</v>
      </c>
      <c r="E3033" s="13">
        <f ca="1">('Step 3. Regression'!$F$19*D3033^2+'Step 3. Regression'!$G$19*D3033+'Step 3. Regression'!$H$19)*C3033</f>
        <v>7.8919158252625206</v>
      </c>
    </row>
    <row r="3034" spans="1:5" x14ac:dyDescent="0.25">
      <c r="A3034" s="9">
        <f>IF(ISBLANK('Step 1.3 Normalized OAT'!A3034),"-",'Step 1.3 Normalized OAT'!A3034)</f>
        <v>43227.375</v>
      </c>
      <c r="B3034" s="26">
        <f t="shared" si="53"/>
        <v>126</v>
      </c>
      <c r="C3034" s="64" cm="1">
        <f t="array" ref="C3034">INDEX('Step 5. Daily Avg Schedule Calc'!$A$2:$C$169,(WEEKDAY(A3034)-1)*24+HOUR(A3034)+1,3)*IF(A3034&lt;Cooling_Season_Start_Date,0,IF(A3034&gt;Cooling_Season_End_Date,0,1))</f>
        <v>1</v>
      </c>
      <c r="D3034" s="12">
        <f>VLOOKUP(A3034,'Step 1.3 Normalized OAT'!$A$1:$B$8761,2)</f>
        <v>61</v>
      </c>
      <c r="E3034" s="13">
        <f ca="1">('Step 3. Regression'!$F$19*D3034^2+'Step 3. Regression'!$G$19*D3034+'Step 3. Regression'!$H$19)*C3034</f>
        <v>7.7065811531424941</v>
      </c>
    </row>
    <row r="3035" spans="1:5" x14ac:dyDescent="0.25">
      <c r="A3035" s="9">
        <f>IF(ISBLANK('Step 1.3 Normalized OAT'!A3035),"-",'Step 1.3 Normalized OAT'!A3035)</f>
        <v>43227.416666666664</v>
      </c>
      <c r="B3035" s="26">
        <f t="shared" si="53"/>
        <v>126</v>
      </c>
      <c r="C3035" s="64" cm="1">
        <f t="array" ref="C3035">INDEX('Step 5. Daily Avg Schedule Calc'!$A$2:$C$169,(WEEKDAY(A3035)-1)*24+HOUR(A3035)+1,3)*IF(A3035&lt;Cooling_Season_Start_Date,0,IF(A3035&gt;Cooling_Season_End_Date,0,1))</f>
        <v>1</v>
      </c>
      <c r="D3035" s="12">
        <f>VLOOKUP(A3035,'Step 1.3 Normalized OAT'!$A$1:$B$8761,2)</f>
        <v>64</v>
      </c>
      <c r="E3035" s="13">
        <f ca="1">('Step 3. Regression'!$F$19*D3035^2+'Step 3. Regression'!$G$19*D3035+'Step 3. Regression'!$H$19)*C3035</f>
        <v>7.4721687395158796</v>
      </c>
    </row>
    <row r="3036" spans="1:5" x14ac:dyDescent="0.25">
      <c r="A3036" s="9">
        <f>IF(ISBLANK('Step 1.3 Normalized OAT'!A3036),"-",'Step 1.3 Normalized OAT'!A3036)</f>
        <v>43227.458333333336</v>
      </c>
      <c r="B3036" s="26">
        <f t="shared" si="53"/>
        <v>126</v>
      </c>
      <c r="C3036" s="64" cm="1">
        <f t="array" ref="C3036">INDEX('Step 5. Daily Avg Schedule Calc'!$A$2:$C$169,(WEEKDAY(A3036)-1)*24+HOUR(A3036)+1,3)*IF(A3036&lt;Cooling_Season_Start_Date,0,IF(A3036&gt;Cooling_Season_End_Date,0,1))</f>
        <v>1</v>
      </c>
      <c r="D3036" s="12">
        <f>VLOOKUP(A3036,'Step 1.3 Normalized OAT'!$A$1:$B$8761,2)</f>
        <v>66</v>
      </c>
      <c r="E3036" s="13">
        <f ca="1">('Step 3. Regression'!$F$19*D3036^2+'Step 3. Regression'!$G$19*D3036+'Step 3. Regression'!$H$19)*C3036</f>
        <v>7.3449535268004134</v>
      </c>
    </row>
    <row r="3037" spans="1:5" x14ac:dyDescent="0.25">
      <c r="A3037" s="9">
        <f>IF(ISBLANK('Step 1.3 Normalized OAT'!A3037),"-",'Step 1.3 Normalized OAT'!A3037)</f>
        <v>43227.5</v>
      </c>
      <c r="B3037" s="26">
        <f t="shared" si="53"/>
        <v>126</v>
      </c>
      <c r="C3037" s="64" cm="1">
        <f t="array" ref="C3037">INDEX('Step 5. Daily Avg Schedule Calc'!$A$2:$C$169,(WEEKDAY(A3037)-1)*24+HOUR(A3037)+1,3)*IF(A3037&lt;Cooling_Season_Start_Date,0,IF(A3037&gt;Cooling_Season_End_Date,0,1))</f>
        <v>1</v>
      </c>
      <c r="D3037" s="12">
        <f>VLOOKUP(A3037,'Step 1.3 Normalized OAT'!$A$1:$B$8761,2)</f>
        <v>68</v>
      </c>
      <c r="E3037" s="13">
        <f ca="1">('Step 3. Regression'!$F$19*D3037^2+'Step 3. Regression'!$G$19*D3037+'Step 3. Regression'!$H$19)*C3037</f>
        <v>7.2409860978467719</v>
      </c>
    </row>
    <row r="3038" spans="1:5" x14ac:dyDescent="0.25">
      <c r="A3038" s="9">
        <f>IF(ISBLANK('Step 1.3 Normalized OAT'!A3038),"-",'Step 1.3 Normalized OAT'!A3038)</f>
        <v>43227.541666666664</v>
      </c>
      <c r="B3038" s="26">
        <f t="shared" si="53"/>
        <v>126</v>
      </c>
      <c r="C3038" s="64" cm="1">
        <f t="array" ref="C3038">INDEX('Step 5. Daily Avg Schedule Calc'!$A$2:$C$169,(WEEKDAY(A3038)-1)*24+HOUR(A3038)+1,3)*IF(A3038&lt;Cooling_Season_Start_Date,0,IF(A3038&gt;Cooling_Season_End_Date,0,1))</f>
        <v>1</v>
      </c>
      <c r="D3038" s="12">
        <f>VLOOKUP(A3038,'Step 1.3 Normalized OAT'!$A$1:$B$8761,2)</f>
        <v>70</v>
      </c>
      <c r="E3038" s="13">
        <f ca="1">('Step 3. Regression'!$F$19*D3038^2+'Step 3. Regression'!$G$19*D3038+'Step 3. Regression'!$H$19)*C3038</f>
        <v>7.1602664526549589</v>
      </c>
    </row>
    <row r="3039" spans="1:5" x14ac:dyDescent="0.25">
      <c r="A3039" s="9">
        <f>IF(ISBLANK('Step 1.3 Normalized OAT'!A3039),"-",'Step 1.3 Normalized OAT'!A3039)</f>
        <v>43227.583333333336</v>
      </c>
      <c r="B3039" s="26">
        <f t="shared" si="53"/>
        <v>126</v>
      </c>
      <c r="C3039" s="64" cm="1">
        <f t="array" ref="C3039">INDEX('Step 5. Daily Avg Schedule Calc'!$A$2:$C$169,(WEEKDAY(A3039)-1)*24+HOUR(A3039)+1,3)*IF(A3039&lt;Cooling_Season_Start_Date,0,IF(A3039&gt;Cooling_Season_End_Date,0,1))</f>
        <v>1</v>
      </c>
      <c r="D3039" s="12">
        <f>VLOOKUP(A3039,'Step 1.3 Normalized OAT'!$A$1:$B$8761,2)</f>
        <v>72</v>
      </c>
      <c r="E3039" s="13">
        <f ca="1">('Step 3. Regression'!$F$19*D3039^2+'Step 3. Regression'!$G$19*D3039+'Step 3. Regression'!$H$19)*C3039</f>
        <v>7.102794591224967</v>
      </c>
    </row>
    <row r="3040" spans="1:5" x14ac:dyDescent="0.25">
      <c r="A3040" s="9">
        <f>IF(ISBLANK('Step 1.3 Normalized OAT'!A3040),"-",'Step 1.3 Normalized OAT'!A3040)</f>
        <v>43227.625</v>
      </c>
      <c r="B3040" s="26">
        <f t="shared" si="53"/>
        <v>126</v>
      </c>
      <c r="C3040" s="64" cm="1">
        <f t="array" ref="C3040">INDEX('Step 5. Daily Avg Schedule Calc'!$A$2:$C$169,(WEEKDAY(A3040)-1)*24+HOUR(A3040)+1,3)*IF(A3040&lt;Cooling_Season_Start_Date,0,IF(A3040&gt;Cooling_Season_End_Date,0,1))</f>
        <v>1</v>
      </c>
      <c r="D3040" s="12">
        <f>VLOOKUP(A3040,'Step 1.3 Normalized OAT'!$A$1:$B$8761,2)</f>
        <v>73</v>
      </c>
      <c r="E3040" s="13">
        <f ca="1">('Step 3. Regression'!$F$19*D3040^2+'Step 3. Regression'!$G$19*D3040+'Step 3. Regression'!$H$19)*C3040</f>
        <v>7.0827765794206599</v>
      </c>
    </row>
    <row r="3041" spans="1:5" x14ac:dyDescent="0.25">
      <c r="A3041" s="9">
        <f>IF(ISBLANK('Step 1.3 Normalized OAT'!A3041),"-",'Step 1.3 Normalized OAT'!A3041)</f>
        <v>43227.666666666664</v>
      </c>
      <c r="B3041" s="26">
        <f t="shared" si="53"/>
        <v>126</v>
      </c>
      <c r="C3041" s="64" cm="1">
        <f t="array" ref="C3041">INDEX('Step 5. Daily Avg Schedule Calc'!$A$2:$C$169,(WEEKDAY(A3041)-1)*24+HOUR(A3041)+1,3)*IF(A3041&lt;Cooling_Season_Start_Date,0,IF(A3041&gt;Cooling_Season_End_Date,0,1))</f>
        <v>1</v>
      </c>
      <c r="D3041" s="12">
        <f>VLOOKUP(A3041,'Step 1.3 Normalized OAT'!$A$1:$B$8761,2)</f>
        <v>75</v>
      </c>
      <c r="E3041" s="13">
        <f ca="1">('Step 3. Regression'!$F$19*D3041^2+'Step 3. Regression'!$G$19*D3041+'Step 3. Regression'!$H$19)*C3041</f>
        <v>7.0601763936334088</v>
      </c>
    </row>
    <row r="3042" spans="1:5" x14ac:dyDescent="0.25">
      <c r="A3042" s="9">
        <f>IF(ISBLANK('Step 1.3 Normalized OAT'!A3042),"-",'Step 1.3 Normalized OAT'!A3042)</f>
        <v>43227.708333333336</v>
      </c>
      <c r="B3042" s="26">
        <f t="shared" si="53"/>
        <v>126</v>
      </c>
      <c r="C3042" s="64" cm="1">
        <f t="array" ref="C3042">INDEX('Step 5. Daily Avg Schedule Calc'!$A$2:$C$169,(WEEKDAY(A3042)-1)*24+HOUR(A3042)+1,3)*IF(A3042&lt;Cooling_Season_Start_Date,0,IF(A3042&gt;Cooling_Season_End_Date,0,1))</f>
        <v>1</v>
      </c>
      <c r="D3042" s="12">
        <f>VLOOKUP(A3042,'Step 1.3 Normalized OAT'!$A$1:$B$8761,2)</f>
        <v>69</v>
      </c>
      <c r="E3042" s="13">
        <f ca="1">('Step 3. Regression'!$F$19*D3042^2+'Step 3. Regression'!$G$19*D3042+'Step 3. Regression'!$H$19)*C3042</f>
        <v>7.19772030228064</v>
      </c>
    </row>
    <row r="3043" spans="1:5" x14ac:dyDescent="0.25">
      <c r="A3043" s="9">
        <f>IF(ISBLANK('Step 1.3 Normalized OAT'!A3043),"-",'Step 1.3 Normalized OAT'!A3043)</f>
        <v>43227.75</v>
      </c>
      <c r="B3043" s="26">
        <f t="shared" si="53"/>
        <v>126</v>
      </c>
      <c r="C3043" s="64" cm="1">
        <f t="array" ref="C3043">INDEX('Step 5. Daily Avg Schedule Calc'!$A$2:$C$169,(WEEKDAY(A3043)-1)*24+HOUR(A3043)+1,3)*IF(A3043&lt;Cooling_Season_Start_Date,0,IF(A3043&gt;Cooling_Season_End_Date,0,1))</f>
        <v>1</v>
      </c>
      <c r="D3043" s="12">
        <f>VLOOKUP(A3043,'Step 1.3 Normalized OAT'!$A$1:$B$8761,2)</f>
        <v>68</v>
      </c>
      <c r="E3043" s="13">
        <f ca="1">('Step 3. Regression'!$F$19*D3043^2+'Step 3. Regression'!$G$19*D3043+'Step 3. Regression'!$H$19)*C3043</f>
        <v>7.2409860978467719</v>
      </c>
    </row>
    <row r="3044" spans="1:5" x14ac:dyDescent="0.25">
      <c r="A3044" s="9">
        <f>IF(ISBLANK('Step 1.3 Normalized OAT'!A3044),"-",'Step 1.3 Normalized OAT'!A3044)</f>
        <v>43227.791666666664</v>
      </c>
      <c r="B3044" s="26">
        <f t="shared" si="53"/>
        <v>126</v>
      </c>
      <c r="C3044" s="64" cm="1">
        <f t="array" ref="C3044">INDEX('Step 5. Daily Avg Schedule Calc'!$A$2:$C$169,(WEEKDAY(A3044)-1)*24+HOUR(A3044)+1,3)*IF(A3044&lt;Cooling_Season_Start_Date,0,IF(A3044&gt;Cooling_Season_End_Date,0,1))</f>
        <v>1</v>
      </c>
      <c r="D3044" s="12">
        <f>VLOOKUP(A3044,'Step 1.3 Normalized OAT'!$A$1:$B$8761,2)</f>
        <v>66</v>
      </c>
      <c r="E3044" s="13">
        <f ca="1">('Step 3. Regression'!$F$19*D3044^2+'Step 3. Regression'!$G$19*D3044+'Step 3. Regression'!$H$19)*C3044</f>
        <v>7.3449535268004134</v>
      </c>
    </row>
    <row r="3045" spans="1:5" x14ac:dyDescent="0.25">
      <c r="A3045" s="9">
        <f>IF(ISBLANK('Step 1.3 Normalized OAT'!A3045),"-",'Step 1.3 Normalized OAT'!A3045)</f>
        <v>43227.833333333336</v>
      </c>
      <c r="B3045" s="26">
        <f t="shared" si="53"/>
        <v>126</v>
      </c>
      <c r="C3045" s="64" cm="1">
        <f t="array" ref="C3045">INDEX('Step 5. Daily Avg Schedule Calc'!$A$2:$C$169,(WEEKDAY(A3045)-1)*24+HOUR(A3045)+1,3)*IF(A3045&lt;Cooling_Season_Start_Date,0,IF(A3045&gt;Cooling_Season_End_Date,0,1))</f>
        <v>1</v>
      </c>
      <c r="D3045" s="12">
        <f>VLOOKUP(A3045,'Step 1.3 Normalized OAT'!$A$1:$B$8761,2)</f>
        <v>65</v>
      </c>
      <c r="E3045" s="13">
        <f ca="1">('Step 3. Regression'!$F$19*D3045^2+'Step 3. Regression'!$G$19*D3045+'Step 3. Regression'!$H$19)*C3045</f>
        <v>7.4056551601879193</v>
      </c>
    </row>
    <row r="3046" spans="1:5" x14ac:dyDescent="0.25">
      <c r="A3046" s="9">
        <f>IF(ISBLANK('Step 1.3 Normalized OAT'!A3046),"-",'Step 1.3 Normalized OAT'!A3046)</f>
        <v>43227.875</v>
      </c>
      <c r="B3046" s="26">
        <f t="shared" si="53"/>
        <v>126</v>
      </c>
      <c r="C3046" s="64" cm="1">
        <f t="array" ref="C3046">INDEX('Step 5. Daily Avg Schedule Calc'!$A$2:$C$169,(WEEKDAY(A3046)-1)*24+HOUR(A3046)+1,3)*IF(A3046&lt;Cooling_Season_Start_Date,0,IF(A3046&gt;Cooling_Season_End_Date,0,1))</f>
        <v>0</v>
      </c>
      <c r="D3046" s="12">
        <f>VLOOKUP(A3046,'Step 1.3 Normalized OAT'!$A$1:$B$8761,2)</f>
        <v>63</v>
      </c>
      <c r="E3046" s="13">
        <f ca="1">('Step 3. Regression'!$F$19*D3046^2+'Step 3. Regression'!$G$19*D3046+'Step 3. Regression'!$H$19)*C3046</f>
        <v>0</v>
      </c>
    </row>
    <row r="3047" spans="1:5" x14ac:dyDescent="0.25">
      <c r="A3047" s="9">
        <f>IF(ISBLANK('Step 1.3 Normalized OAT'!A3047),"-",'Step 1.3 Normalized OAT'!A3047)</f>
        <v>43227.916666666664</v>
      </c>
      <c r="B3047" s="26">
        <f t="shared" si="53"/>
        <v>126</v>
      </c>
      <c r="C3047" s="64" cm="1">
        <f t="array" ref="C3047">INDEX('Step 5. Daily Avg Schedule Calc'!$A$2:$C$169,(WEEKDAY(A3047)-1)*24+HOUR(A3047)+1,3)*IF(A3047&lt;Cooling_Season_Start_Date,0,IF(A3047&gt;Cooling_Season_End_Date,0,1))</f>
        <v>0</v>
      </c>
      <c r="D3047" s="12">
        <f>VLOOKUP(A3047,'Step 1.3 Normalized OAT'!$A$1:$B$8761,2)</f>
        <v>61</v>
      </c>
      <c r="E3047" s="13">
        <f ca="1">('Step 3. Regression'!$F$19*D3047^2+'Step 3. Regression'!$G$19*D3047+'Step 3. Regression'!$H$19)*C3047</f>
        <v>0</v>
      </c>
    </row>
    <row r="3048" spans="1:5" x14ac:dyDescent="0.25">
      <c r="A3048" s="9">
        <f>IF(ISBLANK('Step 1.3 Normalized OAT'!A3048),"-",'Step 1.3 Normalized OAT'!A3048)</f>
        <v>43227.958333333336</v>
      </c>
      <c r="B3048" s="26">
        <f t="shared" si="53"/>
        <v>126</v>
      </c>
      <c r="C3048" s="64" cm="1">
        <f t="array" ref="C3048">INDEX('Step 5. Daily Avg Schedule Calc'!$A$2:$C$169,(WEEKDAY(A3048)-1)*24+HOUR(A3048)+1,3)*IF(A3048&lt;Cooling_Season_Start_Date,0,IF(A3048&gt;Cooling_Season_End_Date,0,1))</f>
        <v>0</v>
      </c>
      <c r="D3048" s="12">
        <f>VLOOKUP(A3048,'Step 1.3 Normalized OAT'!$A$1:$B$8761,2)</f>
        <v>59</v>
      </c>
      <c r="E3048" s="13">
        <f ca="1">('Step 3. Regression'!$F$19*D3048^2+'Step 3. Regression'!$G$19*D3048+'Step 3. Regression'!$H$19)*C3048</f>
        <v>0</v>
      </c>
    </row>
    <row r="3049" spans="1:5" x14ac:dyDescent="0.25">
      <c r="A3049" s="9">
        <f>IF(ISBLANK('Step 1.3 Normalized OAT'!A3049),"-",'Step 1.3 Normalized OAT'!A3049)</f>
        <v>43228</v>
      </c>
      <c r="B3049" s="26">
        <f t="shared" si="53"/>
        <v>127</v>
      </c>
      <c r="C3049" s="64" cm="1">
        <f t="array" ref="C3049">INDEX('Step 5. Daily Avg Schedule Calc'!$A$2:$C$169,(WEEKDAY(A3049)-1)*24+HOUR(A3049)+1,3)*IF(A3049&lt;Cooling_Season_Start_Date,0,IF(A3049&gt;Cooling_Season_End_Date,0,1))</f>
        <v>0</v>
      </c>
      <c r="D3049" s="12">
        <f>VLOOKUP(A3049,'Step 1.3 Normalized OAT'!$A$1:$B$8761,2)</f>
        <v>57</v>
      </c>
      <c r="E3049" s="13">
        <f ca="1">('Step 3. Regression'!$F$19*D3049^2+'Step 3. Regression'!$G$19*D3049+'Step 3. Regression'!$H$19)*C3049</f>
        <v>0</v>
      </c>
    </row>
    <row r="3050" spans="1:5" x14ac:dyDescent="0.25">
      <c r="A3050" s="9">
        <f>IF(ISBLANK('Step 1.3 Normalized OAT'!A3050),"-",'Step 1.3 Normalized OAT'!A3050)</f>
        <v>43228.041666666664</v>
      </c>
      <c r="B3050" s="26">
        <f t="shared" si="53"/>
        <v>127</v>
      </c>
      <c r="C3050" s="64" cm="1">
        <f t="array" ref="C3050">INDEX('Step 5. Daily Avg Schedule Calc'!$A$2:$C$169,(WEEKDAY(A3050)-1)*24+HOUR(A3050)+1,3)*IF(A3050&lt;Cooling_Season_Start_Date,0,IF(A3050&gt;Cooling_Season_End_Date,0,1))</f>
        <v>0</v>
      </c>
      <c r="D3050" s="12">
        <f>VLOOKUP(A3050,'Step 1.3 Normalized OAT'!$A$1:$B$8761,2)</f>
        <v>57</v>
      </c>
      <c r="E3050" s="13">
        <f ca="1">('Step 3. Regression'!$F$19*D3050^2+'Step 3. Regression'!$G$19*D3050+'Step 3. Regression'!$H$19)*C3050</f>
        <v>0</v>
      </c>
    </row>
    <row r="3051" spans="1:5" x14ac:dyDescent="0.25">
      <c r="A3051" s="9">
        <f>IF(ISBLANK('Step 1.3 Normalized OAT'!A3051),"-",'Step 1.3 Normalized OAT'!A3051)</f>
        <v>43228.083333333336</v>
      </c>
      <c r="B3051" s="26">
        <f t="shared" si="53"/>
        <v>127</v>
      </c>
      <c r="C3051" s="64" cm="1">
        <f t="array" ref="C3051">INDEX('Step 5. Daily Avg Schedule Calc'!$A$2:$C$169,(WEEKDAY(A3051)-1)*24+HOUR(A3051)+1,3)*IF(A3051&lt;Cooling_Season_Start_Date,0,IF(A3051&gt;Cooling_Season_End_Date,0,1))</f>
        <v>0</v>
      </c>
      <c r="D3051" s="12">
        <f>VLOOKUP(A3051,'Step 1.3 Normalized OAT'!$A$1:$B$8761,2)</f>
        <v>56</v>
      </c>
      <c r="E3051" s="13">
        <f ca="1">('Step 3. Regression'!$F$19*D3051^2+'Step 3. Regression'!$G$19*D3051+'Step 3. Regression'!$H$19)*C3051</f>
        <v>0</v>
      </c>
    </row>
    <row r="3052" spans="1:5" x14ac:dyDescent="0.25">
      <c r="A3052" s="9">
        <f>IF(ISBLANK('Step 1.3 Normalized OAT'!A3052),"-",'Step 1.3 Normalized OAT'!A3052)</f>
        <v>43228.125</v>
      </c>
      <c r="B3052" s="26">
        <f t="shared" si="53"/>
        <v>127</v>
      </c>
      <c r="C3052" s="64" cm="1">
        <f t="array" ref="C3052">INDEX('Step 5. Daily Avg Schedule Calc'!$A$2:$C$169,(WEEKDAY(A3052)-1)*24+HOUR(A3052)+1,3)*IF(A3052&lt;Cooling_Season_Start_Date,0,IF(A3052&gt;Cooling_Season_End_Date,0,1))</f>
        <v>0</v>
      </c>
      <c r="D3052" s="12">
        <f>VLOOKUP(A3052,'Step 1.3 Normalized OAT'!$A$1:$B$8761,2)</f>
        <v>54</v>
      </c>
      <c r="E3052" s="13">
        <f ca="1">('Step 3. Regression'!$F$19*D3052^2+'Step 3. Regression'!$G$19*D3052+'Step 3. Regression'!$H$19)*C3052</f>
        <v>0</v>
      </c>
    </row>
    <row r="3053" spans="1:5" x14ac:dyDescent="0.25">
      <c r="A3053" s="9">
        <f>IF(ISBLANK('Step 1.3 Normalized OAT'!A3053),"-",'Step 1.3 Normalized OAT'!A3053)</f>
        <v>43228.166666666664</v>
      </c>
      <c r="B3053" s="26">
        <f t="shared" si="53"/>
        <v>127</v>
      </c>
      <c r="C3053" s="64" cm="1">
        <f t="array" ref="C3053">INDEX('Step 5. Daily Avg Schedule Calc'!$A$2:$C$169,(WEEKDAY(A3053)-1)*24+HOUR(A3053)+1,3)*IF(A3053&lt;Cooling_Season_Start_Date,0,IF(A3053&gt;Cooling_Season_End_Date,0,1))</f>
        <v>0</v>
      </c>
      <c r="D3053" s="12">
        <f>VLOOKUP(A3053,'Step 1.3 Normalized OAT'!$A$1:$B$8761,2)</f>
        <v>55</v>
      </c>
      <c r="E3053" s="13">
        <f ca="1">('Step 3. Regression'!$F$19*D3053^2+'Step 3. Regression'!$G$19*D3053+'Step 3. Regression'!$H$19)*C3053</f>
        <v>0</v>
      </c>
    </row>
    <row r="3054" spans="1:5" x14ac:dyDescent="0.25">
      <c r="A3054" s="9">
        <f>IF(ISBLANK('Step 1.3 Normalized OAT'!A3054),"-",'Step 1.3 Normalized OAT'!A3054)</f>
        <v>43228.208333333336</v>
      </c>
      <c r="B3054" s="26">
        <f t="shared" si="53"/>
        <v>127</v>
      </c>
      <c r="C3054" s="64" cm="1">
        <f t="array" ref="C3054">INDEX('Step 5. Daily Avg Schedule Calc'!$A$2:$C$169,(WEEKDAY(A3054)-1)*24+HOUR(A3054)+1,3)*IF(A3054&lt;Cooling_Season_Start_Date,0,IF(A3054&gt;Cooling_Season_End_Date,0,1))</f>
        <v>0</v>
      </c>
      <c r="D3054" s="12">
        <f>VLOOKUP(A3054,'Step 1.3 Normalized OAT'!$A$1:$B$8761,2)</f>
        <v>55</v>
      </c>
      <c r="E3054" s="13">
        <f ca="1">('Step 3. Regression'!$F$19*D3054^2+'Step 3. Regression'!$G$19*D3054+'Step 3. Regression'!$H$19)*C3054</f>
        <v>0</v>
      </c>
    </row>
    <row r="3055" spans="1:5" x14ac:dyDescent="0.25">
      <c r="A3055" s="9">
        <f>IF(ISBLANK('Step 1.3 Normalized OAT'!A3055),"-",'Step 1.3 Normalized OAT'!A3055)</f>
        <v>43228.25</v>
      </c>
      <c r="B3055" s="26">
        <f t="shared" si="53"/>
        <v>127</v>
      </c>
      <c r="C3055" s="64" cm="1">
        <f t="array" ref="C3055">INDEX('Step 5. Daily Avg Schedule Calc'!$A$2:$C$169,(WEEKDAY(A3055)-1)*24+HOUR(A3055)+1,3)*IF(A3055&lt;Cooling_Season_Start_Date,0,IF(A3055&gt;Cooling_Season_End_Date,0,1))</f>
        <v>0</v>
      </c>
      <c r="D3055" s="12">
        <f>VLOOKUP(A3055,'Step 1.3 Normalized OAT'!$A$1:$B$8761,2)</f>
        <v>54</v>
      </c>
      <c r="E3055" s="13">
        <f ca="1">('Step 3. Regression'!$F$19*D3055^2+'Step 3. Regression'!$G$19*D3055+'Step 3. Regression'!$H$19)*C3055</f>
        <v>0</v>
      </c>
    </row>
    <row r="3056" spans="1:5" x14ac:dyDescent="0.25">
      <c r="A3056" s="9">
        <f>IF(ISBLANK('Step 1.3 Normalized OAT'!A3056),"-",'Step 1.3 Normalized OAT'!A3056)</f>
        <v>43228.291666666664</v>
      </c>
      <c r="B3056" s="26">
        <f t="shared" si="53"/>
        <v>127</v>
      </c>
      <c r="C3056" s="64" cm="1">
        <f t="array" ref="C3056">INDEX('Step 5. Daily Avg Schedule Calc'!$A$2:$C$169,(WEEKDAY(A3056)-1)*24+HOUR(A3056)+1,3)*IF(A3056&lt;Cooling_Season_Start_Date,0,IF(A3056&gt;Cooling_Season_End_Date,0,1))</f>
        <v>1</v>
      </c>
      <c r="D3056" s="12">
        <f>VLOOKUP(A3056,'Step 1.3 Normalized OAT'!$A$1:$B$8761,2)</f>
        <v>55</v>
      </c>
      <c r="E3056" s="13">
        <f ca="1">('Step 3. Regression'!$F$19*D3056^2+'Step 3. Regression'!$G$19*D3056+'Step 3. Regression'!$H$19)*C3056</f>
        <v>8.3323285207880478</v>
      </c>
    </row>
    <row r="3057" spans="1:5" x14ac:dyDescent="0.25">
      <c r="A3057" s="9">
        <f>IF(ISBLANK('Step 1.3 Normalized OAT'!A3057),"-",'Step 1.3 Normalized OAT'!A3057)</f>
        <v>43228.333333333336</v>
      </c>
      <c r="B3057" s="26">
        <f t="shared" si="53"/>
        <v>127</v>
      </c>
      <c r="C3057" s="64" cm="1">
        <f t="array" ref="C3057">INDEX('Step 5. Daily Avg Schedule Calc'!$A$2:$C$169,(WEEKDAY(A3057)-1)*24+HOUR(A3057)+1,3)*IF(A3057&lt;Cooling_Season_Start_Date,0,IF(A3057&gt;Cooling_Season_End_Date,0,1))</f>
        <v>1</v>
      </c>
      <c r="D3057" s="12">
        <f>VLOOKUP(A3057,'Step 1.3 Normalized OAT'!$A$1:$B$8761,2)</f>
        <v>57</v>
      </c>
      <c r="E3057" s="13">
        <f ca="1">('Step 3. Regression'!$F$19*D3057^2+'Step 3. Regression'!$G$19*D3057+'Step 3. Regression'!$H$19)*C3057</f>
        <v>8.1004982811443718</v>
      </c>
    </row>
    <row r="3058" spans="1:5" x14ac:dyDescent="0.25">
      <c r="A3058" s="9">
        <f>IF(ISBLANK('Step 1.3 Normalized OAT'!A3058),"-",'Step 1.3 Normalized OAT'!A3058)</f>
        <v>43228.375</v>
      </c>
      <c r="B3058" s="26">
        <f t="shared" si="53"/>
        <v>127</v>
      </c>
      <c r="C3058" s="64" cm="1">
        <f t="array" ref="C3058">INDEX('Step 5. Daily Avg Schedule Calc'!$A$2:$C$169,(WEEKDAY(A3058)-1)*24+HOUR(A3058)+1,3)*IF(A3058&lt;Cooling_Season_Start_Date,0,IF(A3058&gt;Cooling_Season_End_Date,0,1))</f>
        <v>1</v>
      </c>
      <c r="D3058" s="12">
        <f>VLOOKUP(A3058,'Step 1.3 Normalized OAT'!$A$1:$B$8761,2)</f>
        <v>59</v>
      </c>
      <c r="E3058" s="13">
        <f ca="1">('Step 3. Regression'!$F$19*D3058^2+'Step 3. Regression'!$G$19*D3058+'Step 3. Regression'!$H$19)*C3058</f>
        <v>7.8919158252625206</v>
      </c>
    </row>
    <row r="3059" spans="1:5" x14ac:dyDescent="0.25">
      <c r="A3059" s="9">
        <f>IF(ISBLANK('Step 1.3 Normalized OAT'!A3059),"-",'Step 1.3 Normalized OAT'!A3059)</f>
        <v>43228.416666666664</v>
      </c>
      <c r="B3059" s="26">
        <f t="shared" si="53"/>
        <v>127</v>
      </c>
      <c r="C3059" s="64" cm="1">
        <f t="array" ref="C3059">INDEX('Step 5. Daily Avg Schedule Calc'!$A$2:$C$169,(WEEKDAY(A3059)-1)*24+HOUR(A3059)+1,3)*IF(A3059&lt;Cooling_Season_Start_Date,0,IF(A3059&gt;Cooling_Season_End_Date,0,1))</f>
        <v>1</v>
      </c>
      <c r="D3059" s="12">
        <f>VLOOKUP(A3059,'Step 1.3 Normalized OAT'!$A$1:$B$8761,2)</f>
        <v>63</v>
      </c>
      <c r="E3059" s="13">
        <f ca="1">('Step 3. Regression'!$F$19*D3059^2+'Step 3. Regression'!$G$19*D3059+'Step 3. Regression'!$H$19)*C3059</f>
        <v>7.5444942647842907</v>
      </c>
    </row>
    <row r="3060" spans="1:5" x14ac:dyDescent="0.25">
      <c r="A3060" s="9">
        <f>IF(ISBLANK('Step 1.3 Normalized OAT'!A3060),"-",'Step 1.3 Normalized OAT'!A3060)</f>
        <v>43228.458333333336</v>
      </c>
      <c r="B3060" s="26">
        <f t="shared" si="53"/>
        <v>127</v>
      </c>
      <c r="C3060" s="64" cm="1">
        <f t="array" ref="C3060">INDEX('Step 5. Daily Avg Schedule Calc'!$A$2:$C$169,(WEEKDAY(A3060)-1)*24+HOUR(A3060)+1,3)*IF(A3060&lt;Cooling_Season_Start_Date,0,IF(A3060&gt;Cooling_Season_End_Date,0,1))</f>
        <v>1</v>
      </c>
      <c r="D3060" s="12">
        <f>VLOOKUP(A3060,'Step 1.3 Normalized OAT'!$A$1:$B$8761,2)</f>
        <v>64</v>
      </c>
      <c r="E3060" s="13">
        <f ca="1">('Step 3. Regression'!$F$19*D3060^2+'Step 3. Regression'!$G$19*D3060+'Step 3. Regression'!$H$19)*C3060</f>
        <v>7.4721687395158796</v>
      </c>
    </row>
    <row r="3061" spans="1:5" x14ac:dyDescent="0.25">
      <c r="A3061" s="9">
        <f>IF(ISBLANK('Step 1.3 Normalized OAT'!A3061),"-",'Step 1.3 Normalized OAT'!A3061)</f>
        <v>43228.5</v>
      </c>
      <c r="B3061" s="26">
        <f t="shared" si="53"/>
        <v>127</v>
      </c>
      <c r="C3061" s="64" cm="1">
        <f t="array" ref="C3061">INDEX('Step 5. Daily Avg Schedule Calc'!$A$2:$C$169,(WEEKDAY(A3061)-1)*24+HOUR(A3061)+1,3)*IF(A3061&lt;Cooling_Season_Start_Date,0,IF(A3061&gt;Cooling_Season_End_Date,0,1))</f>
        <v>1</v>
      </c>
      <c r="D3061" s="12">
        <f>VLOOKUP(A3061,'Step 1.3 Normalized OAT'!$A$1:$B$8761,2)</f>
        <v>66</v>
      </c>
      <c r="E3061" s="13">
        <f ca="1">('Step 3. Regression'!$F$19*D3061^2+'Step 3. Regression'!$G$19*D3061+'Step 3. Regression'!$H$19)*C3061</f>
        <v>7.3449535268004134</v>
      </c>
    </row>
    <row r="3062" spans="1:5" x14ac:dyDescent="0.25">
      <c r="A3062" s="9">
        <f>IF(ISBLANK('Step 1.3 Normalized OAT'!A3062),"-",'Step 1.3 Normalized OAT'!A3062)</f>
        <v>43228.541666666664</v>
      </c>
      <c r="B3062" s="26">
        <f t="shared" si="53"/>
        <v>127</v>
      </c>
      <c r="C3062" s="64" cm="1">
        <f t="array" ref="C3062">INDEX('Step 5. Daily Avg Schedule Calc'!$A$2:$C$169,(WEEKDAY(A3062)-1)*24+HOUR(A3062)+1,3)*IF(A3062&lt;Cooling_Season_Start_Date,0,IF(A3062&gt;Cooling_Season_End_Date,0,1))</f>
        <v>1</v>
      </c>
      <c r="D3062" s="12">
        <f>VLOOKUP(A3062,'Step 1.3 Normalized OAT'!$A$1:$B$8761,2)</f>
        <v>69</v>
      </c>
      <c r="E3062" s="13">
        <f ca="1">('Step 3. Regression'!$F$19*D3062^2+'Step 3. Regression'!$G$19*D3062+'Step 3. Regression'!$H$19)*C3062</f>
        <v>7.19772030228064</v>
      </c>
    </row>
    <row r="3063" spans="1:5" x14ac:dyDescent="0.25">
      <c r="A3063" s="9">
        <f>IF(ISBLANK('Step 1.3 Normalized OAT'!A3063),"-",'Step 1.3 Normalized OAT'!A3063)</f>
        <v>43228.583333333336</v>
      </c>
      <c r="B3063" s="26">
        <f t="shared" si="53"/>
        <v>127</v>
      </c>
      <c r="C3063" s="64" cm="1">
        <f t="array" ref="C3063">INDEX('Step 5. Daily Avg Schedule Calc'!$A$2:$C$169,(WEEKDAY(A3063)-1)*24+HOUR(A3063)+1,3)*IF(A3063&lt;Cooling_Season_Start_Date,0,IF(A3063&gt;Cooling_Season_End_Date,0,1))</f>
        <v>1</v>
      </c>
      <c r="D3063" s="12">
        <f>VLOOKUP(A3063,'Step 1.3 Normalized OAT'!$A$1:$B$8761,2)</f>
        <v>71</v>
      </c>
      <c r="E3063" s="13">
        <f ca="1">('Step 3. Regression'!$F$19*D3063^2+'Step 3. Regression'!$G$19*D3063+'Step 3. Regression'!$H$19)*C3063</f>
        <v>7.1286245489697393</v>
      </c>
    </row>
    <row r="3064" spans="1:5" x14ac:dyDescent="0.25">
      <c r="A3064" s="9">
        <f>IF(ISBLANK('Step 1.3 Normalized OAT'!A3064),"-",'Step 1.3 Normalized OAT'!A3064)</f>
        <v>43228.625</v>
      </c>
      <c r="B3064" s="26">
        <f t="shared" si="53"/>
        <v>127</v>
      </c>
      <c r="C3064" s="64" cm="1">
        <f t="array" ref="C3064">INDEX('Step 5. Daily Avg Schedule Calc'!$A$2:$C$169,(WEEKDAY(A3064)-1)*24+HOUR(A3064)+1,3)*IF(A3064&lt;Cooling_Season_Start_Date,0,IF(A3064&gt;Cooling_Season_End_Date,0,1))</f>
        <v>1</v>
      </c>
      <c r="D3064" s="12">
        <f>VLOOKUP(A3064,'Step 1.3 Normalized OAT'!$A$1:$B$8761,2)</f>
        <v>70</v>
      </c>
      <c r="E3064" s="13">
        <f ca="1">('Step 3. Regression'!$F$19*D3064^2+'Step 3. Regression'!$G$19*D3064+'Step 3. Regression'!$H$19)*C3064</f>
        <v>7.1602664526549589</v>
      </c>
    </row>
    <row r="3065" spans="1:5" x14ac:dyDescent="0.25">
      <c r="A3065" s="9">
        <f>IF(ISBLANK('Step 1.3 Normalized OAT'!A3065),"-",'Step 1.3 Normalized OAT'!A3065)</f>
        <v>43228.666666666664</v>
      </c>
      <c r="B3065" s="26">
        <f t="shared" si="53"/>
        <v>127</v>
      </c>
      <c r="C3065" s="64" cm="1">
        <f t="array" ref="C3065">INDEX('Step 5. Daily Avg Schedule Calc'!$A$2:$C$169,(WEEKDAY(A3065)-1)*24+HOUR(A3065)+1,3)*IF(A3065&lt;Cooling_Season_Start_Date,0,IF(A3065&gt;Cooling_Season_End_Date,0,1))</f>
        <v>1</v>
      </c>
      <c r="D3065" s="12">
        <f>VLOOKUP(A3065,'Step 1.3 Normalized OAT'!$A$1:$B$8761,2)</f>
        <v>71</v>
      </c>
      <c r="E3065" s="13">
        <f ca="1">('Step 3. Regression'!$F$19*D3065^2+'Step 3. Regression'!$G$19*D3065+'Step 3. Regression'!$H$19)*C3065</f>
        <v>7.1286245489697393</v>
      </c>
    </row>
    <row r="3066" spans="1:5" x14ac:dyDescent="0.25">
      <c r="A3066" s="9">
        <f>IF(ISBLANK('Step 1.3 Normalized OAT'!A3066),"-",'Step 1.3 Normalized OAT'!A3066)</f>
        <v>43228.708333333336</v>
      </c>
      <c r="B3066" s="26">
        <f t="shared" si="53"/>
        <v>127</v>
      </c>
      <c r="C3066" s="64" cm="1">
        <f t="array" ref="C3066">INDEX('Step 5. Daily Avg Schedule Calc'!$A$2:$C$169,(WEEKDAY(A3066)-1)*24+HOUR(A3066)+1,3)*IF(A3066&lt;Cooling_Season_Start_Date,0,IF(A3066&gt;Cooling_Season_End_Date,0,1))</f>
        <v>1</v>
      </c>
      <c r="D3066" s="12">
        <f>VLOOKUP(A3066,'Step 1.3 Normalized OAT'!$A$1:$B$8761,2)</f>
        <v>68</v>
      </c>
      <c r="E3066" s="13">
        <f ca="1">('Step 3. Regression'!$F$19*D3066^2+'Step 3. Regression'!$G$19*D3066+'Step 3. Regression'!$H$19)*C3066</f>
        <v>7.2409860978467719</v>
      </c>
    </row>
    <row r="3067" spans="1:5" x14ac:dyDescent="0.25">
      <c r="A3067" s="9">
        <f>IF(ISBLANK('Step 1.3 Normalized OAT'!A3067),"-",'Step 1.3 Normalized OAT'!A3067)</f>
        <v>43228.75</v>
      </c>
      <c r="B3067" s="26">
        <f t="shared" si="53"/>
        <v>127</v>
      </c>
      <c r="C3067" s="64" cm="1">
        <f t="array" ref="C3067">INDEX('Step 5. Daily Avg Schedule Calc'!$A$2:$C$169,(WEEKDAY(A3067)-1)*24+HOUR(A3067)+1,3)*IF(A3067&lt;Cooling_Season_Start_Date,0,IF(A3067&gt;Cooling_Season_End_Date,0,1))</f>
        <v>1</v>
      </c>
      <c r="D3067" s="12">
        <f>VLOOKUP(A3067,'Step 1.3 Normalized OAT'!$A$1:$B$8761,2)</f>
        <v>68</v>
      </c>
      <c r="E3067" s="13">
        <f ca="1">('Step 3. Regression'!$F$19*D3067^2+'Step 3. Regression'!$G$19*D3067+'Step 3. Regression'!$H$19)*C3067</f>
        <v>7.2409860978467719</v>
      </c>
    </row>
    <row r="3068" spans="1:5" x14ac:dyDescent="0.25">
      <c r="A3068" s="9">
        <f>IF(ISBLANK('Step 1.3 Normalized OAT'!A3068),"-",'Step 1.3 Normalized OAT'!A3068)</f>
        <v>43228.791666666664</v>
      </c>
      <c r="B3068" s="26">
        <f t="shared" si="53"/>
        <v>127</v>
      </c>
      <c r="C3068" s="64" cm="1">
        <f t="array" ref="C3068">INDEX('Step 5. Daily Avg Schedule Calc'!$A$2:$C$169,(WEEKDAY(A3068)-1)*24+HOUR(A3068)+1,3)*IF(A3068&lt;Cooling_Season_Start_Date,0,IF(A3068&gt;Cooling_Season_End_Date,0,1))</f>
        <v>1</v>
      </c>
      <c r="D3068" s="12">
        <f>VLOOKUP(A3068,'Step 1.3 Normalized OAT'!$A$1:$B$8761,2)</f>
        <v>65</v>
      </c>
      <c r="E3068" s="13">
        <f ca="1">('Step 3. Regression'!$F$19*D3068^2+'Step 3. Regression'!$G$19*D3068+'Step 3. Regression'!$H$19)*C3068</f>
        <v>7.4056551601879193</v>
      </c>
    </row>
    <row r="3069" spans="1:5" x14ac:dyDescent="0.25">
      <c r="A3069" s="9">
        <f>IF(ISBLANK('Step 1.3 Normalized OAT'!A3069),"-",'Step 1.3 Normalized OAT'!A3069)</f>
        <v>43228.833333333336</v>
      </c>
      <c r="B3069" s="26">
        <f t="shared" si="53"/>
        <v>127</v>
      </c>
      <c r="C3069" s="64" cm="1">
        <f t="array" ref="C3069">INDEX('Step 5. Daily Avg Schedule Calc'!$A$2:$C$169,(WEEKDAY(A3069)-1)*24+HOUR(A3069)+1,3)*IF(A3069&lt;Cooling_Season_Start_Date,0,IF(A3069&gt;Cooling_Season_End_Date,0,1))</f>
        <v>1</v>
      </c>
      <c r="D3069" s="12">
        <f>VLOOKUP(A3069,'Step 1.3 Normalized OAT'!$A$1:$B$8761,2)</f>
        <v>63</v>
      </c>
      <c r="E3069" s="13">
        <f ca="1">('Step 3. Regression'!$F$19*D3069^2+'Step 3. Regression'!$G$19*D3069+'Step 3. Regression'!$H$19)*C3069</f>
        <v>7.5444942647842907</v>
      </c>
    </row>
    <row r="3070" spans="1:5" x14ac:dyDescent="0.25">
      <c r="A3070" s="9">
        <f>IF(ISBLANK('Step 1.3 Normalized OAT'!A3070),"-",'Step 1.3 Normalized OAT'!A3070)</f>
        <v>43228.875</v>
      </c>
      <c r="B3070" s="26">
        <f t="shared" si="53"/>
        <v>127</v>
      </c>
      <c r="C3070" s="64" cm="1">
        <f t="array" ref="C3070">INDEX('Step 5. Daily Avg Schedule Calc'!$A$2:$C$169,(WEEKDAY(A3070)-1)*24+HOUR(A3070)+1,3)*IF(A3070&lt;Cooling_Season_Start_Date,0,IF(A3070&gt;Cooling_Season_End_Date,0,1))</f>
        <v>0</v>
      </c>
      <c r="D3070" s="12">
        <f>VLOOKUP(A3070,'Step 1.3 Normalized OAT'!$A$1:$B$8761,2)</f>
        <v>61</v>
      </c>
      <c r="E3070" s="13">
        <f ca="1">('Step 3. Regression'!$F$19*D3070^2+'Step 3. Regression'!$G$19*D3070+'Step 3. Regression'!$H$19)*C3070</f>
        <v>0</v>
      </c>
    </row>
    <row r="3071" spans="1:5" x14ac:dyDescent="0.25">
      <c r="A3071" s="9">
        <f>IF(ISBLANK('Step 1.3 Normalized OAT'!A3071),"-",'Step 1.3 Normalized OAT'!A3071)</f>
        <v>43228.916666666664</v>
      </c>
      <c r="B3071" s="26">
        <f t="shared" si="53"/>
        <v>127</v>
      </c>
      <c r="C3071" s="64" cm="1">
        <f t="array" ref="C3071">INDEX('Step 5. Daily Avg Schedule Calc'!$A$2:$C$169,(WEEKDAY(A3071)-1)*24+HOUR(A3071)+1,3)*IF(A3071&lt;Cooling_Season_Start_Date,0,IF(A3071&gt;Cooling_Season_End_Date,0,1))</f>
        <v>0</v>
      </c>
      <c r="D3071" s="12">
        <f>VLOOKUP(A3071,'Step 1.3 Normalized OAT'!$A$1:$B$8761,2)</f>
        <v>60</v>
      </c>
      <c r="E3071" s="13">
        <f ca="1">('Step 3. Regression'!$F$19*D3071^2+'Step 3. Regression'!$G$19*D3071+'Step 3. Regression'!$H$19)*C3071</f>
        <v>0</v>
      </c>
    </row>
    <row r="3072" spans="1:5" x14ac:dyDescent="0.25">
      <c r="A3072" s="9">
        <f>IF(ISBLANK('Step 1.3 Normalized OAT'!A3072),"-",'Step 1.3 Normalized OAT'!A3072)</f>
        <v>43228.958333333336</v>
      </c>
      <c r="B3072" s="26">
        <f t="shared" si="53"/>
        <v>127</v>
      </c>
      <c r="C3072" s="64" cm="1">
        <f t="array" ref="C3072">INDEX('Step 5. Daily Avg Schedule Calc'!$A$2:$C$169,(WEEKDAY(A3072)-1)*24+HOUR(A3072)+1,3)*IF(A3072&lt;Cooling_Season_Start_Date,0,IF(A3072&gt;Cooling_Season_End_Date,0,1))</f>
        <v>0</v>
      </c>
      <c r="D3072" s="12">
        <f>VLOOKUP(A3072,'Step 1.3 Normalized OAT'!$A$1:$B$8761,2)</f>
        <v>59</v>
      </c>
      <c r="E3072" s="13">
        <f ca="1">('Step 3. Regression'!$F$19*D3072^2+'Step 3. Regression'!$G$19*D3072+'Step 3. Regression'!$H$19)*C3072</f>
        <v>0</v>
      </c>
    </row>
    <row r="3073" spans="1:5" x14ac:dyDescent="0.25">
      <c r="A3073" s="9">
        <f>IF(ISBLANK('Step 1.3 Normalized OAT'!A3073),"-",'Step 1.3 Normalized OAT'!A3073)</f>
        <v>43229</v>
      </c>
      <c r="B3073" s="26">
        <f t="shared" si="53"/>
        <v>128</v>
      </c>
      <c r="C3073" s="64" cm="1">
        <f t="array" ref="C3073">INDEX('Step 5. Daily Avg Schedule Calc'!$A$2:$C$169,(WEEKDAY(A3073)-1)*24+HOUR(A3073)+1,3)*IF(A3073&lt;Cooling_Season_Start_Date,0,IF(A3073&gt;Cooling_Season_End_Date,0,1))</f>
        <v>0</v>
      </c>
      <c r="D3073" s="12">
        <f>VLOOKUP(A3073,'Step 1.3 Normalized OAT'!$A$1:$B$8761,2)</f>
        <v>59</v>
      </c>
      <c r="E3073" s="13">
        <f ca="1">('Step 3. Regression'!$F$19*D3073^2+'Step 3. Regression'!$G$19*D3073+'Step 3. Regression'!$H$19)*C3073</f>
        <v>0</v>
      </c>
    </row>
    <row r="3074" spans="1:5" x14ac:dyDescent="0.25">
      <c r="A3074" s="9">
        <f>IF(ISBLANK('Step 1.3 Normalized OAT'!A3074),"-",'Step 1.3 Normalized OAT'!A3074)</f>
        <v>43229.041666666664</v>
      </c>
      <c r="B3074" s="26">
        <f t="shared" si="53"/>
        <v>128</v>
      </c>
      <c r="C3074" s="64" cm="1">
        <f t="array" ref="C3074">INDEX('Step 5. Daily Avg Schedule Calc'!$A$2:$C$169,(WEEKDAY(A3074)-1)*24+HOUR(A3074)+1,3)*IF(A3074&lt;Cooling_Season_Start_Date,0,IF(A3074&gt;Cooling_Season_End_Date,0,1))</f>
        <v>0</v>
      </c>
      <c r="D3074" s="12">
        <f>VLOOKUP(A3074,'Step 1.3 Normalized OAT'!$A$1:$B$8761,2)</f>
        <v>56</v>
      </c>
      <c r="E3074" s="13">
        <f ca="1">('Step 3. Regression'!$F$19*D3074^2+'Step 3. Regression'!$G$19*D3074+'Step 3. Regression'!$H$19)*C3074</f>
        <v>0</v>
      </c>
    </row>
    <row r="3075" spans="1:5" x14ac:dyDescent="0.25">
      <c r="A3075" s="9">
        <f>IF(ISBLANK('Step 1.3 Normalized OAT'!A3075),"-",'Step 1.3 Normalized OAT'!A3075)</f>
        <v>43229.083333333336</v>
      </c>
      <c r="B3075" s="26">
        <f t="shared" ref="B3075:B3138" si="54">_xlfn.DAYS(A3075,$A$2)</f>
        <v>128</v>
      </c>
      <c r="C3075" s="64" cm="1">
        <f t="array" ref="C3075">INDEX('Step 5. Daily Avg Schedule Calc'!$A$2:$C$169,(WEEKDAY(A3075)-1)*24+HOUR(A3075)+1,3)*IF(A3075&lt;Cooling_Season_Start_Date,0,IF(A3075&gt;Cooling_Season_End_Date,0,1))</f>
        <v>0</v>
      </c>
      <c r="D3075" s="12">
        <f>VLOOKUP(A3075,'Step 1.3 Normalized OAT'!$A$1:$B$8761,2)</f>
        <v>56</v>
      </c>
      <c r="E3075" s="13">
        <f ca="1">('Step 3. Regression'!$F$19*D3075^2+'Step 3. Regression'!$G$19*D3075+'Step 3. Regression'!$H$19)*C3075</f>
        <v>0</v>
      </c>
    </row>
    <row r="3076" spans="1:5" x14ac:dyDescent="0.25">
      <c r="A3076" s="9">
        <f>IF(ISBLANK('Step 1.3 Normalized OAT'!A3076),"-",'Step 1.3 Normalized OAT'!A3076)</f>
        <v>43229.125</v>
      </c>
      <c r="B3076" s="26">
        <f t="shared" si="54"/>
        <v>128</v>
      </c>
      <c r="C3076" s="64" cm="1">
        <f t="array" ref="C3076">INDEX('Step 5. Daily Avg Schedule Calc'!$A$2:$C$169,(WEEKDAY(A3076)-1)*24+HOUR(A3076)+1,3)*IF(A3076&lt;Cooling_Season_Start_Date,0,IF(A3076&gt;Cooling_Season_End_Date,0,1))</f>
        <v>0</v>
      </c>
      <c r="D3076" s="12">
        <f>VLOOKUP(A3076,'Step 1.3 Normalized OAT'!$A$1:$B$8761,2)</f>
        <v>55</v>
      </c>
      <c r="E3076" s="13">
        <f ca="1">('Step 3. Regression'!$F$19*D3076^2+'Step 3. Regression'!$G$19*D3076+'Step 3. Regression'!$H$19)*C3076</f>
        <v>0</v>
      </c>
    </row>
    <row r="3077" spans="1:5" x14ac:dyDescent="0.25">
      <c r="A3077" s="9">
        <f>IF(ISBLANK('Step 1.3 Normalized OAT'!A3077),"-",'Step 1.3 Normalized OAT'!A3077)</f>
        <v>43229.166666666664</v>
      </c>
      <c r="B3077" s="26">
        <f t="shared" si="54"/>
        <v>128</v>
      </c>
      <c r="C3077" s="64" cm="1">
        <f t="array" ref="C3077">INDEX('Step 5. Daily Avg Schedule Calc'!$A$2:$C$169,(WEEKDAY(A3077)-1)*24+HOUR(A3077)+1,3)*IF(A3077&lt;Cooling_Season_Start_Date,0,IF(A3077&gt;Cooling_Season_End_Date,0,1))</f>
        <v>0</v>
      </c>
      <c r="D3077" s="12">
        <f>VLOOKUP(A3077,'Step 1.3 Normalized OAT'!$A$1:$B$8761,2)</f>
        <v>56</v>
      </c>
      <c r="E3077" s="13">
        <f ca="1">('Step 3. Regression'!$F$19*D3077^2+'Step 3. Regression'!$G$19*D3077+'Step 3. Regression'!$H$19)*C3077</f>
        <v>0</v>
      </c>
    </row>
    <row r="3078" spans="1:5" x14ac:dyDescent="0.25">
      <c r="A3078" s="9">
        <f>IF(ISBLANK('Step 1.3 Normalized OAT'!A3078),"-",'Step 1.3 Normalized OAT'!A3078)</f>
        <v>43229.208333333336</v>
      </c>
      <c r="B3078" s="26">
        <f t="shared" si="54"/>
        <v>128</v>
      </c>
      <c r="C3078" s="64" cm="1">
        <f t="array" ref="C3078">INDEX('Step 5. Daily Avg Schedule Calc'!$A$2:$C$169,(WEEKDAY(A3078)-1)*24+HOUR(A3078)+1,3)*IF(A3078&lt;Cooling_Season_Start_Date,0,IF(A3078&gt;Cooling_Season_End_Date,0,1))</f>
        <v>0</v>
      </c>
      <c r="D3078" s="12">
        <f>VLOOKUP(A3078,'Step 1.3 Normalized OAT'!$A$1:$B$8761,2)</f>
        <v>54</v>
      </c>
      <c r="E3078" s="13">
        <f ca="1">('Step 3. Regression'!$F$19*D3078^2+'Step 3. Regression'!$G$19*D3078+'Step 3. Regression'!$H$19)*C3078</f>
        <v>0</v>
      </c>
    </row>
    <row r="3079" spans="1:5" x14ac:dyDescent="0.25">
      <c r="A3079" s="9">
        <f>IF(ISBLANK('Step 1.3 Normalized OAT'!A3079),"-",'Step 1.3 Normalized OAT'!A3079)</f>
        <v>43229.25</v>
      </c>
      <c r="B3079" s="26">
        <f t="shared" si="54"/>
        <v>128</v>
      </c>
      <c r="C3079" s="64" cm="1">
        <f t="array" ref="C3079">INDEX('Step 5. Daily Avg Schedule Calc'!$A$2:$C$169,(WEEKDAY(A3079)-1)*24+HOUR(A3079)+1,3)*IF(A3079&lt;Cooling_Season_Start_Date,0,IF(A3079&gt;Cooling_Season_End_Date,0,1))</f>
        <v>0</v>
      </c>
      <c r="D3079" s="12">
        <f>VLOOKUP(A3079,'Step 1.3 Normalized OAT'!$A$1:$B$8761,2)</f>
        <v>55</v>
      </c>
      <c r="E3079" s="13">
        <f ca="1">('Step 3. Regression'!$F$19*D3079^2+'Step 3. Regression'!$G$19*D3079+'Step 3. Regression'!$H$19)*C3079</f>
        <v>0</v>
      </c>
    </row>
    <row r="3080" spans="1:5" x14ac:dyDescent="0.25">
      <c r="A3080" s="9">
        <f>IF(ISBLANK('Step 1.3 Normalized OAT'!A3080),"-",'Step 1.3 Normalized OAT'!A3080)</f>
        <v>43229.291666666664</v>
      </c>
      <c r="B3080" s="26">
        <f t="shared" si="54"/>
        <v>128</v>
      </c>
      <c r="C3080" s="64" cm="1">
        <f t="array" ref="C3080">INDEX('Step 5. Daily Avg Schedule Calc'!$A$2:$C$169,(WEEKDAY(A3080)-1)*24+HOUR(A3080)+1,3)*IF(A3080&lt;Cooling_Season_Start_Date,0,IF(A3080&gt;Cooling_Season_End_Date,0,1))</f>
        <v>1</v>
      </c>
      <c r="D3080" s="12">
        <f>VLOOKUP(A3080,'Step 1.3 Normalized OAT'!$A$1:$B$8761,2)</f>
        <v>57</v>
      </c>
      <c r="E3080" s="13">
        <f ca="1">('Step 3. Regression'!$F$19*D3080^2+'Step 3. Regression'!$G$19*D3080+'Step 3. Regression'!$H$19)*C3080</f>
        <v>8.1004982811443718</v>
      </c>
    </row>
    <row r="3081" spans="1:5" x14ac:dyDescent="0.25">
      <c r="A3081" s="9">
        <f>IF(ISBLANK('Step 1.3 Normalized OAT'!A3081),"-",'Step 1.3 Normalized OAT'!A3081)</f>
        <v>43229.333333333336</v>
      </c>
      <c r="B3081" s="26">
        <f t="shared" si="54"/>
        <v>128</v>
      </c>
      <c r="C3081" s="64" cm="1">
        <f t="array" ref="C3081">INDEX('Step 5. Daily Avg Schedule Calc'!$A$2:$C$169,(WEEKDAY(A3081)-1)*24+HOUR(A3081)+1,3)*IF(A3081&lt;Cooling_Season_Start_Date,0,IF(A3081&gt;Cooling_Season_End_Date,0,1))</f>
        <v>1</v>
      </c>
      <c r="D3081" s="12">
        <f>VLOOKUP(A3081,'Step 1.3 Normalized OAT'!$A$1:$B$8761,2)</f>
        <v>60</v>
      </c>
      <c r="E3081" s="13">
        <f ca="1">('Step 3. Regression'!$F$19*D3081^2+'Step 3. Regression'!$G$19*D3081+'Step 3. Regression'!$H$19)*C3081</f>
        <v>7.7963425162322793</v>
      </c>
    </row>
    <row r="3082" spans="1:5" x14ac:dyDescent="0.25">
      <c r="A3082" s="9">
        <f>IF(ISBLANK('Step 1.3 Normalized OAT'!A3082),"-",'Step 1.3 Normalized OAT'!A3082)</f>
        <v>43229.375</v>
      </c>
      <c r="B3082" s="26">
        <f t="shared" si="54"/>
        <v>128</v>
      </c>
      <c r="C3082" s="64" cm="1">
        <f t="array" ref="C3082">INDEX('Step 5. Daily Avg Schedule Calc'!$A$2:$C$169,(WEEKDAY(A3082)-1)*24+HOUR(A3082)+1,3)*IF(A3082&lt;Cooling_Season_Start_Date,0,IF(A3082&gt;Cooling_Season_End_Date,0,1))</f>
        <v>1</v>
      </c>
      <c r="D3082" s="12">
        <f>VLOOKUP(A3082,'Step 1.3 Normalized OAT'!$A$1:$B$8761,2)</f>
        <v>63</v>
      </c>
      <c r="E3082" s="13">
        <f ca="1">('Step 3. Regression'!$F$19*D3082^2+'Step 3. Regression'!$G$19*D3082+'Step 3. Regression'!$H$19)*C3082</f>
        <v>7.5444942647842907</v>
      </c>
    </row>
    <row r="3083" spans="1:5" x14ac:dyDescent="0.25">
      <c r="A3083" s="9">
        <f>IF(ISBLANK('Step 1.3 Normalized OAT'!A3083),"-",'Step 1.3 Normalized OAT'!A3083)</f>
        <v>43229.416666666664</v>
      </c>
      <c r="B3083" s="26">
        <f t="shared" si="54"/>
        <v>128</v>
      </c>
      <c r="C3083" s="64" cm="1">
        <f t="array" ref="C3083">INDEX('Step 5. Daily Avg Schedule Calc'!$A$2:$C$169,(WEEKDAY(A3083)-1)*24+HOUR(A3083)+1,3)*IF(A3083&lt;Cooling_Season_Start_Date,0,IF(A3083&gt;Cooling_Season_End_Date,0,1))</f>
        <v>1</v>
      </c>
      <c r="D3083" s="12">
        <f>VLOOKUP(A3083,'Step 1.3 Normalized OAT'!$A$1:$B$8761,2)</f>
        <v>67</v>
      </c>
      <c r="E3083" s="13">
        <f ca="1">('Step 3. Regression'!$F$19*D3083^2+'Step 3. Regression'!$G$19*D3083+'Step 3. Regression'!$H$19)*C3083</f>
        <v>7.2900638393533654</v>
      </c>
    </row>
    <row r="3084" spans="1:5" x14ac:dyDescent="0.25">
      <c r="A3084" s="9">
        <f>IF(ISBLANK('Step 1.3 Normalized OAT'!A3084),"-",'Step 1.3 Normalized OAT'!A3084)</f>
        <v>43229.458333333336</v>
      </c>
      <c r="B3084" s="26">
        <f t="shared" si="54"/>
        <v>128</v>
      </c>
      <c r="C3084" s="64" cm="1">
        <f t="array" ref="C3084">INDEX('Step 5. Daily Avg Schedule Calc'!$A$2:$C$169,(WEEKDAY(A3084)-1)*24+HOUR(A3084)+1,3)*IF(A3084&lt;Cooling_Season_Start_Date,0,IF(A3084&gt;Cooling_Season_End_Date,0,1))</f>
        <v>1</v>
      </c>
      <c r="D3084" s="12">
        <f>VLOOKUP(A3084,'Step 1.3 Normalized OAT'!$A$1:$B$8761,2)</f>
        <v>70</v>
      </c>
      <c r="E3084" s="13">
        <f ca="1">('Step 3. Regression'!$F$19*D3084^2+'Step 3. Regression'!$G$19*D3084+'Step 3. Regression'!$H$19)*C3084</f>
        <v>7.1602664526549589</v>
      </c>
    </row>
    <row r="3085" spans="1:5" x14ac:dyDescent="0.25">
      <c r="A3085" s="9">
        <f>IF(ISBLANK('Step 1.3 Normalized OAT'!A3085),"-",'Step 1.3 Normalized OAT'!A3085)</f>
        <v>43229.5</v>
      </c>
      <c r="B3085" s="26">
        <f t="shared" si="54"/>
        <v>128</v>
      </c>
      <c r="C3085" s="64" cm="1">
        <f t="array" ref="C3085">INDEX('Step 5. Daily Avg Schedule Calc'!$A$2:$C$169,(WEEKDAY(A3085)-1)*24+HOUR(A3085)+1,3)*IF(A3085&lt;Cooling_Season_Start_Date,0,IF(A3085&gt;Cooling_Season_End_Date,0,1))</f>
        <v>1</v>
      </c>
      <c r="D3085" s="12">
        <f>VLOOKUP(A3085,'Step 1.3 Normalized OAT'!$A$1:$B$8761,2)</f>
        <v>73</v>
      </c>
      <c r="E3085" s="13">
        <f ca="1">('Step 3. Regression'!$F$19*D3085^2+'Step 3. Regression'!$G$19*D3085+'Step 3. Regression'!$H$19)*C3085</f>
        <v>7.0827765794206599</v>
      </c>
    </row>
    <row r="3086" spans="1:5" x14ac:dyDescent="0.25">
      <c r="A3086" s="9">
        <f>IF(ISBLANK('Step 1.3 Normalized OAT'!A3086),"-",'Step 1.3 Normalized OAT'!A3086)</f>
        <v>43229.541666666664</v>
      </c>
      <c r="B3086" s="26">
        <f t="shared" si="54"/>
        <v>128</v>
      </c>
      <c r="C3086" s="64" cm="1">
        <f t="array" ref="C3086">INDEX('Step 5. Daily Avg Schedule Calc'!$A$2:$C$169,(WEEKDAY(A3086)-1)*24+HOUR(A3086)+1,3)*IF(A3086&lt;Cooling_Season_Start_Date,0,IF(A3086&gt;Cooling_Season_End_Date,0,1))</f>
        <v>1</v>
      </c>
      <c r="D3086" s="12">
        <f>VLOOKUP(A3086,'Step 1.3 Normalized OAT'!$A$1:$B$8761,2)</f>
        <v>73</v>
      </c>
      <c r="E3086" s="13">
        <f ca="1">('Step 3. Regression'!$F$19*D3086^2+'Step 3. Regression'!$G$19*D3086+'Step 3. Regression'!$H$19)*C3086</f>
        <v>7.0827765794206599</v>
      </c>
    </row>
    <row r="3087" spans="1:5" x14ac:dyDescent="0.25">
      <c r="A3087" s="9">
        <f>IF(ISBLANK('Step 1.3 Normalized OAT'!A3087),"-",'Step 1.3 Normalized OAT'!A3087)</f>
        <v>43229.583333333336</v>
      </c>
      <c r="B3087" s="26">
        <f t="shared" si="54"/>
        <v>128</v>
      </c>
      <c r="C3087" s="64" cm="1">
        <f t="array" ref="C3087">INDEX('Step 5. Daily Avg Schedule Calc'!$A$2:$C$169,(WEEKDAY(A3087)-1)*24+HOUR(A3087)+1,3)*IF(A3087&lt;Cooling_Season_Start_Date,0,IF(A3087&gt;Cooling_Season_End_Date,0,1))</f>
        <v>1</v>
      </c>
      <c r="D3087" s="12">
        <f>VLOOKUP(A3087,'Step 1.3 Normalized OAT'!$A$1:$B$8761,2)</f>
        <v>68</v>
      </c>
      <c r="E3087" s="13">
        <f ca="1">('Step 3. Regression'!$F$19*D3087^2+'Step 3. Regression'!$G$19*D3087+'Step 3. Regression'!$H$19)*C3087</f>
        <v>7.2409860978467719</v>
      </c>
    </row>
    <row r="3088" spans="1:5" x14ac:dyDescent="0.25">
      <c r="A3088" s="9">
        <f>IF(ISBLANK('Step 1.3 Normalized OAT'!A3088),"-",'Step 1.3 Normalized OAT'!A3088)</f>
        <v>43229.625</v>
      </c>
      <c r="B3088" s="26">
        <f t="shared" si="54"/>
        <v>128</v>
      </c>
      <c r="C3088" s="64" cm="1">
        <f t="array" ref="C3088">INDEX('Step 5. Daily Avg Schedule Calc'!$A$2:$C$169,(WEEKDAY(A3088)-1)*24+HOUR(A3088)+1,3)*IF(A3088&lt;Cooling_Season_Start_Date,0,IF(A3088&gt;Cooling_Season_End_Date,0,1))</f>
        <v>1</v>
      </c>
      <c r="D3088" s="12">
        <f>VLOOKUP(A3088,'Step 1.3 Normalized OAT'!$A$1:$B$8761,2)</f>
        <v>72</v>
      </c>
      <c r="E3088" s="13">
        <f ca="1">('Step 3. Regression'!$F$19*D3088^2+'Step 3. Regression'!$G$19*D3088+'Step 3. Regression'!$H$19)*C3088</f>
        <v>7.102794591224967</v>
      </c>
    </row>
    <row r="3089" spans="1:5" x14ac:dyDescent="0.25">
      <c r="A3089" s="9">
        <f>IF(ISBLANK('Step 1.3 Normalized OAT'!A3089),"-",'Step 1.3 Normalized OAT'!A3089)</f>
        <v>43229.666666666664</v>
      </c>
      <c r="B3089" s="26">
        <f t="shared" si="54"/>
        <v>128</v>
      </c>
      <c r="C3089" s="64" cm="1">
        <f t="array" ref="C3089">INDEX('Step 5. Daily Avg Schedule Calc'!$A$2:$C$169,(WEEKDAY(A3089)-1)*24+HOUR(A3089)+1,3)*IF(A3089&lt;Cooling_Season_Start_Date,0,IF(A3089&gt;Cooling_Season_End_Date,0,1))</f>
        <v>1</v>
      </c>
      <c r="D3089" s="12">
        <f>VLOOKUP(A3089,'Step 1.3 Normalized OAT'!$A$1:$B$8761,2)</f>
        <v>72</v>
      </c>
      <c r="E3089" s="13">
        <f ca="1">('Step 3. Regression'!$F$19*D3089^2+'Step 3. Regression'!$G$19*D3089+'Step 3. Regression'!$H$19)*C3089</f>
        <v>7.102794591224967</v>
      </c>
    </row>
    <row r="3090" spans="1:5" x14ac:dyDescent="0.25">
      <c r="A3090" s="9">
        <f>IF(ISBLANK('Step 1.3 Normalized OAT'!A3090),"-",'Step 1.3 Normalized OAT'!A3090)</f>
        <v>43229.708333333336</v>
      </c>
      <c r="B3090" s="26">
        <f t="shared" si="54"/>
        <v>128</v>
      </c>
      <c r="C3090" s="64" cm="1">
        <f t="array" ref="C3090">INDEX('Step 5. Daily Avg Schedule Calc'!$A$2:$C$169,(WEEKDAY(A3090)-1)*24+HOUR(A3090)+1,3)*IF(A3090&lt;Cooling_Season_Start_Date,0,IF(A3090&gt;Cooling_Season_End_Date,0,1))</f>
        <v>1</v>
      </c>
      <c r="D3090" s="12">
        <f>VLOOKUP(A3090,'Step 1.3 Normalized OAT'!$A$1:$B$8761,2)</f>
        <v>72</v>
      </c>
      <c r="E3090" s="13">
        <f ca="1">('Step 3. Regression'!$F$19*D3090^2+'Step 3. Regression'!$G$19*D3090+'Step 3. Regression'!$H$19)*C3090</f>
        <v>7.102794591224967</v>
      </c>
    </row>
    <row r="3091" spans="1:5" x14ac:dyDescent="0.25">
      <c r="A3091" s="9">
        <f>IF(ISBLANK('Step 1.3 Normalized OAT'!A3091),"-",'Step 1.3 Normalized OAT'!A3091)</f>
        <v>43229.75</v>
      </c>
      <c r="B3091" s="26">
        <f t="shared" si="54"/>
        <v>128</v>
      </c>
      <c r="C3091" s="64" cm="1">
        <f t="array" ref="C3091">INDEX('Step 5. Daily Avg Schedule Calc'!$A$2:$C$169,(WEEKDAY(A3091)-1)*24+HOUR(A3091)+1,3)*IF(A3091&lt;Cooling_Season_Start_Date,0,IF(A3091&gt;Cooling_Season_End_Date,0,1))</f>
        <v>1</v>
      </c>
      <c r="D3091" s="12">
        <f>VLOOKUP(A3091,'Step 1.3 Normalized OAT'!$A$1:$B$8761,2)</f>
        <v>70</v>
      </c>
      <c r="E3091" s="13">
        <f ca="1">('Step 3. Regression'!$F$19*D3091^2+'Step 3. Regression'!$G$19*D3091+'Step 3. Regression'!$H$19)*C3091</f>
        <v>7.1602664526549589</v>
      </c>
    </row>
    <row r="3092" spans="1:5" x14ac:dyDescent="0.25">
      <c r="A3092" s="9">
        <f>IF(ISBLANK('Step 1.3 Normalized OAT'!A3092),"-",'Step 1.3 Normalized OAT'!A3092)</f>
        <v>43229.791666666664</v>
      </c>
      <c r="B3092" s="26">
        <f t="shared" si="54"/>
        <v>128</v>
      </c>
      <c r="C3092" s="64" cm="1">
        <f t="array" ref="C3092">INDEX('Step 5. Daily Avg Schedule Calc'!$A$2:$C$169,(WEEKDAY(A3092)-1)*24+HOUR(A3092)+1,3)*IF(A3092&lt;Cooling_Season_Start_Date,0,IF(A3092&gt;Cooling_Season_End_Date,0,1))</f>
        <v>1</v>
      </c>
      <c r="D3092" s="12">
        <f>VLOOKUP(A3092,'Step 1.3 Normalized OAT'!$A$1:$B$8761,2)</f>
        <v>70</v>
      </c>
      <c r="E3092" s="13">
        <f ca="1">('Step 3. Regression'!$F$19*D3092^2+'Step 3. Regression'!$G$19*D3092+'Step 3. Regression'!$H$19)*C3092</f>
        <v>7.1602664526549589</v>
      </c>
    </row>
    <row r="3093" spans="1:5" x14ac:dyDescent="0.25">
      <c r="A3093" s="9">
        <f>IF(ISBLANK('Step 1.3 Normalized OAT'!A3093),"-",'Step 1.3 Normalized OAT'!A3093)</f>
        <v>43229.833333333336</v>
      </c>
      <c r="B3093" s="26">
        <f t="shared" si="54"/>
        <v>128</v>
      </c>
      <c r="C3093" s="64" cm="1">
        <f t="array" ref="C3093">INDEX('Step 5. Daily Avg Schedule Calc'!$A$2:$C$169,(WEEKDAY(A3093)-1)*24+HOUR(A3093)+1,3)*IF(A3093&lt;Cooling_Season_Start_Date,0,IF(A3093&gt;Cooling_Season_End_Date,0,1))</f>
        <v>1</v>
      </c>
      <c r="D3093" s="12">
        <f>VLOOKUP(A3093,'Step 1.3 Normalized OAT'!$A$1:$B$8761,2)</f>
        <v>65</v>
      </c>
      <c r="E3093" s="13">
        <f ca="1">('Step 3. Regression'!$F$19*D3093^2+'Step 3. Regression'!$G$19*D3093+'Step 3. Regression'!$H$19)*C3093</f>
        <v>7.4056551601879193</v>
      </c>
    </row>
    <row r="3094" spans="1:5" x14ac:dyDescent="0.25">
      <c r="A3094" s="9">
        <f>IF(ISBLANK('Step 1.3 Normalized OAT'!A3094),"-",'Step 1.3 Normalized OAT'!A3094)</f>
        <v>43229.875</v>
      </c>
      <c r="B3094" s="26">
        <f t="shared" si="54"/>
        <v>128</v>
      </c>
      <c r="C3094" s="64" cm="1">
        <f t="array" ref="C3094">INDEX('Step 5. Daily Avg Schedule Calc'!$A$2:$C$169,(WEEKDAY(A3094)-1)*24+HOUR(A3094)+1,3)*IF(A3094&lt;Cooling_Season_Start_Date,0,IF(A3094&gt;Cooling_Season_End_Date,0,1))</f>
        <v>0</v>
      </c>
      <c r="D3094" s="12">
        <f>VLOOKUP(A3094,'Step 1.3 Normalized OAT'!$A$1:$B$8761,2)</f>
        <v>63</v>
      </c>
      <c r="E3094" s="13">
        <f ca="1">('Step 3. Regression'!$F$19*D3094^2+'Step 3. Regression'!$G$19*D3094+'Step 3. Regression'!$H$19)*C3094</f>
        <v>0</v>
      </c>
    </row>
    <row r="3095" spans="1:5" x14ac:dyDescent="0.25">
      <c r="A3095" s="9">
        <f>IF(ISBLANK('Step 1.3 Normalized OAT'!A3095),"-",'Step 1.3 Normalized OAT'!A3095)</f>
        <v>43229.916666666664</v>
      </c>
      <c r="B3095" s="26">
        <f t="shared" si="54"/>
        <v>128</v>
      </c>
      <c r="C3095" s="64" cm="1">
        <f t="array" ref="C3095">INDEX('Step 5. Daily Avg Schedule Calc'!$A$2:$C$169,(WEEKDAY(A3095)-1)*24+HOUR(A3095)+1,3)*IF(A3095&lt;Cooling_Season_Start_Date,0,IF(A3095&gt;Cooling_Season_End_Date,0,1))</f>
        <v>0</v>
      </c>
      <c r="D3095" s="12">
        <f>VLOOKUP(A3095,'Step 1.3 Normalized OAT'!$A$1:$B$8761,2)</f>
        <v>59</v>
      </c>
      <c r="E3095" s="13">
        <f ca="1">('Step 3. Regression'!$F$19*D3095^2+'Step 3. Regression'!$G$19*D3095+'Step 3. Regression'!$H$19)*C3095</f>
        <v>0</v>
      </c>
    </row>
    <row r="3096" spans="1:5" x14ac:dyDescent="0.25">
      <c r="A3096" s="9">
        <f>IF(ISBLANK('Step 1.3 Normalized OAT'!A3096),"-",'Step 1.3 Normalized OAT'!A3096)</f>
        <v>43229.958333333336</v>
      </c>
      <c r="B3096" s="26">
        <f t="shared" si="54"/>
        <v>128</v>
      </c>
      <c r="C3096" s="64" cm="1">
        <f t="array" ref="C3096">INDEX('Step 5. Daily Avg Schedule Calc'!$A$2:$C$169,(WEEKDAY(A3096)-1)*24+HOUR(A3096)+1,3)*IF(A3096&lt;Cooling_Season_Start_Date,0,IF(A3096&gt;Cooling_Season_End_Date,0,1))</f>
        <v>0</v>
      </c>
      <c r="D3096" s="12">
        <f>VLOOKUP(A3096,'Step 1.3 Normalized OAT'!$A$1:$B$8761,2)</f>
        <v>58</v>
      </c>
      <c r="E3096" s="13">
        <f ca="1">('Step 3. Regression'!$F$19*D3096^2+'Step 3. Regression'!$G$19*D3096+'Step 3. Regression'!$H$19)*C3096</f>
        <v>0</v>
      </c>
    </row>
    <row r="3097" spans="1:5" x14ac:dyDescent="0.25">
      <c r="A3097" s="9">
        <f>IF(ISBLANK('Step 1.3 Normalized OAT'!A3097),"-",'Step 1.3 Normalized OAT'!A3097)</f>
        <v>43230</v>
      </c>
      <c r="B3097" s="26">
        <f t="shared" si="54"/>
        <v>129</v>
      </c>
      <c r="C3097" s="64" cm="1">
        <f t="array" ref="C3097">INDEX('Step 5. Daily Avg Schedule Calc'!$A$2:$C$169,(WEEKDAY(A3097)-1)*24+HOUR(A3097)+1,3)*IF(A3097&lt;Cooling_Season_Start_Date,0,IF(A3097&gt;Cooling_Season_End_Date,0,1))</f>
        <v>0</v>
      </c>
      <c r="D3097" s="12">
        <f>VLOOKUP(A3097,'Step 1.3 Normalized OAT'!$A$1:$B$8761,2)</f>
        <v>57</v>
      </c>
      <c r="E3097" s="13">
        <f ca="1">('Step 3. Regression'!$F$19*D3097^2+'Step 3. Regression'!$G$19*D3097+'Step 3. Regression'!$H$19)*C3097</f>
        <v>0</v>
      </c>
    </row>
    <row r="3098" spans="1:5" x14ac:dyDescent="0.25">
      <c r="A3098" s="9">
        <f>IF(ISBLANK('Step 1.3 Normalized OAT'!A3098),"-",'Step 1.3 Normalized OAT'!A3098)</f>
        <v>43230.041666666664</v>
      </c>
      <c r="B3098" s="26">
        <f t="shared" si="54"/>
        <v>129</v>
      </c>
      <c r="C3098" s="64" cm="1">
        <f t="array" ref="C3098">INDEX('Step 5. Daily Avg Schedule Calc'!$A$2:$C$169,(WEEKDAY(A3098)-1)*24+HOUR(A3098)+1,3)*IF(A3098&lt;Cooling_Season_Start_Date,0,IF(A3098&gt;Cooling_Season_End_Date,0,1))</f>
        <v>0</v>
      </c>
      <c r="D3098" s="12">
        <f>VLOOKUP(A3098,'Step 1.3 Normalized OAT'!$A$1:$B$8761,2)</f>
        <v>55</v>
      </c>
      <c r="E3098" s="13">
        <f ca="1">('Step 3. Regression'!$F$19*D3098^2+'Step 3. Regression'!$G$19*D3098+'Step 3. Regression'!$H$19)*C3098</f>
        <v>0</v>
      </c>
    </row>
    <row r="3099" spans="1:5" x14ac:dyDescent="0.25">
      <c r="A3099" s="9">
        <f>IF(ISBLANK('Step 1.3 Normalized OAT'!A3099),"-",'Step 1.3 Normalized OAT'!A3099)</f>
        <v>43230.083333333336</v>
      </c>
      <c r="B3099" s="26">
        <f t="shared" si="54"/>
        <v>129</v>
      </c>
      <c r="C3099" s="64" cm="1">
        <f t="array" ref="C3099">INDEX('Step 5. Daily Avg Schedule Calc'!$A$2:$C$169,(WEEKDAY(A3099)-1)*24+HOUR(A3099)+1,3)*IF(A3099&lt;Cooling_Season_Start_Date,0,IF(A3099&gt;Cooling_Season_End_Date,0,1))</f>
        <v>0</v>
      </c>
      <c r="D3099" s="12">
        <f>VLOOKUP(A3099,'Step 1.3 Normalized OAT'!$A$1:$B$8761,2)</f>
        <v>55</v>
      </c>
      <c r="E3099" s="13">
        <f ca="1">('Step 3. Regression'!$F$19*D3099^2+'Step 3. Regression'!$G$19*D3099+'Step 3. Regression'!$H$19)*C3099</f>
        <v>0</v>
      </c>
    </row>
    <row r="3100" spans="1:5" x14ac:dyDescent="0.25">
      <c r="A3100" s="9">
        <f>IF(ISBLANK('Step 1.3 Normalized OAT'!A3100),"-",'Step 1.3 Normalized OAT'!A3100)</f>
        <v>43230.125</v>
      </c>
      <c r="B3100" s="26">
        <f t="shared" si="54"/>
        <v>129</v>
      </c>
      <c r="C3100" s="64" cm="1">
        <f t="array" ref="C3100">INDEX('Step 5. Daily Avg Schedule Calc'!$A$2:$C$169,(WEEKDAY(A3100)-1)*24+HOUR(A3100)+1,3)*IF(A3100&lt;Cooling_Season_Start_Date,0,IF(A3100&gt;Cooling_Season_End_Date,0,1))</f>
        <v>0</v>
      </c>
      <c r="D3100" s="12">
        <f>VLOOKUP(A3100,'Step 1.3 Normalized OAT'!$A$1:$B$8761,2)</f>
        <v>55</v>
      </c>
      <c r="E3100" s="13">
        <f ca="1">('Step 3. Regression'!$F$19*D3100^2+'Step 3. Regression'!$G$19*D3100+'Step 3. Regression'!$H$19)*C3100</f>
        <v>0</v>
      </c>
    </row>
    <row r="3101" spans="1:5" x14ac:dyDescent="0.25">
      <c r="A3101" s="9">
        <f>IF(ISBLANK('Step 1.3 Normalized OAT'!A3101),"-",'Step 1.3 Normalized OAT'!A3101)</f>
        <v>43230.166666666664</v>
      </c>
      <c r="B3101" s="26">
        <f t="shared" si="54"/>
        <v>129</v>
      </c>
      <c r="C3101" s="64" cm="1">
        <f t="array" ref="C3101">INDEX('Step 5. Daily Avg Schedule Calc'!$A$2:$C$169,(WEEKDAY(A3101)-1)*24+HOUR(A3101)+1,3)*IF(A3101&lt;Cooling_Season_Start_Date,0,IF(A3101&gt;Cooling_Season_End_Date,0,1))</f>
        <v>0</v>
      </c>
      <c r="D3101" s="12">
        <f>VLOOKUP(A3101,'Step 1.3 Normalized OAT'!$A$1:$B$8761,2)</f>
        <v>57</v>
      </c>
      <c r="E3101" s="13">
        <f ca="1">('Step 3. Regression'!$F$19*D3101^2+'Step 3. Regression'!$G$19*D3101+'Step 3. Regression'!$H$19)*C3101</f>
        <v>0</v>
      </c>
    </row>
    <row r="3102" spans="1:5" x14ac:dyDescent="0.25">
      <c r="A3102" s="9">
        <f>IF(ISBLANK('Step 1.3 Normalized OAT'!A3102),"-",'Step 1.3 Normalized OAT'!A3102)</f>
        <v>43230.208333333336</v>
      </c>
      <c r="B3102" s="26">
        <f t="shared" si="54"/>
        <v>129</v>
      </c>
      <c r="C3102" s="64" cm="1">
        <f t="array" ref="C3102">INDEX('Step 5. Daily Avg Schedule Calc'!$A$2:$C$169,(WEEKDAY(A3102)-1)*24+HOUR(A3102)+1,3)*IF(A3102&lt;Cooling_Season_Start_Date,0,IF(A3102&gt;Cooling_Season_End_Date,0,1))</f>
        <v>0</v>
      </c>
      <c r="D3102" s="12">
        <f>VLOOKUP(A3102,'Step 1.3 Normalized OAT'!$A$1:$B$8761,2)</f>
        <v>57</v>
      </c>
      <c r="E3102" s="13">
        <f ca="1">('Step 3. Regression'!$F$19*D3102^2+'Step 3. Regression'!$G$19*D3102+'Step 3. Regression'!$H$19)*C3102</f>
        <v>0</v>
      </c>
    </row>
    <row r="3103" spans="1:5" x14ac:dyDescent="0.25">
      <c r="A3103" s="9">
        <f>IF(ISBLANK('Step 1.3 Normalized OAT'!A3103),"-",'Step 1.3 Normalized OAT'!A3103)</f>
        <v>43230.25</v>
      </c>
      <c r="B3103" s="26">
        <f t="shared" si="54"/>
        <v>129</v>
      </c>
      <c r="C3103" s="64" cm="1">
        <f t="array" ref="C3103">INDEX('Step 5. Daily Avg Schedule Calc'!$A$2:$C$169,(WEEKDAY(A3103)-1)*24+HOUR(A3103)+1,3)*IF(A3103&lt;Cooling_Season_Start_Date,0,IF(A3103&gt;Cooling_Season_End_Date,0,1))</f>
        <v>0</v>
      </c>
      <c r="D3103" s="12">
        <f>VLOOKUP(A3103,'Step 1.3 Normalized OAT'!$A$1:$B$8761,2)</f>
        <v>57</v>
      </c>
      <c r="E3103" s="13">
        <f ca="1">('Step 3. Regression'!$F$19*D3103^2+'Step 3. Regression'!$G$19*D3103+'Step 3. Regression'!$H$19)*C3103</f>
        <v>0</v>
      </c>
    </row>
    <row r="3104" spans="1:5" x14ac:dyDescent="0.25">
      <c r="A3104" s="9">
        <f>IF(ISBLANK('Step 1.3 Normalized OAT'!A3104),"-",'Step 1.3 Normalized OAT'!A3104)</f>
        <v>43230.291666666664</v>
      </c>
      <c r="B3104" s="26">
        <f t="shared" si="54"/>
        <v>129</v>
      </c>
      <c r="C3104" s="64" cm="1">
        <f t="array" ref="C3104">INDEX('Step 5. Daily Avg Schedule Calc'!$A$2:$C$169,(WEEKDAY(A3104)-1)*24+HOUR(A3104)+1,3)*IF(A3104&lt;Cooling_Season_Start_Date,0,IF(A3104&gt;Cooling_Season_End_Date,0,1))</f>
        <v>0</v>
      </c>
      <c r="D3104" s="12">
        <f>VLOOKUP(A3104,'Step 1.3 Normalized OAT'!$A$1:$B$8761,2)</f>
        <v>57</v>
      </c>
      <c r="E3104" s="13">
        <f ca="1">('Step 3. Regression'!$F$19*D3104^2+'Step 3. Regression'!$G$19*D3104+'Step 3. Regression'!$H$19)*C3104</f>
        <v>0</v>
      </c>
    </row>
    <row r="3105" spans="1:5" x14ac:dyDescent="0.25">
      <c r="A3105" s="9">
        <f>IF(ISBLANK('Step 1.3 Normalized OAT'!A3105),"-",'Step 1.3 Normalized OAT'!A3105)</f>
        <v>43230.333333333336</v>
      </c>
      <c r="B3105" s="26">
        <f t="shared" si="54"/>
        <v>129</v>
      </c>
      <c r="C3105" s="64" cm="1">
        <f t="array" ref="C3105">INDEX('Step 5. Daily Avg Schedule Calc'!$A$2:$C$169,(WEEKDAY(A3105)-1)*24+HOUR(A3105)+1,3)*IF(A3105&lt;Cooling_Season_Start_Date,0,IF(A3105&gt;Cooling_Season_End_Date,0,1))</f>
        <v>1</v>
      </c>
      <c r="D3105" s="12">
        <f>VLOOKUP(A3105,'Step 1.3 Normalized OAT'!$A$1:$B$8761,2)</f>
        <v>58</v>
      </c>
      <c r="E3105" s="13">
        <f ca="1">('Step 3. Regression'!$F$19*D3105^2+'Step 3. Regression'!$G$19*D3105+'Step 3. Regression'!$H$19)*C3105</f>
        <v>7.9933010802332198</v>
      </c>
    </row>
    <row r="3106" spans="1:5" x14ac:dyDescent="0.25">
      <c r="A3106" s="9">
        <f>IF(ISBLANK('Step 1.3 Normalized OAT'!A3106),"-",'Step 1.3 Normalized OAT'!A3106)</f>
        <v>43230.375</v>
      </c>
      <c r="B3106" s="26">
        <f t="shared" si="54"/>
        <v>129</v>
      </c>
      <c r="C3106" s="64" cm="1">
        <f t="array" ref="C3106">INDEX('Step 5. Daily Avg Schedule Calc'!$A$2:$C$169,(WEEKDAY(A3106)-1)*24+HOUR(A3106)+1,3)*IF(A3106&lt;Cooling_Season_Start_Date,0,IF(A3106&gt;Cooling_Season_End_Date,0,1))</f>
        <v>1</v>
      </c>
      <c r="D3106" s="12">
        <f>VLOOKUP(A3106,'Step 1.3 Normalized OAT'!$A$1:$B$8761,2)</f>
        <v>57</v>
      </c>
      <c r="E3106" s="13">
        <f ca="1">('Step 3. Regression'!$F$19*D3106^2+'Step 3. Regression'!$G$19*D3106+'Step 3. Regression'!$H$19)*C3106</f>
        <v>8.1004982811443718</v>
      </c>
    </row>
    <row r="3107" spans="1:5" x14ac:dyDescent="0.25">
      <c r="A3107" s="9">
        <f>IF(ISBLANK('Step 1.3 Normalized OAT'!A3107),"-",'Step 1.3 Normalized OAT'!A3107)</f>
        <v>43230.416666666664</v>
      </c>
      <c r="B3107" s="26">
        <f t="shared" si="54"/>
        <v>129</v>
      </c>
      <c r="C3107" s="64" cm="1">
        <f t="array" ref="C3107">INDEX('Step 5. Daily Avg Schedule Calc'!$A$2:$C$169,(WEEKDAY(A3107)-1)*24+HOUR(A3107)+1,3)*IF(A3107&lt;Cooling_Season_Start_Date,0,IF(A3107&gt;Cooling_Season_End_Date,0,1))</f>
        <v>1</v>
      </c>
      <c r="D3107" s="12">
        <f>VLOOKUP(A3107,'Step 1.3 Normalized OAT'!$A$1:$B$8761,2)</f>
        <v>59</v>
      </c>
      <c r="E3107" s="13">
        <f ca="1">('Step 3. Regression'!$F$19*D3107^2+'Step 3. Regression'!$G$19*D3107+'Step 3. Regression'!$H$19)*C3107</f>
        <v>7.8919158252625206</v>
      </c>
    </row>
    <row r="3108" spans="1:5" x14ac:dyDescent="0.25">
      <c r="A3108" s="9">
        <f>IF(ISBLANK('Step 1.3 Normalized OAT'!A3108),"-",'Step 1.3 Normalized OAT'!A3108)</f>
        <v>43230.458333333336</v>
      </c>
      <c r="B3108" s="26">
        <f t="shared" si="54"/>
        <v>129</v>
      </c>
      <c r="C3108" s="64" cm="1">
        <f t="array" ref="C3108">INDEX('Step 5. Daily Avg Schedule Calc'!$A$2:$C$169,(WEEKDAY(A3108)-1)*24+HOUR(A3108)+1,3)*IF(A3108&lt;Cooling_Season_Start_Date,0,IF(A3108&gt;Cooling_Season_End_Date,0,1))</f>
        <v>1</v>
      </c>
      <c r="D3108" s="12">
        <f>VLOOKUP(A3108,'Step 1.3 Normalized OAT'!$A$1:$B$8761,2)</f>
        <v>62</v>
      </c>
      <c r="E3108" s="13">
        <f ca="1">('Step 3. Regression'!$F$19*D3108^2+'Step 3. Regression'!$G$19*D3108+'Step 3. Regression'!$H$19)*C3108</f>
        <v>7.622631735993167</v>
      </c>
    </row>
    <row r="3109" spans="1:5" x14ac:dyDescent="0.25">
      <c r="A3109" s="9">
        <f>IF(ISBLANK('Step 1.3 Normalized OAT'!A3109),"-",'Step 1.3 Normalized OAT'!A3109)</f>
        <v>43230.5</v>
      </c>
      <c r="B3109" s="26">
        <f t="shared" si="54"/>
        <v>129</v>
      </c>
      <c r="C3109" s="64" cm="1">
        <f t="array" ref="C3109">INDEX('Step 5. Daily Avg Schedule Calc'!$A$2:$C$169,(WEEKDAY(A3109)-1)*24+HOUR(A3109)+1,3)*IF(A3109&lt;Cooling_Season_Start_Date,0,IF(A3109&gt;Cooling_Season_End_Date,0,1))</f>
        <v>1</v>
      </c>
      <c r="D3109" s="12">
        <f>VLOOKUP(A3109,'Step 1.3 Normalized OAT'!$A$1:$B$8761,2)</f>
        <v>61</v>
      </c>
      <c r="E3109" s="13">
        <f ca="1">('Step 3. Regression'!$F$19*D3109^2+'Step 3. Regression'!$G$19*D3109+'Step 3. Regression'!$H$19)*C3109</f>
        <v>7.7065811531424941</v>
      </c>
    </row>
    <row r="3110" spans="1:5" x14ac:dyDescent="0.25">
      <c r="A3110" s="9">
        <f>IF(ISBLANK('Step 1.3 Normalized OAT'!A3110),"-",'Step 1.3 Normalized OAT'!A3110)</f>
        <v>43230.541666666664</v>
      </c>
      <c r="B3110" s="26">
        <f t="shared" si="54"/>
        <v>129</v>
      </c>
      <c r="C3110" s="64" cm="1">
        <f t="array" ref="C3110">INDEX('Step 5. Daily Avg Schedule Calc'!$A$2:$C$169,(WEEKDAY(A3110)-1)*24+HOUR(A3110)+1,3)*IF(A3110&lt;Cooling_Season_Start_Date,0,IF(A3110&gt;Cooling_Season_End_Date,0,1))</f>
        <v>1</v>
      </c>
      <c r="D3110" s="12">
        <f>VLOOKUP(A3110,'Step 1.3 Normalized OAT'!$A$1:$B$8761,2)</f>
        <v>61</v>
      </c>
      <c r="E3110" s="13">
        <f ca="1">('Step 3. Regression'!$F$19*D3110^2+'Step 3. Regression'!$G$19*D3110+'Step 3. Regression'!$H$19)*C3110</f>
        <v>7.7065811531424941</v>
      </c>
    </row>
    <row r="3111" spans="1:5" x14ac:dyDescent="0.25">
      <c r="A3111" s="9">
        <f>IF(ISBLANK('Step 1.3 Normalized OAT'!A3111),"-",'Step 1.3 Normalized OAT'!A3111)</f>
        <v>43230.583333333336</v>
      </c>
      <c r="B3111" s="26">
        <f t="shared" si="54"/>
        <v>129</v>
      </c>
      <c r="C3111" s="64" cm="1">
        <f t="array" ref="C3111">INDEX('Step 5. Daily Avg Schedule Calc'!$A$2:$C$169,(WEEKDAY(A3111)-1)*24+HOUR(A3111)+1,3)*IF(A3111&lt;Cooling_Season_Start_Date,0,IF(A3111&gt;Cooling_Season_End_Date,0,1))</f>
        <v>1</v>
      </c>
      <c r="D3111" s="12">
        <f>VLOOKUP(A3111,'Step 1.3 Normalized OAT'!$A$1:$B$8761,2)</f>
        <v>59</v>
      </c>
      <c r="E3111" s="13">
        <f ca="1">('Step 3. Regression'!$F$19*D3111^2+'Step 3. Regression'!$G$19*D3111+'Step 3. Regression'!$H$19)*C3111</f>
        <v>7.8919158252625206</v>
      </c>
    </row>
    <row r="3112" spans="1:5" x14ac:dyDescent="0.25">
      <c r="A3112" s="9">
        <f>IF(ISBLANK('Step 1.3 Normalized OAT'!A3112),"-",'Step 1.3 Normalized OAT'!A3112)</f>
        <v>43230.625</v>
      </c>
      <c r="B3112" s="26">
        <f t="shared" si="54"/>
        <v>129</v>
      </c>
      <c r="C3112" s="64" cm="1">
        <f t="array" ref="C3112">INDEX('Step 5. Daily Avg Schedule Calc'!$A$2:$C$169,(WEEKDAY(A3112)-1)*24+HOUR(A3112)+1,3)*IF(A3112&lt;Cooling_Season_Start_Date,0,IF(A3112&gt;Cooling_Season_End_Date,0,1))</f>
        <v>1</v>
      </c>
      <c r="D3112" s="12">
        <f>VLOOKUP(A3112,'Step 1.3 Normalized OAT'!$A$1:$B$8761,2)</f>
        <v>61</v>
      </c>
      <c r="E3112" s="13">
        <f ca="1">('Step 3. Regression'!$F$19*D3112^2+'Step 3. Regression'!$G$19*D3112+'Step 3. Regression'!$H$19)*C3112</f>
        <v>7.7065811531424941</v>
      </c>
    </row>
    <row r="3113" spans="1:5" x14ac:dyDescent="0.25">
      <c r="A3113" s="9">
        <f>IF(ISBLANK('Step 1.3 Normalized OAT'!A3113),"-",'Step 1.3 Normalized OAT'!A3113)</f>
        <v>43230.666666666664</v>
      </c>
      <c r="B3113" s="26">
        <f t="shared" si="54"/>
        <v>129</v>
      </c>
      <c r="C3113" s="64" cm="1">
        <f t="array" ref="C3113">INDEX('Step 5. Daily Avg Schedule Calc'!$A$2:$C$169,(WEEKDAY(A3113)-1)*24+HOUR(A3113)+1,3)*IF(A3113&lt;Cooling_Season_Start_Date,0,IF(A3113&gt;Cooling_Season_End_Date,0,1))</f>
        <v>1</v>
      </c>
      <c r="D3113" s="12">
        <f>VLOOKUP(A3113,'Step 1.3 Normalized OAT'!$A$1:$B$8761,2)</f>
        <v>63</v>
      </c>
      <c r="E3113" s="13">
        <f ca="1">('Step 3. Regression'!$F$19*D3113^2+'Step 3. Regression'!$G$19*D3113+'Step 3. Regression'!$H$19)*C3113</f>
        <v>7.5444942647842907</v>
      </c>
    </row>
    <row r="3114" spans="1:5" x14ac:dyDescent="0.25">
      <c r="A3114" s="9">
        <f>IF(ISBLANK('Step 1.3 Normalized OAT'!A3114),"-",'Step 1.3 Normalized OAT'!A3114)</f>
        <v>43230.708333333336</v>
      </c>
      <c r="B3114" s="26">
        <f t="shared" si="54"/>
        <v>129</v>
      </c>
      <c r="C3114" s="64" cm="1">
        <f t="array" ref="C3114">INDEX('Step 5. Daily Avg Schedule Calc'!$A$2:$C$169,(WEEKDAY(A3114)-1)*24+HOUR(A3114)+1,3)*IF(A3114&lt;Cooling_Season_Start_Date,0,IF(A3114&gt;Cooling_Season_End_Date,0,1))</f>
        <v>1</v>
      </c>
      <c r="D3114" s="12">
        <f>VLOOKUP(A3114,'Step 1.3 Normalized OAT'!$A$1:$B$8761,2)</f>
        <v>63</v>
      </c>
      <c r="E3114" s="13">
        <f ca="1">('Step 3. Regression'!$F$19*D3114^2+'Step 3. Regression'!$G$19*D3114+'Step 3. Regression'!$H$19)*C3114</f>
        <v>7.5444942647842907</v>
      </c>
    </row>
    <row r="3115" spans="1:5" x14ac:dyDescent="0.25">
      <c r="A3115" s="9">
        <f>IF(ISBLANK('Step 1.3 Normalized OAT'!A3115),"-",'Step 1.3 Normalized OAT'!A3115)</f>
        <v>43230.75</v>
      </c>
      <c r="B3115" s="26">
        <f t="shared" si="54"/>
        <v>129</v>
      </c>
      <c r="C3115" s="64" cm="1">
        <f t="array" ref="C3115">INDEX('Step 5. Daily Avg Schedule Calc'!$A$2:$C$169,(WEEKDAY(A3115)-1)*24+HOUR(A3115)+1,3)*IF(A3115&lt;Cooling_Season_Start_Date,0,IF(A3115&gt;Cooling_Season_End_Date,0,1))</f>
        <v>1</v>
      </c>
      <c r="D3115" s="12">
        <f>VLOOKUP(A3115,'Step 1.3 Normalized OAT'!$A$1:$B$8761,2)</f>
        <v>63</v>
      </c>
      <c r="E3115" s="13">
        <f ca="1">('Step 3. Regression'!$F$19*D3115^2+'Step 3. Regression'!$G$19*D3115+'Step 3. Regression'!$H$19)*C3115</f>
        <v>7.5444942647842907</v>
      </c>
    </row>
    <row r="3116" spans="1:5" x14ac:dyDescent="0.25">
      <c r="A3116" s="9">
        <f>IF(ISBLANK('Step 1.3 Normalized OAT'!A3116),"-",'Step 1.3 Normalized OAT'!A3116)</f>
        <v>43230.791666666664</v>
      </c>
      <c r="B3116" s="26">
        <f t="shared" si="54"/>
        <v>129</v>
      </c>
      <c r="C3116" s="64" cm="1">
        <f t="array" ref="C3116">INDEX('Step 5. Daily Avg Schedule Calc'!$A$2:$C$169,(WEEKDAY(A3116)-1)*24+HOUR(A3116)+1,3)*IF(A3116&lt;Cooling_Season_Start_Date,0,IF(A3116&gt;Cooling_Season_End_Date,0,1))</f>
        <v>1</v>
      </c>
      <c r="D3116" s="12">
        <f>VLOOKUP(A3116,'Step 1.3 Normalized OAT'!$A$1:$B$8761,2)</f>
        <v>63</v>
      </c>
      <c r="E3116" s="13">
        <f ca="1">('Step 3. Regression'!$F$19*D3116^2+'Step 3. Regression'!$G$19*D3116+'Step 3. Regression'!$H$19)*C3116</f>
        <v>7.5444942647842907</v>
      </c>
    </row>
    <row r="3117" spans="1:5" x14ac:dyDescent="0.25">
      <c r="A3117" s="9">
        <f>IF(ISBLANK('Step 1.3 Normalized OAT'!A3117),"-",'Step 1.3 Normalized OAT'!A3117)</f>
        <v>43230.833333333336</v>
      </c>
      <c r="B3117" s="26">
        <f t="shared" si="54"/>
        <v>129</v>
      </c>
      <c r="C3117" s="64" cm="1">
        <f t="array" ref="C3117">INDEX('Step 5. Daily Avg Schedule Calc'!$A$2:$C$169,(WEEKDAY(A3117)-1)*24+HOUR(A3117)+1,3)*IF(A3117&lt;Cooling_Season_Start_Date,0,IF(A3117&gt;Cooling_Season_End_Date,0,1))</f>
        <v>1</v>
      </c>
      <c r="D3117" s="12">
        <f>VLOOKUP(A3117,'Step 1.3 Normalized OAT'!$A$1:$B$8761,2)</f>
        <v>63</v>
      </c>
      <c r="E3117" s="13">
        <f ca="1">('Step 3. Regression'!$F$19*D3117^2+'Step 3. Regression'!$G$19*D3117+'Step 3. Regression'!$H$19)*C3117</f>
        <v>7.5444942647842907</v>
      </c>
    </row>
    <row r="3118" spans="1:5" x14ac:dyDescent="0.25">
      <c r="A3118" s="9">
        <f>IF(ISBLANK('Step 1.3 Normalized OAT'!A3118),"-",'Step 1.3 Normalized OAT'!A3118)</f>
        <v>43230.875</v>
      </c>
      <c r="B3118" s="26">
        <f t="shared" si="54"/>
        <v>129</v>
      </c>
      <c r="C3118" s="64" cm="1">
        <f t="array" ref="C3118">INDEX('Step 5. Daily Avg Schedule Calc'!$A$2:$C$169,(WEEKDAY(A3118)-1)*24+HOUR(A3118)+1,3)*IF(A3118&lt;Cooling_Season_Start_Date,0,IF(A3118&gt;Cooling_Season_End_Date,0,1))</f>
        <v>0</v>
      </c>
      <c r="D3118" s="12">
        <f>VLOOKUP(A3118,'Step 1.3 Normalized OAT'!$A$1:$B$8761,2)</f>
        <v>63</v>
      </c>
      <c r="E3118" s="13">
        <f ca="1">('Step 3. Regression'!$F$19*D3118^2+'Step 3. Regression'!$G$19*D3118+'Step 3. Regression'!$H$19)*C3118</f>
        <v>0</v>
      </c>
    </row>
    <row r="3119" spans="1:5" x14ac:dyDescent="0.25">
      <c r="A3119" s="9">
        <f>IF(ISBLANK('Step 1.3 Normalized OAT'!A3119),"-",'Step 1.3 Normalized OAT'!A3119)</f>
        <v>43230.916666666664</v>
      </c>
      <c r="B3119" s="26">
        <f t="shared" si="54"/>
        <v>129</v>
      </c>
      <c r="C3119" s="64" cm="1">
        <f t="array" ref="C3119">INDEX('Step 5. Daily Avg Schedule Calc'!$A$2:$C$169,(WEEKDAY(A3119)-1)*24+HOUR(A3119)+1,3)*IF(A3119&lt;Cooling_Season_Start_Date,0,IF(A3119&gt;Cooling_Season_End_Date,0,1))</f>
        <v>0</v>
      </c>
      <c r="D3119" s="12">
        <f>VLOOKUP(A3119,'Step 1.3 Normalized OAT'!$A$1:$B$8761,2)</f>
        <v>64</v>
      </c>
      <c r="E3119" s="13">
        <f ca="1">('Step 3. Regression'!$F$19*D3119^2+'Step 3. Regression'!$G$19*D3119+'Step 3. Regression'!$H$19)*C3119</f>
        <v>0</v>
      </c>
    </row>
    <row r="3120" spans="1:5" x14ac:dyDescent="0.25">
      <c r="A3120" s="9">
        <f>IF(ISBLANK('Step 1.3 Normalized OAT'!A3120),"-",'Step 1.3 Normalized OAT'!A3120)</f>
        <v>43230.958333333336</v>
      </c>
      <c r="B3120" s="26">
        <f t="shared" si="54"/>
        <v>129</v>
      </c>
      <c r="C3120" s="64" cm="1">
        <f t="array" ref="C3120">INDEX('Step 5. Daily Avg Schedule Calc'!$A$2:$C$169,(WEEKDAY(A3120)-1)*24+HOUR(A3120)+1,3)*IF(A3120&lt;Cooling_Season_Start_Date,0,IF(A3120&gt;Cooling_Season_End_Date,0,1))</f>
        <v>0</v>
      </c>
      <c r="D3120" s="12">
        <f>VLOOKUP(A3120,'Step 1.3 Normalized OAT'!$A$1:$B$8761,2)</f>
        <v>65</v>
      </c>
      <c r="E3120" s="13">
        <f ca="1">('Step 3. Regression'!$F$19*D3120^2+'Step 3. Regression'!$G$19*D3120+'Step 3. Regression'!$H$19)*C3120</f>
        <v>0</v>
      </c>
    </row>
    <row r="3121" spans="1:5" x14ac:dyDescent="0.25">
      <c r="A3121" s="9">
        <f>IF(ISBLANK('Step 1.3 Normalized OAT'!A3121),"-",'Step 1.3 Normalized OAT'!A3121)</f>
        <v>43231</v>
      </c>
      <c r="B3121" s="26">
        <f t="shared" si="54"/>
        <v>130</v>
      </c>
      <c r="C3121" s="64" cm="1">
        <f t="array" ref="C3121">INDEX('Step 5. Daily Avg Schedule Calc'!$A$2:$C$169,(WEEKDAY(A3121)-1)*24+HOUR(A3121)+1,3)*IF(A3121&lt;Cooling_Season_Start_Date,0,IF(A3121&gt;Cooling_Season_End_Date,0,1))</f>
        <v>0</v>
      </c>
      <c r="D3121" s="12">
        <f>VLOOKUP(A3121,'Step 1.3 Normalized OAT'!$A$1:$B$8761,2)</f>
        <v>63</v>
      </c>
      <c r="E3121" s="13">
        <f ca="1">('Step 3. Regression'!$F$19*D3121^2+'Step 3. Regression'!$G$19*D3121+'Step 3. Regression'!$H$19)*C3121</f>
        <v>0</v>
      </c>
    </row>
    <row r="3122" spans="1:5" x14ac:dyDescent="0.25">
      <c r="A3122" s="9">
        <f>IF(ISBLANK('Step 1.3 Normalized OAT'!A3122),"-",'Step 1.3 Normalized OAT'!A3122)</f>
        <v>43231.041666666664</v>
      </c>
      <c r="B3122" s="26">
        <f t="shared" si="54"/>
        <v>130</v>
      </c>
      <c r="C3122" s="64" cm="1">
        <f t="array" ref="C3122">INDEX('Step 5. Daily Avg Schedule Calc'!$A$2:$C$169,(WEEKDAY(A3122)-1)*24+HOUR(A3122)+1,3)*IF(A3122&lt;Cooling_Season_Start_Date,0,IF(A3122&gt;Cooling_Season_End_Date,0,1))</f>
        <v>0</v>
      </c>
      <c r="D3122" s="12">
        <f>VLOOKUP(A3122,'Step 1.3 Normalized OAT'!$A$1:$B$8761,2)</f>
        <v>63</v>
      </c>
      <c r="E3122" s="13">
        <f ca="1">('Step 3. Regression'!$F$19*D3122^2+'Step 3. Regression'!$G$19*D3122+'Step 3. Regression'!$H$19)*C3122</f>
        <v>0</v>
      </c>
    </row>
    <row r="3123" spans="1:5" x14ac:dyDescent="0.25">
      <c r="A3123" s="9">
        <f>IF(ISBLANK('Step 1.3 Normalized OAT'!A3123),"-",'Step 1.3 Normalized OAT'!A3123)</f>
        <v>43231.083333333336</v>
      </c>
      <c r="B3123" s="26">
        <f t="shared" si="54"/>
        <v>130</v>
      </c>
      <c r="C3123" s="64" cm="1">
        <f t="array" ref="C3123">INDEX('Step 5. Daily Avg Schedule Calc'!$A$2:$C$169,(WEEKDAY(A3123)-1)*24+HOUR(A3123)+1,3)*IF(A3123&lt;Cooling_Season_Start_Date,0,IF(A3123&gt;Cooling_Season_End_Date,0,1))</f>
        <v>0</v>
      </c>
      <c r="D3123" s="12">
        <f>VLOOKUP(A3123,'Step 1.3 Normalized OAT'!$A$1:$B$8761,2)</f>
        <v>61</v>
      </c>
      <c r="E3123" s="13">
        <f ca="1">('Step 3. Regression'!$F$19*D3123^2+'Step 3. Regression'!$G$19*D3123+'Step 3. Regression'!$H$19)*C3123</f>
        <v>0</v>
      </c>
    </row>
    <row r="3124" spans="1:5" x14ac:dyDescent="0.25">
      <c r="A3124" s="9">
        <f>IF(ISBLANK('Step 1.3 Normalized OAT'!A3124),"-",'Step 1.3 Normalized OAT'!A3124)</f>
        <v>43231.125</v>
      </c>
      <c r="B3124" s="26">
        <f t="shared" si="54"/>
        <v>130</v>
      </c>
      <c r="C3124" s="64" cm="1">
        <f t="array" ref="C3124">INDEX('Step 5. Daily Avg Schedule Calc'!$A$2:$C$169,(WEEKDAY(A3124)-1)*24+HOUR(A3124)+1,3)*IF(A3124&lt;Cooling_Season_Start_Date,0,IF(A3124&gt;Cooling_Season_End_Date,0,1))</f>
        <v>0</v>
      </c>
      <c r="D3124" s="12">
        <f>VLOOKUP(A3124,'Step 1.3 Normalized OAT'!$A$1:$B$8761,2)</f>
        <v>61</v>
      </c>
      <c r="E3124" s="13">
        <f ca="1">('Step 3. Regression'!$F$19*D3124^2+'Step 3. Regression'!$G$19*D3124+'Step 3. Regression'!$H$19)*C3124</f>
        <v>0</v>
      </c>
    </row>
    <row r="3125" spans="1:5" x14ac:dyDescent="0.25">
      <c r="A3125" s="9">
        <f>IF(ISBLANK('Step 1.3 Normalized OAT'!A3125),"-",'Step 1.3 Normalized OAT'!A3125)</f>
        <v>43231.166666666664</v>
      </c>
      <c r="B3125" s="26">
        <f t="shared" si="54"/>
        <v>130</v>
      </c>
      <c r="C3125" s="64" cm="1">
        <f t="array" ref="C3125">INDEX('Step 5. Daily Avg Schedule Calc'!$A$2:$C$169,(WEEKDAY(A3125)-1)*24+HOUR(A3125)+1,3)*IF(A3125&lt;Cooling_Season_Start_Date,0,IF(A3125&gt;Cooling_Season_End_Date,0,1))</f>
        <v>0</v>
      </c>
      <c r="D3125" s="12">
        <f>VLOOKUP(A3125,'Step 1.3 Normalized OAT'!$A$1:$B$8761,2)</f>
        <v>63</v>
      </c>
      <c r="E3125" s="13">
        <f ca="1">('Step 3. Regression'!$F$19*D3125^2+'Step 3. Regression'!$G$19*D3125+'Step 3. Regression'!$H$19)*C3125</f>
        <v>0</v>
      </c>
    </row>
    <row r="3126" spans="1:5" x14ac:dyDescent="0.25">
      <c r="A3126" s="9">
        <f>IF(ISBLANK('Step 1.3 Normalized OAT'!A3126),"-",'Step 1.3 Normalized OAT'!A3126)</f>
        <v>43231.208333333336</v>
      </c>
      <c r="B3126" s="26">
        <f t="shared" si="54"/>
        <v>130</v>
      </c>
      <c r="C3126" s="64" cm="1">
        <f t="array" ref="C3126">INDEX('Step 5. Daily Avg Schedule Calc'!$A$2:$C$169,(WEEKDAY(A3126)-1)*24+HOUR(A3126)+1,3)*IF(A3126&lt;Cooling_Season_Start_Date,0,IF(A3126&gt;Cooling_Season_End_Date,0,1))</f>
        <v>0</v>
      </c>
      <c r="D3126" s="12">
        <f>VLOOKUP(A3126,'Step 1.3 Normalized OAT'!$A$1:$B$8761,2)</f>
        <v>61</v>
      </c>
      <c r="E3126" s="13">
        <f ca="1">('Step 3. Regression'!$F$19*D3126^2+'Step 3. Regression'!$G$19*D3126+'Step 3. Regression'!$H$19)*C3126</f>
        <v>0</v>
      </c>
    </row>
    <row r="3127" spans="1:5" x14ac:dyDescent="0.25">
      <c r="A3127" s="9">
        <f>IF(ISBLANK('Step 1.3 Normalized OAT'!A3127),"-",'Step 1.3 Normalized OAT'!A3127)</f>
        <v>43231.25</v>
      </c>
      <c r="B3127" s="26">
        <f t="shared" si="54"/>
        <v>130</v>
      </c>
      <c r="C3127" s="64" cm="1">
        <f t="array" ref="C3127">INDEX('Step 5. Daily Avg Schedule Calc'!$A$2:$C$169,(WEEKDAY(A3127)-1)*24+HOUR(A3127)+1,3)*IF(A3127&lt;Cooling_Season_Start_Date,0,IF(A3127&gt;Cooling_Season_End_Date,0,1))</f>
        <v>0</v>
      </c>
      <c r="D3127" s="12">
        <f>VLOOKUP(A3127,'Step 1.3 Normalized OAT'!$A$1:$B$8761,2)</f>
        <v>63</v>
      </c>
      <c r="E3127" s="13">
        <f ca="1">('Step 3. Regression'!$F$19*D3127^2+'Step 3. Regression'!$G$19*D3127+'Step 3. Regression'!$H$19)*C3127</f>
        <v>0</v>
      </c>
    </row>
    <row r="3128" spans="1:5" x14ac:dyDescent="0.25">
      <c r="A3128" s="9">
        <f>IF(ISBLANK('Step 1.3 Normalized OAT'!A3128),"-",'Step 1.3 Normalized OAT'!A3128)</f>
        <v>43231.291666666664</v>
      </c>
      <c r="B3128" s="26">
        <f t="shared" si="54"/>
        <v>130</v>
      </c>
      <c r="C3128" s="64" cm="1">
        <f t="array" ref="C3128">INDEX('Step 5. Daily Avg Schedule Calc'!$A$2:$C$169,(WEEKDAY(A3128)-1)*24+HOUR(A3128)+1,3)*IF(A3128&lt;Cooling_Season_Start_Date,0,IF(A3128&gt;Cooling_Season_End_Date,0,1))</f>
        <v>1</v>
      </c>
      <c r="D3128" s="12">
        <f>VLOOKUP(A3128,'Step 1.3 Normalized OAT'!$A$1:$B$8761,2)</f>
        <v>63</v>
      </c>
      <c r="E3128" s="13">
        <f ca="1">('Step 3. Regression'!$F$19*D3128^2+'Step 3. Regression'!$G$19*D3128+'Step 3. Regression'!$H$19)*C3128</f>
        <v>7.5444942647842907</v>
      </c>
    </row>
    <row r="3129" spans="1:5" x14ac:dyDescent="0.25">
      <c r="A3129" s="9">
        <f>IF(ISBLANK('Step 1.3 Normalized OAT'!A3129),"-",'Step 1.3 Normalized OAT'!A3129)</f>
        <v>43231.333333333336</v>
      </c>
      <c r="B3129" s="26">
        <f t="shared" si="54"/>
        <v>130</v>
      </c>
      <c r="C3129" s="64" cm="1">
        <f t="array" ref="C3129">INDEX('Step 5. Daily Avg Schedule Calc'!$A$2:$C$169,(WEEKDAY(A3129)-1)*24+HOUR(A3129)+1,3)*IF(A3129&lt;Cooling_Season_Start_Date,0,IF(A3129&gt;Cooling_Season_End_Date,0,1))</f>
        <v>1</v>
      </c>
      <c r="D3129" s="12">
        <f>VLOOKUP(A3129,'Step 1.3 Normalized OAT'!$A$1:$B$8761,2)</f>
        <v>63</v>
      </c>
      <c r="E3129" s="13">
        <f ca="1">('Step 3. Regression'!$F$19*D3129^2+'Step 3. Regression'!$G$19*D3129+'Step 3. Regression'!$H$19)*C3129</f>
        <v>7.5444942647842907</v>
      </c>
    </row>
    <row r="3130" spans="1:5" x14ac:dyDescent="0.25">
      <c r="A3130" s="9">
        <f>IF(ISBLANK('Step 1.3 Normalized OAT'!A3130),"-",'Step 1.3 Normalized OAT'!A3130)</f>
        <v>43231.375</v>
      </c>
      <c r="B3130" s="26">
        <f t="shared" si="54"/>
        <v>130</v>
      </c>
      <c r="C3130" s="64" cm="1">
        <f t="array" ref="C3130">INDEX('Step 5. Daily Avg Schedule Calc'!$A$2:$C$169,(WEEKDAY(A3130)-1)*24+HOUR(A3130)+1,3)*IF(A3130&lt;Cooling_Season_Start_Date,0,IF(A3130&gt;Cooling_Season_End_Date,0,1))</f>
        <v>1</v>
      </c>
      <c r="D3130" s="12">
        <f>VLOOKUP(A3130,'Step 1.3 Normalized OAT'!$A$1:$B$8761,2)</f>
        <v>64</v>
      </c>
      <c r="E3130" s="13">
        <f ca="1">('Step 3. Regression'!$F$19*D3130^2+'Step 3. Regression'!$G$19*D3130+'Step 3. Regression'!$H$19)*C3130</f>
        <v>7.4721687395158796</v>
      </c>
    </row>
    <row r="3131" spans="1:5" x14ac:dyDescent="0.25">
      <c r="A3131" s="9">
        <f>IF(ISBLANK('Step 1.3 Normalized OAT'!A3131),"-",'Step 1.3 Normalized OAT'!A3131)</f>
        <v>43231.416666666664</v>
      </c>
      <c r="B3131" s="26">
        <f t="shared" si="54"/>
        <v>130</v>
      </c>
      <c r="C3131" s="64" cm="1">
        <f t="array" ref="C3131">INDEX('Step 5. Daily Avg Schedule Calc'!$A$2:$C$169,(WEEKDAY(A3131)-1)*24+HOUR(A3131)+1,3)*IF(A3131&lt;Cooling_Season_Start_Date,0,IF(A3131&gt;Cooling_Season_End_Date,0,1))</f>
        <v>1</v>
      </c>
      <c r="D3131" s="12">
        <f>VLOOKUP(A3131,'Step 1.3 Normalized OAT'!$A$1:$B$8761,2)</f>
        <v>64</v>
      </c>
      <c r="E3131" s="13">
        <f ca="1">('Step 3. Regression'!$F$19*D3131^2+'Step 3. Regression'!$G$19*D3131+'Step 3. Regression'!$H$19)*C3131</f>
        <v>7.4721687395158796</v>
      </c>
    </row>
    <row r="3132" spans="1:5" x14ac:dyDescent="0.25">
      <c r="A3132" s="9">
        <f>IF(ISBLANK('Step 1.3 Normalized OAT'!A3132),"-",'Step 1.3 Normalized OAT'!A3132)</f>
        <v>43231.458333333336</v>
      </c>
      <c r="B3132" s="26">
        <f t="shared" si="54"/>
        <v>130</v>
      </c>
      <c r="C3132" s="64" cm="1">
        <f t="array" ref="C3132">INDEX('Step 5. Daily Avg Schedule Calc'!$A$2:$C$169,(WEEKDAY(A3132)-1)*24+HOUR(A3132)+1,3)*IF(A3132&lt;Cooling_Season_Start_Date,0,IF(A3132&gt;Cooling_Season_End_Date,0,1))</f>
        <v>1</v>
      </c>
      <c r="D3132" s="12">
        <f>VLOOKUP(A3132,'Step 1.3 Normalized OAT'!$A$1:$B$8761,2)</f>
        <v>65</v>
      </c>
      <c r="E3132" s="13">
        <f ca="1">('Step 3. Regression'!$F$19*D3132^2+'Step 3. Regression'!$G$19*D3132+'Step 3. Regression'!$H$19)*C3132</f>
        <v>7.4056551601879193</v>
      </c>
    </row>
    <row r="3133" spans="1:5" x14ac:dyDescent="0.25">
      <c r="A3133" s="9">
        <f>IF(ISBLANK('Step 1.3 Normalized OAT'!A3133),"-",'Step 1.3 Normalized OAT'!A3133)</f>
        <v>43231.5</v>
      </c>
      <c r="B3133" s="26">
        <f t="shared" si="54"/>
        <v>130</v>
      </c>
      <c r="C3133" s="64" cm="1">
        <f t="array" ref="C3133">INDEX('Step 5. Daily Avg Schedule Calc'!$A$2:$C$169,(WEEKDAY(A3133)-1)*24+HOUR(A3133)+1,3)*IF(A3133&lt;Cooling_Season_Start_Date,0,IF(A3133&gt;Cooling_Season_End_Date,0,1))</f>
        <v>1</v>
      </c>
      <c r="D3133" s="12">
        <f>VLOOKUP(A3133,'Step 1.3 Normalized OAT'!$A$1:$B$8761,2)</f>
        <v>64</v>
      </c>
      <c r="E3133" s="13">
        <f ca="1">('Step 3. Regression'!$F$19*D3133^2+'Step 3. Regression'!$G$19*D3133+'Step 3. Regression'!$H$19)*C3133</f>
        <v>7.4721687395158796</v>
      </c>
    </row>
    <row r="3134" spans="1:5" x14ac:dyDescent="0.25">
      <c r="A3134" s="9">
        <f>IF(ISBLANK('Step 1.3 Normalized OAT'!A3134),"-",'Step 1.3 Normalized OAT'!A3134)</f>
        <v>43231.541666666664</v>
      </c>
      <c r="B3134" s="26">
        <f t="shared" si="54"/>
        <v>130</v>
      </c>
      <c r="C3134" s="64" cm="1">
        <f t="array" ref="C3134">INDEX('Step 5. Daily Avg Schedule Calc'!$A$2:$C$169,(WEEKDAY(A3134)-1)*24+HOUR(A3134)+1,3)*IF(A3134&lt;Cooling_Season_Start_Date,0,IF(A3134&gt;Cooling_Season_End_Date,0,1))</f>
        <v>1</v>
      </c>
      <c r="D3134" s="12">
        <f>VLOOKUP(A3134,'Step 1.3 Normalized OAT'!$A$1:$B$8761,2)</f>
        <v>66</v>
      </c>
      <c r="E3134" s="13">
        <f ca="1">('Step 3. Regression'!$F$19*D3134^2+'Step 3. Regression'!$G$19*D3134+'Step 3. Regression'!$H$19)*C3134</f>
        <v>7.3449535268004134</v>
      </c>
    </row>
    <row r="3135" spans="1:5" x14ac:dyDescent="0.25">
      <c r="A3135" s="9">
        <f>IF(ISBLANK('Step 1.3 Normalized OAT'!A3135),"-",'Step 1.3 Normalized OAT'!A3135)</f>
        <v>43231.583333333336</v>
      </c>
      <c r="B3135" s="26">
        <f t="shared" si="54"/>
        <v>130</v>
      </c>
      <c r="C3135" s="64" cm="1">
        <f t="array" ref="C3135">INDEX('Step 5. Daily Avg Schedule Calc'!$A$2:$C$169,(WEEKDAY(A3135)-1)*24+HOUR(A3135)+1,3)*IF(A3135&lt;Cooling_Season_Start_Date,0,IF(A3135&gt;Cooling_Season_End_Date,0,1))</f>
        <v>1</v>
      </c>
      <c r="D3135" s="12">
        <f>VLOOKUP(A3135,'Step 1.3 Normalized OAT'!$A$1:$B$8761,2)</f>
        <v>69</v>
      </c>
      <c r="E3135" s="13">
        <f ca="1">('Step 3. Regression'!$F$19*D3135^2+'Step 3. Regression'!$G$19*D3135+'Step 3. Regression'!$H$19)*C3135</f>
        <v>7.19772030228064</v>
      </c>
    </row>
    <row r="3136" spans="1:5" x14ac:dyDescent="0.25">
      <c r="A3136" s="9">
        <f>IF(ISBLANK('Step 1.3 Normalized OAT'!A3136),"-",'Step 1.3 Normalized OAT'!A3136)</f>
        <v>43231.625</v>
      </c>
      <c r="B3136" s="26">
        <f t="shared" si="54"/>
        <v>130</v>
      </c>
      <c r="C3136" s="64" cm="1">
        <f t="array" ref="C3136">INDEX('Step 5. Daily Avg Schedule Calc'!$A$2:$C$169,(WEEKDAY(A3136)-1)*24+HOUR(A3136)+1,3)*IF(A3136&lt;Cooling_Season_Start_Date,0,IF(A3136&gt;Cooling_Season_End_Date,0,1))</f>
        <v>1</v>
      </c>
      <c r="D3136" s="12">
        <f>VLOOKUP(A3136,'Step 1.3 Normalized OAT'!$A$1:$B$8761,2)</f>
        <v>72</v>
      </c>
      <c r="E3136" s="13">
        <f ca="1">('Step 3. Regression'!$F$19*D3136^2+'Step 3. Regression'!$G$19*D3136+'Step 3. Regression'!$H$19)*C3136</f>
        <v>7.102794591224967</v>
      </c>
    </row>
    <row r="3137" spans="1:5" x14ac:dyDescent="0.25">
      <c r="A3137" s="9">
        <f>IF(ISBLANK('Step 1.3 Normalized OAT'!A3137),"-",'Step 1.3 Normalized OAT'!A3137)</f>
        <v>43231.666666666664</v>
      </c>
      <c r="B3137" s="26">
        <f t="shared" si="54"/>
        <v>130</v>
      </c>
      <c r="C3137" s="64" cm="1">
        <f t="array" ref="C3137">INDEX('Step 5. Daily Avg Schedule Calc'!$A$2:$C$169,(WEEKDAY(A3137)-1)*24+HOUR(A3137)+1,3)*IF(A3137&lt;Cooling_Season_Start_Date,0,IF(A3137&gt;Cooling_Season_End_Date,0,1))</f>
        <v>1</v>
      </c>
      <c r="D3137" s="12">
        <f>VLOOKUP(A3137,'Step 1.3 Normalized OAT'!$A$1:$B$8761,2)</f>
        <v>72</v>
      </c>
      <c r="E3137" s="13">
        <f ca="1">('Step 3. Regression'!$F$19*D3137^2+'Step 3. Regression'!$G$19*D3137+'Step 3. Regression'!$H$19)*C3137</f>
        <v>7.102794591224967</v>
      </c>
    </row>
    <row r="3138" spans="1:5" x14ac:dyDescent="0.25">
      <c r="A3138" s="9">
        <f>IF(ISBLANK('Step 1.3 Normalized OAT'!A3138),"-",'Step 1.3 Normalized OAT'!A3138)</f>
        <v>43231.708333333336</v>
      </c>
      <c r="B3138" s="26">
        <f t="shared" si="54"/>
        <v>130</v>
      </c>
      <c r="C3138" s="64" cm="1">
        <f t="array" ref="C3138">INDEX('Step 5. Daily Avg Schedule Calc'!$A$2:$C$169,(WEEKDAY(A3138)-1)*24+HOUR(A3138)+1,3)*IF(A3138&lt;Cooling_Season_Start_Date,0,IF(A3138&gt;Cooling_Season_End_Date,0,1))</f>
        <v>1</v>
      </c>
      <c r="D3138" s="12">
        <f>VLOOKUP(A3138,'Step 1.3 Normalized OAT'!$A$1:$B$8761,2)</f>
        <v>72</v>
      </c>
      <c r="E3138" s="13">
        <f ca="1">('Step 3. Regression'!$F$19*D3138^2+'Step 3. Regression'!$G$19*D3138+'Step 3. Regression'!$H$19)*C3138</f>
        <v>7.102794591224967</v>
      </c>
    </row>
    <row r="3139" spans="1:5" x14ac:dyDescent="0.25">
      <c r="A3139" s="9">
        <f>IF(ISBLANK('Step 1.3 Normalized OAT'!A3139),"-",'Step 1.3 Normalized OAT'!A3139)</f>
        <v>43231.75</v>
      </c>
      <c r="B3139" s="26">
        <f t="shared" ref="B3139:B3202" si="55">_xlfn.DAYS(A3139,$A$2)</f>
        <v>130</v>
      </c>
      <c r="C3139" s="64" cm="1">
        <f t="array" ref="C3139">INDEX('Step 5. Daily Avg Schedule Calc'!$A$2:$C$169,(WEEKDAY(A3139)-1)*24+HOUR(A3139)+1,3)*IF(A3139&lt;Cooling_Season_Start_Date,0,IF(A3139&gt;Cooling_Season_End_Date,0,1))</f>
        <v>1</v>
      </c>
      <c r="D3139" s="12">
        <f>VLOOKUP(A3139,'Step 1.3 Normalized OAT'!$A$1:$B$8761,2)</f>
        <v>72</v>
      </c>
      <c r="E3139" s="13">
        <f ca="1">('Step 3. Regression'!$F$19*D3139^2+'Step 3. Regression'!$G$19*D3139+'Step 3. Regression'!$H$19)*C3139</f>
        <v>7.102794591224967</v>
      </c>
    </row>
    <row r="3140" spans="1:5" x14ac:dyDescent="0.25">
      <c r="A3140" s="9">
        <f>IF(ISBLANK('Step 1.3 Normalized OAT'!A3140),"-",'Step 1.3 Normalized OAT'!A3140)</f>
        <v>43231.791666666664</v>
      </c>
      <c r="B3140" s="26">
        <f t="shared" si="55"/>
        <v>130</v>
      </c>
      <c r="C3140" s="64" cm="1">
        <f t="array" ref="C3140">INDEX('Step 5. Daily Avg Schedule Calc'!$A$2:$C$169,(WEEKDAY(A3140)-1)*24+HOUR(A3140)+1,3)*IF(A3140&lt;Cooling_Season_Start_Date,0,IF(A3140&gt;Cooling_Season_End_Date,0,1))</f>
        <v>1</v>
      </c>
      <c r="D3140" s="12">
        <f>VLOOKUP(A3140,'Step 1.3 Normalized OAT'!$A$1:$B$8761,2)</f>
        <v>70</v>
      </c>
      <c r="E3140" s="13">
        <f ca="1">('Step 3. Regression'!$F$19*D3140^2+'Step 3. Regression'!$G$19*D3140+'Step 3. Regression'!$H$19)*C3140</f>
        <v>7.1602664526549589</v>
      </c>
    </row>
    <row r="3141" spans="1:5" x14ac:dyDescent="0.25">
      <c r="A3141" s="9">
        <f>IF(ISBLANK('Step 1.3 Normalized OAT'!A3141),"-",'Step 1.3 Normalized OAT'!A3141)</f>
        <v>43231.833333333336</v>
      </c>
      <c r="B3141" s="26">
        <f t="shared" si="55"/>
        <v>130</v>
      </c>
      <c r="C3141" s="64" cm="1">
        <f t="array" ref="C3141">INDEX('Step 5. Daily Avg Schedule Calc'!$A$2:$C$169,(WEEKDAY(A3141)-1)*24+HOUR(A3141)+1,3)*IF(A3141&lt;Cooling_Season_Start_Date,0,IF(A3141&gt;Cooling_Season_End_Date,0,1))</f>
        <v>1</v>
      </c>
      <c r="D3141" s="12">
        <f>VLOOKUP(A3141,'Step 1.3 Normalized OAT'!$A$1:$B$8761,2)</f>
        <v>68</v>
      </c>
      <c r="E3141" s="13">
        <f ca="1">('Step 3. Regression'!$F$19*D3141^2+'Step 3. Regression'!$G$19*D3141+'Step 3. Regression'!$H$19)*C3141</f>
        <v>7.2409860978467719</v>
      </c>
    </row>
    <row r="3142" spans="1:5" x14ac:dyDescent="0.25">
      <c r="A3142" s="9">
        <f>IF(ISBLANK('Step 1.3 Normalized OAT'!A3142),"-",'Step 1.3 Normalized OAT'!A3142)</f>
        <v>43231.875</v>
      </c>
      <c r="B3142" s="26">
        <f t="shared" si="55"/>
        <v>130</v>
      </c>
      <c r="C3142" s="64" cm="1">
        <f t="array" ref="C3142">INDEX('Step 5. Daily Avg Schedule Calc'!$A$2:$C$169,(WEEKDAY(A3142)-1)*24+HOUR(A3142)+1,3)*IF(A3142&lt;Cooling_Season_Start_Date,0,IF(A3142&gt;Cooling_Season_End_Date,0,1))</f>
        <v>0</v>
      </c>
      <c r="D3142" s="12">
        <f>VLOOKUP(A3142,'Step 1.3 Normalized OAT'!$A$1:$B$8761,2)</f>
        <v>66</v>
      </c>
      <c r="E3142" s="13">
        <f ca="1">('Step 3. Regression'!$F$19*D3142^2+'Step 3. Regression'!$G$19*D3142+'Step 3. Regression'!$H$19)*C3142</f>
        <v>0</v>
      </c>
    </row>
    <row r="3143" spans="1:5" x14ac:dyDescent="0.25">
      <c r="A3143" s="9">
        <f>IF(ISBLANK('Step 1.3 Normalized OAT'!A3143),"-",'Step 1.3 Normalized OAT'!A3143)</f>
        <v>43231.916666666664</v>
      </c>
      <c r="B3143" s="26">
        <f t="shared" si="55"/>
        <v>130</v>
      </c>
      <c r="C3143" s="64" cm="1">
        <f t="array" ref="C3143">INDEX('Step 5. Daily Avg Schedule Calc'!$A$2:$C$169,(WEEKDAY(A3143)-1)*24+HOUR(A3143)+1,3)*IF(A3143&lt;Cooling_Season_Start_Date,0,IF(A3143&gt;Cooling_Season_End_Date,0,1))</f>
        <v>0</v>
      </c>
      <c r="D3143" s="12">
        <f>VLOOKUP(A3143,'Step 1.3 Normalized OAT'!$A$1:$B$8761,2)</f>
        <v>66</v>
      </c>
      <c r="E3143" s="13">
        <f ca="1">('Step 3. Regression'!$F$19*D3143^2+'Step 3. Regression'!$G$19*D3143+'Step 3. Regression'!$H$19)*C3143</f>
        <v>0</v>
      </c>
    </row>
    <row r="3144" spans="1:5" x14ac:dyDescent="0.25">
      <c r="A3144" s="9">
        <f>IF(ISBLANK('Step 1.3 Normalized OAT'!A3144),"-",'Step 1.3 Normalized OAT'!A3144)</f>
        <v>43231.958333333336</v>
      </c>
      <c r="B3144" s="26">
        <f t="shared" si="55"/>
        <v>130</v>
      </c>
      <c r="C3144" s="64" cm="1">
        <f t="array" ref="C3144">INDEX('Step 5. Daily Avg Schedule Calc'!$A$2:$C$169,(WEEKDAY(A3144)-1)*24+HOUR(A3144)+1,3)*IF(A3144&lt;Cooling_Season_Start_Date,0,IF(A3144&gt;Cooling_Season_End_Date,0,1))</f>
        <v>0</v>
      </c>
      <c r="D3144" s="12">
        <f>VLOOKUP(A3144,'Step 1.3 Normalized OAT'!$A$1:$B$8761,2)</f>
        <v>66</v>
      </c>
      <c r="E3144" s="13">
        <f ca="1">('Step 3. Regression'!$F$19*D3144^2+'Step 3. Regression'!$G$19*D3144+'Step 3. Regression'!$H$19)*C3144</f>
        <v>0</v>
      </c>
    </row>
    <row r="3145" spans="1:5" x14ac:dyDescent="0.25">
      <c r="A3145" s="9">
        <f>IF(ISBLANK('Step 1.3 Normalized OAT'!A3145),"-",'Step 1.3 Normalized OAT'!A3145)</f>
        <v>43232</v>
      </c>
      <c r="B3145" s="26">
        <f t="shared" si="55"/>
        <v>131</v>
      </c>
      <c r="C3145" s="64" cm="1">
        <f t="array" ref="C3145">INDEX('Step 5. Daily Avg Schedule Calc'!$A$2:$C$169,(WEEKDAY(A3145)-1)*24+HOUR(A3145)+1,3)*IF(A3145&lt;Cooling_Season_Start_Date,0,IF(A3145&gt;Cooling_Season_End_Date,0,1))</f>
        <v>0</v>
      </c>
      <c r="D3145" s="12">
        <f>VLOOKUP(A3145,'Step 1.3 Normalized OAT'!$A$1:$B$8761,2)</f>
        <v>64</v>
      </c>
      <c r="E3145" s="13">
        <f ca="1">('Step 3. Regression'!$F$19*D3145^2+'Step 3. Regression'!$G$19*D3145+'Step 3. Regression'!$H$19)*C3145</f>
        <v>0</v>
      </c>
    </row>
    <row r="3146" spans="1:5" x14ac:dyDescent="0.25">
      <c r="A3146" s="9">
        <f>IF(ISBLANK('Step 1.3 Normalized OAT'!A3146),"-",'Step 1.3 Normalized OAT'!A3146)</f>
        <v>43232.041666666664</v>
      </c>
      <c r="B3146" s="26">
        <f t="shared" si="55"/>
        <v>131</v>
      </c>
      <c r="C3146" s="64" cm="1">
        <f t="array" ref="C3146">INDEX('Step 5. Daily Avg Schedule Calc'!$A$2:$C$169,(WEEKDAY(A3146)-1)*24+HOUR(A3146)+1,3)*IF(A3146&lt;Cooling_Season_Start_Date,0,IF(A3146&gt;Cooling_Season_End_Date,0,1))</f>
        <v>0</v>
      </c>
      <c r="D3146" s="12">
        <f>VLOOKUP(A3146,'Step 1.3 Normalized OAT'!$A$1:$B$8761,2)</f>
        <v>63</v>
      </c>
      <c r="E3146" s="13">
        <f ca="1">('Step 3. Regression'!$F$19*D3146^2+'Step 3. Regression'!$G$19*D3146+'Step 3. Regression'!$H$19)*C3146</f>
        <v>0</v>
      </c>
    </row>
    <row r="3147" spans="1:5" x14ac:dyDescent="0.25">
      <c r="A3147" s="9">
        <f>IF(ISBLANK('Step 1.3 Normalized OAT'!A3147),"-",'Step 1.3 Normalized OAT'!A3147)</f>
        <v>43232.083333333336</v>
      </c>
      <c r="B3147" s="26">
        <f t="shared" si="55"/>
        <v>131</v>
      </c>
      <c r="C3147" s="64" cm="1">
        <f t="array" ref="C3147">INDEX('Step 5. Daily Avg Schedule Calc'!$A$2:$C$169,(WEEKDAY(A3147)-1)*24+HOUR(A3147)+1,3)*IF(A3147&lt;Cooling_Season_Start_Date,0,IF(A3147&gt;Cooling_Season_End_Date,0,1))</f>
        <v>0</v>
      </c>
      <c r="D3147" s="12">
        <f>VLOOKUP(A3147,'Step 1.3 Normalized OAT'!$A$1:$B$8761,2)</f>
        <v>63</v>
      </c>
      <c r="E3147" s="13">
        <f ca="1">('Step 3. Regression'!$F$19*D3147^2+'Step 3. Regression'!$G$19*D3147+'Step 3. Regression'!$H$19)*C3147</f>
        <v>0</v>
      </c>
    </row>
    <row r="3148" spans="1:5" x14ac:dyDescent="0.25">
      <c r="A3148" s="9">
        <f>IF(ISBLANK('Step 1.3 Normalized OAT'!A3148),"-",'Step 1.3 Normalized OAT'!A3148)</f>
        <v>43232.125</v>
      </c>
      <c r="B3148" s="26">
        <f t="shared" si="55"/>
        <v>131</v>
      </c>
      <c r="C3148" s="64" cm="1">
        <f t="array" ref="C3148">INDEX('Step 5. Daily Avg Schedule Calc'!$A$2:$C$169,(WEEKDAY(A3148)-1)*24+HOUR(A3148)+1,3)*IF(A3148&lt;Cooling_Season_Start_Date,0,IF(A3148&gt;Cooling_Season_End_Date,0,1))</f>
        <v>0</v>
      </c>
      <c r="D3148" s="12">
        <f>VLOOKUP(A3148,'Step 1.3 Normalized OAT'!$A$1:$B$8761,2)</f>
        <v>61</v>
      </c>
      <c r="E3148" s="13">
        <f ca="1">('Step 3. Regression'!$F$19*D3148^2+'Step 3. Regression'!$G$19*D3148+'Step 3. Regression'!$H$19)*C3148</f>
        <v>0</v>
      </c>
    </row>
    <row r="3149" spans="1:5" x14ac:dyDescent="0.25">
      <c r="A3149" s="9">
        <f>IF(ISBLANK('Step 1.3 Normalized OAT'!A3149),"-",'Step 1.3 Normalized OAT'!A3149)</f>
        <v>43232.166666666664</v>
      </c>
      <c r="B3149" s="26">
        <f t="shared" si="55"/>
        <v>131</v>
      </c>
      <c r="C3149" s="64" cm="1">
        <f t="array" ref="C3149">INDEX('Step 5. Daily Avg Schedule Calc'!$A$2:$C$169,(WEEKDAY(A3149)-1)*24+HOUR(A3149)+1,3)*IF(A3149&lt;Cooling_Season_Start_Date,0,IF(A3149&gt;Cooling_Season_End_Date,0,1))</f>
        <v>0</v>
      </c>
      <c r="D3149" s="12">
        <f>VLOOKUP(A3149,'Step 1.3 Normalized OAT'!$A$1:$B$8761,2)</f>
        <v>59</v>
      </c>
      <c r="E3149" s="13">
        <f ca="1">('Step 3. Regression'!$F$19*D3149^2+'Step 3. Regression'!$G$19*D3149+'Step 3. Regression'!$H$19)*C3149</f>
        <v>0</v>
      </c>
    </row>
    <row r="3150" spans="1:5" x14ac:dyDescent="0.25">
      <c r="A3150" s="9">
        <f>IF(ISBLANK('Step 1.3 Normalized OAT'!A3150),"-",'Step 1.3 Normalized OAT'!A3150)</f>
        <v>43232.208333333336</v>
      </c>
      <c r="B3150" s="26">
        <f t="shared" si="55"/>
        <v>131</v>
      </c>
      <c r="C3150" s="64" cm="1">
        <f t="array" ref="C3150">INDEX('Step 5. Daily Avg Schedule Calc'!$A$2:$C$169,(WEEKDAY(A3150)-1)*24+HOUR(A3150)+1,3)*IF(A3150&lt;Cooling_Season_Start_Date,0,IF(A3150&gt;Cooling_Season_End_Date,0,1))</f>
        <v>0</v>
      </c>
      <c r="D3150" s="12">
        <f>VLOOKUP(A3150,'Step 1.3 Normalized OAT'!$A$1:$B$8761,2)</f>
        <v>58</v>
      </c>
      <c r="E3150" s="13">
        <f ca="1">('Step 3. Regression'!$F$19*D3150^2+'Step 3. Regression'!$G$19*D3150+'Step 3. Regression'!$H$19)*C3150</f>
        <v>0</v>
      </c>
    </row>
    <row r="3151" spans="1:5" x14ac:dyDescent="0.25">
      <c r="A3151" s="9">
        <f>IF(ISBLANK('Step 1.3 Normalized OAT'!A3151),"-",'Step 1.3 Normalized OAT'!A3151)</f>
        <v>43232.25</v>
      </c>
      <c r="B3151" s="26">
        <f t="shared" si="55"/>
        <v>131</v>
      </c>
      <c r="C3151" s="64" cm="1">
        <f t="array" ref="C3151">INDEX('Step 5. Daily Avg Schedule Calc'!$A$2:$C$169,(WEEKDAY(A3151)-1)*24+HOUR(A3151)+1,3)*IF(A3151&lt;Cooling_Season_Start_Date,0,IF(A3151&gt;Cooling_Season_End_Date,0,1))</f>
        <v>0</v>
      </c>
      <c r="D3151" s="12">
        <f>VLOOKUP(A3151,'Step 1.3 Normalized OAT'!$A$1:$B$8761,2)</f>
        <v>55</v>
      </c>
      <c r="E3151" s="13">
        <f ca="1">('Step 3. Regression'!$F$19*D3151^2+'Step 3. Regression'!$G$19*D3151+'Step 3. Regression'!$H$19)*C3151</f>
        <v>0</v>
      </c>
    </row>
    <row r="3152" spans="1:5" x14ac:dyDescent="0.25">
      <c r="A3152" s="9">
        <f>IF(ISBLANK('Step 1.3 Normalized OAT'!A3152),"-",'Step 1.3 Normalized OAT'!A3152)</f>
        <v>43232.291666666664</v>
      </c>
      <c r="B3152" s="26">
        <f t="shared" si="55"/>
        <v>131</v>
      </c>
      <c r="C3152" s="64" cm="1">
        <f t="array" ref="C3152">INDEX('Step 5. Daily Avg Schedule Calc'!$A$2:$C$169,(WEEKDAY(A3152)-1)*24+HOUR(A3152)+1,3)*IF(A3152&lt;Cooling_Season_Start_Date,0,IF(A3152&gt;Cooling_Season_End_Date,0,1))</f>
        <v>1</v>
      </c>
      <c r="D3152" s="12">
        <f>VLOOKUP(A3152,'Step 1.3 Normalized OAT'!$A$1:$B$8761,2)</f>
        <v>54</v>
      </c>
      <c r="E3152" s="13">
        <f ca="1">('Step 3. Regression'!$F$19*D3152^2+'Step 3. Regression'!$G$19*D3152+'Step 3. Regression'!$H$19)*C3152</f>
        <v>8.4569615595205683</v>
      </c>
    </row>
    <row r="3153" spans="1:5" x14ac:dyDescent="0.25">
      <c r="A3153" s="9">
        <f>IF(ISBLANK('Step 1.3 Normalized OAT'!A3153),"-",'Step 1.3 Normalized OAT'!A3153)</f>
        <v>43232.333333333336</v>
      </c>
      <c r="B3153" s="26">
        <f t="shared" si="55"/>
        <v>131</v>
      </c>
      <c r="C3153" s="64" cm="1">
        <f t="array" ref="C3153">INDEX('Step 5. Daily Avg Schedule Calc'!$A$2:$C$169,(WEEKDAY(A3153)-1)*24+HOUR(A3153)+1,3)*IF(A3153&lt;Cooling_Season_Start_Date,0,IF(A3153&gt;Cooling_Season_End_Date,0,1))</f>
        <v>1</v>
      </c>
      <c r="D3153" s="12">
        <f>VLOOKUP(A3153,'Step 1.3 Normalized OAT'!$A$1:$B$8761,2)</f>
        <v>54</v>
      </c>
      <c r="E3153" s="13">
        <f ca="1">('Step 3. Regression'!$F$19*D3153^2+'Step 3. Regression'!$G$19*D3153+'Step 3. Regression'!$H$19)*C3153</f>
        <v>8.4569615595205683</v>
      </c>
    </row>
    <row r="3154" spans="1:5" x14ac:dyDescent="0.25">
      <c r="A3154" s="9">
        <f>IF(ISBLANK('Step 1.3 Normalized OAT'!A3154),"-",'Step 1.3 Normalized OAT'!A3154)</f>
        <v>43232.375</v>
      </c>
      <c r="B3154" s="26">
        <f t="shared" si="55"/>
        <v>131</v>
      </c>
      <c r="C3154" s="64" cm="1">
        <f t="array" ref="C3154">INDEX('Step 5. Daily Avg Schedule Calc'!$A$2:$C$169,(WEEKDAY(A3154)-1)*24+HOUR(A3154)+1,3)*IF(A3154&lt;Cooling_Season_Start_Date,0,IF(A3154&gt;Cooling_Season_End_Date,0,1))</f>
        <v>1</v>
      </c>
      <c r="D3154" s="12">
        <f>VLOOKUP(A3154,'Step 1.3 Normalized OAT'!$A$1:$B$8761,2)</f>
        <v>55</v>
      </c>
      <c r="E3154" s="13">
        <f ca="1">('Step 3. Regression'!$F$19*D3154^2+'Step 3. Regression'!$G$19*D3154+'Step 3. Regression'!$H$19)*C3154</f>
        <v>8.3323285207880478</v>
      </c>
    </row>
    <row r="3155" spans="1:5" x14ac:dyDescent="0.25">
      <c r="A3155" s="9">
        <f>IF(ISBLANK('Step 1.3 Normalized OAT'!A3155),"-",'Step 1.3 Normalized OAT'!A3155)</f>
        <v>43232.416666666664</v>
      </c>
      <c r="B3155" s="26">
        <f t="shared" si="55"/>
        <v>131</v>
      </c>
      <c r="C3155" s="64" cm="1">
        <f t="array" ref="C3155">INDEX('Step 5. Daily Avg Schedule Calc'!$A$2:$C$169,(WEEKDAY(A3155)-1)*24+HOUR(A3155)+1,3)*IF(A3155&lt;Cooling_Season_Start_Date,0,IF(A3155&gt;Cooling_Season_End_Date,0,1))</f>
        <v>1</v>
      </c>
      <c r="D3155" s="12">
        <f>VLOOKUP(A3155,'Step 1.3 Normalized OAT'!$A$1:$B$8761,2)</f>
        <v>55</v>
      </c>
      <c r="E3155" s="13">
        <f ca="1">('Step 3. Regression'!$F$19*D3155^2+'Step 3. Regression'!$G$19*D3155+'Step 3. Regression'!$H$19)*C3155</f>
        <v>8.3323285207880478</v>
      </c>
    </row>
    <row r="3156" spans="1:5" x14ac:dyDescent="0.25">
      <c r="A3156" s="9">
        <f>IF(ISBLANK('Step 1.3 Normalized OAT'!A3156),"-",'Step 1.3 Normalized OAT'!A3156)</f>
        <v>43232.458333333336</v>
      </c>
      <c r="B3156" s="26">
        <f t="shared" si="55"/>
        <v>131</v>
      </c>
      <c r="C3156" s="64" cm="1">
        <f t="array" ref="C3156">INDEX('Step 5. Daily Avg Schedule Calc'!$A$2:$C$169,(WEEKDAY(A3156)-1)*24+HOUR(A3156)+1,3)*IF(A3156&lt;Cooling_Season_Start_Date,0,IF(A3156&gt;Cooling_Season_End_Date,0,1))</f>
        <v>1</v>
      </c>
      <c r="D3156" s="12">
        <f>VLOOKUP(A3156,'Step 1.3 Normalized OAT'!$A$1:$B$8761,2)</f>
        <v>55</v>
      </c>
      <c r="E3156" s="13">
        <f ca="1">('Step 3. Regression'!$F$19*D3156^2+'Step 3. Regression'!$G$19*D3156+'Step 3. Regression'!$H$19)*C3156</f>
        <v>8.3323285207880478</v>
      </c>
    </row>
    <row r="3157" spans="1:5" x14ac:dyDescent="0.25">
      <c r="A3157" s="9">
        <f>IF(ISBLANK('Step 1.3 Normalized OAT'!A3157),"-",'Step 1.3 Normalized OAT'!A3157)</f>
        <v>43232.5</v>
      </c>
      <c r="B3157" s="26">
        <f t="shared" si="55"/>
        <v>131</v>
      </c>
      <c r="C3157" s="64" cm="1">
        <f t="array" ref="C3157">INDEX('Step 5. Daily Avg Schedule Calc'!$A$2:$C$169,(WEEKDAY(A3157)-1)*24+HOUR(A3157)+1,3)*IF(A3157&lt;Cooling_Season_Start_Date,0,IF(A3157&gt;Cooling_Season_End_Date,0,1))</f>
        <v>1</v>
      </c>
      <c r="D3157" s="12">
        <f>VLOOKUP(A3157,'Step 1.3 Normalized OAT'!$A$1:$B$8761,2)</f>
        <v>57</v>
      </c>
      <c r="E3157" s="13">
        <f ca="1">('Step 3. Regression'!$F$19*D3157^2+'Step 3. Regression'!$G$19*D3157+'Step 3. Regression'!$H$19)*C3157</f>
        <v>8.1004982811443718</v>
      </c>
    </row>
    <row r="3158" spans="1:5" x14ac:dyDescent="0.25">
      <c r="A3158" s="9">
        <f>IF(ISBLANK('Step 1.3 Normalized OAT'!A3158),"-",'Step 1.3 Normalized OAT'!A3158)</f>
        <v>43232.541666666664</v>
      </c>
      <c r="B3158" s="26">
        <f t="shared" si="55"/>
        <v>131</v>
      </c>
      <c r="C3158" s="64" cm="1">
        <f t="array" ref="C3158">INDEX('Step 5. Daily Avg Schedule Calc'!$A$2:$C$169,(WEEKDAY(A3158)-1)*24+HOUR(A3158)+1,3)*IF(A3158&lt;Cooling_Season_Start_Date,0,IF(A3158&gt;Cooling_Season_End_Date,0,1))</f>
        <v>1</v>
      </c>
      <c r="D3158" s="12">
        <f>VLOOKUP(A3158,'Step 1.3 Normalized OAT'!$A$1:$B$8761,2)</f>
        <v>55</v>
      </c>
      <c r="E3158" s="13">
        <f ca="1">('Step 3. Regression'!$F$19*D3158^2+'Step 3. Regression'!$G$19*D3158+'Step 3. Regression'!$H$19)*C3158</f>
        <v>8.3323285207880478</v>
      </c>
    </row>
    <row r="3159" spans="1:5" x14ac:dyDescent="0.25">
      <c r="A3159" s="9">
        <f>IF(ISBLANK('Step 1.3 Normalized OAT'!A3159),"-",'Step 1.3 Normalized OAT'!A3159)</f>
        <v>43232.583333333336</v>
      </c>
      <c r="B3159" s="26">
        <f t="shared" si="55"/>
        <v>131</v>
      </c>
      <c r="C3159" s="64" cm="1">
        <f t="array" ref="C3159">INDEX('Step 5. Daily Avg Schedule Calc'!$A$2:$C$169,(WEEKDAY(A3159)-1)*24+HOUR(A3159)+1,3)*IF(A3159&lt;Cooling_Season_Start_Date,0,IF(A3159&gt;Cooling_Season_End_Date,0,1))</f>
        <v>1</v>
      </c>
      <c r="D3159" s="12">
        <f>VLOOKUP(A3159,'Step 1.3 Normalized OAT'!$A$1:$B$8761,2)</f>
        <v>58</v>
      </c>
      <c r="E3159" s="13">
        <f ca="1">('Step 3. Regression'!$F$19*D3159^2+'Step 3. Regression'!$G$19*D3159+'Step 3. Regression'!$H$19)*C3159</f>
        <v>7.9933010802332198</v>
      </c>
    </row>
    <row r="3160" spans="1:5" x14ac:dyDescent="0.25">
      <c r="A3160" s="9">
        <f>IF(ISBLANK('Step 1.3 Normalized OAT'!A3160),"-",'Step 1.3 Normalized OAT'!A3160)</f>
        <v>43232.625</v>
      </c>
      <c r="B3160" s="26">
        <f t="shared" si="55"/>
        <v>131</v>
      </c>
      <c r="C3160" s="64" cm="1">
        <f t="array" ref="C3160">INDEX('Step 5. Daily Avg Schedule Calc'!$A$2:$C$169,(WEEKDAY(A3160)-1)*24+HOUR(A3160)+1,3)*IF(A3160&lt;Cooling_Season_Start_Date,0,IF(A3160&gt;Cooling_Season_End_Date,0,1))</f>
        <v>1</v>
      </c>
      <c r="D3160" s="12">
        <f>VLOOKUP(A3160,'Step 1.3 Normalized OAT'!$A$1:$B$8761,2)</f>
        <v>57</v>
      </c>
      <c r="E3160" s="13">
        <f ca="1">('Step 3. Regression'!$F$19*D3160^2+'Step 3. Regression'!$G$19*D3160+'Step 3. Regression'!$H$19)*C3160</f>
        <v>8.1004982811443718</v>
      </c>
    </row>
    <row r="3161" spans="1:5" x14ac:dyDescent="0.25">
      <c r="A3161" s="9">
        <f>IF(ISBLANK('Step 1.3 Normalized OAT'!A3161),"-",'Step 1.3 Normalized OAT'!A3161)</f>
        <v>43232.666666666664</v>
      </c>
      <c r="B3161" s="26">
        <f t="shared" si="55"/>
        <v>131</v>
      </c>
      <c r="C3161" s="64" cm="1">
        <f t="array" ref="C3161">INDEX('Step 5. Daily Avg Schedule Calc'!$A$2:$C$169,(WEEKDAY(A3161)-1)*24+HOUR(A3161)+1,3)*IF(A3161&lt;Cooling_Season_Start_Date,0,IF(A3161&gt;Cooling_Season_End_Date,0,1))</f>
        <v>1</v>
      </c>
      <c r="D3161" s="12">
        <f>VLOOKUP(A3161,'Step 1.3 Normalized OAT'!$A$1:$B$8761,2)</f>
        <v>57</v>
      </c>
      <c r="E3161" s="13">
        <f ca="1">('Step 3. Regression'!$F$19*D3161^2+'Step 3. Regression'!$G$19*D3161+'Step 3. Regression'!$H$19)*C3161</f>
        <v>8.1004982811443718</v>
      </c>
    </row>
    <row r="3162" spans="1:5" x14ac:dyDescent="0.25">
      <c r="A3162" s="9">
        <f>IF(ISBLANK('Step 1.3 Normalized OAT'!A3162),"-",'Step 1.3 Normalized OAT'!A3162)</f>
        <v>43232.708333333336</v>
      </c>
      <c r="B3162" s="26">
        <f t="shared" si="55"/>
        <v>131</v>
      </c>
      <c r="C3162" s="64" cm="1">
        <f t="array" ref="C3162">INDEX('Step 5. Daily Avg Schedule Calc'!$A$2:$C$169,(WEEKDAY(A3162)-1)*24+HOUR(A3162)+1,3)*IF(A3162&lt;Cooling_Season_Start_Date,0,IF(A3162&gt;Cooling_Season_End_Date,0,1))</f>
        <v>1</v>
      </c>
      <c r="D3162" s="12">
        <f>VLOOKUP(A3162,'Step 1.3 Normalized OAT'!$A$1:$B$8761,2)</f>
        <v>57</v>
      </c>
      <c r="E3162" s="13">
        <f ca="1">('Step 3. Regression'!$F$19*D3162^2+'Step 3. Regression'!$G$19*D3162+'Step 3. Regression'!$H$19)*C3162</f>
        <v>8.1004982811443718</v>
      </c>
    </row>
    <row r="3163" spans="1:5" x14ac:dyDescent="0.25">
      <c r="A3163" s="9">
        <f>IF(ISBLANK('Step 1.3 Normalized OAT'!A3163),"-",'Step 1.3 Normalized OAT'!A3163)</f>
        <v>43232.75</v>
      </c>
      <c r="B3163" s="26">
        <f t="shared" si="55"/>
        <v>131</v>
      </c>
      <c r="C3163" s="64" cm="1">
        <f t="array" ref="C3163">INDEX('Step 5. Daily Avg Schedule Calc'!$A$2:$C$169,(WEEKDAY(A3163)-1)*24+HOUR(A3163)+1,3)*IF(A3163&lt;Cooling_Season_Start_Date,0,IF(A3163&gt;Cooling_Season_End_Date,0,1))</f>
        <v>1</v>
      </c>
      <c r="D3163" s="12">
        <f>VLOOKUP(A3163,'Step 1.3 Normalized OAT'!$A$1:$B$8761,2)</f>
        <v>55</v>
      </c>
      <c r="E3163" s="13">
        <f ca="1">('Step 3. Regression'!$F$19*D3163^2+'Step 3. Regression'!$G$19*D3163+'Step 3. Regression'!$H$19)*C3163</f>
        <v>8.3323285207880478</v>
      </c>
    </row>
    <row r="3164" spans="1:5" x14ac:dyDescent="0.25">
      <c r="A3164" s="9">
        <f>IF(ISBLANK('Step 1.3 Normalized OAT'!A3164),"-",'Step 1.3 Normalized OAT'!A3164)</f>
        <v>43232.791666666664</v>
      </c>
      <c r="B3164" s="26">
        <f t="shared" si="55"/>
        <v>131</v>
      </c>
      <c r="C3164" s="64" cm="1">
        <f t="array" ref="C3164">INDEX('Step 5. Daily Avg Schedule Calc'!$A$2:$C$169,(WEEKDAY(A3164)-1)*24+HOUR(A3164)+1,3)*IF(A3164&lt;Cooling_Season_Start_Date,0,IF(A3164&gt;Cooling_Season_End_Date,0,1))</f>
        <v>1</v>
      </c>
      <c r="D3164" s="12">
        <f>VLOOKUP(A3164,'Step 1.3 Normalized OAT'!$A$1:$B$8761,2)</f>
        <v>55</v>
      </c>
      <c r="E3164" s="13">
        <f ca="1">('Step 3. Regression'!$F$19*D3164^2+'Step 3. Regression'!$G$19*D3164+'Step 3. Regression'!$H$19)*C3164</f>
        <v>8.3323285207880478</v>
      </c>
    </row>
    <row r="3165" spans="1:5" x14ac:dyDescent="0.25">
      <c r="A3165" s="9">
        <f>IF(ISBLANK('Step 1.3 Normalized OAT'!A3165),"-",'Step 1.3 Normalized OAT'!A3165)</f>
        <v>43232.833333333336</v>
      </c>
      <c r="B3165" s="26">
        <f t="shared" si="55"/>
        <v>131</v>
      </c>
      <c r="C3165" s="64" cm="1">
        <f t="array" ref="C3165">INDEX('Step 5. Daily Avg Schedule Calc'!$A$2:$C$169,(WEEKDAY(A3165)-1)*24+HOUR(A3165)+1,3)*IF(A3165&lt;Cooling_Season_Start_Date,0,IF(A3165&gt;Cooling_Season_End_Date,0,1))</f>
        <v>1</v>
      </c>
      <c r="D3165" s="12">
        <f>VLOOKUP(A3165,'Step 1.3 Normalized OAT'!$A$1:$B$8761,2)</f>
        <v>55</v>
      </c>
      <c r="E3165" s="13">
        <f ca="1">('Step 3. Regression'!$F$19*D3165^2+'Step 3. Regression'!$G$19*D3165+'Step 3. Regression'!$H$19)*C3165</f>
        <v>8.3323285207880478</v>
      </c>
    </row>
    <row r="3166" spans="1:5" x14ac:dyDescent="0.25">
      <c r="A3166" s="9">
        <f>IF(ISBLANK('Step 1.3 Normalized OAT'!A3166),"-",'Step 1.3 Normalized OAT'!A3166)</f>
        <v>43232.875</v>
      </c>
      <c r="B3166" s="26">
        <f t="shared" si="55"/>
        <v>131</v>
      </c>
      <c r="C3166" s="64" cm="1">
        <f t="array" ref="C3166">INDEX('Step 5. Daily Avg Schedule Calc'!$A$2:$C$169,(WEEKDAY(A3166)-1)*24+HOUR(A3166)+1,3)*IF(A3166&lt;Cooling_Season_Start_Date,0,IF(A3166&gt;Cooling_Season_End_Date,0,1))</f>
        <v>0.5</v>
      </c>
      <c r="D3166" s="12">
        <f>VLOOKUP(A3166,'Step 1.3 Normalized OAT'!$A$1:$B$8761,2)</f>
        <v>55</v>
      </c>
      <c r="E3166" s="13">
        <f ca="1">('Step 3. Regression'!$F$19*D3166^2+'Step 3. Regression'!$G$19*D3166+'Step 3. Regression'!$H$19)*C3166</f>
        <v>4.1661642603940239</v>
      </c>
    </row>
    <row r="3167" spans="1:5" x14ac:dyDescent="0.25">
      <c r="A3167" s="9">
        <f>IF(ISBLANK('Step 1.3 Normalized OAT'!A3167),"-",'Step 1.3 Normalized OAT'!A3167)</f>
        <v>43232.916666666664</v>
      </c>
      <c r="B3167" s="26">
        <f t="shared" si="55"/>
        <v>131</v>
      </c>
      <c r="C3167" s="64" cm="1">
        <f t="array" ref="C3167">INDEX('Step 5. Daily Avg Schedule Calc'!$A$2:$C$169,(WEEKDAY(A3167)-1)*24+HOUR(A3167)+1,3)*IF(A3167&lt;Cooling_Season_Start_Date,0,IF(A3167&gt;Cooling_Season_End_Date,0,1))</f>
        <v>0</v>
      </c>
      <c r="D3167" s="12">
        <f>VLOOKUP(A3167,'Step 1.3 Normalized OAT'!$A$1:$B$8761,2)</f>
        <v>54</v>
      </c>
      <c r="E3167" s="13">
        <f ca="1">('Step 3. Regression'!$F$19*D3167^2+'Step 3. Regression'!$G$19*D3167+'Step 3. Regression'!$H$19)*C3167</f>
        <v>0</v>
      </c>
    </row>
    <row r="3168" spans="1:5" x14ac:dyDescent="0.25">
      <c r="A3168" s="9">
        <f>IF(ISBLANK('Step 1.3 Normalized OAT'!A3168),"-",'Step 1.3 Normalized OAT'!A3168)</f>
        <v>43232.958333333336</v>
      </c>
      <c r="B3168" s="26">
        <f t="shared" si="55"/>
        <v>131</v>
      </c>
      <c r="C3168" s="64" cm="1">
        <f t="array" ref="C3168">INDEX('Step 5. Daily Avg Schedule Calc'!$A$2:$C$169,(WEEKDAY(A3168)-1)*24+HOUR(A3168)+1,3)*IF(A3168&lt;Cooling_Season_Start_Date,0,IF(A3168&gt;Cooling_Season_End_Date,0,1))</f>
        <v>0</v>
      </c>
      <c r="D3168" s="12">
        <f>VLOOKUP(A3168,'Step 1.3 Normalized OAT'!$A$1:$B$8761,2)</f>
        <v>53</v>
      </c>
      <c r="E3168" s="13">
        <f ca="1">('Step 3. Regression'!$F$19*D3168^2+'Step 3. Regression'!$G$19*D3168+'Step 3. Regression'!$H$19)*C3168</f>
        <v>0</v>
      </c>
    </row>
    <row r="3169" spans="1:5" x14ac:dyDescent="0.25">
      <c r="A3169" s="9">
        <f>IF(ISBLANK('Step 1.3 Normalized OAT'!A3169),"-",'Step 1.3 Normalized OAT'!A3169)</f>
        <v>43233</v>
      </c>
      <c r="B3169" s="26">
        <f t="shared" si="55"/>
        <v>132</v>
      </c>
      <c r="C3169" s="64" cm="1">
        <f t="array" ref="C3169">INDEX('Step 5. Daily Avg Schedule Calc'!$A$2:$C$169,(WEEKDAY(A3169)-1)*24+HOUR(A3169)+1,3)*IF(A3169&lt;Cooling_Season_Start_Date,0,IF(A3169&gt;Cooling_Season_End_Date,0,1))</f>
        <v>0</v>
      </c>
      <c r="D3169" s="12">
        <f>VLOOKUP(A3169,'Step 1.3 Normalized OAT'!$A$1:$B$8761,2)</f>
        <v>54</v>
      </c>
      <c r="E3169" s="13">
        <f ca="1">('Step 3. Regression'!$F$19*D3169^2+'Step 3. Regression'!$G$19*D3169+'Step 3. Regression'!$H$19)*C3169</f>
        <v>0</v>
      </c>
    </row>
    <row r="3170" spans="1:5" x14ac:dyDescent="0.25">
      <c r="A3170" s="9">
        <f>IF(ISBLANK('Step 1.3 Normalized OAT'!A3170),"-",'Step 1.3 Normalized OAT'!A3170)</f>
        <v>43233.041666666664</v>
      </c>
      <c r="B3170" s="26">
        <f t="shared" si="55"/>
        <v>132</v>
      </c>
      <c r="C3170" s="64" cm="1">
        <f t="array" ref="C3170">INDEX('Step 5. Daily Avg Schedule Calc'!$A$2:$C$169,(WEEKDAY(A3170)-1)*24+HOUR(A3170)+1,3)*IF(A3170&lt;Cooling_Season_Start_Date,0,IF(A3170&gt;Cooling_Season_End_Date,0,1))</f>
        <v>0</v>
      </c>
      <c r="D3170" s="12">
        <f>VLOOKUP(A3170,'Step 1.3 Normalized OAT'!$A$1:$B$8761,2)</f>
        <v>53</v>
      </c>
      <c r="E3170" s="13">
        <f ca="1">('Step 3. Regression'!$F$19*D3170^2+'Step 3. Regression'!$G$19*D3170+'Step 3. Regression'!$H$19)*C3170</f>
        <v>0</v>
      </c>
    </row>
    <row r="3171" spans="1:5" x14ac:dyDescent="0.25">
      <c r="A3171" s="9">
        <f>IF(ISBLANK('Step 1.3 Normalized OAT'!A3171),"-",'Step 1.3 Normalized OAT'!A3171)</f>
        <v>43233.083333333336</v>
      </c>
      <c r="B3171" s="26">
        <f t="shared" si="55"/>
        <v>132</v>
      </c>
      <c r="C3171" s="64" cm="1">
        <f t="array" ref="C3171">INDEX('Step 5. Daily Avg Schedule Calc'!$A$2:$C$169,(WEEKDAY(A3171)-1)*24+HOUR(A3171)+1,3)*IF(A3171&lt;Cooling_Season_Start_Date,0,IF(A3171&gt;Cooling_Season_End_Date,0,1))</f>
        <v>0</v>
      </c>
      <c r="D3171" s="12">
        <f>VLOOKUP(A3171,'Step 1.3 Normalized OAT'!$A$1:$B$8761,2)</f>
        <v>53</v>
      </c>
      <c r="E3171" s="13">
        <f ca="1">('Step 3. Regression'!$F$19*D3171^2+'Step 3. Regression'!$G$19*D3171+'Step 3. Regression'!$H$19)*C3171</f>
        <v>0</v>
      </c>
    </row>
    <row r="3172" spans="1:5" x14ac:dyDescent="0.25">
      <c r="A3172" s="9">
        <f>IF(ISBLANK('Step 1.3 Normalized OAT'!A3172),"-",'Step 1.3 Normalized OAT'!A3172)</f>
        <v>43233.125</v>
      </c>
      <c r="B3172" s="26">
        <f t="shared" si="55"/>
        <v>132</v>
      </c>
      <c r="C3172" s="64" cm="1">
        <f t="array" ref="C3172">INDEX('Step 5. Daily Avg Schedule Calc'!$A$2:$C$169,(WEEKDAY(A3172)-1)*24+HOUR(A3172)+1,3)*IF(A3172&lt;Cooling_Season_Start_Date,0,IF(A3172&gt;Cooling_Season_End_Date,0,1))</f>
        <v>0</v>
      </c>
      <c r="D3172" s="12">
        <f>VLOOKUP(A3172,'Step 1.3 Normalized OAT'!$A$1:$B$8761,2)</f>
        <v>54</v>
      </c>
      <c r="E3172" s="13">
        <f ca="1">('Step 3. Regression'!$F$19*D3172^2+'Step 3. Regression'!$G$19*D3172+'Step 3. Regression'!$H$19)*C3172</f>
        <v>0</v>
      </c>
    </row>
    <row r="3173" spans="1:5" x14ac:dyDescent="0.25">
      <c r="A3173" s="9">
        <f>IF(ISBLANK('Step 1.3 Normalized OAT'!A3173),"-",'Step 1.3 Normalized OAT'!A3173)</f>
        <v>43233.166666666664</v>
      </c>
      <c r="B3173" s="26">
        <f t="shared" si="55"/>
        <v>132</v>
      </c>
      <c r="C3173" s="64" cm="1">
        <f t="array" ref="C3173">INDEX('Step 5. Daily Avg Schedule Calc'!$A$2:$C$169,(WEEKDAY(A3173)-1)*24+HOUR(A3173)+1,3)*IF(A3173&lt;Cooling_Season_Start_Date,0,IF(A3173&gt;Cooling_Season_End_Date,0,1))</f>
        <v>0</v>
      </c>
      <c r="D3173" s="12">
        <f>VLOOKUP(A3173,'Step 1.3 Normalized OAT'!$A$1:$B$8761,2)</f>
        <v>54</v>
      </c>
      <c r="E3173" s="13">
        <f ca="1">('Step 3. Regression'!$F$19*D3173^2+'Step 3. Regression'!$G$19*D3173+'Step 3. Regression'!$H$19)*C3173</f>
        <v>0</v>
      </c>
    </row>
    <row r="3174" spans="1:5" x14ac:dyDescent="0.25">
      <c r="A3174" s="9">
        <f>IF(ISBLANK('Step 1.3 Normalized OAT'!A3174),"-",'Step 1.3 Normalized OAT'!A3174)</f>
        <v>43233.208333333336</v>
      </c>
      <c r="B3174" s="26">
        <f t="shared" si="55"/>
        <v>132</v>
      </c>
      <c r="C3174" s="64" cm="1">
        <f t="array" ref="C3174">INDEX('Step 5. Daily Avg Schedule Calc'!$A$2:$C$169,(WEEKDAY(A3174)-1)*24+HOUR(A3174)+1,3)*IF(A3174&lt;Cooling_Season_Start_Date,0,IF(A3174&gt;Cooling_Season_End_Date,0,1))</f>
        <v>0</v>
      </c>
      <c r="D3174" s="12">
        <f>VLOOKUP(A3174,'Step 1.3 Normalized OAT'!$A$1:$B$8761,2)</f>
        <v>53</v>
      </c>
      <c r="E3174" s="13">
        <f ca="1">('Step 3. Regression'!$F$19*D3174^2+'Step 3. Regression'!$G$19*D3174+'Step 3. Regression'!$H$19)*C3174</f>
        <v>0</v>
      </c>
    </row>
    <row r="3175" spans="1:5" x14ac:dyDescent="0.25">
      <c r="A3175" s="9">
        <f>IF(ISBLANK('Step 1.3 Normalized OAT'!A3175),"-",'Step 1.3 Normalized OAT'!A3175)</f>
        <v>43233.25</v>
      </c>
      <c r="B3175" s="26">
        <f t="shared" si="55"/>
        <v>132</v>
      </c>
      <c r="C3175" s="64" cm="1">
        <f t="array" ref="C3175">INDEX('Step 5. Daily Avg Schedule Calc'!$A$2:$C$169,(WEEKDAY(A3175)-1)*24+HOUR(A3175)+1,3)*IF(A3175&lt;Cooling_Season_Start_Date,0,IF(A3175&gt;Cooling_Season_End_Date,0,1))</f>
        <v>0</v>
      </c>
      <c r="D3175" s="12">
        <f>VLOOKUP(A3175,'Step 1.3 Normalized OAT'!$A$1:$B$8761,2)</f>
        <v>54</v>
      </c>
      <c r="E3175" s="13">
        <f ca="1">('Step 3. Regression'!$F$19*D3175^2+'Step 3. Regression'!$G$19*D3175+'Step 3. Regression'!$H$19)*C3175</f>
        <v>0</v>
      </c>
    </row>
    <row r="3176" spans="1:5" x14ac:dyDescent="0.25">
      <c r="A3176" s="9">
        <f>IF(ISBLANK('Step 1.3 Normalized OAT'!A3176),"-",'Step 1.3 Normalized OAT'!A3176)</f>
        <v>43233.291666666664</v>
      </c>
      <c r="B3176" s="26">
        <f t="shared" si="55"/>
        <v>132</v>
      </c>
      <c r="C3176" s="64" cm="1">
        <f t="array" ref="C3176">INDEX('Step 5. Daily Avg Schedule Calc'!$A$2:$C$169,(WEEKDAY(A3176)-1)*24+HOUR(A3176)+1,3)*IF(A3176&lt;Cooling_Season_Start_Date,0,IF(A3176&gt;Cooling_Season_End_Date,0,1))</f>
        <v>1</v>
      </c>
      <c r="D3176" s="12">
        <f>VLOOKUP(A3176,'Step 1.3 Normalized OAT'!$A$1:$B$8761,2)</f>
        <v>54</v>
      </c>
      <c r="E3176" s="13">
        <f ca="1">('Step 3. Regression'!$F$19*D3176^2+'Step 3. Regression'!$G$19*D3176+'Step 3. Regression'!$H$19)*C3176</f>
        <v>8.4569615595205683</v>
      </c>
    </row>
    <row r="3177" spans="1:5" x14ac:dyDescent="0.25">
      <c r="A3177" s="9">
        <f>IF(ISBLANK('Step 1.3 Normalized OAT'!A3177),"-",'Step 1.3 Normalized OAT'!A3177)</f>
        <v>43233.333333333336</v>
      </c>
      <c r="B3177" s="26">
        <f t="shared" si="55"/>
        <v>132</v>
      </c>
      <c r="C3177" s="64" cm="1">
        <f t="array" ref="C3177">INDEX('Step 5. Daily Avg Schedule Calc'!$A$2:$C$169,(WEEKDAY(A3177)-1)*24+HOUR(A3177)+1,3)*IF(A3177&lt;Cooling_Season_Start_Date,0,IF(A3177&gt;Cooling_Season_End_Date,0,1))</f>
        <v>1</v>
      </c>
      <c r="D3177" s="12">
        <f>VLOOKUP(A3177,'Step 1.3 Normalized OAT'!$A$1:$B$8761,2)</f>
        <v>53</v>
      </c>
      <c r="E3177" s="13">
        <f ca="1">('Step 3. Regression'!$F$19*D3177^2+'Step 3. Regression'!$G$19*D3177+'Step 3. Regression'!$H$19)*C3177</f>
        <v>8.5874065441935485</v>
      </c>
    </row>
    <row r="3178" spans="1:5" x14ac:dyDescent="0.25">
      <c r="A3178" s="9">
        <f>IF(ISBLANK('Step 1.3 Normalized OAT'!A3178),"-",'Step 1.3 Normalized OAT'!A3178)</f>
        <v>43233.375</v>
      </c>
      <c r="B3178" s="26">
        <f t="shared" si="55"/>
        <v>132</v>
      </c>
      <c r="C3178" s="64" cm="1">
        <f t="array" ref="C3178">INDEX('Step 5. Daily Avg Schedule Calc'!$A$2:$C$169,(WEEKDAY(A3178)-1)*24+HOUR(A3178)+1,3)*IF(A3178&lt;Cooling_Season_Start_Date,0,IF(A3178&gt;Cooling_Season_End_Date,0,1))</f>
        <v>1</v>
      </c>
      <c r="D3178" s="12">
        <f>VLOOKUP(A3178,'Step 1.3 Normalized OAT'!$A$1:$B$8761,2)</f>
        <v>54</v>
      </c>
      <c r="E3178" s="13">
        <f ca="1">('Step 3. Regression'!$F$19*D3178^2+'Step 3. Regression'!$G$19*D3178+'Step 3. Regression'!$H$19)*C3178</f>
        <v>8.4569615595205683</v>
      </c>
    </row>
    <row r="3179" spans="1:5" x14ac:dyDescent="0.25">
      <c r="A3179" s="9">
        <f>IF(ISBLANK('Step 1.3 Normalized OAT'!A3179),"-",'Step 1.3 Normalized OAT'!A3179)</f>
        <v>43233.416666666664</v>
      </c>
      <c r="B3179" s="26">
        <f t="shared" si="55"/>
        <v>132</v>
      </c>
      <c r="C3179" s="64" cm="1">
        <f t="array" ref="C3179">INDEX('Step 5. Daily Avg Schedule Calc'!$A$2:$C$169,(WEEKDAY(A3179)-1)*24+HOUR(A3179)+1,3)*IF(A3179&lt;Cooling_Season_Start_Date,0,IF(A3179&gt;Cooling_Season_End_Date,0,1))</f>
        <v>1</v>
      </c>
      <c r="D3179" s="12">
        <f>VLOOKUP(A3179,'Step 1.3 Normalized OAT'!$A$1:$B$8761,2)</f>
        <v>54</v>
      </c>
      <c r="E3179" s="13">
        <f ca="1">('Step 3. Regression'!$F$19*D3179^2+'Step 3. Regression'!$G$19*D3179+'Step 3. Regression'!$H$19)*C3179</f>
        <v>8.4569615595205683</v>
      </c>
    </row>
    <row r="3180" spans="1:5" x14ac:dyDescent="0.25">
      <c r="A3180" s="9">
        <f>IF(ISBLANK('Step 1.3 Normalized OAT'!A3180),"-",'Step 1.3 Normalized OAT'!A3180)</f>
        <v>43233.458333333336</v>
      </c>
      <c r="B3180" s="26">
        <f t="shared" si="55"/>
        <v>132</v>
      </c>
      <c r="C3180" s="64" cm="1">
        <f t="array" ref="C3180">INDEX('Step 5. Daily Avg Schedule Calc'!$A$2:$C$169,(WEEKDAY(A3180)-1)*24+HOUR(A3180)+1,3)*IF(A3180&lt;Cooling_Season_Start_Date,0,IF(A3180&gt;Cooling_Season_End_Date,0,1))</f>
        <v>1</v>
      </c>
      <c r="D3180" s="12">
        <f>VLOOKUP(A3180,'Step 1.3 Normalized OAT'!$A$1:$B$8761,2)</f>
        <v>54</v>
      </c>
      <c r="E3180" s="13">
        <f ca="1">('Step 3. Regression'!$F$19*D3180^2+'Step 3. Regression'!$G$19*D3180+'Step 3. Regression'!$H$19)*C3180</f>
        <v>8.4569615595205683</v>
      </c>
    </row>
    <row r="3181" spans="1:5" x14ac:dyDescent="0.25">
      <c r="A3181" s="9">
        <f>IF(ISBLANK('Step 1.3 Normalized OAT'!A3181),"-",'Step 1.3 Normalized OAT'!A3181)</f>
        <v>43233.5</v>
      </c>
      <c r="B3181" s="26">
        <f t="shared" si="55"/>
        <v>132</v>
      </c>
      <c r="C3181" s="64" cm="1">
        <f t="array" ref="C3181">INDEX('Step 5. Daily Avg Schedule Calc'!$A$2:$C$169,(WEEKDAY(A3181)-1)*24+HOUR(A3181)+1,3)*IF(A3181&lt;Cooling_Season_Start_Date,0,IF(A3181&gt;Cooling_Season_End_Date,0,1))</f>
        <v>1</v>
      </c>
      <c r="D3181" s="12">
        <f>VLOOKUP(A3181,'Step 1.3 Normalized OAT'!$A$1:$B$8761,2)</f>
        <v>54</v>
      </c>
      <c r="E3181" s="13">
        <f ca="1">('Step 3. Regression'!$F$19*D3181^2+'Step 3. Regression'!$G$19*D3181+'Step 3. Regression'!$H$19)*C3181</f>
        <v>8.4569615595205683</v>
      </c>
    </row>
    <row r="3182" spans="1:5" x14ac:dyDescent="0.25">
      <c r="A3182" s="9">
        <f>IF(ISBLANK('Step 1.3 Normalized OAT'!A3182),"-",'Step 1.3 Normalized OAT'!A3182)</f>
        <v>43233.541666666664</v>
      </c>
      <c r="B3182" s="26">
        <f t="shared" si="55"/>
        <v>132</v>
      </c>
      <c r="C3182" s="64" cm="1">
        <f t="array" ref="C3182">INDEX('Step 5. Daily Avg Schedule Calc'!$A$2:$C$169,(WEEKDAY(A3182)-1)*24+HOUR(A3182)+1,3)*IF(A3182&lt;Cooling_Season_Start_Date,0,IF(A3182&gt;Cooling_Season_End_Date,0,1))</f>
        <v>1</v>
      </c>
      <c r="D3182" s="12">
        <f>VLOOKUP(A3182,'Step 1.3 Normalized OAT'!$A$1:$B$8761,2)</f>
        <v>54</v>
      </c>
      <c r="E3182" s="13">
        <f ca="1">('Step 3. Regression'!$F$19*D3182^2+'Step 3. Regression'!$G$19*D3182+'Step 3. Regression'!$H$19)*C3182</f>
        <v>8.4569615595205683</v>
      </c>
    </row>
    <row r="3183" spans="1:5" x14ac:dyDescent="0.25">
      <c r="A3183" s="9">
        <f>IF(ISBLANK('Step 1.3 Normalized OAT'!A3183),"-",'Step 1.3 Normalized OAT'!A3183)</f>
        <v>43233.583333333336</v>
      </c>
      <c r="B3183" s="26">
        <f t="shared" si="55"/>
        <v>132</v>
      </c>
      <c r="C3183" s="64" cm="1">
        <f t="array" ref="C3183">INDEX('Step 5. Daily Avg Schedule Calc'!$A$2:$C$169,(WEEKDAY(A3183)-1)*24+HOUR(A3183)+1,3)*IF(A3183&lt;Cooling_Season_Start_Date,0,IF(A3183&gt;Cooling_Season_End_Date,0,1))</f>
        <v>1</v>
      </c>
      <c r="D3183" s="12">
        <f>VLOOKUP(A3183,'Step 1.3 Normalized OAT'!$A$1:$B$8761,2)</f>
        <v>53</v>
      </c>
      <c r="E3183" s="13">
        <f ca="1">('Step 3. Regression'!$F$19*D3183^2+'Step 3. Regression'!$G$19*D3183+'Step 3. Regression'!$H$19)*C3183</f>
        <v>8.5874065441935485</v>
      </c>
    </row>
    <row r="3184" spans="1:5" x14ac:dyDescent="0.25">
      <c r="A3184" s="9">
        <f>IF(ISBLANK('Step 1.3 Normalized OAT'!A3184),"-",'Step 1.3 Normalized OAT'!A3184)</f>
        <v>43233.625</v>
      </c>
      <c r="B3184" s="26">
        <f t="shared" si="55"/>
        <v>132</v>
      </c>
      <c r="C3184" s="64" cm="1">
        <f t="array" ref="C3184">INDEX('Step 5. Daily Avg Schedule Calc'!$A$2:$C$169,(WEEKDAY(A3184)-1)*24+HOUR(A3184)+1,3)*IF(A3184&lt;Cooling_Season_Start_Date,0,IF(A3184&gt;Cooling_Season_End_Date,0,1))</f>
        <v>1</v>
      </c>
      <c r="D3184" s="12">
        <f>VLOOKUP(A3184,'Step 1.3 Normalized OAT'!$A$1:$B$8761,2)</f>
        <v>54</v>
      </c>
      <c r="E3184" s="13">
        <f ca="1">('Step 3. Regression'!$F$19*D3184^2+'Step 3. Regression'!$G$19*D3184+'Step 3. Regression'!$H$19)*C3184</f>
        <v>8.4569615595205683</v>
      </c>
    </row>
    <row r="3185" spans="1:5" x14ac:dyDescent="0.25">
      <c r="A3185" s="9">
        <f>IF(ISBLANK('Step 1.3 Normalized OAT'!A3185),"-",'Step 1.3 Normalized OAT'!A3185)</f>
        <v>43233.666666666664</v>
      </c>
      <c r="B3185" s="26">
        <f t="shared" si="55"/>
        <v>132</v>
      </c>
      <c r="C3185" s="64" cm="1">
        <f t="array" ref="C3185">INDEX('Step 5. Daily Avg Schedule Calc'!$A$2:$C$169,(WEEKDAY(A3185)-1)*24+HOUR(A3185)+1,3)*IF(A3185&lt;Cooling_Season_Start_Date,0,IF(A3185&gt;Cooling_Season_End_Date,0,1))</f>
        <v>1</v>
      </c>
      <c r="D3185" s="12">
        <f>VLOOKUP(A3185,'Step 1.3 Normalized OAT'!$A$1:$B$8761,2)</f>
        <v>54</v>
      </c>
      <c r="E3185" s="13">
        <f ca="1">('Step 3. Regression'!$F$19*D3185^2+'Step 3. Regression'!$G$19*D3185+'Step 3. Regression'!$H$19)*C3185</f>
        <v>8.4569615595205683</v>
      </c>
    </row>
    <row r="3186" spans="1:5" x14ac:dyDescent="0.25">
      <c r="A3186" s="9">
        <f>IF(ISBLANK('Step 1.3 Normalized OAT'!A3186),"-",'Step 1.3 Normalized OAT'!A3186)</f>
        <v>43233.708333333336</v>
      </c>
      <c r="B3186" s="26">
        <f t="shared" si="55"/>
        <v>132</v>
      </c>
      <c r="C3186" s="64" cm="1">
        <f t="array" ref="C3186">INDEX('Step 5. Daily Avg Schedule Calc'!$A$2:$C$169,(WEEKDAY(A3186)-1)*24+HOUR(A3186)+1,3)*IF(A3186&lt;Cooling_Season_Start_Date,0,IF(A3186&gt;Cooling_Season_End_Date,0,1))</f>
        <v>1</v>
      </c>
      <c r="D3186" s="12">
        <f>VLOOKUP(A3186,'Step 1.3 Normalized OAT'!$A$1:$B$8761,2)</f>
        <v>55</v>
      </c>
      <c r="E3186" s="13">
        <f ca="1">('Step 3. Regression'!$F$19*D3186^2+'Step 3. Regression'!$G$19*D3186+'Step 3. Regression'!$H$19)*C3186</f>
        <v>8.3323285207880478</v>
      </c>
    </row>
    <row r="3187" spans="1:5" x14ac:dyDescent="0.25">
      <c r="A3187" s="9">
        <f>IF(ISBLANK('Step 1.3 Normalized OAT'!A3187),"-",'Step 1.3 Normalized OAT'!A3187)</f>
        <v>43233.75</v>
      </c>
      <c r="B3187" s="26">
        <f t="shared" si="55"/>
        <v>132</v>
      </c>
      <c r="C3187" s="64" cm="1">
        <f t="array" ref="C3187">INDEX('Step 5. Daily Avg Schedule Calc'!$A$2:$C$169,(WEEKDAY(A3187)-1)*24+HOUR(A3187)+1,3)*IF(A3187&lt;Cooling_Season_Start_Date,0,IF(A3187&gt;Cooling_Season_End_Date,0,1))</f>
        <v>1</v>
      </c>
      <c r="D3187" s="12">
        <f>VLOOKUP(A3187,'Step 1.3 Normalized OAT'!$A$1:$B$8761,2)</f>
        <v>55</v>
      </c>
      <c r="E3187" s="13">
        <f ca="1">('Step 3. Regression'!$F$19*D3187^2+'Step 3. Regression'!$G$19*D3187+'Step 3. Regression'!$H$19)*C3187</f>
        <v>8.3323285207880478</v>
      </c>
    </row>
    <row r="3188" spans="1:5" x14ac:dyDescent="0.25">
      <c r="A3188" s="9">
        <f>IF(ISBLANK('Step 1.3 Normalized OAT'!A3188),"-",'Step 1.3 Normalized OAT'!A3188)</f>
        <v>43233.791666666664</v>
      </c>
      <c r="B3188" s="26">
        <f t="shared" si="55"/>
        <v>132</v>
      </c>
      <c r="C3188" s="64" cm="1">
        <f t="array" ref="C3188">INDEX('Step 5. Daily Avg Schedule Calc'!$A$2:$C$169,(WEEKDAY(A3188)-1)*24+HOUR(A3188)+1,3)*IF(A3188&lt;Cooling_Season_Start_Date,0,IF(A3188&gt;Cooling_Season_End_Date,0,1))</f>
        <v>1</v>
      </c>
      <c r="D3188" s="12">
        <f>VLOOKUP(A3188,'Step 1.3 Normalized OAT'!$A$1:$B$8761,2)</f>
        <v>55</v>
      </c>
      <c r="E3188" s="13">
        <f ca="1">('Step 3. Regression'!$F$19*D3188^2+'Step 3. Regression'!$G$19*D3188+'Step 3. Regression'!$H$19)*C3188</f>
        <v>8.3323285207880478</v>
      </c>
    </row>
    <row r="3189" spans="1:5" x14ac:dyDescent="0.25">
      <c r="A3189" s="9">
        <f>IF(ISBLANK('Step 1.3 Normalized OAT'!A3189),"-",'Step 1.3 Normalized OAT'!A3189)</f>
        <v>43233.833333333336</v>
      </c>
      <c r="B3189" s="26">
        <f t="shared" si="55"/>
        <v>132</v>
      </c>
      <c r="C3189" s="64" cm="1">
        <f t="array" ref="C3189">INDEX('Step 5. Daily Avg Schedule Calc'!$A$2:$C$169,(WEEKDAY(A3189)-1)*24+HOUR(A3189)+1,3)*IF(A3189&lt;Cooling_Season_Start_Date,0,IF(A3189&gt;Cooling_Season_End_Date,0,1))</f>
        <v>1</v>
      </c>
      <c r="D3189" s="12">
        <f>VLOOKUP(A3189,'Step 1.3 Normalized OAT'!$A$1:$B$8761,2)</f>
        <v>55</v>
      </c>
      <c r="E3189" s="13">
        <f ca="1">('Step 3. Regression'!$F$19*D3189^2+'Step 3. Regression'!$G$19*D3189+'Step 3. Regression'!$H$19)*C3189</f>
        <v>8.3323285207880478</v>
      </c>
    </row>
    <row r="3190" spans="1:5" x14ac:dyDescent="0.25">
      <c r="A3190" s="9">
        <f>IF(ISBLANK('Step 1.3 Normalized OAT'!A3190),"-",'Step 1.3 Normalized OAT'!A3190)</f>
        <v>43233.875</v>
      </c>
      <c r="B3190" s="26">
        <f t="shared" si="55"/>
        <v>132</v>
      </c>
      <c r="C3190" s="64" cm="1">
        <f t="array" ref="C3190">INDEX('Step 5. Daily Avg Schedule Calc'!$A$2:$C$169,(WEEKDAY(A3190)-1)*24+HOUR(A3190)+1,3)*IF(A3190&lt;Cooling_Season_Start_Date,0,IF(A3190&gt;Cooling_Season_End_Date,0,1))</f>
        <v>0.5</v>
      </c>
      <c r="D3190" s="12">
        <f>VLOOKUP(A3190,'Step 1.3 Normalized OAT'!$A$1:$B$8761,2)</f>
        <v>55</v>
      </c>
      <c r="E3190" s="13">
        <f ca="1">('Step 3. Regression'!$F$19*D3190^2+'Step 3. Regression'!$G$19*D3190+'Step 3. Regression'!$H$19)*C3190</f>
        <v>4.1661642603940239</v>
      </c>
    </row>
    <row r="3191" spans="1:5" x14ac:dyDescent="0.25">
      <c r="A3191" s="9">
        <f>IF(ISBLANK('Step 1.3 Normalized OAT'!A3191),"-",'Step 1.3 Normalized OAT'!A3191)</f>
        <v>43233.916666666664</v>
      </c>
      <c r="B3191" s="26">
        <f t="shared" si="55"/>
        <v>132</v>
      </c>
      <c r="C3191" s="64" cm="1">
        <f t="array" ref="C3191">INDEX('Step 5. Daily Avg Schedule Calc'!$A$2:$C$169,(WEEKDAY(A3191)-1)*24+HOUR(A3191)+1,3)*IF(A3191&lt;Cooling_Season_Start_Date,0,IF(A3191&gt;Cooling_Season_End_Date,0,1))</f>
        <v>0</v>
      </c>
      <c r="D3191" s="12">
        <f>VLOOKUP(A3191,'Step 1.3 Normalized OAT'!$A$1:$B$8761,2)</f>
        <v>54</v>
      </c>
      <c r="E3191" s="13">
        <f ca="1">('Step 3. Regression'!$F$19*D3191^2+'Step 3. Regression'!$G$19*D3191+'Step 3. Regression'!$H$19)*C3191</f>
        <v>0</v>
      </c>
    </row>
    <row r="3192" spans="1:5" x14ac:dyDescent="0.25">
      <c r="A3192" s="9">
        <f>IF(ISBLANK('Step 1.3 Normalized OAT'!A3192),"-",'Step 1.3 Normalized OAT'!A3192)</f>
        <v>43233.958333333336</v>
      </c>
      <c r="B3192" s="26">
        <f t="shared" si="55"/>
        <v>132</v>
      </c>
      <c r="C3192" s="64" cm="1">
        <f t="array" ref="C3192">INDEX('Step 5. Daily Avg Schedule Calc'!$A$2:$C$169,(WEEKDAY(A3192)-1)*24+HOUR(A3192)+1,3)*IF(A3192&lt;Cooling_Season_Start_Date,0,IF(A3192&gt;Cooling_Season_End_Date,0,1))</f>
        <v>0</v>
      </c>
      <c r="D3192" s="12">
        <f>VLOOKUP(A3192,'Step 1.3 Normalized OAT'!$A$1:$B$8761,2)</f>
        <v>53</v>
      </c>
      <c r="E3192" s="13">
        <f ca="1">('Step 3. Regression'!$F$19*D3192^2+'Step 3. Regression'!$G$19*D3192+'Step 3. Regression'!$H$19)*C3192</f>
        <v>0</v>
      </c>
    </row>
    <row r="3193" spans="1:5" x14ac:dyDescent="0.25">
      <c r="A3193" s="9">
        <f>IF(ISBLANK('Step 1.3 Normalized OAT'!A3193),"-",'Step 1.3 Normalized OAT'!A3193)</f>
        <v>43234</v>
      </c>
      <c r="B3193" s="26">
        <f t="shared" si="55"/>
        <v>133</v>
      </c>
      <c r="C3193" s="64" cm="1">
        <f t="array" ref="C3193">INDEX('Step 5. Daily Avg Schedule Calc'!$A$2:$C$169,(WEEKDAY(A3193)-1)*24+HOUR(A3193)+1,3)*IF(A3193&lt;Cooling_Season_Start_Date,0,IF(A3193&gt;Cooling_Season_End_Date,0,1))</f>
        <v>0</v>
      </c>
      <c r="D3193" s="12">
        <f>VLOOKUP(A3193,'Step 1.3 Normalized OAT'!$A$1:$B$8761,2)</f>
        <v>54</v>
      </c>
      <c r="E3193" s="13">
        <f ca="1">('Step 3. Regression'!$F$19*D3193^2+'Step 3. Regression'!$G$19*D3193+'Step 3. Regression'!$H$19)*C3193</f>
        <v>0</v>
      </c>
    </row>
    <row r="3194" spans="1:5" x14ac:dyDescent="0.25">
      <c r="A3194" s="9">
        <f>IF(ISBLANK('Step 1.3 Normalized OAT'!A3194),"-",'Step 1.3 Normalized OAT'!A3194)</f>
        <v>43234.041666666664</v>
      </c>
      <c r="B3194" s="26">
        <f t="shared" si="55"/>
        <v>133</v>
      </c>
      <c r="C3194" s="64" cm="1">
        <f t="array" ref="C3194">INDEX('Step 5. Daily Avg Schedule Calc'!$A$2:$C$169,(WEEKDAY(A3194)-1)*24+HOUR(A3194)+1,3)*IF(A3194&lt;Cooling_Season_Start_Date,0,IF(A3194&gt;Cooling_Season_End_Date,0,1))</f>
        <v>0</v>
      </c>
      <c r="D3194" s="12">
        <f>VLOOKUP(A3194,'Step 1.3 Normalized OAT'!$A$1:$B$8761,2)</f>
        <v>54</v>
      </c>
      <c r="E3194" s="13">
        <f ca="1">('Step 3. Regression'!$F$19*D3194^2+'Step 3. Regression'!$G$19*D3194+'Step 3. Regression'!$H$19)*C3194</f>
        <v>0</v>
      </c>
    </row>
    <row r="3195" spans="1:5" x14ac:dyDescent="0.25">
      <c r="A3195" s="9">
        <f>IF(ISBLANK('Step 1.3 Normalized OAT'!A3195),"-",'Step 1.3 Normalized OAT'!A3195)</f>
        <v>43234.083333333336</v>
      </c>
      <c r="B3195" s="26">
        <f t="shared" si="55"/>
        <v>133</v>
      </c>
      <c r="C3195" s="64" cm="1">
        <f t="array" ref="C3195">INDEX('Step 5. Daily Avg Schedule Calc'!$A$2:$C$169,(WEEKDAY(A3195)-1)*24+HOUR(A3195)+1,3)*IF(A3195&lt;Cooling_Season_Start_Date,0,IF(A3195&gt;Cooling_Season_End_Date,0,1))</f>
        <v>0</v>
      </c>
      <c r="D3195" s="12">
        <f>VLOOKUP(A3195,'Step 1.3 Normalized OAT'!$A$1:$B$8761,2)</f>
        <v>53</v>
      </c>
      <c r="E3195" s="13">
        <f ca="1">('Step 3. Regression'!$F$19*D3195^2+'Step 3. Regression'!$G$19*D3195+'Step 3. Regression'!$H$19)*C3195</f>
        <v>0</v>
      </c>
    </row>
    <row r="3196" spans="1:5" x14ac:dyDescent="0.25">
      <c r="A3196" s="9">
        <f>IF(ISBLANK('Step 1.3 Normalized OAT'!A3196),"-",'Step 1.3 Normalized OAT'!A3196)</f>
        <v>43234.125</v>
      </c>
      <c r="B3196" s="26">
        <f t="shared" si="55"/>
        <v>133</v>
      </c>
      <c r="C3196" s="64" cm="1">
        <f t="array" ref="C3196">INDEX('Step 5. Daily Avg Schedule Calc'!$A$2:$C$169,(WEEKDAY(A3196)-1)*24+HOUR(A3196)+1,3)*IF(A3196&lt;Cooling_Season_Start_Date,0,IF(A3196&gt;Cooling_Season_End_Date,0,1))</f>
        <v>0</v>
      </c>
      <c r="D3196" s="12">
        <f>VLOOKUP(A3196,'Step 1.3 Normalized OAT'!$A$1:$B$8761,2)</f>
        <v>54</v>
      </c>
      <c r="E3196" s="13">
        <f ca="1">('Step 3. Regression'!$F$19*D3196^2+'Step 3. Regression'!$G$19*D3196+'Step 3. Regression'!$H$19)*C3196</f>
        <v>0</v>
      </c>
    </row>
    <row r="3197" spans="1:5" x14ac:dyDescent="0.25">
      <c r="A3197" s="9">
        <f>IF(ISBLANK('Step 1.3 Normalized OAT'!A3197),"-",'Step 1.3 Normalized OAT'!A3197)</f>
        <v>43234.166666666664</v>
      </c>
      <c r="B3197" s="26">
        <f t="shared" si="55"/>
        <v>133</v>
      </c>
      <c r="C3197" s="64" cm="1">
        <f t="array" ref="C3197">INDEX('Step 5. Daily Avg Schedule Calc'!$A$2:$C$169,(WEEKDAY(A3197)-1)*24+HOUR(A3197)+1,3)*IF(A3197&lt;Cooling_Season_Start_Date,0,IF(A3197&gt;Cooling_Season_End_Date,0,1))</f>
        <v>0</v>
      </c>
      <c r="D3197" s="12">
        <f>VLOOKUP(A3197,'Step 1.3 Normalized OAT'!$A$1:$B$8761,2)</f>
        <v>54</v>
      </c>
      <c r="E3197" s="13">
        <f ca="1">('Step 3. Regression'!$F$19*D3197^2+'Step 3. Regression'!$G$19*D3197+'Step 3. Regression'!$H$19)*C3197</f>
        <v>0</v>
      </c>
    </row>
    <row r="3198" spans="1:5" x14ac:dyDescent="0.25">
      <c r="A3198" s="9">
        <f>IF(ISBLANK('Step 1.3 Normalized OAT'!A3198),"-",'Step 1.3 Normalized OAT'!A3198)</f>
        <v>43234.208333333336</v>
      </c>
      <c r="B3198" s="26">
        <f t="shared" si="55"/>
        <v>133</v>
      </c>
      <c r="C3198" s="64" cm="1">
        <f t="array" ref="C3198">INDEX('Step 5. Daily Avg Schedule Calc'!$A$2:$C$169,(WEEKDAY(A3198)-1)*24+HOUR(A3198)+1,3)*IF(A3198&lt;Cooling_Season_Start_Date,0,IF(A3198&gt;Cooling_Season_End_Date,0,1))</f>
        <v>0</v>
      </c>
      <c r="D3198" s="12">
        <f>VLOOKUP(A3198,'Step 1.3 Normalized OAT'!$A$1:$B$8761,2)</f>
        <v>53</v>
      </c>
      <c r="E3198" s="13">
        <f ca="1">('Step 3. Regression'!$F$19*D3198^2+'Step 3. Regression'!$G$19*D3198+'Step 3. Regression'!$H$19)*C3198</f>
        <v>0</v>
      </c>
    </row>
    <row r="3199" spans="1:5" x14ac:dyDescent="0.25">
      <c r="A3199" s="9">
        <f>IF(ISBLANK('Step 1.3 Normalized OAT'!A3199),"-",'Step 1.3 Normalized OAT'!A3199)</f>
        <v>43234.25</v>
      </c>
      <c r="B3199" s="26">
        <f t="shared" si="55"/>
        <v>133</v>
      </c>
      <c r="C3199" s="64" cm="1">
        <f t="array" ref="C3199">INDEX('Step 5. Daily Avg Schedule Calc'!$A$2:$C$169,(WEEKDAY(A3199)-1)*24+HOUR(A3199)+1,3)*IF(A3199&lt;Cooling_Season_Start_Date,0,IF(A3199&gt;Cooling_Season_End_Date,0,1))</f>
        <v>0</v>
      </c>
      <c r="D3199" s="12">
        <f>VLOOKUP(A3199,'Step 1.3 Normalized OAT'!$A$1:$B$8761,2)</f>
        <v>54</v>
      </c>
      <c r="E3199" s="13">
        <f ca="1">('Step 3. Regression'!$F$19*D3199^2+'Step 3. Regression'!$G$19*D3199+'Step 3. Regression'!$H$19)*C3199</f>
        <v>0</v>
      </c>
    </row>
    <row r="3200" spans="1:5" x14ac:dyDescent="0.25">
      <c r="A3200" s="9">
        <f>IF(ISBLANK('Step 1.3 Normalized OAT'!A3200),"-",'Step 1.3 Normalized OAT'!A3200)</f>
        <v>43234.291666666664</v>
      </c>
      <c r="B3200" s="26">
        <f t="shared" si="55"/>
        <v>133</v>
      </c>
      <c r="C3200" s="64" cm="1">
        <f t="array" ref="C3200">INDEX('Step 5. Daily Avg Schedule Calc'!$A$2:$C$169,(WEEKDAY(A3200)-1)*24+HOUR(A3200)+1,3)*IF(A3200&lt;Cooling_Season_Start_Date,0,IF(A3200&gt;Cooling_Season_End_Date,0,1))</f>
        <v>1</v>
      </c>
      <c r="D3200" s="12">
        <f>VLOOKUP(A3200,'Step 1.3 Normalized OAT'!$A$1:$B$8761,2)</f>
        <v>54</v>
      </c>
      <c r="E3200" s="13">
        <f ca="1">('Step 3. Regression'!$F$19*D3200^2+'Step 3. Regression'!$G$19*D3200+'Step 3. Regression'!$H$19)*C3200</f>
        <v>8.4569615595205683</v>
      </c>
    </row>
    <row r="3201" spans="1:5" x14ac:dyDescent="0.25">
      <c r="A3201" s="9">
        <f>IF(ISBLANK('Step 1.3 Normalized OAT'!A3201),"-",'Step 1.3 Normalized OAT'!A3201)</f>
        <v>43234.333333333336</v>
      </c>
      <c r="B3201" s="26">
        <f t="shared" si="55"/>
        <v>133</v>
      </c>
      <c r="C3201" s="64" cm="1">
        <f t="array" ref="C3201">INDEX('Step 5. Daily Avg Schedule Calc'!$A$2:$C$169,(WEEKDAY(A3201)-1)*24+HOUR(A3201)+1,3)*IF(A3201&lt;Cooling_Season_Start_Date,0,IF(A3201&gt;Cooling_Season_End_Date,0,1))</f>
        <v>1</v>
      </c>
      <c r="D3201" s="12">
        <f>VLOOKUP(A3201,'Step 1.3 Normalized OAT'!$A$1:$B$8761,2)</f>
        <v>55</v>
      </c>
      <c r="E3201" s="13">
        <f ca="1">('Step 3. Regression'!$F$19*D3201^2+'Step 3. Regression'!$G$19*D3201+'Step 3. Regression'!$H$19)*C3201</f>
        <v>8.3323285207880478</v>
      </c>
    </row>
    <row r="3202" spans="1:5" x14ac:dyDescent="0.25">
      <c r="A3202" s="9">
        <f>IF(ISBLANK('Step 1.3 Normalized OAT'!A3202),"-",'Step 1.3 Normalized OAT'!A3202)</f>
        <v>43234.375</v>
      </c>
      <c r="B3202" s="26">
        <f t="shared" si="55"/>
        <v>133</v>
      </c>
      <c r="C3202" s="64" cm="1">
        <f t="array" ref="C3202">INDEX('Step 5. Daily Avg Schedule Calc'!$A$2:$C$169,(WEEKDAY(A3202)-1)*24+HOUR(A3202)+1,3)*IF(A3202&lt;Cooling_Season_Start_Date,0,IF(A3202&gt;Cooling_Season_End_Date,0,1))</f>
        <v>1</v>
      </c>
      <c r="D3202" s="12">
        <f>VLOOKUP(A3202,'Step 1.3 Normalized OAT'!$A$1:$B$8761,2)</f>
        <v>55</v>
      </c>
      <c r="E3202" s="13">
        <f ca="1">('Step 3. Regression'!$F$19*D3202^2+'Step 3. Regression'!$G$19*D3202+'Step 3. Regression'!$H$19)*C3202</f>
        <v>8.3323285207880478</v>
      </c>
    </row>
    <row r="3203" spans="1:5" x14ac:dyDescent="0.25">
      <c r="A3203" s="9">
        <f>IF(ISBLANK('Step 1.3 Normalized OAT'!A3203),"-",'Step 1.3 Normalized OAT'!A3203)</f>
        <v>43234.416666666664</v>
      </c>
      <c r="B3203" s="26">
        <f t="shared" ref="B3203:B3266" si="56">_xlfn.DAYS(A3203,$A$2)</f>
        <v>133</v>
      </c>
      <c r="C3203" s="64" cm="1">
        <f t="array" ref="C3203">INDEX('Step 5. Daily Avg Schedule Calc'!$A$2:$C$169,(WEEKDAY(A3203)-1)*24+HOUR(A3203)+1,3)*IF(A3203&lt;Cooling_Season_Start_Date,0,IF(A3203&gt;Cooling_Season_End_Date,0,1))</f>
        <v>1</v>
      </c>
      <c r="D3203" s="12">
        <f>VLOOKUP(A3203,'Step 1.3 Normalized OAT'!$A$1:$B$8761,2)</f>
        <v>57</v>
      </c>
      <c r="E3203" s="13">
        <f ca="1">('Step 3. Regression'!$F$19*D3203^2+'Step 3. Regression'!$G$19*D3203+'Step 3. Regression'!$H$19)*C3203</f>
        <v>8.1004982811443718</v>
      </c>
    </row>
    <row r="3204" spans="1:5" x14ac:dyDescent="0.25">
      <c r="A3204" s="9">
        <f>IF(ISBLANK('Step 1.3 Normalized OAT'!A3204),"-",'Step 1.3 Normalized OAT'!A3204)</f>
        <v>43234.458333333336</v>
      </c>
      <c r="B3204" s="26">
        <f t="shared" si="56"/>
        <v>133</v>
      </c>
      <c r="C3204" s="64" cm="1">
        <f t="array" ref="C3204">INDEX('Step 5. Daily Avg Schedule Calc'!$A$2:$C$169,(WEEKDAY(A3204)-1)*24+HOUR(A3204)+1,3)*IF(A3204&lt;Cooling_Season_Start_Date,0,IF(A3204&gt;Cooling_Season_End_Date,0,1))</f>
        <v>1</v>
      </c>
      <c r="D3204" s="12">
        <f>VLOOKUP(A3204,'Step 1.3 Normalized OAT'!$A$1:$B$8761,2)</f>
        <v>61</v>
      </c>
      <c r="E3204" s="13">
        <f ca="1">('Step 3. Regression'!$F$19*D3204^2+'Step 3. Regression'!$G$19*D3204+'Step 3. Regression'!$H$19)*C3204</f>
        <v>7.7065811531424941</v>
      </c>
    </row>
    <row r="3205" spans="1:5" x14ac:dyDescent="0.25">
      <c r="A3205" s="9">
        <f>IF(ISBLANK('Step 1.3 Normalized OAT'!A3205),"-",'Step 1.3 Normalized OAT'!A3205)</f>
        <v>43234.5</v>
      </c>
      <c r="B3205" s="26">
        <f t="shared" si="56"/>
        <v>133</v>
      </c>
      <c r="C3205" s="64" cm="1">
        <f t="array" ref="C3205">INDEX('Step 5. Daily Avg Schedule Calc'!$A$2:$C$169,(WEEKDAY(A3205)-1)*24+HOUR(A3205)+1,3)*IF(A3205&lt;Cooling_Season_Start_Date,0,IF(A3205&gt;Cooling_Season_End_Date,0,1))</f>
        <v>1</v>
      </c>
      <c r="D3205" s="12">
        <f>VLOOKUP(A3205,'Step 1.3 Normalized OAT'!$A$1:$B$8761,2)</f>
        <v>63</v>
      </c>
      <c r="E3205" s="13">
        <f ca="1">('Step 3. Regression'!$F$19*D3205^2+'Step 3. Regression'!$G$19*D3205+'Step 3. Regression'!$H$19)*C3205</f>
        <v>7.5444942647842907</v>
      </c>
    </row>
    <row r="3206" spans="1:5" x14ac:dyDescent="0.25">
      <c r="A3206" s="9">
        <f>IF(ISBLANK('Step 1.3 Normalized OAT'!A3206),"-",'Step 1.3 Normalized OAT'!A3206)</f>
        <v>43234.541666666664</v>
      </c>
      <c r="B3206" s="26">
        <f t="shared" si="56"/>
        <v>133</v>
      </c>
      <c r="C3206" s="64" cm="1">
        <f t="array" ref="C3206">INDEX('Step 5. Daily Avg Schedule Calc'!$A$2:$C$169,(WEEKDAY(A3206)-1)*24+HOUR(A3206)+1,3)*IF(A3206&lt;Cooling_Season_Start_Date,0,IF(A3206&gt;Cooling_Season_End_Date,0,1))</f>
        <v>1</v>
      </c>
      <c r="D3206" s="12">
        <f>VLOOKUP(A3206,'Step 1.3 Normalized OAT'!$A$1:$B$8761,2)</f>
        <v>63</v>
      </c>
      <c r="E3206" s="13">
        <f ca="1">('Step 3. Regression'!$F$19*D3206^2+'Step 3. Regression'!$G$19*D3206+'Step 3. Regression'!$H$19)*C3206</f>
        <v>7.5444942647842907</v>
      </c>
    </row>
    <row r="3207" spans="1:5" x14ac:dyDescent="0.25">
      <c r="A3207" s="9">
        <f>IF(ISBLANK('Step 1.3 Normalized OAT'!A3207),"-",'Step 1.3 Normalized OAT'!A3207)</f>
        <v>43234.583333333336</v>
      </c>
      <c r="B3207" s="26">
        <f t="shared" si="56"/>
        <v>133</v>
      </c>
      <c r="C3207" s="64" cm="1">
        <f t="array" ref="C3207">INDEX('Step 5. Daily Avg Schedule Calc'!$A$2:$C$169,(WEEKDAY(A3207)-1)*24+HOUR(A3207)+1,3)*IF(A3207&lt;Cooling_Season_Start_Date,0,IF(A3207&gt;Cooling_Season_End_Date,0,1))</f>
        <v>1</v>
      </c>
      <c r="D3207" s="12">
        <f>VLOOKUP(A3207,'Step 1.3 Normalized OAT'!$A$1:$B$8761,2)</f>
        <v>66</v>
      </c>
      <c r="E3207" s="13">
        <f ca="1">('Step 3. Regression'!$F$19*D3207^2+'Step 3. Regression'!$G$19*D3207+'Step 3. Regression'!$H$19)*C3207</f>
        <v>7.3449535268004134</v>
      </c>
    </row>
    <row r="3208" spans="1:5" x14ac:dyDescent="0.25">
      <c r="A3208" s="9">
        <f>IF(ISBLANK('Step 1.3 Normalized OAT'!A3208),"-",'Step 1.3 Normalized OAT'!A3208)</f>
        <v>43234.625</v>
      </c>
      <c r="B3208" s="26">
        <f t="shared" si="56"/>
        <v>133</v>
      </c>
      <c r="C3208" s="64" cm="1">
        <f t="array" ref="C3208">INDEX('Step 5. Daily Avg Schedule Calc'!$A$2:$C$169,(WEEKDAY(A3208)-1)*24+HOUR(A3208)+1,3)*IF(A3208&lt;Cooling_Season_Start_Date,0,IF(A3208&gt;Cooling_Season_End_Date,0,1))</f>
        <v>1</v>
      </c>
      <c r="D3208" s="12">
        <f>VLOOKUP(A3208,'Step 1.3 Normalized OAT'!$A$1:$B$8761,2)</f>
        <v>68</v>
      </c>
      <c r="E3208" s="13">
        <f ca="1">('Step 3. Regression'!$F$19*D3208^2+'Step 3. Regression'!$G$19*D3208+'Step 3. Regression'!$H$19)*C3208</f>
        <v>7.2409860978467719</v>
      </c>
    </row>
    <row r="3209" spans="1:5" x14ac:dyDescent="0.25">
      <c r="A3209" s="9">
        <f>IF(ISBLANK('Step 1.3 Normalized OAT'!A3209),"-",'Step 1.3 Normalized OAT'!A3209)</f>
        <v>43234.666666666664</v>
      </c>
      <c r="B3209" s="26">
        <f t="shared" si="56"/>
        <v>133</v>
      </c>
      <c r="C3209" s="64" cm="1">
        <f t="array" ref="C3209">INDEX('Step 5. Daily Avg Schedule Calc'!$A$2:$C$169,(WEEKDAY(A3209)-1)*24+HOUR(A3209)+1,3)*IF(A3209&lt;Cooling_Season_Start_Date,0,IF(A3209&gt;Cooling_Season_End_Date,0,1))</f>
        <v>1</v>
      </c>
      <c r="D3209" s="12">
        <f>VLOOKUP(A3209,'Step 1.3 Normalized OAT'!$A$1:$B$8761,2)</f>
        <v>70</v>
      </c>
      <c r="E3209" s="13">
        <f ca="1">('Step 3. Regression'!$F$19*D3209^2+'Step 3. Regression'!$G$19*D3209+'Step 3. Regression'!$H$19)*C3209</f>
        <v>7.1602664526549589</v>
      </c>
    </row>
    <row r="3210" spans="1:5" x14ac:dyDescent="0.25">
      <c r="A3210" s="9">
        <f>IF(ISBLANK('Step 1.3 Normalized OAT'!A3210),"-",'Step 1.3 Normalized OAT'!A3210)</f>
        <v>43234.708333333336</v>
      </c>
      <c r="B3210" s="26">
        <f t="shared" si="56"/>
        <v>133</v>
      </c>
      <c r="C3210" s="64" cm="1">
        <f t="array" ref="C3210">INDEX('Step 5. Daily Avg Schedule Calc'!$A$2:$C$169,(WEEKDAY(A3210)-1)*24+HOUR(A3210)+1,3)*IF(A3210&lt;Cooling_Season_Start_Date,0,IF(A3210&gt;Cooling_Season_End_Date,0,1))</f>
        <v>1</v>
      </c>
      <c r="D3210" s="12">
        <f>VLOOKUP(A3210,'Step 1.3 Normalized OAT'!$A$1:$B$8761,2)</f>
        <v>69</v>
      </c>
      <c r="E3210" s="13">
        <f ca="1">('Step 3. Regression'!$F$19*D3210^2+'Step 3. Regression'!$G$19*D3210+'Step 3. Regression'!$H$19)*C3210</f>
        <v>7.19772030228064</v>
      </c>
    </row>
    <row r="3211" spans="1:5" x14ac:dyDescent="0.25">
      <c r="A3211" s="9">
        <f>IF(ISBLANK('Step 1.3 Normalized OAT'!A3211),"-",'Step 1.3 Normalized OAT'!A3211)</f>
        <v>43234.75</v>
      </c>
      <c r="B3211" s="26">
        <f t="shared" si="56"/>
        <v>133</v>
      </c>
      <c r="C3211" s="64" cm="1">
        <f t="array" ref="C3211">INDEX('Step 5. Daily Avg Schedule Calc'!$A$2:$C$169,(WEEKDAY(A3211)-1)*24+HOUR(A3211)+1,3)*IF(A3211&lt;Cooling_Season_Start_Date,0,IF(A3211&gt;Cooling_Season_End_Date,0,1))</f>
        <v>1</v>
      </c>
      <c r="D3211" s="12">
        <f>VLOOKUP(A3211,'Step 1.3 Normalized OAT'!$A$1:$B$8761,2)</f>
        <v>68</v>
      </c>
      <c r="E3211" s="13">
        <f ca="1">('Step 3. Regression'!$F$19*D3211^2+'Step 3. Regression'!$G$19*D3211+'Step 3. Regression'!$H$19)*C3211</f>
        <v>7.2409860978467719</v>
      </c>
    </row>
    <row r="3212" spans="1:5" x14ac:dyDescent="0.25">
      <c r="A3212" s="9">
        <f>IF(ISBLANK('Step 1.3 Normalized OAT'!A3212),"-",'Step 1.3 Normalized OAT'!A3212)</f>
        <v>43234.791666666664</v>
      </c>
      <c r="B3212" s="26">
        <f t="shared" si="56"/>
        <v>133</v>
      </c>
      <c r="C3212" s="64" cm="1">
        <f t="array" ref="C3212">INDEX('Step 5. Daily Avg Schedule Calc'!$A$2:$C$169,(WEEKDAY(A3212)-1)*24+HOUR(A3212)+1,3)*IF(A3212&lt;Cooling_Season_Start_Date,0,IF(A3212&gt;Cooling_Season_End_Date,0,1))</f>
        <v>1</v>
      </c>
      <c r="D3212" s="12">
        <f>VLOOKUP(A3212,'Step 1.3 Normalized OAT'!$A$1:$B$8761,2)</f>
        <v>64</v>
      </c>
      <c r="E3212" s="13">
        <f ca="1">('Step 3. Regression'!$F$19*D3212^2+'Step 3. Regression'!$G$19*D3212+'Step 3. Regression'!$H$19)*C3212</f>
        <v>7.4721687395158796</v>
      </c>
    </row>
    <row r="3213" spans="1:5" x14ac:dyDescent="0.25">
      <c r="A3213" s="9">
        <f>IF(ISBLANK('Step 1.3 Normalized OAT'!A3213),"-",'Step 1.3 Normalized OAT'!A3213)</f>
        <v>43234.833333333336</v>
      </c>
      <c r="B3213" s="26">
        <f t="shared" si="56"/>
        <v>133</v>
      </c>
      <c r="C3213" s="64" cm="1">
        <f t="array" ref="C3213">INDEX('Step 5. Daily Avg Schedule Calc'!$A$2:$C$169,(WEEKDAY(A3213)-1)*24+HOUR(A3213)+1,3)*IF(A3213&lt;Cooling_Season_Start_Date,0,IF(A3213&gt;Cooling_Season_End_Date,0,1))</f>
        <v>1</v>
      </c>
      <c r="D3213" s="12">
        <f>VLOOKUP(A3213,'Step 1.3 Normalized OAT'!$A$1:$B$8761,2)</f>
        <v>61</v>
      </c>
      <c r="E3213" s="13">
        <f ca="1">('Step 3. Regression'!$F$19*D3213^2+'Step 3. Regression'!$G$19*D3213+'Step 3. Regression'!$H$19)*C3213</f>
        <v>7.7065811531424941</v>
      </c>
    </row>
    <row r="3214" spans="1:5" x14ac:dyDescent="0.25">
      <c r="A3214" s="9">
        <f>IF(ISBLANK('Step 1.3 Normalized OAT'!A3214),"-",'Step 1.3 Normalized OAT'!A3214)</f>
        <v>43234.875</v>
      </c>
      <c r="B3214" s="26">
        <f t="shared" si="56"/>
        <v>133</v>
      </c>
      <c r="C3214" s="64" cm="1">
        <f t="array" ref="C3214">INDEX('Step 5. Daily Avg Schedule Calc'!$A$2:$C$169,(WEEKDAY(A3214)-1)*24+HOUR(A3214)+1,3)*IF(A3214&lt;Cooling_Season_Start_Date,0,IF(A3214&gt;Cooling_Season_End_Date,0,1))</f>
        <v>0</v>
      </c>
      <c r="D3214" s="12">
        <f>VLOOKUP(A3214,'Step 1.3 Normalized OAT'!$A$1:$B$8761,2)</f>
        <v>61</v>
      </c>
      <c r="E3214" s="13">
        <f ca="1">('Step 3. Regression'!$F$19*D3214^2+'Step 3. Regression'!$G$19*D3214+'Step 3. Regression'!$H$19)*C3214</f>
        <v>0</v>
      </c>
    </row>
    <row r="3215" spans="1:5" x14ac:dyDescent="0.25">
      <c r="A3215" s="9">
        <f>IF(ISBLANK('Step 1.3 Normalized OAT'!A3215),"-",'Step 1.3 Normalized OAT'!A3215)</f>
        <v>43234.916666666664</v>
      </c>
      <c r="B3215" s="26">
        <f t="shared" si="56"/>
        <v>133</v>
      </c>
      <c r="C3215" s="64" cm="1">
        <f t="array" ref="C3215">INDEX('Step 5. Daily Avg Schedule Calc'!$A$2:$C$169,(WEEKDAY(A3215)-1)*24+HOUR(A3215)+1,3)*IF(A3215&lt;Cooling_Season_Start_Date,0,IF(A3215&gt;Cooling_Season_End_Date,0,1))</f>
        <v>0</v>
      </c>
      <c r="D3215" s="12">
        <f>VLOOKUP(A3215,'Step 1.3 Normalized OAT'!$A$1:$B$8761,2)</f>
        <v>59</v>
      </c>
      <c r="E3215" s="13">
        <f ca="1">('Step 3. Regression'!$F$19*D3215^2+'Step 3. Regression'!$G$19*D3215+'Step 3. Regression'!$H$19)*C3215</f>
        <v>0</v>
      </c>
    </row>
    <row r="3216" spans="1:5" x14ac:dyDescent="0.25">
      <c r="A3216" s="9">
        <f>IF(ISBLANK('Step 1.3 Normalized OAT'!A3216),"-",'Step 1.3 Normalized OAT'!A3216)</f>
        <v>43234.958333333336</v>
      </c>
      <c r="B3216" s="26">
        <f t="shared" si="56"/>
        <v>133</v>
      </c>
      <c r="C3216" s="64" cm="1">
        <f t="array" ref="C3216">INDEX('Step 5. Daily Avg Schedule Calc'!$A$2:$C$169,(WEEKDAY(A3216)-1)*24+HOUR(A3216)+1,3)*IF(A3216&lt;Cooling_Season_Start_Date,0,IF(A3216&gt;Cooling_Season_End_Date,0,1))</f>
        <v>0</v>
      </c>
      <c r="D3216" s="12">
        <f>VLOOKUP(A3216,'Step 1.3 Normalized OAT'!$A$1:$B$8761,2)</f>
        <v>59</v>
      </c>
      <c r="E3216" s="13">
        <f ca="1">('Step 3. Regression'!$F$19*D3216^2+'Step 3. Regression'!$G$19*D3216+'Step 3. Regression'!$H$19)*C3216</f>
        <v>0</v>
      </c>
    </row>
    <row r="3217" spans="1:5" x14ac:dyDescent="0.25">
      <c r="A3217" s="9">
        <f>IF(ISBLANK('Step 1.3 Normalized OAT'!A3217),"-",'Step 1.3 Normalized OAT'!A3217)</f>
        <v>43235</v>
      </c>
      <c r="B3217" s="26">
        <f t="shared" si="56"/>
        <v>134</v>
      </c>
      <c r="C3217" s="64" cm="1">
        <f t="array" ref="C3217">INDEX('Step 5. Daily Avg Schedule Calc'!$A$2:$C$169,(WEEKDAY(A3217)-1)*24+HOUR(A3217)+1,3)*IF(A3217&lt;Cooling_Season_Start_Date,0,IF(A3217&gt;Cooling_Season_End_Date,0,1))</f>
        <v>0</v>
      </c>
      <c r="D3217" s="12">
        <f>VLOOKUP(A3217,'Step 1.3 Normalized OAT'!$A$1:$B$8761,2)</f>
        <v>61</v>
      </c>
      <c r="E3217" s="13">
        <f ca="1">('Step 3. Regression'!$F$19*D3217^2+'Step 3. Regression'!$G$19*D3217+'Step 3. Regression'!$H$19)*C3217</f>
        <v>0</v>
      </c>
    </row>
    <row r="3218" spans="1:5" x14ac:dyDescent="0.25">
      <c r="A3218" s="9">
        <f>IF(ISBLANK('Step 1.3 Normalized OAT'!A3218),"-",'Step 1.3 Normalized OAT'!A3218)</f>
        <v>43235.041666666664</v>
      </c>
      <c r="B3218" s="26">
        <f t="shared" si="56"/>
        <v>134</v>
      </c>
      <c r="C3218" s="64" cm="1">
        <f t="array" ref="C3218">INDEX('Step 5. Daily Avg Schedule Calc'!$A$2:$C$169,(WEEKDAY(A3218)-1)*24+HOUR(A3218)+1,3)*IF(A3218&lt;Cooling_Season_Start_Date,0,IF(A3218&gt;Cooling_Season_End_Date,0,1))</f>
        <v>0</v>
      </c>
      <c r="D3218" s="12">
        <f>VLOOKUP(A3218,'Step 1.3 Normalized OAT'!$A$1:$B$8761,2)</f>
        <v>60</v>
      </c>
      <c r="E3218" s="13">
        <f ca="1">('Step 3. Regression'!$F$19*D3218^2+'Step 3. Regression'!$G$19*D3218+'Step 3. Regression'!$H$19)*C3218</f>
        <v>0</v>
      </c>
    </row>
    <row r="3219" spans="1:5" x14ac:dyDescent="0.25">
      <c r="A3219" s="9">
        <f>IF(ISBLANK('Step 1.3 Normalized OAT'!A3219),"-",'Step 1.3 Normalized OAT'!A3219)</f>
        <v>43235.083333333336</v>
      </c>
      <c r="B3219" s="26">
        <f t="shared" si="56"/>
        <v>134</v>
      </c>
      <c r="C3219" s="64" cm="1">
        <f t="array" ref="C3219">INDEX('Step 5. Daily Avg Schedule Calc'!$A$2:$C$169,(WEEKDAY(A3219)-1)*24+HOUR(A3219)+1,3)*IF(A3219&lt;Cooling_Season_Start_Date,0,IF(A3219&gt;Cooling_Season_End_Date,0,1))</f>
        <v>0</v>
      </c>
      <c r="D3219" s="12">
        <f>VLOOKUP(A3219,'Step 1.3 Normalized OAT'!$A$1:$B$8761,2)</f>
        <v>60</v>
      </c>
      <c r="E3219" s="13">
        <f ca="1">('Step 3. Regression'!$F$19*D3219^2+'Step 3. Regression'!$G$19*D3219+'Step 3. Regression'!$H$19)*C3219</f>
        <v>0</v>
      </c>
    </row>
    <row r="3220" spans="1:5" x14ac:dyDescent="0.25">
      <c r="A3220" s="9">
        <f>IF(ISBLANK('Step 1.3 Normalized OAT'!A3220),"-",'Step 1.3 Normalized OAT'!A3220)</f>
        <v>43235.125</v>
      </c>
      <c r="B3220" s="26">
        <f t="shared" si="56"/>
        <v>134</v>
      </c>
      <c r="C3220" s="64" cm="1">
        <f t="array" ref="C3220">INDEX('Step 5. Daily Avg Schedule Calc'!$A$2:$C$169,(WEEKDAY(A3220)-1)*24+HOUR(A3220)+1,3)*IF(A3220&lt;Cooling_Season_Start_Date,0,IF(A3220&gt;Cooling_Season_End_Date,0,1))</f>
        <v>0</v>
      </c>
      <c r="D3220" s="12">
        <f>VLOOKUP(A3220,'Step 1.3 Normalized OAT'!$A$1:$B$8761,2)</f>
        <v>61</v>
      </c>
      <c r="E3220" s="13">
        <f ca="1">('Step 3. Regression'!$F$19*D3220^2+'Step 3. Regression'!$G$19*D3220+'Step 3. Regression'!$H$19)*C3220</f>
        <v>0</v>
      </c>
    </row>
    <row r="3221" spans="1:5" x14ac:dyDescent="0.25">
      <c r="A3221" s="9">
        <f>IF(ISBLANK('Step 1.3 Normalized OAT'!A3221),"-",'Step 1.3 Normalized OAT'!A3221)</f>
        <v>43235.166666666664</v>
      </c>
      <c r="B3221" s="26">
        <f t="shared" si="56"/>
        <v>134</v>
      </c>
      <c r="C3221" s="64" cm="1">
        <f t="array" ref="C3221">INDEX('Step 5. Daily Avg Schedule Calc'!$A$2:$C$169,(WEEKDAY(A3221)-1)*24+HOUR(A3221)+1,3)*IF(A3221&lt;Cooling_Season_Start_Date,0,IF(A3221&gt;Cooling_Season_End_Date,0,1))</f>
        <v>0</v>
      </c>
      <c r="D3221" s="12">
        <f>VLOOKUP(A3221,'Step 1.3 Normalized OAT'!$A$1:$B$8761,2)</f>
        <v>61</v>
      </c>
      <c r="E3221" s="13">
        <f ca="1">('Step 3. Regression'!$F$19*D3221^2+'Step 3. Regression'!$G$19*D3221+'Step 3. Regression'!$H$19)*C3221</f>
        <v>0</v>
      </c>
    </row>
    <row r="3222" spans="1:5" x14ac:dyDescent="0.25">
      <c r="A3222" s="9">
        <f>IF(ISBLANK('Step 1.3 Normalized OAT'!A3222),"-",'Step 1.3 Normalized OAT'!A3222)</f>
        <v>43235.208333333336</v>
      </c>
      <c r="B3222" s="26">
        <f t="shared" si="56"/>
        <v>134</v>
      </c>
      <c r="C3222" s="64" cm="1">
        <f t="array" ref="C3222">INDEX('Step 5. Daily Avg Schedule Calc'!$A$2:$C$169,(WEEKDAY(A3222)-1)*24+HOUR(A3222)+1,3)*IF(A3222&lt;Cooling_Season_Start_Date,0,IF(A3222&gt;Cooling_Season_End_Date,0,1))</f>
        <v>0</v>
      </c>
      <c r="D3222" s="12">
        <f>VLOOKUP(A3222,'Step 1.3 Normalized OAT'!$A$1:$B$8761,2)</f>
        <v>61</v>
      </c>
      <c r="E3222" s="13">
        <f ca="1">('Step 3. Regression'!$F$19*D3222^2+'Step 3. Regression'!$G$19*D3222+'Step 3. Regression'!$H$19)*C3222</f>
        <v>0</v>
      </c>
    </row>
    <row r="3223" spans="1:5" x14ac:dyDescent="0.25">
      <c r="A3223" s="9">
        <f>IF(ISBLANK('Step 1.3 Normalized OAT'!A3223),"-",'Step 1.3 Normalized OAT'!A3223)</f>
        <v>43235.25</v>
      </c>
      <c r="B3223" s="26">
        <f t="shared" si="56"/>
        <v>134</v>
      </c>
      <c r="C3223" s="64" cm="1">
        <f t="array" ref="C3223">INDEX('Step 5. Daily Avg Schedule Calc'!$A$2:$C$169,(WEEKDAY(A3223)-1)*24+HOUR(A3223)+1,3)*IF(A3223&lt;Cooling_Season_Start_Date,0,IF(A3223&gt;Cooling_Season_End_Date,0,1))</f>
        <v>0</v>
      </c>
      <c r="D3223" s="12">
        <f>VLOOKUP(A3223,'Step 1.3 Normalized OAT'!$A$1:$B$8761,2)</f>
        <v>61</v>
      </c>
      <c r="E3223" s="13">
        <f ca="1">('Step 3. Regression'!$F$19*D3223^2+'Step 3. Regression'!$G$19*D3223+'Step 3. Regression'!$H$19)*C3223</f>
        <v>0</v>
      </c>
    </row>
    <row r="3224" spans="1:5" x14ac:dyDescent="0.25">
      <c r="A3224" s="9">
        <f>IF(ISBLANK('Step 1.3 Normalized OAT'!A3224),"-",'Step 1.3 Normalized OAT'!A3224)</f>
        <v>43235.291666666664</v>
      </c>
      <c r="B3224" s="26">
        <f t="shared" si="56"/>
        <v>134</v>
      </c>
      <c r="C3224" s="64" cm="1">
        <f t="array" ref="C3224">INDEX('Step 5. Daily Avg Schedule Calc'!$A$2:$C$169,(WEEKDAY(A3224)-1)*24+HOUR(A3224)+1,3)*IF(A3224&lt;Cooling_Season_Start_Date,0,IF(A3224&gt;Cooling_Season_End_Date,0,1))</f>
        <v>1</v>
      </c>
      <c r="D3224" s="12">
        <f>VLOOKUP(A3224,'Step 1.3 Normalized OAT'!$A$1:$B$8761,2)</f>
        <v>63</v>
      </c>
      <c r="E3224" s="13">
        <f ca="1">('Step 3. Regression'!$F$19*D3224^2+'Step 3. Regression'!$G$19*D3224+'Step 3. Regression'!$H$19)*C3224</f>
        <v>7.5444942647842907</v>
      </c>
    </row>
    <row r="3225" spans="1:5" x14ac:dyDescent="0.25">
      <c r="A3225" s="9">
        <f>IF(ISBLANK('Step 1.3 Normalized OAT'!A3225),"-",'Step 1.3 Normalized OAT'!A3225)</f>
        <v>43235.333333333336</v>
      </c>
      <c r="B3225" s="26">
        <f t="shared" si="56"/>
        <v>134</v>
      </c>
      <c r="C3225" s="64" cm="1">
        <f t="array" ref="C3225">INDEX('Step 5. Daily Avg Schedule Calc'!$A$2:$C$169,(WEEKDAY(A3225)-1)*24+HOUR(A3225)+1,3)*IF(A3225&lt;Cooling_Season_Start_Date,0,IF(A3225&gt;Cooling_Season_End_Date,0,1))</f>
        <v>1</v>
      </c>
      <c r="D3225" s="12">
        <f>VLOOKUP(A3225,'Step 1.3 Normalized OAT'!$A$1:$B$8761,2)</f>
        <v>65</v>
      </c>
      <c r="E3225" s="13">
        <f ca="1">('Step 3. Regression'!$F$19*D3225^2+'Step 3. Regression'!$G$19*D3225+'Step 3. Regression'!$H$19)*C3225</f>
        <v>7.4056551601879193</v>
      </c>
    </row>
    <row r="3226" spans="1:5" x14ac:dyDescent="0.25">
      <c r="A3226" s="9">
        <f>IF(ISBLANK('Step 1.3 Normalized OAT'!A3226),"-",'Step 1.3 Normalized OAT'!A3226)</f>
        <v>43235.375</v>
      </c>
      <c r="B3226" s="26">
        <f t="shared" si="56"/>
        <v>134</v>
      </c>
      <c r="C3226" s="64" cm="1">
        <f t="array" ref="C3226">INDEX('Step 5. Daily Avg Schedule Calc'!$A$2:$C$169,(WEEKDAY(A3226)-1)*24+HOUR(A3226)+1,3)*IF(A3226&lt;Cooling_Season_Start_Date,0,IF(A3226&gt;Cooling_Season_End_Date,0,1))</f>
        <v>1</v>
      </c>
      <c r="D3226" s="12">
        <f>VLOOKUP(A3226,'Step 1.3 Normalized OAT'!$A$1:$B$8761,2)</f>
        <v>66</v>
      </c>
      <c r="E3226" s="13">
        <f ca="1">('Step 3. Regression'!$F$19*D3226^2+'Step 3. Regression'!$G$19*D3226+'Step 3. Regression'!$H$19)*C3226</f>
        <v>7.3449535268004134</v>
      </c>
    </row>
    <row r="3227" spans="1:5" x14ac:dyDescent="0.25">
      <c r="A3227" s="9">
        <f>IF(ISBLANK('Step 1.3 Normalized OAT'!A3227),"-",'Step 1.3 Normalized OAT'!A3227)</f>
        <v>43235.416666666664</v>
      </c>
      <c r="B3227" s="26">
        <f t="shared" si="56"/>
        <v>134</v>
      </c>
      <c r="C3227" s="64" cm="1">
        <f t="array" ref="C3227">INDEX('Step 5. Daily Avg Schedule Calc'!$A$2:$C$169,(WEEKDAY(A3227)-1)*24+HOUR(A3227)+1,3)*IF(A3227&lt;Cooling_Season_Start_Date,0,IF(A3227&gt;Cooling_Season_End_Date,0,1))</f>
        <v>1</v>
      </c>
      <c r="D3227" s="12">
        <f>VLOOKUP(A3227,'Step 1.3 Normalized OAT'!$A$1:$B$8761,2)</f>
        <v>73</v>
      </c>
      <c r="E3227" s="13">
        <f ca="1">('Step 3. Regression'!$F$19*D3227^2+'Step 3. Regression'!$G$19*D3227+'Step 3. Regression'!$H$19)*C3227</f>
        <v>7.0827765794206599</v>
      </c>
    </row>
    <row r="3228" spans="1:5" x14ac:dyDescent="0.25">
      <c r="A3228" s="9">
        <f>IF(ISBLANK('Step 1.3 Normalized OAT'!A3228),"-",'Step 1.3 Normalized OAT'!A3228)</f>
        <v>43235.458333333336</v>
      </c>
      <c r="B3228" s="26">
        <f t="shared" si="56"/>
        <v>134</v>
      </c>
      <c r="C3228" s="64" cm="1">
        <f t="array" ref="C3228">INDEX('Step 5. Daily Avg Schedule Calc'!$A$2:$C$169,(WEEKDAY(A3228)-1)*24+HOUR(A3228)+1,3)*IF(A3228&lt;Cooling_Season_Start_Date,0,IF(A3228&gt;Cooling_Season_End_Date,0,1))</f>
        <v>1</v>
      </c>
      <c r="D3228" s="12">
        <f>VLOOKUP(A3228,'Step 1.3 Normalized OAT'!$A$1:$B$8761,2)</f>
        <v>75</v>
      </c>
      <c r="E3228" s="13">
        <f ca="1">('Step 3. Regression'!$F$19*D3228^2+'Step 3. Regression'!$G$19*D3228+'Step 3. Regression'!$H$19)*C3228</f>
        <v>7.0601763936334088</v>
      </c>
    </row>
    <row r="3229" spans="1:5" x14ac:dyDescent="0.25">
      <c r="A3229" s="9">
        <f>IF(ISBLANK('Step 1.3 Normalized OAT'!A3229),"-",'Step 1.3 Normalized OAT'!A3229)</f>
        <v>43235.5</v>
      </c>
      <c r="B3229" s="26">
        <f t="shared" si="56"/>
        <v>134</v>
      </c>
      <c r="C3229" s="64" cm="1">
        <f t="array" ref="C3229">INDEX('Step 5. Daily Avg Schedule Calc'!$A$2:$C$169,(WEEKDAY(A3229)-1)*24+HOUR(A3229)+1,3)*IF(A3229&lt;Cooling_Season_Start_Date,0,IF(A3229&gt;Cooling_Season_End_Date,0,1))</f>
        <v>1</v>
      </c>
      <c r="D3229" s="12">
        <f>VLOOKUP(A3229,'Step 1.3 Normalized OAT'!$A$1:$B$8761,2)</f>
        <v>81</v>
      </c>
      <c r="E3229" s="13">
        <f ca="1">('Step 3. Regression'!$F$19*D3229^2+'Step 3. Regression'!$G$19*D3229+'Step 3. Regression'!$H$19)*C3229</f>
        <v>7.1318625388425936</v>
      </c>
    </row>
    <row r="3230" spans="1:5" x14ac:dyDescent="0.25">
      <c r="A3230" s="9">
        <f>IF(ISBLANK('Step 1.3 Normalized OAT'!A3230),"-",'Step 1.3 Normalized OAT'!A3230)</f>
        <v>43235.541666666664</v>
      </c>
      <c r="B3230" s="26">
        <f t="shared" si="56"/>
        <v>134</v>
      </c>
      <c r="C3230" s="64" cm="1">
        <f t="array" ref="C3230">INDEX('Step 5. Daily Avg Schedule Calc'!$A$2:$C$169,(WEEKDAY(A3230)-1)*24+HOUR(A3230)+1,3)*IF(A3230&lt;Cooling_Season_Start_Date,0,IF(A3230&gt;Cooling_Season_End_Date,0,1))</f>
        <v>1</v>
      </c>
      <c r="D3230" s="12">
        <f>VLOOKUP(A3230,'Step 1.3 Normalized OAT'!$A$1:$B$8761,2)</f>
        <v>84</v>
      </c>
      <c r="E3230" s="13">
        <f ca="1">('Step 3. Regression'!$F$19*D3230^2+'Step 3. Regression'!$G$19*D3230+'Step 3. Regression'!$H$19)*C3230</f>
        <v>7.2461668816433509</v>
      </c>
    </row>
    <row r="3231" spans="1:5" x14ac:dyDescent="0.25">
      <c r="A3231" s="9">
        <f>IF(ISBLANK('Step 1.3 Normalized OAT'!A3231),"-",'Step 1.3 Normalized OAT'!A3231)</f>
        <v>43235.583333333336</v>
      </c>
      <c r="B3231" s="26">
        <f t="shared" si="56"/>
        <v>134</v>
      </c>
      <c r="C3231" s="64" cm="1">
        <f t="array" ref="C3231">INDEX('Step 5. Daily Avg Schedule Calc'!$A$2:$C$169,(WEEKDAY(A3231)-1)*24+HOUR(A3231)+1,3)*IF(A3231&lt;Cooling_Season_Start_Date,0,IF(A3231&gt;Cooling_Season_End_Date,0,1))</f>
        <v>1</v>
      </c>
      <c r="D3231" s="12">
        <f>VLOOKUP(A3231,'Step 1.3 Normalized OAT'!$A$1:$B$8761,2)</f>
        <v>85</v>
      </c>
      <c r="E3231" s="13">
        <f ca="1">('Step 3. Regression'!$F$19*D3231^2+'Step 3. Regression'!$G$19*D3231+'Step 3. Regression'!$H$19)*C3231</f>
        <v>7.295892221124511</v>
      </c>
    </row>
    <row r="3232" spans="1:5" x14ac:dyDescent="0.25">
      <c r="A3232" s="9">
        <f>IF(ISBLANK('Step 1.3 Normalized OAT'!A3232),"-",'Step 1.3 Normalized OAT'!A3232)</f>
        <v>43235.625</v>
      </c>
      <c r="B3232" s="26">
        <f t="shared" si="56"/>
        <v>134</v>
      </c>
      <c r="C3232" s="64" cm="1">
        <f t="array" ref="C3232">INDEX('Step 5. Daily Avg Schedule Calc'!$A$2:$C$169,(WEEKDAY(A3232)-1)*24+HOUR(A3232)+1,3)*IF(A3232&lt;Cooling_Season_Start_Date,0,IF(A3232&gt;Cooling_Season_End_Date,0,1))</f>
        <v>1</v>
      </c>
      <c r="D3232" s="12">
        <f>VLOOKUP(A3232,'Step 1.3 Normalized OAT'!$A$1:$B$8761,2)</f>
        <v>88</v>
      </c>
      <c r="E3232" s="13">
        <f ca="1">('Step 3. Regression'!$F$19*D3232^2+'Step 3. Regression'!$G$19*D3232+'Step 3. Regression'!$H$19)*C3232</f>
        <v>7.4799399152107426</v>
      </c>
    </row>
    <row r="3233" spans="1:5" x14ac:dyDescent="0.25">
      <c r="A3233" s="9">
        <f>IF(ISBLANK('Step 1.3 Normalized OAT'!A3233),"-",'Step 1.3 Normalized OAT'!A3233)</f>
        <v>43235.666666666664</v>
      </c>
      <c r="B3233" s="26">
        <f t="shared" si="56"/>
        <v>134</v>
      </c>
      <c r="C3233" s="64" cm="1">
        <f t="array" ref="C3233">INDEX('Step 5. Daily Avg Schedule Calc'!$A$2:$C$169,(WEEKDAY(A3233)-1)*24+HOUR(A3233)+1,3)*IF(A3233&lt;Cooling_Season_Start_Date,0,IF(A3233&gt;Cooling_Season_End_Date,0,1))</f>
        <v>1</v>
      </c>
      <c r="D3233" s="12">
        <f>VLOOKUP(A3233,'Step 1.3 Normalized OAT'!$A$1:$B$8761,2)</f>
        <v>88</v>
      </c>
      <c r="E3233" s="13">
        <f ca="1">('Step 3. Regression'!$F$19*D3233^2+'Step 3. Regression'!$G$19*D3233+'Step 3. Regression'!$H$19)*C3233</f>
        <v>7.4799399152107426</v>
      </c>
    </row>
    <row r="3234" spans="1:5" x14ac:dyDescent="0.25">
      <c r="A3234" s="9">
        <f>IF(ISBLANK('Step 1.3 Normalized OAT'!A3234),"-",'Step 1.3 Normalized OAT'!A3234)</f>
        <v>43235.708333333336</v>
      </c>
      <c r="B3234" s="26">
        <f t="shared" si="56"/>
        <v>134</v>
      </c>
      <c r="C3234" s="64" cm="1">
        <f t="array" ref="C3234">INDEX('Step 5. Daily Avg Schedule Calc'!$A$2:$C$169,(WEEKDAY(A3234)-1)*24+HOUR(A3234)+1,3)*IF(A3234&lt;Cooling_Season_Start_Date,0,IF(A3234&gt;Cooling_Season_End_Date,0,1))</f>
        <v>1</v>
      </c>
      <c r="D3234" s="12">
        <f>VLOOKUP(A3234,'Step 1.3 Normalized OAT'!$A$1:$B$8761,2)</f>
        <v>90</v>
      </c>
      <c r="E3234" s="13">
        <f ca="1">('Step 3. Regression'!$F$19*D3234^2+'Step 3. Regression'!$G$19*D3234+'Step 3. Regression'!$H$19)*C3234</f>
        <v>7.6316981076371704</v>
      </c>
    </row>
    <row r="3235" spans="1:5" x14ac:dyDescent="0.25">
      <c r="A3235" s="9">
        <f>IF(ISBLANK('Step 1.3 Normalized OAT'!A3235),"-",'Step 1.3 Normalized OAT'!A3235)</f>
        <v>43235.75</v>
      </c>
      <c r="B3235" s="26">
        <f t="shared" si="56"/>
        <v>134</v>
      </c>
      <c r="C3235" s="64" cm="1">
        <f t="array" ref="C3235">INDEX('Step 5. Daily Avg Schedule Calc'!$A$2:$C$169,(WEEKDAY(A3235)-1)*24+HOUR(A3235)+1,3)*IF(A3235&lt;Cooling_Season_Start_Date,0,IF(A3235&gt;Cooling_Season_End_Date,0,1))</f>
        <v>1</v>
      </c>
      <c r="D3235" s="12">
        <f>VLOOKUP(A3235,'Step 1.3 Normalized OAT'!$A$1:$B$8761,2)</f>
        <v>70</v>
      </c>
      <c r="E3235" s="13">
        <f ca="1">('Step 3. Regression'!$F$19*D3235^2+'Step 3. Regression'!$G$19*D3235+'Step 3. Regression'!$H$19)*C3235</f>
        <v>7.1602664526549589</v>
      </c>
    </row>
    <row r="3236" spans="1:5" x14ac:dyDescent="0.25">
      <c r="A3236" s="9">
        <f>IF(ISBLANK('Step 1.3 Normalized OAT'!A3236),"-",'Step 1.3 Normalized OAT'!A3236)</f>
        <v>43235.791666666664</v>
      </c>
      <c r="B3236" s="26">
        <f t="shared" si="56"/>
        <v>134</v>
      </c>
      <c r="C3236" s="64" cm="1">
        <f t="array" ref="C3236">INDEX('Step 5. Daily Avg Schedule Calc'!$A$2:$C$169,(WEEKDAY(A3236)-1)*24+HOUR(A3236)+1,3)*IF(A3236&lt;Cooling_Season_Start_Date,0,IF(A3236&gt;Cooling_Season_End_Date,0,1))</f>
        <v>1</v>
      </c>
      <c r="D3236" s="12">
        <f>VLOOKUP(A3236,'Step 1.3 Normalized OAT'!$A$1:$B$8761,2)</f>
        <v>66</v>
      </c>
      <c r="E3236" s="13">
        <f ca="1">('Step 3. Regression'!$F$19*D3236^2+'Step 3. Regression'!$G$19*D3236+'Step 3. Regression'!$H$19)*C3236</f>
        <v>7.3449535268004134</v>
      </c>
    </row>
    <row r="3237" spans="1:5" x14ac:dyDescent="0.25">
      <c r="A3237" s="9">
        <f>IF(ISBLANK('Step 1.3 Normalized OAT'!A3237),"-",'Step 1.3 Normalized OAT'!A3237)</f>
        <v>43235.833333333336</v>
      </c>
      <c r="B3237" s="26">
        <f t="shared" si="56"/>
        <v>134</v>
      </c>
      <c r="C3237" s="64" cm="1">
        <f t="array" ref="C3237">INDEX('Step 5. Daily Avg Schedule Calc'!$A$2:$C$169,(WEEKDAY(A3237)-1)*24+HOUR(A3237)+1,3)*IF(A3237&lt;Cooling_Season_Start_Date,0,IF(A3237&gt;Cooling_Season_End_Date,0,1))</f>
        <v>1</v>
      </c>
      <c r="D3237" s="12">
        <f>VLOOKUP(A3237,'Step 1.3 Normalized OAT'!$A$1:$B$8761,2)</f>
        <v>68</v>
      </c>
      <c r="E3237" s="13">
        <f ca="1">('Step 3. Regression'!$F$19*D3237^2+'Step 3. Regression'!$G$19*D3237+'Step 3. Regression'!$H$19)*C3237</f>
        <v>7.2409860978467719</v>
      </c>
    </row>
    <row r="3238" spans="1:5" x14ac:dyDescent="0.25">
      <c r="A3238" s="9">
        <f>IF(ISBLANK('Step 1.3 Normalized OAT'!A3238),"-",'Step 1.3 Normalized OAT'!A3238)</f>
        <v>43235.875</v>
      </c>
      <c r="B3238" s="26">
        <f t="shared" si="56"/>
        <v>134</v>
      </c>
      <c r="C3238" s="64" cm="1">
        <f t="array" ref="C3238">INDEX('Step 5. Daily Avg Schedule Calc'!$A$2:$C$169,(WEEKDAY(A3238)-1)*24+HOUR(A3238)+1,3)*IF(A3238&lt;Cooling_Season_Start_Date,0,IF(A3238&gt;Cooling_Season_End_Date,0,1))</f>
        <v>0</v>
      </c>
      <c r="D3238" s="12">
        <f>VLOOKUP(A3238,'Step 1.3 Normalized OAT'!$A$1:$B$8761,2)</f>
        <v>70</v>
      </c>
      <c r="E3238" s="13">
        <f ca="1">('Step 3. Regression'!$F$19*D3238^2+'Step 3. Regression'!$G$19*D3238+'Step 3. Regression'!$H$19)*C3238</f>
        <v>0</v>
      </c>
    </row>
    <row r="3239" spans="1:5" x14ac:dyDescent="0.25">
      <c r="A3239" s="9">
        <f>IF(ISBLANK('Step 1.3 Normalized OAT'!A3239),"-",'Step 1.3 Normalized OAT'!A3239)</f>
        <v>43235.916666666664</v>
      </c>
      <c r="B3239" s="26">
        <f t="shared" si="56"/>
        <v>134</v>
      </c>
      <c r="C3239" s="64" cm="1">
        <f t="array" ref="C3239">INDEX('Step 5. Daily Avg Schedule Calc'!$A$2:$C$169,(WEEKDAY(A3239)-1)*24+HOUR(A3239)+1,3)*IF(A3239&lt;Cooling_Season_Start_Date,0,IF(A3239&gt;Cooling_Season_End_Date,0,1))</f>
        <v>0</v>
      </c>
      <c r="D3239" s="12">
        <f>VLOOKUP(A3239,'Step 1.3 Normalized OAT'!$A$1:$B$8761,2)</f>
        <v>70</v>
      </c>
      <c r="E3239" s="13">
        <f ca="1">('Step 3. Regression'!$F$19*D3239^2+'Step 3. Regression'!$G$19*D3239+'Step 3. Regression'!$H$19)*C3239</f>
        <v>0</v>
      </c>
    </row>
    <row r="3240" spans="1:5" x14ac:dyDescent="0.25">
      <c r="A3240" s="9">
        <f>IF(ISBLANK('Step 1.3 Normalized OAT'!A3240),"-",'Step 1.3 Normalized OAT'!A3240)</f>
        <v>43235.958333333336</v>
      </c>
      <c r="B3240" s="26">
        <f t="shared" si="56"/>
        <v>134</v>
      </c>
      <c r="C3240" s="64" cm="1">
        <f t="array" ref="C3240">INDEX('Step 5. Daily Avg Schedule Calc'!$A$2:$C$169,(WEEKDAY(A3240)-1)*24+HOUR(A3240)+1,3)*IF(A3240&lt;Cooling_Season_Start_Date,0,IF(A3240&gt;Cooling_Season_End_Date,0,1))</f>
        <v>0</v>
      </c>
      <c r="D3240" s="12">
        <f>VLOOKUP(A3240,'Step 1.3 Normalized OAT'!$A$1:$B$8761,2)</f>
        <v>68</v>
      </c>
      <c r="E3240" s="13">
        <f ca="1">('Step 3. Regression'!$F$19*D3240^2+'Step 3. Regression'!$G$19*D3240+'Step 3. Regression'!$H$19)*C3240</f>
        <v>0</v>
      </c>
    </row>
    <row r="3241" spans="1:5" x14ac:dyDescent="0.25">
      <c r="A3241" s="9">
        <f>IF(ISBLANK('Step 1.3 Normalized OAT'!A3241),"-",'Step 1.3 Normalized OAT'!A3241)</f>
        <v>43236</v>
      </c>
      <c r="B3241" s="26">
        <f t="shared" si="56"/>
        <v>135</v>
      </c>
      <c r="C3241" s="64" cm="1">
        <f t="array" ref="C3241">INDEX('Step 5. Daily Avg Schedule Calc'!$A$2:$C$169,(WEEKDAY(A3241)-1)*24+HOUR(A3241)+1,3)*IF(A3241&lt;Cooling_Season_Start_Date,0,IF(A3241&gt;Cooling_Season_End_Date,0,1))</f>
        <v>0</v>
      </c>
      <c r="D3241" s="12">
        <f>VLOOKUP(A3241,'Step 1.3 Normalized OAT'!$A$1:$B$8761,2)</f>
        <v>66</v>
      </c>
      <c r="E3241" s="13">
        <f ca="1">('Step 3. Regression'!$F$19*D3241^2+'Step 3. Regression'!$G$19*D3241+'Step 3. Regression'!$H$19)*C3241</f>
        <v>0</v>
      </c>
    </row>
    <row r="3242" spans="1:5" x14ac:dyDescent="0.25">
      <c r="A3242" s="9">
        <f>IF(ISBLANK('Step 1.3 Normalized OAT'!A3242),"-",'Step 1.3 Normalized OAT'!A3242)</f>
        <v>43236.041666666664</v>
      </c>
      <c r="B3242" s="26">
        <f t="shared" si="56"/>
        <v>135</v>
      </c>
      <c r="C3242" s="64" cm="1">
        <f t="array" ref="C3242">INDEX('Step 5. Daily Avg Schedule Calc'!$A$2:$C$169,(WEEKDAY(A3242)-1)*24+HOUR(A3242)+1,3)*IF(A3242&lt;Cooling_Season_Start_Date,0,IF(A3242&gt;Cooling_Season_End_Date,0,1))</f>
        <v>0</v>
      </c>
      <c r="D3242" s="12">
        <f>VLOOKUP(A3242,'Step 1.3 Normalized OAT'!$A$1:$B$8761,2)</f>
        <v>65</v>
      </c>
      <c r="E3242" s="13">
        <f ca="1">('Step 3. Regression'!$F$19*D3242^2+'Step 3. Regression'!$G$19*D3242+'Step 3. Regression'!$H$19)*C3242</f>
        <v>0</v>
      </c>
    </row>
    <row r="3243" spans="1:5" x14ac:dyDescent="0.25">
      <c r="A3243" s="9">
        <f>IF(ISBLANK('Step 1.3 Normalized OAT'!A3243),"-",'Step 1.3 Normalized OAT'!A3243)</f>
        <v>43236.083333333336</v>
      </c>
      <c r="B3243" s="26">
        <f t="shared" si="56"/>
        <v>135</v>
      </c>
      <c r="C3243" s="64" cm="1">
        <f t="array" ref="C3243">INDEX('Step 5. Daily Avg Schedule Calc'!$A$2:$C$169,(WEEKDAY(A3243)-1)*24+HOUR(A3243)+1,3)*IF(A3243&lt;Cooling_Season_Start_Date,0,IF(A3243&gt;Cooling_Season_End_Date,0,1))</f>
        <v>0</v>
      </c>
      <c r="D3243" s="12">
        <f>VLOOKUP(A3243,'Step 1.3 Normalized OAT'!$A$1:$B$8761,2)</f>
        <v>63</v>
      </c>
      <c r="E3243" s="13">
        <f ca="1">('Step 3. Regression'!$F$19*D3243^2+'Step 3. Regression'!$G$19*D3243+'Step 3. Regression'!$H$19)*C3243</f>
        <v>0</v>
      </c>
    </row>
    <row r="3244" spans="1:5" x14ac:dyDescent="0.25">
      <c r="A3244" s="9">
        <f>IF(ISBLANK('Step 1.3 Normalized OAT'!A3244),"-",'Step 1.3 Normalized OAT'!A3244)</f>
        <v>43236.125</v>
      </c>
      <c r="B3244" s="26">
        <f t="shared" si="56"/>
        <v>135</v>
      </c>
      <c r="C3244" s="64" cm="1">
        <f t="array" ref="C3244">INDEX('Step 5. Daily Avg Schedule Calc'!$A$2:$C$169,(WEEKDAY(A3244)-1)*24+HOUR(A3244)+1,3)*IF(A3244&lt;Cooling_Season_Start_Date,0,IF(A3244&gt;Cooling_Season_End_Date,0,1))</f>
        <v>0</v>
      </c>
      <c r="D3244" s="12">
        <f>VLOOKUP(A3244,'Step 1.3 Normalized OAT'!$A$1:$B$8761,2)</f>
        <v>64</v>
      </c>
      <c r="E3244" s="13">
        <f ca="1">('Step 3. Regression'!$F$19*D3244^2+'Step 3. Regression'!$G$19*D3244+'Step 3. Regression'!$H$19)*C3244</f>
        <v>0</v>
      </c>
    </row>
    <row r="3245" spans="1:5" x14ac:dyDescent="0.25">
      <c r="A3245" s="9">
        <f>IF(ISBLANK('Step 1.3 Normalized OAT'!A3245),"-",'Step 1.3 Normalized OAT'!A3245)</f>
        <v>43236.166666666664</v>
      </c>
      <c r="B3245" s="26">
        <f t="shared" si="56"/>
        <v>135</v>
      </c>
      <c r="C3245" s="64" cm="1">
        <f t="array" ref="C3245">INDEX('Step 5. Daily Avg Schedule Calc'!$A$2:$C$169,(WEEKDAY(A3245)-1)*24+HOUR(A3245)+1,3)*IF(A3245&lt;Cooling_Season_Start_Date,0,IF(A3245&gt;Cooling_Season_End_Date,0,1))</f>
        <v>0</v>
      </c>
      <c r="D3245" s="12">
        <f>VLOOKUP(A3245,'Step 1.3 Normalized OAT'!$A$1:$B$8761,2)</f>
        <v>64</v>
      </c>
      <c r="E3245" s="13">
        <f ca="1">('Step 3. Regression'!$F$19*D3245^2+'Step 3. Regression'!$G$19*D3245+'Step 3. Regression'!$H$19)*C3245</f>
        <v>0</v>
      </c>
    </row>
    <row r="3246" spans="1:5" x14ac:dyDescent="0.25">
      <c r="A3246" s="9">
        <f>IF(ISBLANK('Step 1.3 Normalized OAT'!A3246),"-",'Step 1.3 Normalized OAT'!A3246)</f>
        <v>43236.208333333336</v>
      </c>
      <c r="B3246" s="26">
        <f t="shared" si="56"/>
        <v>135</v>
      </c>
      <c r="C3246" s="64" cm="1">
        <f t="array" ref="C3246">INDEX('Step 5. Daily Avg Schedule Calc'!$A$2:$C$169,(WEEKDAY(A3246)-1)*24+HOUR(A3246)+1,3)*IF(A3246&lt;Cooling_Season_Start_Date,0,IF(A3246&gt;Cooling_Season_End_Date,0,1))</f>
        <v>0</v>
      </c>
      <c r="D3246" s="12">
        <f>VLOOKUP(A3246,'Step 1.3 Normalized OAT'!$A$1:$B$8761,2)</f>
        <v>63</v>
      </c>
      <c r="E3246" s="13">
        <f ca="1">('Step 3. Regression'!$F$19*D3246^2+'Step 3. Regression'!$G$19*D3246+'Step 3. Regression'!$H$19)*C3246</f>
        <v>0</v>
      </c>
    </row>
    <row r="3247" spans="1:5" x14ac:dyDescent="0.25">
      <c r="A3247" s="9">
        <f>IF(ISBLANK('Step 1.3 Normalized OAT'!A3247),"-",'Step 1.3 Normalized OAT'!A3247)</f>
        <v>43236.25</v>
      </c>
      <c r="B3247" s="26">
        <f t="shared" si="56"/>
        <v>135</v>
      </c>
      <c r="C3247" s="64" cm="1">
        <f t="array" ref="C3247">INDEX('Step 5. Daily Avg Schedule Calc'!$A$2:$C$169,(WEEKDAY(A3247)-1)*24+HOUR(A3247)+1,3)*IF(A3247&lt;Cooling_Season_Start_Date,0,IF(A3247&gt;Cooling_Season_End_Date,0,1))</f>
        <v>0</v>
      </c>
      <c r="D3247" s="12">
        <f>VLOOKUP(A3247,'Step 1.3 Normalized OAT'!$A$1:$B$8761,2)</f>
        <v>63</v>
      </c>
      <c r="E3247" s="13">
        <f ca="1">('Step 3. Regression'!$F$19*D3247^2+'Step 3. Regression'!$G$19*D3247+'Step 3. Regression'!$H$19)*C3247</f>
        <v>0</v>
      </c>
    </row>
    <row r="3248" spans="1:5" x14ac:dyDescent="0.25">
      <c r="A3248" s="9">
        <f>IF(ISBLANK('Step 1.3 Normalized OAT'!A3248),"-",'Step 1.3 Normalized OAT'!A3248)</f>
        <v>43236.291666666664</v>
      </c>
      <c r="B3248" s="26">
        <f t="shared" si="56"/>
        <v>135</v>
      </c>
      <c r="C3248" s="64" cm="1">
        <f t="array" ref="C3248">INDEX('Step 5. Daily Avg Schedule Calc'!$A$2:$C$169,(WEEKDAY(A3248)-1)*24+HOUR(A3248)+1,3)*IF(A3248&lt;Cooling_Season_Start_Date,0,IF(A3248&gt;Cooling_Season_End_Date,0,1))</f>
        <v>1</v>
      </c>
      <c r="D3248" s="12">
        <f>VLOOKUP(A3248,'Step 1.3 Normalized OAT'!$A$1:$B$8761,2)</f>
        <v>63</v>
      </c>
      <c r="E3248" s="13">
        <f ca="1">('Step 3. Regression'!$F$19*D3248^2+'Step 3. Regression'!$G$19*D3248+'Step 3. Regression'!$H$19)*C3248</f>
        <v>7.5444942647842907</v>
      </c>
    </row>
    <row r="3249" spans="1:5" x14ac:dyDescent="0.25">
      <c r="A3249" s="9">
        <f>IF(ISBLANK('Step 1.3 Normalized OAT'!A3249),"-",'Step 1.3 Normalized OAT'!A3249)</f>
        <v>43236.333333333336</v>
      </c>
      <c r="B3249" s="26">
        <f t="shared" si="56"/>
        <v>135</v>
      </c>
      <c r="C3249" s="64" cm="1">
        <f t="array" ref="C3249">INDEX('Step 5. Daily Avg Schedule Calc'!$A$2:$C$169,(WEEKDAY(A3249)-1)*24+HOUR(A3249)+1,3)*IF(A3249&lt;Cooling_Season_Start_Date,0,IF(A3249&gt;Cooling_Season_End_Date,0,1))</f>
        <v>1</v>
      </c>
      <c r="D3249" s="12">
        <f>VLOOKUP(A3249,'Step 1.3 Normalized OAT'!$A$1:$B$8761,2)</f>
        <v>63</v>
      </c>
      <c r="E3249" s="13">
        <f ca="1">('Step 3. Regression'!$F$19*D3249^2+'Step 3. Regression'!$G$19*D3249+'Step 3. Regression'!$H$19)*C3249</f>
        <v>7.5444942647842907</v>
      </c>
    </row>
    <row r="3250" spans="1:5" x14ac:dyDescent="0.25">
      <c r="A3250" s="9">
        <f>IF(ISBLANK('Step 1.3 Normalized OAT'!A3250),"-",'Step 1.3 Normalized OAT'!A3250)</f>
        <v>43236.375</v>
      </c>
      <c r="B3250" s="26">
        <f t="shared" si="56"/>
        <v>135</v>
      </c>
      <c r="C3250" s="64" cm="1">
        <f t="array" ref="C3250">INDEX('Step 5. Daily Avg Schedule Calc'!$A$2:$C$169,(WEEKDAY(A3250)-1)*24+HOUR(A3250)+1,3)*IF(A3250&lt;Cooling_Season_Start_Date,0,IF(A3250&gt;Cooling_Season_End_Date,0,1))</f>
        <v>1</v>
      </c>
      <c r="D3250" s="12">
        <f>VLOOKUP(A3250,'Step 1.3 Normalized OAT'!$A$1:$B$8761,2)</f>
        <v>63</v>
      </c>
      <c r="E3250" s="13">
        <f ca="1">('Step 3. Regression'!$F$19*D3250^2+'Step 3. Regression'!$G$19*D3250+'Step 3. Regression'!$H$19)*C3250</f>
        <v>7.5444942647842907</v>
      </c>
    </row>
    <row r="3251" spans="1:5" x14ac:dyDescent="0.25">
      <c r="A3251" s="9">
        <f>IF(ISBLANK('Step 1.3 Normalized OAT'!A3251),"-",'Step 1.3 Normalized OAT'!A3251)</f>
        <v>43236.416666666664</v>
      </c>
      <c r="B3251" s="26">
        <f t="shared" si="56"/>
        <v>135</v>
      </c>
      <c r="C3251" s="64" cm="1">
        <f t="array" ref="C3251">INDEX('Step 5. Daily Avg Schedule Calc'!$A$2:$C$169,(WEEKDAY(A3251)-1)*24+HOUR(A3251)+1,3)*IF(A3251&lt;Cooling_Season_Start_Date,0,IF(A3251&gt;Cooling_Season_End_Date,0,1))</f>
        <v>1</v>
      </c>
      <c r="D3251" s="12">
        <f>VLOOKUP(A3251,'Step 1.3 Normalized OAT'!$A$1:$B$8761,2)</f>
        <v>63</v>
      </c>
      <c r="E3251" s="13">
        <f ca="1">('Step 3. Regression'!$F$19*D3251^2+'Step 3. Regression'!$G$19*D3251+'Step 3. Regression'!$H$19)*C3251</f>
        <v>7.5444942647842907</v>
      </c>
    </row>
    <row r="3252" spans="1:5" x14ac:dyDescent="0.25">
      <c r="A3252" s="9">
        <f>IF(ISBLANK('Step 1.3 Normalized OAT'!A3252),"-",'Step 1.3 Normalized OAT'!A3252)</f>
        <v>43236.458333333336</v>
      </c>
      <c r="B3252" s="26">
        <f t="shared" si="56"/>
        <v>135</v>
      </c>
      <c r="C3252" s="64" cm="1">
        <f t="array" ref="C3252">INDEX('Step 5. Daily Avg Schedule Calc'!$A$2:$C$169,(WEEKDAY(A3252)-1)*24+HOUR(A3252)+1,3)*IF(A3252&lt;Cooling_Season_Start_Date,0,IF(A3252&gt;Cooling_Season_End_Date,0,1))</f>
        <v>1</v>
      </c>
      <c r="D3252" s="12">
        <f>VLOOKUP(A3252,'Step 1.3 Normalized OAT'!$A$1:$B$8761,2)</f>
        <v>62</v>
      </c>
      <c r="E3252" s="13">
        <f ca="1">('Step 3. Regression'!$F$19*D3252^2+'Step 3. Regression'!$G$19*D3252+'Step 3. Regression'!$H$19)*C3252</f>
        <v>7.622631735993167</v>
      </c>
    </row>
    <row r="3253" spans="1:5" x14ac:dyDescent="0.25">
      <c r="A3253" s="9">
        <f>IF(ISBLANK('Step 1.3 Normalized OAT'!A3253),"-",'Step 1.3 Normalized OAT'!A3253)</f>
        <v>43236.5</v>
      </c>
      <c r="B3253" s="26">
        <f t="shared" si="56"/>
        <v>135</v>
      </c>
      <c r="C3253" s="64" cm="1">
        <f t="array" ref="C3253">INDEX('Step 5. Daily Avg Schedule Calc'!$A$2:$C$169,(WEEKDAY(A3253)-1)*24+HOUR(A3253)+1,3)*IF(A3253&lt;Cooling_Season_Start_Date,0,IF(A3253&gt;Cooling_Season_End_Date,0,1))</f>
        <v>1</v>
      </c>
      <c r="D3253" s="12">
        <f>VLOOKUP(A3253,'Step 1.3 Normalized OAT'!$A$1:$B$8761,2)</f>
        <v>61</v>
      </c>
      <c r="E3253" s="13">
        <f ca="1">('Step 3. Regression'!$F$19*D3253^2+'Step 3. Regression'!$G$19*D3253+'Step 3. Regression'!$H$19)*C3253</f>
        <v>7.7065811531424941</v>
      </c>
    </row>
    <row r="3254" spans="1:5" x14ac:dyDescent="0.25">
      <c r="A3254" s="9">
        <f>IF(ISBLANK('Step 1.3 Normalized OAT'!A3254),"-",'Step 1.3 Normalized OAT'!A3254)</f>
        <v>43236.541666666664</v>
      </c>
      <c r="B3254" s="26">
        <f t="shared" si="56"/>
        <v>135</v>
      </c>
      <c r="C3254" s="64" cm="1">
        <f t="array" ref="C3254">INDEX('Step 5. Daily Avg Schedule Calc'!$A$2:$C$169,(WEEKDAY(A3254)-1)*24+HOUR(A3254)+1,3)*IF(A3254&lt;Cooling_Season_Start_Date,0,IF(A3254&gt;Cooling_Season_End_Date,0,1))</f>
        <v>1</v>
      </c>
      <c r="D3254" s="12">
        <f>VLOOKUP(A3254,'Step 1.3 Normalized OAT'!$A$1:$B$8761,2)</f>
        <v>59</v>
      </c>
      <c r="E3254" s="13">
        <f ca="1">('Step 3. Regression'!$F$19*D3254^2+'Step 3. Regression'!$G$19*D3254+'Step 3. Regression'!$H$19)*C3254</f>
        <v>7.8919158252625206</v>
      </c>
    </row>
    <row r="3255" spans="1:5" x14ac:dyDescent="0.25">
      <c r="A3255" s="9">
        <f>IF(ISBLANK('Step 1.3 Normalized OAT'!A3255),"-",'Step 1.3 Normalized OAT'!A3255)</f>
        <v>43236.583333333336</v>
      </c>
      <c r="B3255" s="26">
        <f t="shared" si="56"/>
        <v>135</v>
      </c>
      <c r="C3255" s="64" cm="1">
        <f t="array" ref="C3255">INDEX('Step 5. Daily Avg Schedule Calc'!$A$2:$C$169,(WEEKDAY(A3255)-1)*24+HOUR(A3255)+1,3)*IF(A3255&lt;Cooling_Season_Start_Date,0,IF(A3255&gt;Cooling_Season_End_Date,0,1))</f>
        <v>1</v>
      </c>
      <c r="D3255" s="12">
        <f>VLOOKUP(A3255,'Step 1.3 Normalized OAT'!$A$1:$B$8761,2)</f>
        <v>59</v>
      </c>
      <c r="E3255" s="13">
        <f ca="1">('Step 3. Regression'!$F$19*D3255^2+'Step 3. Regression'!$G$19*D3255+'Step 3. Regression'!$H$19)*C3255</f>
        <v>7.8919158252625206</v>
      </c>
    </row>
    <row r="3256" spans="1:5" x14ac:dyDescent="0.25">
      <c r="A3256" s="9">
        <f>IF(ISBLANK('Step 1.3 Normalized OAT'!A3256),"-",'Step 1.3 Normalized OAT'!A3256)</f>
        <v>43236.625</v>
      </c>
      <c r="B3256" s="26">
        <f t="shared" si="56"/>
        <v>135</v>
      </c>
      <c r="C3256" s="64" cm="1">
        <f t="array" ref="C3256">INDEX('Step 5. Daily Avg Schedule Calc'!$A$2:$C$169,(WEEKDAY(A3256)-1)*24+HOUR(A3256)+1,3)*IF(A3256&lt;Cooling_Season_Start_Date,0,IF(A3256&gt;Cooling_Season_End_Date,0,1))</f>
        <v>1</v>
      </c>
      <c r="D3256" s="12">
        <f>VLOOKUP(A3256,'Step 1.3 Normalized OAT'!$A$1:$B$8761,2)</f>
        <v>59</v>
      </c>
      <c r="E3256" s="13">
        <f ca="1">('Step 3. Regression'!$F$19*D3256^2+'Step 3. Regression'!$G$19*D3256+'Step 3. Regression'!$H$19)*C3256</f>
        <v>7.8919158252625206</v>
      </c>
    </row>
    <row r="3257" spans="1:5" x14ac:dyDescent="0.25">
      <c r="A3257" s="9">
        <f>IF(ISBLANK('Step 1.3 Normalized OAT'!A3257),"-",'Step 1.3 Normalized OAT'!A3257)</f>
        <v>43236.666666666664</v>
      </c>
      <c r="B3257" s="26">
        <f t="shared" si="56"/>
        <v>135</v>
      </c>
      <c r="C3257" s="64" cm="1">
        <f t="array" ref="C3257">INDEX('Step 5. Daily Avg Schedule Calc'!$A$2:$C$169,(WEEKDAY(A3257)-1)*24+HOUR(A3257)+1,3)*IF(A3257&lt;Cooling_Season_Start_Date,0,IF(A3257&gt;Cooling_Season_End_Date,0,1))</f>
        <v>1</v>
      </c>
      <c r="D3257" s="12">
        <f>VLOOKUP(A3257,'Step 1.3 Normalized OAT'!$A$1:$B$8761,2)</f>
        <v>61</v>
      </c>
      <c r="E3257" s="13">
        <f ca="1">('Step 3. Regression'!$F$19*D3257^2+'Step 3. Regression'!$G$19*D3257+'Step 3. Regression'!$H$19)*C3257</f>
        <v>7.7065811531424941</v>
      </c>
    </row>
    <row r="3258" spans="1:5" x14ac:dyDescent="0.25">
      <c r="A3258" s="9">
        <f>IF(ISBLANK('Step 1.3 Normalized OAT'!A3258),"-",'Step 1.3 Normalized OAT'!A3258)</f>
        <v>43236.708333333336</v>
      </c>
      <c r="B3258" s="26">
        <f t="shared" si="56"/>
        <v>135</v>
      </c>
      <c r="C3258" s="64" cm="1">
        <f t="array" ref="C3258">INDEX('Step 5. Daily Avg Schedule Calc'!$A$2:$C$169,(WEEKDAY(A3258)-1)*24+HOUR(A3258)+1,3)*IF(A3258&lt;Cooling_Season_Start_Date,0,IF(A3258&gt;Cooling_Season_End_Date,0,1))</f>
        <v>1</v>
      </c>
      <c r="D3258" s="12">
        <f>VLOOKUP(A3258,'Step 1.3 Normalized OAT'!$A$1:$B$8761,2)</f>
        <v>61</v>
      </c>
      <c r="E3258" s="13">
        <f ca="1">('Step 3. Regression'!$F$19*D3258^2+'Step 3. Regression'!$G$19*D3258+'Step 3. Regression'!$H$19)*C3258</f>
        <v>7.7065811531424941</v>
      </c>
    </row>
    <row r="3259" spans="1:5" x14ac:dyDescent="0.25">
      <c r="A3259" s="9">
        <f>IF(ISBLANK('Step 1.3 Normalized OAT'!A3259),"-",'Step 1.3 Normalized OAT'!A3259)</f>
        <v>43236.75</v>
      </c>
      <c r="B3259" s="26">
        <f t="shared" si="56"/>
        <v>135</v>
      </c>
      <c r="C3259" s="64" cm="1">
        <f t="array" ref="C3259">INDEX('Step 5. Daily Avg Schedule Calc'!$A$2:$C$169,(WEEKDAY(A3259)-1)*24+HOUR(A3259)+1,3)*IF(A3259&lt;Cooling_Season_Start_Date,0,IF(A3259&gt;Cooling_Season_End_Date,0,1))</f>
        <v>1</v>
      </c>
      <c r="D3259" s="12">
        <f>VLOOKUP(A3259,'Step 1.3 Normalized OAT'!$A$1:$B$8761,2)</f>
        <v>57</v>
      </c>
      <c r="E3259" s="13">
        <f ca="1">('Step 3. Regression'!$F$19*D3259^2+'Step 3. Regression'!$G$19*D3259+'Step 3. Regression'!$H$19)*C3259</f>
        <v>8.1004982811443718</v>
      </c>
    </row>
    <row r="3260" spans="1:5" x14ac:dyDescent="0.25">
      <c r="A3260" s="9">
        <f>IF(ISBLANK('Step 1.3 Normalized OAT'!A3260),"-",'Step 1.3 Normalized OAT'!A3260)</f>
        <v>43236.791666666664</v>
      </c>
      <c r="B3260" s="26">
        <f t="shared" si="56"/>
        <v>135</v>
      </c>
      <c r="C3260" s="64" cm="1">
        <f t="array" ref="C3260">INDEX('Step 5. Daily Avg Schedule Calc'!$A$2:$C$169,(WEEKDAY(A3260)-1)*24+HOUR(A3260)+1,3)*IF(A3260&lt;Cooling_Season_Start_Date,0,IF(A3260&gt;Cooling_Season_End_Date,0,1))</f>
        <v>1</v>
      </c>
      <c r="D3260" s="12">
        <f>VLOOKUP(A3260,'Step 1.3 Normalized OAT'!$A$1:$B$8761,2)</f>
        <v>57</v>
      </c>
      <c r="E3260" s="13">
        <f ca="1">('Step 3. Regression'!$F$19*D3260^2+'Step 3. Regression'!$G$19*D3260+'Step 3. Regression'!$H$19)*C3260</f>
        <v>8.1004982811443718</v>
      </c>
    </row>
    <row r="3261" spans="1:5" x14ac:dyDescent="0.25">
      <c r="A3261" s="9">
        <f>IF(ISBLANK('Step 1.3 Normalized OAT'!A3261),"-",'Step 1.3 Normalized OAT'!A3261)</f>
        <v>43236.833333333336</v>
      </c>
      <c r="B3261" s="26">
        <f t="shared" si="56"/>
        <v>135</v>
      </c>
      <c r="C3261" s="64" cm="1">
        <f t="array" ref="C3261">INDEX('Step 5. Daily Avg Schedule Calc'!$A$2:$C$169,(WEEKDAY(A3261)-1)*24+HOUR(A3261)+1,3)*IF(A3261&lt;Cooling_Season_Start_Date,0,IF(A3261&gt;Cooling_Season_End_Date,0,1))</f>
        <v>1</v>
      </c>
      <c r="D3261" s="12">
        <f>VLOOKUP(A3261,'Step 1.3 Normalized OAT'!$A$1:$B$8761,2)</f>
        <v>56</v>
      </c>
      <c r="E3261" s="13">
        <f ca="1">('Step 3. Regression'!$F$19*D3261^2+'Step 3. Regression'!$G$19*D3261+'Step 3. Regression'!$H$19)*C3261</f>
        <v>8.2135074279959834</v>
      </c>
    </row>
    <row r="3262" spans="1:5" x14ac:dyDescent="0.25">
      <c r="A3262" s="9">
        <f>IF(ISBLANK('Step 1.3 Normalized OAT'!A3262),"-",'Step 1.3 Normalized OAT'!A3262)</f>
        <v>43236.875</v>
      </c>
      <c r="B3262" s="26">
        <f t="shared" si="56"/>
        <v>135</v>
      </c>
      <c r="C3262" s="64" cm="1">
        <f t="array" ref="C3262">INDEX('Step 5. Daily Avg Schedule Calc'!$A$2:$C$169,(WEEKDAY(A3262)-1)*24+HOUR(A3262)+1,3)*IF(A3262&lt;Cooling_Season_Start_Date,0,IF(A3262&gt;Cooling_Season_End_Date,0,1))</f>
        <v>0</v>
      </c>
      <c r="D3262" s="12">
        <f>VLOOKUP(A3262,'Step 1.3 Normalized OAT'!$A$1:$B$8761,2)</f>
        <v>55</v>
      </c>
      <c r="E3262" s="13">
        <f ca="1">('Step 3. Regression'!$F$19*D3262^2+'Step 3. Regression'!$G$19*D3262+'Step 3. Regression'!$H$19)*C3262</f>
        <v>0</v>
      </c>
    </row>
    <row r="3263" spans="1:5" x14ac:dyDescent="0.25">
      <c r="A3263" s="9">
        <f>IF(ISBLANK('Step 1.3 Normalized OAT'!A3263),"-",'Step 1.3 Normalized OAT'!A3263)</f>
        <v>43236.916666666664</v>
      </c>
      <c r="B3263" s="26">
        <f t="shared" si="56"/>
        <v>135</v>
      </c>
      <c r="C3263" s="64" cm="1">
        <f t="array" ref="C3263">INDEX('Step 5. Daily Avg Schedule Calc'!$A$2:$C$169,(WEEKDAY(A3263)-1)*24+HOUR(A3263)+1,3)*IF(A3263&lt;Cooling_Season_Start_Date,0,IF(A3263&gt;Cooling_Season_End_Date,0,1))</f>
        <v>0</v>
      </c>
      <c r="D3263" s="12">
        <f>VLOOKUP(A3263,'Step 1.3 Normalized OAT'!$A$1:$B$8761,2)</f>
        <v>55</v>
      </c>
      <c r="E3263" s="13">
        <f ca="1">('Step 3. Regression'!$F$19*D3263^2+'Step 3. Regression'!$G$19*D3263+'Step 3. Regression'!$H$19)*C3263</f>
        <v>0</v>
      </c>
    </row>
    <row r="3264" spans="1:5" x14ac:dyDescent="0.25">
      <c r="A3264" s="9">
        <f>IF(ISBLANK('Step 1.3 Normalized OAT'!A3264),"-",'Step 1.3 Normalized OAT'!A3264)</f>
        <v>43236.958333333336</v>
      </c>
      <c r="B3264" s="26">
        <f t="shared" si="56"/>
        <v>135</v>
      </c>
      <c r="C3264" s="64" cm="1">
        <f t="array" ref="C3264">INDEX('Step 5. Daily Avg Schedule Calc'!$A$2:$C$169,(WEEKDAY(A3264)-1)*24+HOUR(A3264)+1,3)*IF(A3264&lt;Cooling_Season_Start_Date,0,IF(A3264&gt;Cooling_Season_End_Date,0,1))</f>
        <v>0</v>
      </c>
      <c r="D3264" s="12">
        <f>VLOOKUP(A3264,'Step 1.3 Normalized OAT'!$A$1:$B$8761,2)</f>
        <v>56</v>
      </c>
      <c r="E3264" s="13">
        <f ca="1">('Step 3. Regression'!$F$19*D3264^2+'Step 3. Regression'!$G$19*D3264+'Step 3. Regression'!$H$19)*C3264</f>
        <v>0</v>
      </c>
    </row>
    <row r="3265" spans="1:5" x14ac:dyDescent="0.25">
      <c r="A3265" s="9">
        <f>IF(ISBLANK('Step 1.3 Normalized OAT'!A3265),"-",'Step 1.3 Normalized OAT'!A3265)</f>
        <v>43237</v>
      </c>
      <c r="B3265" s="26">
        <f t="shared" si="56"/>
        <v>136</v>
      </c>
      <c r="C3265" s="64" cm="1">
        <f t="array" ref="C3265">INDEX('Step 5. Daily Avg Schedule Calc'!$A$2:$C$169,(WEEKDAY(A3265)-1)*24+HOUR(A3265)+1,3)*IF(A3265&lt;Cooling_Season_Start_Date,0,IF(A3265&gt;Cooling_Season_End_Date,0,1))</f>
        <v>0</v>
      </c>
      <c r="D3265" s="12">
        <f>VLOOKUP(A3265,'Step 1.3 Normalized OAT'!$A$1:$B$8761,2)</f>
        <v>55</v>
      </c>
      <c r="E3265" s="13">
        <f ca="1">('Step 3. Regression'!$F$19*D3265^2+'Step 3. Regression'!$G$19*D3265+'Step 3. Regression'!$H$19)*C3265</f>
        <v>0</v>
      </c>
    </row>
    <row r="3266" spans="1:5" x14ac:dyDescent="0.25">
      <c r="A3266" s="9">
        <f>IF(ISBLANK('Step 1.3 Normalized OAT'!A3266),"-",'Step 1.3 Normalized OAT'!A3266)</f>
        <v>43237.041666666664</v>
      </c>
      <c r="B3266" s="26">
        <f t="shared" si="56"/>
        <v>136</v>
      </c>
      <c r="C3266" s="64" cm="1">
        <f t="array" ref="C3266">INDEX('Step 5. Daily Avg Schedule Calc'!$A$2:$C$169,(WEEKDAY(A3266)-1)*24+HOUR(A3266)+1,3)*IF(A3266&lt;Cooling_Season_Start_Date,0,IF(A3266&gt;Cooling_Season_End_Date,0,1))</f>
        <v>0</v>
      </c>
      <c r="D3266" s="12">
        <f>VLOOKUP(A3266,'Step 1.3 Normalized OAT'!$A$1:$B$8761,2)</f>
        <v>55</v>
      </c>
      <c r="E3266" s="13">
        <f ca="1">('Step 3. Regression'!$F$19*D3266^2+'Step 3. Regression'!$G$19*D3266+'Step 3. Regression'!$H$19)*C3266</f>
        <v>0</v>
      </c>
    </row>
    <row r="3267" spans="1:5" x14ac:dyDescent="0.25">
      <c r="A3267" s="9">
        <f>IF(ISBLANK('Step 1.3 Normalized OAT'!A3267),"-",'Step 1.3 Normalized OAT'!A3267)</f>
        <v>43237.083333333336</v>
      </c>
      <c r="B3267" s="26">
        <f t="shared" ref="B3267:B3330" si="57">_xlfn.DAYS(A3267,$A$2)</f>
        <v>136</v>
      </c>
      <c r="C3267" s="64" cm="1">
        <f t="array" ref="C3267">INDEX('Step 5. Daily Avg Schedule Calc'!$A$2:$C$169,(WEEKDAY(A3267)-1)*24+HOUR(A3267)+1,3)*IF(A3267&lt;Cooling_Season_Start_Date,0,IF(A3267&gt;Cooling_Season_End_Date,0,1))</f>
        <v>0</v>
      </c>
      <c r="D3267" s="12">
        <f>VLOOKUP(A3267,'Step 1.3 Normalized OAT'!$A$1:$B$8761,2)</f>
        <v>55</v>
      </c>
      <c r="E3267" s="13">
        <f ca="1">('Step 3. Regression'!$F$19*D3267^2+'Step 3. Regression'!$G$19*D3267+'Step 3. Regression'!$H$19)*C3267</f>
        <v>0</v>
      </c>
    </row>
    <row r="3268" spans="1:5" x14ac:dyDescent="0.25">
      <c r="A3268" s="9">
        <f>IF(ISBLANK('Step 1.3 Normalized OAT'!A3268),"-",'Step 1.3 Normalized OAT'!A3268)</f>
        <v>43237.125</v>
      </c>
      <c r="B3268" s="26">
        <f t="shared" si="57"/>
        <v>136</v>
      </c>
      <c r="C3268" s="64" cm="1">
        <f t="array" ref="C3268">INDEX('Step 5. Daily Avg Schedule Calc'!$A$2:$C$169,(WEEKDAY(A3268)-1)*24+HOUR(A3268)+1,3)*IF(A3268&lt;Cooling_Season_Start_Date,0,IF(A3268&gt;Cooling_Season_End_Date,0,1))</f>
        <v>0</v>
      </c>
      <c r="D3268" s="12">
        <f>VLOOKUP(A3268,'Step 1.3 Normalized OAT'!$A$1:$B$8761,2)</f>
        <v>55</v>
      </c>
      <c r="E3268" s="13">
        <f ca="1">('Step 3. Regression'!$F$19*D3268^2+'Step 3. Regression'!$G$19*D3268+'Step 3. Regression'!$H$19)*C3268</f>
        <v>0</v>
      </c>
    </row>
    <row r="3269" spans="1:5" x14ac:dyDescent="0.25">
      <c r="A3269" s="9">
        <f>IF(ISBLANK('Step 1.3 Normalized OAT'!A3269),"-",'Step 1.3 Normalized OAT'!A3269)</f>
        <v>43237.166666666664</v>
      </c>
      <c r="B3269" s="26">
        <f t="shared" si="57"/>
        <v>136</v>
      </c>
      <c r="C3269" s="64" cm="1">
        <f t="array" ref="C3269">INDEX('Step 5. Daily Avg Schedule Calc'!$A$2:$C$169,(WEEKDAY(A3269)-1)*24+HOUR(A3269)+1,3)*IF(A3269&lt;Cooling_Season_Start_Date,0,IF(A3269&gt;Cooling_Season_End_Date,0,1))</f>
        <v>0</v>
      </c>
      <c r="D3269" s="12">
        <f>VLOOKUP(A3269,'Step 1.3 Normalized OAT'!$A$1:$B$8761,2)</f>
        <v>55</v>
      </c>
      <c r="E3269" s="13">
        <f ca="1">('Step 3. Regression'!$F$19*D3269^2+'Step 3. Regression'!$G$19*D3269+'Step 3. Regression'!$H$19)*C3269</f>
        <v>0</v>
      </c>
    </row>
    <row r="3270" spans="1:5" x14ac:dyDescent="0.25">
      <c r="A3270" s="9">
        <f>IF(ISBLANK('Step 1.3 Normalized OAT'!A3270),"-",'Step 1.3 Normalized OAT'!A3270)</f>
        <v>43237.208333333336</v>
      </c>
      <c r="B3270" s="26">
        <f t="shared" si="57"/>
        <v>136</v>
      </c>
      <c r="C3270" s="64" cm="1">
        <f t="array" ref="C3270">INDEX('Step 5. Daily Avg Schedule Calc'!$A$2:$C$169,(WEEKDAY(A3270)-1)*24+HOUR(A3270)+1,3)*IF(A3270&lt;Cooling_Season_Start_Date,0,IF(A3270&gt;Cooling_Season_End_Date,0,1))</f>
        <v>0</v>
      </c>
      <c r="D3270" s="12">
        <f>VLOOKUP(A3270,'Step 1.3 Normalized OAT'!$A$1:$B$8761,2)</f>
        <v>55</v>
      </c>
      <c r="E3270" s="13">
        <f ca="1">('Step 3. Regression'!$F$19*D3270^2+'Step 3. Regression'!$G$19*D3270+'Step 3. Regression'!$H$19)*C3270</f>
        <v>0</v>
      </c>
    </row>
    <row r="3271" spans="1:5" x14ac:dyDescent="0.25">
      <c r="A3271" s="9">
        <f>IF(ISBLANK('Step 1.3 Normalized OAT'!A3271),"-",'Step 1.3 Normalized OAT'!A3271)</f>
        <v>43237.25</v>
      </c>
      <c r="B3271" s="26">
        <f t="shared" si="57"/>
        <v>136</v>
      </c>
      <c r="C3271" s="64" cm="1">
        <f t="array" ref="C3271">INDEX('Step 5. Daily Avg Schedule Calc'!$A$2:$C$169,(WEEKDAY(A3271)-1)*24+HOUR(A3271)+1,3)*IF(A3271&lt;Cooling_Season_Start_Date,0,IF(A3271&gt;Cooling_Season_End_Date,0,1))</f>
        <v>0</v>
      </c>
      <c r="D3271" s="12">
        <f>VLOOKUP(A3271,'Step 1.3 Normalized OAT'!$A$1:$B$8761,2)</f>
        <v>55</v>
      </c>
      <c r="E3271" s="13">
        <f ca="1">('Step 3. Regression'!$F$19*D3271^2+'Step 3. Regression'!$G$19*D3271+'Step 3. Regression'!$H$19)*C3271</f>
        <v>0</v>
      </c>
    </row>
    <row r="3272" spans="1:5" x14ac:dyDescent="0.25">
      <c r="A3272" s="9">
        <f>IF(ISBLANK('Step 1.3 Normalized OAT'!A3272),"-",'Step 1.3 Normalized OAT'!A3272)</f>
        <v>43237.291666666664</v>
      </c>
      <c r="B3272" s="26">
        <f t="shared" si="57"/>
        <v>136</v>
      </c>
      <c r="C3272" s="64" cm="1">
        <f t="array" ref="C3272">INDEX('Step 5. Daily Avg Schedule Calc'!$A$2:$C$169,(WEEKDAY(A3272)-1)*24+HOUR(A3272)+1,3)*IF(A3272&lt;Cooling_Season_Start_Date,0,IF(A3272&gt;Cooling_Season_End_Date,0,1))</f>
        <v>0</v>
      </c>
      <c r="D3272" s="12">
        <f>VLOOKUP(A3272,'Step 1.3 Normalized OAT'!$A$1:$B$8761,2)</f>
        <v>55</v>
      </c>
      <c r="E3272" s="13">
        <f ca="1">('Step 3. Regression'!$F$19*D3272^2+'Step 3. Regression'!$G$19*D3272+'Step 3. Regression'!$H$19)*C3272</f>
        <v>0</v>
      </c>
    </row>
    <row r="3273" spans="1:5" x14ac:dyDescent="0.25">
      <c r="A3273" s="9">
        <f>IF(ISBLANK('Step 1.3 Normalized OAT'!A3273),"-",'Step 1.3 Normalized OAT'!A3273)</f>
        <v>43237.333333333336</v>
      </c>
      <c r="B3273" s="26">
        <f t="shared" si="57"/>
        <v>136</v>
      </c>
      <c r="C3273" s="64" cm="1">
        <f t="array" ref="C3273">INDEX('Step 5. Daily Avg Schedule Calc'!$A$2:$C$169,(WEEKDAY(A3273)-1)*24+HOUR(A3273)+1,3)*IF(A3273&lt;Cooling_Season_Start_Date,0,IF(A3273&gt;Cooling_Season_End_Date,0,1))</f>
        <v>1</v>
      </c>
      <c r="D3273" s="12">
        <f>VLOOKUP(A3273,'Step 1.3 Normalized OAT'!$A$1:$B$8761,2)</f>
        <v>56</v>
      </c>
      <c r="E3273" s="13">
        <f ca="1">('Step 3. Regression'!$F$19*D3273^2+'Step 3. Regression'!$G$19*D3273+'Step 3. Regression'!$H$19)*C3273</f>
        <v>8.2135074279959834</v>
      </c>
    </row>
    <row r="3274" spans="1:5" x14ac:dyDescent="0.25">
      <c r="A3274" s="9">
        <f>IF(ISBLANK('Step 1.3 Normalized OAT'!A3274),"-",'Step 1.3 Normalized OAT'!A3274)</f>
        <v>43237.375</v>
      </c>
      <c r="B3274" s="26">
        <f t="shared" si="57"/>
        <v>136</v>
      </c>
      <c r="C3274" s="64" cm="1">
        <f t="array" ref="C3274">INDEX('Step 5. Daily Avg Schedule Calc'!$A$2:$C$169,(WEEKDAY(A3274)-1)*24+HOUR(A3274)+1,3)*IF(A3274&lt;Cooling_Season_Start_Date,0,IF(A3274&gt;Cooling_Season_End_Date,0,1))</f>
        <v>1</v>
      </c>
      <c r="D3274" s="12">
        <f>VLOOKUP(A3274,'Step 1.3 Normalized OAT'!$A$1:$B$8761,2)</f>
        <v>57</v>
      </c>
      <c r="E3274" s="13">
        <f ca="1">('Step 3. Regression'!$F$19*D3274^2+'Step 3. Regression'!$G$19*D3274+'Step 3. Regression'!$H$19)*C3274</f>
        <v>8.1004982811443718</v>
      </c>
    </row>
    <row r="3275" spans="1:5" x14ac:dyDescent="0.25">
      <c r="A3275" s="9">
        <f>IF(ISBLANK('Step 1.3 Normalized OAT'!A3275),"-",'Step 1.3 Normalized OAT'!A3275)</f>
        <v>43237.416666666664</v>
      </c>
      <c r="B3275" s="26">
        <f t="shared" si="57"/>
        <v>136</v>
      </c>
      <c r="C3275" s="64" cm="1">
        <f t="array" ref="C3275">INDEX('Step 5. Daily Avg Schedule Calc'!$A$2:$C$169,(WEEKDAY(A3275)-1)*24+HOUR(A3275)+1,3)*IF(A3275&lt;Cooling_Season_Start_Date,0,IF(A3275&gt;Cooling_Season_End_Date,0,1))</f>
        <v>1</v>
      </c>
      <c r="D3275" s="12">
        <f>VLOOKUP(A3275,'Step 1.3 Normalized OAT'!$A$1:$B$8761,2)</f>
        <v>59</v>
      </c>
      <c r="E3275" s="13">
        <f ca="1">('Step 3. Regression'!$F$19*D3275^2+'Step 3. Regression'!$G$19*D3275+'Step 3. Regression'!$H$19)*C3275</f>
        <v>7.8919158252625206</v>
      </c>
    </row>
    <row r="3276" spans="1:5" x14ac:dyDescent="0.25">
      <c r="A3276" s="9">
        <f>IF(ISBLANK('Step 1.3 Normalized OAT'!A3276),"-",'Step 1.3 Normalized OAT'!A3276)</f>
        <v>43237.458333333336</v>
      </c>
      <c r="B3276" s="26">
        <f t="shared" si="57"/>
        <v>136</v>
      </c>
      <c r="C3276" s="64" cm="1">
        <f t="array" ref="C3276">INDEX('Step 5. Daily Avg Schedule Calc'!$A$2:$C$169,(WEEKDAY(A3276)-1)*24+HOUR(A3276)+1,3)*IF(A3276&lt;Cooling_Season_Start_Date,0,IF(A3276&gt;Cooling_Season_End_Date,0,1))</f>
        <v>1</v>
      </c>
      <c r="D3276" s="12">
        <f>VLOOKUP(A3276,'Step 1.3 Normalized OAT'!$A$1:$B$8761,2)</f>
        <v>60</v>
      </c>
      <c r="E3276" s="13">
        <f ca="1">('Step 3. Regression'!$F$19*D3276^2+'Step 3. Regression'!$G$19*D3276+'Step 3. Regression'!$H$19)*C3276</f>
        <v>7.7963425162322793</v>
      </c>
    </row>
    <row r="3277" spans="1:5" x14ac:dyDescent="0.25">
      <c r="A3277" s="9">
        <f>IF(ISBLANK('Step 1.3 Normalized OAT'!A3277),"-",'Step 1.3 Normalized OAT'!A3277)</f>
        <v>43237.5</v>
      </c>
      <c r="B3277" s="26">
        <f t="shared" si="57"/>
        <v>136</v>
      </c>
      <c r="C3277" s="64" cm="1">
        <f t="array" ref="C3277">INDEX('Step 5. Daily Avg Schedule Calc'!$A$2:$C$169,(WEEKDAY(A3277)-1)*24+HOUR(A3277)+1,3)*IF(A3277&lt;Cooling_Season_Start_Date,0,IF(A3277&gt;Cooling_Season_End_Date,0,1))</f>
        <v>1</v>
      </c>
      <c r="D3277" s="12">
        <f>VLOOKUP(A3277,'Step 1.3 Normalized OAT'!$A$1:$B$8761,2)</f>
        <v>61</v>
      </c>
      <c r="E3277" s="13">
        <f ca="1">('Step 3. Regression'!$F$19*D3277^2+'Step 3. Regression'!$G$19*D3277+'Step 3. Regression'!$H$19)*C3277</f>
        <v>7.7065811531424941</v>
      </c>
    </row>
    <row r="3278" spans="1:5" x14ac:dyDescent="0.25">
      <c r="A3278" s="9">
        <f>IF(ISBLANK('Step 1.3 Normalized OAT'!A3278),"-",'Step 1.3 Normalized OAT'!A3278)</f>
        <v>43237.541666666664</v>
      </c>
      <c r="B3278" s="26">
        <f t="shared" si="57"/>
        <v>136</v>
      </c>
      <c r="C3278" s="64" cm="1">
        <f t="array" ref="C3278">INDEX('Step 5. Daily Avg Schedule Calc'!$A$2:$C$169,(WEEKDAY(A3278)-1)*24+HOUR(A3278)+1,3)*IF(A3278&lt;Cooling_Season_Start_Date,0,IF(A3278&gt;Cooling_Season_End_Date,0,1))</f>
        <v>1</v>
      </c>
      <c r="D3278" s="12">
        <f>VLOOKUP(A3278,'Step 1.3 Normalized OAT'!$A$1:$B$8761,2)</f>
        <v>63</v>
      </c>
      <c r="E3278" s="13">
        <f ca="1">('Step 3. Regression'!$F$19*D3278^2+'Step 3. Regression'!$G$19*D3278+'Step 3. Regression'!$H$19)*C3278</f>
        <v>7.5444942647842907</v>
      </c>
    </row>
    <row r="3279" spans="1:5" x14ac:dyDescent="0.25">
      <c r="A3279" s="9">
        <f>IF(ISBLANK('Step 1.3 Normalized OAT'!A3279),"-",'Step 1.3 Normalized OAT'!A3279)</f>
        <v>43237.583333333336</v>
      </c>
      <c r="B3279" s="26">
        <f t="shared" si="57"/>
        <v>136</v>
      </c>
      <c r="C3279" s="64" cm="1">
        <f t="array" ref="C3279">INDEX('Step 5. Daily Avg Schedule Calc'!$A$2:$C$169,(WEEKDAY(A3279)-1)*24+HOUR(A3279)+1,3)*IF(A3279&lt;Cooling_Season_Start_Date,0,IF(A3279&gt;Cooling_Season_End_Date,0,1))</f>
        <v>1</v>
      </c>
      <c r="D3279" s="12">
        <f>VLOOKUP(A3279,'Step 1.3 Normalized OAT'!$A$1:$B$8761,2)</f>
        <v>65</v>
      </c>
      <c r="E3279" s="13">
        <f ca="1">('Step 3. Regression'!$F$19*D3279^2+'Step 3. Regression'!$G$19*D3279+'Step 3. Regression'!$H$19)*C3279</f>
        <v>7.4056551601879193</v>
      </c>
    </row>
    <row r="3280" spans="1:5" x14ac:dyDescent="0.25">
      <c r="A3280" s="9">
        <f>IF(ISBLANK('Step 1.3 Normalized OAT'!A3280),"-",'Step 1.3 Normalized OAT'!A3280)</f>
        <v>43237.625</v>
      </c>
      <c r="B3280" s="26">
        <f t="shared" si="57"/>
        <v>136</v>
      </c>
      <c r="C3280" s="64" cm="1">
        <f t="array" ref="C3280">INDEX('Step 5. Daily Avg Schedule Calc'!$A$2:$C$169,(WEEKDAY(A3280)-1)*24+HOUR(A3280)+1,3)*IF(A3280&lt;Cooling_Season_Start_Date,0,IF(A3280&gt;Cooling_Season_End_Date,0,1))</f>
        <v>1</v>
      </c>
      <c r="D3280" s="12">
        <f>VLOOKUP(A3280,'Step 1.3 Normalized OAT'!$A$1:$B$8761,2)</f>
        <v>70</v>
      </c>
      <c r="E3280" s="13">
        <f ca="1">('Step 3. Regression'!$F$19*D3280^2+'Step 3. Regression'!$G$19*D3280+'Step 3. Regression'!$H$19)*C3280</f>
        <v>7.1602664526549589</v>
      </c>
    </row>
    <row r="3281" spans="1:5" x14ac:dyDescent="0.25">
      <c r="A3281" s="9">
        <f>IF(ISBLANK('Step 1.3 Normalized OAT'!A3281),"-",'Step 1.3 Normalized OAT'!A3281)</f>
        <v>43237.666666666664</v>
      </c>
      <c r="B3281" s="26">
        <f t="shared" si="57"/>
        <v>136</v>
      </c>
      <c r="C3281" s="64" cm="1">
        <f t="array" ref="C3281">INDEX('Step 5. Daily Avg Schedule Calc'!$A$2:$C$169,(WEEKDAY(A3281)-1)*24+HOUR(A3281)+1,3)*IF(A3281&lt;Cooling_Season_Start_Date,0,IF(A3281&gt;Cooling_Season_End_Date,0,1))</f>
        <v>1</v>
      </c>
      <c r="D3281" s="12">
        <f>VLOOKUP(A3281,'Step 1.3 Normalized OAT'!$A$1:$B$8761,2)</f>
        <v>72</v>
      </c>
      <c r="E3281" s="13">
        <f ca="1">('Step 3. Regression'!$F$19*D3281^2+'Step 3. Regression'!$G$19*D3281+'Step 3. Regression'!$H$19)*C3281</f>
        <v>7.102794591224967</v>
      </c>
    </row>
    <row r="3282" spans="1:5" x14ac:dyDescent="0.25">
      <c r="A3282" s="9">
        <f>IF(ISBLANK('Step 1.3 Normalized OAT'!A3282),"-",'Step 1.3 Normalized OAT'!A3282)</f>
        <v>43237.708333333336</v>
      </c>
      <c r="B3282" s="26">
        <f t="shared" si="57"/>
        <v>136</v>
      </c>
      <c r="C3282" s="64" cm="1">
        <f t="array" ref="C3282">INDEX('Step 5. Daily Avg Schedule Calc'!$A$2:$C$169,(WEEKDAY(A3282)-1)*24+HOUR(A3282)+1,3)*IF(A3282&lt;Cooling_Season_Start_Date,0,IF(A3282&gt;Cooling_Season_End_Date,0,1))</f>
        <v>1</v>
      </c>
      <c r="D3282" s="12">
        <f>VLOOKUP(A3282,'Step 1.3 Normalized OAT'!$A$1:$B$8761,2)</f>
        <v>72</v>
      </c>
      <c r="E3282" s="13">
        <f ca="1">('Step 3. Regression'!$F$19*D3282^2+'Step 3. Regression'!$G$19*D3282+'Step 3. Regression'!$H$19)*C3282</f>
        <v>7.102794591224967</v>
      </c>
    </row>
    <row r="3283" spans="1:5" x14ac:dyDescent="0.25">
      <c r="A3283" s="9">
        <f>IF(ISBLANK('Step 1.3 Normalized OAT'!A3283),"-",'Step 1.3 Normalized OAT'!A3283)</f>
        <v>43237.75</v>
      </c>
      <c r="B3283" s="26">
        <f t="shared" si="57"/>
        <v>136</v>
      </c>
      <c r="C3283" s="64" cm="1">
        <f t="array" ref="C3283">INDEX('Step 5. Daily Avg Schedule Calc'!$A$2:$C$169,(WEEKDAY(A3283)-1)*24+HOUR(A3283)+1,3)*IF(A3283&lt;Cooling_Season_Start_Date,0,IF(A3283&gt;Cooling_Season_End_Date,0,1))</f>
        <v>1</v>
      </c>
      <c r="D3283" s="12">
        <f>VLOOKUP(A3283,'Step 1.3 Normalized OAT'!$A$1:$B$8761,2)</f>
        <v>73</v>
      </c>
      <c r="E3283" s="13">
        <f ca="1">('Step 3. Regression'!$F$19*D3283^2+'Step 3. Regression'!$G$19*D3283+'Step 3. Regression'!$H$19)*C3283</f>
        <v>7.0827765794206599</v>
      </c>
    </row>
    <row r="3284" spans="1:5" x14ac:dyDescent="0.25">
      <c r="A3284" s="9">
        <f>IF(ISBLANK('Step 1.3 Normalized OAT'!A3284),"-",'Step 1.3 Normalized OAT'!A3284)</f>
        <v>43237.791666666664</v>
      </c>
      <c r="B3284" s="26">
        <f t="shared" si="57"/>
        <v>136</v>
      </c>
      <c r="C3284" s="64" cm="1">
        <f t="array" ref="C3284">INDEX('Step 5. Daily Avg Schedule Calc'!$A$2:$C$169,(WEEKDAY(A3284)-1)*24+HOUR(A3284)+1,3)*IF(A3284&lt;Cooling_Season_Start_Date,0,IF(A3284&gt;Cooling_Season_End_Date,0,1))</f>
        <v>1</v>
      </c>
      <c r="D3284" s="12">
        <f>VLOOKUP(A3284,'Step 1.3 Normalized OAT'!$A$1:$B$8761,2)</f>
        <v>73</v>
      </c>
      <c r="E3284" s="13">
        <f ca="1">('Step 3. Regression'!$F$19*D3284^2+'Step 3. Regression'!$G$19*D3284+'Step 3. Regression'!$H$19)*C3284</f>
        <v>7.0827765794206599</v>
      </c>
    </row>
    <row r="3285" spans="1:5" x14ac:dyDescent="0.25">
      <c r="A3285" s="9">
        <f>IF(ISBLANK('Step 1.3 Normalized OAT'!A3285),"-",'Step 1.3 Normalized OAT'!A3285)</f>
        <v>43237.833333333336</v>
      </c>
      <c r="B3285" s="26">
        <f t="shared" si="57"/>
        <v>136</v>
      </c>
      <c r="C3285" s="64" cm="1">
        <f t="array" ref="C3285">INDEX('Step 5. Daily Avg Schedule Calc'!$A$2:$C$169,(WEEKDAY(A3285)-1)*24+HOUR(A3285)+1,3)*IF(A3285&lt;Cooling_Season_Start_Date,0,IF(A3285&gt;Cooling_Season_End_Date,0,1))</f>
        <v>1</v>
      </c>
      <c r="D3285" s="12">
        <f>VLOOKUP(A3285,'Step 1.3 Normalized OAT'!$A$1:$B$8761,2)</f>
        <v>70</v>
      </c>
      <c r="E3285" s="13">
        <f ca="1">('Step 3. Regression'!$F$19*D3285^2+'Step 3. Regression'!$G$19*D3285+'Step 3. Regression'!$H$19)*C3285</f>
        <v>7.1602664526549589</v>
      </c>
    </row>
    <row r="3286" spans="1:5" x14ac:dyDescent="0.25">
      <c r="A3286" s="9">
        <f>IF(ISBLANK('Step 1.3 Normalized OAT'!A3286),"-",'Step 1.3 Normalized OAT'!A3286)</f>
        <v>43237.875</v>
      </c>
      <c r="B3286" s="26">
        <f t="shared" si="57"/>
        <v>136</v>
      </c>
      <c r="C3286" s="64" cm="1">
        <f t="array" ref="C3286">INDEX('Step 5. Daily Avg Schedule Calc'!$A$2:$C$169,(WEEKDAY(A3286)-1)*24+HOUR(A3286)+1,3)*IF(A3286&lt;Cooling_Season_Start_Date,0,IF(A3286&gt;Cooling_Season_End_Date,0,1))</f>
        <v>0</v>
      </c>
      <c r="D3286" s="12">
        <f>VLOOKUP(A3286,'Step 1.3 Normalized OAT'!$A$1:$B$8761,2)</f>
        <v>70</v>
      </c>
      <c r="E3286" s="13">
        <f ca="1">('Step 3. Regression'!$F$19*D3286^2+'Step 3. Regression'!$G$19*D3286+'Step 3. Regression'!$H$19)*C3286</f>
        <v>0</v>
      </c>
    </row>
    <row r="3287" spans="1:5" x14ac:dyDescent="0.25">
      <c r="A3287" s="9">
        <f>IF(ISBLANK('Step 1.3 Normalized OAT'!A3287),"-",'Step 1.3 Normalized OAT'!A3287)</f>
        <v>43237.916666666664</v>
      </c>
      <c r="B3287" s="26">
        <f t="shared" si="57"/>
        <v>136</v>
      </c>
      <c r="C3287" s="64" cm="1">
        <f t="array" ref="C3287">INDEX('Step 5. Daily Avg Schedule Calc'!$A$2:$C$169,(WEEKDAY(A3287)-1)*24+HOUR(A3287)+1,3)*IF(A3287&lt;Cooling_Season_Start_Date,0,IF(A3287&gt;Cooling_Season_End_Date,0,1))</f>
        <v>0</v>
      </c>
      <c r="D3287" s="12">
        <f>VLOOKUP(A3287,'Step 1.3 Normalized OAT'!$A$1:$B$8761,2)</f>
        <v>70</v>
      </c>
      <c r="E3287" s="13">
        <f ca="1">('Step 3. Regression'!$F$19*D3287^2+'Step 3. Regression'!$G$19*D3287+'Step 3. Regression'!$H$19)*C3287</f>
        <v>0</v>
      </c>
    </row>
    <row r="3288" spans="1:5" x14ac:dyDescent="0.25">
      <c r="A3288" s="9">
        <f>IF(ISBLANK('Step 1.3 Normalized OAT'!A3288),"-",'Step 1.3 Normalized OAT'!A3288)</f>
        <v>43237.958333333336</v>
      </c>
      <c r="B3288" s="26">
        <f t="shared" si="57"/>
        <v>136</v>
      </c>
      <c r="C3288" s="64" cm="1">
        <f t="array" ref="C3288">INDEX('Step 5. Daily Avg Schedule Calc'!$A$2:$C$169,(WEEKDAY(A3288)-1)*24+HOUR(A3288)+1,3)*IF(A3288&lt;Cooling_Season_Start_Date,0,IF(A3288&gt;Cooling_Season_End_Date,0,1))</f>
        <v>0</v>
      </c>
      <c r="D3288" s="12">
        <f>VLOOKUP(A3288,'Step 1.3 Normalized OAT'!$A$1:$B$8761,2)</f>
        <v>68</v>
      </c>
      <c r="E3288" s="13">
        <f ca="1">('Step 3. Regression'!$F$19*D3288^2+'Step 3. Regression'!$G$19*D3288+'Step 3. Regression'!$H$19)*C3288</f>
        <v>0</v>
      </c>
    </row>
    <row r="3289" spans="1:5" x14ac:dyDescent="0.25">
      <c r="A3289" s="9">
        <f>IF(ISBLANK('Step 1.3 Normalized OAT'!A3289),"-",'Step 1.3 Normalized OAT'!A3289)</f>
        <v>43238</v>
      </c>
      <c r="B3289" s="26">
        <f t="shared" si="57"/>
        <v>137</v>
      </c>
      <c r="C3289" s="64" cm="1">
        <f t="array" ref="C3289">INDEX('Step 5. Daily Avg Schedule Calc'!$A$2:$C$169,(WEEKDAY(A3289)-1)*24+HOUR(A3289)+1,3)*IF(A3289&lt;Cooling_Season_Start_Date,0,IF(A3289&gt;Cooling_Season_End_Date,0,1))</f>
        <v>0</v>
      </c>
      <c r="D3289" s="12">
        <f>VLOOKUP(A3289,'Step 1.3 Normalized OAT'!$A$1:$B$8761,2)</f>
        <v>66</v>
      </c>
      <c r="E3289" s="13">
        <f ca="1">('Step 3. Regression'!$F$19*D3289^2+'Step 3. Regression'!$G$19*D3289+'Step 3. Regression'!$H$19)*C3289</f>
        <v>0</v>
      </c>
    </row>
    <row r="3290" spans="1:5" x14ac:dyDescent="0.25">
      <c r="A3290" s="9">
        <f>IF(ISBLANK('Step 1.3 Normalized OAT'!A3290),"-",'Step 1.3 Normalized OAT'!A3290)</f>
        <v>43238.041666666664</v>
      </c>
      <c r="B3290" s="26">
        <f t="shared" si="57"/>
        <v>137</v>
      </c>
      <c r="C3290" s="64" cm="1">
        <f t="array" ref="C3290">INDEX('Step 5. Daily Avg Schedule Calc'!$A$2:$C$169,(WEEKDAY(A3290)-1)*24+HOUR(A3290)+1,3)*IF(A3290&lt;Cooling_Season_Start_Date,0,IF(A3290&gt;Cooling_Season_End_Date,0,1))</f>
        <v>0</v>
      </c>
      <c r="D3290" s="12">
        <f>VLOOKUP(A3290,'Step 1.3 Normalized OAT'!$A$1:$B$8761,2)</f>
        <v>67</v>
      </c>
      <c r="E3290" s="13">
        <f ca="1">('Step 3. Regression'!$F$19*D3290^2+'Step 3. Regression'!$G$19*D3290+'Step 3. Regression'!$H$19)*C3290</f>
        <v>0</v>
      </c>
    </row>
    <row r="3291" spans="1:5" x14ac:dyDescent="0.25">
      <c r="A3291" s="9">
        <f>IF(ISBLANK('Step 1.3 Normalized OAT'!A3291),"-",'Step 1.3 Normalized OAT'!A3291)</f>
        <v>43238.083333333336</v>
      </c>
      <c r="B3291" s="26">
        <f t="shared" si="57"/>
        <v>137</v>
      </c>
      <c r="C3291" s="64" cm="1">
        <f t="array" ref="C3291">INDEX('Step 5. Daily Avg Schedule Calc'!$A$2:$C$169,(WEEKDAY(A3291)-1)*24+HOUR(A3291)+1,3)*IF(A3291&lt;Cooling_Season_Start_Date,0,IF(A3291&gt;Cooling_Season_End_Date,0,1))</f>
        <v>0</v>
      </c>
      <c r="D3291" s="12">
        <f>VLOOKUP(A3291,'Step 1.3 Normalized OAT'!$A$1:$B$8761,2)</f>
        <v>65</v>
      </c>
      <c r="E3291" s="13">
        <f ca="1">('Step 3. Regression'!$F$19*D3291^2+'Step 3. Regression'!$G$19*D3291+'Step 3. Regression'!$H$19)*C3291</f>
        <v>0</v>
      </c>
    </row>
    <row r="3292" spans="1:5" x14ac:dyDescent="0.25">
      <c r="A3292" s="9">
        <f>IF(ISBLANK('Step 1.3 Normalized OAT'!A3292),"-",'Step 1.3 Normalized OAT'!A3292)</f>
        <v>43238.125</v>
      </c>
      <c r="B3292" s="26">
        <f t="shared" si="57"/>
        <v>137</v>
      </c>
      <c r="C3292" s="64" cm="1">
        <f t="array" ref="C3292">INDEX('Step 5. Daily Avg Schedule Calc'!$A$2:$C$169,(WEEKDAY(A3292)-1)*24+HOUR(A3292)+1,3)*IF(A3292&lt;Cooling_Season_Start_Date,0,IF(A3292&gt;Cooling_Season_End_Date,0,1))</f>
        <v>0</v>
      </c>
      <c r="D3292" s="12">
        <f>VLOOKUP(A3292,'Step 1.3 Normalized OAT'!$A$1:$B$8761,2)</f>
        <v>66</v>
      </c>
      <c r="E3292" s="13">
        <f ca="1">('Step 3. Regression'!$F$19*D3292^2+'Step 3. Regression'!$G$19*D3292+'Step 3. Regression'!$H$19)*C3292</f>
        <v>0</v>
      </c>
    </row>
    <row r="3293" spans="1:5" x14ac:dyDescent="0.25">
      <c r="A3293" s="9">
        <f>IF(ISBLANK('Step 1.3 Normalized OAT'!A3293),"-",'Step 1.3 Normalized OAT'!A3293)</f>
        <v>43238.166666666664</v>
      </c>
      <c r="B3293" s="26">
        <f t="shared" si="57"/>
        <v>137</v>
      </c>
      <c r="C3293" s="64" cm="1">
        <f t="array" ref="C3293">INDEX('Step 5. Daily Avg Schedule Calc'!$A$2:$C$169,(WEEKDAY(A3293)-1)*24+HOUR(A3293)+1,3)*IF(A3293&lt;Cooling_Season_Start_Date,0,IF(A3293&gt;Cooling_Season_End_Date,0,1))</f>
        <v>0</v>
      </c>
      <c r="D3293" s="12">
        <f>VLOOKUP(A3293,'Step 1.3 Normalized OAT'!$A$1:$B$8761,2)</f>
        <v>63</v>
      </c>
      <c r="E3293" s="13">
        <f ca="1">('Step 3. Regression'!$F$19*D3293^2+'Step 3. Regression'!$G$19*D3293+'Step 3. Regression'!$H$19)*C3293</f>
        <v>0</v>
      </c>
    </row>
    <row r="3294" spans="1:5" x14ac:dyDescent="0.25">
      <c r="A3294" s="9">
        <f>IF(ISBLANK('Step 1.3 Normalized OAT'!A3294),"-",'Step 1.3 Normalized OAT'!A3294)</f>
        <v>43238.208333333336</v>
      </c>
      <c r="B3294" s="26">
        <f t="shared" si="57"/>
        <v>137</v>
      </c>
      <c r="C3294" s="64" cm="1">
        <f t="array" ref="C3294">INDEX('Step 5. Daily Avg Schedule Calc'!$A$2:$C$169,(WEEKDAY(A3294)-1)*24+HOUR(A3294)+1,3)*IF(A3294&lt;Cooling_Season_Start_Date,0,IF(A3294&gt;Cooling_Season_End_Date,0,1))</f>
        <v>0</v>
      </c>
      <c r="D3294" s="12">
        <f>VLOOKUP(A3294,'Step 1.3 Normalized OAT'!$A$1:$B$8761,2)</f>
        <v>63</v>
      </c>
      <c r="E3294" s="13">
        <f ca="1">('Step 3. Regression'!$F$19*D3294^2+'Step 3. Regression'!$G$19*D3294+'Step 3. Regression'!$H$19)*C3294</f>
        <v>0</v>
      </c>
    </row>
    <row r="3295" spans="1:5" x14ac:dyDescent="0.25">
      <c r="A3295" s="9">
        <f>IF(ISBLANK('Step 1.3 Normalized OAT'!A3295),"-",'Step 1.3 Normalized OAT'!A3295)</f>
        <v>43238.25</v>
      </c>
      <c r="B3295" s="26">
        <f t="shared" si="57"/>
        <v>137</v>
      </c>
      <c r="C3295" s="64" cm="1">
        <f t="array" ref="C3295">INDEX('Step 5. Daily Avg Schedule Calc'!$A$2:$C$169,(WEEKDAY(A3295)-1)*24+HOUR(A3295)+1,3)*IF(A3295&lt;Cooling_Season_Start_Date,0,IF(A3295&gt;Cooling_Season_End_Date,0,1))</f>
        <v>0</v>
      </c>
      <c r="D3295" s="12">
        <f>VLOOKUP(A3295,'Step 1.3 Normalized OAT'!$A$1:$B$8761,2)</f>
        <v>63</v>
      </c>
      <c r="E3295" s="13">
        <f ca="1">('Step 3. Regression'!$F$19*D3295^2+'Step 3. Regression'!$G$19*D3295+'Step 3. Regression'!$H$19)*C3295</f>
        <v>0</v>
      </c>
    </row>
    <row r="3296" spans="1:5" x14ac:dyDescent="0.25">
      <c r="A3296" s="9">
        <f>IF(ISBLANK('Step 1.3 Normalized OAT'!A3296),"-",'Step 1.3 Normalized OAT'!A3296)</f>
        <v>43238.291666666664</v>
      </c>
      <c r="B3296" s="26">
        <f t="shared" si="57"/>
        <v>137</v>
      </c>
      <c r="C3296" s="64" cm="1">
        <f t="array" ref="C3296">INDEX('Step 5. Daily Avg Schedule Calc'!$A$2:$C$169,(WEEKDAY(A3296)-1)*24+HOUR(A3296)+1,3)*IF(A3296&lt;Cooling_Season_Start_Date,0,IF(A3296&gt;Cooling_Season_End_Date,0,1))</f>
        <v>1</v>
      </c>
      <c r="D3296" s="12">
        <f>VLOOKUP(A3296,'Step 1.3 Normalized OAT'!$A$1:$B$8761,2)</f>
        <v>63</v>
      </c>
      <c r="E3296" s="13">
        <f ca="1">('Step 3. Regression'!$F$19*D3296^2+'Step 3. Regression'!$G$19*D3296+'Step 3. Regression'!$H$19)*C3296</f>
        <v>7.5444942647842907</v>
      </c>
    </row>
    <row r="3297" spans="1:5" x14ac:dyDescent="0.25">
      <c r="A3297" s="9">
        <f>IF(ISBLANK('Step 1.3 Normalized OAT'!A3297),"-",'Step 1.3 Normalized OAT'!A3297)</f>
        <v>43238.333333333336</v>
      </c>
      <c r="B3297" s="26">
        <f t="shared" si="57"/>
        <v>137</v>
      </c>
      <c r="C3297" s="64" cm="1">
        <f t="array" ref="C3297">INDEX('Step 5. Daily Avg Schedule Calc'!$A$2:$C$169,(WEEKDAY(A3297)-1)*24+HOUR(A3297)+1,3)*IF(A3297&lt;Cooling_Season_Start_Date,0,IF(A3297&gt;Cooling_Season_End_Date,0,1))</f>
        <v>1</v>
      </c>
      <c r="D3297" s="12">
        <f>VLOOKUP(A3297,'Step 1.3 Normalized OAT'!$A$1:$B$8761,2)</f>
        <v>64</v>
      </c>
      <c r="E3297" s="13">
        <f ca="1">('Step 3. Regression'!$F$19*D3297^2+'Step 3. Regression'!$G$19*D3297+'Step 3. Regression'!$H$19)*C3297</f>
        <v>7.4721687395158796</v>
      </c>
    </row>
    <row r="3298" spans="1:5" x14ac:dyDescent="0.25">
      <c r="A3298" s="9">
        <f>IF(ISBLANK('Step 1.3 Normalized OAT'!A3298),"-",'Step 1.3 Normalized OAT'!A3298)</f>
        <v>43238.375</v>
      </c>
      <c r="B3298" s="26">
        <f t="shared" si="57"/>
        <v>137</v>
      </c>
      <c r="C3298" s="64" cm="1">
        <f t="array" ref="C3298">INDEX('Step 5. Daily Avg Schedule Calc'!$A$2:$C$169,(WEEKDAY(A3298)-1)*24+HOUR(A3298)+1,3)*IF(A3298&lt;Cooling_Season_Start_Date,0,IF(A3298&gt;Cooling_Season_End_Date,0,1))</f>
        <v>1</v>
      </c>
      <c r="D3298" s="12">
        <f>VLOOKUP(A3298,'Step 1.3 Normalized OAT'!$A$1:$B$8761,2)</f>
        <v>64</v>
      </c>
      <c r="E3298" s="13">
        <f ca="1">('Step 3. Regression'!$F$19*D3298^2+'Step 3. Regression'!$G$19*D3298+'Step 3. Regression'!$H$19)*C3298</f>
        <v>7.4721687395158796</v>
      </c>
    </row>
    <row r="3299" spans="1:5" x14ac:dyDescent="0.25">
      <c r="A3299" s="9">
        <f>IF(ISBLANK('Step 1.3 Normalized OAT'!A3299),"-",'Step 1.3 Normalized OAT'!A3299)</f>
        <v>43238.416666666664</v>
      </c>
      <c r="B3299" s="26">
        <f t="shared" si="57"/>
        <v>137</v>
      </c>
      <c r="C3299" s="64" cm="1">
        <f t="array" ref="C3299">INDEX('Step 5. Daily Avg Schedule Calc'!$A$2:$C$169,(WEEKDAY(A3299)-1)*24+HOUR(A3299)+1,3)*IF(A3299&lt;Cooling_Season_Start_Date,0,IF(A3299&gt;Cooling_Season_End_Date,0,1))</f>
        <v>1</v>
      </c>
      <c r="D3299" s="12">
        <f>VLOOKUP(A3299,'Step 1.3 Normalized OAT'!$A$1:$B$8761,2)</f>
        <v>63</v>
      </c>
      <c r="E3299" s="13">
        <f ca="1">('Step 3. Regression'!$F$19*D3299^2+'Step 3. Regression'!$G$19*D3299+'Step 3. Regression'!$H$19)*C3299</f>
        <v>7.5444942647842907</v>
      </c>
    </row>
    <row r="3300" spans="1:5" x14ac:dyDescent="0.25">
      <c r="A3300" s="9">
        <f>IF(ISBLANK('Step 1.3 Normalized OAT'!A3300),"-",'Step 1.3 Normalized OAT'!A3300)</f>
        <v>43238.458333333336</v>
      </c>
      <c r="B3300" s="26">
        <f t="shared" si="57"/>
        <v>137</v>
      </c>
      <c r="C3300" s="64" cm="1">
        <f t="array" ref="C3300">INDEX('Step 5. Daily Avg Schedule Calc'!$A$2:$C$169,(WEEKDAY(A3300)-1)*24+HOUR(A3300)+1,3)*IF(A3300&lt;Cooling_Season_Start_Date,0,IF(A3300&gt;Cooling_Season_End_Date,0,1))</f>
        <v>1</v>
      </c>
      <c r="D3300" s="12">
        <f>VLOOKUP(A3300,'Step 1.3 Normalized OAT'!$A$1:$B$8761,2)</f>
        <v>64</v>
      </c>
      <c r="E3300" s="13">
        <f ca="1">('Step 3. Regression'!$F$19*D3300^2+'Step 3. Regression'!$G$19*D3300+'Step 3. Regression'!$H$19)*C3300</f>
        <v>7.4721687395158796</v>
      </c>
    </row>
    <row r="3301" spans="1:5" x14ac:dyDescent="0.25">
      <c r="A3301" s="9">
        <f>IF(ISBLANK('Step 1.3 Normalized OAT'!A3301),"-",'Step 1.3 Normalized OAT'!A3301)</f>
        <v>43238.5</v>
      </c>
      <c r="B3301" s="26">
        <f t="shared" si="57"/>
        <v>137</v>
      </c>
      <c r="C3301" s="64" cm="1">
        <f t="array" ref="C3301">INDEX('Step 5. Daily Avg Schedule Calc'!$A$2:$C$169,(WEEKDAY(A3301)-1)*24+HOUR(A3301)+1,3)*IF(A3301&lt;Cooling_Season_Start_Date,0,IF(A3301&gt;Cooling_Season_End_Date,0,1))</f>
        <v>1</v>
      </c>
      <c r="D3301" s="12">
        <f>VLOOKUP(A3301,'Step 1.3 Normalized OAT'!$A$1:$B$8761,2)</f>
        <v>63</v>
      </c>
      <c r="E3301" s="13">
        <f ca="1">('Step 3. Regression'!$F$19*D3301^2+'Step 3. Regression'!$G$19*D3301+'Step 3. Regression'!$H$19)*C3301</f>
        <v>7.5444942647842907</v>
      </c>
    </row>
    <row r="3302" spans="1:5" x14ac:dyDescent="0.25">
      <c r="A3302" s="9">
        <f>IF(ISBLANK('Step 1.3 Normalized OAT'!A3302),"-",'Step 1.3 Normalized OAT'!A3302)</f>
        <v>43238.541666666664</v>
      </c>
      <c r="B3302" s="26">
        <f t="shared" si="57"/>
        <v>137</v>
      </c>
      <c r="C3302" s="64" cm="1">
        <f t="array" ref="C3302">INDEX('Step 5. Daily Avg Schedule Calc'!$A$2:$C$169,(WEEKDAY(A3302)-1)*24+HOUR(A3302)+1,3)*IF(A3302&lt;Cooling_Season_Start_Date,0,IF(A3302&gt;Cooling_Season_End_Date,0,1))</f>
        <v>1</v>
      </c>
      <c r="D3302" s="12">
        <f>VLOOKUP(A3302,'Step 1.3 Normalized OAT'!$A$1:$B$8761,2)</f>
        <v>63</v>
      </c>
      <c r="E3302" s="13">
        <f ca="1">('Step 3. Regression'!$F$19*D3302^2+'Step 3. Regression'!$G$19*D3302+'Step 3. Regression'!$H$19)*C3302</f>
        <v>7.5444942647842907</v>
      </c>
    </row>
    <row r="3303" spans="1:5" x14ac:dyDescent="0.25">
      <c r="A3303" s="9">
        <f>IF(ISBLANK('Step 1.3 Normalized OAT'!A3303),"-",'Step 1.3 Normalized OAT'!A3303)</f>
        <v>43238.583333333336</v>
      </c>
      <c r="B3303" s="26">
        <f t="shared" si="57"/>
        <v>137</v>
      </c>
      <c r="C3303" s="64" cm="1">
        <f t="array" ref="C3303">INDEX('Step 5. Daily Avg Schedule Calc'!$A$2:$C$169,(WEEKDAY(A3303)-1)*24+HOUR(A3303)+1,3)*IF(A3303&lt;Cooling_Season_Start_Date,0,IF(A3303&gt;Cooling_Season_End_Date,0,1))</f>
        <v>1</v>
      </c>
      <c r="D3303" s="12">
        <f>VLOOKUP(A3303,'Step 1.3 Normalized OAT'!$A$1:$B$8761,2)</f>
        <v>64</v>
      </c>
      <c r="E3303" s="13">
        <f ca="1">('Step 3. Regression'!$F$19*D3303^2+'Step 3. Regression'!$G$19*D3303+'Step 3. Regression'!$H$19)*C3303</f>
        <v>7.4721687395158796</v>
      </c>
    </row>
    <row r="3304" spans="1:5" x14ac:dyDescent="0.25">
      <c r="A3304" s="9">
        <f>IF(ISBLANK('Step 1.3 Normalized OAT'!A3304),"-",'Step 1.3 Normalized OAT'!A3304)</f>
        <v>43238.625</v>
      </c>
      <c r="B3304" s="26">
        <f t="shared" si="57"/>
        <v>137</v>
      </c>
      <c r="C3304" s="64" cm="1">
        <f t="array" ref="C3304">INDEX('Step 5. Daily Avg Schedule Calc'!$A$2:$C$169,(WEEKDAY(A3304)-1)*24+HOUR(A3304)+1,3)*IF(A3304&lt;Cooling_Season_Start_Date,0,IF(A3304&gt;Cooling_Season_End_Date,0,1))</f>
        <v>1</v>
      </c>
      <c r="D3304" s="12">
        <f>VLOOKUP(A3304,'Step 1.3 Normalized OAT'!$A$1:$B$8761,2)</f>
        <v>64</v>
      </c>
      <c r="E3304" s="13">
        <f ca="1">('Step 3. Regression'!$F$19*D3304^2+'Step 3. Regression'!$G$19*D3304+'Step 3. Regression'!$H$19)*C3304</f>
        <v>7.4721687395158796</v>
      </c>
    </row>
    <row r="3305" spans="1:5" x14ac:dyDescent="0.25">
      <c r="A3305" s="9">
        <f>IF(ISBLANK('Step 1.3 Normalized OAT'!A3305),"-",'Step 1.3 Normalized OAT'!A3305)</f>
        <v>43238.666666666664</v>
      </c>
      <c r="B3305" s="26">
        <f t="shared" si="57"/>
        <v>137</v>
      </c>
      <c r="C3305" s="64" cm="1">
        <f t="array" ref="C3305">INDEX('Step 5. Daily Avg Schedule Calc'!$A$2:$C$169,(WEEKDAY(A3305)-1)*24+HOUR(A3305)+1,3)*IF(A3305&lt;Cooling_Season_Start_Date,0,IF(A3305&gt;Cooling_Season_End_Date,0,1))</f>
        <v>1</v>
      </c>
      <c r="D3305" s="12">
        <f>VLOOKUP(A3305,'Step 1.3 Normalized OAT'!$A$1:$B$8761,2)</f>
        <v>66</v>
      </c>
      <c r="E3305" s="13">
        <f ca="1">('Step 3. Regression'!$F$19*D3305^2+'Step 3. Regression'!$G$19*D3305+'Step 3. Regression'!$H$19)*C3305</f>
        <v>7.3449535268004134</v>
      </c>
    </row>
    <row r="3306" spans="1:5" x14ac:dyDescent="0.25">
      <c r="A3306" s="9">
        <f>IF(ISBLANK('Step 1.3 Normalized OAT'!A3306),"-",'Step 1.3 Normalized OAT'!A3306)</f>
        <v>43238.708333333336</v>
      </c>
      <c r="B3306" s="26">
        <f t="shared" si="57"/>
        <v>137</v>
      </c>
      <c r="C3306" s="64" cm="1">
        <f t="array" ref="C3306">INDEX('Step 5. Daily Avg Schedule Calc'!$A$2:$C$169,(WEEKDAY(A3306)-1)*24+HOUR(A3306)+1,3)*IF(A3306&lt;Cooling_Season_Start_Date,0,IF(A3306&gt;Cooling_Season_End_Date,0,1))</f>
        <v>1</v>
      </c>
      <c r="D3306" s="12">
        <f>VLOOKUP(A3306,'Step 1.3 Normalized OAT'!$A$1:$B$8761,2)</f>
        <v>64</v>
      </c>
      <c r="E3306" s="13">
        <f ca="1">('Step 3. Regression'!$F$19*D3306^2+'Step 3. Regression'!$G$19*D3306+'Step 3. Regression'!$H$19)*C3306</f>
        <v>7.4721687395158796</v>
      </c>
    </row>
    <row r="3307" spans="1:5" x14ac:dyDescent="0.25">
      <c r="A3307" s="9">
        <f>IF(ISBLANK('Step 1.3 Normalized OAT'!A3307),"-",'Step 1.3 Normalized OAT'!A3307)</f>
        <v>43238.75</v>
      </c>
      <c r="B3307" s="26">
        <f t="shared" si="57"/>
        <v>137</v>
      </c>
      <c r="C3307" s="64" cm="1">
        <f t="array" ref="C3307">INDEX('Step 5. Daily Avg Schedule Calc'!$A$2:$C$169,(WEEKDAY(A3307)-1)*24+HOUR(A3307)+1,3)*IF(A3307&lt;Cooling_Season_Start_Date,0,IF(A3307&gt;Cooling_Season_End_Date,0,1))</f>
        <v>1</v>
      </c>
      <c r="D3307" s="12">
        <f>VLOOKUP(A3307,'Step 1.3 Normalized OAT'!$A$1:$B$8761,2)</f>
        <v>63</v>
      </c>
      <c r="E3307" s="13">
        <f ca="1">('Step 3. Regression'!$F$19*D3307^2+'Step 3. Regression'!$G$19*D3307+'Step 3. Regression'!$H$19)*C3307</f>
        <v>7.5444942647842907</v>
      </c>
    </row>
    <row r="3308" spans="1:5" x14ac:dyDescent="0.25">
      <c r="A3308" s="9">
        <f>IF(ISBLANK('Step 1.3 Normalized OAT'!A3308),"-",'Step 1.3 Normalized OAT'!A3308)</f>
        <v>43238.791666666664</v>
      </c>
      <c r="B3308" s="26">
        <f t="shared" si="57"/>
        <v>137</v>
      </c>
      <c r="C3308" s="64" cm="1">
        <f t="array" ref="C3308">INDEX('Step 5. Daily Avg Schedule Calc'!$A$2:$C$169,(WEEKDAY(A3308)-1)*24+HOUR(A3308)+1,3)*IF(A3308&lt;Cooling_Season_Start_Date,0,IF(A3308&gt;Cooling_Season_End_Date,0,1))</f>
        <v>1</v>
      </c>
      <c r="D3308" s="12">
        <f>VLOOKUP(A3308,'Step 1.3 Normalized OAT'!$A$1:$B$8761,2)</f>
        <v>63</v>
      </c>
      <c r="E3308" s="13">
        <f ca="1">('Step 3. Regression'!$F$19*D3308^2+'Step 3. Regression'!$G$19*D3308+'Step 3. Regression'!$H$19)*C3308</f>
        <v>7.5444942647842907</v>
      </c>
    </row>
    <row r="3309" spans="1:5" x14ac:dyDescent="0.25">
      <c r="A3309" s="9">
        <f>IF(ISBLANK('Step 1.3 Normalized OAT'!A3309),"-",'Step 1.3 Normalized OAT'!A3309)</f>
        <v>43238.833333333336</v>
      </c>
      <c r="B3309" s="26">
        <f t="shared" si="57"/>
        <v>137</v>
      </c>
      <c r="C3309" s="64" cm="1">
        <f t="array" ref="C3309">INDEX('Step 5. Daily Avg Schedule Calc'!$A$2:$C$169,(WEEKDAY(A3309)-1)*24+HOUR(A3309)+1,3)*IF(A3309&lt;Cooling_Season_Start_Date,0,IF(A3309&gt;Cooling_Season_End_Date,0,1))</f>
        <v>1</v>
      </c>
      <c r="D3309" s="12">
        <f>VLOOKUP(A3309,'Step 1.3 Normalized OAT'!$A$1:$B$8761,2)</f>
        <v>61</v>
      </c>
      <c r="E3309" s="13">
        <f ca="1">('Step 3. Regression'!$F$19*D3309^2+'Step 3. Regression'!$G$19*D3309+'Step 3. Regression'!$H$19)*C3309</f>
        <v>7.7065811531424941</v>
      </c>
    </row>
    <row r="3310" spans="1:5" x14ac:dyDescent="0.25">
      <c r="A3310" s="9">
        <f>IF(ISBLANK('Step 1.3 Normalized OAT'!A3310),"-",'Step 1.3 Normalized OAT'!A3310)</f>
        <v>43238.875</v>
      </c>
      <c r="B3310" s="26">
        <f t="shared" si="57"/>
        <v>137</v>
      </c>
      <c r="C3310" s="64" cm="1">
        <f t="array" ref="C3310">INDEX('Step 5. Daily Avg Schedule Calc'!$A$2:$C$169,(WEEKDAY(A3310)-1)*24+HOUR(A3310)+1,3)*IF(A3310&lt;Cooling_Season_Start_Date,0,IF(A3310&gt;Cooling_Season_End_Date,0,1))</f>
        <v>0</v>
      </c>
      <c r="D3310" s="12">
        <f>VLOOKUP(A3310,'Step 1.3 Normalized OAT'!$A$1:$B$8761,2)</f>
        <v>60</v>
      </c>
      <c r="E3310" s="13">
        <f ca="1">('Step 3. Regression'!$F$19*D3310^2+'Step 3. Regression'!$G$19*D3310+'Step 3. Regression'!$H$19)*C3310</f>
        <v>0</v>
      </c>
    </row>
    <row r="3311" spans="1:5" x14ac:dyDescent="0.25">
      <c r="A3311" s="9">
        <f>IF(ISBLANK('Step 1.3 Normalized OAT'!A3311),"-",'Step 1.3 Normalized OAT'!A3311)</f>
        <v>43238.916666666664</v>
      </c>
      <c r="B3311" s="26">
        <f t="shared" si="57"/>
        <v>137</v>
      </c>
      <c r="C3311" s="64" cm="1">
        <f t="array" ref="C3311">INDEX('Step 5. Daily Avg Schedule Calc'!$A$2:$C$169,(WEEKDAY(A3311)-1)*24+HOUR(A3311)+1,3)*IF(A3311&lt;Cooling_Season_Start_Date,0,IF(A3311&gt;Cooling_Season_End_Date,0,1))</f>
        <v>0</v>
      </c>
      <c r="D3311" s="12">
        <f>VLOOKUP(A3311,'Step 1.3 Normalized OAT'!$A$1:$B$8761,2)</f>
        <v>57</v>
      </c>
      <c r="E3311" s="13">
        <f ca="1">('Step 3. Regression'!$F$19*D3311^2+'Step 3. Regression'!$G$19*D3311+'Step 3. Regression'!$H$19)*C3311</f>
        <v>0</v>
      </c>
    </row>
    <row r="3312" spans="1:5" x14ac:dyDescent="0.25">
      <c r="A3312" s="9">
        <f>IF(ISBLANK('Step 1.3 Normalized OAT'!A3312),"-",'Step 1.3 Normalized OAT'!A3312)</f>
        <v>43238.958333333336</v>
      </c>
      <c r="B3312" s="26">
        <f t="shared" si="57"/>
        <v>137</v>
      </c>
      <c r="C3312" s="64" cm="1">
        <f t="array" ref="C3312">INDEX('Step 5. Daily Avg Schedule Calc'!$A$2:$C$169,(WEEKDAY(A3312)-1)*24+HOUR(A3312)+1,3)*IF(A3312&lt;Cooling_Season_Start_Date,0,IF(A3312&gt;Cooling_Season_End_Date,0,1))</f>
        <v>0</v>
      </c>
      <c r="D3312" s="12">
        <f>VLOOKUP(A3312,'Step 1.3 Normalized OAT'!$A$1:$B$8761,2)</f>
        <v>57</v>
      </c>
      <c r="E3312" s="13">
        <f ca="1">('Step 3. Regression'!$F$19*D3312^2+'Step 3. Regression'!$G$19*D3312+'Step 3. Regression'!$H$19)*C3312</f>
        <v>0</v>
      </c>
    </row>
    <row r="3313" spans="1:5" x14ac:dyDescent="0.25">
      <c r="A3313" s="9">
        <f>IF(ISBLANK('Step 1.3 Normalized OAT'!A3313),"-",'Step 1.3 Normalized OAT'!A3313)</f>
        <v>43239</v>
      </c>
      <c r="B3313" s="26">
        <f t="shared" si="57"/>
        <v>138</v>
      </c>
      <c r="C3313" s="64" cm="1">
        <f t="array" ref="C3313">INDEX('Step 5. Daily Avg Schedule Calc'!$A$2:$C$169,(WEEKDAY(A3313)-1)*24+HOUR(A3313)+1,3)*IF(A3313&lt;Cooling_Season_Start_Date,0,IF(A3313&gt;Cooling_Season_End_Date,0,1))</f>
        <v>0</v>
      </c>
      <c r="D3313" s="12">
        <f>VLOOKUP(A3313,'Step 1.3 Normalized OAT'!$A$1:$B$8761,2)</f>
        <v>55</v>
      </c>
      <c r="E3313" s="13">
        <f ca="1">('Step 3. Regression'!$F$19*D3313^2+'Step 3. Regression'!$G$19*D3313+'Step 3. Regression'!$H$19)*C3313</f>
        <v>0</v>
      </c>
    </row>
    <row r="3314" spans="1:5" x14ac:dyDescent="0.25">
      <c r="A3314" s="9">
        <f>IF(ISBLANK('Step 1.3 Normalized OAT'!A3314),"-",'Step 1.3 Normalized OAT'!A3314)</f>
        <v>43239.041666666664</v>
      </c>
      <c r="B3314" s="26">
        <f t="shared" si="57"/>
        <v>138</v>
      </c>
      <c r="C3314" s="64" cm="1">
        <f t="array" ref="C3314">INDEX('Step 5. Daily Avg Schedule Calc'!$A$2:$C$169,(WEEKDAY(A3314)-1)*24+HOUR(A3314)+1,3)*IF(A3314&lt;Cooling_Season_Start_Date,0,IF(A3314&gt;Cooling_Season_End_Date,0,1))</f>
        <v>0</v>
      </c>
      <c r="D3314" s="12">
        <f>VLOOKUP(A3314,'Step 1.3 Normalized OAT'!$A$1:$B$8761,2)</f>
        <v>56</v>
      </c>
      <c r="E3314" s="13">
        <f ca="1">('Step 3. Regression'!$F$19*D3314^2+'Step 3. Regression'!$G$19*D3314+'Step 3. Regression'!$H$19)*C3314</f>
        <v>0</v>
      </c>
    </row>
    <row r="3315" spans="1:5" x14ac:dyDescent="0.25">
      <c r="A3315" s="9">
        <f>IF(ISBLANK('Step 1.3 Normalized OAT'!A3315),"-",'Step 1.3 Normalized OAT'!A3315)</f>
        <v>43239.083333333336</v>
      </c>
      <c r="B3315" s="26">
        <f t="shared" si="57"/>
        <v>138</v>
      </c>
      <c r="C3315" s="64" cm="1">
        <f t="array" ref="C3315">INDEX('Step 5. Daily Avg Schedule Calc'!$A$2:$C$169,(WEEKDAY(A3315)-1)*24+HOUR(A3315)+1,3)*IF(A3315&lt;Cooling_Season_Start_Date,0,IF(A3315&gt;Cooling_Season_End_Date,0,1))</f>
        <v>0</v>
      </c>
      <c r="D3315" s="12">
        <f>VLOOKUP(A3315,'Step 1.3 Normalized OAT'!$A$1:$B$8761,2)</f>
        <v>54</v>
      </c>
      <c r="E3315" s="13">
        <f ca="1">('Step 3. Regression'!$F$19*D3315^2+'Step 3. Regression'!$G$19*D3315+'Step 3. Regression'!$H$19)*C3315</f>
        <v>0</v>
      </c>
    </row>
    <row r="3316" spans="1:5" x14ac:dyDescent="0.25">
      <c r="A3316" s="9">
        <f>IF(ISBLANK('Step 1.3 Normalized OAT'!A3316),"-",'Step 1.3 Normalized OAT'!A3316)</f>
        <v>43239.125</v>
      </c>
      <c r="B3316" s="26">
        <f t="shared" si="57"/>
        <v>138</v>
      </c>
      <c r="C3316" s="64" cm="1">
        <f t="array" ref="C3316">INDEX('Step 5. Daily Avg Schedule Calc'!$A$2:$C$169,(WEEKDAY(A3316)-1)*24+HOUR(A3316)+1,3)*IF(A3316&lt;Cooling_Season_Start_Date,0,IF(A3316&gt;Cooling_Season_End_Date,0,1))</f>
        <v>0</v>
      </c>
      <c r="D3316" s="12">
        <f>VLOOKUP(A3316,'Step 1.3 Normalized OAT'!$A$1:$B$8761,2)</f>
        <v>54</v>
      </c>
      <c r="E3316" s="13">
        <f ca="1">('Step 3. Regression'!$F$19*D3316^2+'Step 3. Regression'!$G$19*D3316+'Step 3. Regression'!$H$19)*C3316</f>
        <v>0</v>
      </c>
    </row>
    <row r="3317" spans="1:5" x14ac:dyDescent="0.25">
      <c r="A3317" s="9">
        <f>IF(ISBLANK('Step 1.3 Normalized OAT'!A3317),"-",'Step 1.3 Normalized OAT'!A3317)</f>
        <v>43239.166666666664</v>
      </c>
      <c r="B3317" s="26">
        <f t="shared" si="57"/>
        <v>138</v>
      </c>
      <c r="C3317" s="64" cm="1">
        <f t="array" ref="C3317">INDEX('Step 5. Daily Avg Schedule Calc'!$A$2:$C$169,(WEEKDAY(A3317)-1)*24+HOUR(A3317)+1,3)*IF(A3317&lt;Cooling_Season_Start_Date,0,IF(A3317&gt;Cooling_Season_End_Date,0,1))</f>
        <v>0</v>
      </c>
      <c r="D3317" s="12">
        <f>VLOOKUP(A3317,'Step 1.3 Normalized OAT'!$A$1:$B$8761,2)</f>
        <v>54</v>
      </c>
      <c r="E3317" s="13">
        <f ca="1">('Step 3. Regression'!$F$19*D3317^2+'Step 3. Regression'!$G$19*D3317+'Step 3. Regression'!$H$19)*C3317</f>
        <v>0</v>
      </c>
    </row>
    <row r="3318" spans="1:5" x14ac:dyDescent="0.25">
      <c r="A3318" s="9">
        <f>IF(ISBLANK('Step 1.3 Normalized OAT'!A3318),"-",'Step 1.3 Normalized OAT'!A3318)</f>
        <v>43239.208333333336</v>
      </c>
      <c r="B3318" s="26">
        <f t="shared" si="57"/>
        <v>138</v>
      </c>
      <c r="C3318" s="64" cm="1">
        <f t="array" ref="C3318">INDEX('Step 5. Daily Avg Schedule Calc'!$A$2:$C$169,(WEEKDAY(A3318)-1)*24+HOUR(A3318)+1,3)*IF(A3318&lt;Cooling_Season_Start_Date,0,IF(A3318&gt;Cooling_Season_End_Date,0,1))</f>
        <v>0</v>
      </c>
      <c r="D3318" s="12">
        <f>VLOOKUP(A3318,'Step 1.3 Normalized OAT'!$A$1:$B$8761,2)</f>
        <v>52</v>
      </c>
      <c r="E3318" s="13">
        <f ca="1">('Step 3. Regression'!$F$19*D3318^2+'Step 3. Regression'!$G$19*D3318+'Step 3. Regression'!$H$19)*C3318</f>
        <v>0</v>
      </c>
    </row>
    <row r="3319" spans="1:5" x14ac:dyDescent="0.25">
      <c r="A3319" s="9">
        <f>IF(ISBLANK('Step 1.3 Normalized OAT'!A3319),"-",'Step 1.3 Normalized OAT'!A3319)</f>
        <v>43239.25</v>
      </c>
      <c r="B3319" s="26">
        <f t="shared" si="57"/>
        <v>138</v>
      </c>
      <c r="C3319" s="64" cm="1">
        <f t="array" ref="C3319">INDEX('Step 5. Daily Avg Schedule Calc'!$A$2:$C$169,(WEEKDAY(A3319)-1)*24+HOUR(A3319)+1,3)*IF(A3319&lt;Cooling_Season_Start_Date,0,IF(A3319&gt;Cooling_Season_End_Date,0,1))</f>
        <v>0</v>
      </c>
      <c r="D3319" s="12">
        <f>VLOOKUP(A3319,'Step 1.3 Normalized OAT'!$A$1:$B$8761,2)</f>
        <v>52</v>
      </c>
      <c r="E3319" s="13">
        <f ca="1">('Step 3. Regression'!$F$19*D3319^2+'Step 3. Regression'!$G$19*D3319+'Step 3. Regression'!$H$19)*C3319</f>
        <v>0</v>
      </c>
    </row>
    <row r="3320" spans="1:5" x14ac:dyDescent="0.25">
      <c r="A3320" s="9">
        <f>IF(ISBLANK('Step 1.3 Normalized OAT'!A3320),"-",'Step 1.3 Normalized OAT'!A3320)</f>
        <v>43239.291666666664</v>
      </c>
      <c r="B3320" s="26">
        <f t="shared" si="57"/>
        <v>138</v>
      </c>
      <c r="C3320" s="64" cm="1">
        <f t="array" ref="C3320">INDEX('Step 5. Daily Avg Schedule Calc'!$A$2:$C$169,(WEEKDAY(A3320)-1)*24+HOUR(A3320)+1,3)*IF(A3320&lt;Cooling_Season_Start_Date,0,IF(A3320&gt;Cooling_Season_End_Date,0,1))</f>
        <v>1</v>
      </c>
      <c r="D3320" s="12">
        <f>VLOOKUP(A3320,'Step 1.3 Normalized OAT'!$A$1:$B$8761,2)</f>
        <v>52</v>
      </c>
      <c r="E3320" s="13">
        <f ca="1">('Step 3. Regression'!$F$19*D3320^2+'Step 3. Regression'!$G$19*D3320+'Step 3. Regression'!$H$19)*C3320</f>
        <v>8.7236634748069815</v>
      </c>
    </row>
    <row r="3321" spans="1:5" x14ac:dyDescent="0.25">
      <c r="A3321" s="9">
        <f>IF(ISBLANK('Step 1.3 Normalized OAT'!A3321),"-",'Step 1.3 Normalized OAT'!A3321)</f>
        <v>43239.333333333336</v>
      </c>
      <c r="B3321" s="26">
        <f t="shared" si="57"/>
        <v>138</v>
      </c>
      <c r="C3321" s="64" cm="1">
        <f t="array" ref="C3321">INDEX('Step 5. Daily Avg Schedule Calc'!$A$2:$C$169,(WEEKDAY(A3321)-1)*24+HOUR(A3321)+1,3)*IF(A3321&lt;Cooling_Season_Start_Date,0,IF(A3321&gt;Cooling_Season_End_Date,0,1))</f>
        <v>1</v>
      </c>
      <c r="D3321" s="12">
        <f>VLOOKUP(A3321,'Step 1.3 Normalized OAT'!$A$1:$B$8761,2)</f>
        <v>51</v>
      </c>
      <c r="E3321" s="13">
        <f ca="1">('Step 3. Regression'!$F$19*D3321^2+'Step 3. Regression'!$G$19*D3321+'Step 3. Regression'!$H$19)*C3321</f>
        <v>8.8657323513608723</v>
      </c>
    </row>
    <row r="3322" spans="1:5" x14ac:dyDescent="0.25">
      <c r="A3322" s="9">
        <f>IF(ISBLANK('Step 1.3 Normalized OAT'!A3322),"-",'Step 1.3 Normalized OAT'!A3322)</f>
        <v>43239.375</v>
      </c>
      <c r="B3322" s="26">
        <f t="shared" si="57"/>
        <v>138</v>
      </c>
      <c r="C3322" s="64" cm="1">
        <f t="array" ref="C3322">INDEX('Step 5. Daily Avg Schedule Calc'!$A$2:$C$169,(WEEKDAY(A3322)-1)*24+HOUR(A3322)+1,3)*IF(A3322&lt;Cooling_Season_Start_Date,0,IF(A3322&gt;Cooling_Season_End_Date,0,1))</f>
        <v>1</v>
      </c>
      <c r="D3322" s="12">
        <f>VLOOKUP(A3322,'Step 1.3 Normalized OAT'!$A$1:$B$8761,2)</f>
        <v>52</v>
      </c>
      <c r="E3322" s="13">
        <f ca="1">('Step 3. Regression'!$F$19*D3322^2+'Step 3. Regression'!$G$19*D3322+'Step 3. Regression'!$H$19)*C3322</f>
        <v>8.7236634748069815</v>
      </c>
    </row>
    <row r="3323" spans="1:5" x14ac:dyDescent="0.25">
      <c r="A3323" s="9">
        <f>IF(ISBLANK('Step 1.3 Normalized OAT'!A3323),"-",'Step 1.3 Normalized OAT'!A3323)</f>
        <v>43239.416666666664</v>
      </c>
      <c r="B3323" s="26">
        <f t="shared" si="57"/>
        <v>138</v>
      </c>
      <c r="C3323" s="64" cm="1">
        <f t="array" ref="C3323">INDEX('Step 5. Daily Avg Schedule Calc'!$A$2:$C$169,(WEEKDAY(A3323)-1)*24+HOUR(A3323)+1,3)*IF(A3323&lt;Cooling_Season_Start_Date,0,IF(A3323&gt;Cooling_Season_End_Date,0,1))</f>
        <v>1</v>
      </c>
      <c r="D3323" s="12">
        <f>VLOOKUP(A3323,'Step 1.3 Normalized OAT'!$A$1:$B$8761,2)</f>
        <v>52</v>
      </c>
      <c r="E3323" s="13">
        <f ca="1">('Step 3. Regression'!$F$19*D3323^2+'Step 3. Regression'!$G$19*D3323+'Step 3. Regression'!$H$19)*C3323</f>
        <v>8.7236634748069815</v>
      </c>
    </row>
    <row r="3324" spans="1:5" x14ac:dyDescent="0.25">
      <c r="A3324" s="9">
        <f>IF(ISBLANK('Step 1.3 Normalized OAT'!A3324),"-",'Step 1.3 Normalized OAT'!A3324)</f>
        <v>43239.458333333336</v>
      </c>
      <c r="B3324" s="26">
        <f t="shared" si="57"/>
        <v>138</v>
      </c>
      <c r="C3324" s="64" cm="1">
        <f t="array" ref="C3324">INDEX('Step 5. Daily Avg Schedule Calc'!$A$2:$C$169,(WEEKDAY(A3324)-1)*24+HOUR(A3324)+1,3)*IF(A3324&lt;Cooling_Season_Start_Date,0,IF(A3324&gt;Cooling_Season_End_Date,0,1))</f>
        <v>1</v>
      </c>
      <c r="D3324" s="12">
        <f>VLOOKUP(A3324,'Step 1.3 Normalized OAT'!$A$1:$B$8761,2)</f>
        <v>52</v>
      </c>
      <c r="E3324" s="13">
        <f ca="1">('Step 3. Regression'!$F$19*D3324^2+'Step 3. Regression'!$G$19*D3324+'Step 3. Regression'!$H$19)*C3324</f>
        <v>8.7236634748069815</v>
      </c>
    </row>
    <row r="3325" spans="1:5" x14ac:dyDescent="0.25">
      <c r="A3325" s="9">
        <f>IF(ISBLANK('Step 1.3 Normalized OAT'!A3325),"-",'Step 1.3 Normalized OAT'!A3325)</f>
        <v>43239.5</v>
      </c>
      <c r="B3325" s="26">
        <f t="shared" si="57"/>
        <v>138</v>
      </c>
      <c r="C3325" s="64" cm="1">
        <f t="array" ref="C3325">INDEX('Step 5. Daily Avg Schedule Calc'!$A$2:$C$169,(WEEKDAY(A3325)-1)*24+HOUR(A3325)+1,3)*IF(A3325&lt;Cooling_Season_Start_Date,0,IF(A3325&gt;Cooling_Season_End_Date,0,1))</f>
        <v>1</v>
      </c>
      <c r="D3325" s="12">
        <f>VLOOKUP(A3325,'Step 1.3 Normalized OAT'!$A$1:$B$8761,2)</f>
        <v>54</v>
      </c>
      <c r="E3325" s="13">
        <f ca="1">('Step 3. Regression'!$F$19*D3325^2+'Step 3. Regression'!$G$19*D3325+'Step 3. Regression'!$H$19)*C3325</f>
        <v>8.4569615595205683</v>
      </c>
    </row>
    <row r="3326" spans="1:5" x14ac:dyDescent="0.25">
      <c r="A3326" s="9">
        <f>IF(ISBLANK('Step 1.3 Normalized OAT'!A3326),"-",'Step 1.3 Normalized OAT'!A3326)</f>
        <v>43239.541666666664</v>
      </c>
      <c r="B3326" s="26">
        <f t="shared" si="57"/>
        <v>138</v>
      </c>
      <c r="C3326" s="64" cm="1">
        <f t="array" ref="C3326">INDEX('Step 5. Daily Avg Schedule Calc'!$A$2:$C$169,(WEEKDAY(A3326)-1)*24+HOUR(A3326)+1,3)*IF(A3326&lt;Cooling_Season_Start_Date,0,IF(A3326&gt;Cooling_Season_End_Date,0,1))</f>
        <v>1</v>
      </c>
      <c r="D3326" s="12">
        <f>VLOOKUP(A3326,'Step 1.3 Normalized OAT'!$A$1:$B$8761,2)</f>
        <v>54</v>
      </c>
      <c r="E3326" s="13">
        <f ca="1">('Step 3. Regression'!$F$19*D3326^2+'Step 3. Regression'!$G$19*D3326+'Step 3. Regression'!$H$19)*C3326</f>
        <v>8.4569615595205683</v>
      </c>
    </row>
    <row r="3327" spans="1:5" x14ac:dyDescent="0.25">
      <c r="A3327" s="9">
        <f>IF(ISBLANK('Step 1.3 Normalized OAT'!A3327),"-",'Step 1.3 Normalized OAT'!A3327)</f>
        <v>43239.583333333336</v>
      </c>
      <c r="B3327" s="26">
        <f t="shared" si="57"/>
        <v>138</v>
      </c>
      <c r="C3327" s="64" cm="1">
        <f t="array" ref="C3327">INDEX('Step 5. Daily Avg Schedule Calc'!$A$2:$C$169,(WEEKDAY(A3327)-1)*24+HOUR(A3327)+1,3)*IF(A3327&lt;Cooling_Season_Start_Date,0,IF(A3327&gt;Cooling_Season_End_Date,0,1))</f>
        <v>1</v>
      </c>
      <c r="D3327" s="12">
        <f>VLOOKUP(A3327,'Step 1.3 Normalized OAT'!$A$1:$B$8761,2)</f>
        <v>54</v>
      </c>
      <c r="E3327" s="13">
        <f ca="1">('Step 3. Regression'!$F$19*D3327^2+'Step 3. Regression'!$G$19*D3327+'Step 3. Regression'!$H$19)*C3327</f>
        <v>8.4569615595205683</v>
      </c>
    </row>
    <row r="3328" spans="1:5" x14ac:dyDescent="0.25">
      <c r="A3328" s="9">
        <f>IF(ISBLANK('Step 1.3 Normalized OAT'!A3328),"-",'Step 1.3 Normalized OAT'!A3328)</f>
        <v>43239.625</v>
      </c>
      <c r="B3328" s="26">
        <f t="shared" si="57"/>
        <v>138</v>
      </c>
      <c r="C3328" s="64" cm="1">
        <f t="array" ref="C3328">INDEX('Step 5. Daily Avg Schedule Calc'!$A$2:$C$169,(WEEKDAY(A3328)-1)*24+HOUR(A3328)+1,3)*IF(A3328&lt;Cooling_Season_Start_Date,0,IF(A3328&gt;Cooling_Season_End_Date,0,1))</f>
        <v>1</v>
      </c>
      <c r="D3328" s="12">
        <f>VLOOKUP(A3328,'Step 1.3 Normalized OAT'!$A$1:$B$8761,2)</f>
        <v>54</v>
      </c>
      <c r="E3328" s="13">
        <f ca="1">('Step 3. Regression'!$F$19*D3328^2+'Step 3. Regression'!$G$19*D3328+'Step 3. Regression'!$H$19)*C3328</f>
        <v>8.4569615595205683</v>
      </c>
    </row>
    <row r="3329" spans="1:5" x14ac:dyDescent="0.25">
      <c r="A3329" s="9">
        <f>IF(ISBLANK('Step 1.3 Normalized OAT'!A3329),"-",'Step 1.3 Normalized OAT'!A3329)</f>
        <v>43239.666666666664</v>
      </c>
      <c r="B3329" s="26">
        <f t="shared" si="57"/>
        <v>138</v>
      </c>
      <c r="C3329" s="64" cm="1">
        <f t="array" ref="C3329">INDEX('Step 5. Daily Avg Schedule Calc'!$A$2:$C$169,(WEEKDAY(A3329)-1)*24+HOUR(A3329)+1,3)*IF(A3329&lt;Cooling_Season_Start_Date,0,IF(A3329&gt;Cooling_Season_End_Date,0,1))</f>
        <v>1</v>
      </c>
      <c r="D3329" s="12">
        <f>VLOOKUP(A3329,'Step 1.3 Normalized OAT'!$A$1:$B$8761,2)</f>
        <v>55</v>
      </c>
      <c r="E3329" s="13">
        <f ca="1">('Step 3. Regression'!$F$19*D3329^2+'Step 3. Regression'!$G$19*D3329+'Step 3. Regression'!$H$19)*C3329</f>
        <v>8.3323285207880478</v>
      </c>
    </row>
    <row r="3330" spans="1:5" x14ac:dyDescent="0.25">
      <c r="A3330" s="9">
        <f>IF(ISBLANK('Step 1.3 Normalized OAT'!A3330),"-",'Step 1.3 Normalized OAT'!A3330)</f>
        <v>43239.708333333336</v>
      </c>
      <c r="B3330" s="26">
        <f t="shared" si="57"/>
        <v>138</v>
      </c>
      <c r="C3330" s="64" cm="1">
        <f t="array" ref="C3330">INDEX('Step 5. Daily Avg Schedule Calc'!$A$2:$C$169,(WEEKDAY(A3330)-1)*24+HOUR(A3330)+1,3)*IF(A3330&lt;Cooling_Season_Start_Date,0,IF(A3330&gt;Cooling_Season_End_Date,0,1))</f>
        <v>1</v>
      </c>
      <c r="D3330" s="12">
        <f>VLOOKUP(A3330,'Step 1.3 Normalized OAT'!$A$1:$B$8761,2)</f>
        <v>56</v>
      </c>
      <c r="E3330" s="13">
        <f ca="1">('Step 3. Regression'!$F$19*D3330^2+'Step 3. Regression'!$G$19*D3330+'Step 3. Regression'!$H$19)*C3330</f>
        <v>8.2135074279959834</v>
      </c>
    </row>
    <row r="3331" spans="1:5" x14ac:dyDescent="0.25">
      <c r="A3331" s="9">
        <f>IF(ISBLANK('Step 1.3 Normalized OAT'!A3331),"-",'Step 1.3 Normalized OAT'!A3331)</f>
        <v>43239.75</v>
      </c>
      <c r="B3331" s="26">
        <f t="shared" ref="B3331:B3394" si="58">_xlfn.DAYS(A3331,$A$2)</f>
        <v>138</v>
      </c>
      <c r="C3331" s="64" cm="1">
        <f t="array" ref="C3331">INDEX('Step 5. Daily Avg Schedule Calc'!$A$2:$C$169,(WEEKDAY(A3331)-1)*24+HOUR(A3331)+1,3)*IF(A3331&lt;Cooling_Season_Start_Date,0,IF(A3331&gt;Cooling_Season_End_Date,0,1))</f>
        <v>1</v>
      </c>
      <c r="D3331" s="12">
        <f>VLOOKUP(A3331,'Step 1.3 Normalized OAT'!$A$1:$B$8761,2)</f>
        <v>55</v>
      </c>
      <c r="E3331" s="13">
        <f ca="1">('Step 3. Regression'!$F$19*D3331^2+'Step 3. Regression'!$G$19*D3331+'Step 3. Regression'!$H$19)*C3331</f>
        <v>8.3323285207880478</v>
      </c>
    </row>
    <row r="3332" spans="1:5" x14ac:dyDescent="0.25">
      <c r="A3332" s="9">
        <f>IF(ISBLANK('Step 1.3 Normalized OAT'!A3332),"-",'Step 1.3 Normalized OAT'!A3332)</f>
        <v>43239.791666666664</v>
      </c>
      <c r="B3332" s="26">
        <f t="shared" si="58"/>
        <v>138</v>
      </c>
      <c r="C3332" s="64" cm="1">
        <f t="array" ref="C3332">INDEX('Step 5. Daily Avg Schedule Calc'!$A$2:$C$169,(WEEKDAY(A3332)-1)*24+HOUR(A3332)+1,3)*IF(A3332&lt;Cooling_Season_Start_Date,0,IF(A3332&gt;Cooling_Season_End_Date,0,1))</f>
        <v>1</v>
      </c>
      <c r="D3332" s="12">
        <f>VLOOKUP(A3332,'Step 1.3 Normalized OAT'!$A$1:$B$8761,2)</f>
        <v>55</v>
      </c>
      <c r="E3332" s="13">
        <f ca="1">('Step 3. Regression'!$F$19*D3332^2+'Step 3. Regression'!$G$19*D3332+'Step 3. Regression'!$H$19)*C3332</f>
        <v>8.3323285207880478</v>
      </c>
    </row>
    <row r="3333" spans="1:5" x14ac:dyDescent="0.25">
      <c r="A3333" s="9">
        <f>IF(ISBLANK('Step 1.3 Normalized OAT'!A3333),"-",'Step 1.3 Normalized OAT'!A3333)</f>
        <v>43239.833333333336</v>
      </c>
      <c r="B3333" s="26">
        <f t="shared" si="58"/>
        <v>138</v>
      </c>
      <c r="C3333" s="64" cm="1">
        <f t="array" ref="C3333">INDEX('Step 5. Daily Avg Schedule Calc'!$A$2:$C$169,(WEEKDAY(A3333)-1)*24+HOUR(A3333)+1,3)*IF(A3333&lt;Cooling_Season_Start_Date,0,IF(A3333&gt;Cooling_Season_End_Date,0,1))</f>
        <v>1</v>
      </c>
      <c r="D3333" s="12">
        <f>VLOOKUP(A3333,'Step 1.3 Normalized OAT'!$A$1:$B$8761,2)</f>
        <v>55</v>
      </c>
      <c r="E3333" s="13">
        <f ca="1">('Step 3. Regression'!$F$19*D3333^2+'Step 3. Regression'!$G$19*D3333+'Step 3. Regression'!$H$19)*C3333</f>
        <v>8.3323285207880478</v>
      </c>
    </row>
    <row r="3334" spans="1:5" x14ac:dyDescent="0.25">
      <c r="A3334" s="9">
        <f>IF(ISBLANK('Step 1.3 Normalized OAT'!A3334),"-",'Step 1.3 Normalized OAT'!A3334)</f>
        <v>43239.875</v>
      </c>
      <c r="B3334" s="26">
        <f t="shared" si="58"/>
        <v>138</v>
      </c>
      <c r="C3334" s="64" cm="1">
        <f t="array" ref="C3334">INDEX('Step 5. Daily Avg Schedule Calc'!$A$2:$C$169,(WEEKDAY(A3334)-1)*24+HOUR(A3334)+1,3)*IF(A3334&lt;Cooling_Season_Start_Date,0,IF(A3334&gt;Cooling_Season_End_Date,0,1))</f>
        <v>0.5</v>
      </c>
      <c r="D3334" s="12">
        <f>VLOOKUP(A3334,'Step 1.3 Normalized OAT'!$A$1:$B$8761,2)</f>
        <v>55</v>
      </c>
      <c r="E3334" s="13">
        <f ca="1">('Step 3. Regression'!$F$19*D3334^2+'Step 3. Regression'!$G$19*D3334+'Step 3. Regression'!$H$19)*C3334</f>
        <v>4.1661642603940239</v>
      </c>
    </row>
    <row r="3335" spans="1:5" x14ac:dyDescent="0.25">
      <c r="A3335" s="9">
        <f>IF(ISBLANK('Step 1.3 Normalized OAT'!A3335),"-",'Step 1.3 Normalized OAT'!A3335)</f>
        <v>43239.916666666664</v>
      </c>
      <c r="B3335" s="26">
        <f t="shared" si="58"/>
        <v>138</v>
      </c>
      <c r="C3335" s="64" cm="1">
        <f t="array" ref="C3335">INDEX('Step 5. Daily Avg Schedule Calc'!$A$2:$C$169,(WEEKDAY(A3335)-1)*24+HOUR(A3335)+1,3)*IF(A3335&lt;Cooling_Season_Start_Date,0,IF(A3335&gt;Cooling_Season_End_Date,0,1))</f>
        <v>0</v>
      </c>
      <c r="D3335" s="12">
        <f>VLOOKUP(A3335,'Step 1.3 Normalized OAT'!$A$1:$B$8761,2)</f>
        <v>54</v>
      </c>
      <c r="E3335" s="13">
        <f ca="1">('Step 3. Regression'!$F$19*D3335^2+'Step 3. Regression'!$G$19*D3335+'Step 3. Regression'!$H$19)*C3335</f>
        <v>0</v>
      </c>
    </row>
    <row r="3336" spans="1:5" x14ac:dyDescent="0.25">
      <c r="A3336" s="9">
        <f>IF(ISBLANK('Step 1.3 Normalized OAT'!A3336),"-",'Step 1.3 Normalized OAT'!A3336)</f>
        <v>43239.958333333336</v>
      </c>
      <c r="B3336" s="26">
        <f t="shared" si="58"/>
        <v>138</v>
      </c>
      <c r="C3336" s="64" cm="1">
        <f t="array" ref="C3336">INDEX('Step 5. Daily Avg Schedule Calc'!$A$2:$C$169,(WEEKDAY(A3336)-1)*24+HOUR(A3336)+1,3)*IF(A3336&lt;Cooling_Season_Start_Date,0,IF(A3336&gt;Cooling_Season_End_Date,0,1))</f>
        <v>0</v>
      </c>
      <c r="D3336" s="12">
        <f>VLOOKUP(A3336,'Step 1.3 Normalized OAT'!$A$1:$B$8761,2)</f>
        <v>54</v>
      </c>
      <c r="E3336" s="13">
        <f ca="1">('Step 3. Regression'!$F$19*D3336^2+'Step 3. Regression'!$G$19*D3336+'Step 3. Regression'!$H$19)*C3336</f>
        <v>0</v>
      </c>
    </row>
    <row r="3337" spans="1:5" x14ac:dyDescent="0.25">
      <c r="A3337" s="9">
        <f>IF(ISBLANK('Step 1.3 Normalized OAT'!A3337),"-",'Step 1.3 Normalized OAT'!A3337)</f>
        <v>43240</v>
      </c>
      <c r="B3337" s="26">
        <f t="shared" si="58"/>
        <v>139</v>
      </c>
      <c r="C3337" s="64" cm="1">
        <f t="array" ref="C3337">INDEX('Step 5. Daily Avg Schedule Calc'!$A$2:$C$169,(WEEKDAY(A3337)-1)*24+HOUR(A3337)+1,3)*IF(A3337&lt;Cooling_Season_Start_Date,0,IF(A3337&gt;Cooling_Season_End_Date,0,1))</f>
        <v>0</v>
      </c>
      <c r="D3337" s="12">
        <f>VLOOKUP(A3337,'Step 1.3 Normalized OAT'!$A$1:$B$8761,2)</f>
        <v>55</v>
      </c>
      <c r="E3337" s="13">
        <f ca="1">('Step 3. Regression'!$F$19*D3337^2+'Step 3. Regression'!$G$19*D3337+'Step 3. Regression'!$H$19)*C3337</f>
        <v>0</v>
      </c>
    </row>
    <row r="3338" spans="1:5" x14ac:dyDescent="0.25">
      <c r="A3338" s="9">
        <f>IF(ISBLANK('Step 1.3 Normalized OAT'!A3338),"-",'Step 1.3 Normalized OAT'!A3338)</f>
        <v>43240.041666666664</v>
      </c>
      <c r="B3338" s="26">
        <f t="shared" si="58"/>
        <v>139</v>
      </c>
      <c r="C3338" s="64" cm="1">
        <f t="array" ref="C3338">INDEX('Step 5. Daily Avg Schedule Calc'!$A$2:$C$169,(WEEKDAY(A3338)-1)*24+HOUR(A3338)+1,3)*IF(A3338&lt;Cooling_Season_Start_Date,0,IF(A3338&gt;Cooling_Season_End_Date,0,1))</f>
        <v>0</v>
      </c>
      <c r="D3338" s="12">
        <f>VLOOKUP(A3338,'Step 1.3 Normalized OAT'!$A$1:$B$8761,2)</f>
        <v>55</v>
      </c>
      <c r="E3338" s="13">
        <f ca="1">('Step 3. Regression'!$F$19*D3338^2+'Step 3. Regression'!$G$19*D3338+'Step 3. Regression'!$H$19)*C3338</f>
        <v>0</v>
      </c>
    </row>
    <row r="3339" spans="1:5" x14ac:dyDescent="0.25">
      <c r="A3339" s="9">
        <f>IF(ISBLANK('Step 1.3 Normalized OAT'!A3339),"-",'Step 1.3 Normalized OAT'!A3339)</f>
        <v>43240.083333333336</v>
      </c>
      <c r="B3339" s="26">
        <f t="shared" si="58"/>
        <v>139</v>
      </c>
      <c r="C3339" s="64" cm="1">
        <f t="array" ref="C3339">INDEX('Step 5. Daily Avg Schedule Calc'!$A$2:$C$169,(WEEKDAY(A3339)-1)*24+HOUR(A3339)+1,3)*IF(A3339&lt;Cooling_Season_Start_Date,0,IF(A3339&gt;Cooling_Season_End_Date,0,1))</f>
        <v>0</v>
      </c>
      <c r="D3339" s="12">
        <f>VLOOKUP(A3339,'Step 1.3 Normalized OAT'!$A$1:$B$8761,2)</f>
        <v>55</v>
      </c>
      <c r="E3339" s="13">
        <f ca="1">('Step 3. Regression'!$F$19*D3339^2+'Step 3. Regression'!$G$19*D3339+'Step 3. Regression'!$H$19)*C3339</f>
        <v>0</v>
      </c>
    </row>
    <row r="3340" spans="1:5" x14ac:dyDescent="0.25">
      <c r="A3340" s="9">
        <f>IF(ISBLANK('Step 1.3 Normalized OAT'!A3340),"-",'Step 1.3 Normalized OAT'!A3340)</f>
        <v>43240.125</v>
      </c>
      <c r="B3340" s="26">
        <f t="shared" si="58"/>
        <v>139</v>
      </c>
      <c r="C3340" s="64" cm="1">
        <f t="array" ref="C3340">INDEX('Step 5. Daily Avg Schedule Calc'!$A$2:$C$169,(WEEKDAY(A3340)-1)*24+HOUR(A3340)+1,3)*IF(A3340&lt;Cooling_Season_Start_Date,0,IF(A3340&gt;Cooling_Season_End_Date,0,1))</f>
        <v>0</v>
      </c>
      <c r="D3340" s="12">
        <f>VLOOKUP(A3340,'Step 1.3 Normalized OAT'!$A$1:$B$8761,2)</f>
        <v>55</v>
      </c>
      <c r="E3340" s="13">
        <f ca="1">('Step 3. Regression'!$F$19*D3340^2+'Step 3. Regression'!$G$19*D3340+'Step 3. Regression'!$H$19)*C3340</f>
        <v>0</v>
      </c>
    </row>
    <row r="3341" spans="1:5" x14ac:dyDescent="0.25">
      <c r="A3341" s="9">
        <f>IF(ISBLANK('Step 1.3 Normalized OAT'!A3341),"-",'Step 1.3 Normalized OAT'!A3341)</f>
        <v>43240.166666666664</v>
      </c>
      <c r="B3341" s="26">
        <f t="shared" si="58"/>
        <v>139</v>
      </c>
      <c r="C3341" s="64" cm="1">
        <f t="array" ref="C3341">INDEX('Step 5. Daily Avg Schedule Calc'!$A$2:$C$169,(WEEKDAY(A3341)-1)*24+HOUR(A3341)+1,3)*IF(A3341&lt;Cooling_Season_Start_Date,0,IF(A3341&gt;Cooling_Season_End_Date,0,1))</f>
        <v>0</v>
      </c>
      <c r="D3341" s="12">
        <f>VLOOKUP(A3341,'Step 1.3 Normalized OAT'!$A$1:$B$8761,2)</f>
        <v>58</v>
      </c>
      <c r="E3341" s="13">
        <f ca="1">('Step 3. Regression'!$F$19*D3341^2+'Step 3. Regression'!$G$19*D3341+'Step 3. Regression'!$H$19)*C3341</f>
        <v>0</v>
      </c>
    </row>
    <row r="3342" spans="1:5" x14ac:dyDescent="0.25">
      <c r="A3342" s="9">
        <f>IF(ISBLANK('Step 1.3 Normalized OAT'!A3342),"-",'Step 1.3 Normalized OAT'!A3342)</f>
        <v>43240.208333333336</v>
      </c>
      <c r="B3342" s="26">
        <f t="shared" si="58"/>
        <v>139</v>
      </c>
      <c r="C3342" s="64" cm="1">
        <f t="array" ref="C3342">INDEX('Step 5. Daily Avg Schedule Calc'!$A$2:$C$169,(WEEKDAY(A3342)-1)*24+HOUR(A3342)+1,3)*IF(A3342&lt;Cooling_Season_Start_Date,0,IF(A3342&gt;Cooling_Season_End_Date,0,1))</f>
        <v>0</v>
      </c>
      <c r="D3342" s="12">
        <f>VLOOKUP(A3342,'Step 1.3 Normalized OAT'!$A$1:$B$8761,2)</f>
        <v>58</v>
      </c>
      <c r="E3342" s="13">
        <f ca="1">('Step 3. Regression'!$F$19*D3342^2+'Step 3. Regression'!$G$19*D3342+'Step 3. Regression'!$H$19)*C3342</f>
        <v>0</v>
      </c>
    </row>
    <row r="3343" spans="1:5" x14ac:dyDescent="0.25">
      <c r="A3343" s="9">
        <f>IF(ISBLANK('Step 1.3 Normalized OAT'!A3343),"-",'Step 1.3 Normalized OAT'!A3343)</f>
        <v>43240.25</v>
      </c>
      <c r="B3343" s="26">
        <f t="shared" si="58"/>
        <v>139</v>
      </c>
      <c r="C3343" s="64" cm="1">
        <f t="array" ref="C3343">INDEX('Step 5. Daily Avg Schedule Calc'!$A$2:$C$169,(WEEKDAY(A3343)-1)*24+HOUR(A3343)+1,3)*IF(A3343&lt;Cooling_Season_Start_Date,0,IF(A3343&gt;Cooling_Season_End_Date,0,1))</f>
        <v>0</v>
      </c>
      <c r="D3343" s="12">
        <f>VLOOKUP(A3343,'Step 1.3 Normalized OAT'!$A$1:$B$8761,2)</f>
        <v>59</v>
      </c>
      <c r="E3343" s="13">
        <f ca="1">('Step 3. Regression'!$F$19*D3343^2+'Step 3. Regression'!$G$19*D3343+'Step 3. Regression'!$H$19)*C3343</f>
        <v>0</v>
      </c>
    </row>
    <row r="3344" spans="1:5" x14ac:dyDescent="0.25">
      <c r="A3344" s="9">
        <f>IF(ISBLANK('Step 1.3 Normalized OAT'!A3344),"-",'Step 1.3 Normalized OAT'!A3344)</f>
        <v>43240.291666666664</v>
      </c>
      <c r="B3344" s="26">
        <f t="shared" si="58"/>
        <v>139</v>
      </c>
      <c r="C3344" s="64" cm="1">
        <f t="array" ref="C3344">INDEX('Step 5. Daily Avg Schedule Calc'!$A$2:$C$169,(WEEKDAY(A3344)-1)*24+HOUR(A3344)+1,3)*IF(A3344&lt;Cooling_Season_Start_Date,0,IF(A3344&gt;Cooling_Season_End_Date,0,1))</f>
        <v>1</v>
      </c>
      <c r="D3344" s="12">
        <f>VLOOKUP(A3344,'Step 1.3 Normalized OAT'!$A$1:$B$8761,2)</f>
        <v>64</v>
      </c>
      <c r="E3344" s="13">
        <f ca="1">('Step 3. Regression'!$F$19*D3344^2+'Step 3. Regression'!$G$19*D3344+'Step 3. Regression'!$H$19)*C3344</f>
        <v>7.4721687395158796</v>
      </c>
    </row>
    <row r="3345" spans="1:5" x14ac:dyDescent="0.25">
      <c r="A3345" s="9">
        <f>IF(ISBLANK('Step 1.3 Normalized OAT'!A3345),"-",'Step 1.3 Normalized OAT'!A3345)</f>
        <v>43240.333333333336</v>
      </c>
      <c r="B3345" s="26">
        <f t="shared" si="58"/>
        <v>139</v>
      </c>
      <c r="C3345" s="64" cm="1">
        <f t="array" ref="C3345">INDEX('Step 5. Daily Avg Schedule Calc'!$A$2:$C$169,(WEEKDAY(A3345)-1)*24+HOUR(A3345)+1,3)*IF(A3345&lt;Cooling_Season_Start_Date,0,IF(A3345&gt;Cooling_Season_End_Date,0,1))</f>
        <v>1</v>
      </c>
      <c r="D3345" s="12">
        <f>VLOOKUP(A3345,'Step 1.3 Normalized OAT'!$A$1:$B$8761,2)</f>
        <v>68</v>
      </c>
      <c r="E3345" s="13">
        <f ca="1">('Step 3. Regression'!$F$19*D3345^2+'Step 3. Regression'!$G$19*D3345+'Step 3. Regression'!$H$19)*C3345</f>
        <v>7.2409860978467719</v>
      </c>
    </row>
    <row r="3346" spans="1:5" x14ac:dyDescent="0.25">
      <c r="A3346" s="9">
        <f>IF(ISBLANK('Step 1.3 Normalized OAT'!A3346),"-",'Step 1.3 Normalized OAT'!A3346)</f>
        <v>43240.375</v>
      </c>
      <c r="B3346" s="26">
        <f t="shared" si="58"/>
        <v>139</v>
      </c>
      <c r="C3346" s="64" cm="1">
        <f t="array" ref="C3346">INDEX('Step 5. Daily Avg Schedule Calc'!$A$2:$C$169,(WEEKDAY(A3346)-1)*24+HOUR(A3346)+1,3)*IF(A3346&lt;Cooling_Season_Start_Date,0,IF(A3346&gt;Cooling_Season_End_Date,0,1))</f>
        <v>1</v>
      </c>
      <c r="D3346" s="12">
        <f>VLOOKUP(A3346,'Step 1.3 Normalized OAT'!$A$1:$B$8761,2)</f>
        <v>71</v>
      </c>
      <c r="E3346" s="13">
        <f ca="1">('Step 3. Regression'!$F$19*D3346^2+'Step 3. Regression'!$G$19*D3346+'Step 3. Regression'!$H$19)*C3346</f>
        <v>7.1286245489697393</v>
      </c>
    </row>
    <row r="3347" spans="1:5" x14ac:dyDescent="0.25">
      <c r="A3347" s="9">
        <f>IF(ISBLANK('Step 1.3 Normalized OAT'!A3347),"-",'Step 1.3 Normalized OAT'!A3347)</f>
        <v>43240.416666666664</v>
      </c>
      <c r="B3347" s="26">
        <f t="shared" si="58"/>
        <v>139</v>
      </c>
      <c r="C3347" s="64" cm="1">
        <f t="array" ref="C3347">INDEX('Step 5. Daily Avg Schedule Calc'!$A$2:$C$169,(WEEKDAY(A3347)-1)*24+HOUR(A3347)+1,3)*IF(A3347&lt;Cooling_Season_Start_Date,0,IF(A3347&gt;Cooling_Season_End_Date,0,1))</f>
        <v>1</v>
      </c>
      <c r="D3347" s="12">
        <f>VLOOKUP(A3347,'Step 1.3 Normalized OAT'!$A$1:$B$8761,2)</f>
        <v>74</v>
      </c>
      <c r="E3347" s="13">
        <f ca="1">('Step 3. Regression'!$F$19*D3347^2+'Step 3. Regression'!$G$19*D3347+'Step 3. Regression'!$H$19)*C3347</f>
        <v>7.0685705135568071</v>
      </c>
    </row>
    <row r="3348" spans="1:5" x14ac:dyDescent="0.25">
      <c r="A3348" s="9">
        <f>IF(ISBLANK('Step 1.3 Normalized OAT'!A3348),"-",'Step 1.3 Normalized OAT'!A3348)</f>
        <v>43240.458333333336</v>
      </c>
      <c r="B3348" s="26">
        <f t="shared" si="58"/>
        <v>139</v>
      </c>
      <c r="C3348" s="64" cm="1">
        <f t="array" ref="C3348">INDEX('Step 5. Daily Avg Schedule Calc'!$A$2:$C$169,(WEEKDAY(A3348)-1)*24+HOUR(A3348)+1,3)*IF(A3348&lt;Cooling_Season_Start_Date,0,IF(A3348&gt;Cooling_Season_End_Date,0,1))</f>
        <v>1</v>
      </c>
      <c r="D3348" s="12">
        <f>VLOOKUP(A3348,'Step 1.3 Normalized OAT'!$A$1:$B$8761,2)</f>
        <v>77</v>
      </c>
      <c r="E3348" s="13">
        <f ca="1">('Step 3. Regression'!$F$19*D3348^2+'Step 3. Regression'!$G$19*D3348+'Step 3. Regression'!$H$19)*C3348</f>
        <v>7.0608239916079754</v>
      </c>
    </row>
    <row r="3349" spans="1:5" x14ac:dyDescent="0.25">
      <c r="A3349" s="9">
        <f>IF(ISBLANK('Step 1.3 Normalized OAT'!A3349),"-",'Step 1.3 Normalized OAT'!A3349)</f>
        <v>43240.5</v>
      </c>
      <c r="B3349" s="26">
        <f t="shared" si="58"/>
        <v>139</v>
      </c>
      <c r="C3349" s="64" cm="1">
        <f t="array" ref="C3349">INDEX('Step 5. Daily Avg Schedule Calc'!$A$2:$C$169,(WEEKDAY(A3349)-1)*24+HOUR(A3349)+1,3)*IF(A3349&lt;Cooling_Season_Start_Date,0,IF(A3349&gt;Cooling_Season_End_Date,0,1))</f>
        <v>1</v>
      </c>
      <c r="D3349" s="12">
        <f>VLOOKUP(A3349,'Step 1.3 Normalized OAT'!$A$1:$B$8761,2)</f>
        <v>80</v>
      </c>
      <c r="E3349" s="13">
        <f ca="1">('Step 3. Regression'!$F$19*D3349^2+'Step 3. Regression'!$G$19*D3349+'Step 3. Regression'!$H$19)*C3349</f>
        <v>7.1053849831232547</v>
      </c>
    </row>
    <row r="3350" spans="1:5" x14ac:dyDescent="0.25">
      <c r="A3350" s="9">
        <f>IF(ISBLANK('Step 1.3 Normalized OAT'!A3350),"-",'Step 1.3 Normalized OAT'!A3350)</f>
        <v>43240.541666666664</v>
      </c>
      <c r="B3350" s="26">
        <f t="shared" si="58"/>
        <v>139</v>
      </c>
      <c r="C3350" s="64" cm="1">
        <f t="array" ref="C3350">INDEX('Step 5. Daily Avg Schedule Calc'!$A$2:$C$169,(WEEKDAY(A3350)-1)*24+HOUR(A3350)+1,3)*IF(A3350&lt;Cooling_Season_Start_Date,0,IF(A3350&gt;Cooling_Season_End_Date,0,1))</f>
        <v>1</v>
      </c>
      <c r="D3350" s="12">
        <f>VLOOKUP(A3350,'Step 1.3 Normalized OAT'!$A$1:$B$8761,2)</f>
        <v>82</v>
      </c>
      <c r="E3350" s="13">
        <f ca="1">('Step 3. Regression'!$F$19*D3350^2+'Step 3. Regression'!$G$19*D3350+'Step 3. Regression'!$H$19)*C3350</f>
        <v>7.1641520405023904</v>
      </c>
    </row>
    <row r="3351" spans="1:5" x14ac:dyDescent="0.25">
      <c r="A3351" s="9">
        <f>IF(ISBLANK('Step 1.3 Normalized OAT'!A3351),"-",'Step 1.3 Normalized OAT'!A3351)</f>
        <v>43240.583333333336</v>
      </c>
      <c r="B3351" s="26">
        <f t="shared" si="58"/>
        <v>139</v>
      </c>
      <c r="C3351" s="64" cm="1">
        <f t="array" ref="C3351">INDEX('Step 5. Daily Avg Schedule Calc'!$A$2:$C$169,(WEEKDAY(A3351)-1)*24+HOUR(A3351)+1,3)*IF(A3351&lt;Cooling_Season_Start_Date,0,IF(A3351&gt;Cooling_Season_End_Date,0,1))</f>
        <v>1</v>
      </c>
      <c r="D3351" s="12">
        <f>VLOOKUP(A3351,'Step 1.3 Normalized OAT'!$A$1:$B$8761,2)</f>
        <v>81</v>
      </c>
      <c r="E3351" s="13">
        <f ca="1">('Step 3. Regression'!$F$19*D3351^2+'Step 3. Regression'!$G$19*D3351+'Step 3. Regression'!$H$19)*C3351</f>
        <v>7.1318625388425936</v>
      </c>
    </row>
    <row r="3352" spans="1:5" x14ac:dyDescent="0.25">
      <c r="A3352" s="9">
        <f>IF(ISBLANK('Step 1.3 Normalized OAT'!A3352),"-",'Step 1.3 Normalized OAT'!A3352)</f>
        <v>43240.625</v>
      </c>
      <c r="B3352" s="26">
        <f t="shared" si="58"/>
        <v>139</v>
      </c>
      <c r="C3352" s="64" cm="1">
        <f t="array" ref="C3352">INDEX('Step 5. Daily Avg Schedule Calc'!$A$2:$C$169,(WEEKDAY(A3352)-1)*24+HOUR(A3352)+1,3)*IF(A3352&lt;Cooling_Season_Start_Date,0,IF(A3352&gt;Cooling_Season_End_Date,0,1))</f>
        <v>1</v>
      </c>
      <c r="D3352" s="12">
        <f>VLOOKUP(A3352,'Step 1.3 Normalized OAT'!$A$1:$B$8761,2)</f>
        <v>81</v>
      </c>
      <c r="E3352" s="13">
        <f ca="1">('Step 3. Regression'!$F$19*D3352^2+'Step 3. Regression'!$G$19*D3352+'Step 3. Regression'!$H$19)*C3352</f>
        <v>7.1318625388425936</v>
      </c>
    </row>
    <row r="3353" spans="1:5" x14ac:dyDescent="0.25">
      <c r="A3353" s="9">
        <f>IF(ISBLANK('Step 1.3 Normalized OAT'!A3353),"-",'Step 1.3 Normalized OAT'!A3353)</f>
        <v>43240.666666666664</v>
      </c>
      <c r="B3353" s="26">
        <f t="shared" si="58"/>
        <v>139</v>
      </c>
      <c r="C3353" s="64" cm="1">
        <f t="array" ref="C3353">INDEX('Step 5. Daily Avg Schedule Calc'!$A$2:$C$169,(WEEKDAY(A3353)-1)*24+HOUR(A3353)+1,3)*IF(A3353&lt;Cooling_Season_Start_Date,0,IF(A3353&gt;Cooling_Season_End_Date,0,1))</f>
        <v>1</v>
      </c>
      <c r="D3353" s="12">
        <f>VLOOKUP(A3353,'Step 1.3 Normalized OAT'!$A$1:$B$8761,2)</f>
        <v>83</v>
      </c>
      <c r="E3353" s="13">
        <f ca="1">('Step 3. Regression'!$F$19*D3353^2+'Step 3. Regression'!$G$19*D3353+'Step 3. Regression'!$H$19)*C3353</f>
        <v>7.2022534881026417</v>
      </c>
    </row>
    <row r="3354" spans="1:5" x14ac:dyDescent="0.25">
      <c r="A3354" s="9">
        <f>IF(ISBLANK('Step 1.3 Normalized OAT'!A3354),"-",'Step 1.3 Normalized OAT'!A3354)</f>
        <v>43240.708333333336</v>
      </c>
      <c r="B3354" s="26">
        <f t="shared" si="58"/>
        <v>139</v>
      </c>
      <c r="C3354" s="64" cm="1">
        <f t="array" ref="C3354">INDEX('Step 5. Daily Avg Schedule Calc'!$A$2:$C$169,(WEEKDAY(A3354)-1)*24+HOUR(A3354)+1,3)*IF(A3354&lt;Cooling_Season_Start_Date,0,IF(A3354&gt;Cooling_Season_End_Date,0,1))</f>
        <v>1</v>
      </c>
      <c r="D3354" s="12">
        <f>VLOOKUP(A3354,'Step 1.3 Normalized OAT'!$A$1:$B$8761,2)</f>
        <v>78</v>
      </c>
      <c r="E3354" s="13">
        <f ca="1">('Step 3. Regression'!$F$19*D3354^2+'Step 3. Regression'!$G$19*D3354+'Step 3. Regression'!$H$19)*C3354</f>
        <v>7.0698657095059474</v>
      </c>
    </row>
    <row r="3355" spans="1:5" x14ac:dyDescent="0.25">
      <c r="A3355" s="9">
        <f>IF(ISBLANK('Step 1.3 Normalized OAT'!A3355),"-",'Step 1.3 Normalized OAT'!A3355)</f>
        <v>43240.75</v>
      </c>
      <c r="B3355" s="26">
        <f t="shared" si="58"/>
        <v>139</v>
      </c>
      <c r="C3355" s="64" cm="1">
        <f t="array" ref="C3355">INDEX('Step 5. Daily Avg Schedule Calc'!$A$2:$C$169,(WEEKDAY(A3355)-1)*24+HOUR(A3355)+1,3)*IF(A3355&lt;Cooling_Season_Start_Date,0,IF(A3355&gt;Cooling_Season_End_Date,0,1))</f>
        <v>1</v>
      </c>
      <c r="D3355" s="12">
        <f>VLOOKUP(A3355,'Step 1.3 Normalized OAT'!$A$1:$B$8761,2)</f>
        <v>77</v>
      </c>
      <c r="E3355" s="13">
        <f ca="1">('Step 3. Regression'!$F$19*D3355^2+'Step 3. Regression'!$G$19*D3355+'Step 3. Regression'!$H$19)*C3355</f>
        <v>7.0608239916079754</v>
      </c>
    </row>
    <row r="3356" spans="1:5" x14ac:dyDescent="0.25">
      <c r="A3356" s="9">
        <f>IF(ISBLANK('Step 1.3 Normalized OAT'!A3356),"-",'Step 1.3 Normalized OAT'!A3356)</f>
        <v>43240.791666666664</v>
      </c>
      <c r="B3356" s="26">
        <f t="shared" si="58"/>
        <v>139</v>
      </c>
      <c r="C3356" s="64" cm="1">
        <f t="array" ref="C3356">INDEX('Step 5. Daily Avg Schedule Calc'!$A$2:$C$169,(WEEKDAY(A3356)-1)*24+HOUR(A3356)+1,3)*IF(A3356&lt;Cooling_Season_Start_Date,0,IF(A3356&gt;Cooling_Season_End_Date,0,1))</f>
        <v>1</v>
      </c>
      <c r="D3356" s="12">
        <f>VLOOKUP(A3356,'Step 1.3 Normalized OAT'!$A$1:$B$8761,2)</f>
        <v>74</v>
      </c>
      <c r="E3356" s="13">
        <f ca="1">('Step 3. Regression'!$F$19*D3356^2+'Step 3. Regression'!$G$19*D3356+'Step 3. Regression'!$H$19)*C3356</f>
        <v>7.0685705135568071</v>
      </c>
    </row>
    <row r="3357" spans="1:5" x14ac:dyDescent="0.25">
      <c r="A3357" s="9">
        <f>IF(ISBLANK('Step 1.3 Normalized OAT'!A3357),"-",'Step 1.3 Normalized OAT'!A3357)</f>
        <v>43240.833333333336</v>
      </c>
      <c r="B3357" s="26">
        <f t="shared" si="58"/>
        <v>139</v>
      </c>
      <c r="C3357" s="64" cm="1">
        <f t="array" ref="C3357">INDEX('Step 5. Daily Avg Schedule Calc'!$A$2:$C$169,(WEEKDAY(A3357)-1)*24+HOUR(A3357)+1,3)*IF(A3357&lt;Cooling_Season_Start_Date,0,IF(A3357&gt;Cooling_Season_End_Date,0,1))</f>
        <v>1</v>
      </c>
      <c r="D3357" s="12">
        <f>VLOOKUP(A3357,'Step 1.3 Normalized OAT'!$A$1:$B$8761,2)</f>
        <v>73</v>
      </c>
      <c r="E3357" s="13">
        <f ca="1">('Step 3. Regression'!$F$19*D3357^2+'Step 3. Regression'!$G$19*D3357+'Step 3. Regression'!$H$19)*C3357</f>
        <v>7.0827765794206599</v>
      </c>
    </row>
    <row r="3358" spans="1:5" x14ac:dyDescent="0.25">
      <c r="A3358" s="9">
        <f>IF(ISBLANK('Step 1.3 Normalized OAT'!A3358),"-",'Step 1.3 Normalized OAT'!A3358)</f>
        <v>43240.875</v>
      </c>
      <c r="B3358" s="26">
        <f t="shared" si="58"/>
        <v>139</v>
      </c>
      <c r="C3358" s="64" cm="1">
        <f t="array" ref="C3358">INDEX('Step 5. Daily Avg Schedule Calc'!$A$2:$C$169,(WEEKDAY(A3358)-1)*24+HOUR(A3358)+1,3)*IF(A3358&lt;Cooling_Season_Start_Date,0,IF(A3358&gt;Cooling_Season_End_Date,0,1))</f>
        <v>0.5</v>
      </c>
      <c r="D3358" s="12">
        <f>VLOOKUP(A3358,'Step 1.3 Normalized OAT'!$A$1:$B$8761,2)</f>
        <v>71</v>
      </c>
      <c r="E3358" s="13">
        <f ca="1">('Step 3. Regression'!$F$19*D3358^2+'Step 3. Regression'!$G$19*D3358+'Step 3. Regression'!$H$19)*C3358</f>
        <v>3.5643122744848696</v>
      </c>
    </row>
    <row r="3359" spans="1:5" x14ac:dyDescent="0.25">
      <c r="A3359" s="9">
        <f>IF(ISBLANK('Step 1.3 Normalized OAT'!A3359),"-",'Step 1.3 Normalized OAT'!A3359)</f>
        <v>43240.916666666664</v>
      </c>
      <c r="B3359" s="26">
        <f t="shared" si="58"/>
        <v>139</v>
      </c>
      <c r="C3359" s="64" cm="1">
        <f t="array" ref="C3359">INDEX('Step 5. Daily Avg Schedule Calc'!$A$2:$C$169,(WEEKDAY(A3359)-1)*24+HOUR(A3359)+1,3)*IF(A3359&lt;Cooling_Season_Start_Date,0,IF(A3359&gt;Cooling_Season_End_Date,0,1))</f>
        <v>0</v>
      </c>
      <c r="D3359" s="12">
        <f>VLOOKUP(A3359,'Step 1.3 Normalized OAT'!$A$1:$B$8761,2)</f>
        <v>71</v>
      </c>
      <c r="E3359" s="13">
        <f ca="1">('Step 3. Regression'!$F$19*D3359^2+'Step 3. Regression'!$G$19*D3359+'Step 3. Regression'!$H$19)*C3359</f>
        <v>0</v>
      </c>
    </row>
    <row r="3360" spans="1:5" x14ac:dyDescent="0.25">
      <c r="A3360" s="9">
        <f>IF(ISBLANK('Step 1.3 Normalized OAT'!A3360),"-",'Step 1.3 Normalized OAT'!A3360)</f>
        <v>43240.958333333336</v>
      </c>
      <c r="B3360" s="26">
        <f t="shared" si="58"/>
        <v>139</v>
      </c>
      <c r="C3360" s="64" cm="1">
        <f t="array" ref="C3360">INDEX('Step 5. Daily Avg Schedule Calc'!$A$2:$C$169,(WEEKDAY(A3360)-1)*24+HOUR(A3360)+1,3)*IF(A3360&lt;Cooling_Season_Start_Date,0,IF(A3360&gt;Cooling_Season_End_Date,0,1))</f>
        <v>0</v>
      </c>
      <c r="D3360" s="12">
        <f>VLOOKUP(A3360,'Step 1.3 Normalized OAT'!$A$1:$B$8761,2)</f>
        <v>70</v>
      </c>
      <c r="E3360" s="13">
        <f ca="1">('Step 3. Regression'!$F$19*D3360^2+'Step 3. Regression'!$G$19*D3360+'Step 3. Regression'!$H$19)*C3360</f>
        <v>0</v>
      </c>
    </row>
    <row r="3361" spans="1:5" x14ac:dyDescent="0.25">
      <c r="A3361" s="9">
        <f>IF(ISBLANK('Step 1.3 Normalized OAT'!A3361),"-",'Step 1.3 Normalized OAT'!A3361)</f>
        <v>43241</v>
      </c>
      <c r="B3361" s="26">
        <f t="shared" si="58"/>
        <v>140</v>
      </c>
      <c r="C3361" s="64" cm="1">
        <f t="array" ref="C3361">INDEX('Step 5. Daily Avg Schedule Calc'!$A$2:$C$169,(WEEKDAY(A3361)-1)*24+HOUR(A3361)+1,3)*IF(A3361&lt;Cooling_Season_Start_Date,0,IF(A3361&gt;Cooling_Season_End_Date,0,1))</f>
        <v>0</v>
      </c>
      <c r="D3361" s="12">
        <f>VLOOKUP(A3361,'Step 1.3 Normalized OAT'!$A$1:$B$8761,2)</f>
        <v>68</v>
      </c>
      <c r="E3361" s="13">
        <f ca="1">('Step 3. Regression'!$F$19*D3361^2+'Step 3. Regression'!$G$19*D3361+'Step 3. Regression'!$H$19)*C3361</f>
        <v>0</v>
      </c>
    </row>
    <row r="3362" spans="1:5" x14ac:dyDescent="0.25">
      <c r="A3362" s="9">
        <f>IF(ISBLANK('Step 1.3 Normalized OAT'!A3362),"-",'Step 1.3 Normalized OAT'!A3362)</f>
        <v>43241.041666666664</v>
      </c>
      <c r="B3362" s="26">
        <f t="shared" si="58"/>
        <v>140</v>
      </c>
      <c r="C3362" s="64" cm="1">
        <f t="array" ref="C3362">INDEX('Step 5. Daily Avg Schedule Calc'!$A$2:$C$169,(WEEKDAY(A3362)-1)*24+HOUR(A3362)+1,3)*IF(A3362&lt;Cooling_Season_Start_Date,0,IF(A3362&gt;Cooling_Season_End_Date,0,1))</f>
        <v>0</v>
      </c>
      <c r="D3362" s="12">
        <f>VLOOKUP(A3362,'Step 1.3 Normalized OAT'!$A$1:$B$8761,2)</f>
        <v>66</v>
      </c>
      <c r="E3362" s="13">
        <f ca="1">('Step 3. Regression'!$F$19*D3362^2+'Step 3. Regression'!$G$19*D3362+'Step 3. Regression'!$H$19)*C3362</f>
        <v>0</v>
      </c>
    </row>
    <row r="3363" spans="1:5" x14ac:dyDescent="0.25">
      <c r="A3363" s="9">
        <f>IF(ISBLANK('Step 1.3 Normalized OAT'!A3363),"-",'Step 1.3 Normalized OAT'!A3363)</f>
        <v>43241.083333333336</v>
      </c>
      <c r="B3363" s="26">
        <f t="shared" si="58"/>
        <v>140</v>
      </c>
      <c r="C3363" s="64" cm="1">
        <f t="array" ref="C3363">INDEX('Step 5. Daily Avg Schedule Calc'!$A$2:$C$169,(WEEKDAY(A3363)-1)*24+HOUR(A3363)+1,3)*IF(A3363&lt;Cooling_Season_Start_Date,0,IF(A3363&gt;Cooling_Season_End_Date,0,1))</f>
        <v>0</v>
      </c>
      <c r="D3363" s="12">
        <f>VLOOKUP(A3363,'Step 1.3 Normalized OAT'!$A$1:$B$8761,2)</f>
        <v>65</v>
      </c>
      <c r="E3363" s="13">
        <f ca="1">('Step 3. Regression'!$F$19*D3363^2+'Step 3. Regression'!$G$19*D3363+'Step 3. Regression'!$H$19)*C3363</f>
        <v>0</v>
      </c>
    </row>
    <row r="3364" spans="1:5" x14ac:dyDescent="0.25">
      <c r="A3364" s="9">
        <f>IF(ISBLANK('Step 1.3 Normalized OAT'!A3364),"-",'Step 1.3 Normalized OAT'!A3364)</f>
        <v>43241.125</v>
      </c>
      <c r="B3364" s="26">
        <f t="shared" si="58"/>
        <v>140</v>
      </c>
      <c r="C3364" s="64" cm="1">
        <f t="array" ref="C3364">INDEX('Step 5. Daily Avg Schedule Calc'!$A$2:$C$169,(WEEKDAY(A3364)-1)*24+HOUR(A3364)+1,3)*IF(A3364&lt;Cooling_Season_Start_Date,0,IF(A3364&gt;Cooling_Season_End_Date,0,1))</f>
        <v>0</v>
      </c>
      <c r="D3364" s="12">
        <f>VLOOKUP(A3364,'Step 1.3 Normalized OAT'!$A$1:$B$8761,2)</f>
        <v>63</v>
      </c>
      <c r="E3364" s="13">
        <f ca="1">('Step 3. Regression'!$F$19*D3364^2+'Step 3. Regression'!$G$19*D3364+'Step 3. Regression'!$H$19)*C3364</f>
        <v>0</v>
      </c>
    </row>
    <row r="3365" spans="1:5" x14ac:dyDescent="0.25">
      <c r="A3365" s="9">
        <f>IF(ISBLANK('Step 1.3 Normalized OAT'!A3365),"-",'Step 1.3 Normalized OAT'!A3365)</f>
        <v>43241.166666666664</v>
      </c>
      <c r="B3365" s="26">
        <f t="shared" si="58"/>
        <v>140</v>
      </c>
      <c r="C3365" s="64" cm="1">
        <f t="array" ref="C3365">INDEX('Step 5. Daily Avg Schedule Calc'!$A$2:$C$169,(WEEKDAY(A3365)-1)*24+HOUR(A3365)+1,3)*IF(A3365&lt;Cooling_Season_Start_Date,0,IF(A3365&gt;Cooling_Season_End_Date,0,1))</f>
        <v>0</v>
      </c>
      <c r="D3365" s="12">
        <f>VLOOKUP(A3365,'Step 1.3 Normalized OAT'!$A$1:$B$8761,2)</f>
        <v>63</v>
      </c>
      <c r="E3365" s="13">
        <f ca="1">('Step 3. Regression'!$F$19*D3365^2+'Step 3. Regression'!$G$19*D3365+'Step 3. Regression'!$H$19)*C3365</f>
        <v>0</v>
      </c>
    </row>
    <row r="3366" spans="1:5" x14ac:dyDescent="0.25">
      <c r="A3366" s="9">
        <f>IF(ISBLANK('Step 1.3 Normalized OAT'!A3366),"-",'Step 1.3 Normalized OAT'!A3366)</f>
        <v>43241.208333333336</v>
      </c>
      <c r="B3366" s="26">
        <f t="shared" si="58"/>
        <v>140</v>
      </c>
      <c r="C3366" s="64" cm="1">
        <f t="array" ref="C3366">INDEX('Step 5. Daily Avg Schedule Calc'!$A$2:$C$169,(WEEKDAY(A3366)-1)*24+HOUR(A3366)+1,3)*IF(A3366&lt;Cooling_Season_Start_Date,0,IF(A3366&gt;Cooling_Season_End_Date,0,1))</f>
        <v>0</v>
      </c>
      <c r="D3366" s="12">
        <f>VLOOKUP(A3366,'Step 1.3 Normalized OAT'!$A$1:$B$8761,2)</f>
        <v>61</v>
      </c>
      <c r="E3366" s="13">
        <f ca="1">('Step 3. Regression'!$F$19*D3366^2+'Step 3. Regression'!$G$19*D3366+'Step 3. Regression'!$H$19)*C3366</f>
        <v>0</v>
      </c>
    </row>
    <row r="3367" spans="1:5" x14ac:dyDescent="0.25">
      <c r="A3367" s="9">
        <f>IF(ISBLANK('Step 1.3 Normalized OAT'!A3367),"-",'Step 1.3 Normalized OAT'!A3367)</f>
        <v>43241.25</v>
      </c>
      <c r="B3367" s="26">
        <f t="shared" si="58"/>
        <v>140</v>
      </c>
      <c r="C3367" s="64" cm="1">
        <f t="array" ref="C3367">INDEX('Step 5. Daily Avg Schedule Calc'!$A$2:$C$169,(WEEKDAY(A3367)-1)*24+HOUR(A3367)+1,3)*IF(A3367&lt;Cooling_Season_Start_Date,0,IF(A3367&gt;Cooling_Season_End_Date,0,1))</f>
        <v>0</v>
      </c>
      <c r="D3367" s="12">
        <f>VLOOKUP(A3367,'Step 1.3 Normalized OAT'!$A$1:$B$8761,2)</f>
        <v>61</v>
      </c>
      <c r="E3367" s="13">
        <f ca="1">('Step 3. Regression'!$F$19*D3367^2+'Step 3. Regression'!$G$19*D3367+'Step 3. Regression'!$H$19)*C3367</f>
        <v>0</v>
      </c>
    </row>
    <row r="3368" spans="1:5" x14ac:dyDescent="0.25">
      <c r="A3368" s="9">
        <f>IF(ISBLANK('Step 1.3 Normalized OAT'!A3368),"-",'Step 1.3 Normalized OAT'!A3368)</f>
        <v>43241.291666666664</v>
      </c>
      <c r="B3368" s="26">
        <f t="shared" si="58"/>
        <v>140</v>
      </c>
      <c r="C3368" s="64" cm="1">
        <f t="array" ref="C3368">INDEX('Step 5. Daily Avg Schedule Calc'!$A$2:$C$169,(WEEKDAY(A3368)-1)*24+HOUR(A3368)+1,3)*IF(A3368&lt;Cooling_Season_Start_Date,0,IF(A3368&gt;Cooling_Season_End_Date,0,1))</f>
        <v>1</v>
      </c>
      <c r="D3368" s="12">
        <f>VLOOKUP(A3368,'Step 1.3 Normalized OAT'!$A$1:$B$8761,2)</f>
        <v>63</v>
      </c>
      <c r="E3368" s="13">
        <f ca="1">('Step 3. Regression'!$F$19*D3368^2+'Step 3. Regression'!$G$19*D3368+'Step 3. Regression'!$H$19)*C3368</f>
        <v>7.5444942647842907</v>
      </c>
    </row>
    <row r="3369" spans="1:5" x14ac:dyDescent="0.25">
      <c r="A3369" s="9">
        <f>IF(ISBLANK('Step 1.3 Normalized OAT'!A3369),"-",'Step 1.3 Normalized OAT'!A3369)</f>
        <v>43241.333333333336</v>
      </c>
      <c r="B3369" s="26">
        <f t="shared" si="58"/>
        <v>140</v>
      </c>
      <c r="C3369" s="64" cm="1">
        <f t="array" ref="C3369">INDEX('Step 5. Daily Avg Schedule Calc'!$A$2:$C$169,(WEEKDAY(A3369)-1)*24+HOUR(A3369)+1,3)*IF(A3369&lt;Cooling_Season_Start_Date,0,IF(A3369&gt;Cooling_Season_End_Date,0,1))</f>
        <v>1</v>
      </c>
      <c r="D3369" s="12">
        <f>VLOOKUP(A3369,'Step 1.3 Normalized OAT'!$A$1:$B$8761,2)</f>
        <v>64</v>
      </c>
      <c r="E3369" s="13">
        <f ca="1">('Step 3. Regression'!$F$19*D3369^2+'Step 3. Regression'!$G$19*D3369+'Step 3. Regression'!$H$19)*C3369</f>
        <v>7.4721687395158796</v>
      </c>
    </row>
    <row r="3370" spans="1:5" x14ac:dyDescent="0.25">
      <c r="A3370" s="9">
        <f>IF(ISBLANK('Step 1.3 Normalized OAT'!A3370),"-",'Step 1.3 Normalized OAT'!A3370)</f>
        <v>43241.375</v>
      </c>
      <c r="B3370" s="26">
        <f t="shared" si="58"/>
        <v>140</v>
      </c>
      <c r="C3370" s="64" cm="1">
        <f t="array" ref="C3370">INDEX('Step 5. Daily Avg Schedule Calc'!$A$2:$C$169,(WEEKDAY(A3370)-1)*24+HOUR(A3370)+1,3)*IF(A3370&lt;Cooling_Season_Start_Date,0,IF(A3370&gt;Cooling_Season_End_Date,0,1))</f>
        <v>1</v>
      </c>
      <c r="D3370" s="12">
        <f>VLOOKUP(A3370,'Step 1.3 Normalized OAT'!$A$1:$B$8761,2)</f>
        <v>66</v>
      </c>
      <c r="E3370" s="13">
        <f ca="1">('Step 3. Regression'!$F$19*D3370^2+'Step 3. Regression'!$G$19*D3370+'Step 3. Regression'!$H$19)*C3370</f>
        <v>7.3449535268004134</v>
      </c>
    </row>
    <row r="3371" spans="1:5" x14ac:dyDescent="0.25">
      <c r="A3371" s="9">
        <f>IF(ISBLANK('Step 1.3 Normalized OAT'!A3371),"-",'Step 1.3 Normalized OAT'!A3371)</f>
        <v>43241.416666666664</v>
      </c>
      <c r="B3371" s="26">
        <f t="shared" si="58"/>
        <v>140</v>
      </c>
      <c r="C3371" s="64" cm="1">
        <f t="array" ref="C3371">INDEX('Step 5. Daily Avg Schedule Calc'!$A$2:$C$169,(WEEKDAY(A3371)-1)*24+HOUR(A3371)+1,3)*IF(A3371&lt;Cooling_Season_Start_Date,0,IF(A3371&gt;Cooling_Season_End_Date,0,1))</f>
        <v>1</v>
      </c>
      <c r="D3371" s="12">
        <f>VLOOKUP(A3371,'Step 1.3 Normalized OAT'!$A$1:$B$8761,2)</f>
        <v>66</v>
      </c>
      <c r="E3371" s="13">
        <f ca="1">('Step 3. Regression'!$F$19*D3371^2+'Step 3. Regression'!$G$19*D3371+'Step 3. Regression'!$H$19)*C3371</f>
        <v>7.3449535268004134</v>
      </c>
    </row>
    <row r="3372" spans="1:5" x14ac:dyDescent="0.25">
      <c r="A3372" s="9">
        <f>IF(ISBLANK('Step 1.3 Normalized OAT'!A3372),"-",'Step 1.3 Normalized OAT'!A3372)</f>
        <v>43241.458333333336</v>
      </c>
      <c r="B3372" s="26">
        <f t="shared" si="58"/>
        <v>140</v>
      </c>
      <c r="C3372" s="64" cm="1">
        <f t="array" ref="C3372">INDEX('Step 5. Daily Avg Schedule Calc'!$A$2:$C$169,(WEEKDAY(A3372)-1)*24+HOUR(A3372)+1,3)*IF(A3372&lt;Cooling_Season_Start_Date,0,IF(A3372&gt;Cooling_Season_End_Date,0,1))</f>
        <v>1</v>
      </c>
      <c r="D3372" s="12">
        <f>VLOOKUP(A3372,'Step 1.3 Normalized OAT'!$A$1:$B$8761,2)</f>
        <v>69</v>
      </c>
      <c r="E3372" s="13">
        <f ca="1">('Step 3. Regression'!$F$19*D3372^2+'Step 3. Regression'!$G$19*D3372+'Step 3. Regression'!$H$19)*C3372</f>
        <v>7.19772030228064</v>
      </c>
    </row>
    <row r="3373" spans="1:5" x14ac:dyDescent="0.25">
      <c r="A3373" s="9">
        <f>IF(ISBLANK('Step 1.3 Normalized OAT'!A3373),"-",'Step 1.3 Normalized OAT'!A3373)</f>
        <v>43241.5</v>
      </c>
      <c r="B3373" s="26">
        <f t="shared" si="58"/>
        <v>140</v>
      </c>
      <c r="C3373" s="64" cm="1">
        <f t="array" ref="C3373">INDEX('Step 5. Daily Avg Schedule Calc'!$A$2:$C$169,(WEEKDAY(A3373)-1)*24+HOUR(A3373)+1,3)*IF(A3373&lt;Cooling_Season_Start_Date,0,IF(A3373&gt;Cooling_Season_End_Date,0,1))</f>
        <v>1</v>
      </c>
      <c r="D3373" s="12">
        <f>VLOOKUP(A3373,'Step 1.3 Normalized OAT'!$A$1:$B$8761,2)</f>
        <v>72</v>
      </c>
      <c r="E3373" s="13">
        <f ca="1">('Step 3. Regression'!$F$19*D3373^2+'Step 3. Regression'!$G$19*D3373+'Step 3. Regression'!$H$19)*C3373</f>
        <v>7.102794591224967</v>
      </c>
    </row>
    <row r="3374" spans="1:5" x14ac:dyDescent="0.25">
      <c r="A3374" s="9">
        <f>IF(ISBLANK('Step 1.3 Normalized OAT'!A3374),"-",'Step 1.3 Normalized OAT'!A3374)</f>
        <v>43241.541666666664</v>
      </c>
      <c r="B3374" s="26">
        <f t="shared" si="58"/>
        <v>140</v>
      </c>
      <c r="C3374" s="64" cm="1">
        <f t="array" ref="C3374">INDEX('Step 5. Daily Avg Schedule Calc'!$A$2:$C$169,(WEEKDAY(A3374)-1)*24+HOUR(A3374)+1,3)*IF(A3374&lt;Cooling_Season_Start_Date,0,IF(A3374&gt;Cooling_Season_End_Date,0,1))</f>
        <v>1</v>
      </c>
      <c r="D3374" s="12">
        <f>VLOOKUP(A3374,'Step 1.3 Normalized OAT'!$A$1:$B$8761,2)</f>
        <v>73</v>
      </c>
      <c r="E3374" s="13">
        <f ca="1">('Step 3. Regression'!$F$19*D3374^2+'Step 3. Regression'!$G$19*D3374+'Step 3. Regression'!$H$19)*C3374</f>
        <v>7.0827765794206599</v>
      </c>
    </row>
    <row r="3375" spans="1:5" x14ac:dyDescent="0.25">
      <c r="A3375" s="9">
        <f>IF(ISBLANK('Step 1.3 Normalized OAT'!A3375),"-",'Step 1.3 Normalized OAT'!A3375)</f>
        <v>43241.583333333336</v>
      </c>
      <c r="B3375" s="26">
        <f t="shared" si="58"/>
        <v>140</v>
      </c>
      <c r="C3375" s="64" cm="1">
        <f t="array" ref="C3375">INDEX('Step 5. Daily Avg Schedule Calc'!$A$2:$C$169,(WEEKDAY(A3375)-1)*24+HOUR(A3375)+1,3)*IF(A3375&lt;Cooling_Season_Start_Date,0,IF(A3375&gt;Cooling_Season_End_Date,0,1))</f>
        <v>1</v>
      </c>
      <c r="D3375" s="12">
        <f>VLOOKUP(A3375,'Step 1.3 Normalized OAT'!$A$1:$B$8761,2)</f>
        <v>76</v>
      </c>
      <c r="E3375" s="13">
        <f ca="1">('Step 3. Regression'!$F$19*D3375^2+'Step 3. Regression'!$G$19*D3375+'Step 3. Regression'!$H$19)*C3375</f>
        <v>7.0575942196504613</v>
      </c>
    </row>
    <row r="3376" spans="1:5" x14ac:dyDescent="0.25">
      <c r="A3376" s="9">
        <f>IF(ISBLANK('Step 1.3 Normalized OAT'!A3376),"-",'Step 1.3 Normalized OAT'!A3376)</f>
        <v>43241.625</v>
      </c>
      <c r="B3376" s="26">
        <f t="shared" si="58"/>
        <v>140</v>
      </c>
      <c r="C3376" s="64" cm="1">
        <f t="array" ref="C3376">INDEX('Step 5. Daily Avg Schedule Calc'!$A$2:$C$169,(WEEKDAY(A3376)-1)*24+HOUR(A3376)+1,3)*IF(A3376&lt;Cooling_Season_Start_Date,0,IF(A3376&gt;Cooling_Season_End_Date,0,1))</f>
        <v>1</v>
      </c>
      <c r="D3376" s="12">
        <f>VLOOKUP(A3376,'Step 1.3 Normalized OAT'!$A$1:$B$8761,2)</f>
        <v>78</v>
      </c>
      <c r="E3376" s="13">
        <f ca="1">('Step 3. Regression'!$F$19*D3376^2+'Step 3. Regression'!$G$19*D3376+'Step 3. Regression'!$H$19)*C3376</f>
        <v>7.0698657095059474</v>
      </c>
    </row>
    <row r="3377" spans="1:5" x14ac:dyDescent="0.25">
      <c r="A3377" s="9">
        <f>IF(ISBLANK('Step 1.3 Normalized OAT'!A3377),"-",'Step 1.3 Normalized OAT'!A3377)</f>
        <v>43241.666666666664</v>
      </c>
      <c r="B3377" s="26">
        <f t="shared" si="58"/>
        <v>140</v>
      </c>
      <c r="C3377" s="64" cm="1">
        <f t="array" ref="C3377">INDEX('Step 5. Daily Avg Schedule Calc'!$A$2:$C$169,(WEEKDAY(A3377)-1)*24+HOUR(A3377)+1,3)*IF(A3377&lt;Cooling_Season_Start_Date,0,IF(A3377&gt;Cooling_Season_End_Date,0,1))</f>
        <v>1</v>
      </c>
      <c r="D3377" s="12">
        <f>VLOOKUP(A3377,'Step 1.3 Normalized OAT'!$A$1:$B$8761,2)</f>
        <v>75</v>
      </c>
      <c r="E3377" s="13">
        <f ca="1">('Step 3. Regression'!$F$19*D3377^2+'Step 3. Regression'!$G$19*D3377+'Step 3. Regression'!$H$19)*C3377</f>
        <v>7.0601763936334088</v>
      </c>
    </row>
    <row r="3378" spans="1:5" x14ac:dyDescent="0.25">
      <c r="A3378" s="9">
        <f>IF(ISBLANK('Step 1.3 Normalized OAT'!A3378),"-",'Step 1.3 Normalized OAT'!A3378)</f>
        <v>43241.708333333336</v>
      </c>
      <c r="B3378" s="26">
        <f t="shared" si="58"/>
        <v>140</v>
      </c>
      <c r="C3378" s="64" cm="1">
        <f t="array" ref="C3378">INDEX('Step 5. Daily Avg Schedule Calc'!$A$2:$C$169,(WEEKDAY(A3378)-1)*24+HOUR(A3378)+1,3)*IF(A3378&lt;Cooling_Season_Start_Date,0,IF(A3378&gt;Cooling_Season_End_Date,0,1))</f>
        <v>1</v>
      </c>
      <c r="D3378" s="12">
        <f>VLOOKUP(A3378,'Step 1.3 Normalized OAT'!$A$1:$B$8761,2)</f>
        <v>74</v>
      </c>
      <c r="E3378" s="13">
        <f ca="1">('Step 3. Regression'!$F$19*D3378^2+'Step 3. Regression'!$G$19*D3378+'Step 3. Regression'!$H$19)*C3378</f>
        <v>7.0685705135568071</v>
      </c>
    </row>
    <row r="3379" spans="1:5" x14ac:dyDescent="0.25">
      <c r="A3379" s="9">
        <f>IF(ISBLANK('Step 1.3 Normalized OAT'!A3379),"-",'Step 1.3 Normalized OAT'!A3379)</f>
        <v>43241.75</v>
      </c>
      <c r="B3379" s="26">
        <f t="shared" si="58"/>
        <v>140</v>
      </c>
      <c r="C3379" s="64" cm="1">
        <f t="array" ref="C3379">INDEX('Step 5. Daily Avg Schedule Calc'!$A$2:$C$169,(WEEKDAY(A3379)-1)*24+HOUR(A3379)+1,3)*IF(A3379&lt;Cooling_Season_Start_Date,0,IF(A3379&gt;Cooling_Season_End_Date,0,1))</f>
        <v>1</v>
      </c>
      <c r="D3379" s="12">
        <f>VLOOKUP(A3379,'Step 1.3 Normalized OAT'!$A$1:$B$8761,2)</f>
        <v>73</v>
      </c>
      <c r="E3379" s="13">
        <f ca="1">('Step 3. Regression'!$F$19*D3379^2+'Step 3. Regression'!$G$19*D3379+'Step 3. Regression'!$H$19)*C3379</f>
        <v>7.0827765794206599</v>
      </c>
    </row>
    <row r="3380" spans="1:5" x14ac:dyDescent="0.25">
      <c r="A3380" s="9">
        <f>IF(ISBLANK('Step 1.3 Normalized OAT'!A3380),"-",'Step 1.3 Normalized OAT'!A3380)</f>
        <v>43241.791666666664</v>
      </c>
      <c r="B3380" s="26">
        <f t="shared" si="58"/>
        <v>140</v>
      </c>
      <c r="C3380" s="64" cm="1">
        <f t="array" ref="C3380">INDEX('Step 5. Daily Avg Schedule Calc'!$A$2:$C$169,(WEEKDAY(A3380)-1)*24+HOUR(A3380)+1,3)*IF(A3380&lt;Cooling_Season_Start_Date,0,IF(A3380&gt;Cooling_Season_End_Date,0,1))</f>
        <v>1</v>
      </c>
      <c r="D3380" s="12">
        <f>VLOOKUP(A3380,'Step 1.3 Normalized OAT'!$A$1:$B$8761,2)</f>
        <v>72</v>
      </c>
      <c r="E3380" s="13">
        <f ca="1">('Step 3. Regression'!$F$19*D3380^2+'Step 3. Regression'!$G$19*D3380+'Step 3. Regression'!$H$19)*C3380</f>
        <v>7.102794591224967</v>
      </c>
    </row>
    <row r="3381" spans="1:5" x14ac:dyDescent="0.25">
      <c r="A3381" s="9">
        <f>IF(ISBLANK('Step 1.3 Normalized OAT'!A3381),"-",'Step 1.3 Normalized OAT'!A3381)</f>
        <v>43241.833333333336</v>
      </c>
      <c r="B3381" s="26">
        <f t="shared" si="58"/>
        <v>140</v>
      </c>
      <c r="C3381" s="64" cm="1">
        <f t="array" ref="C3381">INDEX('Step 5. Daily Avg Schedule Calc'!$A$2:$C$169,(WEEKDAY(A3381)-1)*24+HOUR(A3381)+1,3)*IF(A3381&lt;Cooling_Season_Start_Date,0,IF(A3381&gt;Cooling_Season_End_Date,0,1))</f>
        <v>1</v>
      </c>
      <c r="D3381" s="12">
        <f>VLOOKUP(A3381,'Step 1.3 Normalized OAT'!$A$1:$B$8761,2)</f>
        <v>67</v>
      </c>
      <c r="E3381" s="13">
        <f ca="1">('Step 3. Regression'!$F$19*D3381^2+'Step 3. Regression'!$G$19*D3381+'Step 3. Regression'!$H$19)*C3381</f>
        <v>7.2900638393533654</v>
      </c>
    </row>
    <row r="3382" spans="1:5" x14ac:dyDescent="0.25">
      <c r="A3382" s="9">
        <f>IF(ISBLANK('Step 1.3 Normalized OAT'!A3382),"-",'Step 1.3 Normalized OAT'!A3382)</f>
        <v>43241.875</v>
      </c>
      <c r="B3382" s="26">
        <f t="shared" si="58"/>
        <v>140</v>
      </c>
      <c r="C3382" s="64" cm="1">
        <f t="array" ref="C3382">INDEX('Step 5. Daily Avg Schedule Calc'!$A$2:$C$169,(WEEKDAY(A3382)-1)*24+HOUR(A3382)+1,3)*IF(A3382&lt;Cooling_Season_Start_Date,0,IF(A3382&gt;Cooling_Season_End_Date,0,1))</f>
        <v>0</v>
      </c>
      <c r="D3382" s="12">
        <f>VLOOKUP(A3382,'Step 1.3 Normalized OAT'!$A$1:$B$8761,2)</f>
        <v>66</v>
      </c>
      <c r="E3382" s="13">
        <f ca="1">('Step 3. Regression'!$F$19*D3382^2+'Step 3. Regression'!$G$19*D3382+'Step 3. Regression'!$H$19)*C3382</f>
        <v>0</v>
      </c>
    </row>
    <row r="3383" spans="1:5" x14ac:dyDescent="0.25">
      <c r="A3383" s="9">
        <f>IF(ISBLANK('Step 1.3 Normalized OAT'!A3383),"-",'Step 1.3 Normalized OAT'!A3383)</f>
        <v>43241.916666666664</v>
      </c>
      <c r="B3383" s="26">
        <f t="shared" si="58"/>
        <v>140</v>
      </c>
      <c r="C3383" s="64" cm="1">
        <f t="array" ref="C3383">INDEX('Step 5. Daily Avg Schedule Calc'!$A$2:$C$169,(WEEKDAY(A3383)-1)*24+HOUR(A3383)+1,3)*IF(A3383&lt;Cooling_Season_Start_Date,0,IF(A3383&gt;Cooling_Season_End_Date,0,1))</f>
        <v>0</v>
      </c>
      <c r="D3383" s="12">
        <f>VLOOKUP(A3383,'Step 1.3 Normalized OAT'!$A$1:$B$8761,2)</f>
        <v>66</v>
      </c>
      <c r="E3383" s="13">
        <f ca="1">('Step 3. Regression'!$F$19*D3383^2+'Step 3. Regression'!$G$19*D3383+'Step 3. Regression'!$H$19)*C3383</f>
        <v>0</v>
      </c>
    </row>
    <row r="3384" spans="1:5" x14ac:dyDescent="0.25">
      <c r="A3384" s="9">
        <f>IF(ISBLANK('Step 1.3 Normalized OAT'!A3384),"-",'Step 1.3 Normalized OAT'!A3384)</f>
        <v>43241.958333333336</v>
      </c>
      <c r="B3384" s="26">
        <f t="shared" si="58"/>
        <v>140</v>
      </c>
      <c r="C3384" s="64" cm="1">
        <f t="array" ref="C3384">INDEX('Step 5. Daily Avg Schedule Calc'!$A$2:$C$169,(WEEKDAY(A3384)-1)*24+HOUR(A3384)+1,3)*IF(A3384&lt;Cooling_Season_Start_Date,0,IF(A3384&gt;Cooling_Season_End_Date,0,1))</f>
        <v>0</v>
      </c>
      <c r="D3384" s="12">
        <f>VLOOKUP(A3384,'Step 1.3 Normalized OAT'!$A$1:$B$8761,2)</f>
        <v>66</v>
      </c>
      <c r="E3384" s="13">
        <f ca="1">('Step 3. Regression'!$F$19*D3384^2+'Step 3. Regression'!$G$19*D3384+'Step 3. Regression'!$H$19)*C3384</f>
        <v>0</v>
      </c>
    </row>
    <row r="3385" spans="1:5" x14ac:dyDescent="0.25">
      <c r="A3385" s="9">
        <f>IF(ISBLANK('Step 1.3 Normalized OAT'!A3385),"-",'Step 1.3 Normalized OAT'!A3385)</f>
        <v>43242</v>
      </c>
      <c r="B3385" s="26">
        <f t="shared" si="58"/>
        <v>141</v>
      </c>
      <c r="C3385" s="64" cm="1">
        <f t="array" ref="C3385">INDEX('Step 5. Daily Avg Schedule Calc'!$A$2:$C$169,(WEEKDAY(A3385)-1)*24+HOUR(A3385)+1,3)*IF(A3385&lt;Cooling_Season_Start_Date,0,IF(A3385&gt;Cooling_Season_End_Date,0,1))</f>
        <v>0</v>
      </c>
      <c r="D3385" s="12">
        <f>VLOOKUP(A3385,'Step 1.3 Normalized OAT'!$A$1:$B$8761,2)</f>
        <v>66</v>
      </c>
      <c r="E3385" s="13">
        <f ca="1">('Step 3. Regression'!$F$19*D3385^2+'Step 3. Regression'!$G$19*D3385+'Step 3. Regression'!$H$19)*C3385</f>
        <v>0</v>
      </c>
    </row>
    <row r="3386" spans="1:5" x14ac:dyDescent="0.25">
      <c r="A3386" s="9">
        <f>IF(ISBLANK('Step 1.3 Normalized OAT'!A3386),"-",'Step 1.3 Normalized OAT'!A3386)</f>
        <v>43242.041666666664</v>
      </c>
      <c r="B3386" s="26">
        <f t="shared" si="58"/>
        <v>141</v>
      </c>
      <c r="C3386" s="64" cm="1">
        <f t="array" ref="C3386">INDEX('Step 5. Daily Avg Schedule Calc'!$A$2:$C$169,(WEEKDAY(A3386)-1)*24+HOUR(A3386)+1,3)*IF(A3386&lt;Cooling_Season_Start_Date,0,IF(A3386&gt;Cooling_Season_End_Date,0,1))</f>
        <v>0</v>
      </c>
      <c r="D3386" s="12">
        <f>VLOOKUP(A3386,'Step 1.3 Normalized OAT'!$A$1:$B$8761,2)</f>
        <v>66</v>
      </c>
      <c r="E3386" s="13">
        <f ca="1">('Step 3. Regression'!$F$19*D3386^2+'Step 3. Regression'!$G$19*D3386+'Step 3. Regression'!$H$19)*C3386</f>
        <v>0</v>
      </c>
    </row>
    <row r="3387" spans="1:5" x14ac:dyDescent="0.25">
      <c r="A3387" s="9">
        <f>IF(ISBLANK('Step 1.3 Normalized OAT'!A3387),"-",'Step 1.3 Normalized OAT'!A3387)</f>
        <v>43242.083333333336</v>
      </c>
      <c r="B3387" s="26">
        <f t="shared" si="58"/>
        <v>141</v>
      </c>
      <c r="C3387" s="64" cm="1">
        <f t="array" ref="C3387">INDEX('Step 5. Daily Avg Schedule Calc'!$A$2:$C$169,(WEEKDAY(A3387)-1)*24+HOUR(A3387)+1,3)*IF(A3387&lt;Cooling_Season_Start_Date,0,IF(A3387&gt;Cooling_Season_End_Date,0,1))</f>
        <v>0</v>
      </c>
      <c r="D3387" s="12">
        <f>VLOOKUP(A3387,'Step 1.3 Normalized OAT'!$A$1:$B$8761,2)</f>
        <v>65</v>
      </c>
      <c r="E3387" s="13">
        <f ca="1">('Step 3. Regression'!$F$19*D3387^2+'Step 3. Regression'!$G$19*D3387+'Step 3. Regression'!$H$19)*C3387</f>
        <v>0</v>
      </c>
    </row>
    <row r="3388" spans="1:5" x14ac:dyDescent="0.25">
      <c r="A3388" s="9">
        <f>IF(ISBLANK('Step 1.3 Normalized OAT'!A3388),"-",'Step 1.3 Normalized OAT'!A3388)</f>
        <v>43242.125</v>
      </c>
      <c r="B3388" s="26">
        <f t="shared" si="58"/>
        <v>141</v>
      </c>
      <c r="C3388" s="64" cm="1">
        <f t="array" ref="C3388">INDEX('Step 5. Daily Avg Schedule Calc'!$A$2:$C$169,(WEEKDAY(A3388)-1)*24+HOUR(A3388)+1,3)*IF(A3388&lt;Cooling_Season_Start_Date,0,IF(A3388&gt;Cooling_Season_End_Date,0,1))</f>
        <v>0</v>
      </c>
      <c r="D3388" s="12">
        <f>VLOOKUP(A3388,'Step 1.3 Normalized OAT'!$A$1:$B$8761,2)</f>
        <v>64</v>
      </c>
      <c r="E3388" s="13">
        <f ca="1">('Step 3. Regression'!$F$19*D3388^2+'Step 3. Regression'!$G$19*D3388+'Step 3. Regression'!$H$19)*C3388</f>
        <v>0</v>
      </c>
    </row>
    <row r="3389" spans="1:5" x14ac:dyDescent="0.25">
      <c r="A3389" s="9">
        <f>IF(ISBLANK('Step 1.3 Normalized OAT'!A3389),"-",'Step 1.3 Normalized OAT'!A3389)</f>
        <v>43242.166666666664</v>
      </c>
      <c r="B3389" s="26">
        <f t="shared" si="58"/>
        <v>141</v>
      </c>
      <c r="C3389" s="64" cm="1">
        <f t="array" ref="C3389">INDEX('Step 5. Daily Avg Schedule Calc'!$A$2:$C$169,(WEEKDAY(A3389)-1)*24+HOUR(A3389)+1,3)*IF(A3389&lt;Cooling_Season_Start_Date,0,IF(A3389&gt;Cooling_Season_End_Date,0,1))</f>
        <v>0</v>
      </c>
      <c r="D3389" s="12">
        <f>VLOOKUP(A3389,'Step 1.3 Normalized OAT'!$A$1:$B$8761,2)</f>
        <v>64</v>
      </c>
      <c r="E3389" s="13">
        <f ca="1">('Step 3. Regression'!$F$19*D3389^2+'Step 3. Regression'!$G$19*D3389+'Step 3. Regression'!$H$19)*C3389</f>
        <v>0</v>
      </c>
    </row>
    <row r="3390" spans="1:5" x14ac:dyDescent="0.25">
      <c r="A3390" s="9">
        <f>IF(ISBLANK('Step 1.3 Normalized OAT'!A3390),"-",'Step 1.3 Normalized OAT'!A3390)</f>
        <v>43242.208333333336</v>
      </c>
      <c r="B3390" s="26">
        <f t="shared" si="58"/>
        <v>141</v>
      </c>
      <c r="C3390" s="64" cm="1">
        <f t="array" ref="C3390">INDEX('Step 5. Daily Avg Schedule Calc'!$A$2:$C$169,(WEEKDAY(A3390)-1)*24+HOUR(A3390)+1,3)*IF(A3390&lt;Cooling_Season_Start_Date,0,IF(A3390&gt;Cooling_Season_End_Date,0,1))</f>
        <v>0</v>
      </c>
      <c r="D3390" s="12">
        <f>VLOOKUP(A3390,'Step 1.3 Normalized OAT'!$A$1:$B$8761,2)</f>
        <v>65</v>
      </c>
      <c r="E3390" s="13">
        <f ca="1">('Step 3. Regression'!$F$19*D3390^2+'Step 3. Regression'!$G$19*D3390+'Step 3. Regression'!$H$19)*C3390</f>
        <v>0</v>
      </c>
    </row>
    <row r="3391" spans="1:5" x14ac:dyDescent="0.25">
      <c r="A3391" s="9">
        <f>IF(ISBLANK('Step 1.3 Normalized OAT'!A3391),"-",'Step 1.3 Normalized OAT'!A3391)</f>
        <v>43242.25</v>
      </c>
      <c r="B3391" s="26">
        <f t="shared" si="58"/>
        <v>141</v>
      </c>
      <c r="C3391" s="64" cm="1">
        <f t="array" ref="C3391">INDEX('Step 5. Daily Avg Schedule Calc'!$A$2:$C$169,(WEEKDAY(A3391)-1)*24+HOUR(A3391)+1,3)*IF(A3391&lt;Cooling_Season_Start_Date,0,IF(A3391&gt;Cooling_Season_End_Date,0,1))</f>
        <v>0</v>
      </c>
      <c r="D3391" s="12">
        <f>VLOOKUP(A3391,'Step 1.3 Normalized OAT'!$A$1:$B$8761,2)</f>
        <v>64</v>
      </c>
      <c r="E3391" s="13">
        <f ca="1">('Step 3. Regression'!$F$19*D3391^2+'Step 3. Regression'!$G$19*D3391+'Step 3. Regression'!$H$19)*C3391</f>
        <v>0</v>
      </c>
    </row>
    <row r="3392" spans="1:5" x14ac:dyDescent="0.25">
      <c r="A3392" s="9">
        <f>IF(ISBLANK('Step 1.3 Normalized OAT'!A3392),"-",'Step 1.3 Normalized OAT'!A3392)</f>
        <v>43242.291666666664</v>
      </c>
      <c r="B3392" s="26">
        <f t="shared" si="58"/>
        <v>141</v>
      </c>
      <c r="C3392" s="64" cm="1">
        <f t="array" ref="C3392">INDEX('Step 5. Daily Avg Schedule Calc'!$A$2:$C$169,(WEEKDAY(A3392)-1)*24+HOUR(A3392)+1,3)*IF(A3392&lt;Cooling_Season_Start_Date,0,IF(A3392&gt;Cooling_Season_End_Date,0,1))</f>
        <v>1</v>
      </c>
      <c r="D3392" s="12">
        <f>VLOOKUP(A3392,'Step 1.3 Normalized OAT'!$A$1:$B$8761,2)</f>
        <v>64</v>
      </c>
      <c r="E3392" s="13">
        <f ca="1">('Step 3. Regression'!$F$19*D3392^2+'Step 3. Regression'!$G$19*D3392+'Step 3. Regression'!$H$19)*C3392</f>
        <v>7.4721687395158796</v>
      </c>
    </row>
    <row r="3393" spans="1:5" x14ac:dyDescent="0.25">
      <c r="A3393" s="9">
        <f>IF(ISBLANK('Step 1.3 Normalized OAT'!A3393),"-",'Step 1.3 Normalized OAT'!A3393)</f>
        <v>43242.333333333336</v>
      </c>
      <c r="B3393" s="26">
        <f t="shared" si="58"/>
        <v>141</v>
      </c>
      <c r="C3393" s="64" cm="1">
        <f t="array" ref="C3393">INDEX('Step 5. Daily Avg Schedule Calc'!$A$2:$C$169,(WEEKDAY(A3393)-1)*24+HOUR(A3393)+1,3)*IF(A3393&lt;Cooling_Season_Start_Date,0,IF(A3393&gt;Cooling_Season_End_Date,0,1))</f>
        <v>1</v>
      </c>
      <c r="D3393" s="12">
        <f>VLOOKUP(A3393,'Step 1.3 Normalized OAT'!$A$1:$B$8761,2)</f>
        <v>68</v>
      </c>
      <c r="E3393" s="13">
        <f ca="1">('Step 3. Regression'!$F$19*D3393^2+'Step 3. Regression'!$G$19*D3393+'Step 3. Regression'!$H$19)*C3393</f>
        <v>7.2409860978467719</v>
      </c>
    </row>
    <row r="3394" spans="1:5" x14ac:dyDescent="0.25">
      <c r="A3394" s="9">
        <f>IF(ISBLANK('Step 1.3 Normalized OAT'!A3394),"-",'Step 1.3 Normalized OAT'!A3394)</f>
        <v>43242.375</v>
      </c>
      <c r="B3394" s="26">
        <f t="shared" si="58"/>
        <v>141</v>
      </c>
      <c r="C3394" s="64" cm="1">
        <f t="array" ref="C3394">INDEX('Step 5. Daily Avg Schedule Calc'!$A$2:$C$169,(WEEKDAY(A3394)-1)*24+HOUR(A3394)+1,3)*IF(A3394&lt;Cooling_Season_Start_Date,0,IF(A3394&gt;Cooling_Season_End_Date,0,1))</f>
        <v>1</v>
      </c>
      <c r="D3394" s="12">
        <f>VLOOKUP(A3394,'Step 1.3 Normalized OAT'!$A$1:$B$8761,2)</f>
        <v>70</v>
      </c>
      <c r="E3394" s="13">
        <f ca="1">('Step 3. Regression'!$F$19*D3394^2+'Step 3. Regression'!$G$19*D3394+'Step 3. Regression'!$H$19)*C3394</f>
        <v>7.1602664526549589</v>
      </c>
    </row>
    <row r="3395" spans="1:5" x14ac:dyDescent="0.25">
      <c r="A3395" s="9">
        <f>IF(ISBLANK('Step 1.3 Normalized OAT'!A3395),"-",'Step 1.3 Normalized OAT'!A3395)</f>
        <v>43242.416666666664</v>
      </c>
      <c r="B3395" s="26">
        <f t="shared" ref="B3395:B3458" si="59">_xlfn.DAYS(A3395,$A$2)</f>
        <v>141</v>
      </c>
      <c r="C3395" s="64" cm="1">
        <f t="array" ref="C3395">INDEX('Step 5. Daily Avg Schedule Calc'!$A$2:$C$169,(WEEKDAY(A3395)-1)*24+HOUR(A3395)+1,3)*IF(A3395&lt;Cooling_Season_Start_Date,0,IF(A3395&gt;Cooling_Season_End_Date,0,1))</f>
        <v>1</v>
      </c>
      <c r="D3395" s="12">
        <f>VLOOKUP(A3395,'Step 1.3 Normalized OAT'!$A$1:$B$8761,2)</f>
        <v>68</v>
      </c>
      <c r="E3395" s="13">
        <f ca="1">('Step 3. Regression'!$F$19*D3395^2+'Step 3. Regression'!$G$19*D3395+'Step 3. Regression'!$H$19)*C3395</f>
        <v>7.2409860978467719</v>
      </c>
    </row>
    <row r="3396" spans="1:5" x14ac:dyDescent="0.25">
      <c r="A3396" s="9">
        <f>IF(ISBLANK('Step 1.3 Normalized OAT'!A3396),"-",'Step 1.3 Normalized OAT'!A3396)</f>
        <v>43242.458333333336</v>
      </c>
      <c r="B3396" s="26">
        <f t="shared" si="59"/>
        <v>141</v>
      </c>
      <c r="C3396" s="64" cm="1">
        <f t="array" ref="C3396">INDEX('Step 5. Daily Avg Schedule Calc'!$A$2:$C$169,(WEEKDAY(A3396)-1)*24+HOUR(A3396)+1,3)*IF(A3396&lt;Cooling_Season_Start_Date,0,IF(A3396&gt;Cooling_Season_End_Date,0,1))</f>
        <v>1</v>
      </c>
      <c r="D3396" s="12">
        <f>VLOOKUP(A3396,'Step 1.3 Normalized OAT'!$A$1:$B$8761,2)</f>
        <v>66</v>
      </c>
      <c r="E3396" s="13">
        <f ca="1">('Step 3. Regression'!$F$19*D3396^2+'Step 3. Regression'!$G$19*D3396+'Step 3. Regression'!$H$19)*C3396</f>
        <v>7.3449535268004134</v>
      </c>
    </row>
    <row r="3397" spans="1:5" x14ac:dyDescent="0.25">
      <c r="A3397" s="9">
        <f>IF(ISBLANK('Step 1.3 Normalized OAT'!A3397),"-",'Step 1.3 Normalized OAT'!A3397)</f>
        <v>43242.5</v>
      </c>
      <c r="B3397" s="26">
        <f t="shared" si="59"/>
        <v>141</v>
      </c>
      <c r="C3397" s="64" cm="1">
        <f t="array" ref="C3397">INDEX('Step 5. Daily Avg Schedule Calc'!$A$2:$C$169,(WEEKDAY(A3397)-1)*24+HOUR(A3397)+1,3)*IF(A3397&lt;Cooling_Season_Start_Date,0,IF(A3397&gt;Cooling_Season_End_Date,0,1))</f>
        <v>1</v>
      </c>
      <c r="D3397" s="12">
        <f>VLOOKUP(A3397,'Step 1.3 Normalized OAT'!$A$1:$B$8761,2)</f>
        <v>66</v>
      </c>
      <c r="E3397" s="13">
        <f ca="1">('Step 3. Regression'!$F$19*D3397^2+'Step 3. Regression'!$G$19*D3397+'Step 3. Regression'!$H$19)*C3397</f>
        <v>7.3449535268004134</v>
      </c>
    </row>
    <row r="3398" spans="1:5" x14ac:dyDescent="0.25">
      <c r="A3398" s="9">
        <f>IF(ISBLANK('Step 1.3 Normalized OAT'!A3398),"-",'Step 1.3 Normalized OAT'!A3398)</f>
        <v>43242.541666666664</v>
      </c>
      <c r="B3398" s="26">
        <f t="shared" si="59"/>
        <v>141</v>
      </c>
      <c r="C3398" s="64" cm="1">
        <f t="array" ref="C3398">INDEX('Step 5. Daily Avg Schedule Calc'!$A$2:$C$169,(WEEKDAY(A3398)-1)*24+HOUR(A3398)+1,3)*IF(A3398&lt;Cooling_Season_Start_Date,0,IF(A3398&gt;Cooling_Season_End_Date,0,1))</f>
        <v>1</v>
      </c>
      <c r="D3398" s="12">
        <f>VLOOKUP(A3398,'Step 1.3 Normalized OAT'!$A$1:$B$8761,2)</f>
        <v>64</v>
      </c>
      <c r="E3398" s="13">
        <f ca="1">('Step 3. Regression'!$F$19*D3398^2+'Step 3. Regression'!$G$19*D3398+'Step 3. Regression'!$H$19)*C3398</f>
        <v>7.4721687395158796</v>
      </c>
    </row>
    <row r="3399" spans="1:5" x14ac:dyDescent="0.25">
      <c r="A3399" s="9">
        <f>IF(ISBLANK('Step 1.3 Normalized OAT'!A3399),"-",'Step 1.3 Normalized OAT'!A3399)</f>
        <v>43242.583333333336</v>
      </c>
      <c r="B3399" s="26">
        <f t="shared" si="59"/>
        <v>141</v>
      </c>
      <c r="C3399" s="64" cm="1">
        <f t="array" ref="C3399">INDEX('Step 5. Daily Avg Schedule Calc'!$A$2:$C$169,(WEEKDAY(A3399)-1)*24+HOUR(A3399)+1,3)*IF(A3399&lt;Cooling_Season_Start_Date,0,IF(A3399&gt;Cooling_Season_End_Date,0,1))</f>
        <v>1</v>
      </c>
      <c r="D3399" s="12">
        <f>VLOOKUP(A3399,'Step 1.3 Normalized OAT'!$A$1:$B$8761,2)</f>
        <v>65</v>
      </c>
      <c r="E3399" s="13">
        <f ca="1">('Step 3. Regression'!$F$19*D3399^2+'Step 3. Regression'!$G$19*D3399+'Step 3. Regression'!$H$19)*C3399</f>
        <v>7.4056551601879193</v>
      </c>
    </row>
    <row r="3400" spans="1:5" x14ac:dyDescent="0.25">
      <c r="A3400" s="9">
        <f>IF(ISBLANK('Step 1.3 Normalized OAT'!A3400),"-",'Step 1.3 Normalized OAT'!A3400)</f>
        <v>43242.625</v>
      </c>
      <c r="B3400" s="26">
        <f t="shared" si="59"/>
        <v>141</v>
      </c>
      <c r="C3400" s="64" cm="1">
        <f t="array" ref="C3400">INDEX('Step 5. Daily Avg Schedule Calc'!$A$2:$C$169,(WEEKDAY(A3400)-1)*24+HOUR(A3400)+1,3)*IF(A3400&lt;Cooling_Season_Start_Date,0,IF(A3400&gt;Cooling_Season_End_Date,0,1))</f>
        <v>1</v>
      </c>
      <c r="D3400" s="12">
        <f>VLOOKUP(A3400,'Step 1.3 Normalized OAT'!$A$1:$B$8761,2)</f>
        <v>63</v>
      </c>
      <c r="E3400" s="13">
        <f ca="1">('Step 3. Regression'!$F$19*D3400^2+'Step 3. Regression'!$G$19*D3400+'Step 3. Regression'!$H$19)*C3400</f>
        <v>7.5444942647842907</v>
      </c>
    </row>
    <row r="3401" spans="1:5" x14ac:dyDescent="0.25">
      <c r="A3401" s="9">
        <f>IF(ISBLANK('Step 1.3 Normalized OAT'!A3401),"-",'Step 1.3 Normalized OAT'!A3401)</f>
        <v>43242.666666666664</v>
      </c>
      <c r="B3401" s="26">
        <f t="shared" si="59"/>
        <v>141</v>
      </c>
      <c r="C3401" s="64" cm="1">
        <f t="array" ref="C3401">INDEX('Step 5. Daily Avg Schedule Calc'!$A$2:$C$169,(WEEKDAY(A3401)-1)*24+HOUR(A3401)+1,3)*IF(A3401&lt;Cooling_Season_Start_Date,0,IF(A3401&gt;Cooling_Season_End_Date,0,1))</f>
        <v>1</v>
      </c>
      <c r="D3401" s="12">
        <f>VLOOKUP(A3401,'Step 1.3 Normalized OAT'!$A$1:$B$8761,2)</f>
        <v>61</v>
      </c>
      <c r="E3401" s="13">
        <f ca="1">('Step 3. Regression'!$F$19*D3401^2+'Step 3. Regression'!$G$19*D3401+'Step 3. Regression'!$H$19)*C3401</f>
        <v>7.7065811531424941</v>
      </c>
    </row>
    <row r="3402" spans="1:5" x14ac:dyDescent="0.25">
      <c r="A3402" s="9">
        <f>IF(ISBLANK('Step 1.3 Normalized OAT'!A3402),"-",'Step 1.3 Normalized OAT'!A3402)</f>
        <v>43242.708333333336</v>
      </c>
      <c r="B3402" s="26">
        <f t="shared" si="59"/>
        <v>141</v>
      </c>
      <c r="C3402" s="64" cm="1">
        <f t="array" ref="C3402">INDEX('Step 5. Daily Avg Schedule Calc'!$A$2:$C$169,(WEEKDAY(A3402)-1)*24+HOUR(A3402)+1,3)*IF(A3402&lt;Cooling_Season_Start_Date,0,IF(A3402&gt;Cooling_Season_End_Date,0,1))</f>
        <v>1</v>
      </c>
      <c r="D3402" s="12">
        <f>VLOOKUP(A3402,'Step 1.3 Normalized OAT'!$A$1:$B$8761,2)</f>
        <v>58</v>
      </c>
      <c r="E3402" s="13">
        <f ca="1">('Step 3. Regression'!$F$19*D3402^2+'Step 3. Regression'!$G$19*D3402+'Step 3. Regression'!$H$19)*C3402</f>
        <v>7.9933010802332198</v>
      </c>
    </row>
    <row r="3403" spans="1:5" x14ac:dyDescent="0.25">
      <c r="A3403" s="9">
        <f>IF(ISBLANK('Step 1.3 Normalized OAT'!A3403),"-",'Step 1.3 Normalized OAT'!A3403)</f>
        <v>43242.75</v>
      </c>
      <c r="B3403" s="26">
        <f t="shared" si="59"/>
        <v>141</v>
      </c>
      <c r="C3403" s="64" cm="1">
        <f t="array" ref="C3403">INDEX('Step 5. Daily Avg Schedule Calc'!$A$2:$C$169,(WEEKDAY(A3403)-1)*24+HOUR(A3403)+1,3)*IF(A3403&lt;Cooling_Season_Start_Date,0,IF(A3403&gt;Cooling_Season_End_Date,0,1))</f>
        <v>1</v>
      </c>
      <c r="D3403" s="12">
        <f>VLOOKUP(A3403,'Step 1.3 Normalized OAT'!$A$1:$B$8761,2)</f>
        <v>57</v>
      </c>
      <c r="E3403" s="13">
        <f ca="1">('Step 3. Regression'!$F$19*D3403^2+'Step 3. Regression'!$G$19*D3403+'Step 3. Regression'!$H$19)*C3403</f>
        <v>8.1004982811443718</v>
      </c>
    </row>
    <row r="3404" spans="1:5" x14ac:dyDescent="0.25">
      <c r="A3404" s="9">
        <f>IF(ISBLANK('Step 1.3 Normalized OAT'!A3404),"-",'Step 1.3 Normalized OAT'!A3404)</f>
        <v>43242.791666666664</v>
      </c>
      <c r="B3404" s="26">
        <f t="shared" si="59"/>
        <v>141</v>
      </c>
      <c r="C3404" s="64" cm="1">
        <f t="array" ref="C3404">INDEX('Step 5. Daily Avg Schedule Calc'!$A$2:$C$169,(WEEKDAY(A3404)-1)*24+HOUR(A3404)+1,3)*IF(A3404&lt;Cooling_Season_Start_Date,0,IF(A3404&gt;Cooling_Season_End_Date,0,1))</f>
        <v>1</v>
      </c>
      <c r="D3404" s="12">
        <f>VLOOKUP(A3404,'Step 1.3 Normalized OAT'!$A$1:$B$8761,2)</f>
        <v>57</v>
      </c>
      <c r="E3404" s="13">
        <f ca="1">('Step 3. Regression'!$F$19*D3404^2+'Step 3. Regression'!$G$19*D3404+'Step 3. Regression'!$H$19)*C3404</f>
        <v>8.1004982811443718</v>
      </c>
    </row>
    <row r="3405" spans="1:5" x14ac:dyDescent="0.25">
      <c r="A3405" s="9">
        <f>IF(ISBLANK('Step 1.3 Normalized OAT'!A3405),"-",'Step 1.3 Normalized OAT'!A3405)</f>
        <v>43242.833333333336</v>
      </c>
      <c r="B3405" s="26">
        <f t="shared" si="59"/>
        <v>141</v>
      </c>
      <c r="C3405" s="64" cm="1">
        <f t="array" ref="C3405">INDEX('Step 5. Daily Avg Schedule Calc'!$A$2:$C$169,(WEEKDAY(A3405)-1)*24+HOUR(A3405)+1,3)*IF(A3405&lt;Cooling_Season_Start_Date,0,IF(A3405&gt;Cooling_Season_End_Date,0,1))</f>
        <v>1</v>
      </c>
      <c r="D3405" s="12">
        <f>VLOOKUP(A3405,'Step 1.3 Normalized OAT'!$A$1:$B$8761,2)</f>
        <v>57</v>
      </c>
      <c r="E3405" s="13">
        <f ca="1">('Step 3. Regression'!$F$19*D3405^2+'Step 3. Regression'!$G$19*D3405+'Step 3. Regression'!$H$19)*C3405</f>
        <v>8.1004982811443718</v>
      </c>
    </row>
    <row r="3406" spans="1:5" x14ac:dyDescent="0.25">
      <c r="A3406" s="9">
        <f>IF(ISBLANK('Step 1.3 Normalized OAT'!A3406),"-",'Step 1.3 Normalized OAT'!A3406)</f>
        <v>43242.875</v>
      </c>
      <c r="B3406" s="26">
        <f t="shared" si="59"/>
        <v>141</v>
      </c>
      <c r="C3406" s="64" cm="1">
        <f t="array" ref="C3406">INDEX('Step 5. Daily Avg Schedule Calc'!$A$2:$C$169,(WEEKDAY(A3406)-1)*24+HOUR(A3406)+1,3)*IF(A3406&lt;Cooling_Season_Start_Date,0,IF(A3406&gt;Cooling_Season_End_Date,0,1))</f>
        <v>0</v>
      </c>
      <c r="D3406" s="12">
        <f>VLOOKUP(A3406,'Step 1.3 Normalized OAT'!$A$1:$B$8761,2)</f>
        <v>57</v>
      </c>
      <c r="E3406" s="13">
        <f ca="1">('Step 3. Regression'!$F$19*D3406^2+'Step 3. Regression'!$G$19*D3406+'Step 3. Regression'!$H$19)*C3406</f>
        <v>0</v>
      </c>
    </row>
    <row r="3407" spans="1:5" x14ac:dyDescent="0.25">
      <c r="A3407" s="9">
        <f>IF(ISBLANK('Step 1.3 Normalized OAT'!A3407),"-",'Step 1.3 Normalized OAT'!A3407)</f>
        <v>43242.916666666664</v>
      </c>
      <c r="B3407" s="26">
        <f t="shared" si="59"/>
        <v>141</v>
      </c>
      <c r="C3407" s="64" cm="1">
        <f t="array" ref="C3407">INDEX('Step 5. Daily Avg Schedule Calc'!$A$2:$C$169,(WEEKDAY(A3407)-1)*24+HOUR(A3407)+1,3)*IF(A3407&lt;Cooling_Season_Start_Date,0,IF(A3407&gt;Cooling_Season_End_Date,0,1))</f>
        <v>0</v>
      </c>
      <c r="D3407" s="12">
        <f>VLOOKUP(A3407,'Step 1.3 Normalized OAT'!$A$1:$B$8761,2)</f>
        <v>57</v>
      </c>
      <c r="E3407" s="13">
        <f ca="1">('Step 3. Regression'!$F$19*D3407^2+'Step 3. Regression'!$G$19*D3407+'Step 3. Regression'!$H$19)*C3407</f>
        <v>0</v>
      </c>
    </row>
    <row r="3408" spans="1:5" x14ac:dyDescent="0.25">
      <c r="A3408" s="9">
        <f>IF(ISBLANK('Step 1.3 Normalized OAT'!A3408),"-",'Step 1.3 Normalized OAT'!A3408)</f>
        <v>43242.958333333336</v>
      </c>
      <c r="B3408" s="26">
        <f t="shared" si="59"/>
        <v>141</v>
      </c>
      <c r="C3408" s="64" cm="1">
        <f t="array" ref="C3408">INDEX('Step 5. Daily Avg Schedule Calc'!$A$2:$C$169,(WEEKDAY(A3408)-1)*24+HOUR(A3408)+1,3)*IF(A3408&lt;Cooling_Season_Start_Date,0,IF(A3408&gt;Cooling_Season_End_Date,0,1))</f>
        <v>0</v>
      </c>
      <c r="D3408" s="12">
        <f>VLOOKUP(A3408,'Step 1.3 Normalized OAT'!$A$1:$B$8761,2)</f>
        <v>58</v>
      </c>
      <c r="E3408" s="13">
        <f ca="1">('Step 3. Regression'!$F$19*D3408^2+'Step 3. Regression'!$G$19*D3408+'Step 3. Regression'!$H$19)*C3408</f>
        <v>0</v>
      </c>
    </row>
    <row r="3409" spans="1:5" x14ac:dyDescent="0.25">
      <c r="A3409" s="9">
        <f>IF(ISBLANK('Step 1.3 Normalized OAT'!A3409),"-",'Step 1.3 Normalized OAT'!A3409)</f>
        <v>43243</v>
      </c>
      <c r="B3409" s="26">
        <f t="shared" si="59"/>
        <v>142</v>
      </c>
      <c r="C3409" s="64" cm="1">
        <f t="array" ref="C3409">INDEX('Step 5. Daily Avg Schedule Calc'!$A$2:$C$169,(WEEKDAY(A3409)-1)*24+HOUR(A3409)+1,3)*IF(A3409&lt;Cooling_Season_Start_Date,0,IF(A3409&gt;Cooling_Season_End_Date,0,1))</f>
        <v>0</v>
      </c>
      <c r="D3409" s="12">
        <f>VLOOKUP(A3409,'Step 1.3 Normalized OAT'!$A$1:$B$8761,2)</f>
        <v>58</v>
      </c>
      <c r="E3409" s="13">
        <f ca="1">('Step 3. Regression'!$F$19*D3409^2+'Step 3. Regression'!$G$19*D3409+'Step 3. Regression'!$H$19)*C3409</f>
        <v>0</v>
      </c>
    </row>
    <row r="3410" spans="1:5" x14ac:dyDescent="0.25">
      <c r="A3410" s="9">
        <f>IF(ISBLANK('Step 1.3 Normalized OAT'!A3410),"-",'Step 1.3 Normalized OAT'!A3410)</f>
        <v>43243.041666666664</v>
      </c>
      <c r="B3410" s="26">
        <f t="shared" si="59"/>
        <v>142</v>
      </c>
      <c r="C3410" s="64" cm="1">
        <f t="array" ref="C3410">INDEX('Step 5. Daily Avg Schedule Calc'!$A$2:$C$169,(WEEKDAY(A3410)-1)*24+HOUR(A3410)+1,3)*IF(A3410&lt;Cooling_Season_Start_Date,0,IF(A3410&gt;Cooling_Season_End_Date,0,1))</f>
        <v>0</v>
      </c>
      <c r="D3410" s="12">
        <f>VLOOKUP(A3410,'Step 1.3 Normalized OAT'!$A$1:$B$8761,2)</f>
        <v>58</v>
      </c>
      <c r="E3410" s="13">
        <f ca="1">('Step 3. Regression'!$F$19*D3410^2+'Step 3. Regression'!$G$19*D3410+'Step 3. Regression'!$H$19)*C3410</f>
        <v>0</v>
      </c>
    </row>
    <row r="3411" spans="1:5" x14ac:dyDescent="0.25">
      <c r="A3411" s="9">
        <f>IF(ISBLANK('Step 1.3 Normalized OAT'!A3411),"-",'Step 1.3 Normalized OAT'!A3411)</f>
        <v>43243.083333333336</v>
      </c>
      <c r="B3411" s="26">
        <f t="shared" si="59"/>
        <v>142</v>
      </c>
      <c r="C3411" s="64" cm="1">
        <f t="array" ref="C3411">INDEX('Step 5. Daily Avg Schedule Calc'!$A$2:$C$169,(WEEKDAY(A3411)-1)*24+HOUR(A3411)+1,3)*IF(A3411&lt;Cooling_Season_Start_Date,0,IF(A3411&gt;Cooling_Season_End_Date,0,1))</f>
        <v>0</v>
      </c>
      <c r="D3411" s="12">
        <f>VLOOKUP(A3411,'Step 1.3 Normalized OAT'!$A$1:$B$8761,2)</f>
        <v>58</v>
      </c>
      <c r="E3411" s="13">
        <f ca="1">('Step 3. Regression'!$F$19*D3411^2+'Step 3. Regression'!$G$19*D3411+'Step 3. Regression'!$H$19)*C3411</f>
        <v>0</v>
      </c>
    </row>
    <row r="3412" spans="1:5" x14ac:dyDescent="0.25">
      <c r="A3412" s="9">
        <f>IF(ISBLANK('Step 1.3 Normalized OAT'!A3412),"-",'Step 1.3 Normalized OAT'!A3412)</f>
        <v>43243.125</v>
      </c>
      <c r="B3412" s="26">
        <f t="shared" si="59"/>
        <v>142</v>
      </c>
      <c r="C3412" s="64" cm="1">
        <f t="array" ref="C3412">INDEX('Step 5. Daily Avg Schedule Calc'!$A$2:$C$169,(WEEKDAY(A3412)-1)*24+HOUR(A3412)+1,3)*IF(A3412&lt;Cooling_Season_Start_Date,0,IF(A3412&gt;Cooling_Season_End_Date,0,1))</f>
        <v>0</v>
      </c>
      <c r="D3412" s="12">
        <f>VLOOKUP(A3412,'Step 1.3 Normalized OAT'!$A$1:$B$8761,2)</f>
        <v>59</v>
      </c>
      <c r="E3412" s="13">
        <f ca="1">('Step 3. Regression'!$F$19*D3412^2+'Step 3. Regression'!$G$19*D3412+'Step 3. Regression'!$H$19)*C3412</f>
        <v>0</v>
      </c>
    </row>
    <row r="3413" spans="1:5" x14ac:dyDescent="0.25">
      <c r="A3413" s="9">
        <f>IF(ISBLANK('Step 1.3 Normalized OAT'!A3413),"-",'Step 1.3 Normalized OAT'!A3413)</f>
        <v>43243.166666666664</v>
      </c>
      <c r="B3413" s="26">
        <f t="shared" si="59"/>
        <v>142</v>
      </c>
      <c r="C3413" s="64" cm="1">
        <f t="array" ref="C3413">INDEX('Step 5. Daily Avg Schedule Calc'!$A$2:$C$169,(WEEKDAY(A3413)-1)*24+HOUR(A3413)+1,3)*IF(A3413&lt;Cooling_Season_Start_Date,0,IF(A3413&gt;Cooling_Season_End_Date,0,1))</f>
        <v>0</v>
      </c>
      <c r="D3413" s="12">
        <f>VLOOKUP(A3413,'Step 1.3 Normalized OAT'!$A$1:$B$8761,2)</f>
        <v>60</v>
      </c>
      <c r="E3413" s="13">
        <f ca="1">('Step 3. Regression'!$F$19*D3413^2+'Step 3. Regression'!$G$19*D3413+'Step 3. Regression'!$H$19)*C3413</f>
        <v>0</v>
      </c>
    </row>
    <row r="3414" spans="1:5" x14ac:dyDescent="0.25">
      <c r="A3414" s="9">
        <f>IF(ISBLANK('Step 1.3 Normalized OAT'!A3414),"-",'Step 1.3 Normalized OAT'!A3414)</f>
        <v>43243.208333333336</v>
      </c>
      <c r="B3414" s="26">
        <f t="shared" si="59"/>
        <v>142</v>
      </c>
      <c r="C3414" s="64" cm="1">
        <f t="array" ref="C3414">INDEX('Step 5. Daily Avg Schedule Calc'!$A$2:$C$169,(WEEKDAY(A3414)-1)*24+HOUR(A3414)+1,3)*IF(A3414&lt;Cooling_Season_Start_Date,0,IF(A3414&gt;Cooling_Season_End_Date,0,1))</f>
        <v>0</v>
      </c>
      <c r="D3414" s="12">
        <f>VLOOKUP(A3414,'Step 1.3 Normalized OAT'!$A$1:$B$8761,2)</f>
        <v>60</v>
      </c>
      <c r="E3414" s="13">
        <f ca="1">('Step 3. Regression'!$F$19*D3414^2+'Step 3. Regression'!$G$19*D3414+'Step 3. Regression'!$H$19)*C3414</f>
        <v>0</v>
      </c>
    </row>
    <row r="3415" spans="1:5" x14ac:dyDescent="0.25">
      <c r="A3415" s="9">
        <f>IF(ISBLANK('Step 1.3 Normalized OAT'!A3415),"-",'Step 1.3 Normalized OAT'!A3415)</f>
        <v>43243.25</v>
      </c>
      <c r="B3415" s="26">
        <f t="shared" si="59"/>
        <v>142</v>
      </c>
      <c r="C3415" s="64" cm="1">
        <f t="array" ref="C3415">INDEX('Step 5. Daily Avg Schedule Calc'!$A$2:$C$169,(WEEKDAY(A3415)-1)*24+HOUR(A3415)+1,3)*IF(A3415&lt;Cooling_Season_Start_Date,0,IF(A3415&gt;Cooling_Season_End_Date,0,1))</f>
        <v>0</v>
      </c>
      <c r="D3415" s="12">
        <f>VLOOKUP(A3415,'Step 1.3 Normalized OAT'!$A$1:$B$8761,2)</f>
        <v>61</v>
      </c>
      <c r="E3415" s="13">
        <f ca="1">('Step 3. Regression'!$F$19*D3415^2+'Step 3. Regression'!$G$19*D3415+'Step 3. Regression'!$H$19)*C3415</f>
        <v>0</v>
      </c>
    </row>
    <row r="3416" spans="1:5" x14ac:dyDescent="0.25">
      <c r="A3416" s="9">
        <f>IF(ISBLANK('Step 1.3 Normalized OAT'!A3416),"-",'Step 1.3 Normalized OAT'!A3416)</f>
        <v>43243.291666666664</v>
      </c>
      <c r="B3416" s="26">
        <f t="shared" si="59"/>
        <v>142</v>
      </c>
      <c r="C3416" s="64" cm="1">
        <f t="array" ref="C3416">INDEX('Step 5. Daily Avg Schedule Calc'!$A$2:$C$169,(WEEKDAY(A3416)-1)*24+HOUR(A3416)+1,3)*IF(A3416&lt;Cooling_Season_Start_Date,0,IF(A3416&gt;Cooling_Season_End_Date,0,1))</f>
        <v>1</v>
      </c>
      <c r="D3416" s="12">
        <f>VLOOKUP(A3416,'Step 1.3 Normalized OAT'!$A$1:$B$8761,2)</f>
        <v>62</v>
      </c>
      <c r="E3416" s="13">
        <f ca="1">('Step 3. Regression'!$F$19*D3416^2+'Step 3. Regression'!$G$19*D3416+'Step 3. Regression'!$H$19)*C3416</f>
        <v>7.622631735993167</v>
      </c>
    </row>
    <row r="3417" spans="1:5" x14ac:dyDescent="0.25">
      <c r="A3417" s="9">
        <f>IF(ISBLANK('Step 1.3 Normalized OAT'!A3417),"-",'Step 1.3 Normalized OAT'!A3417)</f>
        <v>43243.333333333336</v>
      </c>
      <c r="B3417" s="26">
        <f t="shared" si="59"/>
        <v>142</v>
      </c>
      <c r="C3417" s="64" cm="1">
        <f t="array" ref="C3417">INDEX('Step 5. Daily Avg Schedule Calc'!$A$2:$C$169,(WEEKDAY(A3417)-1)*24+HOUR(A3417)+1,3)*IF(A3417&lt;Cooling_Season_Start_Date,0,IF(A3417&gt;Cooling_Season_End_Date,0,1))</f>
        <v>1</v>
      </c>
      <c r="D3417" s="12">
        <f>VLOOKUP(A3417,'Step 1.3 Normalized OAT'!$A$1:$B$8761,2)</f>
        <v>64</v>
      </c>
      <c r="E3417" s="13">
        <f ca="1">('Step 3. Regression'!$F$19*D3417^2+'Step 3. Regression'!$G$19*D3417+'Step 3. Regression'!$H$19)*C3417</f>
        <v>7.4721687395158796</v>
      </c>
    </row>
    <row r="3418" spans="1:5" x14ac:dyDescent="0.25">
      <c r="A3418" s="9">
        <f>IF(ISBLANK('Step 1.3 Normalized OAT'!A3418),"-",'Step 1.3 Normalized OAT'!A3418)</f>
        <v>43243.375</v>
      </c>
      <c r="B3418" s="26">
        <f t="shared" si="59"/>
        <v>142</v>
      </c>
      <c r="C3418" s="64" cm="1">
        <f t="array" ref="C3418">INDEX('Step 5. Daily Avg Schedule Calc'!$A$2:$C$169,(WEEKDAY(A3418)-1)*24+HOUR(A3418)+1,3)*IF(A3418&lt;Cooling_Season_Start_Date,0,IF(A3418&gt;Cooling_Season_End_Date,0,1))</f>
        <v>1</v>
      </c>
      <c r="D3418" s="12">
        <f>VLOOKUP(A3418,'Step 1.3 Normalized OAT'!$A$1:$B$8761,2)</f>
        <v>67</v>
      </c>
      <c r="E3418" s="13">
        <f ca="1">('Step 3. Regression'!$F$19*D3418^2+'Step 3. Regression'!$G$19*D3418+'Step 3. Regression'!$H$19)*C3418</f>
        <v>7.2900638393533654</v>
      </c>
    </row>
    <row r="3419" spans="1:5" x14ac:dyDescent="0.25">
      <c r="A3419" s="9">
        <f>IF(ISBLANK('Step 1.3 Normalized OAT'!A3419),"-",'Step 1.3 Normalized OAT'!A3419)</f>
        <v>43243.416666666664</v>
      </c>
      <c r="B3419" s="26">
        <f t="shared" si="59"/>
        <v>142</v>
      </c>
      <c r="C3419" s="64" cm="1">
        <f t="array" ref="C3419">INDEX('Step 5. Daily Avg Schedule Calc'!$A$2:$C$169,(WEEKDAY(A3419)-1)*24+HOUR(A3419)+1,3)*IF(A3419&lt;Cooling_Season_Start_Date,0,IF(A3419&gt;Cooling_Season_End_Date,0,1))</f>
        <v>1</v>
      </c>
      <c r="D3419" s="12">
        <f>VLOOKUP(A3419,'Step 1.3 Normalized OAT'!$A$1:$B$8761,2)</f>
        <v>68</v>
      </c>
      <c r="E3419" s="13">
        <f ca="1">('Step 3. Regression'!$F$19*D3419^2+'Step 3. Regression'!$G$19*D3419+'Step 3. Regression'!$H$19)*C3419</f>
        <v>7.2409860978467719</v>
      </c>
    </row>
    <row r="3420" spans="1:5" x14ac:dyDescent="0.25">
      <c r="A3420" s="9">
        <f>IF(ISBLANK('Step 1.3 Normalized OAT'!A3420),"-",'Step 1.3 Normalized OAT'!A3420)</f>
        <v>43243.458333333336</v>
      </c>
      <c r="B3420" s="26">
        <f t="shared" si="59"/>
        <v>142</v>
      </c>
      <c r="C3420" s="64" cm="1">
        <f t="array" ref="C3420">INDEX('Step 5. Daily Avg Schedule Calc'!$A$2:$C$169,(WEEKDAY(A3420)-1)*24+HOUR(A3420)+1,3)*IF(A3420&lt;Cooling_Season_Start_Date,0,IF(A3420&gt;Cooling_Season_End_Date,0,1))</f>
        <v>1</v>
      </c>
      <c r="D3420" s="12">
        <f>VLOOKUP(A3420,'Step 1.3 Normalized OAT'!$A$1:$B$8761,2)</f>
        <v>71</v>
      </c>
      <c r="E3420" s="13">
        <f ca="1">('Step 3. Regression'!$F$19*D3420^2+'Step 3. Regression'!$G$19*D3420+'Step 3. Regression'!$H$19)*C3420</f>
        <v>7.1286245489697393</v>
      </c>
    </row>
    <row r="3421" spans="1:5" x14ac:dyDescent="0.25">
      <c r="A3421" s="9">
        <f>IF(ISBLANK('Step 1.3 Normalized OAT'!A3421),"-",'Step 1.3 Normalized OAT'!A3421)</f>
        <v>43243.5</v>
      </c>
      <c r="B3421" s="26">
        <f t="shared" si="59"/>
        <v>142</v>
      </c>
      <c r="C3421" s="64" cm="1">
        <f t="array" ref="C3421">INDEX('Step 5. Daily Avg Schedule Calc'!$A$2:$C$169,(WEEKDAY(A3421)-1)*24+HOUR(A3421)+1,3)*IF(A3421&lt;Cooling_Season_Start_Date,0,IF(A3421&gt;Cooling_Season_End_Date,0,1))</f>
        <v>1</v>
      </c>
      <c r="D3421" s="12">
        <f>VLOOKUP(A3421,'Step 1.3 Normalized OAT'!$A$1:$B$8761,2)</f>
        <v>72</v>
      </c>
      <c r="E3421" s="13">
        <f ca="1">('Step 3. Regression'!$F$19*D3421^2+'Step 3. Regression'!$G$19*D3421+'Step 3. Regression'!$H$19)*C3421</f>
        <v>7.102794591224967</v>
      </c>
    </row>
    <row r="3422" spans="1:5" x14ac:dyDescent="0.25">
      <c r="A3422" s="9">
        <f>IF(ISBLANK('Step 1.3 Normalized OAT'!A3422),"-",'Step 1.3 Normalized OAT'!A3422)</f>
        <v>43243.541666666664</v>
      </c>
      <c r="B3422" s="26">
        <f t="shared" si="59"/>
        <v>142</v>
      </c>
      <c r="C3422" s="64" cm="1">
        <f t="array" ref="C3422">INDEX('Step 5. Daily Avg Schedule Calc'!$A$2:$C$169,(WEEKDAY(A3422)-1)*24+HOUR(A3422)+1,3)*IF(A3422&lt;Cooling_Season_Start_Date,0,IF(A3422&gt;Cooling_Season_End_Date,0,1))</f>
        <v>1</v>
      </c>
      <c r="D3422" s="12">
        <f>VLOOKUP(A3422,'Step 1.3 Normalized OAT'!$A$1:$B$8761,2)</f>
        <v>72</v>
      </c>
      <c r="E3422" s="13">
        <f ca="1">('Step 3. Regression'!$F$19*D3422^2+'Step 3. Regression'!$G$19*D3422+'Step 3. Regression'!$H$19)*C3422</f>
        <v>7.102794591224967</v>
      </c>
    </row>
    <row r="3423" spans="1:5" x14ac:dyDescent="0.25">
      <c r="A3423" s="9">
        <f>IF(ISBLANK('Step 1.3 Normalized OAT'!A3423),"-",'Step 1.3 Normalized OAT'!A3423)</f>
        <v>43243.583333333336</v>
      </c>
      <c r="B3423" s="26">
        <f t="shared" si="59"/>
        <v>142</v>
      </c>
      <c r="C3423" s="64" cm="1">
        <f t="array" ref="C3423">INDEX('Step 5. Daily Avg Schedule Calc'!$A$2:$C$169,(WEEKDAY(A3423)-1)*24+HOUR(A3423)+1,3)*IF(A3423&lt;Cooling_Season_Start_Date,0,IF(A3423&gt;Cooling_Season_End_Date,0,1))</f>
        <v>1</v>
      </c>
      <c r="D3423" s="12">
        <f>VLOOKUP(A3423,'Step 1.3 Normalized OAT'!$A$1:$B$8761,2)</f>
        <v>75</v>
      </c>
      <c r="E3423" s="13">
        <f ca="1">('Step 3. Regression'!$F$19*D3423^2+'Step 3. Regression'!$G$19*D3423+'Step 3. Regression'!$H$19)*C3423</f>
        <v>7.0601763936334088</v>
      </c>
    </row>
    <row r="3424" spans="1:5" x14ac:dyDescent="0.25">
      <c r="A3424" s="9">
        <f>IF(ISBLANK('Step 1.3 Normalized OAT'!A3424),"-",'Step 1.3 Normalized OAT'!A3424)</f>
        <v>43243.625</v>
      </c>
      <c r="B3424" s="26">
        <f t="shared" si="59"/>
        <v>142</v>
      </c>
      <c r="C3424" s="64" cm="1">
        <f t="array" ref="C3424">INDEX('Step 5. Daily Avg Schedule Calc'!$A$2:$C$169,(WEEKDAY(A3424)-1)*24+HOUR(A3424)+1,3)*IF(A3424&lt;Cooling_Season_Start_Date,0,IF(A3424&gt;Cooling_Season_End_Date,0,1))</f>
        <v>1</v>
      </c>
      <c r="D3424" s="12">
        <f>VLOOKUP(A3424,'Step 1.3 Normalized OAT'!$A$1:$B$8761,2)</f>
        <v>79</v>
      </c>
      <c r="E3424" s="13">
        <f ca="1">('Step 3. Regression'!$F$19*D3424^2+'Step 3. Regression'!$G$19*D3424+'Step 3. Regression'!$H$19)*C3424</f>
        <v>7.0847193733443774</v>
      </c>
    </row>
    <row r="3425" spans="1:5" x14ac:dyDescent="0.25">
      <c r="A3425" s="9">
        <f>IF(ISBLANK('Step 1.3 Normalized OAT'!A3425),"-",'Step 1.3 Normalized OAT'!A3425)</f>
        <v>43243.666666666664</v>
      </c>
      <c r="B3425" s="26">
        <f t="shared" si="59"/>
        <v>142</v>
      </c>
      <c r="C3425" s="64" cm="1">
        <f t="array" ref="C3425">INDEX('Step 5. Daily Avg Schedule Calc'!$A$2:$C$169,(WEEKDAY(A3425)-1)*24+HOUR(A3425)+1,3)*IF(A3425&lt;Cooling_Season_Start_Date,0,IF(A3425&gt;Cooling_Season_End_Date,0,1))</f>
        <v>1</v>
      </c>
      <c r="D3425" s="12">
        <f>VLOOKUP(A3425,'Step 1.3 Normalized OAT'!$A$1:$B$8761,2)</f>
        <v>79</v>
      </c>
      <c r="E3425" s="13">
        <f ca="1">('Step 3. Regression'!$F$19*D3425^2+'Step 3. Regression'!$G$19*D3425+'Step 3. Regression'!$H$19)*C3425</f>
        <v>7.0847193733443774</v>
      </c>
    </row>
    <row r="3426" spans="1:5" x14ac:dyDescent="0.25">
      <c r="A3426" s="9">
        <f>IF(ISBLANK('Step 1.3 Normalized OAT'!A3426),"-",'Step 1.3 Normalized OAT'!A3426)</f>
        <v>43243.708333333336</v>
      </c>
      <c r="B3426" s="26">
        <f t="shared" si="59"/>
        <v>142</v>
      </c>
      <c r="C3426" s="64" cm="1">
        <f t="array" ref="C3426">INDEX('Step 5. Daily Avg Schedule Calc'!$A$2:$C$169,(WEEKDAY(A3426)-1)*24+HOUR(A3426)+1,3)*IF(A3426&lt;Cooling_Season_Start_Date,0,IF(A3426&gt;Cooling_Season_End_Date,0,1))</f>
        <v>1</v>
      </c>
      <c r="D3426" s="12">
        <f>VLOOKUP(A3426,'Step 1.3 Normalized OAT'!$A$1:$B$8761,2)</f>
        <v>82</v>
      </c>
      <c r="E3426" s="13">
        <f ca="1">('Step 3. Regression'!$F$19*D3426^2+'Step 3. Regression'!$G$19*D3426+'Step 3. Regression'!$H$19)*C3426</f>
        <v>7.1641520405023904</v>
      </c>
    </row>
    <row r="3427" spans="1:5" x14ac:dyDescent="0.25">
      <c r="A3427" s="9">
        <f>IF(ISBLANK('Step 1.3 Normalized OAT'!A3427),"-",'Step 1.3 Normalized OAT'!A3427)</f>
        <v>43243.75</v>
      </c>
      <c r="B3427" s="26">
        <f t="shared" si="59"/>
        <v>142</v>
      </c>
      <c r="C3427" s="64" cm="1">
        <f t="array" ref="C3427">INDEX('Step 5. Daily Avg Schedule Calc'!$A$2:$C$169,(WEEKDAY(A3427)-1)*24+HOUR(A3427)+1,3)*IF(A3427&lt;Cooling_Season_Start_Date,0,IF(A3427&gt;Cooling_Season_End_Date,0,1))</f>
        <v>1</v>
      </c>
      <c r="D3427" s="12">
        <f>VLOOKUP(A3427,'Step 1.3 Normalized OAT'!$A$1:$B$8761,2)</f>
        <v>81</v>
      </c>
      <c r="E3427" s="13">
        <f ca="1">('Step 3. Regression'!$F$19*D3427^2+'Step 3. Regression'!$G$19*D3427+'Step 3. Regression'!$H$19)*C3427</f>
        <v>7.1318625388425936</v>
      </c>
    </row>
    <row r="3428" spans="1:5" x14ac:dyDescent="0.25">
      <c r="A3428" s="9">
        <f>IF(ISBLANK('Step 1.3 Normalized OAT'!A3428),"-",'Step 1.3 Normalized OAT'!A3428)</f>
        <v>43243.791666666664</v>
      </c>
      <c r="B3428" s="26">
        <f t="shared" si="59"/>
        <v>142</v>
      </c>
      <c r="C3428" s="64" cm="1">
        <f t="array" ref="C3428">INDEX('Step 5. Daily Avg Schedule Calc'!$A$2:$C$169,(WEEKDAY(A3428)-1)*24+HOUR(A3428)+1,3)*IF(A3428&lt;Cooling_Season_Start_Date,0,IF(A3428&gt;Cooling_Season_End_Date,0,1))</f>
        <v>1</v>
      </c>
      <c r="D3428" s="12">
        <f>VLOOKUP(A3428,'Step 1.3 Normalized OAT'!$A$1:$B$8761,2)</f>
        <v>79</v>
      </c>
      <c r="E3428" s="13">
        <f ca="1">('Step 3. Regression'!$F$19*D3428^2+'Step 3. Regression'!$G$19*D3428+'Step 3. Regression'!$H$19)*C3428</f>
        <v>7.0847193733443774</v>
      </c>
    </row>
    <row r="3429" spans="1:5" x14ac:dyDescent="0.25">
      <c r="A3429" s="9">
        <f>IF(ISBLANK('Step 1.3 Normalized OAT'!A3429),"-",'Step 1.3 Normalized OAT'!A3429)</f>
        <v>43243.833333333336</v>
      </c>
      <c r="B3429" s="26">
        <f t="shared" si="59"/>
        <v>142</v>
      </c>
      <c r="C3429" s="64" cm="1">
        <f t="array" ref="C3429">INDEX('Step 5. Daily Avg Schedule Calc'!$A$2:$C$169,(WEEKDAY(A3429)-1)*24+HOUR(A3429)+1,3)*IF(A3429&lt;Cooling_Season_Start_Date,0,IF(A3429&gt;Cooling_Season_End_Date,0,1))</f>
        <v>1</v>
      </c>
      <c r="D3429" s="12">
        <f>VLOOKUP(A3429,'Step 1.3 Normalized OAT'!$A$1:$B$8761,2)</f>
        <v>77</v>
      </c>
      <c r="E3429" s="13">
        <f ca="1">('Step 3. Regression'!$F$19*D3429^2+'Step 3. Regression'!$G$19*D3429+'Step 3. Regression'!$H$19)*C3429</f>
        <v>7.0608239916079754</v>
      </c>
    </row>
    <row r="3430" spans="1:5" x14ac:dyDescent="0.25">
      <c r="A3430" s="9">
        <f>IF(ISBLANK('Step 1.3 Normalized OAT'!A3430),"-",'Step 1.3 Normalized OAT'!A3430)</f>
        <v>43243.875</v>
      </c>
      <c r="B3430" s="26">
        <f t="shared" si="59"/>
        <v>142</v>
      </c>
      <c r="C3430" s="64" cm="1">
        <f t="array" ref="C3430">INDEX('Step 5. Daily Avg Schedule Calc'!$A$2:$C$169,(WEEKDAY(A3430)-1)*24+HOUR(A3430)+1,3)*IF(A3430&lt;Cooling_Season_Start_Date,0,IF(A3430&gt;Cooling_Season_End_Date,0,1))</f>
        <v>0</v>
      </c>
      <c r="D3430" s="12">
        <f>VLOOKUP(A3430,'Step 1.3 Normalized OAT'!$A$1:$B$8761,2)</f>
        <v>77</v>
      </c>
      <c r="E3430" s="13">
        <f ca="1">('Step 3. Regression'!$F$19*D3430^2+'Step 3. Regression'!$G$19*D3430+'Step 3. Regression'!$H$19)*C3430</f>
        <v>0</v>
      </c>
    </row>
    <row r="3431" spans="1:5" x14ac:dyDescent="0.25">
      <c r="A3431" s="9">
        <f>IF(ISBLANK('Step 1.3 Normalized OAT'!A3431),"-",'Step 1.3 Normalized OAT'!A3431)</f>
        <v>43243.916666666664</v>
      </c>
      <c r="B3431" s="26">
        <f t="shared" si="59"/>
        <v>142</v>
      </c>
      <c r="C3431" s="64" cm="1">
        <f t="array" ref="C3431">INDEX('Step 5. Daily Avg Schedule Calc'!$A$2:$C$169,(WEEKDAY(A3431)-1)*24+HOUR(A3431)+1,3)*IF(A3431&lt;Cooling_Season_Start_Date,0,IF(A3431&gt;Cooling_Season_End_Date,0,1))</f>
        <v>0</v>
      </c>
      <c r="D3431" s="12">
        <f>VLOOKUP(A3431,'Step 1.3 Normalized OAT'!$A$1:$B$8761,2)</f>
        <v>79</v>
      </c>
      <c r="E3431" s="13">
        <f ca="1">('Step 3. Regression'!$F$19*D3431^2+'Step 3. Regression'!$G$19*D3431+'Step 3. Regression'!$H$19)*C3431</f>
        <v>0</v>
      </c>
    </row>
    <row r="3432" spans="1:5" x14ac:dyDescent="0.25">
      <c r="A3432" s="9">
        <f>IF(ISBLANK('Step 1.3 Normalized OAT'!A3432),"-",'Step 1.3 Normalized OAT'!A3432)</f>
        <v>43243.958333333336</v>
      </c>
      <c r="B3432" s="26">
        <f t="shared" si="59"/>
        <v>142</v>
      </c>
      <c r="C3432" s="64" cm="1">
        <f t="array" ref="C3432">INDEX('Step 5. Daily Avg Schedule Calc'!$A$2:$C$169,(WEEKDAY(A3432)-1)*24+HOUR(A3432)+1,3)*IF(A3432&lt;Cooling_Season_Start_Date,0,IF(A3432&gt;Cooling_Season_End_Date,0,1))</f>
        <v>0</v>
      </c>
      <c r="D3432" s="12">
        <f>VLOOKUP(A3432,'Step 1.3 Normalized OAT'!$A$1:$B$8761,2)</f>
        <v>76</v>
      </c>
      <c r="E3432" s="13">
        <f ca="1">('Step 3. Regression'!$F$19*D3432^2+'Step 3. Regression'!$G$19*D3432+'Step 3. Regression'!$H$19)*C3432</f>
        <v>0</v>
      </c>
    </row>
    <row r="3433" spans="1:5" x14ac:dyDescent="0.25">
      <c r="A3433" s="9">
        <f>IF(ISBLANK('Step 1.3 Normalized OAT'!A3433),"-",'Step 1.3 Normalized OAT'!A3433)</f>
        <v>43244</v>
      </c>
      <c r="B3433" s="26">
        <f t="shared" si="59"/>
        <v>143</v>
      </c>
      <c r="C3433" s="64" cm="1">
        <f t="array" ref="C3433">INDEX('Step 5. Daily Avg Schedule Calc'!$A$2:$C$169,(WEEKDAY(A3433)-1)*24+HOUR(A3433)+1,3)*IF(A3433&lt;Cooling_Season_Start_Date,0,IF(A3433&gt;Cooling_Season_End_Date,0,1))</f>
        <v>0</v>
      </c>
      <c r="D3433" s="12">
        <f>VLOOKUP(A3433,'Step 1.3 Normalized OAT'!$A$1:$B$8761,2)</f>
        <v>72</v>
      </c>
      <c r="E3433" s="13">
        <f ca="1">('Step 3. Regression'!$F$19*D3433^2+'Step 3. Regression'!$G$19*D3433+'Step 3. Regression'!$H$19)*C3433</f>
        <v>0</v>
      </c>
    </row>
    <row r="3434" spans="1:5" x14ac:dyDescent="0.25">
      <c r="A3434" s="9">
        <f>IF(ISBLANK('Step 1.3 Normalized OAT'!A3434),"-",'Step 1.3 Normalized OAT'!A3434)</f>
        <v>43244.041666666664</v>
      </c>
      <c r="B3434" s="26">
        <f t="shared" si="59"/>
        <v>143</v>
      </c>
      <c r="C3434" s="64" cm="1">
        <f t="array" ref="C3434">INDEX('Step 5. Daily Avg Schedule Calc'!$A$2:$C$169,(WEEKDAY(A3434)-1)*24+HOUR(A3434)+1,3)*IF(A3434&lt;Cooling_Season_Start_Date,0,IF(A3434&gt;Cooling_Season_End_Date,0,1))</f>
        <v>0</v>
      </c>
      <c r="D3434" s="12">
        <f>VLOOKUP(A3434,'Step 1.3 Normalized OAT'!$A$1:$B$8761,2)</f>
        <v>70</v>
      </c>
      <c r="E3434" s="13">
        <f ca="1">('Step 3. Regression'!$F$19*D3434^2+'Step 3. Regression'!$G$19*D3434+'Step 3. Regression'!$H$19)*C3434</f>
        <v>0</v>
      </c>
    </row>
    <row r="3435" spans="1:5" x14ac:dyDescent="0.25">
      <c r="A3435" s="9">
        <f>IF(ISBLANK('Step 1.3 Normalized OAT'!A3435),"-",'Step 1.3 Normalized OAT'!A3435)</f>
        <v>43244.083333333336</v>
      </c>
      <c r="B3435" s="26">
        <f t="shared" si="59"/>
        <v>143</v>
      </c>
      <c r="C3435" s="64" cm="1">
        <f t="array" ref="C3435">INDEX('Step 5. Daily Avg Schedule Calc'!$A$2:$C$169,(WEEKDAY(A3435)-1)*24+HOUR(A3435)+1,3)*IF(A3435&lt;Cooling_Season_Start_Date,0,IF(A3435&gt;Cooling_Season_End_Date,0,1))</f>
        <v>0</v>
      </c>
      <c r="D3435" s="12">
        <f>VLOOKUP(A3435,'Step 1.3 Normalized OAT'!$A$1:$B$8761,2)</f>
        <v>69</v>
      </c>
      <c r="E3435" s="13">
        <f ca="1">('Step 3. Regression'!$F$19*D3435^2+'Step 3. Regression'!$G$19*D3435+'Step 3. Regression'!$H$19)*C3435</f>
        <v>0</v>
      </c>
    </row>
    <row r="3436" spans="1:5" x14ac:dyDescent="0.25">
      <c r="A3436" s="9">
        <f>IF(ISBLANK('Step 1.3 Normalized OAT'!A3436),"-",'Step 1.3 Normalized OAT'!A3436)</f>
        <v>43244.125</v>
      </c>
      <c r="B3436" s="26">
        <f t="shared" si="59"/>
        <v>143</v>
      </c>
      <c r="C3436" s="64" cm="1">
        <f t="array" ref="C3436">INDEX('Step 5. Daily Avg Schedule Calc'!$A$2:$C$169,(WEEKDAY(A3436)-1)*24+HOUR(A3436)+1,3)*IF(A3436&lt;Cooling_Season_Start_Date,0,IF(A3436&gt;Cooling_Season_End_Date,0,1))</f>
        <v>0</v>
      </c>
      <c r="D3436" s="12">
        <f>VLOOKUP(A3436,'Step 1.3 Normalized OAT'!$A$1:$B$8761,2)</f>
        <v>66</v>
      </c>
      <c r="E3436" s="13">
        <f ca="1">('Step 3. Regression'!$F$19*D3436^2+'Step 3. Regression'!$G$19*D3436+'Step 3. Regression'!$H$19)*C3436</f>
        <v>0</v>
      </c>
    </row>
    <row r="3437" spans="1:5" x14ac:dyDescent="0.25">
      <c r="A3437" s="9">
        <f>IF(ISBLANK('Step 1.3 Normalized OAT'!A3437),"-",'Step 1.3 Normalized OAT'!A3437)</f>
        <v>43244.166666666664</v>
      </c>
      <c r="B3437" s="26">
        <f t="shared" si="59"/>
        <v>143</v>
      </c>
      <c r="C3437" s="64" cm="1">
        <f t="array" ref="C3437">INDEX('Step 5. Daily Avg Schedule Calc'!$A$2:$C$169,(WEEKDAY(A3437)-1)*24+HOUR(A3437)+1,3)*IF(A3437&lt;Cooling_Season_Start_Date,0,IF(A3437&gt;Cooling_Season_End_Date,0,1))</f>
        <v>0</v>
      </c>
      <c r="D3437" s="12">
        <f>VLOOKUP(A3437,'Step 1.3 Normalized OAT'!$A$1:$B$8761,2)</f>
        <v>66</v>
      </c>
      <c r="E3437" s="13">
        <f ca="1">('Step 3. Regression'!$F$19*D3437^2+'Step 3. Regression'!$G$19*D3437+'Step 3. Regression'!$H$19)*C3437</f>
        <v>0</v>
      </c>
    </row>
    <row r="3438" spans="1:5" x14ac:dyDescent="0.25">
      <c r="A3438" s="9">
        <f>IF(ISBLANK('Step 1.3 Normalized OAT'!A3438),"-",'Step 1.3 Normalized OAT'!A3438)</f>
        <v>43244.208333333336</v>
      </c>
      <c r="B3438" s="26">
        <f t="shared" si="59"/>
        <v>143</v>
      </c>
      <c r="C3438" s="64" cm="1">
        <f t="array" ref="C3438">INDEX('Step 5. Daily Avg Schedule Calc'!$A$2:$C$169,(WEEKDAY(A3438)-1)*24+HOUR(A3438)+1,3)*IF(A3438&lt;Cooling_Season_Start_Date,0,IF(A3438&gt;Cooling_Season_End_Date,0,1))</f>
        <v>0</v>
      </c>
      <c r="D3438" s="12">
        <f>VLOOKUP(A3438,'Step 1.3 Normalized OAT'!$A$1:$B$8761,2)</f>
        <v>66</v>
      </c>
      <c r="E3438" s="13">
        <f ca="1">('Step 3. Regression'!$F$19*D3438^2+'Step 3. Regression'!$G$19*D3438+'Step 3. Regression'!$H$19)*C3438</f>
        <v>0</v>
      </c>
    </row>
    <row r="3439" spans="1:5" x14ac:dyDescent="0.25">
      <c r="A3439" s="9">
        <f>IF(ISBLANK('Step 1.3 Normalized OAT'!A3439),"-",'Step 1.3 Normalized OAT'!A3439)</f>
        <v>43244.25</v>
      </c>
      <c r="B3439" s="26">
        <f t="shared" si="59"/>
        <v>143</v>
      </c>
      <c r="C3439" s="64" cm="1">
        <f t="array" ref="C3439">INDEX('Step 5. Daily Avg Schedule Calc'!$A$2:$C$169,(WEEKDAY(A3439)-1)*24+HOUR(A3439)+1,3)*IF(A3439&lt;Cooling_Season_Start_Date,0,IF(A3439&gt;Cooling_Season_End_Date,0,1))</f>
        <v>0</v>
      </c>
      <c r="D3439" s="12">
        <f>VLOOKUP(A3439,'Step 1.3 Normalized OAT'!$A$1:$B$8761,2)</f>
        <v>66</v>
      </c>
      <c r="E3439" s="13">
        <f ca="1">('Step 3. Regression'!$F$19*D3439^2+'Step 3. Regression'!$G$19*D3439+'Step 3. Regression'!$H$19)*C3439</f>
        <v>0</v>
      </c>
    </row>
    <row r="3440" spans="1:5" x14ac:dyDescent="0.25">
      <c r="A3440" s="9">
        <f>IF(ISBLANK('Step 1.3 Normalized OAT'!A3440),"-",'Step 1.3 Normalized OAT'!A3440)</f>
        <v>43244.291666666664</v>
      </c>
      <c r="B3440" s="26">
        <f t="shared" si="59"/>
        <v>143</v>
      </c>
      <c r="C3440" s="64" cm="1">
        <f t="array" ref="C3440">INDEX('Step 5. Daily Avg Schedule Calc'!$A$2:$C$169,(WEEKDAY(A3440)-1)*24+HOUR(A3440)+1,3)*IF(A3440&lt;Cooling_Season_Start_Date,0,IF(A3440&gt;Cooling_Season_End_Date,0,1))</f>
        <v>0</v>
      </c>
      <c r="D3440" s="12">
        <f>VLOOKUP(A3440,'Step 1.3 Normalized OAT'!$A$1:$B$8761,2)</f>
        <v>66</v>
      </c>
      <c r="E3440" s="13">
        <f ca="1">('Step 3. Regression'!$F$19*D3440^2+'Step 3. Regression'!$G$19*D3440+'Step 3. Regression'!$H$19)*C3440</f>
        <v>0</v>
      </c>
    </row>
    <row r="3441" spans="1:5" x14ac:dyDescent="0.25">
      <c r="A3441" s="9">
        <f>IF(ISBLANK('Step 1.3 Normalized OAT'!A3441),"-",'Step 1.3 Normalized OAT'!A3441)</f>
        <v>43244.333333333336</v>
      </c>
      <c r="B3441" s="26">
        <f t="shared" si="59"/>
        <v>143</v>
      </c>
      <c r="C3441" s="64" cm="1">
        <f t="array" ref="C3441">INDEX('Step 5. Daily Avg Schedule Calc'!$A$2:$C$169,(WEEKDAY(A3441)-1)*24+HOUR(A3441)+1,3)*IF(A3441&lt;Cooling_Season_Start_Date,0,IF(A3441&gt;Cooling_Season_End_Date,0,1))</f>
        <v>1</v>
      </c>
      <c r="D3441" s="12">
        <f>VLOOKUP(A3441,'Step 1.3 Normalized OAT'!$A$1:$B$8761,2)</f>
        <v>68</v>
      </c>
      <c r="E3441" s="13">
        <f ca="1">('Step 3. Regression'!$F$19*D3441^2+'Step 3. Regression'!$G$19*D3441+'Step 3. Regression'!$H$19)*C3441</f>
        <v>7.2409860978467719</v>
      </c>
    </row>
    <row r="3442" spans="1:5" x14ac:dyDescent="0.25">
      <c r="A3442" s="9">
        <f>IF(ISBLANK('Step 1.3 Normalized OAT'!A3442),"-",'Step 1.3 Normalized OAT'!A3442)</f>
        <v>43244.375</v>
      </c>
      <c r="B3442" s="26">
        <f t="shared" si="59"/>
        <v>143</v>
      </c>
      <c r="C3442" s="64" cm="1">
        <f t="array" ref="C3442">INDEX('Step 5. Daily Avg Schedule Calc'!$A$2:$C$169,(WEEKDAY(A3442)-1)*24+HOUR(A3442)+1,3)*IF(A3442&lt;Cooling_Season_Start_Date,0,IF(A3442&gt;Cooling_Season_End_Date,0,1))</f>
        <v>1</v>
      </c>
      <c r="D3442" s="12">
        <f>VLOOKUP(A3442,'Step 1.3 Normalized OAT'!$A$1:$B$8761,2)</f>
        <v>72</v>
      </c>
      <c r="E3442" s="13">
        <f ca="1">('Step 3. Regression'!$F$19*D3442^2+'Step 3. Regression'!$G$19*D3442+'Step 3. Regression'!$H$19)*C3442</f>
        <v>7.102794591224967</v>
      </c>
    </row>
    <row r="3443" spans="1:5" x14ac:dyDescent="0.25">
      <c r="A3443" s="9">
        <f>IF(ISBLANK('Step 1.3 Normalized OAT'!A3443),"-",'Step 1.3 Normalized OAT'!A3443)</f>
        <v>43244.416666666664</v>
      </c>
      <c r="B3443" s="26">
        <f t="shared" si="59"/>
        <v>143</v>
      </c>
      <c r="C3443" s="64" cm="1">
        <f t="array" ref="C3443">INDEX('Step 5. Daily Avg Schedule Calc'!$A$2:$C$169,(WEEKDAY(A3443)-1)*24+HOUR(A3443)+1,3)*IF(A3443&lt;Cooling_Season_Start_Date,0,IF(A3443&gt;Cooling_Season_End_Date,0,1))</f>
        <v>1</v>
      </c>
      <c r="D3443" s="12">
        <f>VLOOKUP(A3443,'Step 1.3 Normalized OAT'!$A$1:$B$8761,2)</f>
        <v>73</v>
      </c>
      <c r="E3443" s="13">
        <f ca="1">('Step 3. Regression'!$F$19*D3443^2+'Step 3. Regression'!$G$19*D3443+'Step 3. Regression'!$H$19)*C3443</f>
        <v>7.0827765794206599</v>
      </c>
    </row>
    <row r="3444" spans="1:5" x14ac:dyDescent="0.25">
      <c r="A3444" s="9">
        <f>IF(ISBLANK('Step 1.3 Normalized OAT'!A3444),"-",'Step 1.3 Normalized OAT'!A3444)</f>
        <v>43244.458333333336</v>
      </c>
      <c r="B3444" s="26">
        <f t="shared" si="59"/>
        <v>143</v>
      </c>
      <c r="C3444" s="64" cm="1">
        <f t="array" ref="C3444">INDEX('Step 5. Daily Avg Schedule Calc'!$A$2:$C$169,(WEEKDAY(A3444)-1)*24+HOUR(A3444)+1,3)*IF(A3444&lt;Cooling_Season_Start_Date,0,IF(A3444&gt;Cooling_Season_End_Date,0,1))</f>
        <v>1</v>
      </c>
      <c r="D3444" s="12">
        <f>VLOOKUP(A3444,'Step 1.3 Normalized OAT'!$A$1:$B$8761,2)</f>
        <v>75</v>
      </c>
      <c r="E3444" s="13">
        <f ca="1">('Step 3. Regression'!$F$19*D3444^2+'Step 3. Regression'!$G$19*D3444+'Step 3. Regression'!$H$19)*C3444</f>
        <v>7.0601763936334088</v>
      </c>
    </row>
    <row r="3445" spans="1:5" x14ac:dyDescent="0.25">
      <c r="A3445" s="9">
        <f>IF(ISBLANK('Step 1.3 Normalized OAT'!A3445),"-",'Step 1.3 Normalized OAT'!A3445)</f>
        <v>43244.5</v>
      </c>
      <c r="B3445" s="26">
        <f t="shared" si="59"/>
        <v>143</v>
      </c>
      <c r="C3445" s="64" cm="1">
        <f t="array" ref="C3445">INDEX('Step 5. Daily Avg Schedule Calc'!$A$2:$C$169,(WEEKDAY(A3445)-1)*24+HOUR(A3445)+1,3)*IF(A3445&lt;Cooling_Season_Start_Date,0,IF(A3445&gt;Cooling_Season_End_Date,0,1))</f>
        <v>1</v>
      </c>
      <c r="D3445" s="12">
        <f>VLOOKUP(A3445,'Step 1.3 Normalized OAT'!$A$1:$B$8761,2)</f>
        <v>79</v>
      </c>
      <c r="E3445" s="13">
        <f ca="1">('Step 3. Regression'!$F$19*D3445^2+'Step 3. Regression'!$G$19*D3445+'Step 3. Regression'!$H$19)*C3445</f>
        <v>7.0847193733443774</v>
      </c>
    </row>
    <row r="3446" spans="1:5" x14ac:dyDescent="0.25">
      <c r="A3446" s="9">
        <f>IF(ISBLANK('Step 1.3 Normalized OAT'!A3446),"-",'Step 1.3 Normalized OAT'!A3446)</f>
        <v>43244.541666666664</v>
      </c>
      <c r="B3446" s="26">
        <f t="shared" si="59"/>
        <v>143</v>
      </c>
      <c r="C3446" s="64" cm="1">
        <f t="array" ref="C3446">INDEX('Step 5. Daily Avg Schedule Calc'!$A$2:$C$169,(WEEKDAY(A3446)-1)*24+HOUR(A3446)+1,3)*IF(A3446&lt;Cooling_Season_Start_Date,0,IF(A3446&gt;Cooling_Season_End_Date,0,1))</f>
        <v>1</v>
      </c>
      <c r="D3446" s="12">
        <f>VLOOKUP(A3446,'Step 1.3 Normalized OAT'!$A$1:$B$8761,2)</f>
        <v>79</v>
      </c>
      <c r="E3446" s="13">
        <f ca="1">('Step 3. Regression'!$F$19*D3446^2+'Step 3. Regression'!$G$19*D3446+'Step 3. Regression'!$H$19)*C3446</f>
        <v>7.0847193733443774</v>
      </c>
    </row>
    <row r="3447" spans="1:5" x14ac:dyDescent="0.25">
      <c r="A3447" s="9">
        <f>IF(ISBLANK('Step 1.3 Normalized OAT'!A3447),"-",'Step 1.3 Normalized OAT'!A3447)</f>
        <v>43244.583333333336</v>
      </c>
      <c r="B3447" s="26">
        <f t="shared" si="59"/>
        <v>143</v>
      </c>
      <c r="C3447" s="64" cm="1">
        <f t="array" ref="C3447">INDEX('Step 5. Daily Avg Schedule Calc'!$A$2:$C$169,(WEEKDAY(A3447)-1)*24+HOUR(A3447)+1,3)*IF(A3447&lt;Cooling_Season_Start_Date,0,IF(A3447&gt;Cooling_Season_End_Date,0,1))</f>
        <v>1</v>
      </c>
      <c r="D3447" s="12">
        <f>VLOOKUP(A3447,'Step 1.3 Normalized OAT'!$A$1:$B$8761,2)</f>
        <v>80</v>
      </c>
      <c r="E3447" s="13">
        <f ca="1">('Step 3. Regression'!$F$19*D3447^2+'Step 3. Regression'!$G$19*D3447+'Step 3. Regression'!$H$19)*C3447</f>
        <v>7.1053849831232547</v>
      </c>
    </row>
    <row r="3448" spans="1:5" x14ac:dyDescent="0.25">
      <c r="A3448" s="9">
        <f>IF(ISBLANK('Step 1.3 Normalized OAT'!A3448),"-",'Step 1.3 Normalized OAT'!A3448)</f>
        <v>43244.625</v>
      </c>
      <c r="B3448" s="26">
        <f t="shared" si="59"/>
        <v>143</v>
      </c>
      <c r="C3448" s="64" cm="1">
        <f t="array" ref="C3448">INDEX('Step 5. Daily Avg Schedule Calc'!$A$2:$C$169,(WEEKDAY(A3448)-1)*24+HOUR(A3448)+1,3)*IF(A3448&lt;Cooling_Season_Start_Date,0,IF(A3448&gt;Cooling_Season_End_Date,0,1))</f>
        <v>1</v>
      </c>
      <c r="D3448" s="12">
        <f>VLOOKUP(A3448,'Step 1.3 Normalized OAT'!$A$1:$B$8761,2)</f>
        <v>82</v>
      </c>
      <c r="E3448" s="13">
        <f ca="1">('Step 3. Regression'!$F$19*D3448^2+'Step 3. Regression'!$G$19*D3448+'Step 3. Regression'!$H$19)*C3448</f>
        <v>7.1641520405023904</v>
      </c>
    </row>
    <row r="3449" spans="1:5" x14ac:dyDescent="0.25">
      <c r="A3449" s="9">
        <f>IF(ISBLANK('Step 1.3 Normalized OAT'!A3449),"-",'Step 1.3 Normalized OAT'!A3449)</f>
        <v>43244.666666666664</v>
      </c>
      <c r="B3449" s="26">
        <f t="shared" si="59"/>
        <v>143</v>
      </c>
      <c r="C3449" s="64" cm="1">
        <f t="array" ref="C3449">INDEX('Step 5. Daily Avg Schedule Calc'!$A$2:$C$169,(WEEKDAY(A3449)-1)*24+HOUR(A3449)+1,3)*IF(A3449&lt;Cooling_Season_Start_Date,0,IF(A3449&gt;Cooling_Season_End_Date,0,1))</f>
        <v>1</v>
      </c>
      <c r="D3449" s="12">
        <f>VLOOKUP(A3449,'Step 1.3 Normalized OAT'!$A$1:$B$8761,2)</f>
        <v>84</v>
      </c>
      <c r="E3449" s="13">
        <f ca="1">('Step 3. Regression'!$F$19*D3449^2+'Step 3. Regression'!$G$19*D3449+'Step 3. Regression'!$H$19)*C3449</f>
        <v>7.2461668816433509</v>
      </c>
    </row>
    <row r="3450" spans="1:5" x14ac:dyDescent="0.25">
      <c r="A3450" s="9">
        <f>IF(ISBLANK('Step 1.3 Normalized OAT'!A3450),"-",'Step 1.3 Normalized OAT'!A3450)</f>
        <v>43244.708333333336</v>
      </c>
      <c r="B3450" s="26">
        <f t="shared" si="59"/>
        <v>143</v>
      </c>
      <c r="C3450" s="64" cm="1">
        <f t="array" ref="C3450">INDEX('Step 5. Daily Avg Schedule Calc'!$A$2:$C$169,(WEEKDAY(A3450)-1)*24+HOUR(A3450)+1,3)*IF(A3450&lt;Cooling_Season_Start_Date,0,IF(A3450&gt;Cooling_Season_End_Date,0,1))</f>
        <v>1</v>
      </c>
      <c r="D3450" s="12">
        <f>VLOOKUP(A3450,'Step 1.3 Normalized OAT'!$A$1:$B$8761,2)</f>
        <v>85</v>
      </c>
      <c r="E3450" s="13">
        <f ca="1">('Step 3. Regression'!$F$19*D3450^2+'Step 3. Regression'!$G$19*D3450+'Step 3. Regression'!$H$19)*C3450</f>
        <v>7.295892221124511</v>
      </c>
    </row>
    <row r="3451" spans="1:5" x14ac:dyDescent="0.25">
      <c r="A3451" s="9">
        <f>IF(ISBLANK('Step 1.3 Normalized OAT'!A3451),"-",'Step 1.3 Normalized OAT'!A3451)</f>
        <v>43244.75</v>
      </c>
      <c r="B3451" s="26">
        <f t="shared" si="59"/>
        <v>143</v>
      </c>
      <c r="C3451" s="64" cm="1">
        <f t="array" ref="C3451">INDEX('Step 5. Daily Avg Schedule Calc'!$A$2:$C$169,(WEEKDAY(A3451)-1)*24+HOUR(A3451)+1,3)*IF(A3451&lt;Cooling_Season_Start_Date,0,IF(A3451&gt;Cooling_Season_End_Date,0,1))</f>
        <v>1</v>
      </c>
      <c r="D3451" s="12">
        <f>VLOOKUP(A3451,'Step 1.3 Normalized OAT'!$A$1:$B$8761,2)</f>
        <v>82</v>
      </c>
      <c r="E3451" s="13">
        <f ca="1">('Step 3. Regression'!$F$19*D3451^2+'Step 3. Regression'!$G$19*D3451+'Step 3. Regression'!$H$19)*C3451</f>
        <v>7.1641520405023904</v>
      </c>
    </row>
    <row r="3452" spans="1:5" x14ac:dyDescent="0.25">
      <c r="A3452" s="9">
        <f>IF(ISBLANK('Step 1.3 Normalized OAT'!A3452),"-",'Step 1.3 Normalized OAT'!A3452)</f>
        <v>43244.791666666664</v>
      </c>
      <c r="B3452" s="26">
        <f t="shared" si="59"/>
        <v>143</v>
      </c>
      <c r="C3452" s="64" cm="1">
        <f t="array" ref="C3452">INDEX('Step 5. Daily Avg Schedule Calc'!$A$2:$C$169,(WEEKDAY(A3452)-1)*24+HOUR(A3452)+1,3)*IF(A3452&lt;Cooling_Season_Start_Date,0,IF(A3452&gt;Cooling_Season_End_Date,0,1))</f>
        <v>1</v>
      </c>
      <c r="D3452" s="12">
        <f>VLOOKUP(A3452,'Step 1.3 Normalized OAT'!$A$1:$B$8761,2)</f>
        <v>79</v>
      </c>
      <c r="E3452" s="13">
        <f ca="1">('Step 3. Regression'!$F$19*D3452^2+'Step 3. Regression'!$G$19*D3452+'Step 3. Regression'!$H$19)*C3452</f>
        <v>7.0847193733443774</v>
      </c>
    </row>
    <row r="3453" spans="1:5" x14ac:dyDescent="0.25">
      <c r="A3453" s="9">
        <f>IF(ISBLANK('Step 1.3 Normalized OAT'!A3453),"-",'Step 1.3 Normalized OAT'!A3453)</f>
        <v>43244.833333333336</v>
      </c>
      <c r="B3453" s="26">
        <f t="shared" si="59"/>
        <v>143</v>
      </c>
      <c r="C3453" s="64" cm="1">
        <f t="array" ref="C3453">INDEX('Step 5. Daily Avg Schedule Calc'!$A$2:$C$169,(WEEKDAY(A3453)-1)*24+HOUR(A3453)+1,3)*IF(A3453&lt;Cooling_Season_Start_Date,0,IF(A3453&gt;Cooling_Season_End_Date,0,1))</f>
        <v>1</v>
      </c>
      <c r="D3453" s="12">
        <f>VLOOKUP(A3453,'Step 1.3 Normalized OAT'!$A$1:$B$8761,2)</f>
        <v>76</v>
      </c>
      <c r="E3453" s="13">
        <f ca="1">('Step 3. Regression'!$F$19*D3453^2+'Step 3. Regression'!$G$19*D3453+'Step 3. Regression'!$H$19)*C3453</f>
        <v>7.0575942196504613</v>
      </c>
    </row>
    <row r="3454" spans="1:5" x14ac:dyDescent="0.25">
      <c r="A3454" s="9">
        <f>IF(ISBLANK('Step 1.3 Normalized OAT'!A3454),"-",'Step 1.3 Normalized OAT'!A3454)</f>
        <v>43244.875</v>
      </c>
      <c r="B3454" s="26">
        <f t="shared" si="59"/>
        <v>143</v>
      </c>
      <c r="C3454" s="64" cm="1">
        <f t="array" ref="C3454">INDEX('Step 5. Daily Avg Schedule Calc'!$A$2:$C$169,(WEEKDAY(A3454)-1)*24+HOUR(A3454)+1,3)*IF(A3454&lt;Cooling_Season_Start_Date,0,IF(A3454&gt;Cooling_Season_End_Date,0,1))</f>
        <v>0</v>
      </c>
      <c r="D3454" s="12">
        <f>VLOOKUP(A3454,'Step 1.3 Normalized OAT'!$A$1:$B$8761,2)</f>
        <v>75</v>
      </c>
      <c r="E3454" s="13">
        <f ca="1">('Step 3. Regression'!$F$19*D3454^2+'Step 3. Regression'!$G$19*D3454+'Step 3. Regression'!$H$19)*C3454</f>
        <v>0</v>
      </c>
    </row>
    <row r="3455" spans="1:5" x14ac:dyDescent="0.25">
      <c r="A3455" s="9">
        <f>IF(ISBLANK('Step 1.3 Normalized OAT'!A3455),"-",'Step 1.3 Normalized OAT'!A3455)</f>
        <v>43244.916666666664</v>
      </c>
      <c r="B3455" s="26">
        <f t="shared" si="59"/>
        <v>143</v>
      </c>
      <c r="C3455" s="64" cm="1">
        <f t="array" ref="C3455">INDEX('Step 5. Daily Avg Schedule Calc'!$A$2:$C$169,(WEEKDAY(A3455)-1)*24+HOUR(A3455)+1,3)*IF(A3455&lt;Cooling_Season_Start_Date,0,IF(A3455&gt;Cooling_Season_End_Date,0,1))</f>
        <v>0</v>
      </c>
      <c r="D3455" s="12">
        <f>VLOOKUP(A3455,'Step 1.3 Normalized OAT'!$A$1:$B$8761,2)</f>
        <v>75</v>
      </c>
      <c r="E3455" s="13">
        <f ca="1">('Step 3. Regression'!$F$19*D3455^2+'Step 3. Regression'!$G$19*D3455+'Step 3. Regression'!$H$19)*C3455</f>
        <v>0</v>
      </c>
    </row>
    <row r="3456" spans="1:5" x14ac:dyDescent="0.25">
      <c r="A3456" s="9">
        <f>IF(ISBLANK('Step 1.3 Normalized OAT'!A3456),"-",'Step 1.3 Normalized OAT'!A3456)</f>
        <v>43244.958333333336</v>
      </c>
      <c r="B3456" s="26">
        <f t="shared" si="59"/>
        <v>143</v>
      </c>
      <c r="C3456" s="64" cm="1">
        <f t="array" ref="C3456">INDEX('Step 5. Daily Avg Schedule Calc'!$A$2:$C$169,(WEEKDAY(A3456)-1)*24+HOUR(A3456)+1,3)*IF(A3456&lt;Cooling_Season_Start_Date,0,IF(A3456&gt;Cooling_Season_End_Date,0,1))</f>
        <v>0</v>
      </c>
      <c r="D3456" s="12">
        <f>VLOOKUP(A3456,'Step 1.3 Normalized OAT'!$A$1:$B$8761,2)</f>
        <v>74</v>
      </c>
      <c r="E3456" s="13">
        <f ca="1">('Step 3. Regression'!$F$19*D3456^2+'Step 3. Regression'!$G$19*D3456+'Step 3. Regression'!$H$19)*C3456</f>
        <v>0</v>
      </c>
    </row>
    <row r="3457" spans="1:5" x14ac:dyDescent="0.25">
      <c r="A3457" s="9">
        <f>IF(ISBLANK('Step 1.3 Normalized OAT'!A3457),"-",'Step 1.3 Normalized OAT'!A3457)</f>
        <v>43245</v>
      </c>
      <c r="B3457" s="26">
        <f t="shared" si="59"/>
        <v>144</v>
      </c>
      <c r="C3457" s="64" cm="1">
        <f t="array" ref="C3457">INDEX('Step 5. Daily Avg Schedule Calc'!$A$2:$C$169,(WEEKDAY(A3457)-1)*24+HOUR(A3457)+1,3)*IF(A3457&lt;Cooling_Season_Start_Date,0,IF(A3457&gt;Cooling_Season_End_Date,0,1))</f>
        <v>0</v>
      </c>
      <c r="D3457" s="12">
        <f>VLOOKUP(A3457,'Step 1.3 Normalized OAT'!$A$1:$B$8761,2)</f>
        <v>72</v>
      </c>
      <c r="E3457" s="13">
        <f ca="1">('Step 3. Regression'!$F$19*D3457^2+'Step 3. Regression'!$G$19*D3457+'Step 3. Regression'!$H$19)*C3457</f>
        <v>0</v>
      </c>
    </row>
    <row r="3458" spans="1:5" x14ac:dyDescent="0.25">
      <c r="A3458" s="9">
        <f>IF(ISBLANK('Step 1.3 Normalized OAT'!A3458),"-",'Step 1.3 Normalized OAT'!A3458)</f>
        <v>43245.041666666664</v>
      </c>
      <c r="B3458" s="26">
        <f t="shared" si="59"/>
        <v>144</v>
      </c>
      <c r="C3458" s="64" cm="1">
        <f t="array" ref="C3458">INDEX('Step 5. Daily Avg Schedule Calc'!$A$2:$C$169,(WEEKDAY(A3458)-1)*24+HOUR(A3458)+1,3)*IF(A3458&lt;Cooling_Season_Start_Date,0,IF(A3458&gt;Cooling_Season_End_Date,0,1))</f>
        <v>0</v>
      </c>
      <c r="D3458" s="12">
        <f>VLOOKUP(A3458,'Step 1.3 Normalized OAT'!$A$1:$B$8761,2)</f>
        <v>71</v>
      </c>
      <c r="E3458" s="13">
        <f ca="1">('Step 3. Regression'!$F$19*D3458^2+'Step 3. Regression'!$G$19*D3458+'Step 3. Regression'!$H$19)*C3458</f>
        <v>0</v>
      </c>
    </row>
    <row r="3459" spans="1:5" x14ac:dyDescent="0.25">
      <c r="A3459" s="9">
        <f>IF(ISBLANK('Step 1.3 Normalized OAT'!A3459),"-",'Step 1.3 Normalized OAT'!A3459)</f>
        <v>43245.083333333336</v>
      </c>
      <c r="B3459" s="26">
        <f t="shared" ref="B3459:B3522" si="60">_xlfn.DAYS(A3459,$A$2)</f>
        <v>144</v>
      </c>
      <c r="C3459" s="64" cm="1">
        <f t="array" ref="C3459">INDEX('Step 5. Daily Avg Schedule Calc'!$A$2:$C$169,(WEEKDAY(A3459)-1)*24+HOUR(A3459)+1,3)*IF(A3459&lt;Cooling_Season_Start_Date,0,IF(A3459&gt;Cooling_Season_End_Date,0,1))</f>
        <v>0</v>
      </c>
      <c r="D3459" s="12">
        <f>VLOOKUP(A3459,'Step 1.3 Normalized OAT'!$A$1:$B$8761,2)</f>
        <v>71</v>
      </c>
      <c r="E3459" s="13">
        <f ca="1">('Step 3. Regression'!$F$19*D3459^2+'Step 3. Regression'!$G$19*D3459+'Step 3. Regression'!$H$19)*C3459</f>
        <v>0</v>
      </c>
    </row>
    <row r="3460" spans="1:5" x14ac:dyDescent="0.25">
      <c r="A3460" s="9">
        <f>IF(ISBLANK('Step 1.3 Normalized OAT'!A3460),"-",'Step 1.3 Normalized OAT'!A3460)</f>
        <v>43245.125</v>
      </c>
      <c r="B3460" s="26">
        <f t="shared" si="60"/>
        <v>144</v>
      </c>
      <c r="C3460" s="64" cm="1">
        <f t="array" ref="C3460">INDEX('Step 5. Daily Avg Schedule Calc'!$A$2:$C$169,(WEEKDAY(A3460)-1)*24+HOUR(A3460)+1,3)*IF(A3460&lt;Cooling_Season_Start_Date,0,IF(A3460&gt;Cooling_Season_End_Date,0,1))</f>
        <v>0</v>
      </c>
      <c r="D3460" s="12">
        <f>VLOOKUP(A3460,'Step 1.3 Normalized OAT'!$A$1:$B$8761,2)</f>
        <v>70</v>
      </c>
      <c r="E3460" s="13">
        <f ca="1">('Step 3. Regression'!$F$19*D3460^2+'Step 3. Regression'!$G$19*D3460+'Step 3. Regression'!$H$19)*C3460</f>
        <v>0</v>
      </c>
    </row>
    <row r="3461" spans="1:5" x14ac:dyDescent="0.25">
      <c r="A3461" s="9">
        <f>IF(ISBLANK('Step 1.3 Normalized OAT'!A3461),"-",'Step 1.3 Normalized OAT'!A3461)</f>
        <v>43245.166666666664</v>
      </c>
      <c r="B3461" s="26">
        <f t="shared" si="60"/>
        <v>144</v>
      </c>
      <c r="C3461" s="64" cm="1">
        <f t="array" ref="C3461">INDEX('Step 5. Daily Avg Schedule Calc'!$A$2:$C$169,(WEEKDAY(A3461)-1)*24+HOUR(A3461)+1,3)*IF(A3461&lt;Cooling_Season_Start_Date,0,IF(A3461&gt;Cooling_Season_End_Date,0,1))</f>
        <v>0</v>
      </c>
      <c r="D3461" s="12">
        <f>VLOOKUP(A3461,'Step 1.3 Normalized OAT'!$A$1:$B$8761,2)</f>
        <v>70</v>
      </c>
      <c r="E3461" s="13">
        <f ca="1">('Step 3. Regression'!$F$19*D3461^2+'Step 3. Regression'!$G$19*D3461+'Step 3. Regression'!$H$19)*C3461</f>
        <v>0</v>
      </c>
    </row>
    <row r="3462" spans="1:5" x14ac:dyDescent="0.25">
      <c r="A3462" s="9">
        <f>IF(ISBLANK('Step 1.3 Normalized OAT'!A3462),"-",'Step 1.3 Normalized OAT'!A3462)</f>
        <v>43245.208333333336</v>
      </c>
      <c r="B3462" s="26">
        <f t="shared" si="60"/>
        <v>144</v>
      </c>
      <c r="C3462" s="64" cm="1">
        <f t="array" ref="C3462">INDEX('Step 5. Daily Avg Schedule Calc'!$A$2:$C$169,(WEEKDAY(A3462)-1)*24+HOUR(A3462)+1,3)*IF(A3462&lt;Cooling_Season_Start_Date,0,IF(A3462&gt;Cooling_Season_End_Date,0,1))</f>
        <v>0</v>
      </c>
      <c r="D3462" s="12">
        <f>VLOOKUP(A3462,'Step 1.3 Normalized OAT'!$A$1:$B$8761,2)</f>
        <v>69</v>
      </c>
      <c r="E3462" s="13">
        <f ca="1">('Step 3. Regression'!$F$19*D3462^2+'Step 3. Regression'!$G$19*D3462+'Step 3. Regression'!$H$19)*C3462</f>
        <v>0</v>
      </c>
    </row>
    <row r="3463" spans="1:5" x14ac:dyDescent="0.25">
      <c r="A3463" s="9">
        <f>IF(ISBLANK('Step 1.3 Normalized OAT'!A3463),"-",'Step 1.3 Normalized OAT'!A3463)</f>
        <v>43245.25</v>
      </c>
      <c r="B3463" s="26">
        <f t="shared" si="60"/>
        <v>144</v>
      </c>
      <c r="C3463" s="64" cm="1">
        <f t="array" ref="C3463">INDEX('Step 5. Daily Avg Schedule Calc'!$A$2:$C$169,(WEEKDAY(A3463)-1)*24+HOUR(A3463)+1,3)*IF(A3463&lt;Cooling_Season_Start_Date,0,IF(A3463&gt;Cooling_Season_End_Date,0,1))</f>
        <v>0</v>
      </c>
      <c r="D3463" s="12">
        <f>VLOOKUP(A3463,'Step 1.3 Normalized OAT'!$A$1:$B$8761,2)</f>
        <v>68</v>
      </c>
      <c r="E3463" s="13">
        <f ca="1">('Step 3. Regression'!$F$19*D3463^2+'Step 3. Regression'!$G$19*D3463+'Step 3. Regression'!$H$19)*C3463</f>
        <v>0</v>
      </c>
    </row>
    <row r="3464" spans="1:5" x14ac:dyDescent="0.25">
      <c r="A3464" s="9">
        <f>IF(ISBLANK('Step 1.3 Normalized OAT'!A3464),"-",'Step 1.3 Normalized OAT'!A3464)</f>
        <v>43245.291666666664</v>
      </c>
      <c r="B3464" s="26">
        <f t="shared" si="60"/>
        <v>144</v>
      </c>
      <c r="C3464" s="64" cm="1">
        <f t="array" ref="C3464">INDEX('Step 5. Daily Avg Schedule Calc'!$A$2:$C$169,(WEEKDAY(A3464)-1)*24+HOUR(A3464)+1,3)*IF(A3464&lt;Cooling_Season_Start_Date,0,IF(A3464&gt;Cooling_Season_End_Date,0,1))</f>
        <v>1</v>
      </c>
      <c r="D3464" s="12">
        <f>VLOOKUP(A3464,'Step 1.3 Normalized OAT'!$A$1:$B$8761,2)</f>
        <v>70</v>
      </c>
      <c r="E3464" s="13">
        <f ca="1">('Step 3. Regression'!$F$19*D3464^2+'Step 3. Regression'!$G$19*D3464+'Step 3. Regression'!$H$19)*C3464</f>
        <v>7.1602664526549589</v>
      </c>
    </row>
    <row r="3465" spans="1:5" x14ac:dyDescent="0.25">
      <c r="A3465" s="9">
        <f>IF(ISBLANK('Step 1.3 Normalized OAT'!A3465),"-",'Step 1.3 Normalized OAT'!A3465)</f>
        <v>43245.333333333336</v>
      </c>
      <c r="B3465" s="26">
        <f t="shared" si="60"/>
        <v>144</v>
      </c>
      <c r="C3465" s="64" cm="1">
        <f t="array" ref="C3465">INDEX('Step 5. Daily Avg Schedule Calc'!$A$2:$C$169,(WEEKDAY(A3465)-1)*24+HOUR(A3465)+1,3)*IF(A3465&lt;Cooling_Season_Start_Date,0,IF(A3465&gt;Cooling_Season_End_Date,0,1))</f>
        <v>1</v>
      </c>
      <c r="D3465" s="12">
        <f>VLOOKUP(A3465,'Step 1.3 Normalized OAT'!$A$1:$B$8761,2)</f>
        <v>73</v>
      </c>
      <c r="E3465" s="13">
        <f ca="1">('Step 3. Regression'!$F$19*D3465^2+'Step 3. Regression'!$G$19*D3465+'Step 3. Regression'!$H$19)*C3465</f>
        <v>7.0827765794206599</v>
      </c>
    </row>
    <row r="3466" spans="1:5" x14ac:dyDescent="0.25">
      <c r="A3466" s="9">
        <f>IF(ISBLANK('Step 1.3 Normalized OAT'!A3466),"-",'Step 1.3 Normalized OAT'!A3466)</f>
        <v>43245.375</v>
      </c>
      <c r="B3466" s="26">
        <f t="shared" si="60"/>
        <v>144</v>
      </c>
      <c r="C3466" s="64" cm="1">
        <f t="array" ref="C3466">INDEX('Step 5. Daily Avg Schedule Calc'!$A$2:$C$169,(WEEKDAY(A3466)-1)*24+HOUR(A3466)+1,3)*IF(A3466&lt;Cooling_Season_Start_Date,0,IF(A3466&gt;Cooling_Season_End_Date,0,1))</f>
        <v>1</v>
      </c>
      <c r="D3466" s="12">
        <f>VLOOKUP(A3466,'Step 1.3 Normalized OAT'!$A$1:$B$8761,2)</f>
        <v>75</v>
      </c>
      <c r="E3466" s="13">
        <f ca="1">('Step 3. Regression'!$F$19*D3466^2+'Step 3. Regression'!$G$19*D3466+'Step 3. Regression'!$H$19)*C3466</f>
        <v>7.0601763936334088</v>
      </c>
    </row>
    <row r="3467" spans="1:5" x14ac:dyDescent="0.25">
      <c r="A3467" s="9">
        <f>IF(ISBLANK('Step 1.3 Normalized OAT'!A3467),"-",'Step 1.3 Normalized OAT'!A3467)</f>
        <v>43245.416666666664</v>
      </c>
      <c r="B3467" s="26">
        <f t="shared" si="60"/>
        <v>144</v>
      </c>
      <c r="C3467" s="64" cm="1">
        <f t="array" ref="C3467">INDEX('Step 5. Daily Avg Schedule Calc'!$A$2:$C$169,(WEEKDAY(A3467)-1)*24+HOUR(A3467)+1,3)*IF(A3467&lt;Cooling_Season_Start_Date,0,IF(A3467&gt;Cooling_Season_End_Date,0,1))</f>
        <v>1</v>
      </c>
      <c r="D3467" s="12">
        <f>VLOOKUP(A3467,'Step 1.3 Normalized OAT'!$A$1:$B$8761,2)</f>
        <v>81</v>
      </c>
      <c r="E3467" s="13">
        <f ca="1">('Step 3. Regression'!$F$19*D3467^2+'Step 3. Regression'!$G$19*D3467+'Step 3. Regression'!$H$19)*C3467</f>
        <v>7.1318625388425936</v>
      </c>
    </row>
    <row r="3468" spans="1:5" x14ac:dyDescent="0.25">
      <c r="A3468" s="9">
        <f>IF(ISBLANK('Step 1.3 Normalized OAT'!A3468),"-",'Step 1.3 Normalized OAT'!A3468)</f>
        <v>43245.458333333336</v>
      </c>
      <c r="B3468" s="26">
        <f t="shared" si="60"/>
        <v>144</v>
      </c>
      <c r="C3468" s="64" cm="1">
        <f t="array" ref="C3468">INDEX('Step 5. Daily Avg Schedule Calc'!$A$2:$C$169,(WEEKDAY(A3468)-1)*24+HOUR(A3468)+1,3)*IF(A3468&lt;Cooling_Season_Start_Date,0,IF(A3468&gt;Cooling_Season_End_Date,0,1))</f>
        <v>1</v>
      </c>
      <c r="D3468" s="12">
        <f>VLOOKUP(A3468,'Step 1.3 Normalized OAT'!$A$1:$B$8761,2)</f>
        <v>82</v>
      </c>
      <c r="E3468" s="13">
        <f ca="1">('Step 3. Regression'!$F$19*D3468^2+'Step 3. Regression'!$G$19*D3468+'Step 3. Regression'!$H$19)*C3468</f>
        <v>7.1641520405023904</v>
      </c>
    </row>
    <row r="3469" spans="1:5" x14ac:dyDescent="0.25">
      <c r="A3469" s="9">
        <f>IF(ISBLANK('Step 1.3 Normalized OAT'!A3469),"-",'Step 1.3 Normalized OAT'!A3469)</f>
        <v>43245.5</v>
      </c>
      <c r="B3469" s="26">
        <f t="shared" si="60"/>
        <v>144</v>
      </c>
      <c r="C3469" s="64" cm="1">
        <f t="array" ref="C3469">INDEX('Step 5. Daily Avg Schedule Calc'!$A$2:$C$169,(WEEKDAY(A3469)-1)*24+HOUR(A3469)+1,3)*IF(A3469&lt;Cooling_Season_Start_Date,0,IF(A3469&gt;Cooling_Season_End_Date,0,1))</f>
        <v>1</v>
      </c>
      <c r="D3469" s="12">
        <f>VLOOKUP(A3469,'Step 1.3 Normalized OAT'!$A$1:$B$8761,2)</f>
        <v>84</v>
      </c>
      <c r="E3469" s="13">
        <f ca="1">('Step 3. Regression'!$F$19*D3469^2+'Step 3. Regression'!$G$19*D3469+'Step 3. Regression'!$H$19)*C3469</f>
        <v>7.2461668816433509</v>
      </c>
    </row>
    <row r="3470" spans="1:5" x14ac:dyDescent="0.25">
      <c r="A3470" s="9">
        <f>IF(ISBLANK('Step 1.3 Normalized OAT'!A3470),"-",'Step 1.3 Normalized OAT'!A3470)</f>
        <v>43245.541666666664</v>
      </c>
      <c r="B3470" s="26">
        <f t="shared" si="60"/>
        <v>144</v>
      </c>
      <c r="C3470" s="64" cm="1">
        <f t="array" ref="C3470">INDEX('Step 5. Daily Avg Schedule Calc'!$A$2:$C$169,(WEEKDAY(A3470)-1)*24+HOUR(A3470)+1,3)*IF(A3470&lt;Cooling_Season_Start_Date,0,IF(A3470&gt;Cooling_Season_End_Date,0,1))</f>
        <v>1</v>
      </c>
      <c r="D3470" s="12">
        <f>VLOOKUP(A3470,'Step 1.3 Normalized OAT'!$A$1:$B$8761,2)</f>
        <v>86</v>
      </c>
      <c r="E3470" s="13">
        <f ca="1">('Step 3. Regression'!$F$19*D3470^2+'Step 3. Regression'!$G$19*D3470+'Step 3. Regression'!$H$19)*C3470</f>
        <v>7.3514295065461326</v>
      </c>
    </row>
    <row r="3471" spans="1:5" x14ac:dyDescent="0.25">
      <c r="A3471" s="9">
        <f>IF(ISBLANK('Step 1.3 Normalized OAT'!A3471),"-",'Step 1.3 Normalized OAT'!A3471)</f>
        <v>43245.583333333336</v>
      </c>
      <c r="B3471" s="26">
        <f t="shared" si="60"/>
        <v>144</v>
      </c>
      <c r="C3471" s="64" cm="1">
        <f t="array" ref="C3471">INDEX('Step 5. Daily Avg Schedule Calc'!$A$2:$C$169,(WEEKDAY(A3471)-1)*24+HOUR(A3471)+1,3)*IF(A3471&lt;Cooling_Season_Start_Date,0,IF(A3471&gt;Cooling_Season_End_Date,0,1))</f>
        <v>1</v>
      </c>
      <c r="D3471" s="12">
        <f>VLOOKUP(A3471,'Step 1.3 Normalized OAT'!$A$1:$B$8761,2)</f>
        <v>87</v>
      </c>
      <c r="E3471" s="13">
        <f ca="1">('Step 3. Regression'!$F$19*D3471^2+'Step 3. Regression'!$G$19*D3471+'Step 3. Regression'!$H$19)*C3471</f>
        <v>7.4127787379082086</v>
      </c>
    </row>
    <row r="3472" spans="1:5" x14ac:dyDescent="0.25">
      <c r="A3472" s="9">
        <f>IF(ISBLANK('Step 1.3 Normalized OAT'!A3472),"-",'Step 1.3 Normalized OAT'!A3472)</f>
        <v>43245.625</v>
      </c>
      <c r="B3472" s="26">
        <f t="shared" si="60"/>
        <v>144</v>
      </c>
      <c r="C3472" s="64" cm="1">
        <f t="array" ref="C3472">INDEX('Step 5. Daily Avg Schedule Calc'!$A$2:$C$169,(WEEKDAY(A3472)-1)*24+HOUR(A3472)+1,3)*IF(A3472&lt;Cooling_Season_Start_Date,0,IF(A3472&gt;Cooling_Season_End_Date,0,1))</f>
        <v>1</v>
      </c>
      <c r="D3472" s="12">
        <f>VLOOKUP(A3472,'Step 1.3 Normalized OAT'!$A$1:$B$8761,2)</f>
        <v>88</v>
      </c>
      <c r="E3472" s="13">
        <f ca="1">('Step 3. Regression'!$F$19*D3472^2+'Step 3. Regression'!$G$19*D3472+'Step 3. Regression'!$H$19)*C3472</f>
        <v>7.4799399152107426</v>
      </c>
    </row>
    <row r="3473" spans="1:5" x14ac:dyDescent="0.25">
      <c r="A3473" s="9">
        <f>IF(ISBLANK('Step 1.3 Normalized OAT'!A3473),"-",'Step 1.3 Normalized OAT'!A3473)</f>
        <v>43245.666666666664</v>
      </c>
      <c r="B3473" s="26">
        <f t="shared" si="60"/>
        <v>144</v>
      </c>
      <c r="C3473" s="64" cm="1">
        <f t="array" ref="C3473">INDEX('Step 5. Daily Avg Schedule Calc'!$A$2:$C$169,(WEEKDAY(A3473)-1)*24+HOUR(A3473)+1,3)*IF(A3473&lt;Cooling_Season_Start_Date,0,IF(A3473&gt;Cooling_Season_End_Date,0,1))</f>
        <v>1</v>
      </c>
      <c r="D3473" s="12">
        <f>VLOOKUP(A3473,'Step 1.3 Normalized OAT'!$A$1:$B$8761,2)</f>
        <v>88</v>
      </c>
      <c r="E3473" s="13">
        <f ca="1">('Step 3. Regression'!$F$19*D3473^2+'Step 3. Regression'!$G$19*D3473+'Step 3. Regression'!$H$19)*C3473</f>
        <v>7.4799399152107426</v>
      </c>
    </row>
    <row r="3474" spans="1:5" x14ac:dyDescent="0.25">
      <c r="A3474" s="9">
        <f>IF(ISBLANK('Step 1.3 Normalized OAT'!A3474),"-",'Step 1.3 Normalized OAT'!A3474)</f>
        <v>43245.708333333336</v>
      </c>
      <c r="B3474" s="26">
        <f t="shared" si="60"/>
        <v>144</v>
      </c>
      <c r="C3474" s="64" cm="1">
        <f t="array" ref="C3474">INDEX('Step 5. Daily Avg Schedule Calc'!$A$2:$C$169,(WEEKDAY(A3474)-1)*24+HOUR(A3474)+1,3)*IF(A3474&lt;Cooling_Season_Start_Date,0,IF(A3474&gt;Cooling_Season_End_Date,0,1))</f>
        <v>1</v>
      </c>
      <c r="D3474" s="12">
        <f>VLOOKUP(A3474,'Step 1.3 Normalized OAT'!$A$1:$B$8761,2)</f>
        <v>88</v>
      </c>
      <c r="E3474" s="13">
        <f ca="1">('Step 3. Regression'!$F$19*D3474^2+'Step 3. Regression'!$G$19*D3474+'Step 3. Regression'!$H$19)*C3474</f>
        <v>7.4799399152107426</v>
      </c>
    </row>
    <row r="3475" spans="1:5" x14ac:dyDescent="0.25">
      <c r="A3475" s="9">
        <f>IF(ISBLANK('Step 1.3 Normalized OAT'!A3475),"-",'Step 1.3 Normalized OAT'!A3475)</f>
        <v>43245.75</v>
      </c>
      <c r="B3475" s="26">
        <f t="shared" si="60"/>
        <v>144</v>
      </c>
      <c r="C3475" s="64" cm="1">
        <f t="array" ref="C3475">INDEX('Step 5. Daily Avg Schedule Calc'!$A$2:$C$169,(WEEKDAY(A3475)-1)*24+HOUR(A3475)+1,3)*IF(A3475&lt;Cooling_Season_Start_Date,0,IF(A3475&gt;Cooling_Season_End_Date,0,1))</f>
        <v>1</v>
      </c>
      <c r="D3475" s="12">
        <f>VLOOKUP(A3475,'Step 1.3 Normalized OAT'!$A$1:$B$8761,2)</f>
        <v>88</v>
      </c>
      <c r="E3475" s="13">
        <f ca="1">('Step 3. Regression'!$F$19*D3475^2+'Step 3. Regression'!$G$19*D3475+'Step 3. Regression'!$H$19)*C3475</f>
        <v>7.4799399152107426</v>
      </c>
    </row>
    <row r="3476" spans="1:5" x14ac:dyDescent="0.25">
      <c r="A3476" s="9">
        <f>IF(ISBLANK('Step 1.3 Normalized OAT'!A3476),"-",'Step 1.3 Normalized OAT'!A3476)</f>
        <v>43245.791666666664</v>
      </c>
      <c r="B3476" s="26">
        <f t="shared" si="60"/>
        <v>144</v>
      </c>
      <c r="C3476" s="64" cm="1">
        <f t="array" ref="C3476">INDEX('Step 5. Daily Avg Schedule Calc'!$A$2:$C$169,(WEEKDAY(A3476)-1)*24+HOUR(A3476)+1,3)*IF(A3476&lt;Cooling_Season_Start_Date,0,IF(A3476&gt;Cooling_Season_End_Date,0,1))</f>
        <v>1</v>
      </c>
      <c r="D3476" s="12">
        <f>VLOOKUP(A3476,'Step 1.3 Normalized OAT'!$A$1:$B$8761,2)</f>
        <v>88</v>
      </c>
      <c r="E3476" s="13">
        <f ca="1">('Step 3. Regression'!$F$19*D3476^2+'Step 3. Regression'!$G$19*D3476+'Step 3. Regression'!$H$19)*C3476</f>
        <v>7.4799399152107426</v>
      </c>
    </row>
    <row r="3477" spans="1:5" x14ac:dyDescent="0.25">
      <c r="A3477" s="9">
        <f>IF(ISBLANK('Step 1.3 Normalized OAT'!A3477),"-",'Step 1.3 Normalized OAT'!A3477)</f>
        <v>43245.833333333336</v>
      </c>
      <c r="B3477" s="26">
        <f t="shared" si="60"/>
        <v>144</v>
      </c>
      <c r="C3477" s="64" cm="1">
        <f t="array" ref="C3477">INDEX('Step 5. Daily Avg Schedule Calc'!$A$2:$C$169,(WEEKDAY(A3477)-1)*24+HOUR(A3477)+1,3)*IF(A3477&lt;Cooling_Season_Start_Date,0,IF(A3477&gt;Cooling_Season_End_Date,0,1))</f>
        <v>1</v>
      </c>
      <c r="D3477" s="12">
        <f>VLOOKUP(A3477,'Step 1.3 Normalized OAT'!$A$1:$B$8761,2)</f>
        <v>86</v>
      </c>
      <c r="E3477" s="13">
        <f ca="1">('Step 3. Regression'!$F$19*D3477^2+'Step 3. Regression'!$G$19*D3477+'Step 3. Regression'!$H$19)*C3477</f>
        <v>7.3514295065461326</v>
      </c>
    </row>
    <row r="3478" spans="1:5" x14ac:dyDescent="0.25">
      <c r="A3478" s="9">
        <f>IF(ISBLANK('Step 1.3 Normalized OAT'!A3478),"-",'Step 1.3 Normalized OAT'!A3478)</f>
        <v>43245.875</v>
      </c>
      <c r="B3478" s="26">
        <f t="shared" si="60"/>
        <v>144</v>
      </c>
      <c r="C3478" s="64" cm="1">
        <f t="array" ref="C3478">INDEX('Step 5. Daily Avg Schedule Calc'!$A$2:$C$169,(WEEKDAY(A3478)-1)*24+HOUR(A3478)+1,3)*IF(A3478&lt;Cooling_Season_Start_Date,0,IF(A3478&gt;Cooling_Season_End_Date,0,1))</f>
        <v>0</v>
      </c>
      <c r="D3478" s="12">
        <f>VLOOKUP(A3478,'Step 1.3 Normalized OAT'!$A$1:$B$8761,2)</f>
        <v>84</v>
      </c>
      <c r="E3478" s="13">
        <f ca="1">('Step 3. Regression'!$F$19*D3478^2+'Step 3. Regression'!$G$19*D3478+'Step 3. Regression'!$H$19)*C3478</f>
        <v>0</v>
      </c>
    </row>
    <row r="3479" spans="1:5" x14ac:dyDescent="0.25">
      <c r="A3479" s="9">
        <f>IF(ISBLANK('Step 1.3 Normalized OAT'!A3479),"-",'Step 1.3 Normalized OAT'!A3479)</f>
        <v>43245.916666666664</v>
      </c>
      <c r="B3479" s="26">
        <f t="shared" si="60"/>
        <v>144</v>
      </c>
      <c r="C3479" s="64" cm="1">
        <f t="array" ref="C3479">INDEX('Step 5. Daily Avg Schedule Calc'!$A$2:$C$169,(WEEKDAY(A3479)-1)*24+HOUR(A3479)+1,3)*IF(A3479&lt;Cooling_Season_Start_Date,0,IF(A3479&gt;Cooling_Season_End_Date,0,1))</f>
        <v>0</v>
      </c>
      <c r="D3479" s="12">
        <f>VLOOKUP(A3479,'Step 1.3 Normalized OAT'!$A$1:$B$8761,2)</f>
        <v>82</v>
      </c>
      <c r="E3479" s="13">
        <f ca="1">('Step 3. Regression'!$F$19*D3479^2+'Step 3. Regression'!$G$19*D3479+'Step 3. Regression'!$H$19)*C3479</f>
        <v>0</v>
      </c>
    </row>
    <row r="3480" spans="1:5" x14ac:dyDescent="0.25">
      <c r="A3480" s="9">
        <f>IF(ISBLANK('Step 1.3 Normalized OAT'!A3480),"-",'Step 1.3 Normalized OAT'!A3480)</f>
        <v>43245.958333333336</v>
      </c>
      <c r="B3480" s="26">
        <f t="shared" si="60"/>
        <v>144</v>
      </c>
      <c r="C3480" s="64" cm="1">
        <f t="array" ref="C3480">INDEX('Step 5. Daily Avg Schedule Calc'!$A$2:$C$169,(WEEKDAY(A3480)-1)*24+HOUR(A3480)+1,3)*IF(A3480&lt;Cooling_Season_Start_Date,0,IF(A3480&gt;Cooling_Season_End_Date,0,1))</f>
        <v>0</v>
      </c>
      <c r="D3480" s="12">
        <f>VLOOKUP(A3480,'Step 1.3 Normalized OAT'!$A$1:$B$8761,2)</f>
        <v>80</v>
      </c>
      <c r="E3480" s="13">
        <f ca="1">('Step 3. Regression'!$F$19*D3480^2+'Step 3. Regression'!$G$19*D3480+'Step 3. Regression'!$H$19)*C3480</f>
        <v>0</v>
      </c>
    </row>
    <row r="3481" spans="1:5" x14ac:dyDescent="0.25">
      <c r="A3481" s="9">
        <f>IF(ISBLANK('Step 1.3 Normalized OAT'!A3481),"-",'Step 1.3 Normalized OAT'!A3481)</f>
        <v>43246</v>
      </c>
      <c r="B3481" s="26">
        <f t="shared" si="60"/>
        <v>145</v>
      </c>
      <c r="C3481" s="64" cm="1">
        <f t="array" ref="C3481">INDEX('Step 5. Daily Avg Schedule Calc'!$A$2:$C$169,(WEEKDAY(A3481)-1)*24+HOUR(A3481)+1,3)*IF(A3481&lt;Cooling_Season_Start_Date,0,IF(A3481&gt;Cooling_Season_End_Date,0,1))</f>
        <v>0</v>
      </c>
      <c r="D3481" s="12">
        <f>VLOOKUP(A3481,'Step 1.3 Normalized OAT'!$A$1:$B$8761,2)</f>
        <v>79</v>
      </c>
      <c r="E3481" s="13">
        <f ca="1">('Step 3. Regression'!$F$19*D3481^2+'Step 3. Regression'!$G$19*D3481+'Step 3. Regression'!$H$19)*C3481</f>
        <v>0</v>
      </c>
    </row>
    <row r="3482" spans="1:5" x14ac:dyDescent="0.25">
      <c r="A3482" s="9">
        <f>IF(ISBLANK('Step 1.3 Normalized OAT'!A3482),"-",'Step 1.3 Normalized OAT'!A3482)</f>
        <v>43246.041666666664</v>
      </c>
      <c r="B3482" s="26">
        <f t="shared" si="60"/>
        <v>145</v>
      </c>
      <c r="C3482" s="64" cm="1">
        <f t="array" ref="C3482">INDEX('Step 5. Daily Avg Schedule Calc'!$A$2:$C$169,(WEEKDAY(A3482)-1)*24+HOUR(A3482)+1,3)*IF(A3482&lt;Cooling_Season_Start_Date,0,IF(A3482&gt;Cooling_Season_End_Date,0,1))</f>
        <v>0</v>
      </c>
      <c r="D3482" s="12">
        <f>VLOOKUP(A3482,'Step 1.3 Normalized OAT'!$A$1:$B$8761,2)</f>
        <v>78</v>
      </c>
      <c r="E3482" s="13">
        <f ca="1">('Step 3. Regression'!$F$19*D3482^2+'Step 3. Regression'!$G$19*D3482+'Step 3. Regression'!$H$19)*C3482</f>
        <v>0</v>
      </c>
    </row>
    <row r="3483" spans="1:5" x14ac:dyDescent="0.25">
      <c r="A3483" s="9">
        <f>IF(ISBLANK('Step 1.3 Normalized OAT'!A3483),"-",'Step 1.3 Normalized OAT'!A3483)</f>
        <v>43246.083333333336</v>
      </c>
      <c r="B3483" s="26">
        <f t="shared" si="60"/>
        <v>145</v>
      </c>
      <c r="C3483" s="64" cm="1">
        <f t="array" ref="C3483">INDEX('Step 5. Daily Avg Schedule Calc'!$A$2:$C$169,(WEEKDAY(A3483)-1)*24+HOUR(A3483)+1,3)*IF(A3483&lt;Cooling_Season_Start_Date,0,IF(A3483&gt;Cooling_Season_End_Date,0,1))</f>
        <v>0</v>
      </c>
      <c r="D3483" s="12">
        <f>VLOOKUP(A3483,'Step 1.3 Normalized OAT'!$A$1:$B$8761,2)</f>
        <v>77</v>
      </c>
      <c r="E3483" s="13">
        <f ca="1">('Step 3. Regression'!$F$19*D3483^2+'Step 3. Regression'!$G$19*D3483+'Step 3. Regression'!$H$19)*C3483</f>
        <v>0</v>
      </c>
    </row>
    <row r="3484" spans="1:5" x14ac:dyDescent="0.25">
      <c r="A3484" s="9">
        <f>IF(ISBLANK('Step 1.3 Normalized OAT'!A3484),"-",'Step 1.3 Normalized OAT'!A3484)</f>
        <v>43246.125</v>
      </c>
      <c r="B3484" s="26">
        <f t="shared" si="60"/>
        <v>145</v>
      </c>
      <c r="C3484" s="64" cm="1">
        <f t="array" ref="C3484">INDEX('Step 5. Daily Avg Schedule Calc'!$A$2:$C$169,(WEEKDAY(A3484)-1)*24+HOUR(A3484)+1,3)*IF(A3484&lt;Cooling_Season_Start_Date,0,IF(A3484&gt;Cooling_Season_End_Date,0,1))</f>
        <v>0</v>
      </c>
      <c r="D3484" s="12">
        <f>VLOOKUP(A3484,'Step 1.3 Normalized OAT'!$A$1:$B$8761,2)</f>
        <v>75</v>
      </c>
      <c r="E3484" s="13">
        <f ca="1">('Step 3. Regression'!$F$19*D3484^2+'Step 3. Regression'!$G$19*D3484+'Step 3. Regression'!$H$19)*C3484</f>
        <v>0</v>
      </c>
    </row>
    <row r="3485" spans="1:5" x14ac:dyDescent="0.25">
      <c r="A3485" s="9">
        <f>IF(ISBLANK('Step 1.3 Normalized OAT'!A3485),"-",'Step 1.3 Normalized OAT'!A3485)</f>
        <v>43246.166666666664</v>
      </c>
      <c r="B3485" s="26">
        <f t="shared" si="60"/>
        <v>145</v>
      </c>
      <c r="C3485" s="64" cm="1">
        <f t="array" ref="C3485">INDEX('Step 5. Daily Avg Schedule Calc'!$A$2:$C$169,(WEEKDAY(A3485)-1)*24+HOUR(A3485)+1,3)*IF(A3485&lt;Cooling_Season_Start_Date,0,IF(A3485&gt;Cooling_Season_End_Date,0,1))</f>
        <v>0</v>
      </c>
      <c r="D3485" s="12">
        <f>VLOOKUP(A3485,'Step 1.3 Normalized OAT'!$A$1:$B$8761,2)</f>
        <v>75</v>
      </c>
      <c r="E3485" s="13">
        <f ca="1">('Step 3. Regression'!$F$19*D3485^2+'Step 3. Regression'!$G$19*D3485+'Step 3. Regression'!$H$19)*C3485</f>
        <v>0</v>
      </c>
    </row>
    <row r="3486" spans="1:5" x14ac:dyDescent="0.25">
      <c r="A3486" s="9">
        <f>IF(ISBLANK('Step 1.3 Normalized OAT'!A3486),"-",'Step 1.3 Normalized OAT'!A3486)</f>
        <v>43246.208333333336</v>
      </c>
      <c r="B3486" s="26">
        <f t="shared" si="60"/>
        <v>145</v>
      </c>
      <c r="C3486" s="64" cm="1">
        <f t="array" ref="C3486">INDEX('Step 5. Daily Avg Schedule Calc'!$A$2:$C$169,(WEEKDAY(A3486)-1)*24+HOUR(A3486)+1,3)*IF(A3486&lt;Cooling_Season_Start_Date,0,IF(A3486&gt;Cooling_Season_End_Date,0,1))</f>
        <v>0</v>
      </c>
      <c r="D3486" s="12">
        <f>VLOOKUP(A3486,'Step 1.3 Normalized OAT'!$A$1:$B$8761,2)</f>
        <v>75</v>
      </c>
      <c r="E3486" s="13">
        <f ca="1">('Step 3. Regression'!$F$19*D3486^2+'Step 3. Regression'!$G$19*D3486+'Step 3. Regression'!$H$19)*C3486</f>
        <v>0</v>
      </c>
    </row>
    <row r="3487" spans="1:5" x14ac:dyDescent="0.25">
      <c r="A3487" s="9">
        <f>IF(ISBLANK('Step 1.3 Normalized OAT'!A3487),"-",'Step 1.3 Normalized OAT'!A3487)</f>
        <v>43246.25</v>
      </c>
      <c r="B3487" s="26">
        <f t="shared" si="60"/>
        <v>145</v>
      </c>
      <c r="C3487" s="64" cm="1">
        <f t="array" ref="C3487">INDEX('Step 5. Daily Avg Schedule Calc'!$A$2:$C$169,(WEEKDAY(A3487)-1)*24+HOUR(A3487)+1,3)*IF(A3487&lt;Cooling_Season_Start_Date,0,IF(A3487&gt;Cooling_Season_End_Date,0,1))</f>
        <v>0</v>
      </c>
      <c r="D3487" s="12">
        <f>VLOOKUP(A3487,'Step 1.3 Normalized OAT'!$A$1:$B$8761,2)</f>
        <v>75</v>
      </c>
      <c r="E3487" s="13">
        <f ca="1">('Step 3. Regression'!$F$19*D3487^2+'Step 3. Regression'!$G$19*D3487+'Step 3. Regression'!$H$19)*C3487</f>
        <v>0</v>
      </c>
    </row>
    <row r="3488" spans="1:5" x14ac:dyDescent="0.25">
      <c r="A3488" s="9">
        <f>IF(ISBLANK('Step 1.3 Normalized OAT'!A3488),"-",'Step 1.3 Normalized OAT'!A3488)</f>
        <v>43246.291666666664</v>
      </c>
      <c r="B3488" s="26">
        <f t="shared" si="60"/>
        <v>145</v>
      </c>
      <c r="C3488" s="64" cm="1">
        <f t="array" ref="C3488">INDEX('Step 5. Daily Avg Schedule Calc'!$A$2:$C$169,(WEEKDAY(A3488)-1)*24+HOUR(A3488)+1,3)*IF(A3488&lt;Cooling_Season_Start_Date,0,IF(A3488&gt;Cooling_Season_End_Date,0,1))</f>
        <v>1</v>
      </c>
      <c r="D3488" s="12">
        <f>VLOOKUP(A3488,'Step 1.3 Normalized OAT'!$A$1:$B$8761,2)</f>
        <v>75</v>
      </c>
      <c r="E3488" s="13">
        <f ca="1">('Step 3. Regression'!$F$19*D3488^2+'Step 3. Regression'!$G$19*D3488+'Step 3. Regression'!$H$19)*C3488</f>
        <v>7.0601763936334088</v>
      </c>
    </row>
    <row r="3489" spans="1:5" x14ac:dyDescent="0.25">
      <c r="A3489" s="9">
        <f>IF(ISBLANK('Step 1.3 Normalized OAT'!A3489),"-",'Step 1.3 Normalized OAT'!A3489)</f>
        <v>43246.333333333336</v>
      </c>
      <c r="B3489" s="26">
        <f t="shared" si="60"/>
        <v>145</v>
      </c>
      <c r="C3489" s="64" cm="1">
        <f t="array" ref="C3489">INDEX('Step 5. Daily Avg Schedule Calc'!$A$2:$C$169,(WEEKDAY(A3489)-1)*24+HOUR(A3489)+1,3)*IF(A3489&lt;Cooling_Season_Start_Date,0,IF(A3489&gt;Cooling_Season_End_Date,0,1))</f>
        <v>1</v>
      </c>
      <c r="D3489" s="12">
        <f>VLOOKUP(A3489,'Step 1.3 Normalized OAT'!$A$1:$B$8761,2)</f>
        <v>77</v>
      </c>
      <c r="E3489" s="13">
        <f ca="1">('Step 3. Regression'!$F$19*D3489^2+'Step 3. Regression'!$G$19*D3489+'Step 3. Regression'!$H$19)*C3489</f>
        <v>7.0608239916079754</v>
      </c>
    </row>
    <row r="3490" spans="1:5" x14ac:dyDescent="0.25">
      <c r="A3490" s="9">
        <f>IF(ISBLANK('Step 1.3 Normalized OAT'!A3490),"-",'Step 1.3 Normalized OAT'!A3490)</f>
        <v>43246.375</v>
      </c>
      <c r="B3490" s="26">
        <f t="shared" si="60"/>
        <v>145</v>
      </c>
      <c r="C3490" s="64" cm="1">
        <f t="array" ref="C3490">INDEX('Step 5. Daily Avg Schedule Calc'!$A$2:$C$169,(WEEKDAY(A3490)-1)*24+HOUR(A3490)+1,3)*IF(A3490&lt;Cooling_Season_Start_Date,0,IF(A3490&gt;Cooling_Season_End_Date,0,1))</f>
        <v>1</v>
      </c>
      <c r="D3490" s="12">
        <f>VLOOKUP(A3490,'Step 1.3 Normalized OAT'!$A$1:$B$8761,2)</f>
        <v>81</v>
      </c>
      <c r="E3490" s="13">
        <f ca="1">('Step 3. Regression'!$F$19*D3490^2+'Step 3. Regression'!$G$19*D3490+'Step 3. Regression'!$H$19)*C3490</f>
        <v>7.1318625388425936</v>
      </c>
    </row>
    <row r="3491" spans="1:5" x14ac:dyDescent="0.25">
      <c r="A3491" s="9">
        <f>IF(ISBLANK('Step 1.3 Normalized OAT'!A3491),"-",'Step 1.3 Normalized OAT'!A3491)</f>
        <v>43246.416666666664</v>
      </c>
      <c r="B3491" s="26">
        <f t="shared" si="60"/>
        <v>145</v>
      </c>
      <c r="C3491" s="64" cm="1">
        <f t="array" ref="C3491">INDEX('Step 5. Daily Avg Schedule Calc'!$A$2:$C$169,(WEEKDAY(A3491)-1)*24+HOUR(A3491)+1,3)*IF(A3491&lt;Cooling_Season_Start_Date,0,IF(A3491&gt;Cooling_Season_End_Date,0,1))</f>
        <v>1</v>
      </c>
      <c r="D3491" s="12">
        <f>VLOOKUP(A3491,'Step 1.3 Normalized OAT'!$A$1:$B$8761,2)</f>
        <v>82</v>
      </c>
      <c r="E3491" s="13">
        <f ca="1">('Step 3. Regression'!$F$19*D3491^2+'Step 3. Regression'!$G$19*D3491+'Step 3. Regression'!$H$19)*C3491</f>
        <v>7.1641520405023904</v>
      </c>
    </row>
    <row r="3492" spans="1:5" x14ac:dyDescent="0.25">
      <c r="A3492" s="9">
        <f>IF(ISBLANK('Step 1.3 Normalized OAT'!A3492),"-",'Step 1.3 Normalized OAT'!A3492)</f>
        <v>43246.458333333336</v>
      </c>
      <c r="B3492" s="26">
        <f t="shared" si="60"/>
        <v>145</v>
      </c>
      <c r="C3492" s="64" cm="1">
        <f t="array" ref="C3492">INDEX('Step 5. Daily Avg Schedule Calc'!$A$2:$C$169,(WEEKDAY(A3492)-1)*24+HOUR(A3492)+1,3)*IF(A3492&lt;Cooling_Season_Start_Date,0,IF(A3492&gt;Cooling_Season_End_Date,0,1))</f>
        <v>1</v>
      </c>
      <c r="D3492" s="12">
        <f>VLOOKUP(A3492,'Step 1.3 Normalized OAT'!$A$1:$B$8761,2)</f>
        <v>84</v>
      </c>
      <c r="E3492" s="13">
        <f ca="1">('Step 3. Regression'!$F$19*D3492^2+'Step 3. Regression'!$G$19*D3492+'Step 3. Regression'!$H$19)*C3492</f>
        <v>7.2461668816433509</v>
      </c>
    </row>
    <row r="3493" spans="1:5" x14ac:dyDescent="0.25">
      <c r="A3493" s="9">
        <f>IF(ISBLANK('Step 1.3 Normalized OAT'!A3493),"-",'Step 1.3 Normalized OAT'!A3493)</f>
        <v>43246.5</v>
      </c>
      <c r="B3493" s="26">
        <f t="shared" si="60"/>
        <v>145</v>
      </c>
      <c r="C3493" s="64" cm="1">
        <f t="array" ref="C3493">INDEX('Step 5. Daily Avg Schedule Calc'!$A$2:$C$169,(WEEKDAY(A3493)-1)*24+HOUR(A3493)+1,3)*IF(A3493&lt;Cooling_Season_Start_Date,0,IF(A3493&gt;Cooling_Season_End_Date,0,1))</f>
        <v>1</v>
      </c>
      <c r="D3493" s="12">
        <f>VLOOKUP(A3493,'Step 1.3 Normalized OAT'!$A$1:$B$8761,2)</f>
        <v>90</v>
      </c>
      <c r="E3493" s="13">
        <f ca="1">('Step 3. Regression'!$F$19*D3493^2+'Step 3. Regression'!$G$19*D3493+'Step 3. Regression'!$H$19)*C3493</f>
        <v>7.6316981076371704</v>
      </c>
    </row>
    <row r="3494" spans="1:5" x14ac:dyDescent="0.25">
      <c r="A3494" s="9">
        <f>IF(ISBLANK('Step 1.3 Normalized OAT'!A3494),"-",'Step 1.3 Normalized OAT'!A3494)</f>
        <v>43246.541666666664</v>
      </c>
      <c r="B3494" s="26">
        <f t="shared" si="60"/>
        <v>145</v>
      </c>
      <c r="C3494" s="64" cm="1">
        <f t="array" ref="C3494">INDEX('Step 5. Daily Avg Schedule Calc'!$A$2:$C$169,(WEEKDAY(A3494)-1)*24+HOUR(A3494)+1,3)*IF(A3494&lt;Cooling_Season_Start_Date,0,IF(A3494&gt;Cooling_Season_End_Date,0,1))</f>
        <v>1</v>
      </c>
      <c r="D3494" s="12">
        <f>VLOOKUP(A3494,'Step 1.3 Normalized OAT'!$A$1:$B$8761,2)</f>
        <v>90</v>
      </c>
      <c r="E3494" s="13">
        <f ca="1">('Step 3. Regression'!$F$19*D3494^2+'Step 3. Regression'!$G$19*D3494+'Step 3. Regression'!$H$19)*C3494</f>
        <v>7.6316981076371704</v>
      </c>
    </row>
    <row r="3495" spans="1:5" x14ac:dyDescent="0.25">
      <c r="A3495" s="9">
        <f>IF(ISBLANK('Step 1.3 Normalized OAT'!A3495),"-",'Step 1.3 Normalized OAT'!A3495)</f>
        <v>43246.583333333336</v>
      </c>
      <c r="B3495" s="26">
        <f t="shared" si="60"/>
        <v>145</v>
      </c>
      <c r="C3495" s="64" cm="1">
        <f t="array" ref="C3495">INDEX('Step 5. Daily Avg Schedule Calc'!$A$2:$C$169,(WEEKDAY(A3495)-1)*24+HOUR(A3495)+1,3)*IF(A3495&lt;Cooling_Season_Start_Date,0,IF(A3495&gt;Cooling_Season_End_Date,0,1))</f>
        <v>1</v>
      </c>
      <c r="D3495" s="12">
        <f>VLOOKUP(A3495,'Step 1.3 Normalized OAT'!$A$1:$B$8761,2)</f>
        <v>91</v>
      </c>
      <c r="E3495" s="13">
        <f ca="1">('Step 3. Regression'!$F$19*D3495^2+'Step 3. Regression'!$G$19*D3495+'Step 3. Regression'!$H$19)*C3495</f>
        <v>7.7162951227610748</v>
      </c>
    </row>
    <row r="3496" spans="1:5" x14ac:dyDescent="0.25">
      <c r="A3496" s="9">
        <f>IF(ISBLANK('Step 1.3 Normalized OAT'!A3496),"-",'Step 1.3 Normalized OAT'!A3496)</f>
        <v>43246.625</v>
      </c>
      <c r="B3496" s="26">
        <f t="shared" si="60"/>
        <v>145</v>
      </c>
      <c r="C3496" s="64" cm="1">
        <f t="array" ref="C3496">INDEX('Step 5. Daily Avg Schedule Calc'!$A$2:$C$169,(WEEKDAY(A3496)-1)*24+HOUR(A3496)+1,3)*IF(A3496&lt;Cooling_Season_Start_Date,0,IF(A3496&gt;Cooling_Season_End_Date,0,1))</f>
        <v>1</v>
      </c>
      <c r="D3496" s="12">
        <f>VLOOKUP(A3496,'Step 1.3 Normalized OAT'!$A$1:$B$8761,2)</f>
        <v>90</v>
      </c>
      <c r="E3496" s="13">
        <f ca="1">('Step 3. Regression'!$F$19*D3496^2+'Step 3. Regression'!$G$19*D3496+'Step 3. Regression'!$H$19)*C3496</f>
        <v>7.6316981076371704</v>
      </c>
    </row>
    <row r="3497" spans="1:5" x14ac:dyDescent="0.25">
      <c r="A3497" s="9">
        <f>IF(ISBLANK('Step 1.3 Normalized OAT'!A3497),"-",'Step 1.3 Normalized OAT'!A3497)</f>
        <v>43246.666666666664</v>
      </c>
      <c r="B3497" s="26">
        <f t="shared" si="60"/>
        <v>145</v>
      </c>
      <c r="C3497" s="64" cm="1">
        <f t="array" ref="C3497">INDEX('Step 5. Daily Avg Schedule Calc'!$A$2:$C$169,(WEEKDAY(A3497)-1)*24+HOUR(A3497)+1,3)*IF(A3497&lt;Cooling_Season_Start_Date,0,IF(A3497&gt;Cooling_Season_End_Date,0,1))</f>
        <v>1</v>
      </c>
      <c r="D3497" s="12">
        <f>VLOOKUP(A3497,'Step 1.3 Normalized OAT'!$A$1:$B$8761,2)</f>
        <v>90</v>
      </c>
      <c r="E3497" s="13">
        <f ca="1">('Step 3. Regression'!$F$19*D3497^2+'Step 3. Regression'!$G$19*D3497+'Step 3. Regression'!$H$19)*C3497</f>
        <v>7.6316981076371704</v>
      </c>
    </row>
    <row r="3498" spans="1:5" x14ac:dyDescent="0.25">
      <c r="A3498" s="9">
        <f>IF(ISBLANK('Step 1.3 Normalized OAT'!A3498),"-",'Step 1.3 Normalized OAT'!A3498)</f>
        <v>43246.708333333336</v>
      </c>
      <c r="B3498" s="26">
        <f t="shared" si="60"/>
        <v>145</v>
      </c>
      <c r="C3498" s="64" cm="1">
        <f t="array" ref="C3498">INDEX('Step 5. Daily Avg Schedule Calc'!$A$2:$C$169,(WEEKDAY(A3498)-1)*24+HOUR(A3498)+1,3)*IF(A3498&lt;Cooling_Season_Start_Date,0,IF(A3498&gt;Cooling_Season_End_Date,0,1))</f>
        <v>1</v>
      </c>
      <c r="D3498" s="12">
        <f>VLOOKUP(A3498,'Step 1.3 Normalized OAT'!$A$1:$B$8761,2)</f>
        <v>87</v>
      </c>
      <c r="E3498" s="13">
        <f ca="1">('Step 3. Regression'!$F$19*D3498^2+'Step 3. Regression'!$G$19*D3498+'Step 3. Regression'!$H$19)*C3498</f>
        <v>7.4127787379082086</v>
      </c>
    </row>
    <row r="3499" spans="1:5" x14ac:dyDescent="0.25">
      <c r="A3499" s="9">
        <f>IF(ISBLANK('Step 1.3 Normalized OAT'!A3499),"-",'Step 1.3 Normalized OAT'!A3499)</f>
        <v>43246.75</v>
      </c>
      <c r="B3499" s="26">
        <f t="shared" si="60"/>
        <v>145</v>
      </c>
      <c r="C3499" s="64" cm="1">
        <f t="array" ref="C3499">INDEX('Step 5. Daily Avg Schedule Calc'!$A$2:$C$169,(WEEKDAY(A3499)-1)*24+HOUR(A3499)+1,3)*IF(A3499&lt;Cooling_Season_Start_Date,0,IF(A3499&gt;Cooling_Season_End_Date,0,1))</f>
        <v>1</v>
      </c>
      <c r="D3499" s="12">
        <f>VLOOKUP(A3499,'Step 1.3 Normalized OAT'!$A$1:$B$8761,2)</f>
        <v>88</v>
      </c>
      <c r="E3499" s="13">
        <f ca="1">('Step 3. Regression'!$F$19*D3499^2+'Step 3. Regression'!$G$19*D3499+'Step 3. Regression'!$H$19)*C3499</f>
        <v>7.4799399152107426</v>
      </c>
    </row>
    <row r="3500" spans="1:5" x14ac:dyDescent="0.25">
      <c r="A3500" s="9">
        <f>IF(ISBLANK('Step 1.3 Normalized OAT'!A3500),"-",'Step 1.3 Normalized OAT'!A3500)</f>
        <v>43246.791666666664</v>
      </c>
      <c r="B3500" s="26">
        <f t="shared" si="60"/>
        <v>145</v>
      </c>
      <c r="C3500" s="64" cm="1">
        <f t="array" ref="C3500">INDEX('Step 5. Daily Avg Schedule Calc'!$A$2:$C$169,(WEEKDAY(A3500)-1)*24+HOUR(A3500)+1,3)*IF(A3500&lt;Cooling_Season_Start_Date,0,IF(A3500&gt;Cooling_Season_End_Date,0,1))</f>
        <v>1</v>
      </c>
      <c r="D3500" s="12">
        <f>VLOOKUP(A3500,'Step 1.3 Normalized OAT'!$A$1:$B$8761,2)</f>
        <v>84</v>
      </c>
      <c r="E3500" s="13">
        <f ca="1">('Step 3. Regression'!$F$19*D3500^2+'Step 3. Regression'!$G$19*D3500+'Step 3. Regression'!$H$19)*C3500</f>
        <v>7.2461668816433509</v>
      </c>
    </row>
    <row r="3501" spans="1:5" x14ac:dyDescent="0.25">
      <c r="A3501" s="9">
        <f>IF(ISBLANK('Step 1.3 Normalized OAT'!A3501),"-",'Step 1.3 Normalized OAT'!A3501)</f>
        <v>43246.833333333336</v>
      </c>
      <c r="B3501" s="26">
        <f t="shared" si="60"/>
        <v>145</v>
      </c>
      <c r="C3501" s="64" cm="1">
        <f t="array" ref="C3501">INDEX('Step 5. Daily Avg Schedule Calc'!$A$2:$C$169,(WEEKDAY(A3501)-1)*24+HOUR(A3501)+1,3)*IF(A3501&lt;Cooling_Season_Start_Date,0,IF(A3501&gt;Cooling_Season_End_Date,0,1))</f>
        <v>1</v>
      </c>
      <c r="D3501" s="12">
        <f>VLOOKUP(A3501,'Step 1.3 Normalized OAT'!$A$1:$B$8761,2)</f>
        <v>83</v>
      </c>
      <c r="E3501" s="13">
        <f ca="1">('Step 3. Regression'!$F$19*D3501^2+'Step 3. Regression'!$G$19*D3501+'Step 3. Regression'!$H$19)*C3501</f>
        <v>7.2022534881026417</v>
      </c>
    </row>
    <row r="3502" spans="1:5" x14ac:dyDescent="0.25">
      <c r="A3502" s="9">
        <f>IF(ISBLANK('Step 1.3 Normalized OAT'!A3502),"-",'Step 1.3 Normalized OAT'!A3502)</f>
        <v>43246.875</v>
      </c>
      <c r="B3502" s="26">
        <f t="shared" si="60"/>
        <v>145</v>
      </c>
      <c r="C3502" s="64" cm="1">
        <f t="array" ref="C3502">INDEX('Step 5. Daily Avg Schedule Calc'!$A$2:$C$169,(WEEKDAY(A3502)-1)*24+HOUR(A3502)+1,3)*IF(A3502&lt;Cooling_Season_Start_Date,0,IF(A3502&gt;Cooling_Season_End_Date,0,1))</f>
        <v>0.5</v>
      </c>
      <c r="D3502" s="12">
        <f>VLOOKUP(A3502,'Step 1.3 Normalized OAT'!$A$1:$B$8761,2)</f>
        <v>80</v>
      </c>
      <c r="E3502" s="13">
        <f ca="1">('Step 3. Regression'!$F$19*D3502^2+'Step 3. Regression'!$G$19*D3502+'Step 3. Regression'!$H$19)*C3502</f>
        <v>3.5526924915616274</v>
      </c>
    </row>
    <row r="3503" spans="1:5" x14ac:dyDescent="0.25">
      <c r="A3503" s="9">
        <f>IF(ISBLANK('Step 1.3 Normalized OAT'!A3503),"-",'Step 1.3 Normalized OAT'!A3503)</f>
        <v>43246.916666666664</v>
      </c>
      <c r="B3503" s="26">
        <f t="shared" si="60"/>
        <v>145</v>
      </c>
      <c r="C3503" s="64" cm="1">
        <f t="array" ref="C3503">INDEX('Step 5. Daily Avg Schedule Calc'!$A$2:$C$169,(WEEKDAY(A3503)-1)*24+HOUR(A3503)+1,3)*IF(A3503&lt;Cooling_Season_Start_Date,0,IF(A3503&gt;Cooling_Season_End_Date,0,1))</f>
        <v>0</v>
      </c>
      <c r="D3503" s="12">
        <f>VLOOKUP(A3503,'Step 1.3 Normalized OAT'!$A$1:$B$8761,2)</f>
        <v>79</v>
      </c>
      <c r="E3503" s="13">
        <f ca="1">('Step 3. Regression'!$F$19*D3503^2+'Step 3. Regression'!$G$19*D3503+'Step 3. Regression'!$H$19)*C3503</f>
        <v>0</v>
      </c>
    </row>
    <row r="3504" spans="1:5" x14ac:dyDescent="0.25">
      <c r="A3504" s="9">
        <f>IF(ISBLANK('Step 1.3 Normalized OAT'!A3504),"-",'Step 1.3 Normalized OAT'!A3504)</f>
        <v>43246.958333333336</v>
      </c>
      <c r="B3504" s="26">
        <f t="shared" si="60"/>
        <v>145</v>
      </c>
      <c r="C3504" s="64" cm="1">
        <f t="array" ref="C3504">INDEX('Step 5. Daily Avg Schedule Calc'!$A$2:$C$169,(WEEKDAY(A3504)-1)*24+HOUR(A3504)+1,3)*IF(A3504&lt;Cooling_Season_Start_Date,0,IF(A3504&gt;Cooling_Season_End_Date,0,1))</f>
        <v>0</v>
      </c>
      <c r="D3504" s="12">
        <f>VLOOKUP(A3504,'Step 1.3 Normalized OAT'!$A$1:$B$8761,2)</f>
        <v>80</v>
      </c>
      <c r="E3504" s="13">
        <f ca="1">('Step 3. Regression'!$F$19*D3504^2+'Step 3. Regression'!$G$19*D3504+'Step 3. Regression'!$H$19)*C3504</f>
        <v>0</v>
      </c>
    </row>
    <row r="3505" spans="1:5" x14ac:dyDescent="0.25">
      <c r="A3505" s="9">
        <f>IF(ISBLANK('Step 1.3 Normalized OAT'!A3505),"-",'Step 1.3 Normalized OAT'!A3505)</f>
        <v>43247</v>
      </c>
      <c r="B3505" s="26">
        <f t="shared" si="60"/>
        <v>146</v>
      </c>
      <c r="C3505" s="64" cm="1">
        <f t="array" ref="C3505">INDEX('Step 5. Daily Avg Schedule Calc'!$A$2:$C$169,(WEEKDAY(A3505)-1)*24+HOUR(A3505)+1,3)*IF(A3505&lt;Cooling_Season_Start_Date,0,IF(A3505&gt;Cooling_Season_End_Date,0,1))</f>
        <v>0</v>
      </c>
      <c r="D3505" s="12">
        <f>VLOOKUP(A3505,'Step 1.3 Normalized OAT'!$A$1:$B$8761,2)</f>
        <v>82</v>
      </c>
      <c r="E3505" s="13">
        <f ca="1">('Step 3. Regression'!$F$19*D3505^2+'Step 3. Regression'!$G$19*D3505+'Step 3. Regression'!$H$19)*C3505</f>
        <v>0</v>
      </c>
    </row>
    <row r="3506" spans="1:5" x14ac:dyDescent="0.25">
      <c r="A3506" s="9">
        <f>IF(ISBLANK('Step 1.3 Normalized OAT'!A3506),"-",'Step 1.3 Normalized OAT'!A3506)</f>
        <v>43247.041666666664</v>
      </c>
      <c r="B3506" s="26">
        <f t="shared" si="60"/>
        <v>146</v>
      </c>
      <c r="C3506" s="64" cm="1">
        <f t="array" ref="C3506">INDEX('Step 5. Daily Avg Schedule Calc'!$A$2:$C$169,(WEEKDAY(A3506)-1)*24+HOUR(A3506)+1,3)*IF(A3506&lt;Cooling_Season_Start_Date,0,IF(A3506&gt;Cooling_Season_End_Date,0,1))</f>
        <v>0</v>
      </c>
      <c r="D3506" s="12">
        <f>VLOOKUP(A3506,'Step 1.3 Normalized OAT'!$A$1:$B$8761,2)</f>
        <v>82</v>
      </c>
      <c r="E3506" s="13">
        <f ca="1">('Step 3. Regression'!$F$19*D3506^2+'Step 3. Regression'!$G$19*D3506+'Step 3. Regression'!$H$19)*C3506</f>
        <v>0</v>
      </c>
    </row>
    <row r="3507" spans="1:5" x14ac:dyDescent="0.25">
      <c r="A3507" s="9">
        <f>IF(ISBLANK('Step 1.3 Normalized OAT'!A3507),"-",'Step 1.3 Normalized OAT'!A3507)</f>
        <v>43247.083333333336</v>
      </c>
      <c r="B3507" s="26">
        <f t="shared" si="60"/>
        <v>146</v>
      </c>
      <c r="C3507" s="64" cm="1">
        <f t="array" ref="C3507">INDEX('Step 5. Daily Avg Schedule Calc'!$A$2:$C$169,(WEEKDAY(A3507)-1)*24+HOUR(A3507)+1,3)*IF(A3507&lt;Cooling_Season_Start_Date,0,IF(A3507&gt;Cooling_Season_End_Date,0,1))</f>
        <v>0</v>
      </c>
      <c r="D3507" s="12">
        <f>VLOOKUP(A3507,'Step 1.3 Normalized OAT'!$A$1:$B$8761,2)</f>
        <v>81</v>
      </c>
      <c r="E3507" s="13">
        <f ca="1">('Step 3. Regression'!$F$19*D3507^2+'Step 3. Regression'!$G$19*D3507+'Step 3. Regression'!$H$19)*C3507</f>
        <v>0</v>
      </c>
    </row>
    <row r="3508" spans="1:5" x14ac:dyDescent="0.25">
      <c r="A3508" s="9">
        <f>IF(ISBLANK('Step 1.3 Normalized OAT'!A3508),"-",'Step 1.3 Normalized OAT'!A3508)</f>
        <v>43247.125</v>
      </c>
      <c r="B3508" s="26">
        <f t="shared" si="60"/>
        <v>146</v>
      </c>
      <c r="C3508" s="64" cm="1">
        <f t="array" ref="C3508">INDEX('Step 5. Daily Avg Schedule Calc'!$A$2:$C$169,(WEEKDAY(A3508)-1)*24+HOUR(A3508)+1,3)*IF(A3508&lt;Cooling_Season_Start_Date,0,IF(A3508&gt;Cooling_Season_End_Date,0,1))</f>
        <v>0</v>
      </c>
      <c r="D3508" s="12">
        <f>VLOOKUP(A3508,'Step 1.3 Normalized OAT'!$A$1:$B$8761,2)</f>
        <v>70</v>
      </c>
      <c r="E3508" s="13">
        <f ca="1">('Step 3. Regression'!$F$19*D3508^2+'Step 3. Regression'!$G$19*D3508+'Step 3. Regression'!$H$19)*C3508</f>
        <v>0</v>
      </c>
    </row>
    <row r="3509" spans="1:5" x14ac:dyDescent="0.25">
      <c r="A3509" s="9">
        <f>IF(ISBLANK('Step 1.3 Normalized OAT'!A3509),"-",'Step 1.3 Normalized OAT'!A3509)</f>
        <v>43247.166666666664</v>
      </c>
      <c r="B3509" s="26">
        <f t="shared" si="60"/>
        <v>146</v>
      </c>
      <c r="C3509" s="64" cm="1">
        <f t="array" ref="C3509">INDEX('Step 5. Daily Avg Schedule Calc'!$A$2:$C$169,(WEEKDAY(A3509)-1)*24+HOUR(A3509)+1,3)*IF(A3509&lt;Cooling_Season_Start_Date,0,IF(A3509&gt;Cooling_Season_End_Date,0,1))</f>
        <v>0</v>
      </c>
      <c r="D3509" s="12">
        <f>VLOOKUP(A3509,'Step 1.3 Normalized OAT'!$A$1:$B$8761,2)</f>
        <v>68</v>
      </c>
      <c r="E3509" s="13">
        <f ca="1">('Step 3. Regression'!$F$19*D3509^2+'Step 3. Regression'!$G$19*D3509+'Step 3. Regression'!$H$19)*C3509</f>
        <v>0</v>
      </c>
    </row>
    <row r="3510" spans="1:5" x14ac:dyDescent="0.25">
      <c r="A3510" s="9">
        <f>IF(ISBLANK('Step 1.3 Normalized OAT'!A3510),"-",'Step 1.3 Normalized OAT'!A3510)</f>
        <v>43247.208333333336</v>
      </c>
      <c r="B3510" s="26">
        <f t="shared" si="60"/>
        <v>146</v>
      </c>
      <c r="C3510" s="64" cm="1">
        <f t="array" ref="C3510">INDEX('Step 5. Daily Avg Schedule Calc'!$A$2:$C$169,(WEEKDAY(A3510)-1)*24+HOUR(A3510)+1,3)*IF(A3510&lt;Cooling_Season_Start_Date,0,IF(A3510&gt;Cooling_Season_End_Date,0,1))</f>
        <v>0</v>
      </c>
      <c r="D3510" s="12">
        <f>VLOOKUP(A3510,'Step 1.3 Normalized OAT'!$A$1:$B$8761,2)</f>
        <v>71</v>
      </c>
      <c r="E3510" s="13">
        <f ca="1">('Step 3. Regression'!$F$19*D3510^2+'Step 3. Regression'!$G$19*D3510+'Step 3. Regression'!$H$19)*C3510</f>
        <v>0</v>
      </c>
    </row>
    <row r="3511" spans="1:5" x14ac:dyDescent="0.25">
      <c r="A3511" s="9">
        <f>IF(ISBLANK('Step 1.3 Normalized OAT'!A3511),"-",'Step 1.3 Normalized OAT'!A3511)</f>
        <v>43247.25</v>
      </c>
      <c r="B3511" s="26">
        <f t="shared" si="60"/>
        <v>146</v>
      </c>
      <c r="C3511" s="64" cm="1">
        <f t="array" ref="C3511">INDEX('Step 5. Daily Avg Schedule Calc'!$A$2:$C$169,(WEEKDAY(A3511)-1)*24+HOUR(A3511)+1,3)*IF(A3511&lt;Cooling_Season_Start_Date,0,IF(A3511&gt;Cooling_Season_End_Date,0,1))</f>
        <v>0</v>
      </c>
      <c r="D3511" s="12">
        <f>VLOOKUP(A3511,'Step 1.3 Normalized OAT'!$A$1:$B$8761,2)</f>
        <v>67</v>
      </c>
      <c r="E3511" s="13">
        <f ca="1">('Step 3. Regression'!$F$19*D3511^2+'Step 3. Regression'!$G$19*D3511+'Step 3. Regression'!$H$19)*C3511</f>
        <v>0</v>
      </c>
    </row>
    <row r="3512" spans="1:5" x14ac:dyDescent="0.25">
      <c r="A3512" s="9">
        <f>IF(ISBLANK('Step 1.3 Normalized OAT'!A3512),"-",'Step 1.3 Normalized OAT'!A3512)</f>
        <v>43247.291666666664</v>
      </c>
      <c r="B3512" s="26">
        <f t="shared" si="60"/>
        <v>146</v>
      </c>
      <c r="C3512" s="64" cm="1">
        <f t="array" ref="C3512">INDEX('Step 5. Daily Avg Schedule Calc'!$A$2:$C$169,(WEEKDAY(A3512)-1)*24+HOUR(A3512)+1,3)*IF(A3512&lt;Cooling_Season_Start_Date,0,IF(A3512&gt;Cooling_Season_End_Date,0,1))</f>
        <v>1</v>
      </c>
      <c r="D3512" s="12">
        <f>VLOOKUP(A3512,'Step 1.3 Normalized OAT'!$A$1:$B$8761,2)</f>
        <v>67</v>
      </c>
      <c r="E3512" s="13">
        <f ca="1">('Step 3. Regression'!$F$19*D3512^2+'Step 3. Regression'!$G$19*D3512+'Step 3. Regression'!$H$19)*C3512</f>
        <v>7.2900638393533654</v>
      </c>
    </row>
    <row r="3513" spans="1:5" x14ac:dyDescent="0.25">
      <c r="A3513" s="9">
        <f>IF(ISBLANK('Step 1.3 Normalized OAT'!A3513),"-",'Step 1.3 Normalized OAT'!A3513)</f>
        <v>43247.333333333336</v>
      </c>
      <c r="B3513" s="26">
        <f t="shared" si="60"/>
        <v>146</v>
      </c>
      <c r="C3513" s="64" cm="1">
        <f t="array" ref="C3513">INDEX('Step 5. Daily Avg Schedule Calc'!$A$2:$C$169,(WEEKDAY(A3513)-1)*24+HOUR(A3513)+1,3)*IF(A3513&lt;Cooling_Season_Start_Date,0,IF(A3513&gt;Cooling_Season_End_Date,0,1))</f>
        <v>1</v>
      </c>
      <c r="D3513" s="12">
        <f>VLOOKUP(A3513,'Step 1.3 Normalized OAT'!$A$1:$B$8761,2)</f>
        <v>65</v>
      </c>
      <c r="E3513" s="13">
        <f ca="1">('Step 3. Regression'!$F$19*D3513^2+'Step 3. Regression'!$G$19*D3513+'Step 3. Regression'!$H$19)*C3513</f>
        <v>7.4056551601879193</v>
      </c>
    </row>
    <row r="3514" spans="1:5" x14ac:dyDescent="0.25">
      <c r="A3514" s="9">
        <f>IF(ISBLANK('Step 1.3 Normalized OAT'!A3514),"-",'Step 1.3 Normalized OAT'!A3514)</f>
        <v>43247.375</v>
      </c>
      <c r="B3514" s="26">
        <f t="shared" si="60"/>
        <v>146</v>
      </c>
      <c r="C3514" s="64" cm="1">
        <f t="array" ref="C3514">INDEX('Step 5. Daily Avg Schedule Calc'!$A$2:$C$169,(WEEKDAY(A3514)-1)*24+HOUR(A3514)+1,3)*IF(A3514&lt;Cooling_Season_Start_Date,0,IF(A3514&gt;Cooling_Season_End_Date,0,1))</f>
        <v>1</v>
      </c>
      <c r="D3514" s="12">
        <f>VLOOKUP(A3514,'Step 1.3 Normalized OAT'!$A$1:$B$8761,2)</f>
        <v>61</v>
      </c>
      <c r="E3514" s="13">
        <f ca="1">('Step 3. Regression'!$F$19*D3514^2+'Step 3. Regression'!$G$19*D3514+'Step 3. Regression'!$H$19)*C3514</f>
        <v>7.7065811531424941</v>
      </c>
    </row>
    <row r="3515" spans="1:5" x14ac:dyDescent="0.25">
      <c r="A3515" s="9">
        <f>IF(ISBLANK('Step 1.3 Normalized OAT'!A3515),"-",'Step 1.3 Normalized OAT'!A3515)</f>
        <v>43247.416666666664</v>
      </c>
      <c r="B3515" s="26">
        <f t="shared" si="60"/>
        <v>146</v>
      </c>
      <c r="C3515" s="64" cm="1">
        <f t="array" ref="C3515">INDEX('Step 5. Daily Avg Schedule Calc'!$A$2:$C$169,(WEEKDAY(A3515)-1)*24+HOUR(A3515)+1,3)*IF(A3515&lt;Cooling_Season_Start_Date,0,IF(A3515&gt;Cooling_Season_End_Date,0,1))</f>
        <v>1</v>
      </c>
      <c r="D3515" s="12">
        <f>VLOOKUP(A3515,'Step 1.3 Normalized OAT'!$A$1:$B$8761,2)</f>
        <v>61</v>
      </c>
      <c r="E3515" s="13">
        <f ca="1">('Step 3. Regression'!$F$19*D3515^2+'Step 3. Regression'!$G$19*D3515+'Step 3. Regression'!$H$19)*C3515</f>
        <v>7.7065811531424941</v>
      </c>
    </row>
    <row r="3516" spans="1:5" x14ac:dyDescent="0.25">
      <c r="A3516" s="9">
        <f>IF(ISBLANK('Step 1.3 Normalized OAT'!A3516),"-",'Step 1.3 Normalized OAT'!A3516)</f>
        <v>43247.458333333336</v>
      </c>
      <c r="B3516" s="26">
        <f t="shared" si="60"/>
        <v>146</v>
      </c>
      <c r="C3516" s="64" cm="1">
        <f t="array" ref="C3516">INDEX('Step 5. Daily Avg Schedule Calc'!$A$2:$C$169,(WEEKDAY(A3516)-1)*24+HOUR(A3516)+1,3)*IF(A3516&lt;Cooling_Season_Start_Date,0,IF(A3516&gt;Cooling_Season_End_Date,0,1))</f>
        <v>1</v>
      </c>
      <c r="D3516" s="12">
        <f>VLOOKUP(A3516,'Step 1.3 Normalized OAT'!$A$1:$B$8761,2)</f>
        <v>62</v>
      </c>
      <c r="E3516" s="13">
        <f ca="1">('Step 3. Regression'!$F$19*D3516^2+'Step 3. Regression'!$G$19*D3516+'Step 3. Regression'!$H$19)*C3516</f>
        <v>7.622631735993167</v>
      </c>
    </row>
    <row r="3517" spans="1:5" x14ac:dyDescent="0.25">
      <c r="A3517" s="9">
        <f>IF(ISBLANK('Step 1.3 Normalized OAT'!A3517),"-",'Step 1.3 Normalized OAT'!A3517)</f>
        <v>43247.5</v>
      </c>
      <c r="B3517" s="26">
        <f t="shared" si="60"/>
        <v>146</v>
      </c>
      <c r="C3517" s="64" cm="1">
        <f t="array" ref="C3517">INDEX('Step 5. Daily Avg Schedule Calc'!$A$2:$C$169,(WEEKDAY(A3517)-1)*24+HOUR(A3517)+1,3)*IF(A3517&lt;Cooling_Season_Start_Date,0,IF(A3517&gt;Cooling_Season_End_Date,0,1))</f>
        <v>1</v>
      </c>
      <c r="D3517" s="12">
        <f>VLOOKUP(A3517,'Step 1.3 Normalized OAT'!$A$1:$B$8761,2)</f>
        <v>64</v>
      </c>
      <c r="E3517" s="13">
        <f ca="1">('Step 3. Regression'!$F$19*D3517^2+'Step 3. Regression'!$G$19*D3517+'Step 3. Regression'!$H$19)*C3517</f>
        <v>7.4721687395158796</v>
      </c>
    </row>
    <row r="3518" spans="1:5" x14ac:dyDescent="0.25">
      <c r="A3518" s="9">
        <f>IF(ISBLANK('Step 1.3 Normalized OAT'!A3518),"-",'Step 1.3 Normalized OAT'!A3518)</f>
        <v>43247.541666666664</v>
      </c>
      <c r="B3518" s="26">
        <f t="shared" si="60"/>
        <v>146</v>
      </c>
      <c r="C3518" s="64" cm="1">
        <f t="array" ref="C3518">INDEX('Step 5. Daily Avg Schedule Calc'!$A$2:$C$169,(WEEKDAY(A3518)-1)*24+HOUR(A3518)+1,3)*IF(A3518&lt;Cooling_Season_Start_Date,0,IF(A3518&gt;Cooling_Season_End_Date,0,1))</f>
        <v>1</v>
      </c>
      <c r="D3518" s="12">
        <f>VLOOKUP(A3518,'Step 1.3 Normalized OAT'!$A$1:$B$8761,2)</f>
        <v>64</v>
      </c>
      <c r="E3518" s="13">
        <f ca="1">('Step 3. Regression'!$F$19*D3518^2+'Step 3. Regression'!$G$19*D3518+'Step 3. Regression'!$H$19)*C3518</f>
        <v>7.4721687395158796</v>
      </c>
    </row>
    <row r="3519" spans="1:5" x14ac:dyDescent="0.25">
      <c r="A3519" s="9">
        <f>IF(ISBLANK('Step 1.3 Normalized OAT'!A3519),"-",'Step 1.3 Normalized OAT'!A3519)</f>
        <v>43247.583333333336</v>
      </c>
      <c r="B3519" s="26">
        <f t="shared" si="60"/>
        <v>146</v>
      </c>
      <c r="C3519" s="64" cm="1">
        <f t="array" ref="C3519">INDEX('Step 5. Daily Avg Schedule Calc'!$A$2:$C$169,(WEEKDAY(A3519)-1)*24+HOUR(A3519)+1,3)*IF(A3519&lt;Cooling_Season_Start_Date,0,IF(A3519&gt;Cooling_Season_End_Date,0,1))</f>
        <v>1</v>
      </c>
      <c r="D3519" s="12">
        <f>VLOOKUP(A3519,'Step 1.3 Normalized OAT'!$A$1:$B$8761,2)</f>
        <v>62</v>
      </c>
      <c r="E3519" s="13">
        <f ca="1">('Step 3. Regression'!$F$19*D3519^2+'Step 3. Regression'!$G$19*D3519+'Step 3. Regression'!$H$19)*C3519</f>
        <v>7.622631735993167</v>
      </c>
    </row>
    <row r="3520" spans="1:5" x14ac:dyDescent="0.25">
      <c r="A3520" s="9">
        <f>IF(ISBLANK('Step 1.3 Normalized OAT'!A3520),"-",'Step 1.3 Normalized OAT'!A3520)</f>
        <v>43247.625</v>
      </c>
      <c r="B3520" s="26">
        <f t="shared" si="60"/>
        <v>146</v>
      </c>
      <c r="C3520" s="64" cm="1">
        <f t="array" ref="C3520">INDEX('Step 5. Daily Avg Schedule Calc'!$A$2:$C$169,(WEEKDAY(A3520)-1)*24+HOUR(A3520)+1,3)*IF(A3520&lt;Cooling_Season_Start_Date,0,IF(A3520&gt;Cooling_Season_End_Date,0,1))</f>
        <v>1</v>
      </c>
      <c r="D3520" s="12">
        <f>VLOOKUP(A3520,'Step 1.3 Normalized OAT'!$A$1:$B$8761,2)</f>
        <v>61</v>
      </c>
      <c r="E3520" s="13">
        <f ca="1">('Step 3. Regression'!$F$19*D3520^2+'Step 3. Regression'!$G$19*D3520+'Step 3. Regression'!$H$19)*C3520</f>
        <v>7.7065811531424941</v>
      </c>
    </row>
    <row r="3521" spans="1:5" x14ac:dyDescent="0.25">
      <c r="A3521" s="9">
        <f>IF(ISBLANK('Step 1.3 Normalized OAT'!A3521),"-",'Step 1.3 Normalized OAT'!A3521)</f>
        <v>43247.666666666664</v>
      </c>
      <c r="B3521" s="26">
        <f t="shared" si="60"/>
        <v>146</v>
      </c>
      <c r="C3521" s="64" cm="1">
        <f t="array" ref="C3521">INDEX('Step 5. Daily Avg Schedule Calc'!$A$2:$C$169,(WEEKDAY(A3521)-1)*24+HOUR(A3521)+1,3)*IF(A3521&lt;Cooling_Season_Start_Date,0,IF(A3521&gt;Cooling_Season_End_Date,0,1))</f>
        <v>1</v>
      </c>
      <c r="D3521" s="12">
        <f>VLOOKUP(A3521,'Step 1.3 Normalized OAT'!$A$1:$B$8761,2)</f>
        <v>61</v>
      </c>
      <c r="E3521" s="13">
        <f ca="1">('Step 3. Regression'!$F$19*D3521^2+'Step 3. Regression'!$G$19*D3521+'Step 3. Regression'!$H$19)*C3521</f>
        <v>7.7065811531424941</v>
      </c>
    </row>
    <row r="3522" spans="1:5" x14ac:dyDescent="0.25">
      <c r="A3522" s="9">
        <f>IF(ISBLANK('Step 1.3 Normalized OAT'!A3522),"-",'Step 1.3 Normalized OAT'!A3522)</f>
        <v>43247.708333333336</v>
      </c>
      <c r="B3522" s="26">
        <f t="shared" si="60"/>
        <v>146</v>
      </c>
      <c r="C3522" s="64" cm="1">
        <f t="array" ref="C3522">INDEX('Step 5. Daily Avg Schedule Calc'!$A$2:$C$169,(WEEKDAY(A3522)-1)*24+HOUR(A3522)+1,3)*IF(A3522&lt;Cooling_Season_Start_Date,0,IF(A3522&gt;Cooling_Season_End_Date,0,1))</f>
        <v>1</v>
      </c>
      <c r="D3522" s="12">
        <f>VLOOKUP(A3522,'Step 1.3 Normalized OAT'!$A$1:$B$8761,2)</f>
        <v>61</v>
      </c>
      <c r="E3522" s="13">
        <f ca="1">('Step 3. Regression'!$F$19*D3522^2+'Step 3. Regression'!$G$19*D3522+'Step 3. Regression'!$H$19)*C3522</f>
        <v>7.7065811531424941</v>
      </c>
    </row>
    <row r="3523" spans="1:5" x14ac:dyDescent="0.25">
      <c r="A3523" s="9">
        <f>IF(ISBLANK('Step 1.3 Normalized OAT'!A3523),"-",'Step 1.3 Normalized OAT'!A3523)</f>
        <v>43247.75</v>
      </c>
      <c r="B3523" s="26">
        <f t="shared" ref="B3523:B3586" si="61">_xlfn.DAYS(A3523,$A$2)</f>
        <v>146</v>
      </c>
      <c r="C3523" s="64" cm="1">
        <f t="array" ref="C3523">INDEX('Step 5. Daily Avg Schedule Calc'!$A$2:$C$169,(WEEKDAY(A3523)-1)*24+HOUR(A3523)+1,3)*IF(A3523&lt;Cooling_Season_Start_Date,0,IF(A3523&gt;Cooling_Season_End_Date,0,1))</f>
        <v>1</v>
      </c>
      <c r="D3523" s="12">
        <f>VLOOKUP(A3523,'Step 1.3 Normalized OAT'!$A$1:$B$8761,2)</f>
        <v>61</v>
      </c>
      <c r="E3523" s="13">
        <f ca="1">('Step 3. Regression'!$F$19*D3523^2+'Step 3. Regression'!$G$19*D3523+'Step 3. Regression'!$H$19)*C3523</f>
        <v>7.7065811531424941</v>
      </c>
    </row>
    <row r="3524" spans="1:5" x14ac:dyDescent="0.25">
      <c r="A3524" s="9">
        <f>IF(ISBLANK('Step 1.3 Normalized OAT'!A3524),"-",'Step 1.3 Normalized OAT'!A3524)</f>
        <v>43247.791666666664</v>
      </c>
      <c r="B3524" s="26">
        <f t="shared" si="61"/>
        <v>146</v>
      </c>
      <c r="C3524" s="64" cm="1">
        <f t="array" ref="C3524">INDEX('Step 5. Daily Avg Schedule Calc'!$A$2:$C$169,(WEEKDAY(A3524)-1)*24+HOUR(A3524)+1,3)*IF(A3524&lt;Cooling_Season_Start_Date,0,IF(A3524&gt;Cooling_Season_End_Date,0,1))</f>
        <v>1</v>
      </c>
      <c r="D3524" s="12">
        <f>VLOOKUP(A3524,'Step 1.3 Normalized OAT'!$A$1:$B$8761,2)</f>
        <v>60</v>
      </c>
      <c r="E3524" s="13">
        <f ca="1">('Step 3. Regression'!$F$19*D3524^2+'Step 3. Regression'!$G$19*D3524+'Step 3. Regression'!$H$19)*C3524</f>
        <v>7.7963425162322793</v>
      </c>
    </row>
    <row r="3525" spans="1:5" x14ac:dyDescent="0.25">
      <c r="A3525" s="9">
        <f>IF(ISBLANK('Step 1.3 Normalized OAT'!A3525),"-",'Step 1.3 Normalized OAT'!A3525)</f>
        <v>43247.833333333336</v>
      </c>
      <c r="B3525" s="26">
        <f t="shared" si="61"/>
        <v>146</v>
      </c>
      <c r="C3525" s="64" cm="1">
        <f t="array" ref="C3525">INDEX('Step 5. Daily Avg Schedule Calc'!$A$2:$C$169,(WEEKDAY(A3525)-1)*24+HOUR(A3525)+1,3)*IF(A3525&lt;Cooling_Season_Start_Date,0,IF(A3525&gt;Cooling_Season_End_Date,0,1))</f>
        <v>1</v>
      </c>
      <c r="D3525" s="12">
        <f>VLOOKUP(A3525,'Step 1.3 Normalized OAT'!$A$1:$B$8761,2)</f>
        <v>59</v>
      </c>
      <c r="E3525" s="13">
        <f ca="1">('Step 3. Regression'!$F$19*D3525^2+'Step 3. Regression'!$G$19*D3525+'Step 3. Regression'!$H$19)*C3525</f>
        <v>7.8919158252625206</v>
      </c>
    </row>
    <row r="3526" spans="1:5" x14ac:dyDescent="0.25">
      <c r="A3526" s="9">
        <f>IF(ISBLANK('Step 1.3 Normalized OAT'!A3526),"-",'Step 1.3 Normalized OAT'!A3526)</f>
        <v>43247.875</v>
      </c>
      <c r="B3526" s="26">
        <f t="shared" si="61"/>
        <v>146</v>
      </c>
      <c r="C3526" s="64" cm="1">
        <f t="array" ref="C3526">INDEX('Step 5. Daily Avg Schedule Calc'!$A$2:$C$169,(WEEKDAY(A3526)-1)*24+HOUR(A3526)+1,3)*IF(A3526&lt;Cooling_Season_Start_Date,0,IF(A3526&gt;Cooling_Season_End_Date,0,1))</f>
        <v>0.5</v>
      </c>
      <c r="D3526" s="12">
        <f>VLOOKUP(A3526,'Step 1.3 Normalized OAT'!$A$1:$B$8761,2)</f>
        <v>58</v>
      </c>
      <c r="E3526" s="13">
        <f ca="1">('Step 3. Regression'!$F$19*D3526^2+'Step 3. Regression'!$G$19*D3526+'Step 3. Regression'!$H$19)*C3526</f>
        <v>3.9966505401166099</v>
      </c>
    </row>
    <row r="3527" spans="1:5" x14ac:dyDescent="0.25">
      <c r="A3527" s="9">
        <f>IF(ISBLANK('Step 1.3 Normalized OAT'!A3527),"-",'Step 1.3 Normalized OAT'!A3527)</f>
        <v>43247.916666666664</v>
      </c>
      <c r="B3527" s="26">
        <f t="shared" si="61"/>
        <v>146</v>
      </c>
      <c r="C3527" s="64" cm="1">
        <f t="array" ref="C3527">INDEX('Step 5. Daily Avg Schedule Calc'!$A$2:$C$169,(WEEKDAY(A3527)-1)*24+HOUR(A3527)+1,3)*IF(A3527&lt;Cooling_Season_Start_Date,0,IF(A3527&gt;Cooling_Season_End_Date,0,1))</f>
        <v>0</v>
      </c>
      <c r="D3527" s="12">
        <f>VLOOKUP(A3527,'Step 1.3 Normalized OAT'!$A$1:$B$8761,2)</f>
        <v>58</v>
      </c>
      <c r="E3527" s="13">
        <f ca="1">('Step 3. Regression'!$F$19*D3527^2+'Step 3. Regression'!$G$19*D3527+'Step 3. Regression'!$H$19)*C3527</f>
        <v>0</v>
      </c>
    </row>
    <row r="3528" spans="1:5" x14ac:dyDescent="0.25">
      <c r="A3528" s="9">
        <f>IF(ISBLANK('Step 1.3 Normalized OAT'!A3528),"-",'Step 1.3 Normalized OAT'!A3528)</f>
        <v>43247.958333333336</v>
      </c>
      <c r="B3528" s="26">
        <f t="shared" si="61"/>
        <v>146</v>
      </c>
      <c r="C3528" s="64" cm="1">
        <f t="array" ref="C3528">INDEX('Step 5. Daily Avg Schedule Calc'!$A$2:$C$169,(WEEKDAY(A3528)-1)*24+HOUR(A3528)+1,3)*IF(A3528&lt;Cooling_Season_Start_Date,0,IF(A3528&gt;Cooling_Season_End_Date,0,1))</f>
        <v>0</v>
      </c>
      <c r="D3528" s="12">
        <f>VLOOKUP(A3528,'Step 1.3 Normalized OAT'!$A$1:$B$8761,2)</f>
        <v>57</v>
      </c>
      <c r="E3528" s="13">
        <f ca="1">('Step 3. Regression'!$F$19*D3528^2+'Step 3. Regression'!$G$19*D3528+'Step 3. Regression'!$H$19)*C3528</f>
        <v>0</v>
      </c>
    </row>
    <row r="3529" spans="1:5" x14ac:dyDescent="0.25">
      <c r="A3529" s="9">
        <f>IF(ISBLANK('Step 1.3 Normalized OAT'!A3529),"-",'Step 1.3 Normalized OAT'!A3529)</f>
        <v>43248</v>
      </c>
      <c r="B3529" s="26">
        <f t="shared" si="61"/>
        <v>147</v>
      </c>
      <c r="C3529" s="64" cm="1">
        <f t="array" ref="C3529">INDEX('Step 5. Daily Avg Schedule Calc'!$A$2:$C$169,(WEEKDAY(A3529)-1)*24+HOUR(A3529)+1,3)*IF(A3529&lt;Cooling_Season_Start_Date,0,IF(A3529&gt;Cooling_Season_End_Date,0,1))</f>
        <v>0</v>
      </c>
      <c r="D3529" s="12">
        <f>VLOOKUP(A3529,'Step 1.3 Normalized OAT'!$A$1:$B$8761,2)</f>
        <v>57</v>
      </c>
      <c r="E3529" s="13">
        <f ca="1">('Step 3. Regression'!$F$19*D3529^2+'Step 3. Regression'!$G$19*D3529+'Step 3. Regression'!$H$19)*C3529</f>
        <v>0</v>
      </c>
    </row>
    <row r="3530" spans="1:5" x14ac:dyDescent="0.25">
      <c r="A3530" s="9">
        <f>IF(ISBLANK('Step 1.3 Normalized OAT'!A3530),"-",'Step 1.3 Normalized OAT'!A3530)</f>
        <v>43248.041666666664</v>
      </c>
      <c r="B3530" s="26">
        <f t="shared" si="61"/>
        <v>147</v>
      </c>
      <c r="C3530" s="64" cm="1">
        <f t="array" ref="C3530">INDEX('Step 5. Daily Avg Schedule Calc'!$A$2:$C$169,(WEEKDAY(A3530)-1)*24+HOUR(A3530)+1,3)*IF(A3530&lt;Cooling_Season_Start_Date,0,IF(A3530&gt;Cooling_Season_End_Date,0,1))</f>
        <v>0</v>
      </c>
      <c r="D3530" s="12">
        <f>VLOOKUP(A3530,'Step 1.3 Normalized OAT'!$A$1:$B$8761,2)</f>
        <v>57</v>
      </c>
      <c r="E3530" s="13">
        <f ca="1">('Step 3. Regression'!$F$19*D3530^2+'Step 3. Regression'!$G$19*D3530+'Step 3. Regression'!$H$19)*C3530</f>
        <v>0</v>
      </c>
    </row>
    <row r="3531" spans="1:5" x14ac:dyDescent="0.25">
      <c r="A3531" s="9">
        <f>IF(ISBLANK('Step 1.3 Normalized OAT'!A3531),"-",'Step 1.3 Normalized OAT'!A3531)</f>
        <v>43248.083333333336</v>
      </c>
      <c r="B3531" s="26">
        <f t="shared" si="61"/>
        <v>147</v>
      </c>
      <c r="C3531" s="64" cm="1">
        <f t="array" ref="C3531">INDEX('Step 5. Daily Avg Schedule Calc'!$A$2:$C$169,(WEEKDAY(A3531)-1)*24+HOUR(A3531)+1,3)*IF(A3531&lt;Cooling_Season_Start_Date,0,IF(A3531&gt;Cooling_Season_End_Date,0,1))</f>
        <v>0</v>
      </c>
      <c r="D3531" s="12">
        <f>VLOOKUP(A3531,'Step 1.3 Normalized OAT'!$A$1:$B$8761,2)</f>
        <v>56</v>
      </c>
      <c r="E3531" s="13">
        <f ca="1">('Step 3. Regression'!$F$19*D3531^2+'Step 3. Regression'!$G$19*D3531+'Step 3. Regression'!$H$19)*C3531</f>
        <v>0</v>
      </c>
    </row>
    <row r="3532" spans="1:5" x14ac:dyDescent="0.25">
      <c r="A3532" s="9">
        <f>IF(ISBLANK('Step 1.3 Normalized OAT'!A3532),"-",'Step 1.3 Normalized OAT'!A3532)</f>
        <v>43248.125</v>
      </c>
      <c r="B3532" s="26">
        <f t="shared" si="61"/>
        <v>147</v>
      </c>
      <c r="C3532" s="64" cm="1">
        <f t="array" ref="C3532">INDEX('Step 5. Daily Avg Schedule Calc'!$A$2:$C$169,(WEEKDAY(A3532)-1)*24+HOUR(A3532)+1,3)*IF(A3532&lt;Cooling_Season_Start_Date,0,IF(A3532&gt;Cooling_Season_End_Date,0,1))</f>
        <v>0</v>
      </c>
      <c r="D3532" s="12">
        <f>VLOOKUP(A3532,'Step 1.3 Normalized OAT'!$A$1:$B$8761,2)</f>
        <v>56</v>
      </c>
      <c r="E3532" s="13">
        <f ca="1">('Step 3. Regression'!$F$19*D3532^2+'Step 3. Regression'!$G$19*D3532+'Step 3. Regression'!$H$19)*C3532</f>
        <v>0</v>
      </c>
    </row>
    <row r="3533" spans="1:5" x14ac:dyDescent="0.25">
      <c r="A3533" s="9">
        <f>IF(ISBLANK('Step 1.3 Normalized OAT'!A3533),"-",'Step 1.3 Normalized OAT'!A3533)</f>
        <v>43248.166666666664</v>
      </c>
      <c r="B3533" s="26">
        <f t="shared" si="61"/>
        <v>147</v>
      </c>
      <c r="C3533" s="64" cm="1">
        <f t="array" ref="C3533">INDEX('Step 5. Daily Avg Schedule Calc'!$A$2:$C$169,(WEEKDAY(A3533)-1)*24+HOUR(A3533)+1,3)*IF(A3533&lt;Cooling_Season_Start_Date,0,IF(A3533&gt;Cooling_Season_End_Date,0,1))</f>
        <v>0</v>
      </c>
      <c r="D3533" s="12">
        <f>VLOOKUP(A3533,'Step 1.3 Normalized OAT'!$A$1:$B$8761,2)</f>
        <v>56</v>
      </c>
      <c r="E3533" s="13">
        <f ca="1">('Step 3. Regression'!$F$19*D3533^2+'Step 3. Regression'!$G$19*D3533+'Step 3. Regression'!$H$19)*C3533</f>
        <v>0</v>
      </c>
    </row>
    <row r="3534" spans="1:5" x14ac:dyDescent="0.25">
      <c r="A3534" s="9">
        <f>IF(ISBLANK('Step 1.3 Normalized OAT'!A3534),"-",'Step 1.3 Normalized OAT'!A3534)</f>
        <v>43248.208333333336</v>
      </c>
      <c r="B3534" s="26">
        <f t="shared" si="61"/>
        <v>147</v>
      </c>
      <c r="C3534" s="64" cm="1">
        <f t="array" ref="C3534">INDEX('Step 5. Daily Avg Schedule Calc'!$A$2:$C$169,(WEEKDAY(A3534)-1)*24+HOUR(A3534)+1,3)*IF(A3534&lt;Cooling_Season_Start_Date,0,IF(A3534&gt;Cooling_Season_End_Date,0,1))</f>
        <v>0</v>
      </c>
      <c r="D3534" s="12">
        <f>VLOOKUP(A3534,'Step 1.3 Normalized OAT'!$A$1:$B$8761,2)</f>
        <v>56</v>
      </c>
      <c r="E3534" s="13">
        <f ca="1">('Step 3. Regression'!$F$19*D3534^2+'Step 3. Regression'!$G$19*D3534+'Step 3. Regression'!$H$19)*C3534</f>
        <v>0</v>
      </c>
    </row>
    <row r="3535" spans="1:5" x14ac:dyDescent="0.25">
      <c r="A3535" s="9">
        <f>IF(ISBLANK('Step 1.3 Normalized OAT'!A3535),"-",'Step 1.3 Normalized OAT'!A3535)</f>
        <v>43248.25</v>
      </c>
      <c r="B3535" s="26">
        <f t="shared" si="61"/>
        <v>147</v>
      </c>
      <c r="C3535" s="64" cm="1">
        <f t="array" ref="C3535">INDEX('Step 5. Daily Avg Schedule Calc'!$A$2:$C$169,(WEEKDAY(A3535)-1)*24+HOUR(A3535)+1,3)*IF(A3535&lt;Cooling_Season_Start_Date,0,IF(A3535&gt;Cooling_Season_End_Date,0,1))</f>
        <v>0</v>
      </c>
      <c r="D3535" s="12">
        <f>VLOOKUP(A3535,'Step 1.3 Normalized OAT'!$A$1:$B$8761,2)</f>
        <v>56</v>
      </c>
      <c r="E3535" s="13">
        <f ca="1">('Step 3. Regression'!$F$19*D3535^2+'Step 3. Regression'!$G$19*D3535+'Step 3. Regression'!$H$19)*C3535</f>
        <v>0</v>
      </c>
    </row>
    <row r="3536" spans="1:5" x14ac:dyDescent="0.25">
      <c r="A3536" s="9">
        <f>IF(ISBLANK('Step 1.3 Normalized OAT'!A3536),"-",'Step 1.3 Normalized OAT'!A3536)</f>
        <v>43248.291666666664</v>
      </c>
      <c r="B3536" s="26">
        <f t="shared" si="61"/>
        <v>147</v>
      </c>
      <c r="C3536" s="64" cm="1">
        <f t="array" ref="C3536">INDEX('Step 5. Daily Avg Schedule Calc'!$A$2:$C$169,(WEEKDAY(A3536)-1)*24+HOUR(A3536)+1,3)*IF(A3536&lt;Cooling_Season_Start_Date,0,IF(A3536&gt;Cooling_Season_End_Date,0,1))</f>
        <v>1</v>
      </c>
      <c r="D3536" s="12">
        <f>VLOOKUP(A3536,'Step 1.3 Normalized OAT'!$A$1:$B$8761,2)</f>
        <v>57</v>
      </c>
      <c r="E3536" s="13">
        <f ca="1">('Step 3. Regression'!$F$19*D3536^2+'Step 3. Regression'!$G$19*D3536+'Step 3. Regression'!$H$19)*C3536</f>
        <v>8.1004982811443718</v>
      </c>
    </row>
    <row r="3537" spans="1:5" x14ac:dyDescent="0.25">
      <c r="A3537" s="9">
        <f>IF(ISBLANK('Step 1.3 Normalized OAT'!A3537),"-",'Step 1.3 Normalized OAT'!A3537)</f>
        <v>43248.333333333336</v>
      </c>
      <c r="B3537" s="26">
        <f t="shared" si="61"/>
        <v>147</v>
      </c>
      <c r="C3537" s="64" cm="1">
        <f t="array" ref="C3537">INDEX('Step 5. Daily Avg Schedule Calc'!$A$2:$C$169,(WEEKDAY(A3537)-1)*24+HOUR(A3537)+1,3)*IF(A3537&lt;Cooling_Season_Start_Date,0,IF(A3537&gt;Cooling_Season_End_Date,0,1))</f>
        <v>1</v>
      </c>
      <c r="D3537" s="12">
        <f>VLOOKUP(A3537,'Step 1.3 Normalized OAT'!$A$1:$B$8761,2)</f>
        <v>57</v>
      </c>
      <c r="E3537" s="13">
        <f ca="1">('Step 3. Regression'!$F$19*D3537^2+'Step 3. Regression'!$G$19*D3537+'Step 3. Regression'!$H$19)*C3537</f>
        <v>8.1004982811443718</v>
      </c>
    </row>
    <row r="3538" spans="1:5" x14ac:dyDescent="0.25">
      <c r="A3538" s="9">
        <f>IF(ISBLANK('Step 1.3 Normalized OAT'!A3538),"-",'Step 1.3 Normalized OAT'!A3538)</f>
        <v>43248.375</v>
      </c>
      <c r="B3538" s="26">
        <f t="shared" si="61"/>
        <v>147</v>
      </c>
      <c r="C3538" s="64" cm="1">
        <f t="array" ref="C3538">INDEX('Step 5. Daily Avg Schedule Calc'!$A$2:$C$169,(WEEKDAY(A3538)-1)*24+HOUR(A3538)+1,3)*IF(A3538&lt;Cooling_Season_Start_Date,0,IF(A3538&gt;Cooling_Season_End_Date,0,1))</f>
        <v>1</v>
      </c>
      <c r="D3538" s="12">
        <f>VLOOKUP(A3538,'Step 1.3 Normalized OAT'!$A$1:$B$8761,2)</f>
        <v>58</v>
      </c>
      <c r="E3538" s="13">
        <f ca="1">('Step 3. Regression'!$F$19*D3538^2+'Step 3. Regression'!$G$19*D3538+'Step 3. Regression'!$H$19)*C3538</f>
        <v>7.9933010802332198</v>
      </c>
    </row>
    <row r="3539" spans="1:5" x14ac:dyDescent="0.25">
      <c r="A3539" s="9">
        <f>IF(ISBLANK('Step 1.3 Normalized OAT'!A3539),"-",'Step 1.3 Normalized OAT'!A3539)</f>
        <v>43248.416666666664</v>
      </c>
      <c r="B3539" s="26">
        <f t="shared" si="61"/>
        <v>147</v>
      </c>
      <c r="C3539" s="64" cm="1">
        <f t="array" ref="C3539">INDEX('Step 5. Daily Avg Schedule Calc'!$A$2:$C$169,(WEEKDAY(A3539)-1)*24+HOUR(A3539)+1,3)*IF(A3539&lt;Cooling_Season_Start_Date,0,IF(A3539&gt;Cooling_Season_End_Date,0,1))</f>
        <v>1</v>
      </c>
      <c r="D3539" s="12">
        <f>VLOOKUP(A3539,'Step 1.3 Normalized OAT'!$A$1:$B$8761,2)</f>
        <v>58</v>
      </c>
      <c r="E3539" s="13">
        <f ca="1">('Step 3. Regression'!$F$19*D3539^2+'Step 3. Regression'!$G$19*D3539+'Step 3. Regression'!$H$19)*C3539</f>
        <v>7.9933010802332198</v>
      </c>
    </row>
    <row r="3540" spans="1:5" x14ac:dyDescent="0.25">
      <c r="A3540" s="9">
        <f>IF(ISBLANK('Step 1.3 Normalized OAT'!A3540),"-",'Step 1.3 Normalized OAT'!A3540)</f>
        <v>43248.458333333336</v>
      </c>
      <c r="B3540" s="26">
        <f t="shared" si="61"/>
        <v>147</v>
      </c>
      <c r="C3540" s="64" cm="1">
        <f t="array" ref="C3540">INDEX('Step 5. Daily Avg Schedule Calc'!$A$2:$C$169,(WEEKDAY(A3540)-1)*24+HOUR(A3540)+1,3)*IF(A3540&lt;Cooling_Season_Start_Date,0,IF(A3540&gt;Cooling_Season_End_Date,0,1))</f>
        <v>1</v>
      </c>
      <c r="D3540" s="12">
        <f>VLOOKUP(A3540,'Step 1.3 Normalized OAT'!$A$1:$B$8761,2)</f>
        <v>59</v>
      </c>
      <c r="E3540" s="13">
        <f ca="1">('Step 3. Regression'!$F$19*D3540^2+'Step 3. Regression'!$G$19*D3540+'Step 3. Regression'!$H$19)*C3540</f>
        <v>7.8919158252625206</v>
      </c>
    </row>
    <row r="3541" spans="1:5" x14ac:dyDescent="0.25">
      <c r="A3541" s="9">
        <f>IF(ISBLANK('Step 1.3 Normalized OAT'!A3541),"-",'Step 1.3 Normalized OAT'!A3541)</f>
        <v>43248.5</v>
      </c>
      <c r="B3541" s="26">
        <f t="shared" si="61"/>
        <v>147</v>
      </c>
      <c r="C3541" s="64" cm="1">
        <f t="array" ref="C3541">INDEX('Step 5. Daily Avg Schedule Calc'!$A$2:$C$169,(WEEKDAY(A3541)-1)*24+HOUR(A3541)+1,3)*IF(A3541&lt;Cooling_Season_Start_Date,0,IF(A3541&gt;Cooling_Season_End_Date,0,1))</f>
        <v>1</v>
      </c>
      <c r="D3541" s="12">
        <f>VLOOKUP(A3541,'Step 1.3 Normalized OAT'!$A$1:$B$8761,2)</f>
        <v>61</v>
      </c>
      <c r="E3541" s="13">
        <f ca="1">('Step 3. Regression'!$F$19*D3541^2+'Step 3. Regression'!$G$19*D3541+'Step 3. Regression'!$H$19)*C3541</f>
        <v>7.7065811531424941</v>
      </c>
    </row>
    <row r="3542" spans="1:5" x14ac:dyDescent="0.25">
      <c r="A3542" s="9">
        <f>IF(ISBLANK('Step 1.3 Normalized OAT'!A3542),"-",'Step 1.3 Normalized OAT'!A3542)</f>
        <v>43248.541666666664</v>
      </c>
      <c r="B3542" s="26">
        <f t="shared" si="61"/>
        <v>147</v>
      </c>
      <c r="C3542" s="64" cm="1">
        <f t="array" ref="C3542">INDEX('Step 5. Daily Avg Schedule Calc'!$A$2:$C$169,(WEEKDAY(A3542)-1)*24+HOUR(A3542)+1,3)*IF(A3542&lt;Cooling_Season_Start_Date,0,IF(A3542&gt;Cooling_Season_End_Date,0,1))</f>
        <v>1</v>
      </c>
      <c r="D3542" s="12">
        <f>VLOOKUP(A3542,'Step 1.3 Normalized OAT'!$A$1:$B$8761,2)</f>
        <v>64</v>
      </c>
      <c r="E3542" s="13">
        <f ca="1">('Step 3. Regression'!$F$19*D3542^2+'Step 3. Regression'!$G$19*D3542+'Step 3. Regression'!$H$19)*C3542</f>
        <v>7.4721687395158796</v>
      </c>
    </row>
    <row r="3543" spans="1:5" x14ac:dyDescent="0.25">
      <c r="A3543" s="9">
        <f>IF(ISBLANK('Step 1.3 Normalized OAT'!A3543),"-",'Step 1.3 Normalized OAT'!A3543)</f>
        <v>43248.583333333336</v>
      </c>
      <c r="B3543" s="26">
        <f t="shared" si="61"/>
        <v>147</v>
      </c>
      <c r="C3543" s="64" cm="1">
        <f t="array" ref="C3543">INDEX('Step 5. Daily Avg Schedule Calc'!$A$2:$C$169,(WEEKDAY(A3543)-1)*24+HOUR(A3543)+1,3)*IF(A3543&lt;Cooling_Season_Start_Date,0,IF(A3543&gt;Cooling_Season_End_Date,0,1))</f>
        <v>1</v>
      </c>
      <c r="D3543" s="12">
        <f>VLOOKUP(A3543,'Step 1.3 Normalized OAT'!$A$1:$B$8761,2)</f>
        <v>66</v>
      </c>
      <c r="E3543" s="13">
        <f ca="1">('Step 3. Regression'!$F$19*D3543^2+'Step 3. Regression'!$G$19*D3543+'Step 3. Regression'!$H$19)*C3543</f>
        <v>7.3449535268004134</v>
      </c>
    </row>
    <row r="3544" spans="1:5" x14ac:dyDescent="0.25">
      <c r="A3544" s="9">
        <f>IF(ISBLANK('Step 1.3 Normalized OAT'!A3544),"-",'Step 1.3 Normalized OAT'!A3544)</f>
        <v>43248.625</v>
      </c>
      <c r="B3544" s="26">
        <f t="shared" si="61"/>
        <v>147</v>
      </c>
      <c r="C3544" s="64" cm="1">
        <f t="array" ref="C3544">INDEX('Step 5. Daily Avg Schedule Calc'!$A$2:$C$169,(WEEKDAY(A3544)-1)*24+HOUR(A3544)+1,3)*IF(A3544&lt;Cooling_Season_Start_Date,0,IF(A3544&gt;Cooling_Season_End_Date,0,1))</f>
        <v>1</v>
      </c>
      <c r="D3544" s="12">
        <f>VLOOKUP(A3544,'Step 1.3 Normalized OAT'!$A$1:$B$8761,2)</f>
        <v>69</v>
      </c>
      <c r="E3544" s="13">
        <f ca="1">('Step 3. Regression'!$F$19*D3544^2+'Step 3. Regression'!$G$19*D3544+'Step 3. Regression'!$H$19)*C3544</f>
        <v>7.19772030228064</v>
      </c>
    </row>
    <row r="3545" spans="1:5" x14ac:dyDescent="0.25">
      <c r="A3545" s="9">
        <f>IF(ISBLANK('Step 1.3 Normalized OAT'!A3545),"-",'Step 1.3 Normalized OAT'!A3545)</f>
        <v>43248.666666666664</v>
      </c>
      <c r="B3545" s="26">
        <f t="shared" si="61"/>
        <v>147</v>
      </c>
      <c r="C3545" s="64" cm="1">
        <f t="array" ref="C3545">INDEX('Step 5. Daily Avg Schedule Calc'!$A$2:$C$169,(WEEKDAY(A3545)-1)*24+HOUR(A3545)+1,3)*IF(A3545&lt;Cooling_Season_Start_Date,0,IF(A3545&gt;Cooling_Season_End_Date,0,1))</f>
        <v>1</v>
      </c>
      <c r="D3545" s="12">
        <f>VLOOKUP(A3545,'Step 1.3 Normalized OAT'!$A$1:$B$8761,2)</f>
        <v>69</v>
      </c>
      <c r="E3545" s="13">
        <f ca="1">('Step 3. Regression'!$F$19*D3545^2+'Step 3. Regression'!$G$19*D3545+'Step 3. Regression'!$H$19)*C3545</f>
        <v>7.19772030228064</v>
      </c>
    </row>
    <row r="3546" spans="1:5" x14ac:dyDescent="0.25">
      <c r="A3546" s="9">
        <f>IF(ISBLANK('Step 1.3 Normalized OAT'!A3546),"-",'Step 1.3 Normalized OAT'!A3546)</f>
        <v>43248.708333333336</v>
      </c>
      <c r="B3546" s="26">
        <f t="shared" si="61"/>
        <v>147</v>
      </c>
      <c r="C3546" s="64" cm="1">
        <f t="array" ref="C3546">INDEX('Step 5. Daily Avg Schedule Calc'!$A$2:$C$169,(WEEKDAY(A3546)-1)*24+HOUR(A3546)+1,3)*IF(A3546&lt;Cooling_Season_Start_Date,0,IF(A3546&gt;Cooling_Season_End_Date,0,1))</f>
        <v>1</v>
      </c>
      <c r="D3546" s="12">
        <f>VLOOKUP(A3546,'Step 1.3 Normalized OAT'!$A$1:$B$8761,2)</f>
        <v>69</v>
      </c>
      <c r="E3546" s="13">
        <f ca="1">('Step 3. Regression'!$F$19*D3546^2+'Step 3. Regression'!$G$19*D3546+'Step 3. Regression'!$H$19)*C3546</f>
        <v>7.19772030228064</v>
      </c>
    </row>
    <row r="3547" spans="1:5" x14ac:dyDescent="0.25">
      <c r="A3547" s="9">
        <f>IF(ISBLANK('Step 1.3 Normalized OAT'!A3547),"-",'Step 1.3 Normalized OAT'!A3547)</f>
        <v>43248.75</v>
      </c>
      <c r="B3547" s="26">
        <f t="shared" si="61"/>
        <v>147</v>
      </c>
      <c r="C3547" s="64" cm="1">
        <f t="array" ref="C3547">INDEX('Step 5. Daily Avg Schedule Calc'!$A$2:$C$169,(WEEKDAY(A3547)-1)*24+HOUR(A3547)+1,3)*IF(A3547&lt;Cooling_Season_Start_Date,0,IF(A3547&gt;Cooling_Season_End_Date,0,1))</f>
        <v>1</v>
      </c>
      <c r="D3547" s="12">
        <f>VLOOKUP(A3547,'Step 1.3 Normalized OAT'!$A$1:$B$8761,2)</f>
        <v>67</v>
      </c>
      <c r="E3547" s="13">
        <f ca="1">('Step 3. Regression'!$F$19*D3547^2+'Step 3. Regression'!$G$19*D3547+'Step 3. Regression'!$H$19)*C3547</f>
        <v>7.2900638393533654</v>
      </c>
    </row>
    <row r="3548" spans="1:5" x14ac:dyDescent="0.25">
      <c r="A3548" s="9">
        <f>IF(ISBLANK('Step 1.3 Normalized OAT'!A3548),"-",'Step 1.3 Normalized OAT'!A3548)</f>
        <v>43248.791666666664</v>
      </c>
      <c r="B3548" s="26">
        <f t="shared" si="61"/>
        <v>147</v>
      </c>
      <c r="C3548" s="64" cm="1">
        <f t="array" ref="C3548">INDEX('Step 5. Daily Avg Schedule Calc'!$A$2:$C$169,(WEEKDAY(A3548)-1)*24+HOUR(A3548)+1,3)*IF(A3548&lt;Cooling_Season_Start_Date,0,IF(A3548&gt;Cooling_Season_End_Date,0,1))</f>
        <v>1</v>
      </c>
      <c r="D3548" s="12">
        <f>VLOOKUP(A3548,'Step 1.3 Normalized OAT'!$A$1:$B$8761,2)</f>
        <v>63</v>
      </c>
      <c r="E3548" s="13">
        <f ca="1">('Step 3. Regression'!$F$19*D3548^2+'Step 3. Regression'!$G$19*D3548+'Step 3. Regression'!$H$19)*C3548</f>
        <v>7.5444942647842907</v>
      </c>
    </row>
    <row r="3549" spans="1:5" x14ac:dyDescent="0.25">
      <c r="A3549" s="9">
        <f>IF(ISBLANK('Step 1.3 Normalized OAT'!A3549),"-",'Step 1.3 Normalized OAT'!A3549)</f>
        <v>43248.833333333336</v>
      </c>
      <c r="B3549" s="26">
        <f t="shared" si="61"/>
        <v>147</v>
      </c>
      <c r="C3549" s="64" cm="1">
        <f t="array" ref="C3549">INDEX('Step 5. Daily Avg Schedule Calc'!$A$2:$C$169,(WEEKDAY(A3549)-1)*24+HOUR(A3549)+1,3)*IF(A3549&lt;Cooling_Season_Start_Date,0,IF(A3549&gt;Cooling_Season_End_Date,0,1))</f>
        <v>1</v>
      </c>
      <c r="D3549" s="12">
        <f>VLOOKUP(A3549,'Step 1.3 Normalized OAT'!$A$1:$B$8761,2)</f>
        <v>61</v>
      </c>
      <c r="E3549" s="13">
        <f ca="1">('Step 3. Regression'!$F$19*D3549^2+'Step 3. Regression'!$G$19*D3549+'Step 3. Regression'!$H$19)*C3549</f>
        <v>7.7065811531424941</v>
      </c>
    </row>
    <row r="3550" spans="1:5" x14ac:dyDescent="0.25">
      <c r="A3550" s="9">
        <f>IF(ISBLANK('Step 1.3 Normalized OAT'!A3550),"-",'Step 1.3 Normalized OAT'!A3550)</f>
        <v>43248.875</v>
      </c>
      <c r="B3550" s="26">
        <f t="shared" si="61"/>
        <v>147</v>
      </c>
      <c r="C3550" s="64" cm="1">
        <f t="array" ref="C3550">INDEX('Step 5. Daily Avg Schedule Calc'!$A$2:$C$169,(WEEKDAY(A3550)-1)*24+HOUR(A3550)+1,3)*IF(A3550&lt;Cooling_Season_Start_Date,0,IF(A3550&gt;Cooling_Season_End_Date,0,1))</f>
        <v>0</v>
      </c>
      <c r="D3550" s="12">
        <f>VLOOKUP(A3550,'Step 1.3 Normalized OAT'!$A$1:$B$8761,2)</f>
        <v>61</v>
      </c>
      <c r="E3550" s="13">
        <f ca="1">('Step 3. Regression'!$F$19*D3550^2+'Step 3. Regression'!$G$19*D3550+'Step 3. Regression'!$H$19)*C3550</f>
        <v>0</v>
      </c>
    </row>
    <row r="3551" spans="1:5" x14ac:dyDescent="0.25">
      <c r="A3551" s="9">
        <f>IF(ISBLANK('Step 1.3 Normalized OAT'!A3551),"-",'Step 1.3 Normalized OAT'!A3551)</f>
        <v>43248.916666666664</v>
      </c>
      <c r="B3551" s="26">
        <f t="shared" si="61"/>
        <v>147</v>
      </c>
      <c r="C3551" s="64" cm="1">
        <f t="array" ref="C3551">INDEX('Step 5. Daily Avg Schedule Calc'!$A$2:$C$169,(WEEKDAY(A3551)-1)*24+HOUR(A3551)+1,3)*IF(A3551&lt;Cooling_Season_Start_Date,0,IF(A3551&gt;Cooling_Season_End_Date,0,1))</f>
        <v>0</v>
      </c>
      <c r="D3551" s="12">
        <f>VLOOKUP(A3551,'Step 1.3 Normalized OAT'!$A$1:$B$8761,2)</f>
        <v>61</v>
      </c>
      <c r="E3551" s="13">
        <f ca="1">('Step 3. Regression'!$F$19*D3551^2+'Step 3. Regression'!$G$19*D3551+'Step 3. Regression'!$H$19)*C3551</f>
        <v>0</v>
      </c>
    </row>
    <row r="3552" spans="1:5" x14ac:dyDescent="0.25">
      <c r="A3552" s="9">
        <f>IF(ISBLANK('Step 1.3 Normalized OAT'!A3552),"-",'Step 1.3 Normalized OAT'!A3552)</f>
        <v>43248.958333333336</v>
      </c>
      <c r="B3552" s="26">
        <f t="shared" si="61"/>
        <v>147</v>
      </c>
      <c r="C3552" s="64" cm="1">
        <f t="array" ref="C3552">INDEX('Step 5. Daily Avg Schedule Calc'!$A$2:$C$169,(WEEKDAY(A3552)-1)*24+HOUR(A3552)+1,3)*IF(A3552&lt;Cooling_Season_Start_Date,0,IF(A3552&gt;Cooling_Season_End_Date,0,1))</f>
        <v>0</v>
      </c>
      <c r="D3552" s="12">
        <f>VLOOKUP(A3552,'Step 1.3 Normalized OAT'!$A$1:$B$8761,2)</f>
        <v>62</v>
      </c>
      <c r="E3552" s="13">
        <f ca="1">('Step 3. Regression'!$F$19*D3552^2+'Step 3. Regression'!$G$19*D3552+'Step 3. Regression'!$H$19)*C3552</f>
        <v>0</v>
      </c>
    </row>
    <row r="3553" spans="1:5" x14ac:dyDescent="0.25">
      <c r="A3553" s="9">
        <f>IF(ISBLANK('Step 1.3 Normalized OAT'!A3553),"-",'Step 1.3 Normalized OAT'!A3553)</f>
        <v>43249</v>
      </c>
      <c r="B3553" s="26">
        <f t="shared" si="61"/>
        <v>148</v>
      </c>
      <c r="C3553" s="64" cm="1">
        <f t="array" ref="C3553">INDEX('Step 5. Daily Avg Schedule Calc'!$A$2:$C$169,(WEEKDAY(A3553)-1)*24+HOUR(A3553)+1,3)*IF(A3553&lt;Cooling_Season_Start_Date,0,IF(A3553&gt;Cooling_Season_End_Date,0,1))</f>
        <v>0</v>
      </c>
      <c r="D3553" s="12">
        <f>VLOOKUP(A3553,'Step 1.3 Normalized OAT'!$A$1:$B$8761,2)</f>
        <v>62</v>
      </c>
      <c r="E3553" s="13">
        <f ca="1">('Step 3. Regression'!$F$19*D3553^2+'Step 3. Regression'!$G$19*D3553+'Step 3. Regression'!$H$19)*C3553</f>
        <v>0</v>
      </c>
    </row>
    <row r="3554" spans="1:5" x14ac:dyDescent="0.25">
      <c r="A3554" s="9">
        <f>IF(ISBLANK('Step 1.3 Normalized OAT'!A3554),"-",'Step 1.3 Normalized OAT'!A3554)</f>
        <v>43249.041666666664</v>
      </c>
      <c r="B3554" s="26">
        <f t="shared" si="61"/>
        <v>148</v>
      </c>
      <c r="C3554" s="64" cm="1">
        <f t="array" ref="C3554">INDEX('Step 5. Daily Avg Schedule Calc'!$A$2:$C$169,(WEEKDAY(A3554)-1)*24+HOUR(A3554)+1,3)*IF(A3554&lt;Cooling_Season_Start_Date,0,IF(A3554&gt;Cooling_Season_End_Date,0,1))</f>
        <v>0</v>
      </c>
      <c r="D3554" s="12">
        <f>VLOOKUP(A3554,'Step 1.3 Normalized OAT'!$A$1:$B$8761,2)</f>
        <v>62</v>
      </c>
      <c r="E3554" s="13">
        <f ca="1">('Step 3. Regression'!$F$19*D3554^2+'Step 3. Regression'!$G$19*D3554+'Step 3. Regression'!$H$19)*C3554</f>
        <v>0</v>
      </c>
    </row>
    <row r="3555" spans="1:5" x14ac:dyDescent="0.25">
      <c r="A3555" s="9">
        <f>IF(ISBLANK('Step 1.3 Normalized OAT'!A3555),"-",'Step 1.3 Normalized OAT'!A3555)</f>
        <v>43249.083333333336</v>
      </c>
      <c r="B3555" s="26">
        <f t="shared" si="61"/>
        <v>148</v>
      </c>
      <c r="C3555" s="64" cm="1">
        <f t="array" ref="C3555">INDEX('Step 5. Daily Avg Schedule Calc'!$A$2:$C$169,(WEEKDAY(A3555)-1)*24+HOUR(A3555)+1,3)*IF(A3555&lt;Cooling_Season_Start_Date,0,IF(A3555&gt;Cooling_Season_End_Date,0,1))</f>
        <v>0</v>
      </c>
      <c r="D3555" s="12">
        <f>VLOOKUP(A3555,'Step 1.3 Normalized OAT'!$A$1:$B$8761,2)</f>
        <v>64</v>
      </c>
      <c r="E3555" s="13">
        <f ca="1">('Step 3. Regression'!$F$19*D3555^2+'Step 3. Regression'!$G$19*D3555+'Step 3. Regression'!$H$19)*C3555</f>
        <v>0</v>
      </c>
    </row>
    <row r="3556" spans="1:5" x14ac:dyDescent="0.25">
      <c r="A3556" s="9">
        <f>IF(ISBLANK('Step 1.3 Normalized OAT'!A3556),"-",'Step 1.3 Normalized OAT'!A3556)</f>
        <v>43249.125</v>
      </c>
      <c r="B3556" s="26">
        <f t="shared" si="61"/>
        <v>148</v>
      </c>
      <c r="C3556" s="64" cm="1">
        <f t="array" ref="C3556">INDEX('Step 5. Daily Avg Schedule Calc'!$A$2:$C$169,(WEEKDAY(A3556)-1)*24+HOUR(A3556)+1,3)*IF(A3556&lt;Cooling_Season_Start_Date,0,IF(A3556&gt;Cooling_Season_End_Date,0,1))</f>
        <v>0</v>
      </c>
      <c r="D3556" s="12">
        <f>VLOOKUP(A3556,'Step 1.3 Normalized OAT'!$A$1:$B$8761,2)</f>
        <v>65</v>
      </c>
      <c r="E3556" s="13">
        <f ca="1">('Step 3. Regression'!$F$19*D3556^2+'Step 3. Regression'!$G$19*D3556+'Step 3. Regression'!$H$19)*C3556</f>
        <v>0</v>
      </c>
    </row>
    <row r="3557" spans="1:5" x14ac:dyDescent="0.25">
      <c r="A3557" s="9">
        <f>IF(ISBLANK('Step 1.3 Normalized OAT'!A3557),"-",'Step 1.3 Normalized OAT'!A3557)</f>
        <v>43249.166666666664</v>
      </c>
      <c r="B3557" s="26">
        <f t="shared" si="61"/>
        <v>148</v>
      </c>
      <c r="C3557" s="64" cm="1">
        <f t="array" ref="C3557">INDEX('Step 5. Daily Avg Schedule Calc'!$A$2:$C$169,(WEEKDAY(A3557)-1)*24+HOUR(A3557)+1,3)*IF(A3557&lt;Cooling_Season_Start_Date,0,IF(A3557&gt;Cooling_Season_End_Date,0,1))</f>
        <v>0</v>
      </c>
      <c r="D3557" s="12">
        <f>VLOOKUP(A3557,'Step 1.3 Normalized OAT'!$A$1:$B$8761,2)</f>
        <v>65</v>
      </c>
      <c r="E3557" s="13">
        <f ca="1">('Step 3. Regression'!$F$19*D3557^2+'Step 3. Regression'!$G$19*D3557+'Step 3. Regression'!$H$19)*C3557</f>
        <v>0</v>
      </c>
    </row>
    <row r="3558" spans="1:5" x14ac:dyDescent="0.25">
      <c r="A3558" s="9">
        <f>IF(ISBLANK('Step 1.3 Normalized OAT'!A3558),"-",'Step 1.3 Normalized OAT'!A3558)</f>
        <v>43249.208333333336</v>
      </c>
      <c r="B3558" s="26">
        <f t="shared" si="61"/>
        <v>148</v>
      </c>
      <c r="C3558" s="64" cm="1">
        <f t="array" ref="C3558">INDEX('Step 5. Daily Avg Schedule Calc'!$A$2:$C$169,(WEEKDAY(A3558)-1)*24+HOUR(A3558)+1,3)*IF(A3558&lt;Cooling_Season_Start_Date,0,IF(A3558&gt;Cooling_Season_End_Date,0,1))</f>
        <v>0</v>
      </c>
      <c r="D3558" s="12">
        <f>VLOOKUP(A3558,'Step 1.3 Normalized OAT'!$A$1:$B$8761,2)</f>
        <v>66</v>
      </c>
      <c r="E3558" s="13">
        <f ca="1">('Step 3. Regression'!$F$19*D3558^2+'Step 3. Regression'!$G$19*D3558+'Step 3. Regression'!$H$19)*C3558</f>
        <v>0</v>
      </c>
    </row>
    <row r="3559" spans="1:5" x14ac:dyDescent="0.25">
      <c r="A3559" s="9">
        <f>IF(ISBLANK('Step 1.3 Normalized OAT'!A3559),"-",'Step 1.3 Normalized OAT'!A3559)</f>
        <v>43249.25</v>
      </c>
      <c r="B3559" s="26">
        <f t="shared" si="61"/>
        <v>148</v>
      </c>
      <c r="C3559" s="64" cm="1">
        <f t="array" ref="C3559">INDEX('Step 5. Daily Avg Schedule Calc'!$A$2:$C$169,(WEEKDAY(A3559)-1)*24+HOUR(A3559)+1,3)*IF(A3559&lt;Cooling_Season_Start_Date,0,IF(A3559&gt;Cooling_Season_End_Date,0,1))</f>
        <v>0</v>
      </c>
      <c r="D3559" s="12">
        <f>VLOOKUP(A3559,'Step 1.3 Normalized OAT'!$A$1:$B$8761,2)</f>
        <v>67</v>
      </c>
      <c r="E3559" s="13">
        <f ca="1">('Step 3. Regression'!$F$19*D3559^2+'Step 3. Regression'!$G$19*D3559+'Step 3. Regression'!$H$19)*C3559</f>
        <v>0</v>
      </c>
    </row>
    <row r="3560" spans="1:5" x14ac:dyDescent="0.25">
      <c r="A3560" s="9">
        <f>IF(ISBLANK('Step 1.3 Normalized OAT'!A3560),"-",'Step 1.3 Normalized OAT'!A3560)</f>
        <v>43249.291666666664</v>
      </c>
      <c r="B3560" s="26">
        <f t="shared" si="61"/>
        <v>148</v>
      </c>
      <c r="C3560" s="64" cm="1">
        <f t="array" ref="C3560">INDEX('Step 5. Daily Avg Schedule Calc'!$A$2:$C$169,(WEEKDAY(A3560)-1)*24+HOUR(A3560)+1,3)*IF(A3560&lt;Cooling_Season_Start_Date,0,IF(A3560&gt;Cooling_Season_End_Date,0,1))</f>
        <v>1</v>
      </c>
      <c r="D3560" s="12">
        <f>VLOOKUP(A3560,'Step 1.3 Normalized OAT'!$A$1:$B$8761,2)</f>
        <v>67</v>
      </c>
      <c r="E3560" s="13">
        <f ca="1">('Step 3. Regression'!$F$19*D3560^2+'Step 3. Regression'!$G$19*D3560+'Step 3. Regression'!$H$19)*C3560</f>
        <v>7.2900638393533654</v>
      </c>
    </row>
    <row r="3561" spans="1:5" x14ac:dyDescent="0.25">
      <c r="A3561" s="9">
        <f>IF(ISBLANK('Step 1.3 Normalized OAT'!A3561),"-",'Step 1.3 Normalized OAT'!A3561)</f>
        <v>43249.333333333336</v>
      </c>
      <c r="B3561" s="26">
        <f t="shared" si="61"/>
        <v>148</v>
      </c>
      <c r="C3561" s="64" cm="1">
        <f t="array" ref="C3561">INDEX('Step 5. Daily Avg Schedule Calc'!$A$2:$C$169,(WEEKDAY(A3561)-1)*24+HOUR(A3561)+1,3)*IF(A3561&lt;Cooling_Season_Start_Date,0,IF(A3561&gt;Cooling_Season_End_Date,0,1))</f>
        <v>1</v>
      </c>
      <c r="D3561" s="12">
        <f>VLOOKUP(A3561,'Step 1.3 Normalized OAT'!$A$1:$B$8761,2)</f>
        <v>69</v>
      </c>
      <c r="E3561" s="13">
        <f ca="1">('Step 3. Regression'!$F$19*D3561^2+'Step 3. Regression'!$G$19*D3561+'Step 3. Regression'!$H$19)*C3561</f>
        <v>7.19772030228064</v>
      </c>
    </row>
    <row r="3562" spans="1:5" x14ac:dyDescent="0.25">
      <c r="A3562" s="9">
        <f>IF(ISBLANK('Step 1.3 Normalized OAT'!A3562),"-",'Step 1.3 Normalized OAT'!A3562)</f>
        <v>43249.375</v>
      </c>
      <c r="B3562" s="26">
        <f t="shared" si="61"/>
        <v>148</v>
      </c>
      <c r="C3562" s="64" cm="1">
        <f t="array" ref="C3562">INDEX('Step 5. Daily Avg Schedule Calc'!$A$2:$C$169,(WEEKDAY(A3562)-1)*24+HOUR(A3562)+1,3)*IF(A3562&lt;Cooling_Season_Start_Date,0,IF(A3562&gt;Cooling_Season_End_Date,0,1))</f>
        <v>1</v>
      </c>
      <c r="D3562" s="12">
        <f>VLOOKUP(A3562,'Step 1.3 Normalized OAT'!$A$1:$B$8761,2)</f>
        <v>73</v>
      </c>
      <c r="E3562" s="13">
        <f ca="1">('Step 3. Regression'!$F$19*D3562^2+'Step 3. Regression'!$G$19*D3562+'Step 3. Regression'!$H$19)*C3562</f>
        <v>7.0827765794206599</v>
      </c>
    </row>
    <row r="3563" spans="1:5" x14ac:dyDescent="0.25">
      <c r="A3563" s="9">
        <f>IF(ISBLANK('Step 1.3 Normalized OAT'!A3563),"-",'Step 1.3 Normalized OAT'!A3563)</f>
        <v>43249.416666666664</v>
      </c>
      <c r="B3563" s="26">
        <f t="shared" si="61"/>
        <v>148</v>
      </c>
      <c r="C3563" s="64" cm="1">
        <f t="array" ref="C3563">INDEX('Step 5. Daily Avg Schedule Calc'!$A$2:$C$169,(WEEKDAY(A3563)-1)*24+HOUR(A3563)+1,3)*IF(A3563&lt;Cooling_Season_Start_Date,0,IF(A3563&gt;Cooling_Season_End_Date,0,1))</f>
        <v>1</v>
      </c>
      <c r="D3563" s="12">
        <f>VLOOKUP(A3563,'Step 1.3 Normalized OAT'!$A$1:$B$8761,2)</f>
        <v>75</v>
      </c>
      <c r="E3563" s="13">
        <f ca="1">('Step 3. Regression'!$F$19*D3563^2+'Step 3. Regression'!$G$19*D3563+'Step 3. Regression'!$H$19)*C3563</f>
        <v>7.0601763936334088</v>
      </c>
    </row>
    <row r="3564" spans="1:5" x14ac:dyDescent="0.25">
      <c r="A3564" s="9">
        <f>IF(ISBLANK('Step 1.3 Normalized OAT'!A3564),"-",'Step 1.3 Normalized OAT'!A3564)</f>
        <v>43249.458333333336</v>
      </c>
      <c r="B3564" s="26">
        <f t="shared" si="61"/>
        <v>148</v>
      </c>
      <c r="C3564" s="64" cm="1">
        <f t="array" ref="C3564">INDEX('Step 5. Daily Avg Schedule Calc'!$A$2:$C$169,(WEEKDAY(A3564)-1)*24+HOUR(A3564)+1,3)*IF(A3564&lt;Cooling_Season_Start_Date,0,IF(A3564&gt;Cooling_Season_End_Date,0,1))</f>
        <v>1</v>
      </c>
      <c r="D3564" s="12">
        <f>VLOOKUP(A3564,'Step 1.3 Normalized OAT'!$A$1:$B$8761,2)</f>
        <v>78</v>
      </c>
      <c r="E3564" s="13">
        <f ca="1">('Step 3. Regression'!$F$19*D3564^2+'Step 3. Regression'!$G$19*D3564+'Step 3. Regression'!$H$19)*C3564</f>
        <v>7.0698657095059474</v>
      </c>
    </row>
    <row r="3565" spans="1:5" x14ac:dyDescent="0.25">
      <c r="A3565" s="9">
        <f>IF(ISBLANK('Step 1.3 Normalized OAT'!A3565),"-",'Step 1.3 Normalized OAT'!A3565)</f>
        <v>43249.5</v>
      </c>
      <c r="B3565" s="26">
        <f t="shared" si="61"/>
        <v>148</v>
      </c>
      <c r="C3565" s="64" cm="1">
        <f t="array" ref="C3565">INDEX('Step 5. Daily Avg Schedule Calc'!$A$2:$C$169,(WEEKDAY(A3565)-1)*24+HOUR(A3565)+1,3)*IF(A3565&lt;Cooling_Season_Start_Date,0,IF(A3565&gt;Cooling_Season_End_Date,0,1))</f>
        <v>1</v>
      </c>
      <c r="D3565" s="12">
        <f>VLOOKUP(A3565,'Step 1.3 Normalized OAT'!$A$1:$B$8761,2)</f>
        <v>82</v>
      </c>
      <c r="E3565" s="13">
        <f ca="1">('Step 3. Regression'!$F$19*D3565^2+'Step 3. Regression'!$G$19*D3565+'Step 3. Regression'!$H$19)*C3565</f>
        <v>7.1641520405023904</v>
      </c>
    </row>
    <row r="3566" spans="1:5" x14ac:dyDescent="0.25">
      <c r="A3566" s="9">
        <f>IF(ISBLANK('Step 1.3 Normalized OAT'!A3566),"-",'Step 1.3 Normalized OAT'!A3566)</f>
        <v>43249.541666666664</v>
      </c>
      <c r="B3566" s="26">
        <f t="shared" si="61"/>
        <v>148</v>
      </c>
      <c r="C3566" s="64" cm="1">
        <f t="array" ref="C3566">INDEX('Step 5. Daily Avg Schedule Calc'!$A$2:$C$169,(WEEKDAY(A3566)-1)*24+HOUR(A3566)+1,3)*IF(A3566&lt;Cooling_Season_Start_Date,0,IF(A3566&gt;Cooling_Season_End_Date,0,1))</f>
        <v>1</v>
      </c>
      <c r="D3566" s="12">
        <f>VLOOKUP(A3566,'Step 1.3 Normalized OAT'!$A$1:$B$8761,2)</f>
        <v>85</v>
      </c>
      <c r="E3566" s="13">
        <f ca="1">('Step 3. Regression'!$F$19*D3566^2+'Step 3. Regression'!$G$19*D3566+'Step 3. Regression'!$H$19)*C3566</f>
        <v>7.295892221124511</v>
      </c>
    </row>
    <row r="3567" spans="1:5" x14ac:dyDescent="0.25">
      <c r="A3567" s="9">
        <f>IF(ISBLANK('Step 1.3 Normalized OAT'!A3567),"-",'Step 1.3 Normalized OAT'!A3567)</f>
        <v>43249.583333333336</v>
      </c>
      <c r="B3567" s="26">
        <f t="shared" si="61"/>
        <v>148</v>
      </c>
      <c r="C3567" s="64" cm="1">
        <f t="array" ref="C3567">INDEX('Step 5. Daily Avg Schedule Calc'!$A$2:$C$169,(WEEKDAY(A3567)-1)*24+HOUR(A3567)+1,3)*IF(A3567&lt;Cooling_Season_Start_Date,0,IF(A3567&gt;Cooling_Season_End_Date,0,1))</f>
        <v>1</v>
      </c>
      <c r="D3567" s="12">
        <f>VLOOKUP(A3567,'Step 1.3 Normalized OAT'!$A$1:$B$8761,2)</f>
        <v>86</v>
      </c>
      <c r="E3567" s="13">
        <f ca="1">('Step 3. Regression'!$F$19*D3567^2+'Step 3. Regression'!$G$19*D3567+'Step 3. Regression'!$H$19)*C3567</f>
        <v>7.3514295065461326</v>
      </c>
    </row>
    <row r="3568" spans="1:5" x14ac:dyDescent="0.25">
      <c r="A3568" s="9">
        <f>IF(ISBLANK('Step 1.3 Normalized OAT'!A3568),"-",'Step 1.3 Normalized OAT'!A3568)</f>
        <v>43249.625</v>
      </c>
      <c r="B3568" s="26">
        <f t="shared" si="61"/>
        <v>148</v>
      </c>
      <c r="C3568" s="64" cm="1">
        <f t="array" ref="C3568">INDEX('Step 5. Daily Avg Schedule Calc'!$A$2:$C$169,(WEEKDAY(A3568)-1)*24+HOUR(A3568)+1,3)*IF(A3568&lt;Cooling_Season_Start_Date,0,IF(A3568&gt;Cooling_Season_End_Date,0,1))</f>
        <v>1</v>
      </c>
      <c r="D3568" s="12">
        <f>VLOOKUP(A3568,'Step 1.3 Normalized OAT'!$A$1:$B$8761,2)</f>
        <v>87</v>
      </c>
      <c r="E3568" s="13">
        <f ca="1">('Step 3. Regression'!$F$19*D3568^2+'Step 3. Regression'!$G$19*D3568+'Step 3. Regression'!$H$19)*C3568</f>
        <v>7.4127787379082086</v>
      </c>
    </row>
    <row r="3569" spans="1:5" x14ac:dyDescent="0.25">
      <c r="A3569" s="9">
        <f>IF(ISBLANK('Step 1.3 Normalized OAT'!A3569),"-",'Step 1.3 Normalized OAT'!A3569)</f>
        <v>43249.666666666664</v>
      </c>
      <c r="B3569" s="26">
        <f t="shared" si="61"/>
        <v>148</v>
      </c>
      <c r="C3569" s="64" cm="1">
        <f t="array" ref="C3569">INDEX('Step 5. Daily Avg Schedule Calc'!$A$2:$C$169,(WEEKDAY(A3569)-1)*24+HOUR(A3569)+1,3)*IF(A3569&lt;Cooling_Season_Start_Date,0,IF(A3569&gt;Cooling_Season_End_Date,0,1))</f>
        <v>1</v>
      </c>
      <c r="D3569" s="12">
        <f>VLOOKUP(A3569,'Step 1.3 Normalized OAT'!$A$1:$B$8761,2)</f>
        <v>86</v>
      </c>
      <c r="E3569" s="13">
        <f ca="1">('Step 3. Regression'!$F$19*D3569^2+'Step 3. Regression'!$G$19*D3569+'Step 3. Regression'!$H$19)*C3569</f>
        <v>7.3514295065461326</v>
      </c>
    </row>
    <row r="3570" spans="1:5" x14ac:dyDescent="0.25">
      <c r="A3570" s="9">
        <f>IF(ISBLANK('Step 1.3 Normalized OAT'!A3570),"-",'Step 1.3 Normalized OAT'!A3570)</f>
        <v>43249.708333333336</v>
      </c>
      <c r="B3570" s="26">
        <f t="shared" si="61"/>
        <v>148</v>
      </c>
      <c r="C3570" s="64" cm="1">
        <f t="array" ref="C3570">INDEX('Step 5. Daily Avg Schedule Calc'!$A$2:$C$169,(WEEKDAY(A3570)-1)*24+HOUR(A3570)+1,3)*IF(A3570&lt;Cooling_Season_Start_Date,0,IF(A3570&gt;Cooling_Season_End_Date,0,1))</f>
        <v>1</v>
      </c>
      <c r="D3570" s="12">
        <f>VLOOKUP(A3570,'Step 1.3 Normalized OAT'!$A$1:$B$8761,2)</f>
        <v>84</v>
      </c>
      <c r="E3570" s="13">
        <f ca="1">('Step 3. Regression'!$F$19*D3570^2+'Step 3. Regression'!$G$19*D3570+'Step 3. Regression'!$H$19)*C3570</f>
        <v>7.2461668816433509</v>
      </c>
    </row>
    <row r="3571" spans="1:5" x14ac:dyDescent="0.25">
      <c r="A3571" s="9">
        <f>IF(ISBLANK('Step 1.3 Normalized OAT'!A3571),"-",'Step 1.3 Normalized OAT'!A3571)</f>
        <v>43249.75</v>
      </c>
      <c r="B3571" s="26">
        <f t="shared" si="61"/>
        <v>148</v>
      </c>
      <c r="C3571" s="64" cm="1">
        <f t="array" ref="C3571">INDEX('Step 5. Daily Avg Schedule Calc'!$A$2:$C$169,(WEEKDAY(A3571)-1)*24+HOUR(A3571)+1,3)*IF(A3571&lt;Cooling_Season_Start_Date,0,IF(A3571&gt;Cooling_Season_End_Date,0,1))</f>
        <v>1</v>
      </c>
      <c r="D3571" s="12">
        <f>VLOOKUP(A3571,'Step 1.3 Normalized OAT'!$A$1:$B$8761,2)</f>
        <v>82</v>
      </c>
      <c r="E3571" s="13">
        <f ca="1">('Step 3. Regression'!$F$19*D3571^2+'Step 3. Regression'!$G$19*D3571+'Step 3. Regression'!$H$19)*C3571</f>
        <v>7.1641520405023904</v>
      </c>
    </row>
    <row r="3572" spans="1:5" x14ac:dyDescent="0.25">
      <c r="A3572" s="9">
        <f>IF(ISBLANK('Step 1.3 Normalized OAT'!A3572),"-",'Step 1.3 Normalized OAT'!A3572)</f>
        <v>43249.791666666664</v>
      </c>
      <c r="B3572" s="26">
        <f t="shared" si="61"/>
        <v>148</v>
      </c>
      <c r="C3572" s="64" cm="1">
        <f t="array" ref="C3572">INDEX('Step 5. Daily Avg Schedule Calc'!$A$2:$C$169,(WEEKDAY(A3572)-1)*24+HOUR(A3572)+1,3)*IF(A3572&lt;Cooling_Season_Start_Date,0,IF(A3572&gt;Cooling_Season_End_Date,0,1))</f>
        <v>1</v>
      </c>
      <c r="D3572" s="12">
        <f>VLOOKUP(A3572,'Step 1.3 Normalized OAT'!$A$1:$B$8761,2)</f>
        <v>81</v>
      </c>
      <c r="E3572" s="13">
        <f ca="1">('Step 3. Regression'!$F$19*D3572^2+'Step 3. Regression'!$G$19*D3572+'Step 3. Regression'!$H$19)*C3572</f>
        <v>7.1318625388425936</v>
      </c>
    </row>
    <row r="3573" spans="1:5" x14ac:dyDescent="0.25">
      <c r="A3573" s="9">
        <f>IF(ISBLANK('Step 1.3 Normalized OAT'!A3573),"-",'Step 1.3 Normalized OAT'!A3573)</f>
        <v>43249.833333333336</v>
      </c>
      <c r="B3573" s="26">
        <f t="shared" si="61"/>
        <v>148</v>
      </c>
      <c r="C3573" s="64" cm="1">
        <f t="array" ref="C3573">INDEX('Step 5. Daily Avg Schedule Calc'!$A$2:$C$169,(WEEKDAY(A3573)-1)*24+HOUR(A3573)+1,3)*IF(A3573&lt;Cooling_Season_Start_Date,0,IF(A3573&gt;Cooling_Season_End_Date,0,1))</f>
        <v>1</v>
      </c>
      <c r="D3573" s="12">
        <f>VLOOKUP(A3573,'Step 1.3 Normalized OAT'!$A$1:$B$8761,2)</f>
        <v>78</v>
      </c>
      <c r="E3573" s="13">
        <f ca="1">('Step 3. Regression'!$F$19*D3573^2+'Step 3. Regression'!$G$19*D3573+'Step 3. Regression'!$H$19)*C3573</f>
        <v>7.0698657095059474</v>
      </c>
    </row>
    <row r="3574" spans="1:5" x14ac:dyDescent="0.25">
      <c r="A3574" s="9">
        <f>IF(ISBLANK('Step 1.3 Normalized OAT'!A3574),"-",'Step 1.3 Normalized OAT'!A3574)</f>
        <v>43249.875</v>
      </c>
      <c r="B3574" s="26">
        <f t="shared" si="61"/>
        <v>148</v>
      </c>
      <c r="C3574" s="64" cm="1">
        <f t="array" ref="C3574">INDEX('Step 5. Daily Avg Schedule Calc'!$A$2:$C$169,(WEEKDAY(A3574)-1)*24+HOUR(A3574)+1,3)*IF(A3574&lt;Cooling_Season_Start_Date,0,IF(A3574&gt;Cooling_Season_End_Date,0,1))</f>
        <v>0</v>
      </c>
      <c r="D3574" s="12">
        <f>VLOOKUP(A3574,'Step 1.3 Normalized OAT'!$A$1:$B$8761,2)</f>
        <v>77</v>
      </c>
      <c r="E3574" s="13">
        <f ca="1">('Step 3. Regression'!$F$19*D3574^2+'Step 3. Regression'!$G$19*D3574+'Step 3. Regression'!$H$19)*C3574</f>
        <v>0</v>
      </c>
    </row>
    <row r="3575" spans="1:5" x14ac:dyDescent="0.25">
      <c r="A3575" s="9">
        <f>IF(ISBLANK('Step 1.3 Normalized OAT'!A3575),"-",'Step 1.3 Normalized OAT'!A3575)</f>
        <v>43249.916666666664</v>
      </c>
      <c r="B3575" s="26">
        <f t="shared" si="61"/>
        <v>148</v>
      </c>
      <c r="C3575" s="64" cm="1">
        <f t="array" ref="C3575">INDEX('Step 5. Daily Avg Schedule Calc'!$A$2:$C$169,(WEEKDAY(A3575)-1)*24+HOUR(A3575)+1,3)*IF(A3575&lt;Cooling_Season_Start_Date,0,IF(A3575&gt;Cooling_Season_End_Date,0,1))</f>
        <v>0</v>
      </c>
      <c r="D3575" s="12">
        <f>VLOOKUP(A3575,'Step 1.3 Normalized OAT'!$A$1:$B$8761,2)</f>
        <v>75</v>
      </c>
      <c r="E3575" s="13">
        <f ca="1">('Step 3. Regression'!$F$19*D3575^2+'Step 3. Regression'!$G$19*D3575+'Step 3. Regression'!$H$19)*C3575</f>
        <v>0</v>
      </c>
    </row>
    <row r="3576" spans="1:5" x14ac:dyDescent="0.25">
      <c r="A3576" s="9">
        <f>IF(ISBLANK('Step 1.3 Normalized OAT'!A3576),"-",'Step 1.3 Normalized OAT'!A3576)</f>
        <v>43249.958333333336</v>
      </c>
      <c r="B3576" s="26">
        <f t="shared" si="61"/>
        <v>148</v>
      </c>
      <c r="C3576" s="64" cm="1">
        <f t="array" ref="C3576">INDEX('Step 5. Daily Avg Schedule Calc'!$A$2:$C$169,(WEEKDAY(A3576)-1)*24+HOUR(A3576)+1,3)*IF(A3576&lt;Cooling_Season_Start_Date,0,IF(A3576&gt;Cooling_Season_End_Date,0,1))</f>
        <v>0</v>
      </c>
      <c r="D3576" s="12">
        <f>VLOOKUP(A3576,'Step 1.3 Normalized OAT'!$A$1:$B$8761,2)</f>
        <v>75</v>
      </c>
      <c r="E3576" s="13">
        <f ca="1">('Step 3. Regression'!$F$19*D3576^2+'Step 3. Regression'!$G$19*D3576+'Step 3. Regression'!$H$19)*C3576</f>
        <v>0</v>
      </c>
    </row>
    <row r="3577" spans="1:5" x14ac:dyDescent="0.25">
      <c r="A3577" s="9">
        <f>IF(ISBLANK('Step 1.3 Normalized OAT'!A3577),"-",'Step 1.3 Normalized OAT'!A3577)</f>
        <v>43250</v>
      </c>
      <c r="B3577" s="26">
        <f t="shared" si="61"/>
        <v>149</v>
      </c>
      <c r="C3577" s="64" cm="1">
        <f t="array" ref="C3577">INDEX('Step 5. Daily Avg Schedule Calc'!$A$2:$C$169,(WEEKDAY(A3577)-1)*24+HOUR(A3577)+1,3)*IF(A3577&lt;Cooling_Season_Start_Date,0,IF(A3577&gt;Cooling_Season_End_Date,0,1))</f>
        <v>0</v>
      </c>
      <c r="D3577" s="12">
        <f>VLOOKUP(A3577,'Step 1.3 Normalized OAT'!$A$1:$B$8761,2)</f>
        <v>73</v>
      </c>
      <c r="E3577" s="13">
        <f ca="1">('Step 3. Regression'!$F$19*D3577^2+'Step 3. Regression'!$G$19*D3577+'Step 3. Regression'!$H$19)*C3577</f>
        <v>0</v>
      </c>
    </row>
    <row r="3578" spans="1:5" x14ac:dyDescent="0.25">
      <c r="A3578" s="9">
        <f>IF(ISBLANK('Step 1.3 Normalized OAT'!A3578),"-",'Step 1.3 Normalized OAT'!A3578)</f>
        <v>43250.041666666664</v>
      </c>
      <c r="B3578" s="26">
        <f t="shared" si="61"/>
        <v>149</v>
      </c>
      <c r="C3578" s="64" cm="1">
        <f t="array" ref="C3578">INDEX('Step 5. Daily Avg Schedule Calc'!$A$2:$C$169,(WEEKDAY(A3578)-1)*24+HOUR(A3578)+1,3)*IF(A3578&lt;Cooling_Season_Start_Date,0,IF(A3578&gt;Cooling_Season_End_Date,0,1))</f>
        <v>0</v>
      </c>
      <c r="D3578" s="12">
        <f>VLOOKUP(A3578,'Step 1.3 Normalized OAT'!$A$1:$B$8761,2)</f>
        <v>70</v>
      </c>
      <c r="E3578" s="13">
        <f ca="1">('Step 3. Regression'!$F$19*D3578^2+'Step 3. Regression'!$G$19*D3578+'Step 3. Regression'!$H$19)*C3578</f>
        <v>0</v>
      </c>
    </row>
    <row r="3579" spans="1:5" x14ac:dyDescent="0.25">
      <c r="A3579" s="9">
        <f>IF(ISBLANK('Step 1.3 Normalized OAT'!A3579),"-",'Step 1.3 Normalized OAT'!A3579)</f>
        <v>43250.083333333336</v>
      </c>
      <c r="B3579" s="26">
        <f t="shared" si="61"/>
        <v>149</v>
      </c>
      <c r="C3579" s="64" cm="1">
        <f t="array" ref="C3579">INDEX('Step 5. Daily Avg Schedule Calc'!$A$2:$C$169,(WEEKDAY(A3579)-1)*24+HOUR(A3579)+1,3)*IF(A3579&lt;Cooling_Season_Start_Date,0,IF(A3579&gt;Cooling_Season_End_Date,0,1))</f>
        <v>0</v>
      </c>
      <c r="D3579" s="12">
        <f>VLOOKUP(A3579,'Step 1.3 Normalized OAT'!$A$1:$B$8761,2)</f>
        <v>65</v>
      </c>
      <c r="E3579" s="13">
        <f ca="1">('Step 3. Regression'!$F$19*D3579^2+'Step 3. Regression'!$G$19*D3579+'Step 3. Regression'!$H$19)*C3579</f>
        <v>0</v>
      </c>
    </row>
    <row r="3580" spans="1:5" x14ac:dyDescent="0.25">
      <c r="A3580" s="9">
        <f>IF(ISBLANK('Step 1.3 Normalized OAT'!A3580),"-",'Step 1.3 Normalized OAT'!A3580)</f>
        <v>43250.125</v>
      </c>
      <c r="B3580" s="26">
        <f t="shared" si="61"/>
        <v>149</v>
      </c>
      <c r="C3580" s="64" cm="1">
        <f t="array" ref="C3580">INDEX('Step 5. Daily Avg Schedule Calc'!$A$2:$C$169,(WEEKDAY(A3580)-1)*24+HOUR(A3580)+1,3)*IF(A3580&lt;Cooling_Season_Start_Date,0,IF(A3580&gt;Cooling_Season_End_Date,0,1))</f>
        <v>0</v>
      </c>
      <c r="D3580" s="12">
        <f>VLOOKUP(A3580,'Step 1.3 Normalized OAT'!$A$1:$B$8761,2)</f>
        <v>64</v>
      </c>
      <c r="E3580" s="13">
        <f ca="1">('Step 3. Regression'!$F$19*D3580^2+'Step 3. Regression'!$G$19*D3580+'Step 3. Regression'!$H$19)*C3580</f>
        <v>0</v>
      </c>
    </row>
    <row r="3581" spans="1:5" x14ac:dyDescent="0.25">
      <c r="A3581" s="9">
        <f>IF(ISBLANK('Step 1.3 Normalized OAT'!A3581),"-",'Step 1.3 Normalized OAT'!A3581)</f>
        <v>43250.166666666664</v>
      </c>
      <c r="B3581" s="26">
        <f t="shared" si="61"/>
        <v>149</v>
      </c>
      <c r="C3581" s="64" cm="1">
        <f t="array" ref="C3581">INDEX('Step 5. Daily Avg Schedule Calc'!$A$2:$C$169,(WEEKDAY(A3581)-1)*24+HOUR(A3581)+1,3)*IF(A3581&lt;Cooling_Season_Start_Date,0,IF(A3581&gt;Cooling_Season_End_Date,0,1))</f>
        <v>0</v>
      </c>
      <c r="D3581" s="12">
        <f>VLOOKUP(A3581,'Step 1.3 Normalized OAT'!$A$1:$B$8761,2)</f>
        <v>63</v>
      </c>
      <c r="E3581" s="13">
        <f ca="1">('Step 3. Regression'!$F$19*D3581^2+'Step 3. Regression'!$G$19*D3581+'Step 3. Regression'!$H$19)*C3581</f>
        <v>0</v>
      </c>
    </row>
    <row r="3582" spans="1:5" x14ac:dyDescent="0.25">
      <c r="A3582" s="9">
        <f>IF(ISBLANK('Step 1.3 Normalized OAT'!A3582),"-",'Step 1.3 Normalized OAT'!A3582)</f>
        <v>43250.208333333336</v>
      </c>
      <c r="B3582" s="26">
        <f t="shared" si="61"/>
        <v>149</v>
      </c>
      <c r="C3582" s="64" cm="1">
        <f t="array" ref="C3582">INDEX('Step 5. Daily Avg Schedule Calc'!$A$2:$C$169,(WEEKDAY(A3582)-1)*24+HOUR(A3582)+1,3)*IF(A3582&lt;Cooling_Season_Start_Date,0,IF(A3582&gt;Cooling_Season_End_Date,0,1))</f>
        <v>0</v>
      </c>
      <c r="D3582" s="12">
        <f>VLOOKUP(A3582,'Step 1.3 Normalized OAT'!$A$1:$B$8761,2)</f>
        <v>64</v>
      </c>
      <c r="E3582" s="13">
        <f ca="1">('Step 3. Regression'!$F$19*D3582^2+'Step 3. Regression'!$G$19*D3582+'Step 3. Regression'!$H$19)*C3582</f>
        <v>0</v>
      </c>
    </row>
    <row r="3583" spans="1:5" x14ac:dyDescent="0.25">
      <c r="A3583" s="9">
        <f>IF(ISBLANK('Step 1.3 Normalized OAT'!A3583),"-",'Step 1.3 Normalized OAT'!A3583)</f>
        <v>43250.25</v>
      </c>
      <c r="B3583" s="26">
        <f t="shared" si="61"/>
        <v>149</v>
      </c>
      <c r="C3583" s="64" cm="1">
        <f t="array" ref="C3583">INDEX('Step 5. Daily Avg Schedule Calc'!$A$2:$C$169,(WEEKDAY(A3583)-1)*24+HOUR(A3583)+1,3)*IF(A3583&lt;Cooling_Season_Start_Date,0,IF(A3583&gt;Cooling_Season_End_Date,0,1))</f>
        <v>0</v>
      </c>
      <c r="D3583" s="12">
        <f>VLOOKUP(A3583,'Step 1.3 Normalized OAT'!$A$1:$B$8761,2)</f>
        <v>63</v>
      </c>
      <c r="E3583" s="13">
        <f ca="1">('Step 3. Regression'!$F$19*D3583^2+'Step 3. Regression'!$G$19*D3583+'Step 3. Regression'!$H$19)*C3583</f>
        <v>0</v>
      </c>
    </row>
    <row r="3584" spans="1:5" x14ac:dyDescent="0.25">
      <c r="A3584" s="9">
        <f>IF(ISBLANK('Step 1.3 Normalized OAT'!A3584),"-",'Step 1.3 Normalized OAT'!A3584)</f>
        <v>43250.291666666664</v>
      </c>
      <c r="B3584" s="26">
        <f t="shared" si="61"/>
        <v>149</v>
      </c>
      <c r="C3584" s="64" cm="1">
        <f t="array" ref="C3584">INDEX('Step 5. Daily Avg Schedule Calc'!$A$2:$C$169,(WEEKDAY(A3584)-1)*24+HOUR(A3584)+1,3)*IF(A3584&lt;Cooling_Season_Start_Date,0,IF(A3584&gt;Cooling_Season_End_Date,0,1))</f>
        <v>1</v>
      </c>
      <c r="D3584" s="12">
        <f>VLOOKUP(A3584,'Step 1.3 Normalized OAT'!$A$1:$B$8761,2)</f>
        <v>63</v>
      </c>
      <c r="E3584" s="13">
        <f ca="1">('Step 3. Regression'!$F$19*D3584^2+'Step 3. Regression'!$G$19*D3584+'Step 3. Regression'!$H$19)*C3584</f>
        <v>7.5444942647842907</v>
      </c>
    </row>
    <row r="3585" spans="1:5" x14ac:dyDescent="0.25">
      <c r="A3585" s="9">
        <f>IF(ISBLANK('Step 1.3 Normalized OAT'!A3585),"-",'Step 1.3 Normalized OAT'!A3585)</f>
        <v>43250.333333333336</v>
      </c>
      <c r="B3585" s="26">
        <f t="shared" si="61"/>
        <v>149</v>
      </c>
      <c r="C3585" s="64" cm="1">
        <f t="array" ref="C3585">INDEX('Step 5. Daily Avg Schedule Calc'!$A$2:$C$169,(WEEKDAY(A3585)-1)*24+HOUR(A3585)+1,3)*IF(A3585&lt;Cooling_Season_Start_Date,0,IF(A3585&gt;Cooling_Season_End_Date,0,1))</f>
        <v>1</v>
      </c>
      <c r="D3585" s="12">
        <f>VLOOKUP(A3585,'Step 1.3 Normalized OAT'!$A$1:$B$8761,2)</f>
        <v>63</v>
      </c>
      <c r="E3585" s="13">
        <f ca="1">('Step 3. Regression'!$F$19*D3585^2+'Step 3. Regression'!$G$19*D3585+'Step 3. Regression'!$H$19)*C3585</f>
        <v>7.5444942647842907</v>
      </c>
    </row>
    <row r="3586" spans="1:5" x14ac:dyDescent="0.25">
      <c r="A3586" s="9">
        <f>IF(ISBLANK('Step 1.3 Normalized OAT'!A3586),"-",'Step 1.3 Normalized OAT'!A3586)</f>
        <v>43250.375</v>
      </c>
      <c r="B3586" s="26">
        <f t="shared" si="61"/>
        <v>149</v>
      </c>
      <c r="C3586" s="64" cm="1">
        <f t="array" ref="C3586">INDEX('Step 5. Daily Avg Schedule Calc'!$A$2:$C$169,(WEEKDAY(A3586)-1)*24+HOUR(A3586)+1,3)*IF(A3586&lt;Cooling_Season_Start_Date,0,IF(A3586&gt;Cooling_Season_End_Date,0,1))</f>
        <v>1</v>
      </c>
      <c r="D3586" s="12">
        <f>VLOOKUP(A3586,'Step 1.3 Normalized OAT'!$A$1:$B$8761,2)</f>
        <v>64</v>
      </c>
      <c r="E3586" s="13">
        <f ca="1">('Step 3. Regression'!$F$19*D3586^2+'Step 3. Regression'!$G$19*D3586+'Step 3. Regression'!$H$19)*C3586</f>
        <v>7.4721687395158796</v>
      </c>
    </row>
    <row r="3587" spans="1:5" x14ac:dyDescent="0.25">
      <c r="A3587" s="9">
        <f>IF(ISBLANK('Step 1.3 Normalized OAT'!A3587),"-",'Step 1.3 Normalized OAT'!A3587)</f>
        <v>43250.416666666664</v>
      </c>
      <c r="B3587" s="26">
        <f t="shared" ref="B3587:B3650" si="62">_xlfn.DAYS(A3587,$A$2)</f>
        <v>149</v>
      </c>
      <c r="C3587" s="64" cm="1">
        <f t="array" ref="C3587">INDEX('Step 5. Daily Avg Schedule Calc'!$A$2:$C$169,(WEEKDAY(A3587)-1)*24+HOUR(A3587)+1,3)*IF(A3587&lt;Cooling_Season_Start_Date,0,IF(A3587&gt;Cooling_Season_End_Date,0,1))</f>
        <v>1</v>
      </c>
      <c r="D3587" s="12">
        <f>VLOOKUP(A3587,'Step 1.3 Normalized OAT'!$A$1:$B$8761,2)</f>
        <v>64</v>
      </c>
      <c r="E3587" s="13">
        <f ca="1">('Step 3. Regression'!$F$19*D3587^2+'Step 3. Regression'!$G$19*D3587+'Step 3. Regression'!$H$19)*C3587</f>
        <v>7.4721687395158796</v>
      </c>
    </row>
    <row r="3588" spans="1:5" x14ac:dyDescent="0.25">
      <c r="A3588" s="9">
        <f>IF(ISBLANK('Step 1.3 Normalized OAT'!A3588),"-",'Step 1.3 Normalized OAT'!A3588)</f>
        <v>43250.458333333336</v>
      </c>
      <c r="B3588" s="26">
        <f t="shared" si="62"/>
        <v>149</v>
      </c>
      <c r="C3588" s="64" cm="1">
        <f t="array" ref="C3588">INDEX('Step 5. Daily Avg Schedule Calc'!$A$2:$C$169,(WEEKDAY(A3588)-1)*24+HOUR(A3588)+1,3)*IF(A3588&lt;Cooling_Season_Start_Date,0,IF(A3588&gt;Cooling_Season_End_Date,0,1))</f>
        <v>1</v>
      </c>
      <c r="D3588" s="12">
        <f>VLOOKUP(A3588,'Step 1.3 Normalized OAT'!$A$1:$B$8761,2)</f>
        <v>65</v>
      </c>
      <c r="E3588" s="13">
        <f ca="1">('Step 3. Regression'!$F$19*D3588^2+'Step 3. Regression'!$G$19*D3588+'Step 3. Regression'!$H$19)*C3588</f>
        <v>7.4056551601879193</v>
      </c>
    </row>
    <row r="3589" spans="1:5" x14ac:dyDescent="0.25">
      <c r="A3589" s="9">
        <f>IF(ISBLANK('Step 1.3 Normalized OAT'!A3589),"-",'Step 1.3 Normalized OAT'!A3589)</f>
        <v>43250.5</v>
      </c>
      <c r="B3589" s="26">
        <f t="shared" si="62"/>
        <v>149</v>
      </c>
      <c r="C3589" s="64" cm="1">
        <f t="array" ref="C3589">INDEX('Step 5. Daily Avg Schedule Calc'!$A$2:$C$169,(WEEKDAY(A3589)-1)*24+HOUR(A3589)+1,3)*IF(A3589&lt;Cooling_Season_Start_Date,0,IF(A3589&gt;Cooling_Season_End_Date,0,1))</f>
        <v>1</v>
      </c>
      <c r="D3589" s="12">
        <f>VLOOKUP(A3589,'Step 1.3 Normalized OAT'!$A$1:$B$8761,2)</f>
        <v>66</v>
      </c>
      <c r="E3589" s="13">
        <f ca="1">('Step 3. Regression'!$F$19*D3589^2+'Step 3. Regression'!$G$19*D3589+'Step 3. Regression'!$H$19)*C3589</f>
        <v>7.3449535268004134</v>
      </c>
    </row>
    <row r="3590" spans="1:5" x14ac:dyDescent="0.25">
      <c r="A3590" s="9">
        <f>IF(ISBLANK('Step 1.3 Normalized OAT'!A3590),"-",'Step 1.3 Normalized OAT'!A3590)</f>
        <v>43250.541666666664</v>
      </c>
      <c r="B3590" s="26">
        <f t="shared" si="62"/>
        <v>149</v>
      </c>
      <c r="C3590" s="64" cm="1">
        <f t="array" ref="C3590">INDEX('Step 5. Daily Avg Schedule Calc'!$A$2:$C$169,(WEEKDAY(A3590)-1)*24+HOUR(A3590)+1,3)*IF(A3590&lt;Cooling_Season_Start_Date,0,IF(A3590&gt;Cooling_Season_End_Date,0,1))</f>
        <v>1</v>
      </c>
      <c r="D3590" s="12">
        <f>VLOOKUP(A3590,'Step 1.3 Normalized OAT'!$A$1:$B$8761,2)</f>
        <v>72</v>
      </c>
      <c r="E3590" s="13">
        <f ca="1">('Step 3. Regression'!$F$19*D3590^2+'Step 3. Regression'!$G$19*D3590+'Step 3. Regression'!$H$19)*C3590</f>
        <v>7.102794591224967</v>
      </c>
    </row>
    <row r="3591" spans="1:5" x14ac:dyDescent="0.25">
      <c r="A3591" s="9">
        <f>IF(ISBLANK('Step 1.3 Normalized OAT'!A3591),"-",'Step 1.3 Normalized OAT'!A3591)</f>
        <v>43250.583333333336</v>
      </c>
      <c r="B3591" s="26">
        <f t="shared" si="62"/>
        <v>149</v>
      </c>
      <c r="C3591" s="64" cm="1">
        <f t="array" ref="C3591">INDEX('Step 5. Daily Avg Schedule Calc'!$A$2:$C$169,(WEEKDAY(A3591)-1)*24+HOUR(A3591)+1,3)*IF(A3591&lt;Cooling_Season_Start_Date,0,IF(A3591&gt;Cooling_Season_End_Date,0,1))</f>
        <v>1</v>
      </c>
      <c r="D3591" s="12">
        <f>VLOOKUP(A3591,'Step 1.3 Normalized OAT'!$A$1:$B$8761,2)</f>
        <v>72</v>
      </c>
      <c r="E3591" s="13">
        <f ca="1">('Step 3. Regression'!$F$19*D3591^2+'Step 3. Regression'!$G$19*D3591+'Step 3. Regression'!$H$19)*C3591</f>
        <v>7.102794591224967</v>
      </c>
    </row>
    <row r="3592" spans="1:5" x14ac:dyDescent="0.25">
      <c r="A3592" s="9">
        <f>IF(ISBLANK('Step 1.3 Normalized OAT'!A3592),"-",'Step 1.3 Normalized OAT'!A3592)</f>
        <v>43250.625</v>
      </c>
      <c r="B3592" s="26">
        <f t="shared" si="62"/>
        <v>149</v>
      </c>
      <c r="C3592" s="64" cm="1">
        <f t="array" ref="C3592">INDEX('Step 5. Daily Avg Schedule Calc'!$A$2:$C$169,(WEEKDAY(A3592)-1)*24+HOUR(A3592)+1,3)*IF(A3592&lt;Cooling_Season_Start_Date,0,IF(A3592&gt;Cooling_Season_End_Date,0,1))</f>
        <v>1</v>
      </c>
      <c r="D3592" s="12">
        <f>VLOOKUP(A3592,'Step 1.3 Normalized OAT'!$A$1:$B$8761,2)</f>
        <v>70</v>
      </c>
      <c r="E3592" s="13">
        <f ca="1">('Step 3. Regression'!$F$19*D3592^2+'Step 3. Regression'!$G$19*D3592+'Step 3. Regression'!$H$19)*C3592</f>
        <v>7.1602664526549589</v>
      </c>
    </row>
    <row r="3593" spans="1:5" x14ac:dyDescent="0.25">
      <c r="A3593" s="9">
        <f>IF(ISBLANK('Step 1.3 Normalized OAT'!A3593),"-",'Step 1.3 Normalized OAT'!A3593)</f>
        <v>43250.666666666664</v>
      </c>
      <c r="B3593" s="26">
        <f t="shared" si="62"/>
        <v>149</v>
      </c>
      <c r="C3593" s="64" cm="1">
        <f t="array" ref="C3593">INDEX('Step 5. Daily Avg Schedule Calc'!$A$2:$C$169,(WEEKDAY(A3593)-1)*24+HOUR(A3593)+1,3)*IF(A3593&lt;Cooling_Season_Start_Date,0,IF(A3593&gt;Cooling_Season_End_Date,0,1))</f>
        <v>1</v>
      </c>
      <c r="D3593" s="12">
        <f>VLOOKUP(A3593,'Step 1.3 Normalized OAT'!$A$1:$B$8761,2)</f>
        <v>75</v>
      </c>
      <c r="E3593" s="13">
        <f ca="1">('Step 3. Regression'!$F$19*D3593^2+'Step 3. Regression'!$G$19*D3593+'Step 3. Regression'!$H$19)*C3593</f>
        <v>7.0601763936334088</v>
      </c>
    </row>
    <row r="3594" spans="1:5" x14ac:dyDescent="0.25">
      <c r="A3594" s="9">
        <f>IF(ISBLANK('Step 1.3 Normalized OAT'!A3594),"-",'Step 1.3 Normalized OAT'!A3594)</f>
        <v>43250.708333333336</v>
      </c>
      <c r="B3594" s="26">
        <f t="shared" si="62"/>
        <v>149</v>
      </c>
      <c r="C3594" s="64" cm="1">
        <f t="array" ref="C3594">INDEX('Step 5. Daily Avg Schedule Calc'!$A$2:$C$169,(WEEKDAY(A3594)-1)*24+HOUR(A3594)+1,3)*IF(A3594&lt;Cooling_Season_Start_Date,0,IF(A3594&gt;Cooling_Season_End_Date,0,1))</f>
        <v>1</v>
      </c>
      <c r="D3594" s="12">
        <f>VLOOKUP(A3594,'Step 1.3 Normalized OAT'!$A$1:$B$8761,2)</f>
        <v>73</v>
      </c>
      <c r="E3594" s="13">
        <f ca="1">('Step 3. Regression'!$F$19*D3594^2+'Step 3. Regression'!$G$19*D3594+'Step 3. Regression'!$H$19)*C3594</f>
        <v>7.0827765794206599</v>
      </c>
    </row>
    <row r="3595" spans="1:5" x14ac:dyDescent="0.25">
      <c r="A3595" s="9">
        <f>IF(ISBLANK('Step 1.3 Normalized OAT'!A3595),"-",'Step 1.3 Normalized OAT'!A3595)</f>
        <v>43250.75</v>
      </c>
      <c r="B3595" s="26">
        <f t="shared" si="62"/>
        <v>149</v>
      </c>
      <c r="C3595" s="64" cm="1">
        <f t="array" ref="C3595">INDEX('Step 5. Daily Avg Schedule Calc'!$A$2:$C$169,(WEEKDAY(A3595)-1)*24+HOUR(A3595)+1,3)*IF(A3595&lt;Cooling_Season_Start_Date,0,IF(A3595&gt;Cooling_Season_End_Date,0,1))</f>
        <v>1</v>
      </c>
      <c r="D3595" s="12">
        <f>VLOOKUP(A3595,'Step 1.3 Normalized OAT'!$A$1:$B$8761,2)</f>
        <v>72</v>
      </c>
      <c r="E3595" s="13">
        <f ca="1">('Step 3. Regression'!$F$19*D3595^2+'Step 3. Regression'!$G$19*D3595+'Step 3. Regression'!$H$19)*C3595</f>
        <v>7.102794591224967</v>
      </c>
    </row>
    <row r="3596" spans="1:5" x14ac:dyDescent="0.25">
      <c r="A3596" s="9">
        <f>IF(ISBLANK('Step 1.3 Normalized OAT'!A3596),"-",'Step 1.3 Normalized OAT'!A3596)</f>
        <v>43250.791666666664</v>
      </c>
      <c r="B3596" s="26">
        <f t="shared" si="62"/>
        <v>149</v>
      </c>
      <c r="C3596" s="64" cm="1">
        <f t="array" ref="C3596">INDEX('Step 5. Daily Avg Schedule Calc'!$A$2:$C$169,(WEEKDAY(A3596)-1)*24+HOUR(A3596)+1,3)*IF(A3596&lt;Cooling_Season_Start_Date,0,IF(A3596&gt;Cooling_Season_End_Date,0,1))</f>
        <v>1</v>
      </c>
      <c r="D3596" s="12">
        <f>VLOOKUP(A3596,'Step 1.3 Normalized OAT'!$A$1:$B$8761,2)</f>
        <v>70</v>
      </c>
      <c r="E3596" s="13">
        <f ca="1">('Step 3. Regression'!$F$19*D3596^2+'Step 3. Regression'!$G$19*D3596+'Step 3. Regression'!$H$19)*C3596</f>
        <v>7.1602664526549589</v>
      </c>
    </row>
    <row r="3597" spans="1:5" x14ac:dyDescent="0.25">
      <c r="A3597" s="9">
        <f>IF(ISBLANK('Step 1.3 Normalized OAT'!A3597),"-",'Step 1.3 Normalized OAT'!A3597)</f>
        <v>43250.833333333336</v>
      </c>
      <c r="B3597" s="26">
        <f t="shared" si="62"/>
        <v>149</v>
      </c>
      <c r="C3597" s="64" cm="1">
        <f t="array" ref="C3597">INDEX('Step 5. Daily Avg Schedule Calc'!$A$2:$C$169,(WEEKDAY(A3597)-1)*24+HOUR(A3597)+1,3)*IF(A3597&lt;Cooling_Season_Start_Date,0,IF(A3597&gt;Cooling_Season_End_Date,0,1))</f>
        <v>1</v>
      </c>
      <c r="D3597" s="12">
        <f>VLOOKUP(A3597,'Step 1.3 Normalized OAT'!$A$1:$B$8761,2)</f>
        <v>64</v>
      </c>
      <c r="E3597" s="13">
        <f ca="1">('Step 3. Regression'!$F$19*D3597^2+'Step 3. Regression'!$G$19*D3597+'Step 3. Regression'!$H$19)*C3597</f>
        <v>7.4721687395158796</v>
      </c>
    </row>
    <row r="3598" spans="1:5" x14ac:dyDescent="0.25">
      <c r="A3598" s="9">
        <f>IF(ISBLANK('Step 1.3 Normalized OAT'!A3598),"-",'Step 1.3 Normalized OAT'!A3598)</f>
        <v>43250.875</v>
      </c>
      <c r="B3598" s="26">
        <f t="shared" si="62"/>
        <v>149</v>
      </c>
      <c r="C3598" s="64" cm="1">
        <f t="array" ref="C3598">INDEX('Step 5. Daily Avg Schedule Calc'!$A$2:$C$169,(WEEKDAY(A3598)-1)*24+HOUR(A3598)+1,3)*IF(A3598&lt;Cooling_Season_Start_Date,0,IF(A3598&gt;Cooling_Season_End_Date,0,1))</f>
        <v>0</v>
      </c>
      <c r="D3598" s="12">
        <f>VLOOKUP(A3598,'Step 1.3 Normalized OAT'!$A$1:$B$8761,2)</f>
        <v>63</v>
      </c>
      <c r="E3598" s="13">
        <f ca="1">('Step 3. Regression'!$F$19*D3598^2+'Step 3. Regression'!$G$19*D3598+'Step 3. Regression'!$H$19)*C3598</f>
        <v>0</v>
      </c>
    </row>
    <row r="3599" spans="1:5" x14ac:dyDescent="0.25">
      <c r="A3599" s="9">
        <f>IF(ISBLANK('Step 1.3 Normalized OAT'!A3599),"-",'Step 1.3 Normalized OAT'!A3599)</f>
        <v>43250.916666666664</v>
      </c>
      <c r="B3599" s="26">
        <f t="shared" si="62"/>
        <v>149</v>
      </c>
      <c r="C3599" s="64" cm="1">
        <f t="array" ref="C3599">INDEX('Step 5. Daily Avg Schedule Calc'!$A$2:$C$169,(WEEKDAY(A3599)-1)*24+HOUR(A3599)+1,3)*IF(A3599&lt;Cooling_Season_Start_Date,0,IF(A3599&gt;Cooling_Season_End_Date,0,1))</f>
        <v>0</v>
      </c>
      <c r="D3599" s="12">
        <f>VLOOKUP(A3599,'Step 1.3 Normalized OAT'!$A$1:$B$8761,2)</f>
        <v>63</v>
      </c>
      <c r="E3599" s="13">
        <f ca="1">('Step 3. Regression'!$F$19*D3599^2+'Step 3. Regression'!$G$19*D3599+'Step 3. Regression'!$H$19)*C3599</f>
        <v>0</v>
      </c>
    </row>
    <row r="3600" spans="1:5" x14ac:dyDescent="0.25">
      <c r="A3600" s="9">
        <f>IF(ISBLANK('Step 1.3 Normalized OAT'!A3600),"-",'Step 1.3 Normalized OAT'!A3600)</f>
        <v>43250.958333333336</v>
      </c>
      <c r="B3600" s="26">
        <f t="shared" si="62"/>
        <v>149</v>
      </c>
      <c r="C3600" s="64" cm="1">
        <f t="array" ref="C3600">INDEX('Step 5. Daily Avg Schedule Calc'!$A$2:$C$169,(WEEKDAY(A3600)-1)*24+HOUR(A3600)+1,3)*IF(A3600&lt;Cooling_Season_Start_Date,0,IF(A3600&gt;Cooling_Season_End_Date,0,1))</f>
        <v>0</v>
      </c>
      <c r="D3600" s="12">
        <f>VLOOKUP(A3600,'Step 1.3 Normalized OAT'!$A$1:$B$8761,2)</f>
        <v>62</v>
      </c>
      <c r="E3600" s="13">
        <f ca="1">('Step 3. Regression'!$F$19*D3600^2+'Step 3. Regression'!$G$19*D3600+'Step 3. Regression'!$H$19)*C3600</f>
        <v>0</v>
      </c>
    </row>
    <row r="3601" spans="1:5" x14ac:dyDescent="0.25">
      <c r="A3601" s="9">
        <f>IF(ISBLANK('Step 1.3 Normalized OAT'!A3601),"-",'Step 1.3 Normalized OAT'!A3601)</f>
        <v>43251</v>
      </c>
      <c r="B3601" s="26">
        <f t="shared" si="62"/>
        <v>150</v>
      </c>
      <c r="C3601" s="64" cm="1">
        <f t="array" ref="C3601">INDEX('Step 5. Daily Avg Schedule Calc'!$A$2:$C$169,(WEEKDAY(A3601)-1)*24+HOUR(A3601)+1,3)*IF(A3601&lt;Cooling_Season_Start_Date,0,IF(A3601&gt;Cooling_Season_End_Date,0,1))</f>
        <v>0</v>
      </c>
      <c r="D3601" s="12">
        <f>VLOOKUP(A3601,'Step 1.3 Normalized OAT'!$A$1:$B$8761,2)</f>
        <v>63</v>
      </c>
      <c r="E3601" s="13">
        <f ca="1">('Step 3. Regression'!$F$19*D3601^2+'Step 3. Regression'!$G$19*D3601+'Step 3. Regression'!$H$19)*C3601</f>
        <v>0</v>
      </c>
    </row>
    <row r="3602" spans="1:5" x14ac:dyDescent="0.25">
      <c r="A3602" s="9">
        <f>IF(ISBLANK('Step 1.3 Normalized OAT'!A3602),"-",'Step 1.3 Normalized OAT'!A3602)</f>
        <v>43251.041666666664</v>
      </c>
      <c r="B3602" s="26">
        <f t="shared" si="62"/>
        <v>150</v>
      </c>
      <c r="C3602" s="64" cm="1">
        <f t="array" ref="C3602">INDEX('Step 5. Daily Avg Schedule Calc'!$A$2:$C$169,(WEEKDAY(A3602)-1)*24+HOUR(A3602)+1,3)*IF(A3602&lt;Cooling_Season_Start_Date,0,IF(A3602&gt;Cooling_Season_End_Date,0,1))</f>
        <v>0</v>
      </c>
      <c r="D3602" s="12">
        <f>VLOOKUP(A3602,'Step 1.3 Normalized OAT'!$A$1:$B$8761,2)</f>
        <v>62</v>
      </c>
      <c r="E3602" s="13">
        <f ca="1">('Step 3. Regression'!$F$19*D3602^2+'Step 3. Regression'!$G$19*D3602+'Step 3. Regression'!$H$19)*C3602</f>
        <v>0</v>
      </c>
    </row>
    <row r="3603" spans="1:5" x14ac:dyDescent="0.25">
      <c r="A3603" s="9">
        <f>IF(ISBLANK('Step 1.3 Normalized OAT'!A3603),"-",'Step 1.3 Normalized OAT'!A3603)</f>
        <v>43251.083333333336</v>
      </c>
      <c r="B3603" s="26">
        <f t="shared" si="62"/>
        <v>150</v>
      </c>
      <c r="C3603" s="64" cm="1">
        <f t="array" ref="C3603">INDEX('Step 5. Daily Avg Schedule Calc'!$A$2:$C$169,(WEEKDAY(A3603)-1)*24+HOUR(A3603)+1,3)*IF(A3603&lt;Cooling_Season_Start_Date,0,IF(A3603&gt;Cooling_Season_End_Date,0,1))</f>
        <v>0</v>
      </c>
      <c r="D3603" s="12">
        <f>VLOOKUP(A3603,'Step 1.3 Normalized OAT'!$A$1:$B$8761,2)</f>
        <v>62</v>
      </c>
      <c r="E3603" s="13">
        <f ca="1">('Step 3. Regression'!$F$19*D3603^2+'Step 3. Regression'!$G$19*D3603+'Step 3. Regression'!$H$19)*C3603</f>
        <v>0</v>
      </c>
    </row>
    <row r="3604" spans="1:5" x14ac:dyDescent="0.25">
      <c r="A3604" s="9">
        <f>IF(ISBLANK('Step 1.3 Normalized OAT'!A3604),"-",'Step 1.3 Normalized OAT'!A3604)</f>
        <v>43251.125</v>
      </c>
      <c r="B3604" s="26">
        <f t="shared" si="62"/>
        <v>150</v>
      </c>
      <c r="C3604" s="64" cm="1">
        <f t="array" ref="C3604">INDEX('Step 5. Daily Avg Schedule Calc'!$A$2:$C$169,(WEEKDAY(A3604)-1)*24+HOUR(A3604)+1,3)*IF(A3604&lt;Cooling_Season_Start_Date,0,IF(A3604&gt;Cooling_Season_End_Date,0,1))</f>
        <v>0</v>
      </c>
      <c r="D3604" s="12">
        <f>VLOOKUP(A3604,'Step 1.3 Normalized OAT'!$A$1:$B$8761,2)</f>
        <v>63</v>
      </c>
      <c r="E3604" s="13">
        <f ca="1">('Step 3. Regression'!$F$19*D3604^2+'Step 3. Regression'!$G$19*D3604+'Step 3. Regression'!$H$19)*C3604</f>
        <v>0</v>
      </c>
    </row>
    <row r="3605" spans="1:5" x14ac:dyDescent="0.25">
      <c r="A3605" s="9">
        <f>IF(ISBLANK('Step 1.3 Normalized OAT'!A3605),"-",'Step 1.3 Normalized OAT'!A3605)</f>
        <v>43251.166666666664</v>
      </c>
      <c r="B3605" s="26">
        <f t="shared" si="62"/>
        <v>150</v>
      </c>
      <c r="C3605" s="64" cm="1">
        <f t="array" ref="C3605">INDEX('Step 5. Daily Avg Schedule Calc'!$A$2:$C$169,(WEEKDAY(A3605)-1)*24+HOUR(A3605)+1,3)*IF(A3605&lt;Cooling_Season_Start_Date,0,IF(A3605&gt;Cooling_Season_End_Date,0,1))</f>
        <v>0</v>
      </c>
      <c r="D3605" s="12">
        <f>VLOOKUP(A3605,'Step 1.3 Normalized OAT'!$A$1:$B$8761,2)</f>
        <v>63</v>
      </c>
      <c r="E3605" s="13">
        <f ca="1">('Step 3. Regression'!$F$19*D3605^2+'Step 3. Regression'!$G$19*D3605+'Step 3. Regression'!$H$19)*C3605</f>
        <v>0</v>
      </c>
    </row>
    <row r="3606" spans="1:5" x14ac:dyDescent="0.25">
      <c r="A3606" s="9">
        <f>IF(ISBLANK('Step 1.3 Normalized OAT'!A3606),"-",'Step 1.3 Normalized OAT'!A3606)</f>
        <v>43251.208333333336</v>
      </c>
      <c r="B3606" s="26">
        <f t="shared" si="62"/>
        <v>150</v>
      </c>
      <c r="C3606" s="64" cm="1">
        <f t="array" ref="C3606">INDEX('Step 5. Daily Avg Schedule Calc'!$A$2:$C$169,(WEEKDAY(A3606)-1)*24+HOUR(A3606)+1,3)*IF(A3606&lt;Cooling_Season_Start_Date,0,IF(A3606&gt;Cooling_Season_End_Date,0,1))</f>
        <v>0</v>
      </c>
      <c r="D3606" s="12">
        <f>VLOOKUP(A3606,'Step 1.3 Normalized OAT'!$A$1:$B$8761,2)</f>
        <v>62</v>
      </c>
      <c r="E3606" s="13">
        <f ca="1">('Step 3. Regression'!$F$19*D3606^2+'Step 3. Regression'!$G$19*D3606+'Step 3. Regression'!$H$19)*C3606</f>
        <v>0</v>
      </c>
    </row>
    <row r="3607" spans="1:5" x14ac:dyDescent="0.25">
      <c r="A3607" s="9">
        <f>IF(ISBLANK('Step 1.3 Normalized OAT'!A3607),"-",'Step 1.3 Normalized OAT'!A3607)</f>
        <v>43251.25</v>
      </c>
      <c r="B3607" s="26">
        <f t="shared" si="62"/>
        <v>150</v>
      </c>
      <c r="C3607" s="64" cm="1">
        <f t="array" ref="C3607">INDEX('Step 5. Daily Avg Schedule Calc'!$A$2:$C$169,(WEEKDAY(A3607)-1)*24+HOUR(A3607)+1,3)*IF(A3607&lt;Cooling_Season_Start_Date,0,IF(A3607&gt;Cooling_Season_End_Date,0,1))</f>
        <v>0</v>
      </c>
      <c r="D3607" s="12">
        <f>VLOOKUP(A3607,'Step 1.3 Normalized OAT'!$A$1:$B$8761,2)</f>
        <v>63</v>
      </c>
      <c r="E3607" s="13">
        <f ca="1">('Step 3. Regression'!$F$19*D3607^2+'Step 3. Regression'!$G$19*D3607+'Step 3. Regression'!$H$19)*C3607</f>
        <v>0</v>
      </c>
    </row>
    <row r="3608" spans="1:5" x14ac:dyDescent="0.25">
      <c r="A3608" s="9">
        <f>IF(ISBLANK('Step 1.3 Normalized OAT'!A3608),"-",'Step 1.3 Normalized OAT'!A3608)</f>
        <v>43251.291666666664</v>
      </c>
      <c r="B3608" s="26">
        <f t="shared" si="62"/>
        <v>150</v>
      </c>
      <c r="C3608" s="64" cm="1">
        <f t="array" ref="C3608">INDEX('Step 5. Daily Avg Schedule Calc'!$A$2:$C$169,(WEEKDAY(A3608)-1)*24+HOUR(A3608)+1,3)*IF(A3608&lt;Cooling_Season_Start_Date,0,IF(A3608&gt;Cooling_Season_End_Date,0,1))</f>
        <v>0</v>
      </c>
      <c r="D3608" s="12">
        <f>VLOOKUP(A3608,'Step 1.3 Normalized OAT'!$A$1:$B$8761,2)</f>
        <v>63</v>
      </c>
      <c r="E3608" s="13">
        <f ca="1">('Step 3. Regression'!$F$19*D3608^2+'Step 3. Regression'!$G$19*D3608+'Step 3. Regression'!$H$19)*C3608</f>
        <v>0</v>
      </c>
    </row>
    <row r="3609" spans="1:5" x14ac:dyDescent="0.25">
      <c r="A3609" s="9">
        <f>IF(ISBLANK('Step 1.3 Normalized OAT'!A3609),"-",'Step 1.3 Normalized OAT'!A3609)</f>
        <v>43251.333333333336</v>
      </c>
      <c r="B3609" s="26">
        <f t="shared" si="62"/>
        <v>150</v>
      </c>
      <c r="C3609" s="64" cm="1">
        <f t="array" ref="C3609">INDEX('Step 5. Daily Avg Schedule Calc'!$A$2:$C$169,(WEEKDAY(A3609)-1)*24+HOUR(A3609)+1,3)*IF(A3609&lt;Cooling_Season_Start_Date,0,IF(A3609&gt;Cooling_Season_End_Date,0,1))</f>
        <v>1</v>
      </c>
      <c r="D3609" s="12">
        <f>VLOOKUP(A3609,'Step 1.3 Normalized OAT'!$A$1:$B$8761,2)</f>
        <v>63</v>
      </c>
      <c r="E3609" s="13">
        <f ca="1">('Step 3. Regression'!$F$19*D3609^2+'Step 3. Regression'!$G$19*D3609+'Step 3. Regression'!$H$19)*C3609</f>
        <v>7.5444942647842907</v>
      </c>
    </row>
    <row r="3610" spans="1:5" x14ac:dyDescent="0.25">
      <c r="A3610" s="9">
        <f>IF(ISBLANK('Step 1.3 Normalized OAT'!A3610),"-",'Step 1.3 Normalized OAT'!A3610)</f>
        <v>43251.375</v>
      </c>
      <c r="B3610" s="26">
        <f t="shared" si="62"/>
        <v>150</v>
      </c>
      <c r="C3610" s="64" cm="1">
        <f t="array" ref="C3610">INDEX('Step 5. Daily Avg Schedule Calc'!$A$2:$C$169,(WEEKDAY(A3610)-1)*24+HOUR(A3610)+1,3)*IF(A3610&lt;Cooling_Season_Start_Date,0,IF(A3610&gt;Cooling_Season_End_Date,0,1))</f>
        <v>1</v>
      </c>
      <c r="D3610" s="12">
        <f>VLOOKUP(A3610,'Step 1.3 Normalized OAT'!$A$1:$B$8761,2)</f>
        <v>64</v>
      </c>
      <c r="E3610" s="13">
        <f ca="1">('Step 3. Regression'!$F$19*D3610^2+'Step 3. Regression'!$G$19*D3610+'Step 3. Regression'!$H$19)*C3610</f>
        <v>7.4721687395158796</v>
      </c>
    </row>
    <row r="3611" spans="1:5" x14ac:dyDescent="0.25">
      <c r="A3611" s="9">
        <f>IF(ISBLANK('Step 1.3 Normalized OAT'!A3611),"-",'Step 1.3 Normalized OAT'!A3611)</f>
        <v>43251.416666666664</v>
      </c>
      <c r="B3611" s="26">
        <f t="shared" si="62"/>
        <v>150</v>
      </c>
      <c r="C3611" s="64" cm="1">
        <f t="array" ref="C3611">INDEX('Step 5. Daily Avg Schedule Calc'!$A$2:$C$169,(WEEKDAY(A3611)-1)*24+HOUR(A3611)+1,3)*IF(A3611&lt;Cooling_Season_Start_Date,0,IF(A3611&gt;Cooling_Season_End_Date,0,1))</f>
        <v>1</v>
      </c>
      <c r="D3611" s="12">
        <f>VLOOKUP(A3611,'Step 1.3 Normalized OAT'!$A$1:$B$8761,2)</f>
        <v>64</v>
      </c>
      <c r="E3611" s="13">
        <f ca="1">('Step 3. Regression'!$F$19*D3611^2+'Step 3. Regression'!$G$19*D3611+'Step 3. Regression'!$H$19)*C3611</f>
        <v>7.4721687395158796</v>
      </c>
    </row>
    <row r="3612" spans="1:5" x14ac:dyDescent="0.25">
      <c r="A3612" s="9">
        <f>IF(ISBLANK('Step 1.3 Normalized OAT'!A3612),"-",'Step 1.3 Normalized OAT'!A3612)</f>
        <v>43251.458333333336</v>
      </c>
      <c r="B3612" s="26">
        <f t="shared" si="62"/>
        <v>150</v>
      </c>
      <c r="C3612" s="64" cm="1">
        <f t="array" ref="C3612">INDEX('Step 5. Daily Avg Schedule Calc'!$A$2:$C$169,(WEEKDAY(A3612)-1)*24+HOUR(A3612)+1,3)*IF(A3612&lt;Cooling_Season_Start_Date,0,IF(A3612&gt;Cooling_Season_End_Date,0,1))</f>
        <v>1</v>
      </c>
      <c r="D3612" s="12">
        <f>VLOOKUP(A3612,'Step 1.3 Normalized OAT'!$A$1:$B$8761,2)</f>
        <v>65</v>
      </c>
      <c r="E3612" s="13">
        <f ca="1">('Step 3. Regression'!$F$19*D3612^2+'Step 3. Regression'!$G$19*D3612+'Step 3. Regression'!$H$19)*C3612</f>
        <v>7.4056551601879193</v>
      </c>
    </row>
    <row r="3613" spans="1:5" x14ac:dyDescent="0.25">
      <c r="A3613" s="9">
        <f>IF(ISBLANK('Step 1.3 Normalized OAT'!A3613),"-",'Step 1.3 Normalized OAT'!A3613)</f>
        <v>43251.5</v>
      </c>
      <c r="B3613" s="26">
        <f t="shared" si="62"/>
        <v>150</v>
      </c>
      <c r="C3613" s="64" cm="1">
        <f t="array" ref="C3613">INDEX('Step 5. Daily Avg Schedule Calc'!$A$2:$C$169,(WEEKDAY(A3613)-1)*24+HOUR(A3613)+1,3)*IF(A3613&lt;Cooling_Season_Start_Date,0,IF(A3613&gt;Cooling_Season_End_Date,0,1))</f>
        <v>1</v>
      </c>
      <c r="D3613" s="12">
        <f>VLOOKUP(A3613,'Step 1.3 Normalized OAT'!$A$1:$B$8761,2)</f>
        <v>64</v>
      </c>
      <c r="E3613" s="13">
        <f ca="1">('Step 3. Regression'!$F$19*D3613^2+'Step 3. Regression'!$G$19*D3613+'Step 3. Regression'!$H$19)*C3613</f>
        <v>7.4721687395158796</v>
      </c>
    </row>
    <row r="3614" spans="1:5" x14ac:dyDescent="0.25">
      <c r="A3614" s="9">
        <f>IF(ISBLANK('Step 1.3 Normalized OAT'!A3614),"-",'Step 1.3 Normalized OAT'!A3614)</f>
        <v>43251.541666666664</v>
      </c>
      <c r="B3614" s="26">
        <f t="shared" si="62"/>
        <v>150</v>
      </c>
      <c r="C3614" s="64" cm="1">
        <f t="array" ref="C3614">INDEX('Step 5. Daily Avg Schedule Calc'!$A$2:$C$169,(WEEKDAY(A3614)-1)*24+HOUR(A3614)+1,3)*IF(A3614&lt;Cooling_Season_Start_Date,0,IF(A3614&gt;Cooling_Season_End_Date,0,1))</f>
        <v>1</v>
      </c>
      <c r="D3614" s="12">
        <f>VLOOKUP(A3614,'Step 1.3 Normalized OAT'!$A$1:$B$8761,2)</f>
        <v>64</v>
      </c>
      <c r="E3614" s="13">
        <f ca="1">('Step 3. Regression'!$F$19*D3614^2+'Step 3. Regression'!$G$19*D3614+'Step 3. Regression'!$H$19)*C3614</f>
        <v>7.4721687395158796</v>
      </c>
    </row>
    <row r="3615" spans="1:5" x14ac:dyDescent="0.25">
      <c r="A3615" s="9">
        <f>IF(ISBLANK('Step 1.3 Normalized OAT'!A3615),"-",'Step 1.3 Normalized OAT'!A3615)</f>
        <v>43251.583333333336</v>
      </c>
      <c r="B3615" s="26">
        <f t="shared" si="62"/>
        <v>150</v>
      </c>
      <c r="C3615" s="64" cm="1">
        <f t="array" ref="C3615">INDEX('Step 5. Daily Avg Schedule Calc'!$A$2:$C$169,(WEEKDAY(A3615)-1)*24+HOUR(A3615)+1,3)*IF(A3615&lt;Cooling_Season_Start_Date,0,IF(A3615&gt;Cooling_Season_End_Date,0,1))</f>
        <v>1</v>
      </c>
      <c r="D3615" s="12">
        <f>VLOOKUP(A3615,'Step 1.3 Normalized OAT'!$A$1:$B$8761,2)</f>
        <v>64</v>
      </c>
      <c r="E3615" s="13">
        <f ca="1">('Step 3. Regression'!$F$19*D3615^2+'Step 3. Regression'!$G$19*D3615+'Step 3. Regression'!$H$19)*C3615</f>
        <v>7.4721687395158796</v>
      </c>
    </row>
    <row r="3616" spans="1:5" x14ac:dyDescent="0.25">
      <c r="A3616" s="9">
        <f>IF(ISBLANK('Step 1.3 Normalized OAT'!A3616),"-",'Step 1.3 Normalized OAT'!A3616)</f>
        <v>43251.625</v>
      </c>
      <c r="B3616" s="26">
        <f t="shared" si="62"/>
        <v>150</v>
      </c>
      <c r="C3616" s="64" cm="1">
        <f t="array" ref="C3616">INDEX('Step 5. Daily Avg Schedule Calc'!$A$2:$C$169,(WEEKDAY(A3616)-1)*24+HOUR(A3616)+1,3)*IF(A3616&lt;Cooling_Season_Start_Date,0,IF(A3616&gt;Cooling_Season_End_Date,0,1))</f>
        <v>1</v>
      </c>
      <c r="D3616" s="12">
        <f>VLOOKUP(A3616,'Step 1.3 Normalized OAT'!$A$1:$B$8761,2)</f>
        <v>64</v>
      </c>
      <c r="E3616" s="13">
        <f ca="1">('Step 3. Regression'!$F$19*D3616^2+'Step 3. Regression'!$G$19*D3616+'Step 3. Regression'!$H$19)*C3616</f>
        <v>7.4721687395158796</v>
      </c>
    </row>
    <row r="3617" spans="1:5" x14ac:dyDescent="0.25">
      <c r="A3617" s="9">
        <f>IF(ISBLANK('Step 1.3 Normalized OAT'!A3617),"-",'Step 1.3 Normalized OAT'!A3617)</f>
        <v>43251.666666666664</v>
      </c>
      <c r="B3617" s="26">
        <f t="shared" si="62"/>
        <v>150</v>
      </c>
      <c r="C3617" s="64" cm="1">
        <f t="array" ref="C3617">INDEX('Step 5. Daily Avg Schedule Calc'!$A$2:$C$169,(WEEKDAY(A3617)-1)*24+HOUR(A3617)+1,3)*IF(A3617&lt;Cooling_Season_Start_Date,0,IF(A3617&gt;Cooling_Season_End_Date,0,1))</f>
        <v>1</v>
      </c>
      <c r="D3617" s="12">
        <f>VLOOKUP(A3617,'Step 1.3 Normalized OAT'!$A$1:$B$8761,2)</f>
        <v>68</v>
      </c>
      <c r="E3617" s="13">
        <f ca="1">('Step 3. Regression'!$F$19*D3617^2+'Step 3. Regression'!$G$19*D3617+'Step 3. Regression'!$H$19)*C3617</f>
        <v>7.2409860978467719</v>
      </c>
    </row>
    <row r="3618" spans="1:5" x14ac:dyDescent="0.25">
      <c r="A3618" s="9">
        <f>IF(ISBLANK('Step 1.3 Normalized OAT'!A3618),"-",'Step 1.3 Normalized OAT'!A3618)</f>
        <v>43251.708333333336</v>
      </c>
      <c r="B3618" s="26">
        <f t="shared" si="62"/>
        <v>150</v>
      </c>
      <c r="C3618" s="64" cm="1">
        <f t="array" ref="C3618">INDEX('Step 5. Daily Avg Schedule Calc'!$A$2:$C$169,(WEEKDAY(A3618)-1)*24+HOUR(A3618)+1,3)*IF(A3618&lt;Cooling_Season_Start_Date,0,IF(A3618&gt;Cooling_Season_End_Date,0,1))</f>
        <v>1</v>
      </c>
      <c r="D3618" s="12">
        <f>VLOOKUP(A3618,'Step 1.3 Normalized OAT'!$A$1:$B$8761,2)</f>
        <v>68</v>
      </c>
      <c r="E3618" s="13">
        <f ca="1">('Step 3. Regression'!$F$19*D3618^2+'Step 3. Regression'!$G$19*D3618+'Step 3. Regression'!$H$19)*C3618</f>
        <v>7.2409860978467719</v>
      </c>
    </row>
    <row r="3619" spans="1:5" x14ac:dyDescent="0.25">
      <c r="A3619" s="9">
        <f>IF(ISBLANK('Step 1.3 Normalized OAT'!A3619),"-",'Step 1.3 Normalized OAT'!A3619)</f>
        <v>43251.75</v>
      </c>
      <c r="B3619" s="26">
        <f t="shared" si="62"/>
        <v>150</v>
      </c>
      <c r="C3619" s="64" cm="1">
        <f t="array" ref="C3619">INDEX('Step 5. Daily Avg Schedule Calc'!$A$2:$C$169,(WEEKDAY(A3619)-1)*24+HOUR(A3619)+1,3)*IF(A3619&lt;Cooling_Season_Start_Date,0,IF(A3619&gt;Cooling_Season_End_Date,0,1))</f>
        <v>1</v>
      </c>
      <c r="D3619" s="12">
        <f>VLOOKUP(A3619,'Step 1.3 Normalized OAT'!$A$1:$B$8761,2)</f>
        <v>70</v>
      </c>
      <c r="E3619" s="13">
        <f ca="1">('Step 3. Regression'!$F$19*D3619^2+'Step 3. Regression'!$G$19*D3619+'Step 3. Regression'!$H$19)*C3619</f>
        <v>7.1602664526549589</v>
      </c>
    </row>
    <row r="3620" spans="1:5" x14ac:dyDescent="0.25">
      <c r="A3620" s="9">
        <f>IF(ISBLANK('Step 1.3 Normalized OAT'!A3620),"-",'Step 1.3 Normalized OAT'!A3620)</f>
        <v>43251.791666666664</v>
      </c>
      <c r="B3620" s="26">
        <f t="shared" si="62"/>
        <v>150</v>
      </c>
      <c r="C3620" s="64" cm="1">
        <f t="array" ref="C3620">INDEX('Step 5. Daily Avg Schedule Calc'!$A$2:$C$169,(WEEKDAY(A3620)-1)*24+HOUR(A3620)+1,3)*IF(A3620&lt;Cooling_Season_Start_Date,0,IF(A3620&gt;Cooling_Season_End_Date,0,1))</f>
        <v>1</v>
      </c>
      <c r="D3620" s="12">
        <f>VLOOKUP(A3620,'Step 1.3 Normalized OAT'!$A$1:$B$8761,2)</f>
        <v>68</v>
      </c>
      <c r="E3620" s="13">
        <f ca="1">('Step 3. Regression'!$F$19*D3620^2+'Step 3. Regression'!$G$19*D3620+'Step 3. Regression'!$H$19)*C3620</f>
        <v>7.2409860978467719</v>
      </c>
    </row>
    <row r="3621" spans="1:5" x14ac:dyDescent="0.25">
      <c r="A3621" s="9">
        <f>IF(ISBLANK('Step 1.3 Normalized OAT'!A3621),"-",'Step 1.3 Normalized OAT'!A3621)</f>
        <v>43251.833333333336</v>
      </c>
      <c r="B3621" s="26">
        <f t="shared" si="62"/>
        <v>150</v>
      </c>
      <c r="C3621" s="64" cm="1">
        <f t="array" ref="C3621">INDEX('Step 5. Daily Avg Schedule Calc'!$A$2:$C$169,(WEEKDAY(A3621)-1)*24+HOUR(A3621)+1,3)*IF(A3621&lt;Cooling_Season_Start_Date,0,IF(A3621&gt;Cooling_Season_End_Date,0,1))</f>
        <v>1</v>
      </c>
      <c r="D3621" s="12">
        <f>VLOOKUP(A3621,'Step 1.3 Normalized OAT'!$A$1:$B$8761,2)</f>
        <v>67</v>
      </c>
      <c r="E3621" s="13">
        <f ca="1">('Step 3. Regression'!$F$19*D3621^2+'Step 3. Regression'!$G$19*D3621+'Step 3. Regression'!$H$19)*C3621</f>
        <v>7.2900638393533654</v>
      </c>
    </row>
    <row r="3622" spans="1:5" x14ac:dyDescent="0.25">
      <c r="A3622" s="9">
        <f>IF(ISBLANK('Step 1.3 Normalized OAT'!A3622),"-",'Step 1.3 Normalized OAT'!A3622)</f>
        <v>43251.875</v>
      </c>
      <c r="B3622" s="26">
        <f t="shared" si="62"/>
        <v>150</v>
      </c>
      <c r="C3622" s="64" cm="1">
        <f t="array" ref="C3622">INDEX('Step 5. Daily Avg Schedule Calc'!$A$2:$C$169,(WEEKDAY(A3622)-1)*24+HOUR(A3622)+1,3)*IF(A3622&lt;Cooling_Season_Start_Date,0,IF(A3622&gt;Cooling_Season_End_Date,0,1))</f>
        <v>0</v>
      </c>
      <c r="D3622" s="12">
        <f>VLOOKUP(A3622,'Step 1.3 Normalized OAT'!$A$1:$B$8761,2)</f>
        <v>66</v>
      </c>
      <c r="E3622" s="13">
        <f ca="1">('Step 3. Regression'!$F$19*D3622^2+'Step 3. Regression'!$G$19*D3622+'Step 3. Regression'!$H$19)*C3622</f>
        <v>0</v>
      </c>
    </row>
    <row r="3623" spans="1:5" x14ac:dyDescent="0.25">
      <c r="A3623" s="9">
        <f>IF(ISBLANK('Step 1.3 Normalized OAT'!A3623),"-",'Step 1.3 Normalized OAT'!A3623)</f>
        <v>43251.916666666664</v>
      </c>
      <c r="B3623" s="26">
        <f t="shared" si="62"/>
        <v>150</v>
      </c>
      <c r="C3623" s="64" cm="1">
        <f t="array" ref="C3623">INDEX('Step 5. Daily Avg Schedule Calc'!$A$2:$C$169,(WEEKDAY(A3623)-1)*24+HOUR(A3623)+1,3)*IF(A3623&lt;Cooling_Season_Start_Date,0,IF(A3623&gt;Cooling_Season_End_Date,0,1))</f>
        <v>0</v>
      </c>
      <c r="D3623" s="12">
        <f>VLOOKUP(A3623,'Step 1.3 Normalized OAT'!$A$1:$B$8761,2)</f>
        <v>66</v>
      </c>
      <c r="E3623" s="13">
        <f ca="1">('Step 3. Regression'!$F$19*D3623^2+'Step 3. Regression'!$G$19*D3623+'Step 3. Regression'!$H$19)*C3623</f>
        <v>0</v>
      </c>
    </row>
    <row r="3624" spans="1:5" x14ac:dyDescent="0.25">
      <c r="A3624" s="9">
        <f>IF(ISBLANK('Step 1.3 Normalized OAT'!A3624),"-",'Step 1.3 Normalized OAT'!A3624)</f>
        <v>43251.958333333336</v>
      </c>
      <c r="B3624" s="26">
        <f t="shared" si="62"/>
        <v>150</v>
      </c>
      <c r="C3624" s="64" cm="1">
        <f t="array" ref="C3624">INDEX('Step 5. Daily Avg Schedule Calc'!$A$2:$C$169,(WEEKDAY(A3624)-1)*24+HOUR(A3624)+1,3)*IF(A3624&lt;Cooling_Season_Start_Date,0,IF(A3624&gt;Cooling_Season_End_Date,0,1))</f>
        <v>0</v>
      </c>
      <c r="D3624" s="12">
        <f>VLOOKUP(A3624,'Step 1.3 Normalized OAT'!$A$1:$B$8761,2)</f>
        <v>66</v>
      </c>
      <c r="E3624" s="13">
        <f ca="1">('Step 3. Regression'!$F$19*D3624^2+'Step 3. Regression'!$G$19*D3624+'Step 3. Regression'!$H$19)*C3624</f>
        <v>0</v>
      </c>
    </row>
    <row r="3625" spans="1:5" x14ac:dyDescent="0.25">
      <c r="A3625" s="9">
        <f>IF(ISBLANK('Step 1.3 Normalized OAT'!A3625),"-",'Step 1.3 Normalized OAT'!A3625)</f>
        <v>43252</v>
      </c>
      <c r="B3625" s="26">
        <f t="shared" si="62"/>
        <v>151</v>
      </c>
      <c r="C3625" s="64" cm="1">
        <f t="array" ref="C3625">INDEX('Step 5. Daily Avg Schedule Calc'!$A$2:$C$169,(WEEKDAY(A3625)-1)*24+HOUR(A3625)+1,3)*IF(A3625&lt;Cooling_Season_Start_Date,0,IF(A3625&gt;Cooling_Season_End_Date,0,1))</f>
        <v>0</v>
      </c>
      <c r="D3625" s="12">
        <f>VLOOKUP(A3625,'Step 1.3 Normalized OAT'!$A$1:$B$8761,2)</f>
        <v>64</v>
      </c>
      <c r="E3625" s="13">
        <f ca="1">('Step 3. Regression'!$F$19*D3625^2+'Step 3. Regression'!$G$19*D3625+'Step 3. Regression'!$H$19)*C3625</f>
        <v>0</v>
      </c>
    </row>
    <row r="3626" spans="1:5" x14ac:dyDescent="0.25">
      <c r="A3626" s="9">
        <f>IF(ISBLANK('Step 1.3 Normalized OAT'!A3626),"-",'Step 1.3 Normalized OAT'!A3626)</f>
        <v>43252.041666666664</v>
      </c>
      <c r="B3626" s="26">
        <f t="shared" si="62"/>
        <v>151</v>
      </c>
      <c r="C3626" s="64" cm="1">
        <f t="array" ref="C3626">INDEX('Step 5. Daily Avg Schedule Calc'!$A$2:$C$169,(WEEKDAY(A3626)-1)*24+HOUR(A3626)+1,3)*IF(A3626&lt;Cooling_Season_Start_Date,0,IF(A3626&gt;Cooling_Season_End_Date,0,1))</f>
        <v>0</v>
      </c>
      <c r="D3626" s="12">
        <f>VLOOKUP(A3626,'Step 1.3 Normalized OAT'!$A$1:$B$8761,2)</f>
        <v>66</v>
      </c>
      <c r="E3626" s="13">
        <f ca="1">('Step 3. Regression'!$F$19*D3626^2+'Step 3. Regression'!$G$19*D3626+'Step 3. Regression'!$H$19)*C3626</f>
        <v>0</v>
      </c>
    </row>
    <row r="3627" spans="1:5" x14ac:dyDescent="0.25">
      <c r="A3627" s="9">
        <f>IF(ISBLANK('Step 1.3 Normalized OAT'!A3627),"-",'Step 1.3 Normalized OAT'!A3627)</f>
        <v>43252.083333333336</v>
      </c>
      <c r="B3627" s="26">
        <f t="shared" si="62"/>
        <v>151</v>
      </c>
      <c r="C3627" s="64" cm="1">
        <f t="array" ref="C3627">INDEX('Step 5. Daily Avg Schedule Calc'!$A$2:$C$169,(WEEKDAY(A3627)-1)*24+HOUR(A3627)+1,3)*IF(A3627&lt;Cooling_Season_Start_Date,0,IF(A3627&gt;Cooling_Season_End_Date,0,1))</f>
        <v>0</v>
      </c>
      <c r="D3627" s="12">
        <f>VLOOKUP(A3627,'Step 1.3 Normalized OAT'!$A$1:$B$8761,2)</f>
        <v>66</v>
      </c>
      <c r="E3627" s="13">
        <f ca="1">('Step 3. Regression'!$F$19*D3627^2+'Step 3. Regression'!$G$19*D3627+'Step 3. Regression'!$H$19)*C3627</f>
        <v>0</v>
      </c>
    </row>
    <row r="3628" spans="1:5" x14ac:dyDescent="0.25">
      <c r="A3628" s="9">
        <f>IF(ISBLANK('Step 1.3 Normalized OAT'!A3628),"-",'Step 1.3 Normalized OAT'!A3628)</f>
        <v>43252.125</v>
      </c>
      <c r="B3628" s="26">
        <f t="shared" si="62"/>
        <v>151</v>
      </c>
      <c r="C3628" s="64" cm="1">
        <f t="array" ref="C3628">INDEX('Step 5. Daily Avg Schedule Calc'!$A$2:$C$169,(WEEKDAY(A3628)-1)*24+HOUR(A3628)+1,3)*IF(A3628&lt;Cooling_Season_Start_Date,0,IF(A3628&gt;Cooling_Season_End_Date,0,1))</f>
        <v>0</v>
      </c>
      <c r="D3628" s="12">
        <f>VLOOKUP(A3628,'Step 1.3 Normalized OAT'!$A$1:$B$8761,2)</f>
        <v>66</v>
      </c>
      <c r="E3628" s="13">
        <f ca="1">('Step 3. Regression'!$F$19*D3628^2+'Step 3. Regression'!$G$19*D3628+'Step 3. Regression'!$H$19)*C3628</f>
        <v>0</v>
      </c>
    </row>
    <row r="3629" spans="1:5" x14ac:dyDescent="0.25">
      <c r="A3629" s="9">
        <f>IF(ISBLANK('Step 1.3 Normalized OAT'!A3629),"-",'Step 1.3 Normalized OAT'!A3629)</f>
        <v>43252.166666666664</v>
      </c>
      <c r="B3629" s="26">
        <f t="shared" si="62"/>
        <v>151</v>
      </c>
      <c r="C3629" s="64" cm="1">
        <f t="array" ref="C3629">INDEX('Step 5. Daily Avg Schedule Calc'!$A$2:$C$169,(WEEKDAY(A3629)-1)*24+HOUR(A3629)+1,3)*IF(A3629&lt;Cooling_Season_Start_Date,0,IF(A3629&gt;Cooling_Season_End_Date,0,1))</f>
        <v>0</v>
      </c>
      <c r="D3629" s="12">
        <f>VLOOKUP(A3629,'Step 1.3 Normalized OAT'!$A$1:$B$8761,2)</f>
        <v>64</v>
      </c>
      <c r="E3629" s="13">
        <f ca="1">('Step 3. Regression'!$F$19*D3629^2+'Step 3. Regression'!$G$19*D3629+'Step 3. Regression'!$H$19)*C3629</f>
        <v>0</v>
      </c>
    </row>
    <row r="3630" spans="1:5" x14ac:dyDescent="0.25">
      <c r="A3630" s="9">
        <f>IF(ISBLANK('Step 1.3 Normalized OAT'!A3630),"-",'Step 1.3 Normalized OAT'!A3630)</f>
        <v>43252.208333333336</v>
      </c>
      <c r="B3630" s="26">
        <f t="shared" si="62"/>
        <v>151</v>
      </c>
      <c r="C3630" s="64" cm="1">
        <f t="array" ref="C3630">INDEX('Step 5. Daily Avg Schedule Calc'!$A$2:$C$169,(WEEKDAY(A3630)-1)*24+HOUR(A3630)+1,3)*IF(A3630&lt;Cooling_Season_Start_Date,0,IF(A3630&gt;Cooling_Season_End_Date,0,1))</f>
        <v>0</v>
      </c>
      <c r="D3630" s="12">
        <f>VLOOKUP(A3630,'Step 1.3 Normalized OAT'!$A$1:$B$8761,2)</f>
        <v>64</v>
      </c>
      <c r="E3630" s="13">
        <f ca="1">('Step 3. Regression'!$F$19*D3630^2+'Step 3. Regression'!$G$19*D3630+'Step 3. Regression'!$H$19)*C3630</f>
        <v>0</v>
      </c>
    </row>
    <row r="3631" spans="1:5" x14ac:dyDescent="0.25">
      <c r="A3631" s="9">
        <f>IF(ISBLANK('Step 1.3 Normalized OAT'!A3631),"-",'Step 1.3 Normalized OAT'!A3631)</f>
        <v>43252.25</v>
      </c>
      <c r="B3631" s="26">
        <f t="shared" si="62"/>
        <v>151</v>
      </c>
      <c r="C3631" s="64" cm="1">
        <f t="array" ref="C3631">INDEX('Step 5. Daily Avg Schedule Calc'!$A$2:$C$169,(WEEKDAY(A3631)-1)*24+HOUR(A3631)+1,3)*IF(A3631&lt;Cooling_Season_Start_Date,0,IF(A3631&gt;Cooling_Season_End_Date,0,1))</f>
        <v>0</v>
      </c>
      <c r="D3631" s="12">
        <f>VLOOKUP(A3631,'Step 1.3 Normalized OAT'!$A$1:$B$8761,2)</f>
        <v>64</v>
      </c>
      <c r="E3631" s="13">
        <f ca="1">('Step 3. Regression'!$F$19*D3631^2+'Step 3. Regression'!$G$19*D3631+'Step 3. Regression'!$H$19)*C3631</f>
        <v>0</v>
      </c>
    </row>
    <row r="3632" spans="1:5" x14ac:dyDescent="0.25">
      <c r="A3632" s="9">
        <f>IF(ISBLANK('Step 1.3 Normalized OAT'!A3632),"-",'Step 1.3 Normalized OAT'!A3632)</f>
        <v>43252.291666666664</v>
      </c>
      <c r="B3632" s="26">
        <f t="shared" si="62"/>
        <v>151</v>
      </c>
      <c r="C3632" s="64" cm="1">
        <f t="array" ref="C3632">INDEX('Step 5. Daily Avg Schedule Calc'!$A$2:$C$169,(WEEKDAY(A3632)-1)*24+HOUR(A3632)+1,3)*IF(A3632&lt;Cooling_Season_Start_Date,0,IF(A3632&gt;Cooling_Season_End_Date,0,1))</f>
        <v>1</v>
      </c>
      <c r="D3632" s="12">
        <f>VLOOKUP(A3632,'Step 1.3 Normalized OAT'!$A$1:$B$8761,2)</f>
        <v>64</v>
      </c>
      <c r="E3632" s="13">
        <f ca="1">('Step 3. Regression'!$F$19*D3632^2+'Step 3. Regression'!$G$19*D3632+'Step 3. Regression'!$H$19)*C3632</f>
        <v>7.4721687395158796</v>
      </c>
    </row>
    <row r="3633" spans="1:5" x14ac:dyDescent="0.25">
      <c r="A3633" s="9">
        <f>IF(ISBLANK('Step 1.3 Normalized OAT'!A3633),"-",'Step 1.3 Normalized OAT'!A3633)</f>
        <v>43252.333333333336</v>
      </c>
      <c r="B3633" s="26">
        <f t="shared" si="62"/>
        <v>151</v>
      </c>
      <c r="C3633" s="64" cm="1">
        <f t="array" ref="C3633">INDEX('Step 5. Daily Avg Schedule Calc'!$A$2:$C$169,(WEEKDAY(A3633)-1)*24+HOUR(A3633)+1,3)*IF(A3633&lt;Cooling_Season_Start_Date,0,IF(A3633&gt;Cooling_Season_End_Date,0,1))</f>
        <v>1</v>
      </c>
      <c r="D3633" s="12">
        <f>VLOOKUP(A3633,'Step 1.3 Normalized OAT'!$A$1:$B$8761,2)</f>
        <v>64</v>
      </c>
      <c r="E3633" s="13">
        <f ca="1">('Step 3. Regression'!$F$19*D3633^2+'Step 3. Regression'!$G$19*D3633+'Step 3. Regression'!$H$19)*C3633</f>
        <v>7.4721687395158796</v>
      </c>
    </row>
    <row r="3634" spans="1:5" x14ac:dyDescent="0.25">
      <c r="A3634" s="9">
        <f>IF(ISBLANK('Step 1.3 Normalized OAT'!A3634),"-",'Step 1.3 Normalized OAT'!A3634)</f>
        <v>43252.375</v>
      </c>
      <c r="B3634" s="26">
        <f t="shared" si="62"/>
        <v>151</v>
      </c>
      <c r="C3634" s="64" cm="1">
        <f t="array" ref="C3634">INDEX('Step 5. Daily Avg Schedule Calc'!$A$2:$C$169,(WEEKDAY(A3634)-1)*24+HOUR(A3634)+1,3)*IF(A3634&lt;Cooling_Season_Start_Date,0,IF(A3634&gt;Cooling_Season_End_Date,0,1))</f>
        <v>1</v>
      </c>
      <c r="D3634" s="12">
        <f>VLOOKUP(A3634,'Step 1.3 Normalized OAT'!$A$1:$B$8761,2)</f>
        <v>64</v>
      </c>
      <c r="E3634" s="13">
        <f ca="1">('Step 3. Regression'!$F$19*D3634^2+'Step 3. Regression'!$G$19*D3634+'Step 3. Regression'!$H$19)*C3634</f>
        <v>7.4721687395158796</v>
      </c>
    </row>
    <row r="3635" spans="1:5" x14ac:dyDescent="0.25">
      <c r="A3635" s="9">
        <f>IF(ISBLANK('Step 1.3 Normalized OAT'!A3635),"-",'Step 1.3 Normalized OAT'!A3635)</f>
        <v>43252.416666666664</v>
      </c>
      <c r="B3635" s="26">
        <f t="shared" si="62"/>
        <v>151</v>
      </c>
      <c r="C3635" s="64" cm="1">
        <f t="array" ref="C3635">INDEX('Step 5. Daily Avg Schedule Calc'!$A$2:$C$169,(WEEKDAY(A3635)-1)*24+HOUR(A3635)+1,3)*IF(A3635&lt;Cooling_Season_Start_Date,0,IF(A3635&gt;Cooling_Season_End_Date,0,1))</f>
        <v>1</v>
      </c>
      <c r="D3635" s="12">
        <f>VLOOKUP(A3635,'Step 1.3 Normalized OAT'!$A$1:$B$8761,2)</f>
        <v>68</v>
      </c>
      <c r="E3635" s="13">
        <f ca="1">('Step 3. Regression'!$F$19*D3635^2+'Step 3. Regression'!$G$19*D3635+'Step 3. Regression'!$H$19)*C3635</f>
        <v>7.2409860978467719</v>
      </c>
    </row>
    <row r="3636" spans="1:5" x14ac:dyDescent="0.25">
      <c r="A3636" s="9">
        <f>IF(ISBLANK('Step 1.3 Normalized OAT'!A3636),"-",'Step 1.3 Normalized OAT'!A3636)</f>
        <v>43252.458333333336</v>
      </c>
      <c r="B3636" s="26">
        <f t="shared" si="62"/>
        <v>151</v>
      </c>
      <c r="C3636" s="64" cm="1">
        <f t="array" ref="C3636">INDEX('Step 5. Daily Avg Schedule Calc'!$A$2:$C$169,(WEEKDAY(A3636)-1)*24+HOUR(A3636)+1,3)*IF(A3636&lt;Cooling_Season_Start_Date,0,IF(A3636&gt;Cooling_Season_End_Date,0,1))</f>
        <v>1</v>
      </c>
      <c r="D3636" s="12">
        <f>VLOOKUP(A3636,'Step 1.3 Normalized OAT'!$A$1:$B$8761,2)</f>
        <v>70</v>
      </c>
      <c r="E3636" s="13">
        <f ca="1">('Step 3. Regression'!$F$19*D3636^2+'Step 3. Regression'!$G$19*D3636+'Step 3. Regression'!$H$19)*C3636</f>
        <v>7.1602664526549589</v>
      </c>
    </row>
    <row r="3637" spans="1:5" x14ac:dyDescent="0.25">
      <c r="A3637" s="9">
        <f>IF(ISBLANK('Step 1.3 Normalized OAT'!A3637),"-",'Step 1.3 Normalized OAT'!A3637)</f>
        <v>43252.5</v>
      </c>
      <c r="B3637" s="26">
        <f t="shared" si="62"/>
        <v>151</v>
      </c>
      <c r="C3637" s="64" cm="1">
        <f t="array" ref="C3637">INDEX('Step 5. Daily Avg Schedule Calc'!$A$2:$C$169,(WEEKDAY(A3637)-1)*24+HOUR(A3637)+1,3)*IF(A3637&lt;Cooling_Season_Start_Date,0,IF(A3637&gt;Cooling_Season_End_Date,0,1))</f>
        <v>1</v>
      </c>
      <c r="D3637" s="12">
        <f>VLOOKUP(A3637,'Step 1.3 Normalized OAT'!$A$1:$B$8761,2)</f>
        <v>70</v>
      </c>
      <c r="E3637" s="13">
        <f ca="1">('Step 3. Regression'!$F$19*D3637^2+'Step 3. Regression'!$G$19*D3637+'Step 3. Regression'!$H$19)*C3637</f>
        <v>7.1602664526549589</v>
      </c>
    </row>
    <row r="3638" spans="1:5" x14ac:dyDescent="0.25">
      <c r="A3638" s="9">
        <f>IF(ISBLANK('Step 1.3 Normalized OAT'!A3638),"-",'Step 1.3 Normalized OAT'!A3638)</f>
        <v>43252.541666666664</v>
      </c>
      <c r="B3638" s="26">
        <f t="shared" si="62"/>
        <v>151</v>
      </c>
      <c r="C3638" s="64" cm="1">
        <f t="array" ref="C3638">INDEX('Step 5. Daily Avg Schedule Calc'!$A$2:$C$169,(WEEKDAY(A3638)-1)*24+HOUR(A3638)+1,3)*IF(A3638&lt;Cooling_Season_Start_Date,0,IF(A3638&gt;Cooling_Season_End_Date,0,1))</f>
        <v>1</v>
      </c>
      <c r="D3638" s="12">
        <f>VLOOKUP(A3638,'Step 1.3 Normalized OAT'!$A$1:$B$8761,2)</f>
        <v>72</v>
      </c>
      <c r="E3638" s="13">
        <f ca="1">('Step 3. Regression'!$F$19*D3638^2+'Step 3. Regression'!$G$19*D3638+'Step 3. Regression'!$H$19)*C3638</f>
        <v>7.102794591224967</v>
      </c>
    </row>
    <row r="3639" spans="1:5" x14ac:dyDescent="0.25">
      <c r="A3639" s="9">
        <f>IF(ISBLANK('Step 1.3 Normalized OAT'!A3639),"-",'Step 1.3 Normalized OAT'!A3639)</f>
        <v>43252.583333333336</v>
      </c>
      <c r="B3639" s="26">
        <f t="shared" si="62"/>
        <v>151</v>
      </c>
      <c r="C3639" s="64" cm="1">
        <f t="array" ref="C3639">INDEX('Step 5. Daily Avg Schedule Calc'!$A$2:$C$169,(WEEKDAY(A3639)-1)*24+HOUR(A3639)+1,3)*IF(A3639&lt;Cooling_Season_Start_Date,0,IF(A3639&gt;Cooling_Season_End_Date,0,1))</f>
        <v>1</v>
      </c>
      <c r="D3639" s="12">
        <f>VLOOKUP(A3639,'Step 1.3 Normalized OAT'!$A$1:$B$8761,2)</f>
        <v>74</v>
      </c>
      <c r="E3639" s="13">
        <f ca="1">('Step 3. Regression'!$F$19*D3639^2+'Step 3. Regression'!$G$19*D3639+'Step 3. Regression'!$H$19)*C3639</f>
        <v>7.0685705135568071</v>
      </c>
    </row>
    <row r="3640" spans="1:5" x14ac:dyDescent="0.25">
      <c r="A3640" s="9">
        <f>IF(ISBLANK('Step 1.3 Normalized OAT'!A3640),"-",'Step 1.3 Normalized OAT'!A3640)</f>
        <v>43252.625</v>
      </c>
      <c r="B3640" s="26">
        <f t="shared" si="62"/>
        <v>151</v>
      </c>
      <c r="C3640" s="64" cm="1">
        <f t="array" ref="C3640">INDEX('Step 5. Daily Avg Schedule Calc'!$A$2:$C$169,(WEEKDAY(A3640)-1)*24+HOUR(A3640)+1,3)*IF(A3640&lt;Cooling_Season_Start_Date,0,IF(A3640&gt;Cooling_Season_End_Date,0,1))</f>
        <v>1</v>
      </c>
      <c r="D3640" s="12">
        <f>VLOOKUP(A3640,'Step 1.3 Normalized OAT'!$A$1:$B$8761,2)</f>
        <v>73</v>
      </c>
      <c r="E3640" s="13">
        <f ca="1">('Step 3. Regression'!$F$19*D3640^2+'Step 3. Regression'!$G$19*D3640+'Step 3. Regression'!$H$19)*C3640</f>
        <v>7.0827765794206599</v>
      </c>
    </row>
    <row r="3641" spans="1:5" x14ac:dyDescent="0.25">
      <c r="A3641" s="9">
        <f>IF(ISBLANK('Step 1.3 Normalized OAT'!A3641),"-",'Step 1.3 Normalized OAT'!A3641)</f>
        <v>43252.666666666664</v>
      </c>
      <c r="B3641" s="26">
        <f t="shared" si="62"/>
        <v>151</v>
      </c>
      <c r="C3641" s="64" cm="1">
        <f t="array" ref="C3641">INDEX('Step 5. Daily Avg Schedule Calc'!$A$2:$C$169,(WEEKDAY(A3641)-1)*24+HOUR(A3641)+1,3)*IF(A3641&lt;Cooling_Season_Start_Date,0,IF(A3641&gt;Cooling_Season_End_Date,0,1))</f>
        <v>1</v>
      </c>
      <c r="D3641" s="12">
        <f>VLOOKUP(A3641,'Step 1.3 Normalized OAT'!$A$1:$B$8761,2)</f>
        <v>79</v>
      </c>
      <c r="E3641" s="13">
        <f ca="1">('Step 3. Regression'!$F$19*D3641^2+'Step 3. Regression'!$G$19*D3641+'Step 3. Regression'!$H$19)*C3641</f>
        <v>7.0847193733443774</v>
      </c>
    </row>
    <row r="3642" spans="1:5" x14ac:dyDescent="0.25">
      <c r="A3642" s="9">
        <f>IF(ISBLANK('Step 1.3 Normalized OAT'!A3642),"-",'Step 1.3 Normalized OAT'!A3642)</f>
        <v>43252.708333333336</v>
      </c>
      <c r="B3642" s="26">
        <f t="shared" si="62"/>
        <v>151</v>
      </c>
      <c r="C3642" s="64" cm="1">
        <f t="array" ref="C3642">INDEX('Step 5. Daily Avg Schedule Calc'!$A$2:$C$169,(WEEKDAY(A3642)-1)*24+HOUR(A3642)+1,3)*IF(A3642&lt;Cooling_Season_Start_Date,0,IF(A3642&gt;Cooling_Season_End_Date,0,1))</f>
        <v>1</v>
      </c>
      <c r="D3642" s="12">
        <f>VLOOKUP(A3642,'Step 1.3 Normalized OAT'!$A$1:$B$8761,2)</f>
        <v>79</v>
      </c>
      <c r="E3642" s="13">
        <f ca="1">('Step 3. Regression'!$F$19*D3642^2+'Step 3. Regression'!$G$19*D3642+'Step 3. Regression'!$H$19)*C3642</f>
        <v>7.0847193733443774</v>
      </c>
    </row>
    <row r="3643" spans="1:5" x14ac:dyDescent="0.25">
      <c r="A3643" s="9">
        <f>IF(ISBLANK('Step 1.3 Normalized OAT'!A3643),"-",'Step 1.3 Normalized OAT'!A3643)</f>
        <v>43252.75</v>
      </c>
      <c r="B3643" s="26">
        <f t="shared" si="62"/>
        <v>151</v>
      </c>
      <c r="C3643" s="64" cm="1">
        <f t="array" ref="C3643">INDEX('Step 5. Daily Avg Schedule Calc'!$A$2:$C$169,(WEEKDAY(A3643)-1)*24+HOUR(A3643)+1,3)*IF(A3643&lt;Cooling_Season_Start_Date,0,IF(A3643&gt;Cooling_Season_End_Date,0,1))</f>
        <v>1</v>
      </c>
      <c r="D3643" s="12">
        <f>VLOOKUP(A3643,'Step 1.3 Normalized OAT'!$A$1:$B$8761,2)</f>
        <v>81</v>
      </c>
      <c r="E3643" s="13">
        <f ca="1">('Step 3. Regression'!$F$19*D3643^2+'Step 3. Regression'!$G$19*D3643+'Step 3. Regression'!$H$19)*C3643</f>
        <v>7.1318625388425936</v>
      </c>
    </row>
    <row r="3644" spans="1:5" x14ac:dyDescent="0.25">
      <c r="A3644" s="9">
        <f>IF(ISBLANK('Step 1.3 Normalized OAT'!A3644),"-",'Step 1.3 Normalized OAT'!A3644)</f>
        <v>43252.791666666664</v>
      </c>
      <c r="B3644" s="26">
        <f t="shared" si="62"/>
        <v>151</v>
      </c>
      <c r="C3644" s="64" cm="1">
        <f t="array" ref="C3644">INDEX('Step 5. Daily Avg Schedule Calc'!$A$2:$C$169,(WEEKDAY(A3644)-1)*24+HOUR(A3644)+1,3)*IF(A3644&lt;Cooling_Season_Start_Date,0,IF(A3644&gt;Cooling_Season_End_Date,0,1))</f>
        <v>1</v>
      </c>
      <c r="D3644" s="12">
        <f>VLOOKUP(A3644,'Step 1.3 Normalized OAT'!$A$1:$B$8761,2)</f>
        <v>77</v>
      </c>
      <c r="E3644" s="13">
        <f ca="1">('Step 3. Regression'!$F$19*D3644^2+'Step 3. Regression'!$G$19*D3644+'Step 3. Regression'!$H$19)*C3644</f>
        <v>7.0608239916079754</v>
      </c>
    </row>
    <row r="3645" spans="1:5" x14ac:dyDescent="0.25">
      <c r="A3645" s="9">
        <f>IF(ISBLANK('Step 1.3 Normalized OAT'!A3645),"-",'Step 1.3 Normalized OAT'!A3645)</f>
        <v>43252.833333333336</v>
      </c>
      <c r="B3645" s="26">
        <f t="shared" si="62"/>
        <v>151</v>
      </c>
      <c r="C3645" s="64" cm="1">
        <f t="array" ref="C3645">INDEX('Step 5. Daily Avg Schedule Calc'!$A$2:$C$169,(WEEKDAY(A3645)-1)*24+HOUR(A3645)+1,3)*IF(A3645&lt;Cooling_Season_Start_Date,0,IF(A3645&gt;Cooling_Season_End_Date,0,1))</f>
        <v>1</v>
      </c>
      <c r="D3645" s="12">
        <f>VLOOKUP(A3645,'Step 1.3 Normalized OAT'!$A$1:$B$8761,2)</f>
        <v>75</v>
      </c>
      <c r="E3645" s="13">
        <f ca="1">('Step 3. Regression'!$F$19*D3645^2+'Step 3. Regression'!$G$19*D3645+'Step 3. Regression'!$H$19)*C3645</f>
        <v>7.0601763936334088</v>
      </c>
    </row>
    <row r="3646" spans="1:5" x14ac:dyDescent="0.25">
      <c r="A3646" s="9">
        <f>IF(ISBLANK('Step 1.3 Normalized OAT'!A3646),"-",'Step 1.3 Normalized OAT'!A3646)</f>
        <v>43252.875</v>
      </c>
      <c r="B3646" s="26">
        <f t="shared" si="62"/>
        <v>151</v>
      </c>
      <c r="C3646" s="64" cm="1">
        <f t="array" ref="C3646">INDEX('Step 5. Daily Avg Schedule Calc'!$A$2:$C$169,(WEEKDAY(A3646)-1)*24+HOUR(A3646)+1,3)*IF(A3646&lt;Cooling_Season_Start_Date,0,IF(A3646&gt;Cooling_Season_End_Date,0,1))</f>
        <v>0</v>
      </c>
      <c r="D3646" s="12">
        <f>VLOOKUP(A3646,'Step 1.3 Normalized OAT'!$A$1:$B$8761,2)</f>
        <v>73</v>
      </c>
      <c r="E3646" s="13">
        <f ca="1">('Step 3. Regression'!$F$19*D3646^2+'Step 3. Regression'!$G$19*D3646+'Step 3. Regression'!$H$19)*C3646</f>
        <v>0</v>
      </c>
    </row>
    <row r="3647" spans="1:5" x14ac:dyDescent="0.25">
      <c r="A3647" s="9">
        <f>IF(ISBLANK('Step 1.3 Normalized OAT'!A3647),"-",'Step 1.3 Normalized OAT'!A3647)</f>
        <v>43252.916666666664</v>
      </c>
      <c r="B3647" s="26">
        <f t="shared" si="62"/>
        <v>151</v>
      </c>
      <c r="C3647" s="64" cm="1">
        <f t="array" ref="C3647">INDEX('Step 5. Daily Avg Schedule Calc'!$A$2:$C$169,(WEEKDAY(A3647)-1)*24+HOUR(A3647)+1,3)*IF(A3647&lt;Cooling_Season_Start_Date,0,IF(A3647&gt;Cooling_Season_End_Date,0,1))</f>
        <v>0</v>
      </c>
      <c r="D3647" s="12">
        <f>VLOOKUP(A3647,'Step 1.3 Normalized OAT'!$A$1:$B$8761,2)</f>
        <v>73</v>
      </c>
      <c r="E3647" s="13">
        <f ca="1">('Step 3. Regression'!$F$19*D3647^2+'Step 3. Regression'!$G$19*D3647+'Step 3. Regression'!$H$19)*C3647</f>
        <v>0</v>
      </c>
    </row>
    <row r="3648" spans="1:5" x14ac:dyDescent="0.25">
      <c r="A3648" s="9">
        <f>IF(ISBLANK('Step 1.3 Normalized OAT'!A3648),"-",'Step 1.3 Normalized OAT'!A3648)</f>
        <v>43252.958333333336</v>
      </c>
      <c r="B3648" s="26">
        <f t="shared" si="62"/>
        <v>151</v>
      </c>
      <c r="C3648" s="64" cm="1">
        <f t="array" ref="C3648">INDEX('Step 5. Daily Avg Schedule Calc'!$A$2:$C$169,(WEEKDAY(A3648)-1)*24+HOUR(A3648)+1,3)*IF(A3648&lt;Cooling_Season_Start_Date,0,IF(A3648&gt;Cooling_Season_End_Date,0,1))</f>
        <v>0</v>
      </c>
      <c r="D3648" s="12">
        <f>VLOOKUP(A3648,'Step 1.3 Normalized OAT'!$A$1:$B$8761,2)</f>
        <v>73</v>
      </c>
      <c r="E3648" s="13">
        <f ca="1">('Step 3. Regression'!$F$19*D3648^2+'Step 3. Regression'!$G$19*D3648+'Step 3. Regression'!$H$19)*C3648</f>
        <v>0</v>
      </c>
    </row>
    <row r="3649" spans="1:5" x14ac:dyDescent="0.25">
      <c r="A3649" s="9">
        <f>IF(ISBLANK('Step 1.3 Normalized OAT'!A3649),"-",'Step 1.3 Normalized OAT'!A3649)</f>
        <v>43253</v>
      </c>
      <c r="B3649" s="26">
        <f t="shared" si="62"/>
        <v>152</v>
      </c>
      <c r="C3649" s="64" cm="1">
        <f t="array" ref="C3649">INDEX('Step 5. Daily Avg Schedule Calc'!$A$2:$C$169,(WEEKDAY(A3649)-1)*24+HOUR(A3649)+1,3)*IF(A3649&lt;Cooling_Season_Start_Date,0,IF(A3649&gt;Cooling_Season_End_Date,0,1))</f>
        <v>0</v>
      </c>
      <c r="D3649" s="12">
        <f>VLOOKUP(A3649,'Step 1.3 Normalized OAT'!$A$1:$B$8761,2)</f>
        <v>72</v>
      </c>
      <c r="E3649" s="13">
        <f ca="1">('Step 3. Regression'!$F$19*D3649^2+'Step 3. Regression'!$G$19*D3649+'Step 3. Regression'!$H$19)*C3649</f>
        <v>0</v>
      </c>
    </row>
    <row r="3650" spans="1:5" x14ac:dyDescent="0.25">
      <c r="A3650" s="9">
        <f>IF(ISBLANK('Step 1.3 Normalized OAT'!A3650),"-",'Step 1.3 Normalized OAT'!A3650)</f>
        <v>43253.041666666664</v>
      </c>
      <c r="B3650" s="26">
        <f t="shared" si="62"/>
        <v>152</v>
      </c>
      <c r="C3650" s="64" cm="1">
        <f t="array" ref="C3650">INDEX('Step 5. Daily Avg Schedule Calc'!$A$2:$C$169,(WEEKDAY(A3650)-1)*24+HOUR(A3650)+1,3)*IF(A3650&lt;Cooling_Season_Start_Date,0,IF(A3650&gt;Cooling_Season_End_Date,0,1))</f>
        <v>0</v>
      </c>
      <c r="D3650" s="12">
        <f>VLOOKUP(A3650,'Step 1.3 Normalized OAT'!$A$1:$B$8761,2)</f>
        <v>73</v>
      </c>
      <c r="E3650" s="13">
        <f ca="1">('Step 3. Regression'!$F$19*D3650^2+'Step 3. Regression'!$G$19*D3650+'Step 3. Regression'!$H$19)*C3650</f>
        <v>0</v>
      </c>
    </row>
    <row r="3651" spans="1:5" x14ac:dyDescent="0.25">
      <c r="A3651" s="9">
        <f>IF(ISBLANK('Step 1.3 Normalized OAT'!A3651),"-",'Step 1.3 Normalized OAT'!A3651)</f>
        <v>43253.083333333336</v>
      </c>
      <c r="B3651" s="26">
        <f t="shared" ref="B3651:B3714" si="63">_xlfn.DAYS(A3651,$A$2)</f>
        <v>152</v>
      </c>
      <c r="C3651" s="64" cm="1">
        <f t="array" ref="C3651">INDEX('Step 5. Daily Avg Schedule Calc'!$A$2:$C$169,(WEEKDAY(A3651)-1)*24+HOUR(A3651)+1,3)*IF(A3651&lt;Cooling_Season_Start_Date,0,IF(A3651&gt;Cooling_Season_End_Date,0,1))</f>
        <v>0</v>
      </c>
      <c r="D3651" s="12">
        <f>VLOOKUP(A3651,'Step 1.3 Normalized OAT'!$A$1:$B$8761,2)</f>
        <v>69</v>
      </c>
      <c r="E3651" s="13">
        <f ca="1">('Step 3. Regression'!$F$19*D3651^2+'Step 3. Regression'!$G$19*D3651+'Step 3. Regression'!$H$19)*C3651</f>
        <v>0</v>
      </c>
    </row>
    <row r="3652" spans="1:5" x14ac:dyDescent="0.25">
      <c r="A3652" s="9">
        <f>IF(ISBLANK('Step 1.3 Normalized OAT'!A3652),"-",'Step 1.3 Normalized OAT'!A3652)</f>
        <v>43253.125</v>
      </c>
      <c r="B3652" s="26">
        <f t="shared" si="63"/>
        <v>152</v>
      </c>
      <c r="C3652" s="64" cm="1">
        <f t="array" ref="C3652">INDEX('Step 5. Daily Avg Schedule Calc'!$A$2:$C$169,(WEEKDAY(A3652)-1)*24+HOUR(A3652)+1,3)*IF(A3652&lt;Cooling_Season_Start_Date,0,IF(A3652&gt;Cooling_Season_End_Date,0,1))</f>
        <v>0</v>
      </c>
      <c r="D3652" s="12">
        <f>VLOOKUP(A3652,'Step 1.3 Normalized OAT'!$A$1:$B$8761,2)</f>
        <v>72</v>
      </c>
      <c r="E3652" s="13">
        <f ca="1">('Step 3. Regression'!$F$19*D3652^2+'Step 3. Regression'!$G$19*D3652+'Step 3. Regression'!$H$19)*C3652</f>
        <v>0</v>
      </c>
    </row>
    <row r="3653" spans="1:5" x14ac:dyDescent="0.25">
      <c r="A3653" s="9">
        <f>IF(ISBLANK('Step 1.3 Normalized OAT'!A3653),"-",'Step 1.3 Normalized OAT'!A3653)</f>
        <v>43253.166666666664</v>
      </c>
      <c r="B3653" s="26">
        <f t="shared" si="63"/>
        <v>152</v>
      </c>
      <c r="C3653" s="64" cm="1">
        <f t="array" ref="C3653">INDEX('Step 5. Daily Avg Schedule Calc'!$A$2:$C$169,(WEEKDAY(A3653)-1)*24+HOUR(A3653)+1,3)*IF(A3653&lt;Cooling_Season_Start_Date,0,IF(A3653&gt;Cooling_Season_End_Date,0,1))</f>
        <v>0</v>
      </c>
      <c r="D3653" s="12">
        <f>VLOOKUP(A3653,'Step 1.3 Normalized OAT'!$A$1:$B$8761,2)</f>
        <v>72</v>
      </c>
      <c r="E3653" s="13">
        <f ca="1">('Step 3. Regression'!$F$19*D3653^2+'Step 3. Regression'!$G$19*D3653+'Step 3. Regression'!$H$19)*C3653</f>
        <v>0</v>
      </c>
    </row>
    <row r="3654" spans="1:5" x14ac:dyDescent="0.25">
      <c r="A3654" s="9">
        <f>IF(ISBLANK('Step 1.3 Normalized OAT'!A3654),"-",'Step 1.3 Normalized OAT'!A3654)</f>
        <v>43253.208333333336</v>
      </c>
      <c r="B3654" s="26">
        <f t="shared" si="63"/>
        <v>152</v>
      </c>
      <c r="C3654" s="64" cm="1">
        <f t="array" ref="C3654">INDEX('Step 5. Daily Avg Schedule Calc'!$A$2:$C$169,(WEEKDAY(A3654)-1)*24+HOUR(A3654)+1,3)*IF(A3654&lt;Cooling_Season_Start_Date,0,IF(A3654&gt;Cooling_Season_End_Date,0,1))</f>
        <v>0</v>
      </c>
      <c r="D3654" s="12">
        <f>VLOOKUP(A3654,'Step 1.3 Normalized OAT'!$A$1:$B$8761,2)</f>
        <v>70</v>
      </c>
      <c r="E3654" s="13">
        <f ca="1">('Step 3. Regression'!$F$19*D3654^2+'Step 3. Regression'!$G$19*D3654+'Step 3. Regression'!$H$19)*C3654</f>
        <v>0</v>
      </c>
    </row>
    <row r="3655" spans="1:5" x14ac:dyDescent="0.25">
      <c r="A3655" s="9">
        <f>IF(ISBLANK('Step 1.3 Normalized OAT'!A3655),"-",'Step 1.3 Normalized OAT'!A3655)</f>
        <v>43253.25</v>
      </c>
      <c r="B3655" s="26">
        <f t="shared" si="63"/>
        <v>152</v>
      </c>
      <c r="C3655" s="64" cm="1">
        <f t="array" ref="C3655">INDEX('Step 5. Daily Avg Schedule Calc'!$A$2:$C$169,(WEEKDAY(A3655)-1)*24+HOUR(A3655)+1,3)*IF(A3655&lt;Cooling_Season_Start_Date,0,IF(A3655&gt;Cooling_Season_End_Date,0,1))</f>
        <v>0</v>
      </c>
      <c r="D3655" s="12">
        <f>VLOOKUP(A3655,'Step 1.3 Normalized OAT'!$A$1:$B$8761,2)</f>
        <v>70</v>
      </c>
      <c r="E3655" s="13">
        <f ca="1">('Step 3. Regression'!$F$19*D3655^2+'Step 3. Regression'!$G$19*D3655+'Step 3. Regression'!$H$19)*C3655</f>
        <v>0</v>
      </c>
    </row>
    <row r="3656" spans="1:5" x14ac:dyDescent="0.25">
      <c r="A3656" s="9">
        <f>IF(ISBLANK('Step 1.3 Normalized OAT'!A3656),"-",'Step 1.3 Normalized OAT'!A3656)</f>
        <v>43253.291666666664</v>
      </c>
      <c r="B3656" s="26">
        <f t="shared" si="63"/>
        <v>152</v>
      </c>
      <c r="C3656" s="64" cm="1">
        <f t="array" ref="C3656">INDEX('Step 5. Daily Avg Schedule Calc'!$A$2:$C$169,(WEEKDAY(A3656)-1)*24+HOUR(A3656)+1,3)*IF(A3656&lt;Cooling_Season_Start_Date,0,IF(A3656&gt;Cooling_Season_End_Date,0,1))</f>
        <v>1</v>
      </c>
      <c r="D3656" s="12">
        <f>VLOOKUP(A3656,'Step 1.3 Normalized OAT'!$A$1:$B$8761,2)</f>
        <v>73</v>
      </c>
      <c r="E3656" s="13">
        <f ca="1">('Step 3. Regression'!$F$19*D3656^2+'Step 3. Regression'!$G$19*D3656+'Step 3. Regression'!$H$19)*C3656</f>
        <v>7.0827765794206599</v>
      </c>
    </row>
    <row r="3657" spans="1:5" x14ac:dyDescent="0.25">
      <c r="A3657" s="9">
        <f>IF(ISBLANK('Step 1.3 Normalized OAT'!A3657),"-",'Step 1.3 Normalized OAT'!A3657)</f>
        <v>43253.333333333336</v>
      </c>
      <c r="B3657" s="26">
        <f t="shared" si="63"/>
        <v>152</v>
      </c>
      <c r="C3657" s="64" cm="1">
        <f t="array" ref="C3657">INDEX('Step 5. Daily Avg Schedule Calc'!$A$2:$C$169,(WEEKDAY(A3657)-1)*24+HOUR(A3657)+1,3)*IF(A3657&lt;Cooling_Season_Start_Date,0,IF(A3657&gt;Cooling_Season_End_Date,0,1))</f>
        <v>1</v>
      </c>
      <c r="D3657" s="12">
        <f>VLOOKUP(A3657,'Step 1.3 Normalized OAT'!$A$1:$B$8761,2)</f>
        <v>76</v>
      </c>
      <c r="E3657" s="13">
        <f ca="1">('Step 3. Regression'!$F$19*D3657^2+'Step 3. Regression'!$G$19*D3657+'Step 3. Regression'!$H$19)*C3657</f>
        <v>7.0575942196504613</v>
      </c>
    </row>
    <row r="3658" spans="1:5" x14ac:dyDescent="0.25">
      <c r="A3658" s="9">
        <f>IF(ISBLANK('Step 1.3 Normalized OAT'!A3658),"-",'Step 1.3 Normalized OAT'!A3658)</f>
        <v>43253.375</v>
      </c>
      <c r="B3658" s="26">
        <f t="shared" si="63"/>
        <v>152</v>
      </c>
      <c r="C3658" s="64" cm="1">
        <f t="array" ref="C3658">INDEX('Step 5. Daily Avg Schedule Calc'!$A$2:$C$169,(WEEKDAY(A3658)-1)*24+HOUR(A3658)+1,3)*IF(A3658&lt;Cooling_Season_Start_Date,0,IF(A3658&gt;Cooling_Season_End_Date,0,1))</f>
        <v>1</v>
      </c>
      <c r="D3658" s="12">
        <f>VLOOKUP(A3658,'Step 1.3 Normalized OAT'!$A$1:$B$8761,2)</f>
        <v>77</v>
      </c>
      <c r="E3658" s="13">
        <f ca="1">('Step 3. Regression'!$F$19*D3658^2+'Step 3. Regression'!$G$19*D3658+'Step 3. Regression'!$H$19)*C3658</f>
        <v>7.0608239916079754</v>
      </c>
    </row>
    <row r="3659" spans="1:5" x14ac:dyDescent="0.25">
      <c r="A3659" s="9">
        <f>IF(ISBLANK('Step 1.3 Normalized OAT'!A3659),"-",'Step 1.3 Normalized OAT'!A3659)</f>
        <v>43253.416666666664</v>
      </c>
      <c r="B3659" s="26">
        <f t="shared" si="63"/>
        <v>152</v>
      </c>
      <c r="C3659" s="64" cm="1">
        <f t="array" ref="C3659">INDEX('Step 5. Daily Avg Schedule Calc'!$A$2:$C$169,(WEEKDAY(A3659)-1)*24+HOUR(A3659)+1,3)*IF(A3659&lt;Cooling_Season_Start_Date,0,IF(A3659&gt;Cooling_Season_End_Date,0,1))</f>
        <v>1</v>
      </c>
      <c r="D3659" s="12">
        <f>VLOOKUP(A3659,'Step 1.3 Normalized OAT'!$A$1:$B$8761,2)</f>
        <v>80</v>
      </c>
      <c r="E3659" s="13">
        <f ca="1">('Step 3. Regression'!$F$19*D3659^2+'Step 3. Regression'!$G$19*D3659+'Step 3. Regression'!$H$19)*C3659</f>
        <v>7.1053849831232547</v>
      </c>
    </row>
    <row r="3660" spans="1:5" x14ac:dyDescent="0.25">
      <c r="A3660" s="9">
        <f>IF(ISBLANK('Step 1.3 Normalized OAT'!A3660),"-",'Step 1.3 Normalized OAT'!A3660)</f>
        <v>43253.458333333336</v>
      </c>
      <c r="B3660" s="26">
        <f t="shared" si="63"/>
        <v>152</v>
      </c>
      <c r="C3660" s="64" cm="1">
        <f t="array" ref="C3660">INDEX('Step 5. Daily Avg Schedule Calc'!$A$2:$C$169,(WEEKDAY(A3660)-1)*24+HOUR(A3660)+1,3)*IF(A3660&lt;Cooling_Season_Start_Date,0,IF(A3660&gt;Cooling_Season_End_Date,0,1))</f>
        <v>1</v>
      </c>
      <c r="D3660" s="12">
        <f>VLOOKUP(A3660,'Step 1.3 Normalized OAT'!$A$1:$B$8761,2)</f>
        <v>83</v>
      </c>
      <c r="E3660" s="13">
        <f ca="1">('Step 3. Regression'!$F$19*D3660^2+'Step 3. Regression'!$G$19*D3660+'Step 3. Regression'!$H$19)*C3660</f>
        <v>7.2022534881026417</v>
      </c>
    </row>
    <row r="3661" spans="1:5" x14ac:dyDescent="0.25">
      <c r="A3661" s="9">
        <f>IF(ISBLANK('Step 1.3 Normalized OAT'!A3661),"-",'Step 1.3 Normalized OAT'!A3661)</f>
        <v>43253.5</v>
      </c>
      <c r="B3661" s="26">
        <f t="shared" si="63"/>
        <v>152</v>
      </c>
      <c r="C3661" s="64" cm="1">
        <f t="array" ref="C3661">INDEX('Step 5. Daily Avg Schedule Calc'!$A$2:$C$169,(WEEKDAY(A3661)-1)*24+HOUR(A3661)+1,3)*IF(A3661&lt;Cooling_Season_Start_Date,0,IF(A3661&gt;Cooling_Season_End_Date,0,1))</f>
        <v>1</v>
      </c>
      <c r="D3661" s="12">
        <f>VLOOKUP(A3661,'Step 1.3 Normalized OAT'!$A$1:$B$8761,2)</f>
        <v>86</v>
      </c>
      <c r="E3661" s="13">
        <f ca="1">('Step 3. Regression'!$F$19*D3661^2+'Step 3. Regression'!$G$19*D3661+'Step 3. Regression'!$H$19)*C3661</f>
        <v>7.3514295065461326</v>
      </c>
    </row>
    <row r="3662" spans="1:5" x14ac:dyDescent="0.25">
      <c r="A3662" s="9">
        <f>IF(ISBLANK('Step 1.3 Normalized OAT'!A3662),"-",'Step 1.3 Normalized OAT'!A3662)</f>
        <v>43253.541666666664</v>
      </c>
      <c r="B3662" s="26">
        <f t="shared" si="63"/>
        <v>152</v>
      </c>
      <c r="C3662" s="64" cm="1">
        <f t="array" ref="C3662">INDEX('Step 5. Daily Avg Schedule Calc'!$A$2:$C$169,(WEEKDAY(A3662)-1)*24+HOUR(A3662)+1,3)*IF(A3662&lt;Cooling_Season_Start_Date,0,IF(A3662&gt;Cooling_Season_End_Date,0,1))</f>
        <v>1</v>
      </c>
      <c r="D3662" s="12">
        <f>VLOOKUP(A3662,'Step 1.3 Normalized OAT'!$A$1:$B$8761,2)</f>
        <v>84</v>
      </c>
      <c r="E3662" s="13">
        <f ca="1">('Step 3. Regression'!$F$19*D3662^2+'Step 3. Regression'!$G$19*D3662+'Step 3. Regression'!$H$19)*C3662</f>
        <v>7.2461668816433509</v>
      </c>
    </row>
    <row r="3663" spans="1:5" x14ac:dyDescent="0.25">
      <c r="A3663" s="9">
        <f>IF(ISBLANK('Step 1.3 Normalized OAT'!A3663),"-",'Step 1.3 Normalized OAT'!A3663)</f>
        <v>43253.583333333336</v>
      </c>
      <c r="B3663" s="26">
        <f t="shared" si="63"/>
        <v>152</v>
      </c>
      <c r="C3663" s="64" cm="1">
        <f t="array" ref="C3663">INDEX('Step 5. Daily Avg Schedule Calc'!$A$2:$C$169,(WEEKDAY(A3663)-1)*24+HOUR(A3663)+1,3)*IF(A3663&lt;Cooling_Season_Start_Date,0,IF(A3663&gt;Cooling_Season_End_Date,0,1))</f>
        <v>1</v>
      </c>
      <c r="D3663" s="12">
        <f>VLOOKUP(A3663,'Step 1.3 Normalized OAT'!$A$1:$B$8761,2)</f>
        <v>84</v>
      </c>
      <c r="E3663" s="13">
        <f ca="1">('Step 3. Regression'!$F$19*D3663^2+'Step 3. Regression'!$G$19*D3663+'Step 3. Regression'!$H$19)*C3663</f>
        <v>7.2461668816433509</v>
      </c>
    </row>
    <row r="3664" spans="1:5" x14ac:dyDescent="0.25">
      <c r="A3664" s="9">
        <f>IF(ISBLANK('Step 1.3 Normalized OAT'!A3664),"-",'Step 1.3 Normalized OAT'!A3664)</f>
        <v>43253.625</v>
      </c>
      <c r="B3664" s="26">
        <f t="shared" si="63"/>
        <v>152</v>
      </c>
      <c r="C3664" s="64" cm="1">
        <f t="array" ref="C3664">INDEX('Step 5. Daily Avg Schedule Calc'!$A$2:$C$169,(WEEKDAY(A3664)-1)*24+HOUR(A3664)+1,3)*IF(A3664&lt;Cooling_Season_Start_Date,0,IF(A3664&gt;Cooling_Season_End_Date,0,1))</f>
        <v>1</v>
      </c>
      <c r="D3664" s="12">
        <f>VLOOKUP(A3664,'Step 1.3 Normalized OAT'!$A$1:$B$8761,2)</f>
        <v>87</v>
      </c>
      <c r="E3664" s="13">
        <f ca="1">('Step 3. Regression'!$F$19*D3664^2+'Step 3. Regression'!$G$19*D3664+'Step 3. Regression'!$H$19)*C3664</f>
        <v>7.4127787379082086</v>
      </c>
    </row>
    <row r="3665" spans="1:5" x14ac:dyDescent="0.25">
      <c r="A3665" s="9">
        <f>IF(ISBLANK('Step 1.3 Normalized OAT'!A3665),"-",'Step 1.3 Normalized OAT'!A3665)</f>
        <v>43253.666666666664</v>
      </c>
      <c r="B3665" s="26">
        <f t="shared" si="63"/>
        <v>152</v>
      </c>
      <c r="C3665" s="64" cm="1">
        <f t="array" ref="C3665">INDEX('Step 5. Daily Avg Schedule Calc'!$A$2:$C$169,(WEEKDAY(A3665)-1)*24+HOUR(A3665)+1,3)*IF(A3665&lt;Cooling_Season_Start_Date,0,IF(A3665&gt;Cooling_Season_End_Date,0,1))</f>
        <v>1</v>
      </c>
      <c r="D3665" s="12">
        <f>VLOOKUP(A3665,'Step 1.3 Normalized OAT'!$A$1:$B$8761,2)</f>
        <v>85</v>
      </c>
      <c r="E3665" s="13">
        <f ca="1">('Step 3. Regression'!$F$19*D3665^2+'Step 3. Regression'!$G$19*D3665+'Step 3. Regression'!$H$19)*C3665</f>
        <v>7.295892221124511</v>
      </c>
    </row>
    <row r="3666" spans="1:5" x14ac:dyDescent="0.25">
      <c r="A3666" s="9">
        <f>IF(ISBLANK('Step 1.3 Normalized OAT'!A3666),"-",'Step 1.3 Normalized OAT'!A3666)</f>
        <v>43253.708333333336</v>
      </c>
      <c r="B3666" s="26">
        <f t="shared" si="63"/>
        <v>152</v>
      </c>
      <c r="C3666" s="64" cm="1">
        <f t="array" ref="C3666">INDEX('Step 5. Daily Avg Schedule Calc'!$A$2:$C$169,(WEEKDAY(A3666)-1)*24+HOUR(A3666)+1,3)*IF(A3666&lt;Cooling_Season_Start_Date,0,IF(A3666&gt;Cooling_Season_End_Date,0,1))</f>
        <v>1</v>
      </c>
      <c r="D3666" s="12">
        <f>VLOOKUP(A3666,'Step 1.3 Normalized OAT'!$A$1:$B$8761,2)</f>
        <v>85</v>
      </c>
      <c r="E3666" s="13">
        <f ca="1">('Step 3. Regression'!$F$19*D3666^2+'Step 3. Regression'!$G$19*D3666+'Step 3. Regression'!$H$19)*C3666</f>
        <v>7.295892221124511</v>
      </c>
    </row>
    <row r="3667" spans="1:5" x14ac:dyDescent="0.25">
      <c r="A3667" s="9">
        <f>IF(ISBLANK('Step 1.3 Normalized OAT'!A3667),"-",'Step 1.3 Normalized OAT'!A3667)</f>
        <v>43253.75</v>
      </c>
      <c r="B3667" s="26">
        <f t="shared" si="63"/>
        <v>152</v>
      </c>
      <c r="C3667" s="64" cm="1">
        <f t="array" ref="C3667">INDEX('Step 5. Daily Avg Schedule Calc'!$A$2:$C$169,(WEEKDAY(A3667)-1)*24+HOUR(A3667)+1,3)*IF(A3667&lt;Cooling_Season_Start_Date,0,IF(A3667&gt;Cooling_Season_End_Date,0,1))</f>
        <v>1</v>
      </c>
      <c r="D3667" s="12">
        <f>VLOOKUP(A3667,'Step 1.3 Normalized OAT'!$A$1:$B$8761,2)</f>
        <v>85</v>
      </c>
      <c r="E3667" s="13">
        <f ca="1">('Step 3. Regression'!$F$19*D3667^2+'Step 3. Regression'!$G$19*D3667+'Step 3. Regression'!$H$19)*C3667</f>
        <v>7.295892221124511</v>
      </c>
    </row>
    <row r="3668" spans="1:5" x14ac:dyDescent="0.25">
      <c r="A3668" s="9">
        <f>IF(ISBLANK('Step 1.3 Normalized OAT'!A3668),"-",'Step 1.3 Normalized OAT'!A3668)</f>
        <v>43253.791666666664</v>
      </c>
      <c r="B3668" s="26">
        <f t="shared" si="63"/>
        <v>152</v>
      </c>
      <c r="C3668" s="64" cm="1">
        <f t="array" ref="C3668">INDEX('Step 5. Daily Avg Schedule Calc'!$A$2:$C$169,(WEEKDAY(A3668)-1)*24+HOUR(A3668)+1,3)*IF(A3668&lt;Cooling_Season_Start_Date,0,IF(A3668&gt;Cooling_Season_End_Date,0,1))</f>
        <v>1</v>
      </c>
      <c r="D3668" s="12">
        <f>VLOOKUP(A3668,'Step 1.3 Normalized OAT'!$A$1:$B$8761,2)</f>
        <v>82</v>
      </c>
      <c r="E3668" s="13">
        <f ca="1">('Step 3. Regression'!$F$19*D3668^2+'Step 3. Regression'!$G$19*D3668+'Step 3. Regression'!$H$19)*C3668</f>
        <v>7.1641520405023904</v>
      </c>
    </row>
    <row r="3669" spans="1:5" x14ac:dyDescent="0.25">
      <c r="A3669" s="9">
        <f>IF(ISBLANK('Step 1.3 Normalized OAT'!A3669),"-",'Step 1.3 Normalized OAT'!A3669)</f>
        <v>43253.833333333336</v>
      </c>
      <c r="B3669" s="26">
        <f t="shared" si="63"/>
        <v>152</v>
      </c>
      <c r="C3669" s="64" cm="1">
        <f t="array" ref="C3669">INDEX('Step 5. Daily Avg Schedule Calc'!$A$2:$C$169,(WEEKDAY(A3669)-1)*24+HOUR(A3669)+1,3)*IF(A3669&lt;Cooling_Season_Start_Date,0,IF(A3669&gt;Cooling_Season_End_Date,0,1))</f>
        <v>1</v>
      </c>
      <c r="D3669" s="12">
        <f>VLOOKUP(A3669,'Step 1.3 Normalized OAT'!$A$1:$B$8761,2)</f>
        <v>76</v>
      </c>
      <c r="E3669" s="13">
        <f ca="1">('Step 3. Regression'!$F$19*D3669^2+'Step 3. Regression'!$G$19*D3669+'Step 3. Regression'!$H$19)*C3669</f>
        <v>7.0575942196504613</v>
      </c>
    </row>
    <row r="3670" spans="1:5" x14ac:dyDescent="0.25">
      <c r="A3670" s="9">
        <f>IF(ISBLANK('Step 1.3 Normalized OAT'!A3670),"-",'Step 1.3 Normalized OAT'!A3670)</f>
        <v>43253.875</v>
      </c>
      <c r="B3670" s="26">
        <f t="shared" si="63"/>
        <v>152</v>
      </c>
      <c r="C3670" s="64" cm="1">
        <f t="array" ref="C3670">INDEX('Step 5. Daily Avg Schedule Calc'!$A$2:$C$169,(WEEKDAY(A3670)-1)*24+HOUR(A3670)+1,3)*IF(A3670&lt;Cooling_Season_Start_Date,0,IF(A3670&gt;Cooling_Season_End_Date,0,1))</f>
        <v>0.5</v>
      </c>
      <c r="D3670" s="12">
        <f>VLOOKUP(A3670,'Step 1.3 Normalized OAT'!$A$1:$B$8761,2)</f>
        <v>75</v>
      </c>
      <c r="E3670" s="13">
        <f ca="1">('Step 3. Regression'!$F$19*D3670^2+'Step 3. Regression'!$G$19*D3670+'Step 3. Regression'!$H$19)*C3670</f>
        <v>3.5300881968167044</v>
      </c>
    </row>
    <row r="3671" spans="1:5" x14ac:dyDescent="0.25">
      <c r="A3671" s="9">
        <f>IF(ISBLANK('Step 1.3 Normalized OAT'!A3671),"-",'Step 1.3 Normalized OAT'!A3671)</f>
        <v>43253.916666666664</v>
      </c>
      <c r="B3671" s="26">
        <f t="shared" si="63"/>
        <v>152</v>
      </c>
      <c r="C3671" s="64" cm="1">
        <f t="array" ref="C3671">INDEX('Step 5. Daily Avg Schedule Calc'!$A$2:$C$169,(WEEKDAY(A3671)-1)*24+HOUR(A3671)+1,3)*IF(A3671&lt;Cooling_Season_Start_Date,0,IF(A3671&gt;Cooling_Season_End_Date,0,1))</f>
        <v>0</v>
      </c>
      <c r="D3671" s="12">
        <f>VLOOKUP(A3671,'Step 1.3 Normalized OAT'!$A$1:$B$8761,2)</f>
        <v>73</v>
      </c>
      <c r="E3671" s="13">
        <f ca="1">('Step 3. Regression'!$F$19*D3671^2+'Step 3. Regression'!$G$19*D3671+'Step 3. Regression'!$H$19)*C3671</f>
        <v>0</v>
      </c>
    </row>
    <row r="3672" spans="1:5" x14ac:dyDescent="0.25">
      <c r="A3672" s="9">
        <f>IF(ISBLANK('Step 1.3 Normalized OAT'!A3672),"-",'Step 1.3 Normalized OAT'!A3672)</f>
        <v>43253.958333333336</v>
      </c>
      <c r="B3672" s="26">
        <f t="shared" si="63"/>
        <v>152</v>
      </c>
      <c r="C3672" s="64" cm="1">
        <f t="array" ref="C3672">INDEX('Step 5. Daily Avg Schedule Calc'!$A$2:$C$169,(WEEKDAY(A3672)-1)*24+HOUR(A3672)+1,3)*IF(A3672&lt;Cooling_Season_Start_Date,0,IF(A3672&gt;Cooling_Season_End_Date,0,1))</f>
        <v>0</v>
      </c>
      <c r="D3672" s="12">
        <f>VLOOKUP(A3672,'Step 1.3 Normalized OAT'!$A$1:$B$8761,2)</f>
        <v>74</v>
      </c>
      <c r="E3672" s="13">
        <f ca="1">('Step 3. Regression'!$F$19*D3672^2+'Step 3. Regression'!$G$19*D3672+'Step 3. Regression'!$H$19)*C3672</f>
        <v>0</v>
      </c>
    </row>
    <row r="3673" spans="1:5" x14ac:dyDescent="0.25">
      <c r="A3673" s="9">
        <f>IF(ISBLANK('Step 1.3 Normalized OAT'!A3673),"-",'Step 1.3 Normalized OAT'!A3673)</f>
        <v>43254</v>
      </c>
      <c r="B3673" s="26">
        <f t="shared" si="63"/>
        <v>153</v>
      </c>
      <c r="C3673" s="64" cm="1">
        <f t="array" ref="C3673">INDEX('Step 5. Daily Avg Schedule Calc'!$A$2:$C$169,(WEEKDAY(A3673)-1)*24+HOUR(A3673)+1,3)*IF(A3673&lt;Cooling_Season_Start_Date,0,IF(A3673&gt;Cooling_Season_End_Date,0,1))</f>
        <v>0</v>
      </c>
      <c r="D3673" s="12">
        <f>VLOOKUP(A3673,'Step 1.3 Normalized OAT'!$A$1:$B$8761,2)</f>
        <v>73</v>
      </c>
      <c r="E3673" s="13">
        <f ca="1">('Step 3. Regression'!$F$19*D3673^2+'Step 3. Regression'!$G$19*D3673+'Step 3. Regression'!$H$19)*C3673</f>
        <v>0</v>
      </c>
    </row>
    <row r="3674" spans="1:5" x14ac:dyDescent="0.25">
      <c r="A3674" s="9">
        <f>IF(ISBLANK('Step 1.3 Normalized OAT'!A3674),"-",'Step 1.3 Normalized OAT'!A3674)</f>
        <v>43254.041666666664</v>
      </c>
      <c r="B3674" s="26">
        <f t="shared" si="63"/>
        <v>153</v>
      </c>
      <c r="C3674" s="64" cm="1">
        <f t="array" ref="C3674">INDEX('Step 5. Daily Avg Schedule Calc'!$A$2:$C$169,(WEEKDAY(A3674)-1)*24+HOUR(A3674)+1,3)*IF(A3674&lt;Cooling_Season_Start_Date,0,IF(A3674&gt;Cooling_Season_End_Date,0,1))</f>
        <v>0</v>
      </c>
      <c r="D3674" s="12">
        <f>VLOOKUP(A3674,'Step 1.3 Normalized OAT'!$A$1:$B$8761,2)</f>
        <v>68</v>
      </c>
      <c r="E3674" s="13">
        <f ca="1">('Step 3. Regression'!$F$19*D3674^2+'Step 3. Regression'!$G$19*D3674+'Step 3. Regression'!$H$19)*C3674</f>
        <v>0</v>
      </c>
    </row>
    <row r="3675" spans="1:5" x14ac:dyDescent="0.25">
      <c r="A3675" s="9">
        <f>IF(ISBLANK('Step 1.3 Normalized OAT'!A3675),"-",'Step 1.3 Normalized OAT'!A3675)</f>
        <v>43254.083333333336</v>
      </c>
      <c r="B3675" s="26">
        <f t="shared" si="63"/>
        <v>153</v>
      </c>
      <c r="C3675" s="64" cm="1">
        <f t="array" ref="C3675">INDEX('Step 5. Daily Avg Schedule Calc'!$A$2:$C$169,(WEEKDAY(A3675)-1)*24+HOUR(A3675)+1,3)*IF(A3675&lt;Cooling_Season_Start_Date,0,IF(A3675&gt;Cooling_Season_End_Date,0,1))</f>
        <v>0</v>
      </c>
      <c r="D3675" s="12">
        <f>VLOOKUP(A3675,'Step 1.3 Normalized OAT'!$A$1:$B$8761,2)</f>
        <v>65</v>
      </c>
      <c r="E3675" s="13">
        <f ca="1">('Step 3. Regression'!$F$19*D3675^2+'Step 3. Regression'!$G$19*D3675+'Step 3. Regression'!$H$19)*C3675</f>
        <v>0</v>
      </c>
    </row>
    <row r="3676" spans="1:5" x14ac:dyDescent="0.25">
      <c r="A3676" s="9">
        <f>IF(ISBLANK('Step 1.3 Normalized OAT'!A3676),"-",'Step 1.3 Normalized OAT'!A3676)</f>
        <v>43254.125</v>
      </c>
      <c r="B3676" s="26">
        <f t="shared" si="63"/>
        <v>153</v>
      </c>
      <c r="C3676" s="64" cm="1">
        <f t="array" ref="C3676">INDEX('Step 5. Daily Avg Schedule Calc'!$A$2:$C$169,(WEEKDAY(A3676)-1)*24+HOUR(A3676)+1,3)*IF(A3676&lt;Cooling_Season_Start_Date,0,IF(A3676&gt;Cooling_Season_End_Date,0,1))</f>
        <v>0</v>
      </c>
      <c r="D3676" s="12">
        <f>VLOOKUP(A3676,'Step 1.3 Normalized OAT'!$A$1:$B$8761,2)</f>
        <v>64</v>
      </c>
      <c r="E3676" s="13">
        <f ca="1">('Step 3. Regression'!$F$19*D3676^2+'Step 3. Regression'!$G$19*D3676+'Step 3. Regression'!$H$19)*C3676</f>
        <v>0</v>
      </c>
    </row>
    <row r="3677" spans="1:5" x14ac:dyDescent="0.25">
      <c r="A3677" s="9">
        <f>IF(ISBLANK('Step 1.3 Normalized OAT'!A3677),"-",'Step 1.3 Normalized OAT'!A3677)</f>
        <v>43254.166666666664</v>
      </c>
      <c r="B3677" s="26">
        <f t="shared" si="63"/>
        <v>153</v>
      </c>
      <c r="C3677" s="64" cm="1">
        <f t="array" ref="C3677">INDEX('Step 5. Daily Avg Schedule Calc'!$A$2:$C$169,(WEEKDAY(A3677)-1)*24+HOUR(A3677)+1,3)*IF(A3677&lt;Cooling_Season_Start_Date,0,IF(A3677&gt;Cooling_Season_End_Date,0,1))</f>
        <v>0</v>
      </c>
      <c r="D3677" s="12">
        <f>VLOOKUP(A3677,'Step 1.3 Normalized OAT'!$A$1:$B$8761,2)</f>
        <v>62</v>
      </c>
      <c r="E3677" s="13">
        <f ca="1">('Step 3. Regression'!$F$19*D3677^2+'Step 3. Regression'!$G$19*D3677+'Step 3. Regression'!$H$19)*C3677</f>
        <v>0</v>
      </c>
    </row>
    <row r="3678" spans="1:5" x14ac:dyDescent="0.25">
      <c r="A3678" s="9">
        <f>IF(ISBLANK('Step 1.3 Normalized OAT'!A3678),"-",'Step 1.3 Normalized OAT'!A3678)</f>
        <v>43254.208333333336</v>
      </c>
      <c r="B3678" s="26">
        <f t="shared" si="63"/>
        <v>153</v>
      </c>
      <c r="C3678" s="64" cm="1">
        <f t="array" ref="C3678">INDEX('Step 5. Daily Avg Schedule Calc'!$A$2:$C$169,(WEEKDAY(A3678)-1)*24+HOUR(A3678)+1,3)*IF(A3678&lt;Cooling_Season_Start_Date,0,IF(A3678&gt;Cooling_Season_End_Date,0,1))</f>
        <v>0</v>
      </c>
      <c r="D3678" s="12">
        <f>VLOOKUP(A3678,'Step 1.3 Normalized OAT'!$A$1:$B$8761,2)</f>
        <v>63</v>
      </c>
      <c r="E3678" s="13">
        <f ca="1">('Step 3. Regression'!$F$19*D3678^2+'Step 3. Regression'!$G$19*D3678+'Step 3. Regression'!$H$19)*C3678</f>
        <v>0</v>
      </c>
    </row>
    <row r="3679" spans="1:5" x14ac:dyDescent="0.25">
      <c r="A3679" s="9">
        <f>IF(ISBLANK('Step 1.3 Normalized OAT'!A3679),"-",'Step 1.3 Normalized OAT'!A3679)</f>
        <v>43254.25</v>
      </c>
      <c r="B3679" s="26">
        <f t="shared" si="63"/>
        <v>153</v>
      </c>
      <c r="C3679" s="64" cm="1">
        <f t="array" ref="C3679">INDEX('Step 5. Daily Avg Schedule Calc'!$A$2:$C$169,(WEEKDAY(A3679)-1)*24+HOUR(A3679)+1,3)*IF(A3679&lt;Cooling_Season_Start_Date,0,IF(A3679&gt;Cooling_Season_End_Date,0,1))</f>
        <v>0</v>
      </c>
      <c r="D3679" s="12">
        <f>VLOOKUP(A3679,'Step 1.3 Normalized OAT'!$A$1:$B$8761,2)</f>
        <v>62</v>
      </c>
      <c r="E3679" s="13">
        <f ca="1">('Step 3. Regression'!$F$19*D3679^2+'Step 3. Regression'!$G$19*D3679+'Step 3. Regression'!$H$19)*C3679</f>
        <v>0</v>
      </c>
    </row>
    <row r="3680" spans="1:5" x14ac:dyDescent="0.25">
      <c r="A3680" s="9">
        <f>IF(ISBLANK('Step 1.3 Normalized OAT'!A3680),"-",'Step 1.3 Normalized OAT'!A3680)</f>
        <v>43254.291666666664</v>
      </c>
      <c r="B3680" s="26">
        <f t="shared" si="63"/>
        <v>153</v>
      </c>
      <c r="C3680" s="64" cm="1">
        <f t="array" ref="C3680">INDEX('Step 5. Daily Avg Schedule Calc'!$A$2:$C$169,(WEEKDAY(A3680)-1)*24+HOUR(A3680)+1,3)*IF(A3680&lt;Cooling_Season_Start_Date,0,IF(A3680&gt;Cooling_Season_End_Date,0,1))</f>
        <v>1</v>
      </c>
      <c r="D3680" s="12">
        <f>VLOOKUP(A3680,'Step 1.3 Normalized OAT'!$A$1:$B$8761,2)</f>
        <v>62</v>
      </c>
      <c r="E3680" s="13">
        <f ca="1">('Step 3. Regression'!$F$19*D3680^2+'Step 3. Regression'!$G$19*D3680+'Step 3. Regression'!$H$19)*C3680</f>
        <v>7.622631735993167</v>
      </c>
    </row>
    <row r="3681" spans="1:5" x14ac:dyDescent="0.25">
      <c r="A3681" s="9">
        <f>IF(ISBLANK('Step 1.3 Normalized OAT'!A3681),"-",'Step 1.3 Normalized OAT'!A3681)</f>
        <v>43254.333333333336</v>
      </c>
      <c r="B3681" s="26">
        <f t="shared" si="63"/>
        <v>153</v>
      </c>
      <c r="C3681" s="64" cm="1">
        <f t="array" ref="C3681">INDEX('Step 5. Daily Avg Schedule Calc'!$A$2:$C$169,(WEEKDAY(A3681)-1)*24+HOUR(A3681)+1,3)*IF(A3681&lt;Cooling_Season_Start_Date,0,IF(A3681&gt;Cooling_Season_End_Date,0,1))</f>
        <v>1</v>
      </c>
      <c r="D3681" s="12">
        <f>VLOOKUP(A3681,'Step 1.3 Normalized OAT'!$A$1:$B$8761,2)</f>
        <v>63</v>
      </c>
      <c r="E3681" s="13">
        <f ca="1">('Step 3. Regression'!$F$19*D3681^2+'Step 3. Regression'!$G$19*D3681+'Step 3. Regression'!$H$19)*C3681</f>
        <v>7.5444942647842907</v>
      </c>
    </row>
    <row r="3682" spans="1:5" x14ac:dyDescent="0.25">
      <c r="A3682" s="9">
        <f>IF(ISBLANK('Step 1.3 Normalized OAT'!A3682),"-",'Step 1.3 Normalized OAT'!A3682)</f>
        <v>43254.375</v>
      </c>
      <c r="B3682" s="26">
        <f t="shared" si="63"/>
        <v>153</v>
      </c>
      <c r="C3682" s="64" cm="1">
        <f t="array" ref="C3682">INDEX('Step 5. Daily Avg Schedule Calc'!$A$2:$C$169,(WEEKDAY(A3682)-1)*24+HOUR(A3682)+1,3)*IF(A3682&lt;Cooling_Season_Start_Date,0,IF(A3682&gt;Cooling_Season_End_Date,0,1))</f>
        <v>1</v>
      </c>
      <c r="D3682" s="12">
        <f>VLOOKUP(A3682,'Step 1.3 Normalized OAT'!$A$1:$B$8761,2)</f>
        <v>62</v>
      </c>
      <c r="E3682" s="13">
        <f ca="1">('Step 3. Regression'!$F$19*D3682^2+'Step 3. Regression'!$G$19*D3682+'Step 3. Regression'!$H$19)*C3682</f>
        <v>7.622631735993167</v>
      </c>
    </row>
    <row r="3683" spans="1:5" x14ac:dyDescent="0.25">
      <c r="A3683" s="9">
        <f>IF(ISBLANK('Step 1.3 Normalized OAT'!A3683),"-",'Step 1.3 Normalized OAT'!A3683)</f>
        <v>43254.416666666664</v>
      </c>
      <c r="B3683" s="26">
        <f t="shared" si="63"/>
        <v>153</v>
      </c>
      <c r="C3683" s="64" cm="1">
        <f t="array" ref="C3683">INDEX('Step 5. Daily Avg Schedule Calc'!$A$2:$C$169,(WEEKDAY(A3683)-1)*24+HOUR(A3683)+1,3)*IF(A3683&lt;Cooling_Season_Start_Date,0,IF(A3683&gt;Cooling_Season_End_Date,0,1))</f>
        <v>1</v>
      </c>
      <c r="D3683" s="12">
        <f>VLOOKUP(A3683,'Step 1.3 Normalized OAT'!$A$1:$B$8761,2)</f>
        <v>63</v>
      </c>
      <c r="E3683" s="13">
        <f ca="1">('Step 3. Regression'!$F$19*D3683^2+'Step 3. Regression'!$G$19*D3683+'Step 3. Regression'!$H$19)*C3683</f>
        <v>7.5444942647842907</v>
      </c>
    </row>
    <row r="3684" spans="1:5" x14ac:dyDescent="0.25">
      <c r="A3684" s="9">
        <f>IF(ISBLANK('Step 1.3 Normalized OAT'!A3684),"-",'Step 1.3 Normalized OAT'!A3684)</f>
        <v>43254.458333333336</v>
      </c>
      <c r="B3684" s="26">
        <f t="shared" si="63"/>
        <v>153</v>
      </c>
      <c r="C3684" s="64" cm="1">
        <f t="array" ref="C3684">INDEX('Step 5. Daily Avg Schedule Calc'!$A$2:$C$169,(WEEKDAY(A3684)-1)*24+HOUR(A3684)+1,3)*IF(A3684&lt;Cooling_Season_Start_Date,0,IF(A3684&gt;Cooling_Season_End_Date,0,1))</f>
        <v>1</v>
      </c>
      <c r="D3684" s="12">
        <f>VLOOKUP(A3684,'Step 1.3 Normalized OAT'!$A$1:$B$8761,2)</f>
        <v>63</v>
      </c>
      <c r="E3684" s="13">
        <f ca="1">('Step 3. Regression'!$F$19*D3684^2+'Step 3. Regression'!$G$19*D3684+'Step 3. Regression'!$H$19)*C3684</f>
        <v>7.5444942647842907</v>
      </c>
    </row>
    <row r="3685" spans="1:5" x14ac:dyDescent="0.25">
      <c r="A3685" s="9">
        <f>IF(ISBLANK('Step 1.3 Normalized OAT'!A3685),"-",'Step 1.3 Normalized OAT'!A3685)</f>
        <v>43254.5</v>
      </c>
      <c r="B3685" s="26">
        <f t="shared" si="63"/>
        <v>153</v>
      </c>
      <c r="C3685" s="64" cm="1">
        <f t="array" ref="C3685">INDEX('Step 5. Daily Avg Schedule Calc'!$A$2:$C$169,(WEEKDAY(A3685)-1)*24+HOUR(A3685)+1,3)*IF(A3685&lt;Cooling_Season_Start_Date,0,IF(A3685&gt;Cooling_Season_End_Date,0,1))</f>
        <v>1</v>
      </c>
      <c r="D3685" s="12">
        <f>VLOOKUP(A3685,'Step 1.3 Normalized OAT'!$A$1:$B$8761,2)</f>
        <v>63</v>
      </c>
      <c r="E3685" s="13">
        <f ca="1">('Step 3. Regression'!$F$19*D3685^2+'Step 3. Regression'!$G$19*D3685+'Step 3. Regression'!$H$19)*C3685</f>
        <v>7.5444942647842907</v>
      </c>
    </row>
    <row r="3686" spans="1:5" x14ac:dyDescent="0.25">
      <c r="A3686" s="9">
        <f>IF(ISBLANK('Step 1.3 Normalized OAT'!A3686),"-",'Step 1.3 Normalized OAT'!A3686)</f>
        <v>43254.541666666664</v>
      </c>
      <c r="B3686" s="26">
        <f t="shared" si="63"/>
        <v>153</v>
      </c>
      <c r="C3686" s="64" cm="1">
        <f t="array" ref="C3686">INDEX('Step 5. Daily Avg Schedule Calc'!$A$2:$C$169,(WEEKDAY(A3686)-1)*24+HOUR(A3686)+1,3)*IF(A3686&lt;Cooling_Season_Start_Date,0,IF(A3686&gt;Cooling_Season_End_Date,0,1))</f>
        <v>1</v>
      </c>
      <c r="D3686" s="12">
        <f>VLOOKUP(A3686,'Step 1.3 Normalized OAT'!$A$1:$B$8761,2)</f>
        <v>63</v>
      </c>
      <c r="E3686" s="13">
        <f ca="1">('Step 3. Regression'!$F$19*D3686^2+'Step 3. Regression'!$G$19*D3686+'Step 3. Regression'!$H$19)*C3686</f>
        <v>7.5444942647842907</v>
      </c>
    </row>
    <row r="3687" spans="1:5" x14ac:dyDescent="0.25">
      <c r="A3687" s="9">
        <f>IF(ISBLANK('Step 1.3 Normalized OAT'!A3687),"-",'Step 1.3 Normalized OAT'!A3687)</f>
        <v>43254.583333333336</v>
      </c>
      <c r="B3687" s="26">
        <f t="shared" si="63"/>
        <v>153</v>
      </c>
      <c r="C3687" s="64" cm="1">
        <f t="array" ref="C3687">INDEX('Step 5. Daily Avg Schedule Calc'!$A$2:$C$169,(WEEKDAY(A3687)-1)*24+HOUR(A3687)+1,3)*IF(A3687&lt;Cooling_Season_Start_Date,0,IF(A3687&gt;Cooling_Season_End_Date,0,1))</f>
        <v>1</v>
      </c>
      <c r="D3687" s="12">
        <f>VLOOKUP(A3687,'Step 1.3 Normalized OAT'!$A$1:$B$8761,2)</f>
        <v>63</v>
      </c>
      <c r="E3687" s="13">
        <f ca="1">('Step 3. Regression'!$F$19*D3687^2+'Step 3. Regression'!$G$19*D3687+'Step 3. Regression'!$H$19)*C3687</f>
        <v>7.5444942647842907</v>
      </c>
    </row>
    <row r="3688" spans="1:5" x14ac:dyDescent="0.25">
      <c r="A3688" s="9">
        <f>IF(ISBLANK('Step 1.3 Normalized OAT'!A3688),"-",'Step 1.3 Normalized OAT'!A3688)</f>
        <v>43254.625</v>
      </c>
      <c r="B3688" s="26">
        <f t="shared" si="63"/>
        <v>153</v>
      </c>
      <c r="C3688" s="64" cm="1">
        <f t="array" ref="C3688">INDEX('Step 5. Daily Avg Schedule Calc'!$A$2:$C$169,(WEEKDAY(A3688)-1)*24+HOUR(A3688)+1,3)*IF(A3688&lt;Cooling_Season_Start_Date,0,IF(A3688&gt;Cooling_Season_End_Date,0,1))</f>
        <v>1</v>
      </c>
      <c r="D3688" s="12">
        <f>VLOOKUP(A3688,'Step 1.3 Normalized OAT'!$A$1:$B$8761,2)</f>
        <v>63</v>
      </c>
      <c r="E3688" s="13">
        <f ca="1">('Step 3. Regression'!$F$19*D3688^2+'Step 3. Regression'!$G$19*D3688+'Step 3. Regression'!$H$19)*C3688</f>
        <v>7.5444942647842907</v>
      </c>
    </row>
    <row r="3689" spans="1:5" x14ac:dyDescent="0.25">
      <c r="A3689" s="9">
        <f>IF(ISBLANK('Step 1.3 Normalized OAT'!A3689),"-",'Step 1.3 Normalized OAT'!A3689)</f>
        <v>43254.666666666664</v>
      </c>
      <c r="B3689" s="26">
        <f t="shared" si="63"/>
        <v>153</v>
      </c>
      <c r="C3689" s="64" cm="1">
        <f t="array" ref="C3689">INDEX('Step 5. Daily Avg Schedule Calc'!$A$2:$C$169,(WEEKDAY(A3689)-1)*24+HOUR(A3689)+1,3)*IF(A3689&lt;Cooling_Season_Start_Date,0,IF(A3689&gt;Cooling_Season_End_Date,0,1))</f>
        <v>1</v>
      </c>
      <c r="D3689" s="12">
        <f>VLOOKUP(A3689,'Step 1.3 Normalized OAT'!$A$1:$B$8761,2)</f>
        <v>63</v>
      </c>
      <c r="E3689" s="13">
        <f ca="1">('Step 3. Regression'!$F$19*D3689^2+'Step 3. Regression'!$G$19*D3689+'Step 3. Regression'!$H$19)*C3689</f>
        <v>7.5444942647842907</v>
      </c>
    </row>
    <row r="3690" spans="1:5" x14ac:dyDescent="0.25">
      <c r="A3690" s="9">
        <f>IF(ISBLANK('Step 1.3 Normalized OAT'!A3690),"-",'Step 1.3 Normalized OAT'!A3690)</f>
        <v>43254.708333333336</v>
      </c>
      <c r="B3690" s="26">
        <f t="shared" si="63"/>
        <v>153</v>
      </c>
      <c r="C3690" s="64" cm="1">
        <f t="array" ref="C3690">INDEX('Step 5. Daily Avg Schedule Calc'!$A$2:$C$169,(WEEKDAY(A3690)-1)*24+HOUR(A3690)+1,3)*IF(A3690&lt;Cooling_Season_Start_Date,0,IF(A3690&gt;Cooling_Season_End_Date,0,1))</f>
        <v>1</v>
      </c>
      <c r="D3690" s="12">
        <f>VLOOKUP(A3690,'Step 1.3 Normalized OAT'!$A$1:$B$8761,2)</f>
        <v>64</v>
      </c>
      <c r="E3690" s="13">
        <f ca="1">('Step 3. Regression'!$F$19*D3690^2+'Step 3. Regression'!$G$19*D3690+'Step 3. Regression'!$H$19)*C3690</f>
        <v>7.4721687395158796</v>
      </c>
    </row>
    <row r="3691" spans="1:5" x14ac:dyDescent="0.25">
      <c r="A3691" s="9">
        <f>IF(ISBLANK('Step 1.3 Normalized OAT'!A3691),"-",'Step 1.3 Normalized OAT'!A3691)</f>
        <v>43254.75</v>
      </c>
      <c r="B3691" s="26">
        <f t="shared" si="63"/>
        <v>153</v>
      </c>
      <c r="C3691" s="64" cm="1">
        <f t="array" ref="C3691">INDEX('Step 5. Daily Avg Schedule Calc'!$A$2:$C$169,(WEEKDAY(A3691)-1)*24+HOUR(A3691)+1,3)*IF(A3691&lt;Cooling_Season_Start_Date,0,IF(A3691&gt;Cooling_Season_End_Date,0,1))</f>
        <v>1</v>
      </c>
      <c r="D3691" s="12">
        <f>VLOOKUP(A3691,'Step 1.3 Normalized OAT'!$A$1:$B$8761,2)</f>
        <v>64</v>
      </c>
      <c r="E3691" s="13">
        <f ca="1">('Step 3. Regression'!$F$19*D3691^2+'Step 3. Regression'!$G$19*D3691+'Step 3. Regression'!$H$19)*C3691</f>
        <v>7.4721687395158796</v>
      </c>
    </row>
    <row r="3692" spans="1:5" x14ac:dyDescent="0.25">
      <c r="A3692" s="9">
        <f>IF(ISBLANK('Step 1.3 Normalized OAT'!A3692),"-",'Step 1.3 Normalized OAT'!A3692)</f>
        <v>43254.791666666664</v>
      </c>
      <c r="B3692" s="26">
        <f t="shared" si="63"/>
        <v>153</v>
      </c>
      <c r="C3692" s="64" cm="1">
        <f t="array" ref="C3692">INDEX('Step 5. Daily Avg Schedule Calc'!$A$2:$C$169,(WEEKDAY(A3692)-1)*24+HOUR(A3692)+1,3)*IF(A3692&lt;Cooling_Season_Start_Date,0,IF(A3692&gt;Cooling_Season_End_Date,0,1))</f>
        <v>1</v>
      </c>
      <c r="D3692" s="12">
        <f>VLOOKUP(A3692,'Step 1.3 Normalized OAT'!$A$1:$B$8761,2)</f>
        <v>62</v>
      </c>
      <c r="E3692" s="13">
        <f ca="1">('Step 3. Regression'!$F$19*D3692^2+'Step 3. Regression'!$G$19*D3692+'Step 3. Regression'!$H$19)*C3692</f>
        <v>7.622631735993167</v>
      </c>
    </row>
    <row r="3693" spans="1:5" x14ac:dyDescent="0.25">
      <c r="A3693" s="9">
        <f>IF(ISBLANK('Step 1.3 Normalized OAT'!A3693),"-",'Step 1.3 Normalized OAT'!A3693)</f>
        <v>43254.833333333336</v>
      </c>
      <c r="B3693" s="26">
        <f t="shared" si="63"/>
        <v>153</v>
      </c>
      <c r="C3693" s="64" cm="1">
        <f t="array" ref="C3693">INDEX('Step 5. Daily Avg Schedule Calc'!$A$2:$C$169,(WEEKDAY(A3693)-1)*24+HOUR(A3693)+1,3)*IF(A3693&lt;Cooling_Season_Start_Date,0,IF(A3693&gt;Cooling_Season_End_Date,0,1))</f>
        <v>1</v>
      </c>
      <c r="D3693" s="12">
        <f>VLOOKUP(A3693,'Step 1.3 Normalized OAT'!$A$1:$B$8761,2)</f>
        <v>60</v>
      </c>
      <c r="E3693" s="13">
        <f ca="1">('Step 3. Regression'!$F$19*D3693^2+'Step 3. Regression'!$G$19*D3693+'Step 3. Regression'!$H$19)*C3693</f>
        <v>7.7963425162322793</v>
      </c>
    </row>
    <row r="3694" spans="1:5" x14ac:dyDescent="0.25">
      <c r="A3694" s="9">
        <f>IF(ISBLANK('Step 1.3 Normalized OAT'!A3694),"-",'Step 1.3 Normalized OAT'!A3694)</f>
        <v>43254.875</v>
      </c>
      <c r="B3694" s="26">
        <f t="shared" si="63"/>
        <v>153</v>
      </c>
      <c r="C3694" s="64" cm="1">
        <f t="array" ref="C3694">INDEX('Step 5. Daily Avg Schedule Calc'!$A$2:$C$169,(WEEKDAY(A3694)-1)*24+HOUR(A3694)+1,3)*IF(A3694&lt;Cooling_Season_Start_Date,0,IF(A3694&gt;Cooling_Season_End_Date,0,1))</f>
        <v>0.5</v>
      </c>
      <c r="D3694" s="12">
        <f>VLOOKUP(A3694,'Step 1.3 Normalized OAT'!$A$1:$B$8761,2)</f>
        <v>59</v>
      </c>
      <c r="E3694" s="13">
        <f ca="1">('Step 3. Regression'!$F$19*D3694^2+'Step 3. Regression'!$G$19*D3694+'Step 3. Regression'!$H$19)*C3694</f>
        <v>3.9459579126312603</v>
      </c>
    </row>
    <row r="3695" spans="1:5" x14ac:dyDescent="0.25">
      <c r="A3695" s="9">
        <f>IF(ISBLANK('Step 1.3 Normalized OAT'!A3695),"-",'Step 1.3 Normalized OAT'!A3695)</f>
        <v>43254.916666666664</v>
      </c>
      <c r="B3695" s="26">
        <f t="shared" si="63"/>
        <v>153</v>
      </c>
      <c r="C3695" s="64" cm="1">
        <f t="array" ref="C3695">INDEX('Step 5. Daily Avg Schedule Calc'!$A$2:$C$169,(WEEKDAY(A3695)-1)*24+HOUR(A3695)+1,3)*IF(A3695&lt;Cooling_Season_Start_Date,0,IF(A3695&gt;Cooling_Season_End_Date,0,1))</f>
        <v>0</v>
      </c>
      <c r="D3695" s="12">
        <f>VLOOKUP(A3695,'Step 1.3 Normalized OAT'!$A$1:$B$8761,2)</f>
        <v>57</v>
      </c>
      <c r="E3695" s="13">
        <f ca="1">('Step 3. Regression'!$F$19*D3695^2+'Step 3. Regression'!$G$19*D3695+'Step 3. Regression'!$H$19)*C3695</f>
        <v>0</v>
      </c>
    </row>
    <row r="3696" spans="1:5" x14ac:dyDescent="0.25">
      <c r="A3696" s="9">
        <f>IF(ISBLANK('Step 1.3 Normalized OAT'!A3696),"-",'Step 1.3 Normalized OAT'!A3696)</f>
        <v>43254.958333333336</v>
      </c>
      <c r="B3696" s="26">
        <f t="shared" si="63"/>
        <v>153</v>
      </c>
      <c r="C3696" s="64" cm="1">
        <f t="array" ref="C3696">INDEX('Step 5. Daily Avg Schedule Calc'!$A$2:$C$169,(WEEKDAY(A3696)-1)*24+HOUR(A3696)+1,3)*IF(A3696&lt;Cooling_Season_Start_Date,0,IF(A3696&gt;Cooling_Season_End_Date,0,1))</f>
        <v>0</v>
      </c>
      <c r="D3696" s="12">
        <f>VLOOKUP(A3696,'Step 1.3 Normalized OAT'!$A$1:$B$8761,2)</f>
        <v>55</v>
      </c>
      <c r="E3696" s="13">
        <f ca="1">('Step 3. Regression'!$F$19*D3696^2+'Step 3. Regression'!$G$19*D3696+'Step 3. Regression'!$H$19)*C3696</f>
        <v>0</v>
      </c>
    </row>
    <row r="3697" spans="1:5" x14ac:dyDescent="0.25">
      <c r="A3697" s="9">
        <f>IF(ISBLANK('Step 1.3 Normalized OAT'!A3697),"-",'Step 1.3 Normalized OAT'!A3697)</f>
        <v>43255</v>
      </c>
      <c r="B3697" s="26">
        <f t="shared" si="63"/>
        <v>154</v>
      </c>
      <c r="C3697" s="64" cm="1">
        <f t="array" ref="C3697">INDEX('Step 5. Daily Avg Schedule Calc'!$A$2:$C$169,(WEEKDAY(A3697)-1)*24+HOUR(A3697)+1,3)*IF(A3697&lt;Cooling_Season_Start_Date,0,IF(A3697&gt;Cooling_Season_End_Date,0,1))</f>
        <v>0</v>
      </c>
      <c r="D3697" s="12">
        <f>VLOOKUP(A3697,'Step 1.3 Normalized OAT'!$A$1:$B$8761,2)</f>
        <v>54</v>
      </c>
      <c r="E3697" s="13">
        <f ca="1">('Step 3. Regression'!$F$19*D3697^2+'Step 3. Regression'!$G$19*D3697+'Step 3. Regression'!$H$19)*C3697</f>
        <v>0</v>
      </c>
    </row>
    <row r="3698" spans="1:5" x14ac:dyDescent="0.25">
      <c r="A3698" s="9">
        <f>IF(ISBLANK('Step 1.3 Normalized OAT'!A3698),"-",'Step 1.3 Normalized OAT'!A3698)</f>
        <v>43255.041666666664</v>
      </c>
      <c r="B3698" s="26">
        <f t="shared" si="63"/>
        <v>154</v>
      </c>
      <c r="C3698" s="64" cm="1">
        <f t="array" ref="C3698">INDEX('Step 5. Daily Avg Schedule Calc'!$A$2:$C$169,(WEEKDAY(A3698)-1)*24+HOUR(A3698)+1,3)*IF(A3698&lt;Cooling_Season_Start_Date,0,IF(A3698&gt;Cooling_Season_End_Date,0,1))</f>
        <v>0</v>
      </c>
      <c r="D3698" s="12">
        <f>VLOOKUP(A3698,'Step 1.3 Normalized OAT'!$A$1:$B$8761,2)</f>
        <v>53</v>
      </c>
      <c r="E3698" s="13">
        <f ca="1">('Step 3. Regression'!$F$19*D3698^2+'Step 3. Regression'!$G$19*D3698+'Step 3. Regression'!$H$19)*C3698</f>
        <v>0</v>
      </c>
    </row>
    <row r="3699" spans="1:5" x14ac:dyDescent="0.25">
      <c r="A3699" s="9">
        <f>IF(ISBLANK('Step 1.3 Normalized OAT'!A3699),"-",'Step 1.3 Normalized OAT'!A3699)</f>
        <v>43255.083333333336</v>
      </c>
      <c r="B3699" s="26">
        <f t="shared" si="63"/>
        <v>154</v>
      </c>
      <c r="C3699" s="64" cm="1">
        <f t="array" ref="C3699">INDEX('Step 5. Daily Avg Schedule Calc'!$A$2:$C$169,(WEEKDAY(A3699)-1)*24+HOUR(A3699)+1,3)*IF(A3699&lt;Cooling_Season_Start_Date,0,IF(A3699&gt;Cooling_Season_End_Date,0,1))</f>
        <v>0</v>
      </c>
      <c r="D3699" s="12">
        <f>VLOOKUP(A3699,'Step 1.3 Normalized OAT'!$A$1:$B$8761,2)</f>
        <v>53</v>
      </c>
      <c r="E3699" s="13">
        <f ca="1">('Step 3. Regression'!$F$19*D3699^2+'Step 3. Regression'!$G$19*D3699+'Step 3. Regression'!$H$19)*C3699</f>
        <v>0</v>
      </c>
    </row>
    <row r="3700" spans="1:5" x14ac:dyDescent="0.25">
      <c r="A3700" s="9">
        <f>IF(ISBLANK('Step 1.3 Normalized OAT'!A3700),"-",'Step 1.3 Normalized OAT'!A3700)</f>
        <v>43255.125</v>
      </c>
      <c r="B3700" s="26">
        <f t="shared" si="63"/>
        <v>154</v>
      </c>
      <c r="C3700" s="64" cm="1">
        <f t="array" ref="C3700">INDEX('Step 5. Daily Avg Schedule Calc'!$A$2:$C$169,(WEEKDAY(A3700)-1)*24+HOUR(A3700)+1,3)*IF(A3700&lt;Cooling_Season_Start_Date,0,IF(A3700&gt;Cooling_Season_End_Date,0,1))</f>
        <v>0</v>
      </c>
      <c r="D3700" s="12">
        <f>VLOOKUP(A3700,'Step 1.3 Normalized OAT'!$A$1:$B$8761,2)</f>
        <v>53</v>
      </c>
      <c r="E3700" s="13">
        <f ca="1">('Step 3. Regression'!$F$19*D3700^2+'Step 3. Regression'!$G$19*D3700+'Step 3. Regression'!$H$19)*C3700</f>
        <v>0</v>
      </c>
    </row>
    <row r="3701" spans="1:5" x14ac:dyDescent="0.25">
      <c r="A3701" s="9">
        <f>IF(ISBLANK('Step 1.3 Normalized OAT'!A3701),"-",'Step 1.3 Normalized OAT'!A3701)</f>
        <v>43255.166666666664</v>
      </c>
      <c r="B3701" s="26">
        <f t="shared" si="63"/>
        <v>154</v>
      </c>
      <c r="C3701" s="64" cm="1">
        <f t="array" ref="C3701">INDEX('Step 5. Daily Avg Schedule Calc'!$A$2:$C$169,(WEEKDAY(A3701)-1)*24+HOUR(A3701)+1,3)*IF(A3701&lt;Cooling_Season_Start_Date,0,IF(A3701&gt;Cooling_Season_End_Date,0,1))</f>
        <v>0</v>
      </c>
      <c r="D3701" s="12">
        <f>VLOOKUP(A3701,'Step 1.3 Normalized OAT'!$A$1:$B$8761,2)</f>
        <v>53</v>
      </c>
      <c r="E3701" s="13">
        <f ca="1">('Step 3. Regression'!$F$19*D3701^2+'Step 3. Regression'!$G$19*D3701+'Step 3. Regression'!$H$19)*C3701</f>
        <v>0</v>
      </c>
    </row>
    <row r="3702" spans="1:5" x14ac:dyDescent="0.25">
      <c r="A3702" s="9">
        <f>IF(ISBLANK('Step 1.3 Normalized OAT'!A3702),"-",'Step 1.3 Normalized OAT'!A3702)</f>
        <v>43255.208333333336</v>
      </c>
      <c r="B3702" s="26">
        <f t="shared" si="63"/>
        <v>154</v>
      </c>
      <c r="C3702" s="64" cm="1">
        <f t="array" ref="C3702">INDEX('Step 5. Daily Avg Schedule Calc'!$A$2:$C$169,(WEEKDAY(A3702)-1)*24+HOUR(A3702)+1,3)*IF(A3702&lt;Cooling_Season_Start_Date,0,IF(A3702&gt;Cooling_Season_End_Date,0,1))</f>
        <v>0</v>
      </c>
      <c r="D3702" s="12">
        <f>VLOOKUP(A3702,'Step 1.3 Normalized OAT'!$A$1:$B$8761,2)</f>
        <v>54</v>
      </c>
      <c r="E3702" s="13">
        <f ca="1">('Step 3. Regression'!$F$19*D3702^2+'Step 3. Regression'!$G$19*D3702+'Step 3. Regression'!$H$19)*C3702</f>
        <v>0</v>
      </c>
    </row>
    <row r="3703" spans="1:5" x14ac:dyDescent="0.25">
      <c r="A3703" s="9">
        <f>IF(ISBLANK('Step 1.3 Normalized OAT'!A3703),"-",'Step 1.3 Normalized OAT'!A3703)</f>
        <v>43255.25</v>
      </c>
      <c r="B3703" s="26">
        <f t="shared" si="63"/>
        <v>154</v>
      </c>
      <c r="C3703" s="64" cm="1">
        <f t="array" ref="C3703">INDEX('Step 5. Daily Avg Schedule Calc'!$A$2:$C$169,(WEEKDAY(A3703)-1)*24+HOUR(A3703)+1,3)*IF(A3703&lt;Cooling_Season_Start_Date,0,IF(A3703&gt;Cooling_Season_End_Date,0,1))</f>
        <v>0</v>
      </c>
      <c r="D3703" s="12">
        <f>VLOOKUP(A3703,'Step 1.3 Normalized OAT'!$A$1:$B$8761,2)</f>
        <v>54</v>
      </c>
      <c r="E3703" s="13">
        <f ca="1">('Step 3. Regression'!$F$19*D3703^2+'Step 3. Regression'!$G$19*D3703+'Step 3. Regression'!$H$19)*C3703</f>
        <v>0</v>
      </c>
    </row>
    <row r="3704" spans="1:5" x14ac:dyDescent="0.25">
      <c r="A3704" s="9">
        <f>IF(ISBLANK('Step 1.3 Normalized OAT'!A3704),"-",'Step 1.3 Normalized OAT'!A3704)</f>
        <v>43255.291666666664</v>
      </c>
      <c r="B3704" s="26">
        <f t="shared" si="63"/>
        <v>154</v>
      </c>
      <c r="C3704" s="64" cm="1">
        <f t="array" ref="C3704">INDEX('Step 5. Daily Avg Schedule Calc'!$A$2:$C$169,(WEEKDAY(A3704)-1)*24+HOUR(A3704)+1,3)*IF(A3704&lt;Cooling_Season_Start_Date,0,IF(A3704&gt;Cooling_Season_End_Date,0,1))</f>
        <v>1</v>
      </c>
      <c r="D3704" s="12">
        <f>VLOOKUP(A3704,'Step 1.3 Normalized OAT'!$A$1:$B$8761,2)</f>
        <v>53</v>
      </c>
      <c r="E3704" s="13">
        <f ca="1">('Step 3. Regression'!$F$19*D3704^2+'Step 3. Regression'!$G$19*D3704+'Step 3. Regression'!$H$19)*C3704</f>
        <v>8.5874065441935485</v>
      </c>
    </row>
    <row r="3705" spans="1:5" x14ac:dyDescent="0.25">
      <c r="A3705" s="9">
        <f>IF(ISBLANK('Step 1.3 Normalized OAT'!A3705),"-",'Step 1.3 Normalized OAT'!A3705)</f>
        <v>43255.333333333336</v>
      </c>
      <c r="B3705" s="26">
        <f t="shared" si="63"/>
        <v>154</v>
      </c>
      <c r="C3705" s="64" cm="1">
        <f t="array" ref="C3705">INDEX('Step 5. Daily Avg Schedule Calc'!$A$2:$C$169,(WEEKDAY(A3705)-1)*24+HOUR(A3705)+1,3)*IF(A3705&lt;Cooling_Season_Start_Date,0,IF(A3705&gt;Cooling_Season_End_Date,0,1))</f>
        <v>1</v>
      </c>
      <c r="D3705" s="12">
        <f>VLOOKUP(A3705,'Step 1.3 Normalized OAT'!$A$1:$B$8761,2)</f>
        <v>54</v>
      </c>
      <c r="E3705" s="13">
        <f ca="1">('Step 3. Regression'!$F$19*D3705^2+'Step 3. Regression'!$G$19*D3705+'Step 3. Regression'!$H$19)*C3705</f>
        <v>8.4569615595205683</v>
      </c>
    </row>
    <row r="3706" spans="1:5" x14ac:dyDescent="0.25">
      <c r="A3706" s="9">
        <f>IF(ISBLANK('Step 1.3 Normalized OAT'!A3706),"-",'Step 1.3 Normalized OAT'!A3706)</f>
        <v>43255.375</v>
      </c>
      <c r="B3706" s="26">
        <f t="shared" si="63"/>
        <v>154</v>
      </c>
      <c r="C3706" s="64" cm="1">
        <f t="array" ref="C3706">INDEX('Step 5. Daily Avg Schedule Calc'!$A$2:$C$169,(WEEKDAY(A3706)-1)*24+HOUR(A3706)+1,3)*IF(A3706&lt;Cooling_Season_Start_Date,0,IF(A3706&gt;Cooling_Season_End_Date,0,1))</f>
        <v>1</v>
      </c>
      <c r="D3706" s="12">
        <f>VLOOKUP(A3706,'Step 1.3 Normalized OAT'!$A$1:$B$8761,2)</f>
        <v>58</v>
      </c>
      <c r="E3706" s="13">
        <f ca="1">('Step 3. Regression'!$F$19*D3706^2+'Step 3. Regression'!$G$19*D3706+'Step 3. Regression'!$H$19)*C3706</f>
        <v>7.9933010802332198</v>
      </c>
    </row>
    <row r="3707" spans="1:5" x14ac:dyDescent="0.25">
      <c r="A3707" s="9">
        <f>IF(ISBLANK('Step 1.3 Normalized OAT'!A3707),"-",'Step 1.3 Normalized OAT'!A3707)</f>
        <v>43255.416666666664</v>
      </c>
      <c r="B3707" s="26">
        <f t="shared" si="63"/>
        <v>154</v>
      </c>
      <c r="C3707" s="64" cm="1">
        <f t="array" ref="C3707">INDEX('Step 5. Daily Avg Schedule Calc'!$A$2:$C$169,(WEEKDAY(A3707)-1)*24+HOUR(A3707)+1,3)*IF(A3707&lt;Cooling_Season_Start_Date,0,IF(A3707&gt;Cooling_Season_End_Date,0,1))</f>
        <v>1</v>
      </c>
      <c r="D3707" s="12">
        <f>VLOOKUP(A3707,'Step 1.3 Normalized OAT'!$A$1:$B$8761,2)</f>
        <v>57</v>
      </c>
      <c r="E3707" s="13">
        <f ca="1">('Step 3. Regression'!$F$19*D3707^2+'Step 3. Regression'!$G$19*D3707+'Step 3. Regression'!$H$19)*C3707</f>
        <v>8.1004982811443718</v>
      </c>
    </row>
    <row r="3708" spans="1:5" x14ac:dyDescent="0.25">
      <c r="A3708" s="9">
        <f>IF(ISBLANK('Step 1.3 Normalized OAT'!A3708),"-",'Step 1.3 Normalized OAT'!A3708)</f>
        <v>43255.458333333336</v>
      </c>
      <c r="B3708" s="26">
        <f t="shared" si="63"/>
        <v>154</v>
      </c>
      <c r="C3708" s="64" cm="1">
        <f t="array" ref="C3708">INDEX('Step 5. Daily Avg Schedule Calc'!$A$2:$C$169,(WEEKDAY(A3708)-1)*24+HOUR(A3708)+1,3)*IF(A3708&lt;Cooling_Season_Start_Date,0,IF(A3708&gt;Cooling_Season_End_Date,0,1))</f>
        <v>1</v>
      </c>
      <c r="D3708" s="12">
        <f>VLOOKUP(A3708,'Step 1.3 Normalized OAT'!$A$1:$B$8761,2)</f>
        <v>60</v>
      </c>
      <c r="E3708" s="13">
        <f ca="1">('Step 3. Regression'!$F$19*D3708^2+'Step 3. Regression'!$G$19*D3708+'Step 3. Regression'!$H$19)*C3708</f>
        <v>7.7963425162322793</v>
      </c>
    </row>
    <row r="3709" spans="1:5" x14ac:dyDescent="0.25">
      <c r="A3709" s="9">
        <f>IF(ISBLANK('Step 1.3 Normalized OAT'!A3709),"-",'Step 1.3 Normalized OAT'!A3709)</f>
        <v>43255.5</v>
      </c>
      <c r="B3709" s="26">
        <f t="shared" si="63"/>
        <v>154</v>
      </c>
      <c r="C3709" s="64" cm="1">
        <f t="array" ref="C3709">INDEX('Step 5. Daily Avg Schedule Calc'!$A$2:$C$169,(WEEKDAY(A3709)-1)*24+HOUR(A3709)+1,3)*IF(A3709&lt;Cooling_Season_Start_Date,0,IF(A3709&gt;Cooling_Season_End_Date,0,1))</f>
        <v>1</v>
      </c>
      <c r="D3709" s="12">
        <f>VLOOKUP(A3709,'Step 1.3 Normalized OAT'!$A$1:$B$8761,2)</f>
        <v>61</v>
      </c>
      <c r="E3709" s="13">
        <f ca="1">('Step 3. Regression'!$F$19*D3709^2+'Step 3. Regression'!$G$19*D3709+'Step 3. Regression'!$H$19)*C3709</f>
        <v>7.7065811531424941</v>
      </c>
    </row>
    <row r="3710" spans="1:5" x14ac:dyDescent="0.25">
      <c r="A3710" s="9">
        <f>IF(ISBLANK('Step 1.3 Normalized OAT'!A3710),"-",'Step 1.3 Normalized OAT'!A3710)</f>
        <v>43255.541666666664</v>
      </c>
      <c r="B3710" s="26">
        <f t="shared" si="63"/>
        <v>154</v>
      </c>
      <c r="C3710" s="64" cm="1">
        <f t="array" ref="C3710">INDEX('Step 5. Daily Avg Schedule Calc'!$A$2:$C$169,(WEEKDAY(A3710)-1)*24+HOUR(A3710)+1,3)*IF(A3710&lt;Cooling_Season_Start_Date,0,IF(A3710&gt;Cooling_Season_End_Date,0,1))</f>
        <v>1</v>
      </c>
      <c r="D3710" s="12">
        <f>VLOOKUP(A3710,'Step 1.3 Normalized OAT'!$A$1:$B$8761,2)</f>
        <v>63</v>
      </c>
      <c r="E3710" s="13">
        <f ca="1">('Step 3. Regression'!$F$19*D3710^2+'Step 3. Regression'!$G$19*D3710+'Step 3. Regression'!$H$19)*C3710</f>
        <v>7.5444942647842907</v>
      </c>
    </row>
    <row r="3711" spans="1:5" x14ac:dyDescent="0.25">
      <c r="A3711" s="9">
        <f>IF(ISBLANK('Step 1.3 Normalized OAT'!A3711),"-",'Step 1.3 Normalized OAT'!A3711)</f>
        <v>43255.583333333336</v>
      </c>
      <c r="B3711" s="26">
        <f t="shared" si="63"/>
        <v>154</v>
      </c>
      <c r="C3711" s="64" cm="1">
        <f t="array" ref="C3711">INDEX('Step 5. Daily Avg Schedule Calc'!$A$2:$C$169,(WEEKDAY(A3711)-1)*24+HOUR(A3711)+1,3)*IF(A3711&lt;Cooling_Season_Start_Date,0,IF(A3711&gt;Cooling_Season_End_Date,0,1))</f>
        <v>1</v>
      </c>
      <c r="D3711" s="12">
        <f>VLOOKUP(A3711,'Step 1.3 Normalized OAT'!$A$1:$B$8761,2)</f>
        <v>65</v>
      </c>
      <c r="E3711" s="13">
        <f ca="1">('Step 3. Regression'!$F$19*D3711^2+'Step 3. Regression'!$G$19*D3711+'Step 3. Regression'!$H$19)*C3711</f>
        <v>7.4056551601879193</v>
      </c>
    </row>
    <row r="3712" spans="1:5" x14ac:dyDescent="0.25">
      <c r="A3712" s="9">
        <f>IF(ISBLANK('Step 1.3 Normalized OAT'!A3712),"-",'Step 1.3 Normalized OAT'!A3712)</f>
        <v>43255.625</v>
      </c>
      <c r="B3712" s="26">
        <f t="shared" si="63"/>
        <v>154</v>
      </c>
      <c r="C3712" s="64" cm="1">
        <f t="array" ref="C3712">INDEX('Step 5. Daily Avg Schedule Calc'!$A$2:$C$169,(WEEKDAY(A3712)-1)*24+HOUR(A3712)+1,3)*IF(A3712&lt;Cooling_Season_Start_Date,0,IF(A3712&gt;Cooling_Season_End_Date,0,1))</f>
        <v>1</v>
      </c>
      <c r="D3712" s="12">
        <f>VLOOKUP(A3712,'Step 1.3 Normalized OAT'!$A$1:$B$8761,2)</f>
        <v>66</v>
      </c>
      <c r="E3712" s="13">
        <f ca="1">('Step 3. Regression'!$F$19*D3712^2+'Step 3. Regression'!$G$19*D3712+'Step 3. Regression'!$H$19)*C3712</f>
        <v>7.3449535268004134</v>
      </c>
    </row>
    <row r="3713" spans="1:5" x14ac:dyDescent="0.25">
      <c r="A3713" s="9">
        <f>IF(ISBLANK('Step 1.3 Normalized OAT'!A3713),"-",'Step 1.3 Normalized OAT'!A3713)</f>
        <v>43255.666666666664</v>
      </c>
      <c r="B3713" s="26">
        <f t="shared" si="63"/>
        <v>154</v>
      </c>
      <c r="C3713" s="64" cm="1">
        <f t="array" ref="C3713">INDEX('Step 5. Daily Avg Schedule Calc'!$A$2:$C$169,(WEEKDAY(A3713)-1)*24+HOUR(A3713)+1,3)*IF(A3713&lt;Cooling_Season_Start_Date,0,IF(A3713&gt;Cooling_Season_End_Date,0,1))</f>
        <v>1</v>
      </c>
      <c r="D3713" s="12">
        <f>VLOOKUP(A3713,'Step 1.3 Normalized OAT'!$A$1:$B$8761,2)</f>
        <v>68</v>
      </c>
      <c r="E3713" s="13">
        <f ca="1">('Step 3. Regression'!$F$19*D3713^2+'Step 3. Regression'!$G$19*D3713+'Step 3. Regression'!$H$19)*C3713</f>
        <v>7.2409860978467719</v>
      </c>
    </row>
    <row r="3714" spans="1:5" x14ac:dyDescent="0.25">
      <c r="A3714" s="9">
        <f>IF(ISBLANK('Step 1.3 Normalized OAT'!A3714),"-",'Step 1.3 Normalized OAT'!A3714)</f>
        <v>43255.708333333336</v>
      </c>
      <c r="B3714" s="26">
        <f t="shared" si="63"/>
        <v>154</v>
      </c>
      <c r="C3714" s="64" cm="1">
        <f t="array" ref="C3714">INDEX('Step 5. Daily Avg Schedule Calc'!$A$2:$C$169,(WEEKDAY(A3714)-1)*24+HOUR(A3714)+1,3)*IF(A3714&lt;Cooling_Season_Start_Date,0,IF(A3714&gt;Cooling_Season_End_Date,0,1))</f>
        <v>1</v>
      </c>
      <c r="D3714" s="12">
        <f>VLOOKUP(A3714,'Step 1.3 Normalized OAT'!$A$1:$B$8761,2)</f>
        <v>70</v>
      </c>
      <c r="E3714" s="13">
        <f ca="1">('Step 3. Regression'!$F$19*D3714^2+'Step 3. Regression'!$G$19*D3714+'Step 3. Regression'!$H$19)*C3714</f>
        <v>7.1602664526549589</v>
      </c>
    </row>
    <row r="3715" spans="1:5" x14ac:dyDescent="0.25">
      <c r="A3715" s="9">
        <f>IF(ISBLANK('Step 1.3 Normalized OAT'!A3715),"-",'Step 1.3 Normalized OAT'!A3715)</f>
        <v>43255.75</v>
      </c>
      <c r="B3715" s="26">
        <f t="shared" ref="B3715:B3778" si="64">_xlfn.DAYS(A3715,$A$2)</f>
        <v>154</v>
      </c>
      <c r="C3715" s="64" cm="1">
        <f t="array" ref="C3715">INDEX('Step 5. Daily Avg Schedule Calc'!$A$2:$C$169,(WEEKDAY(A3715)-1)*24+HOUR(A3715)+1,3)*IF(A3715&lt;Cooling_Season_Start_Date,0,IF(A3715&gt;Cooling_Season_End_Date,0,1))</f>
        <v>1</v>
      </c>
      <c r="D3715" s="12">
        <f>VLOOKUP(A3715,'Step 1.3 Normalized OAT'!$A$1:$B$8761,2)</f>
        <v>70</v>
      </c>
      <c r="E3715" s="13">
        <f ca="1">('Step 3. Regression'!$F$19*D3715^2+'Step 3. Regression'!$G$19*D3715+'Step 3. Regression'!$H$19)*C3715</f>
        <v>7.1602664526549589</v>
      </c>
    </row>
    <row r="3716" spans="1:5" x14ac:dyDescent="0.25">
      <c r="A3716" s="9">
        <f>IF(ISBLANK('Step 1.3 Normalized OAT'!A3716),"-",'Step 1.3 Normalized OAT'!A3716)</f>
        <v>43255.791666666664</v>
      </c>
      <c r="B3716" s="26">
        <f t="shared" si="64"/>
        <v>154</v>
      </c>
      <c r="C3716" s="64" cm="1">
        <f t="array" ref="C3716">INDEX('Step 5. Daily Avg Schedule Calc'!$A$2:$C$169,(WEEKDAY(A3716)-1)*24+HOUR(A3716)+1,3)*IF(A3716&lt;Cooling_Season_Start_Date,0,IF(A3716&gt;Cooling_Season_End_Date,0,1))</f>
        <v>1</v>
      </c>
      <c r="D3716" s="12">
        <f>VLOOKUP(A3716,'Step 1.3 Normalized OAT'!$A$1:$B$8761,2)</f>
        <v>70</v>
      </c>
      <c r="E3716" s="13">
        <f ca="1">('Step 3. Regression'!$F$19*D3716^2+'Step 3. Regression'!$G$19*D3716+'Step 3. Regression'!$H$19)*C3716</f>
        <v>7.1602664526549589</v>
      </c>
    </row>
    <row r="3717" spans="1:5" x14ac:dyDescent="0.25">
      <c r="A3717" s="9">
        <f>IF(ISBLANK('Step 1.3 Normalized OAT'!A3717),"-",'Step 1.3 Normalized OAT'!A3717)</f>
        <v>43255.833333333336</v>
      </c>
      <c r="B3717" s="26">
        <f t="shared" si="64"/>
        <v>154</v>
      </c>
      <c r="C3717" s="64" cm="1">
        <f t="array" ref="C3717">INDEX('Step 5. Daily Avg Schedule Calc'!$A$2:$C$169,(WEEKDAY(A3717)-1)*24+HOUR(A3717)+1,3)*IF(A3717&lt;Cooling_Season_Start_Date,0,IF(A3717&gt;Cooling_Season_End_Date,0,1))</f>
        <v>1</v>
      </c>
      <c r="D3717" s="12">
        <f>VLOOKUP(A3717,'Step 1.3 Normalized OAT'!$A$1:$B$8761,2)</f>
        <v>70</v>
      </c>
      <c r="E3717" s="13">
        <f ca="1">('Step 3. Regression'!$F$19*D3717^2+'Step 3. Regression'!$G$19*D3717+'Step 3. Regression'!$H$19)*C3717</f>
        <v>7.1602664526549589</v>
      </c>
    </row>
    <row r="3718" spans="1:5" x14ac:dyDescent="0.25">
      <c r="A3718" s="9">
        <f>IF(ISBLANK('Step 1.3 Normalized OAT'!A3718),"-",'Step 1.3 Normalized OAT'!A3718)</f>
        <v>43255.875</v>
      </c>
      <c r="B3718" s="26">
        <f t="shared" si="64"/>
        <v>154</v>
      </c>
      <c r="C3718" s="64" cm="1">
        <f t="array" ref="C3718">INDEX('Step 5. Daily Avg Schedule Calc'!$A$2:$C$169,(WEEKDAY(A3718)-1)*24+HOUR(A3718)+1,3)*IF(A3718&lt;Cooling_Season_Start_Date,0,IF(A3718&gt;Cooling_Season_End_Date,0,1))</f>
        <v>0</v>
      </c>
      <c r="D3718" s="12">
        <f>VLOOKUP(A3718,'Step 1.3 Normalized OAT'!$A$1:$B$8761,2)</f>
        <v>66</v>
      </c>
      <c r="E3718" s="13">
        <f ca="1">('Step 3. Regression'!$F$19*D3718^2+'Step 3. Regression'!$G$19*D3718+'Step 3. Regression'!$H$19)*C3718</f>
        <v>0</v>
      </c>
    </row>
    <row r="3719" spans="1:5" x14ac:dyDescent="0.25">
      <c r="A3719" s="9">
        <f>IF(ISBLANK('Step 1.3 Normalized OAT'!A3719),"-",'Step 1.3 Normalized OAT'!A3719)</f>
        <v>43255.916666666664</v>
      </c>
      <c r="B3719" s="26">
        <f t="shared" si="64"/>
        <v>154</v>
      </c>
      <c r="C3719" s="64" cm="1">
        <f t="array" ref="C3719">INDEX('Step 5. Daily Avg Schedule Calc'!$A$2:$C$169,(WEEKDAY(A3719)-1)*24+HOUR(A3719)+1,3)*IF(A3719&lt;Cooling_Season_Start_Date,0,IF(A3719&gt;Cooling_Season_End_Date,0,1))</f>
        <v>0</v>
      </c>
      <c r="D3719" s="12">
        <f>VLOOKUP(A3719,'Step 1.3 Normalized OAT'!$A$1:$B$8761,2)</f>
        <v>63</v>
      </c>
      <c r="E3719" s="13">
        <f ca="1">('Step 3. Regression'!$F$19*D3719^2+'Step 3. Regression'!$G$19*D3719+'Step 3. Regression'!$H$19)*C3719</f>
        <v>0</v>
      </c>
    </row>
    <row r="3720" spans="1:5" x14ac:dyDescent="0.25">
      <c r="A3720" s="9">
        <f>IF(ISBLANK('Step 1.3 Normalized OAT'!A3720),"-",'Step 1.3 Normalized OAT'!A3720)</f>
        <v>43255.958333333336</v>
      </c>
      <c r="B3720" s="26">
        <f t="shared" si="64"/>
        <v>154</v>
      </c>
      <c r="C3720" s="64" cm="1">
        <f t="array" ref="C3720">INDEX('Step 5. Daily Avg Schedule Calc'!$A$2:$C$169,(WEEKDAY(A3720)-1)*24+HOUR(A3720)+1,3)*IF(A3720&lt;Cooling_Season_Start_Date,0,IF(A3720&gt;Cooling_Season_End_Date,0,1))</f>
        <v>0</v>
      </c>
      <c r="D3720" s="12">
        <f>VLOOKUP(A3720,'Step 1.3 Normalized OAT'!$A$1:$B$8761,2)</f>
        <v>62</v>
      </c>
      <c r="E3720" s="13">
        <f ca="1">('Step 3. Regression'!$F$19*D3720^2+'Step 3. Regression'!$G$19*D3720+'Step 3. Regression'!$H$19)*C3720</f>
        <v>0</v>
      </c>
    </row>
    <row r="3721" spans="1:5" x14ac:dyDescent="0.25">
      <c r="A3721" s="9">
        <f>IF(ISBLANK('Step 1.3 Normalized OAT'!A3721),"-",'Step 1.3 Normalized OAT'!A3721)</f>
        <v>43256</v>
      </c>
      <c r="B3721" s="26">
        <f t="shared" si="64"/>
        <v>155</v>
      </c>
      <c r="C3721" s="64" cm="1">
        <f t="array" ref="C3721">INDEX('Step 5. Daily Avg Schedule Calc'!$A$2:$C$169,(WEEKDAY(A3721)-1)*24+HOUR(A3721)+1,3)*IF(A3721&lt;Cooling_Season_Start_Date,0,IF(A3721&gt;Cooling_Season_End_Date,0,1))</f>
        <v>0</v>
      </c>
      <c r="D3721" s="12">
        <f>VLOOKUP(A3721,'Step 1.3 Normalized OAT'!$A$1:$B$8761,2)</f>
        <v>63</v>
      </c>
      <c r="E3721" s="13">
        <f ca="1">('Step 3. Regression'!$F$19*D3721^2+'Step 3. Regression'!$G$19*D3721+'Step 3. Regression'!$H$19)*C3721</f>
        <v>0</v>
      </c>
    </row>
    <row r="3722" spans="1:5" x14ac:dyDescent="0.25">
      <c r="A3722" s="9">
        <f>IF(ISBLANK('Step 1.3 Normalized OAT'!A3722),"-",'Step 1.3 Normalized OAT'!A3722)</f>
        <v>43256.041666666664</v>
      </c>
      <c r="B3722" s="26">
        <f t="shared" si="64"/>
        <v>155</v>
      </c>
      <c r="C3722" s="64" cm="1">
        <f t="array" ref="C3722">INDEX('Step 5. Daily Avg Schedule Calc'!$A$2:$C$169,(WEEKDAY(A3722)-1)*24+HOUR(A3722)+1,3)*IF(A3722&lt;Cooling_Season_Start_Date,0,IF(A3722&gt;Cooling_Season_End_Date,0,1))</f>
        <v>0</v>
      </c>
      <c r="D3722" s="12">
        <f>VLOOKUP(A3722,'Step 1.3 Normalized OAT'!$A$1:$B$8761,2)</f>
        <v>61</v>
      </c>
      <c r="E3722" s="13">
        <f ca="1">('Step 3. Regression'!$F$19*D3722^2+'Step 3. Regression'!$G$19*D3722+'Step 3. Regression'!$H$19)*C3722</f>
        <v>0</v>
      </c>
    </row>
    <row r="3723" spans="1:5" x14ac:dyDescent="0.25">
      <c r="A3723" s="9">
        <f>IF(ISBLANK('Step 1.3 Normalized OAT'!A3723),"-",'Step 1.3 Normalized OAT'!A3723)</f>
        <v>43256.083333333336</v>
      </c>
      <c r="B3723" s="26">
        <f t="shared" si="64"/>
        <v>155</v>
      </c>
      <c r="C3723" s="64" cm="1">
        <f t="array" ref="C3723">INDEX('Step 5. Daily Avg Schedule Calc'!$A$2:$C$169,(WEEKDAY(A3723)-1)*24+HOUR(A3723)+1,3)*IF(A3723&lt;Cooling_Season_Start_Date,0,IF(A3723&gt;Cooling_Season_End_Date,0,1))</f>
        <v>0</v>
      </c>
      <c r="D3723" s="12">
        <f>VLOOKUP(A3723,'Step 1.3 Normalized OAT'!$A$1:$B$8761,2)</f>
        <v>61</v>
      </c>
      <c r="E3723" s="13">
        <f ca="1">('Step 3. Regression'!$F$19*D3723^2+'Step 3. Regression'!$G$19*D3723+'Step 3. Regression'!$H$19)*C3723</f>
        <v>0</v>
      </c>
    </row>
    <row r="3724" spans="1:5" x14ac:dyDescent="0.25">
      <c r="A3724" s="9">
        <f>IF(ISBLANK('Step 1.3 Normalized OAT'!A3724),"-",'Step 1.3 Normalized OAT'!A3724)</f>
        <v>43256.125</v>
      </c>
      <c r="B3724" s="26">
        <f t="shared" si="64"/>
        <v>155</v>
      </c>
      <c r="C3724" s="64" cm="1">
        <f t="array" ref="C3724">INDEX('Step 5. Daily Avg Schedule Calc'!$A$2:$C$169,(WEEKDAY(A3724)-1)*24+HOUR(A3724)+1,3)*IF(A3724&lt;Cooling_Season_Start_Date,0,IF(A3724&gt;Cooling_Season_End_Date,0,1))</f>
        <v>0</v>
      </c>
      <c r="D3724" s="12">
        <f>VLOOKUP(A3724,'Step 1.3 Normalized OAT'!$A$1:$B$8761,2)</f>
        <v>61</v>
      </c>
      <c r="E3724" s="13">
        <f ca="1">('Step 3. Regression'!$F$19*D3724^2+'Step 3. Regression'!$G$19*D3724+'Step 3. Regression'!$H$19)*C3724</f>
        <v>0</v>
      </c>
    </row>
    <row r="3725" spans="1:5" x14ac:dyDescent="0.25">
      <c r="A3725" s="9">
        <f>IF(ISBLANK('Step 1.3 Normalized OAT'!A3725),"-",'Step 1.3 Normalized OAT'!A3725)</f>
        <v>43256.166666666664</v>
      </c>
      <c r="B3725" s="26">
        <f t="shared" si="64"/>
        <v>155</v>
      </c>
      <c r="C3725" s="64" cm="1">
        <f t="array" ref="C3725">INDEX('Step 5. Daily Avg Schedule Calc'!$A$2:$C$169,(WEEKDAY(A3725)-1)*24+HOUR(A3725)+1,3)*IF(A3725&lt;Cooling_Season_Start_Date,0,IF(A3725&gt;Cooling_Season_End_Date,0,1))</f>
        <v>0</v>
      </c>
      <c r="D3725" s="12">
        <f>VLOOKUP(A3725,'Step 1.3 Normalized OAT'!$A$1:$B$8761,2)</f>
        <v>61</v>
      </c>
      <c r="E3725" s="13">
        <f ca="1">('Step 3. Regression'!$F$19*D3725^2+'Step 3. Regression'!$G$19*D3725+'Step 3. Regression'!$H$19)*C3725</f>
        <v>0</v>
      </c>
    </row>
    <row r="3726" spans="1:5" x14ac:dyDescent="0.25">
      <c r="A3726" s="9">
        <f>IF(ISBLANK('Step 1.3 Normalized OAT'!A3726),"-",'Step 1.3 Normalized OAT'!A3726)</f>
        <v>43256.208333333336</v>
      </c>
      <c r="B3726" s="26">
        <f t="shared" si="64"/>
        <v>155</v>
      </c>
      <c r="C3726" s="64" cm="1">
        <f t="array" ref="C3726">INDEX('Step 5. Daily Avg Schedule Calc'!$A$2:$C$169,(WEEKDAY(A3726)-1)*24+HOUR(A3726)+1,3)*IF(A3726&lt;Cooling_Season_Start_Date,0,IF(A3726&gt;Cooling_Season_End_Date,0,1))</f>
        <v>0</v>
      </c>
      <c r="D3726" s="12">
        <f>VLOOKUP(A3726,'Step 1.3 Normalized OAT'!$A$1:$B$8761,2)</f>
        <v>60</v>
      </c>
      <c r="E3726" s="13">
        <f ca="1">('Step 3. Regression'!$F$19*D3726^2+'Step 3. Regression'!$G$19*D3726+'Step 3. Regression'!$H$19)*C3726</f>
        <v>0</v>
      </c>
    </row>
    <row r="3727" spans="1:5" x14ac:dyDescent="0.25">
      <c r="A3727" s="9">
        <f>IF(ISBLANK('Step 1.3 Normalized OAT'!A3727),"-",'Step 1.3 Normalized OAT'!A3727)</f>
        <v>43256.25</v>
      </c>
      <c r="B3727" s="26">
        <f t="shared" si="64"/>
        <v>155</v>
      </c>
      <c r="C3727" s="64" cm="1">
        <f t="array" ref="C3727">INDEX('Step 5. Daily Avg Schedule Calc'!$A$2:$C$169,(WEEKDAY(A3727)-1)*24+HOUR(A3727)+1,3)*IF(A3727&lt;Cooling_Season_Start_Date,0,IF(A3727&gt;Cooling_Season_End_Date,0,1))</f>
        <v>0</v>
      </c>
      <c r="D3727" s="12">
        <f>VLOOKUP(A3727,'Step 1.3 Normalized OAT'!$A$1:$B$8761,2)</f>
        <v>59</v>
      </c>
      <c r="E3727" s="13">
        <f ca="1">('Step 3. Regression'!$F$19*D3727^2+'Step 3. Regression'!$G$19*D3727+'Step 3. Regression'!$H$19)*C3727</f>
        <v>0</v>
      </c>
    </row>
    <row r="3728" spans="1:5" x14ac:dyDescent="0.25">
      <c r="A3728" s="9">
        <f>IF(ISBLANK('Step 1.3 Normalized OAT'!A3728),"-",'Step 1.3 Normalized OAT'!A3728)</f>
        <v>43256.291666666664</v>
      </c>
      <c r="B3728" s="26">
        <f t="shared" si="64"/>
        <v>155</v>
      </c>
      <c r="C3728" s="64" cm="1">
        <f t="array" ref="C3728">INDEX('Step 5. Daily Avg Schedule Calc'!$A$2:$C$169,(WEEKDAY(A3728)-1)*24+HOUR(A3728)+1,3)*IF(A3728&lt;Cooling_Season_Start_Date,0,IF(A3728&gt;Cooling_Season_End_Date,0,1))</f>
        <v>1</v>
      </c>
      <c r="D3728" s="12">
        <f>VLOOKUP(A3728,'Step 1.3 Normalized OAT'!$A$1:$B$8761,2)</f>
        <v>64</v>
      </c>
      <c r="E3728" s="13">
        <f ca="1">('Step 3. Regression'!$F$19*D3728^2+'Step 3. Regression'!$G$19*D3728+'Step 3. Regression'!$H$19)*C3728</f>
        <v>7.4721687395158796</v>
      </c>
    </row>
    <row r="3729" spans="1:5" x14ac:dyDescent="0.25">
      <c r="A3729" s="9">
        <f>IF(ISBLANK('Step 1.3 Normalized OAT'!A3729),"-",'Step 1.3 Normalized OAT'!A3729)</f>
        <v>43256.333333333336</v>
      </c>
      <c r="B3729" s="26">
        <f t="shared" si="64"/>
        <v>155</v>
      </c>
      <c r="C3729" s="64" cm="1">
        <f t="array" ref="C3729">INDEX('Step 5. Daily Avg Schedule Calc'!$A$2:$C$169,(WEEKDAY(A3729)-1)*24+HOUR(A3729)+1,3)*IF(A3729&lt;Cooling_Season_Start_Date,0,IF(A3729&gt;Cooling_Season_End_Date,0,1))</f>
        <v>1</v>
      </c>
      <c r="D3729" s="12">
        <f>VLOOKUP(A3729,'Step 1.3 Normalized OAT'!$A$1:$B$8761,2)</f>
        <v>66</v>
      </c>
      <c r="E3729" s="13">
        <f ca="1">('Step 3. Regression'!$F$19*D3729^2+'Step 3. Regression'!$G$19*D3729+'Step 3. Regression'!$H$19)*C3729</f>
        <v>7.3449535268004134</v>
      </c>
    </row>
    <row r="3730" spans="1:5" x14ac:dyDescent="0.25">
      <c r="A3730" s="9">
        <f>IF(ISBLANK('Step 1.3 Normalized OAT'!A3730),"-",'Step 1.3 Normalized OAT'!A3730)</f>
        <v>43256.375</v>
      </c>
      <c r="B3730" s="26">
        <f t="shared" si="64"/>
        <v>155</v>
      </c>
      <c r="C3730" s="64" cm="1">
        <f t="array" ref="C3730">INDEX('Step 5. Daily Avg Schedule Calc'!$A$2:$C$169,(WEEKDAY(A3730)-1)*24+HOUR(A3730)+1,3)*IF(A3730&lt;Cooling_Season_Start_Date,0,IF(A3730&gt;Cooling_Season_End_Date,0,1))</f>
        <v>1</v>
      </c>
      <c r="D3730" s="12">
        <f>VLOOKUP(A3730,'Step 1.3 Normalized OAT'!$A$1:$B$8761,2)</f>
        <v>68</v>
      </c>
      <c r="E3730" s="13">
        <f ca="1">('Step 3. Regression'!$F$19*D3730^2+'Step 3. Regression'!$G$19*D3730+'Step 3. Regression'!$H$19)*C3730</f>
        <v>7.2409860978467719</v>
      </c>
    </row>
    <row r="3731" spans="1:5" x14ac:dyDescent="0.25">
      <c r="A3731" s="9">
        <f>IF(ISBLANK('Step 1.3 Normalized OAT'!A3731),"-",'Step 1.3 Normalized OAT'!A3731)</f>
        <v>43256.416666666664</v>
      </c>
      <c r="B3731" s="26">
        <f t="shared" si="64"/>
        <v>155</v>
      </c>
      <c r="C3731" s="64" cm="1">
        <f t="array" ref="C3731">INDEX('Step 5. Daily Avg Schedule Calc'!$A$2:$C$169,(WEEKDAY(A3731)-1)*24+HOUR(A3731)+1,3)*IF(A3731&lt;Cooling_Season_Start_Date,0,IF(A3731&gt;Cooling_Season_End_Date,0,1))</f>
        <v>1</v>
      </c>
      <c r="D3731" s="12">
        <f>VLOOKUP(A3731,'Step 1.3 Normalized OAT'!$A$1:$B$8761,2)</f>
        <v>72</v>
      </c>
      <c r="E3731" s="13">
        <f ca="1">('Step 3. Regression'!$F$19*D3731^2+'Step 3. Regression'!$G$19*D3731+'Step 3. Regression'!$H$19)*C3731</f>
        <v>7.102794591224967</v>
      </c>
    </row>
    <row r="3732" spans="1:5" x14ac:dyDescent="0.25">
      <c r="A3732" s="9">
        <f>IF(ISBLANK('Step 1.3 Normalized OAT'!A3732),"-",'Step 1.3 Normalized OAT'!A3732)</f>
        <v>43256.458333333336</v>
      </c>
      <c r="B3732" s="26">
        <f t="shared" si="64"/>
        <v>155</v>
      </c>
      <c r="C3732" s="64" cm="1">
        <f t="array" ref="C3732">INDEX('Step 5. Daily Avg Schedule Calc'!$A$2:$C$169,(WEEKDAY(A3732)-1)*24+HOUR(A3732)+1,3)*IF(A3732&lt;Cooling_Season_Start_Date,0,IF(A3732&gt;Cooling_Season_End_Date,0,1))</f>
        <v>1</v>
      </c>
      <c r="D3732" s="12">
        <f>VLOOKUP(A3732,'Step 1.3 Normalized OAT'!$A$1:$B$8761,2)</f>
        <v>74</v>
      </c>
      <c r="E3732" s="13">
        <f ca="1">('Step 3. Regression'!$F$19*D3732^2+'Step 3. Regression'!$G$19*D3732+'Step 3. Regression'!$H$19)*C3732</f>
        <v>7.0685705135568071</v>
      </c>
    </row>
    <row r="3733" spans="1:5" x14ac:dyDescent="0.25">
      <c r="A3733" s="9">
        <f>IF(ISBLANK('Step 1.3 Normalized OAT'!A3733),"-",'Step 1.3 Normalized OAT'!A3733)</f>
        <v>43256.5</v>
      </c>
      <c r="B3733" s="26">
        <f t="shared" si="64"/>
        <v>155</v>
      </c>
      <c r="C3733" s="64" cm="1">
        <f t="array" ref="C3733">INDEX('Step 5. Daily Avg Schedule Calc'!$A$2:$C$169,(WEEKDAY(A3733)-1)*24+HOUR(A3733)+1,3)*IF(A3733&lt;Cooling_Season_Start_Date,0,IF(A3733&gt;Cooling_Season_End_Date,0,1))</f>
        <v>1</v>
      </c>
      <c r="D3733" s="12">
        <f>VLOOKUP(A3733,'Step 1.3 Normalized OAT'!$A$1:$B$8761,2)</f>
        <v>75</v>
      </c>
      <c r="E3733" s="13">
        <f ca="1">('Step 3. Regression'!$F$19*D3733^2+'Step 3. Regression'!$G$19*D3733+'Step 3. Regression'!$H$19)*C3733</f>
        <v>7.0601763936334088</v>
      </c>
    </row>
    <row r="3734" spans="1:5" x14ac:dyDescent="0.25">
      <c r="A3734" s="9">
        <f>IF(ISBLANK('Step 1.3 Normalized OAT'!A3734),"-",'Step 1.3 Normalized OAT'!A3734)</f>
        <v>43256.541666666664</v>
      </c>
      <c r="B3734" s="26">
        <f t="shared" si="64"/>
        <v>155</v>
      </c>
      <c r="C3734" s="64" cm="1">
        <f t="array" ref="C3734">INDEX('Step 5. Daily Avg Schedule Calc'!$A$2:$C$169,(WEEKDAY(A3734)-1)*24+HOUR(A3734)+1,3)*IF(A3734&lt;Cooling_Season_Start_Date,0,IF(A3734&gt;Cooling_Season_End_Date,0,1))</f>
        <v>1</v>
      </c>
      <c r="D3734" s="12">
        <f>VLOOKUP(A3734,'Step 1.3 Normalized OAT'!$A$1:$B$8761,2)</f>
        <v>75</v>
      </c>
      <c r="E3734" s="13">
        <f ca="1">('Step 3. Regression'!$F$19*D3734^2+'Step 3. Regression'!$G$19*D3734+'Step 3. Regression'!$H$19)*C3734</f>
        <v>7.0601763936334088</v>
      </c>
    </row>
    <row r="3735" spans="1:5" x14ac:dyDescent="0.25">
      <c r="A3735" s="9">
        <f>IF(ISBLANK('Step 1.3 Normalized OAT'!A3735),"-",'Step 1.3 Normalized OAT'!A3735)</f>
        <v>43256.583333333336</v>
      </c>
      <c r="B3735" s="26">
        <f t="shared" si="64"/>
        <v>155</v>
      </c>
      <c r="C3735" s="64" cm="1">
        <f t="array" ref="C3735">INDEX('Step 5. Daily Avg Schedule Calc'!$A$2:$C$169,(WEEKDAY(A3735)-1)*24+HOUR(A3735)+1,3)*IF(A3735&lt;Cooling_Season_Start_Date,0,IF(A3735&gt;Cooling_Season_End_Date,0,1))</f>
        <v>1</v>
      </c>
      <c r="D3735" s="12">
        <f>VLOOKUP(A3735,'Step 1.3 Normalized OAT'!$A$1:$B$8761,2)</f>
        <v>75</v>
      </c>
      <c r="E3735" s="13">
        <f ca="1">('Step 3. Regression'!$F$19*D3735^2+'Step 3. Regression'!$G$19*D3735+'Step 3. Regression'!$H$19)*C3735</f>
        <v>7.0601763936334088</v>
      </c>
    </row>
    <row r="3736" spans="1:5" x14ac:dyDescent="0.25">
      <c r="A3736" s="9">
        <f>IF(ISBLANK('Step 1.3 Normalized OAT'!A3736),"-",'Step 1.3 Normalized OAT'!A3736)</f>
        <v>43256.625</v>
      </c>
      <c r="B3736" s="26">
        <f t="shared" si="64"/>
        <v>155</v>
      </c>
      <c r="C3736" s="64" cm="1">
        <f t="array" ref="C3736">INDEX('Step 5. Daily Avg Schedule Calc'!$A$2:$C$169,(WEEKDAY(A3736)-1)*24+HOUR(A3736)+1,3)*IF(A3736&lt;Cooling_Season_Start_Date,0,IF(A3736&gt;Cooling_Season_End_Date,0,1))</f>
        <v>1</v>
      </c>
      <c r="D3736" s="12">
        <f>VLOOKUP(A3736,'Step 1.3 Normalized OAT'!$A$1:$B$8761,2)</f>
        <v>72</v>
      </c>
      <c r="E3736" s="13">
        <f ca="1">('Step 3. Regression'!$F$19*D3736^2+'Step 3. Regression'!$G$19*D3736+'Step 3. Regression'!$H$19)*C3736</f>
        <v>7.102794591224967</v>
      </c>
    </row>
    <row r="3737" spans="1:5" x14ac:dyDescent="0.25">
      <c r="A3737" s="9">
        <f>IF(ISBLANK('Step 1.3 Normalized OAT'!A3737),"-",'Step 1.3 Normalized OAT'!A3737)</f>
        <v>43256.666666666664</v>
      </c>
      <c r="B3737" s="26">
        <f t="shared" si="64"/>
        <v>155</v>
      </c>
      <c r="C3737" s="64" cm="1">
        <f t="array" ref="C3737">INDEX('Step 5. Daily Avg Schedule Calc'!$A$2:$C$169,(WEEKDAY(A3737)-1)*24+HOUR(A3737)+1,3)*IF(A3737&lt;Cooling_Season_Start_Date,0,IF(A3737&gt;Cooling_Season_End_Date,0,1))</f>
        <v>1</v>
      </c>
      <c r="D3737" s="12">
        <f>VLOOKUP(A3737,'Step 1.3 Normalized OAT'!$A$1:$B$8761,2)</f>
        <v>75</v>
      </c>
      <c r="E3737" s="13">
        <f ca="1">('Step 3. Regression'!$F$19*D3737^2+'Step 3. Regression'!$G$19*D3737+'Step 3. Regression'!$H$19)*C3737</f>
        <v>7.0601763936334088</v>
      </c>
    </row>
    <row r="3738" spans="1:5" x14ac:dyDescent="0.25">
      <c r="A3738" s="9">
        <f>IF(ISBLANK('Step 1.3 Normalized OAT'!A3738),"-",'Step 1.3 Normalized OAT'!A3738)</f>
        <v>43256.708333333336</v>
      </c>
      <c r="B3738" s="26">
        <f t="shared" si="64"/>
        <v>155</v>
      </c>
      <c r="C3738" s="64" cm="1">
        <f t="array" ref="C3738">INDEX('Step 5. Daily Avg Schedule Calc'!$A$2:$C$169,(WEEKDAY(A3738)-1)*24+HOUR(A3738)+1,3)*IF(A3738&lt;Cooling_Season_Start_Date,0,IF(A3738&gt;Cooling_Season_End_Date,0,1))</f>
        <v>1</v>
      </c>
      <c r="D3738" s="12">
        <f>VLOOKUP(A3738,'Step 1.3 Normalized OAT'!$A$1:$B$8761,2)</f>
        <v>74</v>
      </c>
      <c r="E3738" s="13">
        <f ca="1">('Step 3. Regression'!$F$19*D3738^2+'Step 3. Regression'!$G$19*D3738+'Step 3. Regression'!$H$19)*C3738</f>
        <v>7.0685705135568071</v>
      </c>
    </row>
    <row r="3739" spans="1:5" x14ac:dyDescent="0.25">
      <c r="A3739" s="9">
        <f>IF(ISBLANK('Step 1.3 Normalized OAT'!A3739),"-",'Step 1.3 Normalized OAT'!A3739)</f>
        <v>43256.75</v>
      </c>
      <c r="B3739" s="26">
        <f t="shared" si="64"/>
        <v>155</v>
      </c>
      <c r="C3739" s="64" cm="1">
        <f t="array" ref="C3739">INDEX('Step 5. Daily Avg Schedule Calc'!$A$2:$C$169,(WEEKDAY(A3739)-1)*24+HOUR(A3739)+1,3)*IF(A3739&lt;Cooling_Season_Start_Date,0,IF(A3739&gt;Cooling_Season_End_Date,0,1))</f>
        <v>1</v>
      </c>
      <c r="D3739" s="12">
        <f>VLOOKUP(A3739,'Step 1.3 Normalized OAT'!$A$1:$B$8761,2)</f>
        <v>73</v>
      </c>
      <c r="E3739" s="13">
        <f ca="1">('Step 3. Regression'!$F$19*D3739^2+'Step 3. Regression'!$G$19*D3739+'Step 3. Regression'!$H$19)*C3739</f>
        <v>7.0827765794206599</v>
      </c>
    </row>
    <row r="3740" spans="1:5" x14ac:dyDescent="0.25">
      <c r="A3740" s="9">
        <f>IF(ISBLANK('Step 1.3 Normalized OAT'!A3740),"-",'Step 1.3 Normalized OAT'!A3740)</f>
        <v>43256.791666666664</v>
      </c>
      <c r="B3740" s="26">
        <f t="shared" si="64"/>
        <v>155</v>
      </c>
      <c r="C3740" s="64" cm="1">
        <f t="array" ref="C3740">INDEX('Step 5. Daily Avg Schedule Calc'!$A$2:$C$169,(WEEKDAY(A3740)-1)*24+HOUR(A3740)+1,3)*IF(A3740&lt;Cooling_Season_Start_Date,0,IF(A3740&gt;Cooling_Season_End_Date,0,1))</f>
        <v>1</v>
      </c>
      <c r="D3740" s="12">
        <f>VLOOKUP(A3740,'Step 1.3 Normalized OAT'!$A$1:$B$8761,2)</f>
        <v>72</v>
      </c>
      <c r="E3740" s="13">
        <f ca="1">('Step 3. Regression'!$F$19*D3740^2+'Step 3. Regression'!$G$19*D3740+'Step 3. Regression'!$H$19)*C3740</f>
        <v>7.102794591224967</v>
      </c>
    </row>
    <row r="3741" spans="1:5" x14ac:dyDescent="0.25">
      <c r="A3741" s="9">
        <f>IF(ISBLANK('Step 1.3 Normalized OAT'!A3741),"-",'Step 1.3 Normalized OAT'!A3741)</f>
        <v>43256.833333333336</v>
      </c>
      <c r="B3741" s="26">
        <f t="shared" si="64"/>
        <v>155</v>
      </c>
      <c r="C3741" s="64" cm="1">
        <f t="array" ref="C3741">INDEX('Step 5. Daily Avg Schedule Calc'!$A$2:$C$169,(WEEKDAY(A3741)-1)*24+HOUR(A3741)+1,3)*IF(A3741&lt;Cooling_Season_Start_Date,0,IF(A3741&gt;Cooling_Season_End_Date,0,1))</f>
        <v>1</v>
      </c>
      <c r="D3741" s="12">
        <f>VLOOKUP(A3741,'Step 1.3 Normalized OAT'!$A$1:$B$8761,2)</f>
        <v>71</v>
      </c>
      <c r="E3741" s="13">
        <f ca="1">('Step 3. Regression'!$F$19*D3741^2+'Step 3. Regression'!$G$19*D3741+'Step 3. Regression'!$H$19)*C3741</f>
        <v>7.1286245489697393</v>
      </c>
    </row>
    <row r="3742" spans="1:5" x14ac:dyDescent="0.25">
      <c r="A3742" s="9">
        <f>IF(ISBLANK('Step 1.3 Normalized OAT'!A3742),"-",'Step 1.3 Normalized OAT'!A3742)</f>
        <v>43256.875</v>
      </c>
      <c r="B3742" s="26">
        <f t="shared" si="64"/>
        <v>155</v>
      </c>
      <c r="C3742" s="64" cm="1">
        <f t="array" ref="C3742">INDEX('Step 5. Daily Avg Schedule Calc'!$A$2:$C$169,(WEEKDAY(A3742)-1)*24+HOUR(A3742)+1,3)*IF(A3742&lt;Cooling_Season_Start_Date,0,IF(A3742&gt;Cooling_Season_End_Date,0,1))</f>
        <v>0</v>
      </c>
      <c r="D3742" s="12">
        <f>VLOOKUP(A3742,'Step 1.3 Normalized OAT'!$A$1:$B$8761,2)</f>
        <v>70</v>
      </c>
      <c r="E3742" s="13">
        <f ca="1">('Step 3. Regression'!$F$19*D3742^2+'Step 3. Regression'!$G$19*D3742+'Step 3. Regression'!$H$19)*C3742</f>
        <v>0</v>
      </c>
    </row>
    <row r="3743" spans="1:5" x14ac:dyDescent="0.25">
      <c r="A3743" s="9">
        <f>IF(ISBLANK('Step 1.3 Normalized OAT'!A3743),"-",'Step 1.3 Normalized OAT'!A3743)</f>
        <v>43256.916666666664</v>
      </c>
      <c r="B3743" s="26">
        <f t="shared" si="64"/>
        <v>155</v>
      </c>
      <c r="C3743" s="64" cm="1">
        <f t="array" ref="C3743">INDEX('Step 5. Daily Avg Schedule Calc'!$A$2:$C$169,(WEEKDAY(A3743)-1)*24+HOUR(A3743)+1,3)*IF(A3743&lt;Cooling_Season_Start_Date,0,IF(A3743&gt;Cooling_Season_End_Date,0,1))</f>
        <v>0</v>
      </c>
      <c r="D3743" s="12">
        <f>VLOOKUP(A3743,'Step 1.3 Normalized OAT'!$A$1:$B$8761,2)</f>
        <v>66</v>
      </c>
      <c r="E3743" s="13">
        <f ca="1">('Step 3. Regression'!$F$19*D3743^2+'Step 3. Regression'!$G$19*D3743+'Step 3. Regression'!$H$19)*C3743</f>
        <v>0</v>
      </c>
    </row>
    <row r="3744" spans="1:5" x14ac:dyDescent="0.25">
      <c r="A3744" s="9">
        <f>IF(ISBLANK('Step 1.3 Normalized OAT'!A3744),"-",'Step 1.3 Normalized OAT'!A3744)</f>
        <v>43256.958333333336</v>
      </c>
      <c r="B3744" s="26">
        <f t="shared" si="64"/>
        <v>155</v>
      </c>
      <c r="C3744" s="64" cm="1">
        <f t="array" ref="C3744">INDEX('Step 5. Daily Avg Schedule Calc'!$A$2:$C$169,(WEEKDAY(A3744)-1)*24+HOUR(A3744)+1,3)*IF(A3744&lt;Cooling_Season_Start_Date,0,IF(A3744&gt;Cooling_Season_End_Date,0,1))</f>
        <v>0</v>
      </c>
      <c r="D3744" s="12">
        <f>VLOOKUP(A3744,'Step 1.3 Normalized OAT'!$A$1:$B$8761,2)</f>
        <v>65</v>
      </c>
      <c r="E3744" s="13">
        <f ca="1">('Step 3. Regression'!$F$19*D3744^2+'Step 3. Regression'!$G$19*D3744+'Step 3. Regression'!$H$19)*C3744</f>
        <v>0</v>
      </c>
    </row>
    <row r="3745" spans="1:5" x14ac:dyDescent="0.25">
      <c r="A3745" s="9">
        <f>IF(ISBLANK('Step 1.3 Normalized OAT'!A3745),"-",'Step 1.3 Normalized OAT'!A3745)</f>
        <v>43257</v>
      </c>
      <c r="B3745" s="26">
        <f t="shared" si="64"/>
        <v>156</v>
      </c>
      <c r="C3745" s="64" cm="1">
        <f t="array" ref="C3745">INDEX('Step 5. Daily Avg Schedule Calc'!$A$2:$C$169,(WEEKDAY(A3745)-1)*24+HOUR(A3745)+1,3)*IF(A3745&lt;Cooling_Season_Start_Date,0,IF(A3745&gt;Cooling_Season_End_Date,0,1))</f>
        <v>0</v>
      </c>
      <c r="D3745" s="12">
        <f>VLOOKUP(A3745,'Step 1.3 Normalized OAT'!$A$1:$B$8761,2)</f>
        <v>64</v>
      </c>
      <c r="E3745" s="13">
        <f ca="1">('Step 3. Regression'!$F$19*D3745^2+'Step 3. Regression'!$G$19*D3745+'Step 3. Regression'!$H$19)*C3745</f>
        <v>0</v>
      </c>
    </row>
    <row r="3746" spans="1:5" x14ac:dyDescent="0.25">
      <c r="A3746" s="9">
        <f>IF(ISBLANK('Step 1.3 Normalized OAT'!A3746),"-",'Step 1.3 Normalized OAT'!A3746)</f>
        <v>43257.041666666664</v>
      </c>
      <c r="B3746" s="26">
        <f t="shared" si="64"/>
        <v>156</v>
      </c>
      <c r="C3746" s="64" cm="1">
        <f t="array" ref="C3746">INDEX('Step 5. Daily Avg Schedule Calc'!$A$2:$C$169,(WEEKDAY(A3746)-1)*24+HOUR(A3746)+1,3)*IF(A3746&lt;Cooling_Season_Start_Date,0,IF(A3746&gt;Cooling_Season_End_Date,0,1))</f>
        <v>0</v>
      </c>
      <c r="D3746" s="12">
        <f>VLOOKUP(A3746,'Step 1.3 Normalized OAT'!$A$1:$B$8761,2)</f>
        <v>63</v>
      </c>
      <c r="E3746" s="13">
        <f ca="1">('Step 3. Regression'!$F$19*D3746^2+'Step 3. Regression'!$G$19*D3746+'Step 3. Regression'!$H$19)*C3746</f>
        <v>0</v>
      </c>
    </row>
    <row r="3747" spans="1:5" x14ac:dyDescent="0.25">
      <c r="A3747" s="9">
        <f>IF(ISBLANK('Step 1.3 Normalized OAT'!A3747),"-",'Step 1.3 Normalized OAT'!A3747)</f>
        <v>43257.083333333336</v>
      </c>
      <c r="B3747" s="26">
        <f t="shared" si="64"/>
        <v>156</v>
      </c>
      <c r="C3747" s="64" cm="1">
        <f t="array" ref="C3747">INDEX('Step 5. Daily Avg Schedule Calc'!$A$2:$C$169,(WEEKDAY(A3747)-1)*24+HOUR(A3747)+1,3)*IF(A3747&lt;Cooling_Season_Start_Date,0,IF(A3747&gt;Cooling_Season_End_Date,0,1))</f>
        <v>0</v>
      </c>
      <c r="D3747" s="12">
        <f>VLOOKUP(A3747,'Step 1.3 Normalized OAT'!$A$1:$B$8761,2)</f>
        <v>62</v>
      </c>
      <c r="E3747" s="13">
        <f ca="1">('Step 3. Regression'!$F$19*D3747^2+'Step 3. Regression'!$G$19*D3747+'Step 3. Regression'!$H$19)*C3747</f>
        <v>0</v>
      </c>
    </row>
    <row r="3748" spans="1:5" x14ac:dyDescent="0.25">
      <c r="A3748" s="9">
        <f>IF(ISBLANK('Step 1.3 Normalized OAT'!A3748),"-",'Step 1.3 Normalized OAT'!A3748)</f>
        <v>43257.125</v>
      </c>
      <c r="B3748" s="26">
        <f t="shared" si="64"/>
        <v>156</v>
      </c>
      <c r="C3748" s="64" cm="1">
        <f t="array" ref="C3748">INDEX('Step 5. Daily Avg Schedule Calc'!$A$2:$C$169,(WEEKDAY(A3748)-1)*24+HOUR(A3748)+1,3)*IF(A3748&lt;Cooling_Season_Start_Date,0,IF(A3748&gt;Cooling_Season_End_Date,0,1))</f>
        <v>0</v>
      </c>
      <c r="D3748" s="12">
        <f>VLOOKUP(A3748,'Step 1.3 Normalized OAT'!$A$1:$B$8761,2)</f>
        <v>63</v>
      </c>
      <c r="E3748" s="13">
        <f ca="1">('Step 3. Regression'!$F$19*D3748^2+'Step 3. Regression'!$G$19*D3748+'Step 3. Regression'!$H$19)*C3748</f>
        <v>0</v>
      </c>
    </row>
    <row r="3749" spans="1:5" x14ac:dyDescent="0.25">
      <c r="A3749" s="9">
        <f>IF(ISBLANK('Step 1.3 Normalized OAT'!A3749),"-",'Step 1.3 Normalized OAT'!A3749)</f>
        <v>43257.166666666664</v>
      </c>
      <c r="B3749" s="26">
        <f t="shared" si="64"/>
        <v>156</v>
      </c>
      <c r="C3749" s="64" cm="1">
        <f t="array" ref="C3749">INDEX('Step 5. Daily Avg Schedule Calc'!$A$2:$C$169,(WEEKDAY(A3749)-1)*24+HOUR(A3749)+1,3)*IF(A3749&lt;Cooling_Season_Start_Date,0,IF(A3749&gt;Cooling_Season_End_Date,0,1))</f>
        <v>0</v>
      </c>
      <c r="D3749" s="12">
        <f>VLOOKUP(A3749,'Step 1.3 Normalized OAT'!$A$1:$B$8761,2)</f>
        <v>61</v>
      </c>
      <c r="E3749" s="13">
        <f ca="1">('Step 3. Regression'!$F$19*D3749^2+'Step 3. Regression'!$G$19*D3749+'Step 3. Regression'!$H$19)*C3749</f>
        <v>0</v>
      </c>
    </row>
    <row r="3750" spans="1:5" x14ac:dyDescent="0.25">
      <c r="A3750" s="9">
        <f>IF(ISBLANK('Step 1.3 Normalized OAT'!A3750),"-",'Step 1.3 Normalized OAT'!A3750)</f>
        <v>43257.208333333336</v>
      </c>
      <c r="B3750" s="26">
        <f t="shared" si="64"/>
        <v>156</v>
      </c>
      <c r="C3750" s="64" cm="1">
        <f t="array" ref="C3750">INDEX('Step 5. Daily Avg Schedule Calc'!$A$2:$C$169,(WEEKDAY(A3750)-1)*24+HOUR(A3750)+1,3)*IF(A3750&lt;Cooling_Season_Start_Date,0,IF(A3750&gt;Cooling_Season_End_Date,0,1))</f>
        <v>0</v>
      </c>
      <c r="D3750" s="12">
        <f>VLOOKUP(A3750,'Step 1.3 Normalized OAT'!$A$1:$B$8761,2)</f>
        <v>61</v>
      </c>
      <c r="E3750" s="13">
        <f ca="1">('Step 3. Regression'!$F$19*D3750^2+'Step 3. Regression'!$G$19*D3750+'Step 3. Regression'!$H$19)*C3750</f>
        <v>0</v>
      </c>
    </row>
    <row r="3751" spans="1:5" x14ac:dyDescent="0.25">
      <c r="A3751" s="9">
        <f>IF(ISBLANK('Step 1.3 Normalized OAT'!A3751),"-",'Step 1.3 Normalized OAT'!A3751)</f>
        <v>43257.25</v>
      </c>
      <c r="B3751" s="26">
        <f t="shared" si="64"/>
        <v>156</v>
      </c>
      <c r="C3751" s="64" cm="1">
        <f t="array" ref="C3751">INDEX('Step 5. Daily Avg Schedule Calc'!$A$2:$C$169,(WEEKDAY(A3751)-1)*24+HOUR(A3751)+1,3)*IF(A3751&lt;Cooling_Season_Start_Date,0,IF(A3751&gt;Cooling_Season_End_Date,0,1))</f>
        <v>0</v>
      </c>
      <c r="D3751" s="12">
        <f>VLOOKUP(A3751,'Step 1.3 Normalized OAT'!$A$1:$B$8761,2)</f>
        <v>61</v>
      </c>
      <c r="E3751" s="13">
        <f ca="1">('Step 3. Regression'!$F$19*D3751^2+'Step 3. Regression'!$G$19*D3751+'Step 3. Regression'!$H$19)*C3751</f>
        <v>0</v>
      </c>
    </row>
    <row r="3752" spans="1:5" x14ac:dyDescent="0.25">
      <c r="A3752" s="9">
        <f>IF(ISBLANK('Step 1.3 Normalized OAT'!A3752),"-",'Step 1.3 Normalized OAT'!A3752)</f>
        <v>43257.291666666664</v>
      </c>
      <c r="B3752" s="26">
        <f t="shared" si="64"/>
        <v>156</v>
      </c>
      <c r="C3752" s="64" cm="1">
        <f t="array" ref="C3752">INDEX('Step 5. Daily Avg Schedule Calc'!$A$2:$C$169,(WEEKDAY(A3752)-1)*24+HOUR(A3752)+1,3)*IF(A3752&lt;Cooling_Season_Start_Date,0,IF(A3752&gt;Cooling_Season_End_Date,0,1))</f>
        <v>1</v>
      </c>
      <c r="D3752" s="12">
        <f>VLOOKUP(A3752,'Step 1.3 Normalized OAT'!$A$1:$B$8761,2)</f>
        <v>61</v>
      </c>
      <c r="E3752" s="13">
        <f ca="1">('Step 3. Regression'!$F$19*D3752^2+'Step 3. Regression'!$G$19*D3752+'Step 3. Regression'!$H$19)*C3752</f>
        <v>7.7065811531424941</v>
      </c>
    </row>
    <row r="3753" spans="1:5" x14ac:dyDescent="0.25">
      <c r="A3753" s="9">
        <f>IF(ISBLANK('Step 1.3 Normalized OAT'!A3753),"-",'Step 1.3 Normalized OAT'!A3753)</f>
        <v>43257.333333333336</v>
      </c>
      <c r="B3753" s="26">
        <f t="shared" si="64"/>
        <v>156</v>
      </c>
      <c r="C3753" s="64" cm="1">
        <f t="array" ref="C3753">INDEX('Step 5. Daily Avg Schedule Calc'!$A$2:$C$169,(WEEKDAY(A3753)-1)*24+HOUR(A3753)+1,3)*IF(A3753&lt;Cooling_Season_Start_Date,0,IF(A3753&gt;Cooling_Season_End_Date,0,1))</f>
        <v>1</v>
      </c>
      <c r="D3753" s="12">
        <f>VLOOKUP(A3753,'Step 1.3 Normalized OAT'!$A$1:$B$8761,2)</f>
        <v>62</v>
      </c>
      <c r="E3753" s="13">
        <f ca="1">('Step 3. Regression'!$F$19*D3753^2+'Step 3. Regression'!$G$19*D3753+'Step 3. Regression'!$H$19)*C3753</f>
        <v>7.622631735993167</v>
      </c>
    </row>
    <row r="3754" spans="1:5" x14ac:dyDescent="0.25">
      <c r="A3754" s="9">
        <f>IF(ISBLANK('Step 1.3 Normalized OAT'!A3754),"-",'Step 1.3 Normalized OAT'!A3754)</f>
        <v>43257.375</v>
      </c>
      <c r="B3754" s="26">
        <f t="shared" si="64"/>
        <v>156</v>
      </c>
      <c r="C3754" s="64" cm="1">
        <f t="array" ref="C3754">INDEX('Step 5. Daily Avg Schedule Calc'!$A$2:$C$169,(WEEKDAY(A3754)-1)*24+HOUR(A3754)+1,3)*IF(A3754&lt;Cooling_Season_Start_Date,0,IF(A3754&gt;Cooling_Season_End_Date,0,1))</f>
        <v>1</v>
      </c>
      <c r="D3754" s="12">
        <f>VLOOKUP(A3754,'Step 1.3 Normalized OAT'!$A$1:$B$8761,2)</f>
        <v>63</v>
      </c>
      <c r="E3754" s="13">
        <f ca="1">('Step 3. Regression'!$F$19*D3754^2+'Step 3. Regression'!$G$19*D3754+'Step 3. Regression'!$H$19)*C3754</f>
        <v>7.5444942647842907</v>
      </c>
    </row>
    <row r="3755" spans="1:5" x14ac:dyDescent="0.25">
      <c r="A3755" s="9">
        <f>IF(ISBLANK('Step 1.3 Normalized OAT'!A3755),"-",'Step 1.3 Normalized OAT'!A3755)</f>
        <v>43257.416666666664</v>
      </c>
      <c r="B3755" s="26">
        <f t="shared" si="64"/>
        <v>156</v>
      </c>
      <c r="C3755" s="64" cm="1">
        <f t="array" ref="C3755">INDEX('Step 5. Daily Avg Schedule Calc'!$A$2:$C$169,(WEEKDAY(A3755)-1)*24+HOUR(A3755)+1,3)*IF(A3755&lt;Cooling_Season_Start_Date,0,IF(A3755&gt;Cooling_Season_End_Date,0,1))</f>
        <v>1</v>
      </c>
      <c r="D3755" s="12">
        <f>VLOOKUP(A3755,'Step 1.3 Normalized OAT'!$A$1:$B$8761,2)</f>
        <v>64</v>
      </c>
      <c r="E3755" s="13">
        <f ca="1">('Step 3. Regression'!$F$19*D3755^2+'Step 3. Regression'!$G$19*D3755+'Step 3. Regression'!$H$19)*C3755</f>
        <v>7.4721687395158796</v>
      </c>
    </row>
    <row r="3756" spans="1:5" x14ac:dyDescent="0.25">
      <c r="A3756" s="9">
        <f>IF(ISBLANK('Step 1.3 Normalized OAT'!A3756),"-",'Step 1.3 Normalized OAT'!A3756)</f>
        <v>43257.458333333336</v>
      </c>
      <c r="B3756" s="26">
        <f t="shared" si="64"/>
        <v>156</v>
      </c>
      <c r="C3756" s="64" cm="1">
        <f t="array" ref="C3756">INDEX('Step 5. Daily Avg Schedule Calc'!$A$2:$C$169,(WEEKDAY(A3756)-1)*24+HOUR(A3756)+1,3)*IF(A3756&lt;Cooling_Season_Start_Date,0,IF(A3756&gt;Cooling_Season_End_Date,0,1))</f>
        <v>1</v>
      </c>
      <c r="D3756" s="12">
        <f>VLOOKUP(A3756,'Step 1.3 Normalized OAT'!$A$1:$B$8761,2)</f>
        <v>66</v>
      </c>
      <c r="E3756" s="13">
        <f ca="1">('Step 3. Regression'!$F$19*D3756^2+'Step 3. Regression'!$G$19*D3756+'Step 3. Regression'!$H$19)*C3756</f>
        <v>7.3449535268004134</v>
      </c>
    </row>
    <row r="3757" spans="1:5" x14ac:dyDescent="0.25">
      <c r="A3757" s="9">
        <f>IF(ISBLANK('Step 1.3 Normalized OAT'!A3757),"-",'Step 1.3 Normalized OAT'!A3757)</f>
        <v>43257.5</v>
      </c>
      <c r="B3757" s="26">
        <f t="shared" si="64"/>
        <v>156</v>
      </c>
      <c r="C3757" s="64" cm="1">
        <f t="array" ref="C3757">INDEX('Step 5. Daily Avg Schedule Calc'!$A$2:$C$169,(WEEKDAY(A3757)-1)*24+HOUR(A3757)+1,3)*IF(A3757&lt;Cooling_Season_Start_Date,0,IF(A3757&gt;Cooling_Season_End_Date,0,1))</f>
        <v>1</v>
      </c>
      <c r="D3757" s="12">
        <f>VLOOKUP(A3757,'Step 1.3 Normalized OAT'!$A$1:$B$8761,2)</f>
        <v>66</v>
      </c>
      <c r="E3757" s="13">
        <f ca="1">('Step 3. Regression'!$F$19*D3757^2+'Step 3. Regression'!$G$19*D3757+'Step 3. Regression'!$H$19)*C3757</f>
        <v>7.3449535268004134</v>
      </c>
    </row>
    <row r="3758" spans="1:5" x14ac:dyDescent="0.25">
      <c r="A3758" s="9">
        <f>IF(ISBLANK('Step 1.3 Normalized OAT'!A3758),"-",'Step 1.3 Normalized OAT'!A3758)</f>
        <v>43257.541666666664</v>
      </c>
      <c r="B3758" s="26">
        <f t="shared" si="64"/>
        <v>156</v>
      </c>
      <c r="C3758" s="64" cm="1">
        <f t="array" ref="C3758">INDEX('Step 5. Daily Avg Schedule Calc'!$A$2:$C$169,(WEEKDAY(A3758)-1)*24+HOUR(A3758)+1,3)*IF(A3758&lt;Cooling_Season_Start_Date,0,IF(A3758&gt;Cooling_Season_End_Date,0,1))</f>
        <v>1</v>
      </c>
      <c r="D3758" s="12">
        <f>VLOOKUP(A3758,'Step 1.3 Normalized OAT'!$A$1:$B$8761,2)</f>
        <v>70</v>
      </c>
      <c r="E3758" s="13">
        <f ca="1">('Step 3. Regression'!$F$19*D3758^2+'Step 3. Regression'!$G$19*D3758+'Step 3. Regression'!$H$19)*C3758</f>
        <v>7.1602664526549589</v>
      </c>
    </row>
    <row r="3759" spans="1:5" x14ac:dyDescent="0.25">
      <c r="A3759" s="9">
        <f>IF(ISBLANK('Step 1.3 Normalized OAT'!A3759),"-",'Step 1.3 Normalized OAT'!A3759)</f>
        <v>43257.583333333336</v>
      </c>
      <c r="B3759" s="26">
        <f t="shared" si="64"/>
        <v>156</v>
      </c>
      <c r="C3759" s="64" cm="1">
        <f t="array" ref="C3759">INDEX('Step 5. Daily Avg Schedule Calc'!$A$2:$C$169,(WEEKDAY(A3759)-1)*24+HOUR(A3759)+1,3)*IF(A3759&lt;Cooling_Season_Start_Date,0,IF(A3759&gt;Cooling_Season_End_Date,0,1))</f>
        <v>1</v>
      </c>
      <c r="D3759" s="12">
        <f>VLOOKUP(A3759,'Step 1.3 Normalized OAT'!$A$1:$B$8761,2)</f>
        <v>69</v>
      </c>
      <c r="E3759" s="13">
        <f ca="1">('Step 3. Regression'!$F$19*D3759^2+'Step 3. Regression'!$G$19*D3759+'Step 3. Regression'!$H$19)*C3759</f>
        <v>7.19772030228064</v>
      </c>
    </row>
    <row r="3760" spans="1:5" x14ac:dyDescent="0.25">
      <c r="A3760" s="9">
        <f>IF(ISBLANK('Step 1.3 Normalized OAT'!A3760),"-",'Step 1.3 Normalized OAT'!A3760)</f>
        <v>43257.625</v>
      </c>
      <c r="B3760" s="26">
        <f t="shared" si="64"/>
        <v>156</v>
      </c>
      <c r="C3760" s="64" cm="1">
        <f t="array" ref="C3760">INDEX('Step 5. Daily Avg Schedule Calc'!$A$2:$C$169,(WEEKDAY(A3760)-1)*24+HOUR(A3760)+1,3)*IF(A3760&lt;Cooling_Season_Start_Date,0,IF(A3760&gt;Cooling_Season_End_Date,0,1))</f>
        <v>1</v>
      </c>
      <c r="D3760" s="12">
        <f>VLOOKUP(A3760,'Step 1.3 Normalized OAT'!$A$1:$B$8761,2)</f>
        <v>70</v>
      </c>
      <c r="E3760" s="13">
        <f ca="1">('Step 3. Regression'!$F$19*D3760^2+'Step 3. Regression'!$G$19*D3760+'Step 3. Regression'!$H$19)*C3760</f>
        <v>7.1602664526549589</v>
      </c>
    </row>
    <row r="3761" spans="1:5" x14ac:dyDescent="0.25">
      <c r="A3761" s="9">
        <f>IF(ISBLANK('Step 1.3 Normalized OAT'!A3761),"-",'Step 1.3 Normalized OAT'!A3761)</f>
        <v>43257.666666666664</v>
      </c>
      <c r="B3761" s="26">
        <f t="shared" si="64"/>
        <v>156</v>
      </c>
      <c r="C3761" s="64" cm="1">
        <f t="array" ref="C3761">INDEX('Step 5. Daily Avg Schedule Calc'!$A$2:$C$169,(WEEKDAY(A3761)-1)*24+HOUR(A3761)+1,3)*IF(A3761&lt;Cooling_Season_Start_Date,0,IF(A3761&gt;Cooling_Season_End_Date,0,1))</f>
        <v>1</v>
      </c>
      <c r="D3761" s="12">
        <f>VLOOKUP(A3761,'Step 1.3 Normalized OAT'!$A$1:$B$8761,2)</f>
        <v>70</v>
      </c>
      <c r="E3761" s="13">
        <f ca="1">('Step 3. Regression'!$F$19*D3761^2+'Step 3. Regression'!$G$19*D3761+'Step 3. Regression'!$H$19)*C3761</f>
        <v>7.1602664526549589</v>
      </c>
    </row>
    <row r="3762" spans="1:5" x14ac:dyDescent="0.25">
      <c r="A3762" s="9">
        <f>IF(ISBLANK('Step 1.3 Normalized OAT'!A3762),"-",'Step 1.3 Normalized OAT'!A3762)</f>
        <v>43257.708333333336</v>
      </c>
      <c r="B3762" s="26">
        <f t="shared" si="64"/>
        <v>156</v>
      </c>
      <c r="C3762" s="64" cm="1">
        <f t="array" ref="C3762">INDEX('Step 5. Daily Avg Schedule Calc'!$A$2:$C$169,(WEEKDAY(A3762)-1)*24+HOUR(A3762)+1,3)*IF(A3762&lt;Cooling_Season_Start_Date,0,IF(A3762&gt;Cooling_Season_End_Date,0,1))</f>
        <v>1</v>
      </c>
      <c r="D3762" s="12">
        <f>VLOOKUP(A3762,'Step 1.3 Normalized OAT'!$A$1:$B$8761,2)</f>
        <v>67</v>
      </c>
      <c r="E3762" s="13">
        <f ca="1">('Step 3. Regression'!$F$19*D3762^2+'Step 3. Regression'!$G$19*D3762+'Step 3. Regression'!$H$19)*C3762</f>
        <v>7.2900638393533654</v>
      </c>
    </row>
    <row r="3763" spans="1:5" x14ac:dyDescent="0.25">
      <c r="A3763" s="9">
        <f>IF(ISBLANK('Step 1.3 Normalized OAT'!A3763),"-",'Step 1.3 Normalized OAT'!A3763)</f>
        <v>43257.75</v>
      </c>
      <c r="B3763" s="26">
        <f t="shared" si="64"/>
        <v>156</v>
      </c>
      <c r="C3763" s="64" cm="1">
        <f t="array" ref="C3763">INDEX('Step 5. Daily Avg Schedule Calc'!$A$2:$C$169,(WEEKDAY(A3763)-1)*24+HOUR(A3763)+1,3)*IF(A3763&lt;Cooling_Season_Start_Date,0,IF(A3763&gt;Cooling_Season_End_Date,0,1))</f>
        <v>1</v>
      </c>
      <c r="D3763" s="12">
        <f>VLOOKUP(A3763,'Step 1.3 Normalized OAT'!$A$1:$B$8761,2)</f>
        <v>64</v>
      </c>
      <c r="E3763" s="13">
        <f ca="1">('Step 3. Regression'!$F$19*D3763^2+'Step 3. Regression'!$G$19*D3763+'Step 3. Regression'!$H$19)*C3763</f>
        <v>7.4721687395158796</v>
      </c>
    </row>
    <row r="3764" spans="1:5" x14ac:dyDescent="0.25">
      <c r="A3764" s="9">
        <f>IF(ISBLANK('Step 1.3 Normalized OAT'!A3764),"-",'Step 1.3 Normalized OAT'!A3764)</f>
        <v>43257.791666666664</v>
      </c>
      <c r="B3764" s="26">
        <f t="shared" si="64"/>
        <v>156</v>
      </c>
      <c r="C3764" s="64" cm="1">
        <f t="array" ref="C3764">INDEX('Step 5. Daily Avg Schedule Calc'!$A$2:$C$169,(WEEKDAY(A3764)-1)*24+HOUR(A3764)+1,3)*IF(A3764&lt;Cooling_Season_Start_Date,0,IF(A3764&gt;Cooling_Season_End_Date,0,1))</f>
        <v>1</v>
      </c>
      <c r="D3764" s="12">
        <f>VLOOKUP(A3764,'Step 1.3 Normalized OAT'!$A$1:$B$8761,2)</f>
        <v>63</v>
      </c>
      <c r="E3764" s="13">
        <f ca="1">('Step 3. Regression'!$F$19*D3764^2+'Step 3. Regression'!$G$19*D3764+'Step 3. Regression'!$H$19)*C3764</f>
        <v>7.5444942647842907</v>
      </c>
    </row>
    <row r="3765" spans="1:5" x14ac:dyDescent="0.25">
      <c r="A3765" s="9">
        <f>IF(ISBLANK('Step 1.3 Normalized OAT'!A3765),"-",'Step 1.3 Normalized OAT'!A3765)</f>
        <v>43257.833333333336</v>
      </c>
      <c r="B3765" s="26">
        <f t="shared" si="64"/>
        <v>156</v>
      </c>
      <c r="C3765" s="64" cm="1">
        <f t="array" ref="C3765">INDEX('Step 5. Daily Avg Schedule Calc'!$A$2:$C$169,(WEEKDAY(A3765)-1)*24+HOUR(A3765)+1,3)*IF(A3765&lt;Cooling_Season_Start_Date,0,IF(A3765&gt;Cooling_Season_End_Date,0,1))</f>
        <v>1</v>
      </c>
      <c r="D3765" s="12">
        <f>VLOOKUP(A3765,'Step 1.3 Normalized OAT'!$A$1:$B$8761,2)</f>
        <v>62</v>
      </c>
      <c r="E3765" s="13">
        <f ca="1">('Step 3. Regression'!$F$19*D3765^2+'Step 3. Regression'!$G$19*D3765+'Step 3. Regression'!$H$19)*C3765</f>
        <v>7.622631735993167</v>
      </c>
    </row>
    <row r="3766" spans="1:5" x14ac:dyDescent="0.25">
      <c r="A3766" s="9">
        <f>IF(ISBLANK('Step 1.3 Normalized OAT'!A3766),"-",'Step 1.3 Normalized OAT'!A3766)</f>
        <v>43257.875</v>
      </c>
      <c r="B3766" s="26">
        <f t="shared" si="64"/>
        <v>156</v>
      </c>
      <c r="C3766" s="64" cm="1">
        <f t="array" ref="C3766">INDEX('Step 5. Daily Avg Schedule Calc'!$A$2:$C$169,(WEEKDAY(A3766)-1)*24+HOUR(A3766)+1,3)*IF(A3766&lt;Cooling_Season_Start_Date,0,IF(A3766&gt;Cooling_Season_End_Date,0,1))</f>
        <v>0</v>
      </c>
      <c r="D3766" s="12">
        <f>VLOOKUP(A3766,'Step 1.3 Normalized OAT'!$A$1:$B$8761,2)</f>
        <v>61</v>
      </c>
      <c r="E3766" s="13">
        <f ca="1">('Step 3. Regression'!$F$19*D3766^2+'Step 3. Regression'!$G$19*D3766+'Step 3. Regression'!$H$19)*C3766</f>
        <v>0</v>
      </c>
    </row>
    <row r="3767" spans="1:5" x14ac:dyDescent="0.25">
      <c r="A3767" s="9">
        <f>IF(ISBLANK('Step 1.3 Normalized OAT'!A3767),"-",'Step 1.3 Normalized OAT'!A3767)</f>
        <v>43257.916666666664</v>
      </c>
      <c r="B3767" s="26">
        <f t="shared" si="64"/>
        <v>156</v>
      </c>
      <c r="C3767" s="64" cm="1">
        <f t="array" ref="C3767">INDEX('Step 5. Daily Avg Schedule Calc'!$A$2:$C$169,(WEEKDAY(A3767)-1)*24+HOUR(A3767)+1,3)*IF(A3767&lt;Cooling_Season_Start_Date,0,IF(A3767&gt;Cooling_Season_End_Date,0,1))</f>
        <v>0</v>
      </c>
      <c r="D3767" s="12">
        <f>VLOOKUP(A3767,'Step 1.3 Normalized OAT'!$A$1:$B$8761,2)</f>
        <v>61</v>
      </c>
      <c r="E3767" s="13">
        <f ca="1">('Step 3. Regression'!$F$19*D3767^2+'Step 3. Regression'!$G$19*D3767+'Step 3. Regression'!$H$19)*C3767</f>
        <v>0</v>
      </c>
    </row>
    <row r="3768" spans="1:5" x14ac:dyDescent="0.25">
      <c r="A3768" s="9">
        <f>IF(ISBLANK('Step 1.3 Normalized OAT'!A3768),"-",'Step 1.3 Normalized OAT'!A3768)</f>
        <v>43257.958333333336</v>
      </c>
      <c r="B3768" s="26">
        <f t="shared" si="64"/>
        <v>156</v>
      </c>
      <c r="C3768" s="64" cm="1">
        <f t="array" ref="C3768">INDEX('Step 5. Daily Avg Schedule Calc'!$A$2:$C$169,(WEEKDAY(A3768)-1)*24+HOUR(A3768)+1,3)*IF(A3768&lt;Cooling_Season_Start_Date,0,IF(A3768&gt;Cooling_Season_End_Date,0,1))</f>
        <v>0</v>
      </c>
      <c r="D3768" s="12">
        <f>VLOOKUP(A3768,'Step 1.3 Normalized OAT'!$A$1:$B$8761,2)</f>
        <v>60</v>
      </c>
      <c r="E3768" s="13">
        <f ca="1">('Step 3. Regression'!$F$19*D3768^2+'Step 3. Regression'!$G$19*D3768+'Step 3. Regression'!$H$19)*C3768</f>
        <v>0</v>
      </c>
    </row>
    <row r="3769" spans="1:5" x14ac:dyDescent="0.25">
      <c r="A3769" s="9">
        <f>IF(ISBLANK('Step 1.3 Normalized OAT'!A3769),"-",'Step 1.3 Normalized OAT'!A3769)</f>
        <v>43258</v>
      </c>
      <c r="B3769" s="26">
        <f t="shared" si="64"/>
        <v>157</v>
      </c>
      <c r="C3769" s="64" cm="1">
        <f t="array" ref="C3769">INDEX('Step 5. Daily Avg Schedule Calc'!$A$2:$C$169,(WEEKDAY(A3769)-1)*24+HOUR(A3769)+1,3)*IF(A3769&lt;Cooling_Season_Start_Date,0,IF(A3769&gt;Cooling_Season_End_Date,0,1))</f>
        <v>0</v>
      </c>
      <c r="D3769" s="12">
        <f>VLOOKUP(A3769,'Step 1.3 Normalized OAT'!$A$1:$B$8761,2)</f>
        <v>61</v>
      </c>
      <c r="E3769" s="13">
        <f ca="1">('Step 3. Regression'!$F$19*D3769^2+'Step 3. Regression'!$G$19*D3769+'Step 3. Regression'!$H$19)*C3769</f>
        <v>0</v>
      </c>
    </row>
    <row r="3770" spans="1:5" x14ac:dyDescent="0.25">
      <c r="A3770" s="9">
        <f>IF(ISBLANK('Step 1.3 Normalized OAT'!A3770),"-",'Step 1.3 Normalized OAT'!A3770)</f>
        <v>43258.041666666664</v>
      </c>
      <c r="B3770" s="26">
        <f t="shared" si="64"/>
        <v>157</v>
      </c>
      <c r="C3770" s="64" cm="1">
        <f t="array" ref="C3770">INDEX('Step 5. Daily Avg Schedule Calc'!$A$2:$C$169,(WEEKDAY(A3770)-1)*24+HOUR(A3770)+1,3)*IF(A3770&lt;Cooling_Season_Start_Date,0,IF(A3770&gt;Cooling_Season_End_Date,0,1))</f>
        <v>0</v>
      </c>
      <c r="D3770" s="12">
        <f>VLOOKUP(A3770,'Step 1.3 Normalized OAT'!$A$1:$B$8761,2)</f>
        <v>61</v>
      </c>
      <c r="E3770" s="13">
        <f ca="1">('Step 3. Regression'!$F$19*D3770^2+'Step 3. Regression'!$G$19*D3770+'Step 3. Regression'!$H$19)*C3770</f>
        <v>0</v>
      </c>
    </row>
    <row r="3771" spans="1:5" x14ac:dyDescent="0.25">
      <c r="A3771" s="9">
        <f>IF(ISBLANK('Step 1.3 Normalized OAT'!A3771),"-",'Step 1.3 Normalized OAT'!A3771)</f>
        <v>43258.083333333336</v>
      </c>
      <c r="B3771" s="26">
        <f t="shared" si="64"/>
        <v>157</v>
      </c>
      <c r="C3771" s="64" cm="1">
        <f t="array" ref="C3771">INDEX('Step 5. Daily Avg Schedule Calc'!$A$2:$C$169,(WEEKDAY(A3771)-1)*24+HOUR(A3771)+1,3)*IF(A3771&lt;Cooling_Season_Start_Date,0,IF(A3771&gt;Cooling_Season_End_Date,0,1))</f>
        <v>0</v>
      </c>
      <c r="D3771" s="12">
        <f>VLOOKUP(A3771,'Step 1.3 Normalized OAT'!$A$1:$B$8761,2)</f>
        <v>61</v>
      </c>
      <c r="E3771" s="13">
        <f ca="1">('Step 3. Regression'!$F$19*D3771^2+'Step 3. Regression'!$G$19*D3771+'Step 3. Regression'!$H$19)*C3771</f>
        <v>0</v>
      </c>
    </row>
    <row r="3772" spans="1:5" x14ac:dyDescent="0.25">
      <c r="A3772" s="9">
        <f>IF(ISBLANK('Step 1.3 Normalized OAT'!A3772),"-",'Step 1.3 Normalized OAT'!A3772)</f>
        <v>43258.125</v>
      </c>
      <c r="B3772" s="26">
        <f t="shared" si="64"/>
        <v>157</v>
      </c>
      <c r="C3772" s="64" cm="1">
        <f t="array" ref="C3772">INDEX('Step 5. Daily Avg Schedule Calc'!$A$2:$C$169,(WEEKDAY(A3772)-1)*24+HOUR(A3772)+1,3)*IF(A3772&lt;Cooling_Season_Start_Date,0,IF(A3772&gt;Cooling_Season_End_Date,0,1))</f>
        <v>0</v>
      </c>
      <c r="D3772" s="12">
        <f>VLOOKUP(A3772,'Step 1.3 Normalized OAT'!$A$1:$B$8761,2)</f>
        <v>61</v>
      </c>
      <c r="E3772" s="13">
        <f ca="1">('Step 3. Regression'!$F$19*D3772^2+'Step 3. Regression'!$G$19*D3772+'Step 3. Regression'!$H$19)*C3772</f>
        <v>0</v>
      </c>
    </row>
    <row r="3773" spans="1:5" x14ac:dyDescent="0.25">
      <c r="A3773" s="9">
        <f>IF(ISBLANK('Step 1.3 Normalized OAT'!A3773),"-",'Step 1.3 Normalized OAT'!A3773)</f>
        <v>43258.166666666664</v>
      </c>
      <c r="B3773" s="26">
        <f t="shared" si="64"/>
        <v>157</v>
      </c>
      <c r="C3773" s="64" cm="1">
        <f t="array" ref="C3773">INDEX('Step 5. Daily Avg Schedule Calc'!$A$2:$C$169,(WEEKDAY(A3773)-1)*24+HOUR(A3773)+1,3)*IF(A3773&lt;Cooling_Season_Start_Date,0,IF(A3773&gt;Cooling_Season_End_Date,0,1))</f>
        <v>0</v>
      </c>
      <c r="D3773" s="12">
        <f>VLOOKUP(A3773,'Step 1.3 Normalized OAT'!$A$1:$B$8761,2)</f>
        <v>63</v>
      </c>
      <c r="E3773" s="13">
        <f ca="1">('Step 3. Regression'!$F$19*D3773^2+'Step 3. Regression'!$G$19*D3773+'Step 3. Regression'!$H$19)*C3773</f>
        <v>0</v>
      </c>
    </row>
    <row r="3774" spans="1:5" x14ac:dyDescent="0.25">
      <c r="A3774" s="9">
        <f>IF(ISBLANK('Step 1.3 Normalized OAT'!A3774),"-",'Step 1.3 Normalized OAT'!A3774)</f>
        <v>43258.208333333336</v>
      </c>
      <c r="B3774" s="26">
        <f t="shared" si="64"/>
        <v>157</v>
      </c>
      <c r="C3774" s="64" cm="1">
        <f t="array" ref="C3774">INDEX('Step 5. Daily Avg Schedule Calc'!$A$2:$C$169,(WEEKDAY(A3774)-1)*24+HOUR(A3774)+1,3)*IF(A3774&lt;Cooling_Season_Start_Date,0,IF(A3774&gt;Cooling_Season_End_Date,0,1))</f>
        <v>0</v>
      </c>
      <c r="D3774" s="12">
        <f>VLOOKUP(A3774,'Step 1.3 Normalized OAT'!$A$1:$B$8761,2)</f>
        <v>61</v>
      </c>
      <c r="E3774" s="13">
        <f ca="1">('Step 3. Regression'!$F$19*D3774^2+'Step 3. Regression'!$G$19*D3774+'Step 3. Regression'!$H$19)*C3774</f>
        <v>0</v>
      </c>
    </row>
    <row r="3775" spans="1:5" x14ac:dyDescent="0.25">
      <c r="A3775" s="9">
        <f>IF(ISBLANK('Step 1.3 Normalized OAT'!A3775),"-",'Step 1.3 Normalized OAT'!A3775)</f>
        <v>43258.25</v>
      </c>
      <c r="B3775" s="26">
        <f t="shared" si="64"/>
        <v>157</v>
      </c>
      <c r="C3775" s="64" cm="1">
        <f t="array" ref="C3775">INDEX('Step 5. Daily Avg Schedule Calc'!$A$2:$C$169,(WEEKDAY(A3775)-1)*24+HOUR(A3775)+1,3)*IF(A3775&lt;Cooling_Season_Start_Date,0,IF(A3775&gt;Cooling_Season_End_Date,0,1))</f>
        <v>0</v>
      </c>
      <c r="D3775" s="12">
        <f>VLOOKUP(A3775,'Step 1.3 Normalized OAT'!$A$1:$B$8761,2)</f>
        <v>63</v>
      </c>
      <c r="E3775" s="13">
        <f ca="1">('Step 3. Regression'!$F$19*D3775^2+'Step 3. Regression'!$G$19*D3775+'Step 3. Regression'!$H$19)*C3775</f>
        <v>0</v>
      </c>
    </row>
    <row r="3776" spans="1:5" x14ac:dyDescent="0.25">
      <c r="A3776" s="9">
        <f>IF(ISBLANK('Step 1.3 Normalized OAT'!A3776),"-",'Step 1.3 Normalized OAT'!A3776)</f>
        <v>43258.291666666664</v>
      </c>
      <c r="B3776" s="26">
        <f t="shared" si="64"/>
        <v>157</v>
      </c>
      <c r="C3776" s="64" cm="1">
        <f t="array" ref="C3776">INDEX('Step 5. Daily Avg Schedule Calc'!$A$2:$C$169,(WEEKDAY(A3776)-1)*24+HOUR(A3776)+1,3)*IF(A3776&lt;Cooling_Season_Start_Date,0,IF(A3776&gt;Cooling_Season_End_Date,0,1))</f>
        <v>0</v>
      </c>
      <c r="D3776" s="12">
        <f>VLOOKUP(A3776,'Step 1.3 Normalized OAT'!$A$1:$B$8761,2)</f>
        <v>63</v>
      </c>
      <c r="E3776" s="13">
        <f ca="1">('Step 3. Regression'!$F$19*D3776^2+'Step 3. Regression'!$G$19*D3776+'Step 3. Regression'!$H$19)*C3776</f>
        <v>0</v>
      </c>
    </row>
    <row r="3777" spans="1:5" x14ac:dyDescent="0.25">
      <c r="A3777" s="9">
        <f>IF(ISBLANK('Step 1.3 Normalized OAT'!A3777),"-",'Step 1.3 Normalized OAT'!A3777)</f>
        <v>43258.333333333336</v>
      </c>
      <c r="B3777" s="26">
        <f t="shared" si="64"/>
        <v>157</v>
      </c>
      <c r="C3777" s="64" cm="1">
        <f t="array" ref="C3777">INDEX('Step 5. Daily Avg Schedule Calc'!$A$2:$C$169,(WEEKDAY(A3777)-1)*24+HOUR(A3777)+1,3)*IF(A3777&lt;Cooling_Season_Start_Date,0,IF(A3777&gt;Cooling_Season_End_Date,0,1))</f>
        <v>1</v>
      </c>
      <c r="D3777" s="12">
        <f>VLOOKUP(A3777,'Step 1.3 Normalized OAT'!$A$1:$B$8761,2)</f>
        <v>62</v>
      </c>
      <c r="E3777" s="13">
        <f ca="1">('Step 3. Regression'!$F$19*D3777^2+'Step 3. Regression'!$G$19*D3777+'Step 3. Regression'!$H$19)*C3777</f>
        <v>7.622631735993167</v>
      </c>
    </row>
    <row r="3778" spans="1:5" x14ac:dyDescent="0.25">
      <c r="A3778" s="9">
        <f>IF(ISBLANK('Step 1.3 Normalized OAT'!A3778),"-",'Step 1.3 Normalized OAT'!A3778)</f>
        <v>43258.375</v>
      </c>
      <c r="B3778" s="26">
        <f t="shared" si="64"/>
        <v>157</v>
      </c>
      <c r="C3778" s="64" cm="1">
        <f t="array" ref="C3778">INDEX('Step 5. Daily Avg Schedule Calc'!$A$2:$C$169,(WEEKDAY(A3778)-1)*24+HOUR(A3778)+1,3)*IF(A3778&lt;Cooling_Season_Start_Date,0,IF(A3778&gt;Cooling_Season_End_Date,0,1))</f>
        <v>1</v>
      </c>
      <c r="D3778" s="12">
        <f>VLOOKUP(A3778,'Step 1.3 Normalized OAT'!$A$1:$B$8761,2)</f>
        <v>63</v>
      </c>
      <c r="E3778" s="13">
        <f ca="1">('Step 3. Regression'!$F$19*D3778^2+'Step 3. Regression'!$G$19*D3778+'Step 3. Regression'!$H$19)*C3778</f>
        <v>7.5444942647842907</v>
      </c>
    </row>
    <row r="3779" spans="1:5" x14ac:dyDescent="0.25">
      <c r="A3779" s="9">
        <f>IF(ISBLANK('Step 1.3 Normalized OAT'!A3779),"-",'Step 1.3 Normalized OAT'!A3779)</f>
        <v>43258.416666666664</v>
      </c>
      <c r="B3779" s="26">
        <f t="shared" ref="B3779:B3842" si="65">_xlfn.DAYS(A3779,$A$2)</f>
        <v>157</v>
      </c>
      <c r="C3779" s="64" cm="1">
        <f t="array" ref="C3779">INDEX('Step 5. Daily Avg Schedule Calc'!$A$2:$C$169,(WEEKDAY(A3779)-1)*24+HOUR(A3779)+1,3)*IF(A3779&lt;Cooling_Season_Start_Date,0,IF(A3779&gt;Cooling_Season_End_Date,0,1))</f>
        <v>1</v>
      </c>
      <c r="D3779" s="12">
        <f>VLOOKUP(A3779,'Step 1.3 Normalized OAT'!$A$1:$B$8761,2)</f>
        <v>63</v>
      </c>
      <c r="E3779" s="13">
        <f ca="1">('Step 3. Regression'!$F$19*D3779^2+'Step 3. Regression'!$G$19*D3779+'Step 3. Regression'!$H$19)*C3779</f>
        <v>7.5444942647842907</v>
      </c>
    </row>
    <row r="3780" spans="1:5" x14ac:dyDescent="0.25">
      <c r="A3780" s="9">
        <f>IF(ISBLANK('Step 1.3 Normalized OAT'!A3780),"-",'Step 1.3 Normalized OAT'!A3780)</f>
        <v>43258.458333333336</v>
      </c>
      <c r="B3780" s="26">
        <f t="shared" si="65"/>
        <v>157</v>
      </c>
      <c r="C3780" s="64" cm="1">
        <f t="array" ref="C3780">INDEX('Step 5. Daily Avg Schedule Calc'!$A$2:$C$169,(WEEKDAY(A3780)-1)*24+HOUR(A3780)+1,3)*IF(A3780&lt;Cooling_Season_Start_Date,0,IF(A3780&gt;Cooling_Season_End_Date,0,1))</f>
        <v>1</v>
      </c>
      <c r="D3780" s="12">
        <f>VLOOKUP(A3780,'Step 1.3 Normalized OAT'!$A$1:$B$8761,2)</f>
        <v>65</v>
      </c>
      <c r="E3780" s="13">
        <f ca="1">('Step 3. Regression'!$F$19*D3780^2+'Step 3. Regression'!$G$19*D3780+'Step 3. Regression'!$H$19)*C3780</f>
        <v>7.4056551601879193</v>
      </c>
    </row>
    <row r="3781" spans="1:5" x14ac:dyDescent="0.25">
      <c r="A3781" s="9">
        <f>IF(ISBLANK('Step 1.3 Normalized OAT'!A3781),"-",'Step 1.3 Normalized OAT'!A3781)</f>
        <v>43258.5</v>
      </c>
      <c r="B3781" s="26">
        <f t="shared" si="65"/>
        <v>157</v>
      </c>
      <c r="C3781" s="64" cm="1">
        <f t="array" ref="C3781">INDEX('Step 5. Daily Avg Schedule Calc'!$A$2:$C$169,(WEEKDAY(A3781)-1)*24+HOUR(A3781)+1,3)*IF(A3781&lt;Cooling_Season_Start_Date,0,IF(A3781&gt;Cooling_Season_End_Date,0,1))</f>
        <v>1</v>
      </c>
      <c r="D3781" s="12">
        <f>VLOOKUP(A3781,'Step 1.3 Normalized OAT'!$A$1:$B$8761,2)</f>
        <v>68</v>
      </c>
      <c r="E3781" s="13">
        <f ca="1">('Step 3. Regression'!$F$19*D3781^2+'Step 3. Regression'!$G$19*D3781+'Step 3. Regression'!$H$19)*C3781</f>
        <v>7.2409860978467719</v>
      </c>
    </row>
    <row r="3782" spans="1:5" x14ac:dyDescent="0.25">
      <c r="A3782" s="9">
        <f>IF(ISBLANK('Step 1.3 Normalized OAT'!A3782),"-",'Step 1.3 Normalized OAT'!A3782)</f>
        <v>43258.541666666664</v>
      </c>
      <c r="B3782" s="26">
        <f t="shared" si="65"/>
        <v>157</v>
      </c>
      <c r="C3782" s="64" cm="1">
        <f t="array" ref="C3782">INDEX('Step 5. Daily Avg Schedule Calc'!$A$2:$C$169,(WEEKDAY(A3782)-1)*24+HOUR(A3782)+1,3)*IF(A3782&lt;Cooling_Season_Start_Date,0,IF(A3782&gt;Cooling_Season_End_Date,0,1))</f>
        <v>1</v>
      </c>
      <c r="D3782" s="12">
        <f>VLOOKUP(A3782,'Step 1.3 Normalized OAT'!$A$1:$B$8761,2)</f>
        <v>70</v>
      </c>
      <c r="E3782" s="13">
        <f ca="1">('Step 3. Regression'!$F$19*D3782^2+'Step 3. Regression'!$G$19*D3782+'Step 3. Regression'!$H$19)*C3782</f>
        <v>7.1602664526549589</v>
      </c>
    </row>
    <row r="3783" spans="1:5" x14ac:dyDescent="0.25">
      <c r="A3783" s="9">
        <f>IF(ISBLANK('Step 1.3 Normalized OAT'!A3783),"-",'Step 1.3 Normalized OAT'!A3783)</f>
        <v>43258.583333333336</v>
      </c>
      <c r="B3783" s="26">
        <f t="shared" si="65"/>
        <v>157</v>
      </c>
      <c r="C3783" s="64" cm="1">
        <f t="array" ref="C3783">INDEX('Step 5. Daily Avg Schedule Calc'!$A$2:$C$169,(WEEKDAY(A3783)-1)*24+HOUR(A3783)+1,3)*IF(A3783&lt;Cooling_Season_Start_Date,0,IF(A3783&gt;Cooling_Season_End_Date,0,1))</f>
        <v>1</v>
      </c>
      <c r="D3783" s="12">
        <f>VLOOKUP(A3783,'Step 1.3 Normalized OAT'!$A$1:$B$8761,2)</f>
        <v>71</v>
      </c>
      <c r="E3783" s="13">
        <f ca="1">('Step 3. Regression'!$F$19*D3783^2+'Step 3. Regression'!$G$19*D3783+'Step 3. Regression'!$H$19)*C3783</f>
        <v>7.1286245489697393</v>
      </c>
    </row>
    <row r="3784" spans="1:5" x14ac:dyDescent="0.25">
      <c r="A3784" s="9">
        <f>IF(ISBLANK('Step 1.3 Normalized OAT'!A3784),"-",'Step 1.3 Normalized OAT'!A3784)</f>
        <v>43258.625</v>
      </c>
      <c r="B3784" s="26">
        <f t="shared" si="65"/>
        <v>157</v>
      </c>
      <c r="C3784" s="64" cm="1">
        <f t="array" ref="C3784">INDEX('Step 5. Daily Avg Schedule Calc'!$A$2:$C$169,(WEEKDAY(A3784)-1)*24+HOUR(A3784)+1,3)*IF(A3784&lt;Cooling_Season_Start_Date,0,IF(A3784&gt;Cooling_Season_End_Date,0,1))</f>
        <v>1</v>
      </c>
      <c r="D3784" s="12">
        <f>VLOOKUP(A3784,'Step 1.3 Normalized OAT'!$A$1:$B$8761,2)</f>
        <v>72</v>
      </c>
      <c r="E3784" s="13">
        <f ca="1">('Step 3. Regression'!$F$19*D3784^2+'Step 3. Regression'!$G$19*D3784+'Step 3. Regression'!$H$19)*C3784</f>
        <v>7.102794591224967</v>
      </c>
    </row>
    <row r="3785" spans="1:5" x14ac:dyDescent="0.25">
      <c r="A3785" s="9">
        <f>IF(ISBLANK('Step 1.3 Normalized OAT'!A3785),"-",'Step 1.3 Normalized OAT'!A3785)</f>
        <v>43258.666666666664</v>
      </c>
      <c r="B3785" s="26">
        <f t="shared" si="65"/>
        <v>157</v>
      </c>
      <c r="C3785" s="64" cm="1">
        <f t="array" ref="C3785">INDEX('Step 5. Daily Avg Schedule Calc'!$A$2:$C$169,(WEEKDAY(A3785)-1)*24+HOUR(A3785)+1,3)*IF(A3785&lt;Cooling_Season_Start_Date,0,IF(A3785&gt;Cooling_Season_End_Date,0,1))</f>
        <v>1</v>
      </c>
      <c r="D3785" s="12">
        <f>VLOOKUP(A3785,'Step 1.3 Normalized OAT'!$A$1:$B$8761,2)</f>
        <v>70</v>
      </c>
      <c r="E3785" s="13">
        <f ca="1">('Step 3. Regression'!$F$19*D3785^2+'Step 3. Regression'!$G$19*D3785+'Step 3. Regression'!$H$19)*C3785</f>
        <v>7.1602664526549589</v>
      </c>
    </row>
    <row r="3786" spans="1:5" x14ac:dyDescent="0.25">
      <c r="A3786" s="9">
        <f>IF(ISBLANK('Step 1.3 Normalized OAT'!A3786),"-",'Step 1.3 Normalized OAT'!A3786)</f>
        <v>43258.708333333336</v>
      </c>
      <c r="B3786" s="26">
        <f t="shared" si="65"/>
        <v>157</v>
      </c>
      <c r="C3786" s="64" cm="1">
        <f t="array" ref="C3786">INDEX('Step 5. Daily Avg Schedule Calc'!$A$2:$C$169,(WEEKDAY(A3786)-1)*24+HOUR(A3786)+1,3)*IF(A3786&lt;Cooling_Season_Start_Date,0,IF(A3786&gt;Cooling_Season_End_Date,0,1))</f>
        <v>1</v>
      </c>
      <c r="D3786" s="12">
        <f>VLOOKUP(A3786,'Step 1.3 Normalized OAT'!$A$1:$B$8761,2)</f>
        <v>69</v>
      </c>
      <c r="E3786" s="13">
        <f ca="1">('Step 3. Regression'!$F$19*D3786^2+'Step 3. Regression'!$G$19*D3786+'Step 3. Regression'!$H$19)*C3786</f>
        <v>7.19772030228064</v>
      </c>
    </row>
    <row r="3787" spans="1:5" x14ac:dyDescent="0.25">
      <c r="A3787" s="9">
        <f>IF(ISBLANK('Step 1.3 Normalized OAT'!A3787),"-",'Step 1.3 Normalized OAT'!A3787)</f>
        <v>43258.75</v>
      </c>
      <c r="B3787" s="26">
        <f t="shared" si="65"/>
        <v>157</v>
      </c>
      <c r="C3787" s="64" cm="1">
        <f t="array" ref="C3787">INDEX('Step 5. Daily Avg Schedule Calc'!$A$2:$C$169,(WEEKDAY(A3787)-1)*24+HOUR(A3787)+1,3)*IF(A3787&lt;Cooling_Season_Start_Date,0,IF(A3787&gt;Cooling_Season_End_Date,0,1))</f>
        <v>1</v>
      </c>
      <c r="D3787" s="12">
        <f>VLOOKUP(A3787,'Step 1.3 Normalized OAT'!$A$1:$B$8761,2)</f>
        <v>66</v>
      </c>
      <c r="E3787" s="13">
        <f ca="1">('Step 3. Regression'!$F$19*D3787^2+'Step 3. Regression'!$G$19*D3787+'Step 3. Regression'!$H$19)*C3787</f>
        <v>7.3449535268004134</v>
      </c>
    </row>
    <row r="3788" spans="1:5" x14ac:dyDescent="0.25">
      <c r="A3788" s="9">
        <f>IF(ISBLANK('Step 1.3 Normalized OAT'!A3788),"-",'Step 1.3 Normalized OAT'!A3788)</f>
        <v>43258.791666666664</v>
      </c>
      <c r="B3788" s="26">
        <f t="shared" si="65"/>
        <v>157</v>
      </c>
      <c r="C3788" s="64" cm="1">
        <f t="array" ref="C3788">INDEX('Step 5. Daily Avg Schedule Calc'!$A$2:$C$169,(WEEKDAY(A3788)-1)*24+HOUR(A3788)+1,3)*IF(A3788&lt;Cooling_Season_Start_Date,0,IF(A3788&gt;Cooling_Season_End_Date,0,1))</f>
        <v>1</v>
      </c>
      <c r="D3788" s="12">
        <f>VLOOKUP(A3788,'Step 1.3 Normalized OAT'!$A$1:$B$8761,2)</f>
        <v>64</v>
      </c>
      <c r="E3788" s="13">
        <f ca="1">('Step 3. Regression'!$F$19*D3788^2+'Step 3. Regression'!$G$19*D3788+'Step 3. Regression'!$H$19)*C3788</f>
        <v>7.4721687395158796</v>
      </c>
    </row>
    <row r="3789" spans="1:5" x14ac:dyDescent="0.25">
      <c r="A3789" s="9">
        <f>IF(ISBLANK('Step 1.3 Normalized OAT'!A3789),"-",'Step 1.3 Normalized OAT'!A3789)</f>
        <v>43258.833333333336</v>
      </c>
      <c r="B3789" s="26">
        <f t="shared" si="65"/>
        <v>157</v>
      </c>
      <c r="C3789" s="64" cm="1">
        <f t="array" ref="C3789">INDEX('Step 5. Daily Avg Schedule Calc'!$A$2:$C$169,(WEEKDAY(A3789)-1)*24+HOUR(A3789)+1,3)*IF(A3789&lt;Cooling_Season_Start_Date,0,IF(A3789&gt;Cooling_Season_End_Date,0,1))</f>
        <v>1</v>
      </c>
      <c r="D3789" s="12">
        <f>VLOOKUP(A3789,'Step 1.3 Normalized OAT'!$A$1:$B$8761,2)</f>
        <v>64</v>
      </c>
      <c r="E3789" s="13">
        <f ca="1">('Step 3. Regression'!$F$19*D3789^2+'Step 3. Regression'!$G$19*D3789+'Step 3. Regression'!$H$19)*C3789</f>
        <v>7.4721687395158796</v>
      </c>
    </row>
    <row r="3790" spans="1:5" x14ac:dyDescent="0.25">
      <c r="A3790" s="9">
        <f>IF(ISBLANK('Step 1.3 Normalized OAT'!A3790),"-",'Step 1.3 Normalized OAT'!A3790)</f>
        <v>43258.875</v>
      </c>
      <c r="B3790" s="26">
        <f t="shared" si="65"/>
        <v>157</v>
      </c>
      <c r="C3790" s="64" cm="1">
        <f t="array" ref="C3790">INDEX('Step 5. Daily Avg Schedule Calc'!$A$2:$C$169,(WEEKDAY(A3790)-1)*24+HOUR(A3790)+1,3)*IF(A3790&lt;Cooling_Season_Start_Date,0,IF(A3790&gt;Cooling_Season_End_Date,0,1))</f>
        <v>0</v>
      </c>
      <c r="D3790" s="12">
        <f>VLOOKUP(A3790,'Step 1.3 Normalized OAT'!$A$1:$B$8761,2)</f>
        <v>63</v>
      </c>
      <c r="E3790" s="13">
        <f ca="1">('Step 3. Regression'!$F$19*D3790^2+'Step 3. Regression'!$G$19*D3790+'Step 3. Regression'!$H$19)*C3790</f>
        <v>0</v>
      </c>
    </row>
    <row r="3791" spans="1:5" x14ac:dyDescent="0.25">
      <c r="A3791" s="9">
        <f>IF(ISBLANK('Step 1.3 Normalized OAT'!A3791),"-",'Step 1.3 Normalized OAT'!A3791)</f>
        <v>43258.916666666664</v>
      </c>
      <c r="B3791" s="26">
        <f t="shared" si="65"/>
        <v>157</v>
      </c>
      <c r="C3791" s="64" cm="1">
        <f t="array" ref="C3791">INDEX('Step 5. Daily Avg Schedule Calc'!$A$2:$C$169,(WEEKDAY(A3791)-1)*24+HOUR(A3791)+1,3)*IF(A3791&lt;Cooling_Season_Start_Date,0,IF(A3791&gt;Cooling_Season_End_Date,0,1))</f>
        <v>0</v>
      </c>
      <c r="D3791" s="12">
        <f>VLOOKUP(A3791,'Step 1.3 Normalized OAT'!$A$1:$B$8761,2)</f>
        <v>63</v>
      </c>
      <c r="E3791" s="13">
        <f ca="1">('Step 3. Regression'!$F$19*D3791^2+'Step 3. Regression'!$G$19*D3791+'Step 3. Regression'!$H$19)*C3791</f>
        <v>0</v>
      </c>
    </row>
    <row r="3792" spans="1:5" x14ac:dyDescent="0.25">
      <c r="A3792" s="9">
        <f>IF(ISBLANK('Step 1.3 Normalized OAT'!A3792),"-",'Step 1.3 Normalized OAT'!A3792)</f>
        <v>43258.958333333336</v>
      </c>
      <c r="B3792" s="26">
        <f t="shared" si="65"/>
        <v>157</v>
      </c>
      <c r="C3792" s="64" cm="1">
        <f t="array" ref="C3792">INDEX('Step 5. Daily Avg Schedule Calc'!$A$2:$C$169,(WEEKDAY(A3792)-1)*24+HOUR(A3792)+1,3)*IF(A3792&lt;Cooling_Season_Start_Date,0,IF(A3792&gt;Cooling_Season_End_Date,0,1))</f>
        <v>0</v>
      </c>
      <c r="D3792" s="12">
        <f>VLOOKUP(A3792,'Step 1.3 Normalized OAT'!$A$1:$B$8761,2)</f>
        <v>62</v>
      </c>
      <c r="E3792" s="13">
        <f ca="1">('Step 3. Regression'!$F$19*D3792^2+'Step 3. Regression'!$G$19*D3792+'Step 3. Regression'!$H$19)*C3792</f>
        <v>0</v>
      </c>
    </row>
    <row r="3793" spans="1:5" x14ac:dyDescent="0.25">
      <c r="A3793" s="9">
        <f>IF(ISBLANK('Step 1.3 Normalized OAT'!A3793),"-",'Step 1.3 Normalized OAT'!A3793)</f>
        <v>43259</v>
      </c>
      <c r="B3793" s="26">
        <f t="shared" si="65"/>
        <v>158</v>
      </c>
      <c r="C3793" s="64" cm="1">
        <f t="array" ref="C3793">INDEX('Step 5. Daily Avg Schedule Calc'!$A$2:$C$169,(WEEKDAY(A3793)-1)*24+HOUR(A3793)+1,3)*IF(A3793&lt;Cooling_Season_Start_Date,0,IF(A3793&gt;Cooling_Season_End_Date,0,1))</f>
        <v>0</v>
      </c>
      <c r="D3793" s="12">
        <f>VLOOKUP(A3793,'Step 1.3 Normalized OAT'!$A$1:$B$8761,2)</f>
        <v>63</v>
      </c>
      <c r="E3793" s="13">
        <f ca="1">('Step 3. Regression'!$F$19*D3793^2+'Step 3. Regression'!$G$19*D3793+'Step 3. Regression'!$H$19)*C3793</f>
        <v>0</v>
      </c>
    </row>
    <row r="3794" spans="1:5" x14ac:dyDescent="0.25">
      <c r="A3794" s="9">
        <f>IF(ISBLANK('Step 1.3 Normalized OAT'!A3794),"-",'Step 1.3 Normalized OAT'!A3794)</f>
        <v>43259.041666666664</v>
      </c>
      <c r="B3794" s="26">
        <f t="shared" si="65"/>
        <v>158</v>
      </c>
      <c r="C3794" s="64" cm="1">
        <f t="array" ref="C3794">INDEX('Step 5. Daily Avg Schedule Calc'!$A$2:$C$169,(WEEKDAY(A3794)-1)*24+HOUR(A3794)+1,3)*IF(A3794&lt;Cooling_Season_Start_Date,0,IF(A3794&gt;Cooling_Season_End_Date,0,1))</f>
        <v>0</v>
      </c>
      <c r="D3794" s="12">
        <f>VLOOKUP(A3794,'Step 1.3 Normalized OAT'!$A$1:$B$8761,2)</f>
        <v>62</v>
      </c>
      <c r="E3794" s="13">
        <f ca="1">('Step 3. Regression'!$F$19*D3794^2+'Step 3. Regression'!$G$19*D3794+'Step 3. Regression'!$H$19)*C3794</f>
        <v>0</v>
      </c>
    </row>
    <row r="3795" spans="1:5" x14ac:dyDescent="0.25">
      <c r="A3795" s="9">
        <f>IF(ISBLANK('Step 1.3 Normalized OAT'!A3795),"-",'Step 1.3 Normalized OAT'!A3795)</f>
        <v>43259.083333333336</v>
      </c>
      <c r="B3795" s="26">
        <f t="shared" si="65"/>
        <v>158</v>
      </c>
      <c r="C3795" s="64" cm="1">
        <f t="array" ref="C3795">INDEX('Step 5. Daily Avg Schedule Calc'!$A$2:$C$169,(WEEKDAY(A3795)-1)*24+HOUR(A3795)+1,3)*IF(A3795&lt;Cooling_Season_Start_Date,0,IF(A3795&gt;Cooling_Season_End_Date,0,1))</f>
        <v>0</v>
      </c>
      <c r="D3795" s="12">
        <f>VLOOKUP(A3795,'Step 1.3 Normalized OAT'!$A$1:$B$8761,2)</f>
        <v>62</v>
      </c>
      <c r="E3795" s="13">
        <f ca="1">('Step 3. Regression'!$F$19*D3795^2+'Step 3. Regression'!$G$19*D3795+'Step 3. Regression'!$H$19)*C3795</f>
        <v>0</v>
      </c>
    </row>
    <row r="3796" spans="1:5" x14ac:dyDescent="0.25">
      <c r="A3796" s="9">
        <f>IF(ISBLANK('Step 1.3 Normalized OAT'!A3796),"-",'Step 1.3 Normalized OAT'!A3796)</f>
        <v>43259.125</v>
      </c>
      <c r="B3796" s="26">
        <f t="shared" si="65"/>
        <v>158</v>
      </c>
      <c r="C3796" s="64" cm="1">
        <f t="array" ref="C3796">INDEX('Step 5. Daily Avg Schedule Calc'!$A$2:$C$169,(WEEKDAY(A3796)-1)*24+HOUR(A3796)+1,3)*IF(A3796&lt;Cooling_Season_Start_Date,0,IF(A3796&gt;Cooling_Season_End_Date,0,1))</f>
        <v>0</v>
      </c>
      <c r="D3796" s="12">
        <f>VLOOKUP(A3796,'Step 1.3 Normalized OAT'!$A$1:$B$8761,2)</f>
        <v>63</v>
      </c>
      <c r="E3796" s="13">
        <f ca="1">('Step 3. Regression'!$F$19*D3796^2+'Step 3. Regression'!$G$19*D3796+'Step 3. Regression'!$H$19)*C3796</f>
        <v>0</v>
      </c>
    </row>
    <row r="3797" spans="1:5" x14ac:dyDescent="0.25">
      <c r="A3797" s="9">
        <f>IF(ISBLANK('Step 1.3 Normalized OAT'!A3797),"-",'Step 1.3 Normalized OAT'!A3797)</f>
        <v>43259.166666666664</v>
      </c>
      <c r="B3797" s="26">
        <f t="shared" si="65"/>
        <v>158</v>
      </c>
      <c r="C3797" s="64" cm="1">
        <f t="array" ref="C3797">INDEX('Step 5. Daily Avg Schedule Calc'!$A$2:$C$169,(WEEKDAY(A3797)-1)*24+HOUR(A3797)+1,3)*IF(A3797&lt;Cooling_Season_Start_Date,0,IF(A3797&gt;Cooling_Season_End_Date,0,1))</f>
        <v>0</v>
      </c>
      <c r="D3797" s="12">
        <f>VLOOKUP(A3797,'Step 1.3 Normalized OAT'!$A$1:$B$8761,2)</f>
        <v>63</v>
      </c>
      <c r="E3797" s="13">
        <f ca="1">('Step 3. Regression'!$F$19*D3797^2+'Step 3. Regression'!$G$19*D3797+'Step 3. Regression'!$H$19)*C3797</f>
        <v>0</v>
      </c>
    </row>
    <row r="3798" spans="1:5" x14ac:dyDescent="0.25">
      <c r="A3798" s="9">
        <f>IF(ISBLANK('Step 1.3 Normalized OAT'!A3798),"-",'Step 1.3 Normalized OAT'!A3798)</f>
        <v>43259.208333333336</v>
      </c>
      <c r="B3798" s="26">
        <f t="shared" si="65"/>
        <v>158</v>
      </c>
      <c r="C3798" s="64" cm="1">
        <f t="array" ref="C3798">INDEX('Step 5. Daily Avg Schedule Calc'!$A$2:$C$169,(WEEKDAY(A3798)-1)*24+HOUR(A3798)+1,3)*IF(A3798&lt;Cooling_Season_Start_Date,0,IF(A3798&gt;Cooling_Season_End_Date,0,1))</f>
        <v>0</v>
      </c>
      <c r="D3798" s="12">
        <f>VLOOKUP(A3798,'Step 1.3 Normalized OAT'!$A$1:$B$8761,2)</f>
        <v>62</v>
      </c>
      <c r="E3798" s="13">
        <f ca="1">('Step 3. Regression'!$F$19*D3798^2+'Step 3. Regression'!$G$19*D3798+'Step 3. Regression'!$H$19)*C3798</f>
        <v>0</v>
      </c>
    </row>
    <row r="3799" spans="1:5" x14ac:dyDescent="0.25">
      <c r="A3799" s="9">
        <f>IF(ISBLANK('Step 1.3 Normalized OAT'!A3799),"-",'Step 1.3 Normalized OAT'!A3799)</f>
        <v>43259.25</v>
      </c>
      <c r="B3799" s="26">
        <f t="shared" si="65"/>
        <v>158</v>
      </c>
      <c r="C3799" s="64" cm="1">
        <f t="array" ref="C3799">INDEX('Step 5. Daily Avg Schedule Calc'!$A$2:$C$169,(WEEKDAY(A3799)-1)*24+HOUR(A3799)+1,3)*IF(A3799&lt;Cooling_Season_Start_Date,0,IF(A3799&gt;Cooling_Season_End_Date,0,1))</f>
        <v>0</v>
      </c>
      <c r="D3799" s="12">
        <f>VLOOKUP(A3799,'Step 1.3 Normalized OAT'!$A$1:$B$8761,2)</f>
        <v>63</v>
      </c>
      <c r="E3799" s="13">
        <f ca="1">('Step 3. Regression'!$F$19*D3799^2+'Step 3. Regression'!$G$19*D3799+'Step 3. Regression'!$H$19)*C3799</f>
        <v>0</v>
      </c>
    </row>
    <row r="3800" spans="1:5" x14ac:dyDescent="0.25">
      <c r="A3800" s="9">
        <f>IF(ISBLANK('Step 1.3 Normalized OAT'!A3800),"-",'Step 1.3 Normalized OAT'!A3800)</f>
        <v>43259.291666666664</v>
      </c>
      <c r="B3800" s="26">
        <f t="shared" si="65"/>
        <v>158</v>
      </c>
      <c r="C3800" s="64" cm="1">
        <f t="array" ref="C3800">INDEX('Step 5. Daily Avg Schedule Calc'!$A$2:$C$169,(WEEKDAY(A3800)-1)*24+HOUR(A3800)+1,3)*IF(A3800&lt;Cooling_Season_Start_Date,0,IF(A3800&gt;Cooling_Season_End_Date,0,1))</f>
        <v>1</v>
      </c>
      <c r="D3800" s="12">
        <f>VLOOKUP(A3800,'Step 1.3 Normalized OAT'!$A$1:$B$8761,2)</f>
        <v>64</v>
      </c>
      <c r="E3800" s="13">
        <f ca="1">('Step 3. Regression'!$F$19*D3800^2+'Step 3. Regression'!$G$19*D3800+'Step 3. Regression'!$H$19)*C3800</f>
        <v>7.4721687395158796</v>
      </c>
    </row>
    <row r="3801" spans="1:5" x14ac:dyDescent="0.25">
      <c r="A3801" s="9">
        <f>IF(ISBLANK('Step 1.3 Normalized OAT'!A3801),"-",'Step 1.3 Normalized OAT'!A3801)</f>
        <v>43259.333333333336</v>
      </c>
      <c r="B3801" s="26">
        <f t="shared" si="65"/>
        <v>158</v>
      </c>
      <c r="C3801" s="64" cm="1">
        <f t="array" ref="C3801">INDEX('Step 5. Daily Avg Schedule Calc'!$A$2:$C$169,(WEEKDAY(A3801)-1)*24+HOUR(A3801)+1,3)*IF(A3801&lt;Cooling_Season_Start_Date,0,IF(A3801&gt;Cooling_Season_End_Date,0,1))</f>
        <v>1</v>
      </c>
      <c r="D3801" s="12">
        <f>VLOOKUP(A3801,'Step 1.3 Normalized OAT'!$A$1:$B$8761,2)</f>
        <v>67</v>
      </c>
      <c r="E3801" s="13">
        <f ca="1">('Step 3. Regression'!$F$19*D3801^2+'Step 3. Regression'!$G$19*D3801+'Step 3. Regression'!$H$19)*C3801</f>
        <v>7.2900638393533654</v>
      </c>
    </row>
    <row r="3802" spans="1:5" x14ac:dyDescent="0.25">
      <c r="A3802" s="9">
        <f>IF(ISBLANK('Step 1.3 Normalized OAT'!A3802),"-",'Step 1.3 Normalized OAT'!A3802)</f>
        <v>43259.375</v>
      </c>
      <c r="B3802" s="26">
        <f t="shared" si="65"/>
        <v>158</v>
      </c>
      <c r="C3802" s="64" cm="1">
        <f t="array" ref="C3802">INDEX('Step 5. Daily Avg Schedule Calc'!$A$2:$C$169,(WEEKDAY(A3802)-1)*24+HOUR(A3802)+1,3)*IF(A3802&lt;Cooling_Season_Start_Date,0,IF(A3802&gt;Cooling_Season_End_Date,0,1))</f>
        <v>1</v>
      </c>
      <c r="D3802" s="12">
        <f>VLOOKUP(A3802,'Step 1.3 Normalized OAT'!$A$1:$B$8761,2)</f>
        <v>70</v>
      </c>
      <c r="E3802" s="13">
        <f ca="1">('Step 3. Regression'!$F$19*D3802^2+'Step 3. Regression'!$G$19*D3802+'Step 3. Regression'!$H$19)*C3802</f>
        <v>7.1602664526549589</v>
      </c>
    </row>
    <row r="3803" spans="1:5" x14ac:dyDescent="0.25">
      <c r="A3803" s="9">
        <f>IF(ISBLANK('Step 1.3 Normalized OAT'!A3803),"-",'Step 1.3 Normalized OAT'!A3803)</f>
        <v>43259.416666666664</v>
      </c>
      <c r="B3803" s="26">
        <f t="shared" si="65"/>
        <v>158</v>
      </c>
      <c r="C3803" s="64" cm="1">
        <f t="array" ref="C3803">INDEX('Step 5. Daily Avg Schedule Calc'!$A$2:$C$169,(WEEKDAY(A3803)-1)*24+HOUR(A3803)+1,3)*IF(A3803&lt;Cooling_Season_Start_Date,0,IF(A3803&gt;Cooling_Season_End_Date,0,1))</f>
        <v>1</v>
      </c>
      <c r="D3803" s="12">
        <f>VLOOKUP(A3803,'Step 1.3 Normalized OAT'!$A$1:$B$8761,2)</f>
        <v>73</v>
      </c>
      <c r="E3803" s="13">
        <f ca="1">('Step 3. Regression'!$F$19*D3803^2+'Step 3. Regression'!$G$19*D3803+'Step 3. Regression'!$H$19)*C3803</f>
        <v>7.0827765794206599</v>
      </c>
    </row>
    <row r="3804" spans="1:5" x14ac:dyDescent="0.25">
      <c r="A3804" s="9">
        <f>IF(ISBLANK('Step 1.3 Normalized OAT'!A3804),"-",'Step 1.3 Normalized OAT'!A3804)</f>
        <v>43259.458333333336</v>
      </c>
      <c r="B3804" s="26">
        <f t="shared" si="65"/>
        <v>158</v>
      </c>
      <c r="C3804" s="64" cm="1">
        <f t="array" ref="C3804">INDEX('Step 5. Daily Avg Schedule Calc'!$A$2:$C$169,(WEEKDAY(A3804)-1)*24+HOUR(A3804)+1,3)*IF(A3804&lt;Cooling_Season_Start_Date,0,IF(A3804&gt;Cooling_Season_End_Date,0,1))</f>
        <v>1</v>
      </c>
      <c r="D3804" s="12">
        <f>VLOOKUP(A3804,'Step 1.3 Normalized OAT'!$A$1:$B$8761,2)</f>
        <v>76</v>
      </c>
      <c r="E3804" s="13">
        <f ca="1">('Step 3. Regression'!$F$19*D3804^2+'Step 3. Regression'!$G$19*D3804+'Step 3. Regression'!$H$19)*C3804</f>
        <v>7.0575942196504613</v>
      </c>
    </row>
    <row r="3805" spans="1:5" x14ac:dyDescent="0.25">
      <c r="A3805" s="9">
        <f>IF(ISBLANK('Step 1.3 Normalized OAT'!A3805),"-",'Step 1.3 Normalized OAT'!A3805)</f>
        <v>43259.5</v>
      </c>
      <c r="B3805" s="26">
        <f t="shared" si="65"/>
        <v>158</v>
      </c>
      <c r="C3805" s="64" cm="1">
        <f t="array" ref="C3805">INDEX('Step 5. Daily Avg Schedule Calc'!$A$2:$C$169,(WEEKDAY(A3805)-1)*24+HOUR(A3805)+1,3)*IF(A3805&lt;Cooling_Season_Start_Date,0,IF(A3805&gt;Cooling_Season_End_Date,0,1))</f>
        <v>1</v>
      </c>
      <c r="D3805" s="12">
        <f>VLOOKUP(A3805,'Step 1.3 Normalized OAT'!$A$1:$B$8761,2)</f>
        <v>79</v>
      </c>
      <c r="E3805" s="13">
        <f ca="1">('Step 3. Regression'!$F$19*D3805^2+'Step 3. Regression'!$G$19*D3805+'Step 3. Regression'!$H$19)*C3805</f>
        <v>7.0847193733443774</v>
      </c>
    </row>
    <row r="3806" spans="1:5" x14ac:dyDescent="0.25">
      <c r="A3806" s="9">
        <f>IF(ISBLANK('Step 1.3 Normalized OAT'!A3806),"-",'Step 1.3 Normalized OAT'!A3806)</f>
        <v>43259.541666666664</v>
      </c>
      <c r="B3806" s="26">
        <f t="shared" si="65"/>
        <v>158</v>
      </c>
      <c r="C3806" s="64" cm="1">
        <f t="array" ref="C3806">INDEX('Step 5. Daily Avg Schedule Calc'!$A$2:$C$169,(WEEKDAY(A3806)-1)*24+HOUR(A3806)+1,3)*IF(A3806&lt;Cooling_Season_Start_Date,0,IF(A3806&gt;Cooling_Season_End_Date,0,1))</f>
        <v>1</v>
      </c>
      <c r="D3806" s="12">
        <f>VLOOKUP(A3806,'Step 1.3 Normalized OAT'!$A$1:$B$8761,2)</f>
        <v>81</v>
      </c>
      <c r="E3806" s="13">
        <f ca="1">('Step 3. Regression'!$F$19*D3806^2+'Step 3. Regression'!$G$19*D3806+'Step 3. Regression'!$H$19)*C3806</f>
        <v>7.1318625388425936</v>
      </c>
    </row>
    <row r="3807" spans="1:5" x14ac:dyDescent="0.25">
      <c r="A3807" s="9">
        <f>IF(ISBLANK('Step 1.3 Normalized OAT'!A3807),"-",'Step 1.3 Normalized OAT'!A3807)</f>
        <v>43259.583333333336</v>
      </c>
      <c r="B3807" s="26">
        <f t="shared" si="65"/>
        <v>158</v>
      </c>
      <c r="C3807" s="64" cm="1">
        <f t="array" ref="C3807">INDEX('Step 5. Daily Avg Schedule Calc'!$A$2:$C$169,(WEEKDAY(A3807)-1)*24+HOUR(A3807)+1,3)*IF(A3807&lt;Cooling_Season_Start_Date,0,IF(A3807&gt;Cooling_Season_End_Date,0,1))</f>
        <v>1</v>
      </c>
      <c r="D3807" s="12">
        <f>VLOOKUP(A3807,'Step 1.3 Normalized OAT'!$A$1:$B$8761,2)</f>
        <v>82</v>
      </c>
      <c r="E3807" s="13">
        <f ca="1">('Step 3. Regression'!$F$19*D3807^2+'Step 3. Regression'!$G$19*D3807+'Step 3. Regression'!$H$19)*C3807</f>
        <v>7.1641520405023904</v>
      </c>
    </row>
    <row r="3808" spans="1:5" x14ac:dyDescent="0.25">
      <c r="A3808" s="9">
        <f>IF(ISBLANK('Step 1.3 Normalized OAT'!A3808),"-",'Step 1.3 Normalized OAT'!A3808)</f>
        <v>43259.625</v>
      </c>
      <c r="B3808" s="26">
        <f t="shared" si="65"/>
        <v>158</v>
      </c>
      <c r="C3808" s="64" cm="1">
        <f t="array" ref="C3808">INDEX('Step 5. Daily Avg Schedule Calc'!$A$2:$C$169,(WEEKDAY(A3808)-1)*24+HOUR(A3808)+1,3)*IF(A3808&lt;Cooling_Season_Start_Date,0,IF(A3808&gt;Cooling_Season_End_Date,0,1))</f>
        <v>1</v>
      </c>
      <c r="D3808" s="12">
        <f>VLOOKUP(A3808,'Step 1.3 Normalized OAT'!$A$1:$B$8761,2)</f>
        <v>81</v>
      </c>
      <c r="E3808" s="13">
        <f ca="1">('Step 3. Regression'!$F$19*D3808^2+'Step 3. Regression'!$G$19*D3808+'Step 3. Regression'!$H$19)*C3808</f>
        <v>7.1318625388425936</v>
      </c>
    </row>
    <row r="3809" spans="1:5" x14ac:dyDescent="0.25">
      <c r="A3809" s="9">
        <f>IF(ISBLANK('Step 1.3 Normalized OAT'!A3809),"-",'Step 1.3 Normalized OAT'!A3809)</f>
        <v>43259.666666666664</v>
      </c>
      <c r="B3809" s="26">
        <f t="shared" si="65"/>
        <v>158</v>
      </c>
      <c r="C3809" s="64" cm="1">
        <f t="array" ref="C3809">INDEX('Step 5. Daily Avg Schedule Calc'!$A$2:$C$169,(WEEKDAY(A3809)-1)*24+HOUR(A3809)+1,3)*IF(A3809&lt;Cooling_Season_Start_Date,0,IF(A3809&gt;Cooling_Season_End_Date,0,1))</f>
        <v>1</v>
      </c>
      <c r="D3809" s="12">
        <f>VLOOKUP(A3809,'Step 1.3 Normalized OAT'!$A$1:$B$8761,2)</f>
        <v>81</v>
      </c>
      <c r="E3809" s="13">
        <f ca="1">('Step 3. Regression'!$F$19*D3809^2+'Step 3. Regression'!$G$19*D3809+'Step 3. Regression'!$H$19)*C3809</f>
        <v>7.1318625388425936</v>
      </c>
    </row>
    <row r="3810" spans="1:5" x14ac:dyDescent="0.25">
      <c r="A3810" s="9">
        <f>IF(ISBLANK('Step 1.3 Normalized OAT'!A3810),"-",'Step 1.3 Normalized OAT'!A3810)</f>
        <v>43259.708333333336</v>
      </c>
      <c r="B3810" s="26">
        <f t="shared" si="65"/>
        <v>158</v>
      </c>
      <c r="C3810" s="64" cm="1">
        <f t="array" ref="C3810">INDEX('Step 5. Daily Avg Schedule Calc'!$A$2:$C$169,(WEEKDAY(A3810)-1)*24+HOUR(A3810)+1,3)*IF(A3810&lt;Cooling_Season_Start_Date,0,IF(A3810&gt;Cooling_Season_End_Date,0,1))</f>
        <v>1</v>
      </c>
      <c r="D3810" s="12">
        <f>VLOOKUP(A3810,'Step 1.3 Normalized OAT'!$A$1:$B$8761,2)</f>
        <v>79</v>
      </c>
      <c r="E3810" s="13">
        <f ca="1">('Step 3. Regression'!$F$19*D3810^2+'Step 3. Regression'!$G$19*D3810+'Step 3. Regression'!$H$19)*C3810</f>
        <v>7.0847193733443774</v>
      </c>
    </row>
    <row r="3811" spans="1:5" x14ac:dyDescent="0.25">
      <c r="A3811" s="9">
        <f>IF(ISBLANK('Step 1.3 Normalized OAT'!A3811),"-",'Step 1.3 Normalized OAT'!A3811)</f>
        <v>43259.75</v>
      </c>
      <c r="B3811" s="26">
        <f t="shared" si="65"/>
        <v>158</v>
      </c>
      <c r="C3811" s="64" cm="1">
        <f t="array" ref="C3811">INDEX('Step 5. Daily Avg Schedule Calc'!$A$2:$C$169,(WEEKDAY(A3811)-1)*24+HOUR(A3811)+1,3)*IF(A3811&lt;Cooling_Season_Start_Date,0,IF(A3811&gt;Cooling_Season_End_Date,0,1))</f>
        <v>1</v>
      </c>
      <c r="D3811" s="12">
        <f>VLOOKUP(A3811,'Step 1.3 Normalized OAT'!$A$1:$B$8761,2)</f>
        <v>79</v>
      </c>
      <c r="E3811" s="13">
        <f ca="1">('Step 3. Regression'!$F$19*D3811^2+'Step 3. Regression'!$G$19*D3811+'Step 3. Regression'!$H$19)*C3811</f>
        <v>7.0847193733443774</v>
      </c>
    </row>
    <row r="3812" spans="1:5" x14ac:dyDescent="0.25">
      <c r="A3812" s="9">
        <f>IF(ISBLANK('Step 1.3 Normalized OAT'!A3812),"-",'Step 1.3 Normalized OAT'!A3812)</f>
        <v>43259.791666666664</v>
      </c>
      <c r="B3812" s="26">
        <f t="shared" si="65"/>
        <v>158</v>
      </c>
      <c r="C3812" s="64" cm="1">
        <f t="array" ref="C3812">INDEX('Step 5. Daily Avg Schedule Calc'!$A$2:$C$169,(WEEKDAY(A3812)-1)*24+HOUR(A3812)+1,3)*IF(A3812&lt;Cooling_Season_Start_Date,0,IF(A3812&gt;Cooling_Season_End_Date,0,1))</f>
        <v>1</v>
      </c>
      <c r="D3812" s="12">
        <f>VLOOKUP(A3812,'Step 1.3 Normalized OAT'!$A$1:$B$8761,2)</f>
        <v>79</v>
      </c>
      <c r="E3812" s="13">
        <f ca="1">('Step 3. Regression'!$F$19*D3812^2+'Step 3. Regression'!$G$19*D3812+'Step 3. Regression'!$H$19)*C3812</f>
        <v>7.0847193733443774</v>
      </c>
    </row>
    <row r="3813" spans="1:5" x14ac:dyDescent="0.25">
      <c r="A3813" s="9">
        <f>IF(ISBLANK('Step 1.3 Normalized OAT'!A3813),"-",'Step 1.3 Normalized OAT'!A3813)</f>
        <v>43259.833333333336</v>
      </c>
      <c r="B3813" s="26">
        <f t="shared" si="65"/>
        <v>158</v>
      </c>
      <c r="C3813" s="64" cm="1">
        <f t="array" ref="C3813">INDEX('Step 5. Daily Avg Schedule Calc'!$A$2:$C$169,(WEEKDAY(A3813)-1)*24+HOUR(A3813)+1,3)*IF(A3813&lt;Cooling_Season_Start_Date,0,IF(A3813&gt;Cooling_Season_End_Date,0,1))</f>
        <v>1</v>
      </c>
      <c r="D3813" s="12">
        <f>VLOOKUP(A3813,'Step 1.3 Normalized OAT'!$A$1:$B$8761,2)</f>
        <v>77</v>
      </c>
      <c r="E3813" s="13">
        <f ca="1">('Step 3. Regression'!$F$19*D3813^2+'Step 3. Regression'!$G$19*D3813+'Step 3. Regression'!$H$19)*C3813</f>
        <v>7.0608239916079754</v>
      </c>
    </row>
    <row r="3814" spans="1:5" x14ac:dyDescent="0.25">
      <c r="A3814" s="9">
        <f>IF(ISBLANK('Step 1.3 Normalized OAT'!A3814),"-",'Step 1.3 Normalized OAT'!A3814)</f>
        <v>43259.875</v>
      </c>
      <c r="B3814" s="26">
        <f t="shared" si="65"/>
        <v>158</v>
      </c>
      <c r="C3814" s="64" cm="1">
        <f t="array" ref="C3814">INDEX('Step 5. Daily Avg Schedule Calc'!$A$2:$C$169,(WEEKDAY(A3814)-1)*24+HOUR(A3814)+1,3)*IF(A3814&lt;Cooling_Season_Start_Date,0,IF(A3814&gt;Cooling_Season_End_Date,0,1))</f>
        <v>0</v>
      </c>
      <c r="D3814" s="12">
        <f>VLOOKUP(A3814,'Step 1.3 Normalized OAT'!$A$1:$B$8761,2)</f>
        <v>75</v>
      </c>
      <c r="E3814" s="13">
        <f ca="1">('Step 3. Regression'!$F$19*D3814^2+'Step 3. Regression'!$G$19*D3814+'Step 3. Regression'!$H$19)*C3814</f>
        <v>0</v>
      </c>
    </row>
    <row r="3815" spans="1:5" x14ac:dyDescent="0.25">
      <c r="A3815" s="9">
        <f>IF(ISBLANK('Step 1.3 Normalized OAT'!A3815),"-",'Step 1.3 Normalized OAT'!A3815)</f>
        <v>43259.916666666664</v>
      </c>
      <c r="B3815" s="26">
        <f t="shared" si="65"/>
        <v>158</v>
      </c>
      <c r="C3815" s="64" cm="1">
        <f t="array" ref="C3815">INDEX('Step 5. Daily Avg Schedule Calc'!$A$2:$C$169,(WEEKDAY(A3815)-1)*24+HOUR(A3815)+1,3)*IF(A3815&lt;Cooling_Season_Start_Date,0,IF(A3815&gt;Cooling_Season_End_Date,0,1))</f>
        <v>0</v>
      </c>
      <c r="D3815" s="12">
        <f>VLOOKUP(A3815,'Step 1.3 Normalized OAT'!$A$1:$B$8761,2)</f>
        <v>79</v>
      </c>
      <c r="E3815" s="13">
        <f ca="1">('Step 3. Regression'!$F$19*D3815^2+'Step 3. Regression'!$G$19*D3815+'Step 3. Regression'!$H$19)*C3815</f>
        <v>0</v>
      </c>
    </row>
    <row r="3816" spans="1:5" x14ac:dyDescent="0.25">
      <c r="A3816" s="9">
        <f>IF(ISBLANK('Step 1.3 Normalized OAT'!A3816),"-",'Step 1.3 Normalized OAT'!A3816)</f>
        <v>43259.958333333336</v>
      </c>
      <c r="B3816" s="26">
        <f t="shared" si="65"/>
        <v>158</v>
      </c>
      <c r="C3816" s="64" cm="1">
        <f t="array" ref="C3816">INDEX('Step 5. Daily Avg Schedule Calc'!$A$2:$C$169,(WEEKDAY(A3816)-1)*24+HOUR(A3816)+1,3)*IF(A3816&lt;Cooling_Season_Start_Date,0,IF(A3816&gt;Cooling_Season_End_Date,0,1))</f>
        <v>0</v>
      </c>
      <c r="D3816" s="12">
        <f>VLOOKUP(A3816,'Step 1.3 Normalized OAT'!$A$1:$B$8761,2)</f>
        <v>78</v>
      </c>
      <c r="E3816" s="13">
        <f ca="1">('Step 3. Regression'!$F$19*D3816^2+'Step 3. Regression'!$G$19*D3816+'Step 3. Regression'!$H$19)*C3816</f>
        <v>0</v>
      </c>
    </row>
    <row r="3817" spans="1:5" x14ac:dyDescent="0.25">
      <c r="A3817" s="9">
        <f>IF(ISBLANK('Step 1.3 Normalized OAT'!A3817),"-",'Step 1.3 Normalized OAT'!A3817)</f>
        <v>43260</v>
      </c>
      <c r="B3817" s="26">
        <f t="shared" si="65"/>
        <v>159</v>
      </c>
      <c r="C3817" s="64" cm="1">
        <f t="array" ref="C3817">INDEX('Step 5. Daily Avg Schedule Calc'!$A$2:$C$169,(WEEKDAY(A3817)-1)*24+HOUR(A3817)+1,3)*IF(A3817&lt;Cooling_Season_Start_Date,0,IF(A3817&gt;Cooling_Season_End_Date,0,1))</f>
        <v>0</v>
      </c>
      <c r="D3817" s="12">
        <f>VLOOKUP(A3817,'Step 1.3 Normalized OAT'!$A$1:$B$8761,2)</f>
        <v>77</v>
      </c>
      <c r="E3817" s="13">
        <f ca="1">('Step 3. Regression'!$F$19*D3817^2+'Step 3. Regression'!$G$19*D3817+'Step 3. Regression'!$H$19)*C3817</f>
        <v>0</v>
      </c>
    </row>
    <row r="3818" spans="1:5" x14ac:dyDescent="0.25">
      <c r="A3818" s="9">
        <f>IF(ISBLANK('Step 1.3 Normalized OAT'!A3818),"-",'Step 1.3 Normalized OAT'!A3818)</f>
        <v>43260.041666666664</v>
      </c>
      <c r="B3818" s="26">
        <f t="shared" si="65"/>
        <v>159</v>
      </c>
      <c r="C3818" s="64" cm="1">
        <f t="array" ref="C3818">INDEX('Step 5. Daily Avg Schedule Calc'!$A$2:$C$169,(WEEKDAY(A3818)-1)*24+HOUR(A3818)+1,3)*IF(A3818&lt;Cooling_Season_Start_Date,0,IF(A3818&gt;Cooling_Season_End_Date,0,1))</f>
        <v>0</v>
      </c>
      <c r="D3818" s="12">
        <f>VLOOKUP(A3818,'Step 1.3 Normalized OAT'!$A$1:$B$8761,2)</f>
        <v>77</v>
      </c>
      <c r="E3818" s="13">
        <f ca="1">('Step 3. Regression'!$F$19*D3818^2+'Step 3. Regression'!$G$19*D3818+'Step 3. Regression'!$H$19)*C3818</f>
        <v>0</v>
      </c>
    </row>
    <row r="3819" spans="1:5" x14ac:dyDescent="0.25">
      <c r="A3819" s="9">
        <f>IF(ISBLANK('Step 1.3 Normalized OAT'!A3819),"-",'Step 1.3 Normalized OAT'!A3819)</f>
        <v>43260.083333333336</v>
      </c>
      <c r="B3819" s="26">
        <f t="shared" si="65"/>
        <v>159</v>
      </c>
      <c r="C3819" s="64" cm="1">
        <f t="array" ref="C3819">INDEX('Step 5. Daily Avg Schedule Calc'!$A$2:$C$169,(WEEKDAY(A3819)-1)*24+HOUR(A3819)+1,3)*IF(A3819&lt;Cooling_Season_Start_Date,0,IF(A3819&gt;Cooling_Season_End_Date,0,1))</f>
        <v>0</v>
      </c>
      <c r="D3819" s="12">
        <f>VLOOKUP(A3819,'Step 1.3 Normalized OAT'!$A$1:$B$8761,2)</f>
        <v>75</v>
      </c>
      <c r="E3819" s="13">
        <f ca="1">('Step 3. Regression'!$F$19*D3819^2+'Step 3. Regression'!$G$19*D3819+'Step 3. Regression'!$H$19)*C3819</f>
        <v>0</v>
      </c>
    </row>
    <row r="3820" spans="1:5" x14ac:dyDescent="0.25">
      <c r="A3820" s="9">
        <f>IF(ISBLANK('Step 1.3 Normalized OAT'!A3820),"-",'Step 1.3 Normalized OAT'!A3820)</f>
        <v>43260.125</v>
      </c>
      <c r="B3820" s="26">
        <f t="shared" si="65"/>
        <v>159</v>
      </c>
      <c r="C3820" s="64" cm="1">
        <f t="array" ref="C3820">INDEX('Step 5. Daily Avg Schedule Calc'!$A$2:$C$169,(WEEKDAY(A3820)-1)*24+HOUR(A3820)+1,3)*IF(A3820&lt;Cooling_Season_Start_Date,0,IF(A3820&gt;Cooling_Season_End_Date,0,1))</f>
        <v>0</v>
      </c>
      <c r="D3820" s="12">
        <f>VLOOKUP(A3820,'Step 1.3 Normalized OAT'!$A$1:$B$8761,2)</f>
        <v>73</v>
      </c>
      <c r="E3820" s="13">
        <f ca="1">('Step 3. Regression'!$F$19*D3820^2+'Step 3. Regression'!$G$19*D3820+'Step 3. Regression'!$H$19)*C3820</f>
        <v>0</v>
      </c>
    </row>
    <row r="3821" spans="1:5" x14ac:dyDescent="0.25">
      <c r="A3821" s="9">
        <f>IF(ISBLANK('Step 1.3 Normalized OAT'!A3821),"-",'Step 1.3 Normalized OAT'!A3821)</f>
        <v>43260.166666666664</v>
      </c>
      <c r="B3821" s="26">
        <f t="shared" si="65"/>
        <v>159</v>
      </c>
      <c r="C3821" s="64" cm="1">
        <f t="array" ref="C3821">INDEX('Step 5. Daily Avg Schedule Calc'!$A$2:$C$169,(WEEKDAY(A3821)-1)*24+HOUR(A3821)+1,3)*IF(A3821&lt;Cooling_Season_Start_Date,0,IF(A3821&gt;Cooling_Season_End_Date,0,1))</f>
        <v>0</v>
      </c>
      <c r="D3821" s="12">
        <f>VLOOKUP(A3821,'Step 1.3 Normalized OAT'!$A$1:$B$8761,2)</f>
        <v>72</v>
      </c>
      <c r="E3821" s="13">
        <f ca="1">('Step 3. Regression'!$F$19*D3821^2+'Step 3. Regression'!$G$19*D3821+'Step 3. Regression'!$H$19)*C3821</f>
        <v>0</v>
      </c>
    </row>
    <row r="3822" spans="1:5" x14ac:dyDescent="0.25">
      <c r="A3822" s="9">
        <f>IF(ISBLANK('Step 1.3 Normalized OAT'!A3822),"-",'Step 1.3 Normalized OAT'!A3822)</f>
        <v>43260.208333333336</v>
      </c>
      <c r="B3822" s="26">
        <f t="shared" si="65"/>
        <v>159</v>
      </c>
      <c r="C3822" s="64" cm="1">
        <f t="array" ref="C3822">INDEX('Step 5. Daily Avg Schedule Calc'!$A$2:$C$169,(WEEKDAY(A3822)-1)*24+HOUR(A3822)+1,3)*IF(A3822&lt;Cooling_Season_Start_Date,0,IF(A3822&gt;Cooling_Season_End_Date,0,1))</f>
        <v>0</v>
      </c>
      <c r="D3822" s="12">
        <f>VLOOKUP(A3822,'Step 1.3 Normalized OAT'!$A$1:$B$8761,2)</f>
        <v>70</v>
      </c>
      <c r="E3822" s="13">
        <f ca="1">('Step 3. Regression'!$F$19*D3822^2+'Step 3. Regression'!$G$19*D3822+'Step 3. Regression'!$H$19)*C3822</f>
        <v>0</v>
      </c>
    </row>
    <row r="3823" spans="1:5" x14ac:dyDescent="0.25">
      <c r="A3823" s="9">
        <f>IF(ISBLANK('Step 1.3 Normalized OAT'!A3823),"-",'Step 1.3 Normalized OAT'!A3823)</f>
        <v>43260.25</v>
      </c>
      <c r="B3823" s="26">
        <f t="shared" si="65"/>
        <v>159</v>
      </c>
      <c r="C3823" s="64" cm="1">
        <f t="array" ref="C3823">INDEX('Step 5. Daily Avg Schedule Calc'!$A$2:$C$169,(WEEKDAY(A3823)-1)*24+HOUR(A3823)+1,3)*IF(A3823&lt;Cooling_Season_Start_Date,0,IF(A3823&gt;Cooling_Season_End_Date,0,1))</f>
        <v>0</v>
      </c>
      <c r="D3823" s="12">
        <f>VLOOKUP(A3823,'Step 1.3 Normalized OAT'!$A$1:$B$8761,2)</f>
        <v>70</v>
      </c>
      <c r="E3823" s="13">
        <f ca="1">('Step 3. Regression'!$F$19*D3823^2+'Step 3. Regression'!$G$19*D3823+'Step 3. Regression'!$H$19)*C3823</f>
        <v>0</v>
      </c>
    </row>
    <row r="3824" spans="1:5" x14ac:dyDescent="0.25">
      <c r="A3824" s="9">
        <f>IF(ISBLANK('Step 1.3 Normalized OAT'!A3824),"-",'Step 1.3 Normalized OAT'!A3824)</f>
        <v>43260.291666666664</v>
      </c>
      <c r="B3824" s="26">
        <f t="shared" si="65"/>
        <v>159</v>
      </c>
      <c r="C3824" s="64" cm="1">
        <f t="array" ref="C3824">INDEX('Step 5. Daily Avg Schedule Calc'!$A$2:$C$169,(WEEKDAY(A3824)-1)*24+HOUR(A3824)+1,3)*IF(A3824&lt;Cooling_Season_Start_Date,0,IF(A3824&gt;Cooling_Season_End_Date,0,1))</f>
        <v>1</v>
      </c>
      <c r="D3824" s="12">
        <f>VLOOKUP(A3824,'Step 1.3 Normalized OAT'!$A$1:$B$8761,2)</f>
        <v>72</v>
      </c>
      <c r="E3824" s="13">
        <f ca="1">('Step 3. Regression'!$F$19*D3824^2+'Step 3. Regression'!$G$19*D3824+'Step 3. Regression'!$H$19)*C3824</f>
        <v>7.102794591224967</v>
      </c>
    </row>
    <row r="3825" spans="1:5" x14ac:dyDescent="0.25">
      <c r="A3825" s="9">
        <f>IF(ISBLANK('Step 1.3 Normalized OAT'!A3825),"-",'Step 1.3 Normalized OAT'!A3825)</f>
        <v>43260.333333333336</v>
      </c>
      <c r="B3825" s="26">
        <f t="shared" si="65"/>
        <v>159</v>
      </c>
      <c r="C3825" s="64" cm="1">
        <f t="array" ref="C3825">INDEX('Step 5. Daily Avg Schedule Calc'!$A$2:$C$169,(WEEKDAY(A3825)-1)*24+HOUR(A3825)+1,3)*IF(A3825&lt;Cooling_Season_Start_Date,0,IF(A3825&gt;Cooling_Season_End_Date,0,1))</f>
        <v>1</v>
      </c>
      <c r="D3825" s="12">
        <f>VLOOKUP(A3825,'Step 1.3 Normalized OAT'!$A$1:$B$8761,2)</f>
        <v>72</v>
      </c>
      <c r="E3825" s="13">
        <f ca="1">('Step 3. Regression'!$F$19*D3825^2+'Step 3. Regression'!$G$19*D3825+'Step 3. Regression'!$H$19)*C3825</f>
        <v>7.102794591224967</v>
      </c>
    </row>
    <row r="3826" spans="1:5" x14ac:dyDescent="0.25">
      <c r="A3826" s="9">
        <f>IF(ISBLANK('Step 1.3 Normalized OAT'!A3826),"-",'Step 1.3 Normalized OAT'!A3826)</f>
        <v>43260.375</v>
      </c>
      <c r="B3826" s="26">
        <f t="shared" si="65"/>
        <v>159</v>
      </c>
      <c r="C3826" s="64" cm="1">
        <f t="array" ref="C3826">INDEX('Step 5. Daily Avg Schedule Calc'!$A$2:$C$169,(WEEKDAY(A3826)-1)*24+HOUR(A3826)+1,3)*IF(A3826&lt;Cooling_Season_Start_Date,0,IF(A3826&gt;Cooling_Season_End_Date,0,1))</f>
        <v>1</v>
      </c>
      <c r="D3826" s="12">
        <f>VLOOKUP(A3826,'Step 1.3 Normalized OAT'!$A$1:$B$8761,2)</f>
        <v>73</v>
      </c>
      <c r="E3826" s="13">
        <f ca="1">('Step 3. Regression'!$F$19*D3826^2+'Step 3. Regression'!$G$19*D3826+'Step 3. Regression'!$H$19)*C3826</f>
        <v>7.0827765794206599</v>
      </c>
    </row>
    <row r="3827" spans="1:5" x14ac:dyDescent="0.25">
      <c r="A3827" s="9">
        <f>IF(ISBLANK('Step 1.3 Normalized OAT'!A3827),"-",'Step 1.3 Normalized OAT'!A3827)</f>
        <v>43260.416666666664</v>
      </c>
      <c r="B3827" s="26">
        <f t="shared" si="65"/>
        <v>159</v>
      </c>
      <c r="C3827" s="64" cm="1">
        <f t="array" ref="C3827">INDEX('Step 5. Daily Avg Schedule Calc'!$A$2:$C$169,(WEEKDAY(A3827)-1)*24+HOUR(A3827)+1,3)*IF(A3827&lt;Cooling_Season_Start_Date,0,IF(A3827&gt;Cooling_Season_End_Date,0,1))</f>
        <v>1</v>
      </c>
      <c r="D3827" s="12">
        <f>VLOOKUP(A3827,'Step 1.3 Normalized OAT'!$A$1:$B$8761,2)</f>
        <v>73</v>
      </c>
      <c r="E3827" s="13">
        <f ca="1">('Step 3. Regression'!$F$19*D3827^2+'Step 3. Regression'!$G$19*D3827+'Step 3. Regression'!$H$19)*C3827</f>
        <v>7.0827765794206599</v>
      </c>
    </row>
    <row r="3828" spans="1:5" x14ac:dyDescent="0.25">
      <c r="A3828" s="9">
        <f>IF(ISBLANK('Step 1.3 Normalized OAT'!A3828),"-",'Step 1.3 Normalized OAT'!A3828)</f>
        <v>43260.458333333336</v>
      </c>
      <c r="B3828" s="26">
        <f t="shared" si="65"/>
        <v>159</v>
      </c>
      <c r="C3828" s="64" cm="1">
        <f t="array" ref="C3828">INDEX('Step 5. Daily Avg Schedule Calc'!$A$2:$C$169,(WEEKDAY(A3828)-1)*24+HOUR(A3828)+1,3)*IF(A3828&lt;Cooling_Season_Start_Date,0,IF(A3828&gt;Cooling_Season_End_Date,0,1))</f>
        <v>1</v>
      </c>
      <c r="D3828" s="12">
        <f>VLOOKUP(A3828,'Step 1.3 Normalized OAT'!$A$1:$B$8761,2)</f>
        <v>75</v>
      </c>
      <c r="E3828" s="13">
        <f ca="1">('Step 3. Regression'!$F$19*D3828^2+'Step 3. Regression'!$G$19*D3828+'Step 3. Regression'!$H$19)*C3828</f>
        <v>7.0601763936334088</v>
      </c>
    </row>
    <row r="3829" spans="1:5" x14ac:dyDescent="0.25">
      <c r="A3829" s="9">
        <f>IF(ISBLANK('Step 1.3 Normalized OAT'!A3829),"-",'Step 1.3 Normalized OAT'!A3829)</f>
        <v>43260.5</v>
      </c>
      <c r="B3829" s="26">
        <f t="shared" si="65"/>
        <v>159</v>
      </c>
      <c r="C3829" s="64" cm="1">
        <f t="array" ref="C3829">INDEX('Step 5. Daily Avg Schedule Calc'!$A$2:$C$169,(WEEKDAY(A3829)-1)*24+HOUR(A3829)+1,3)*IF(A3829&lt;Cooling_Season_Start_Date,0,IF(A3829&gt;Cooling_Season_End_Date,0,1))</f>
        <v>1</v>
      </c>
      <c r="D3829" s="12">
        <f>VLOOKUP(A3829,'Step 1.3 Normalized OAT'!$A$1:$B$8761,2)</f>
        <v>75</v>
      </c>
      <c r="E3829" s="13">
        <f ca="1">('Step 3. Regression'!$F$19*D3829^2+'Step 3. Regression'!$G$19*D3829+'Step 3. Regression'!$H$19)*C3829</f>
        <v>7.0601763936334088</v>
      </c>
    </row>
    <row r="3830" spans="1:5" x14ac:dyDescent="0.25">
      <c r="A3830" s="9">
        <f>IF(ISBLANK('Step 1.3 Normalized OAT'!A3830),"-",'Step 1.3 Normalized OAT'!A3830)</f>
        <v>43260.541666666664</v>
      </c>
      <c r="B3830" s="26">
        <f t="shared" si="65"/>
        <v>159</v>
      </c>
      <c r="C3830" s="64" cm="1">
        <f t="array" ref="C3830">INDEX('Step 5. Daily Avg Schedule Calc'!$A$2:$C$169,(WEEKDAY(A3830)-1)*24+HOUR(A3830)+1,3)*IF(A3830&lt;Cooling_Season_Start_Date,0,IF(A3830&gt;Cooling_Season_End_Date,0,1))</f>
        <v>1</v>
      </c>
      <c r="D3830" s="12">
        <f>VLOOKUP(A3830,'Step 1.3 Normalized OAT'!$A$1:$B$8761,2)</f>
        <v>79</v>
      </c>
      <c r="E3830" s="13">
        <f ca="1">('Step 3. Regression'!$F$19*D3830^2+'Step 3. Regression'!$G$19*D3830+'Step 3. Regression'!$H$19)*C3830</f>
        <v>7.0847193733443774</v>
      </c>
    </row>
    <row r="3831" spans="1:5" x14ac:dyDescent="0.25">
      <c r="A3831" s="9">
        <f>IF(ISBLANK('Step 1.3 Normalized OAT'!A3831),"-",'Step 1.3 Normalized OAT'!A3831)</f>
        <v>43260.583333333336</v>
      </c>
      <c r="B3831" s="26">
        <f t="shared" si="65"/>
        <v>159</v>
      </c>
      <c r="C3831" s="64" cm="1">
        <f t="array" ref="C3831">INDEX('Step 5. Daily Avg Schedule Calc'!$A$2:$C$169,(WEEKDAY(A3831)-1)*24+HOUR(A3831)+1,3)*IF(A3831&lt;Cooling_Season_Start_Date,0,IF(A3831&gt;Cooling_Season_End_Date,0,1))</f>
        <v>1</v>
      </c>
      <c r="D3831" s="12">
        <f>VLOOKUP(A3831,'Step 1.3 Normalized OAT'!$A$1:$B$8761,2)</f>
        <v>80</v>
      </c>
      <c r="E3831" s="13">
        <f ca="1">('Step 3. Regression'!$F$19*D3831^2+'Step 3. Regression'!$G$19*D3831+'Step 3. Regression'!$H$19)*C3831</f>
        <v>7.1053849831232547</v>
      </c>
    </row>
    <row r="3832" spans="1:5" x14ac:dyDescent="0.25">
      <c r="A3832" s="9">
        <f>IF(ISBLANK('Step 1.3 Normalized OAT'!A3832),"-",'Step 1.3 Normalized OAT'!A3832)</f>
        <v>43260.625</v>
      </c>
      <c r="B3832" s="26">
        <f t="shared" si="65"/>
        <v>159</v>
      </c>
      <c r="C3832" s="64" cm="1">
        <f t="array" ref="C3832">INDEX('Step 5. Daily Avg Schedule Calc'!$A$2:$C$169,(WEEKDAY(A3832)-1)*24+HOUR(A3832)+1,3)*IF(A3832&lt;Cooling_Season_Start_Date,0,IF(A3832&gt;Cooling_Season_End_Date,0,1))</f>
        <v>1</v>
      </c>
      <c r="D3832" s="12">
        <f>VLOOKUP(A3832,'Step 1.3 Normalized OAT'!$A$1:$B$8761,2)</f>
        <v>81</v>
      </c>
      <c r="E3832" s="13">
        <f ca="1">('Step 3. Regression'!$F$19*D3832^2+'Step 3. Regression'!$G$19*D3832+'Step 3. Regression'!$H$19)*C3832</f>
        <v>7.1318625388425936</v>
      </c>
    </row>
    <row r="3833" spans="1:5" x14ac:dyDescent="0.25">
      <c r="A3833" s="9">
        <f>IF(ISBLANK('Step 1.3 Normalized OAT'!A3833),"-",'Step 1.3 Normalized OAT'!A3833)</f>
        <v>43260.666666666664</v>
      </c>
      <c r="B3833" s="26">
        <f t="shared" si="65"/>
        <v>159</v>
      </c>
      <c r="C3833" s="64" cm="1">
        <f t="array" ref="C3833">INDEX('Step 5. Daily Avg Schedule Calc'!$A$2:$C$169,(WEEKDAY(A3833)-1)*24+HOUR(A3833)+1,3)*IF(A3833&lt;Cooling_Season_Start_Date,0,IF(A3833&gt;Cooling_Season_End_Date,0,1))</f>
        <v>1</v>
      </c>
      <c r="D3833" s="12">
        <f>VLOOKUP(A3833,'Step 1.3 Normalized OAT'!$A$1:$B$8761,2)</f>
        <v>79</v>
      </c>
      <c r="E3833" s="13">
        <f ca="1">('Step 3. Regression'!$F$19*D3833^2+'Step 3. Regression'!$G$19*D3833+'Step 3. Regression'!$H$19)*C3833</f>
        <v>7.0847193733443774</v>
      </c>
    </row>
    <row r="3834" spans="1:5" x14ac:dyDescent="0.25">
      <c r="A3834" s="9">
        <f>IF(ISBLANK('Step 1.3 Normalized OAT'!A3834),"-",'Step 1.3 Normalized OAT'!A3834)</f>
        <v>43260.708333333336</v>
      </c>
      <c r="B3834" s="26">
        <f t="shared" si="65"/>
        <v>159</v>
      </c>
      <c r="C3834" s="64" cm="1">
        <f t="array" ref="C3834">INDEX('Step 5. Daily Avg Schedule Calc'!$A$2:$C$169,(WEEKDAY(A3834)-1)*24+HOUR(A3834)+1,3)*IF(A3834&lt;Cooling_Season_Start_Date,0,IF(A3834&gt;Cooling_Season_End_Date,0,1))</f>
        <v>1</v>
      </c>
      <c r="D3834" s="12">
        <f>VLOOKUP(A3834,'Step 1.3 Normalized OAT'!$A$1:$B$8761,2)</f>
        <v>79</v>
      </c>
      <c r="E3834" s="13">
        <f ca="1">('Step 3. Regression'!$F$19*D3834^2+'Step 3. Regression'!$G$19*D3834+'Step 3. Regression'!$H$19)*C3834</f>
        <v>7.0847193733443774</v>
      </c>
    </row>
    <row r="3835" spans="1:5" x14ac:dyDescent="0.25">
      <c r="A3835" s="9">
        <f>IF(ISBLANK('Step 1.3 Normalized OAT'!A3835),"-",'Step 1.3 Normalized OAT'!A3835)</f>
        <v>43260.75</v>
      </c>
      <c r="B3835" s="26">
        <f t="shared" si="65"/>
        <v>159</v>
      </c>
      <c r="C3835" s="64" cm="1">
        <f t="array" ref="C3835">INDEX('Step 5. Daily Avg Schedule Calc'!$A$2:$C$169,(WEEKDAY(A3835)-1)*24+HOUR(A3835)+1,3)*IF(A3835&lt;Cooling_Season_Start_Date,0,IF(A3835&gt;Cooling_Season_End_Date,0,1))</f>
        <v>1</v>
      </c>
      <c r="D3835" s="12">
        <f>VLOOKUP(A3835,'Step 1.3 Normalized OAT'!$A$1:$B$8761,2)</f>
        <v>79</v>
      </c>
      <c r="E3835" s="13">
        <f ca="1">('Step 3. Regression'!$F$19*D3835^2+'Step 3. Regression'!$G$19*D3835+'Step 3. Regression'!$H$19)*C3835</f>
        <v>7.0847193733443774</v>
      </c>
    </row>
    <row r="3836" spans="1:5" x14ac:dyDescent="0.25">
      <c r="A3836" s="9">
        <f>IF(ISBLANK('Step 1.3 Normalized OAT'!A3836),"-",'Step 1.3 Normalized OAT'!A3836)</f>
        <v>43260.791666666664</v>
      </c>
      <c r="B3836" s="26">
        <f t="shared" si="65"/>
        <v>159</v>
      </c>
      <c r="C3836" s="64" cm="1">
        <f t="array" ref="C3836">INDEX('Step 5. Daily Avg Schedule Calc'!$A$2:$C$169,(WEEKDAY(A3836)-1)*24+HOUR(A3836)+1,3)*IF(A3836&lt;Cooling_Season_Start_Date,0,IF(A3836&gt;Cooling_Season_End_Date,0,1))</f>
        <v>1</v>
      </c>
      <c r="D3836" s="12">
        <f>VLOOKUP(A3836,'Step 1.3 Normalized OAT'!$A$1:$B$8761,2)</f>
        <v>77</v>
      </c>
      <c r="E3836" s="13">
        <f ca="1">('Step 3. Regression'!$F$19*D3836^2+'Step 3. Regression'!$G$19*D3836+'Step 3. Regression'!$H$19)*C3836</f>
        <v>7.0608239916079754</v>
      </c>
    </row>
    <row r="3837" spans="1:5" x14ac:dyDescent="0.25">
      <c r="A3837" s="9">
        <f>IF(ISBLANK('Step 1.3 Normalized OAT'!A3837),"-",'Step 1.3 Normalized OAT'!A3837)</f>
        <v>43260.833333333336</v>
      </c>
      <c r="B3837" s="26">
        <f t="shared" si="65"/>
        <v>159</v>
      </c>
      <c r="C3837" s="64" cm="1">
        <f t="array" ref="C3837">INDEX('Step 5. Daily Avg Schedule Calc'!$A$2:$C$169,(WEEKDAY(A3837)-1)*24+HOUR(A3837)+1,3)*IF(A3837&lt;Cooling_Season_Start_Date,0,IF(A3837&gt;Cooling_Season_End_Date,0,1))</f>
        <v>1</v>
      </c>
      <c r="D3837" s="12">
        <f>VLOOKUP(A3837,'Step 1.3 Normalized OAT'!$A$1:$B$8761,2)</f>
        <v>73</v>
      </c>
      <c r="E3837" s="13">
        <f ca="1">('Step 3. Regression'!$F$19*D3837^2+'Step 3. Regression'!$G$19*D3837+'Step 3. Regression'!$H$19)*C3837</f>
        <v>7.0827765794206599</v>
      </c>
    </row>
    <row r="3838" spans="1:5" x14ac:dyDescent="0.25">
      <c r="A3838" s="9">
        <f>IF(ISBLANK('Step 1.3 Normalized OAT'!A3838),"-",'Step 1.3 Normalized OAT'!A3838)</f>
        <v>43260.875</v>
      </c>
      <c r="B3838" s="26">
        <f t="shared" si="65"/>
        <v>159</v>
      </c>
      <c r="C3838" s="64" cm="1">
        <f t="array" ref="C3838">INDEX('Step 5. Daily Avg Schedule Calc'!$A$2:$C$169,(WEEKDAY(A3838)-1)*24+HOUR(A3838)+1,3)*IF(A3838&lt;Cooling_Season_Start_Date,0,IF(A3838&gt;Cooling_Season_End_Date,0,1))</f>
        <v>0.5</v>
      </c>
      <c r="D3838" s="12">
        <f>VLOOKUP(A3838,'Step 1.3 Normalized OAT'!$A$1:$B$8761,2)</f>
        <v>73</v>
      </c>
      <c r="E3838" s="13">
        <f ca="1">('Step 3. Regression'!$F$19*D3838^2+'Step 3. Regression'!$G$19*D3838+'Step 3. Regression'!$H$19)*C3838</f>
        <v>3.5413882897103299</v>
      </c>
    </row>
    <row r="3839" spans="1:5" x14ac:dyDescent="0.25">
      <c r="A3839" s="9">
        <f>IF(ISBLANK('Step 1.3 Normalized OAT'!A3839),"-",'Step 1.3 Normalized OAT'!A3839)</f>
        <v>43260.916666666664</v>
      </c>
      <c r="B3839" s="26">
        <f t="shared" si="65"/>
        <v>159</v>
      </c>
      <c r="C3839" s="64" cm="1">
        <f t="array" ref="C3839">INDEX('Step 5. Daily Avg Schedule Calc'!$A$2:$C$169,(WEEKDAY(A3839)-1)*24+HOUR(A3839)+1,3)*IF(A3839&lt;Cooling_Season_Start_Date,0,IF(A3839&gt;Cooling_Season_End_Date,0,1))</f>
        <v>0</v>
      </c>
      <c r="D3839" s="12">
        <f>VLOOKUP(A3839,'Step 1.3 Normalized OAT'!$A$1:$B$8761,2)</f>
        <v>73</v>
      </c>
      <c r="E3839" s="13">
        <f ca="1">('Step 3. Regression'!$F$19*D3839^2+'Step 3. Regression'!$G$19*D3839+'Step 3. Regression'!$H$19)*C3839</f>
        <v>0</v>
      </c>
    </row>
    <row r="3840" spans="1:5" x14ac:dyDescent="0.25">
      <c r="A3840" s="9">
        <f>IF(ISBLANK('Step 1.3 Normalized OAT'!A3840),"-",'Step 1.3 Normalized OAT'!A3840)</f>
        <v>43260.958333333336</v>
      </c>
      <c r="B3840" s="26">
        <f t="shared" si="65"/>
        <v>159</v>
      </c>
      <c r="C3840" s="64" cm="1">
        <f t="array" ref="C3840">INDEX('Step 5. Daily Avg Schedule Calc'!$A$2:$C$169,(WEEKDAY(A3840)-1)*24+HOUR(A3840)+1,3)*IF(A3840&lt;Cooling_Season_Start_Date,0,IF(A3840&gt;Cooling_Season_End_Date,0,1))</f>
        <v>0</v>
      </c>
      <c r="D3840" s="12">
        <f>VLOOKUP(A3840,'Step 1.3 Normalized OAT'!$A$1:$B$8761,2)</f>
        <v>74</v>
      </c>
      <c r="E3840" s="13">
        <f ca="1">('Step 3. Regression'!$F$19*D3840^2+'Step 3. Regression'!$G$19*D3840+'Step 3. Regression'!$H$19)*C3840</f>
        <v>0</v>
      </c>
    </row>
    <row r="3841" spans="1:5" x14ac:dyDescent="0.25">
      <c r="A3841" s="9">
        <f>IF(ISBLANK('Step 1.3 Normalized OAT'!A3841),"-",'Step 1.3 Normalized OAT'!A3841)</f>
        <v>43261</v>
      </c>
      <c r="B3841" s="26">
        <f t="shared" si="65"/>
        <v>160</v>
      </c>
      <c r="C3841" s="64" cm="1">
        <f t="array" ref="C3841">INDEX('Step 5. Daily Avg Schedule Calc'!$A$2:$C$169,(WEEKDAY(A3841)-1)*24+HOUR(A3841)+1,3)*IF(A3841&lt;Cooling_Season_Start_Date,0,IF(A3841&gt;Cooling_Season_End_Date,0,1))</f>
        <v>0</v>
      </c>
      <c r="D3841" s="12">
        <f>VLOOKUP(A3841,'Step 1.3 Normalized OAT'!$A$1:$B$8761,2)</f>
        <v>73</v>
      </c>
      <c r="E3841" s="13">
        <f ca="1">('Step 3. Regression'!$F$19*D3841^2+'Step 3. Regression'!$G$19*D3841+'Step 3. Regression'!$H$19)*C3841</f>
        <v>0</v>
      </c>
    </row>
    <row r="3842" spans="1:5" x14ac:dyDescent="0.25">
      <c r="A3842" s="9">
        <f>IF(ISBLANK('Step 1.3 Normalized OAT'!A3842),"-",'Step 1.3 Normalized OAT'!A3842)</f>
        <v>43261.041666666664</v>
      </c>
      <c r="B3842" s="26">
        <f t="shared" si="65"/>
        <v>160</v>
      </c>
      <c r="C3842" s="64" cm="1">
        <f t="array" ref="C3842">INDEX('Step 5. Daily Avg Schedule Calc'!$A$2:$C$169,(WEEKDAY(A3842)-1)*24+HOUR(A3842)+1,3)*IF(A3842&lt;Cooling_Season_Start_Date,0,IF(A3842&gt;Cooling_Season_End_Date,0,1))</f>
        <v>0</v>
      </c>
      <c r="D3842" s="12">
        <f>VLOOKUP(A3842,'Step 1.3 Normalized OAT'!$A$1:$B$8761,2)</f>
        <v>72</v>
      </c>
      <c r="E3842" s="13">
        <f ca="1">('Step 3. Regression'!$F$19*D3842^2+'Step 3. Regression'!$G$19*D3842+'Step 3. Regression'!$H$19)*C3842</f>
        <v>0</v>
      </c>
    </row>
    <row r="3843" spans="1:5" x14ac:dyDescent="0.25">
      <c r="A3843" s="9">
        <f>IF(ISBLANK('Step 1.3 Normalized OAT'!A3843),"-",'Step 1.3 Normalized OAT'!A3843)</f>
        <v>43261.083333333336</v>
      </c>
      <c r="B3843" s="26">
        <f t="shared" ref="B3843:B3906" si="66">_xlfn.DAYS(A3843,$A$2)</f>
        <v>160</v>
      </c>
      <c r="C3843" s="64" cm="1">
        <f t="array" ref="C3843">INDEX('Step 5. Daily Avg Schedule Calc'!$A$2:$C$169,(WEEKDAY(A3843)-1)*24+HOUR(A3843)+1,3)*IF(A3843&lt;Cooling_Season_Start_Date,0,IF(A3843&gt;Cooling_Season_End_Date,0,1))</f>
        <v>0</v>
      </c>
      <c r="D3843" s="12">
        <f>VLOOKUP(A3843,'Step 1.3 Normalized OAT'!$A$1:$B$8761,2)</f>
        <v>71</v>
      </c>
      <c r="E3843" s="13">
        <f ca="1">('Step 3. Regression'!$F$19*D3843^2+'Step 3. Regression'!$G$19*D3843+'Step 3. Regression'!$H$19)*C3843</f>
        <v>0</v>
      </c>
    </row>
    <row r="3844" spans="1:5" x14ac:dyDescent="0.25">
      <c r="A3844" s="9">
        <f>IF(ISBLANK('Step 1.3 Normalized OAT'!A3844),"-",'Step 1.3 Normalized OAT'!A3844)</f>
        <v>43261.125</v>
      </c>
      <c r="B3844" s="26">
        <f t="shared" si="66"/>
        <v>160</v>
      </c>
      <c r="C3844" s="64" cm="1">
        <f t="array" ref="C3844">INDEX('Step 5. Daily Avg Schedule Calc'!$A$2:$C$169,(WEEKDAY(A3844)-1)*24+HOUR(A3844)+1,3)*IF(A3844&lt;Cooling_Season_Start_Date,0,IF(A3844&gt;Cooling_Season_End_Date,0,1))</f>
        <v>0</v>
      </c>
      <c r="D3844" s="12">
        <f>VLOOKUP(A3844,'Step 1.3 Normalized OAT'!$A$1:$B$8761,2)</f>
        <v>72</v>
      </c>
      <c r="E3844" s="13">
        <f ca="1">('Step 3. Regression'!$F$19*D3844^2+'Step 3. Regression'!$G$19*D3844+'Step 3. Regression'!$H$19)*C3844</f>
        <v>0</v>
      </c>
    </row>
    <row r="3845" spans="1:5" x14ac:dyDescent="0.25">
      <c r="A3845" s="9">
        <f>IF(ISBLANK('Step 1.3 Normalized OAT'!A3845),"-",'Step 1.3 Normalized OAT'!A3845)</f>
        <v>43261.166666666664</v>
      </c>
      <c r="B3845" s="26">
        <f t="shared" si="66"/>
        <v>160</v>
      </c>
      <c r="C3845" s="64" cm="1">
        <f t="array" ref="C3845">INDEX('Step 5. Daily Avg Schedule Calc'!$A$2:$C$169,(WEEKDAY(A3845)-1)*24+HOUR(A3845)+1,3)*IF(A3845&lt;Cooling_Season_Start_Date,0,IF(A3845&gt;Cooling_Season_End_Date,0,1))</f>
        <v>0</v>
      </c>
      <c r="D3845" s="12">
        <f>VLOOKUP(A3845,'Step 1.3 Normalized OAT'!$A$1:$B$8761,2)</f>
        <v>70</v>
      </c>
      <c r="E3845" s="13">
        <f ca="1">('Step 3. Regression'!$F$19*D3845^2+'Step 3. Regression'!$G$19*D3845+'Step 3. Regression'!$H$19)*C3845</f>
        <v>0</v>
      </c>
    </row>
    <row r="3846" spans="1:5" x14ac:dyDescent="0.25">
      <c r="A3846" s="9">
        <f>IF(ISBLANK('Step 1.3 Normalized OAT'!A3846),"-",'Step 1.3 Normalized OAT'!A3846)</f>
        <v>43261.208333333336</v>
      </c>
      <c r="B3846" s="26">
        <f t="shared" si="66"/>
        <v>160</v>
      </c>
      <c r="C3846" s="64" cm="1">
        <f t="array" ref="C3846">INDEX('Step 5. Daily Avg Schedule Calc'!$A$2:$C$169,(WEEKDAY(A3846)-1)*24+HOUR(A3846)+1,3)*IF(A3846&lt;Cooling_Season_Start_Date,0,IF(A3846&gt;Cooling_Season_End_Date,0,1))</f>
        <v>0</v>
      </c>
      <c r="D3846" s="12">
        <f>VLOOKUP(A3846,'Step 1.3 Normalized OAT'!$A$1:$B$8761,2)</f>
        <v>70</v>
      </c>
      <c r="E3846" s="13">
        <f ca="1">('Step 3. Regression'!$F$19*D3846^2+'Step 3. Regression'!$G$19*D3846+'Step 3. Regression'!$H$19)*C3846</f>
        <v>0</v>
      </c>
    </row>
    <row r="3847" spans="1:5" x14ac:dyDescent="0.25">
      <c r="A3847" s="9">
        <f>IF(ISBLANK('Step 1.3 Normalized OAT'!A3847),"-",'Step 1.3 Normalized OAT'!A3847)</f>
        <v>43261.25</v>
      </c>
      <c r="B3847" s="26">
        <f t="shared" si="66"/>
        <v>160</v>
      </c>
      <c r="C3847" s="64" cm="1">
        <f t="array" ref="C3847">INDEX('Step 5. Daily Avg Schedule Calc'!$A$2:$C$169,(WEEKDAY(A3847)-1)*24+HOUR(A3847)+1,3)*IF(A3847&lt;Cooling_Season_Start_Date,0,IF(A3847&gt;Cooling_Season_End_Date,0,1))</f>
        <v>0</v>
      </c>
      <c r="D3847" s="12">
        <f>VLOOKUP(A3847,'Step 1.3 Normalized OAT'!$A$1:$B$8761,2)</f>
        <v>70</v>
      </c>
      <c r="E3847" s="13">
        <f ca="1">('Step 3. Regression'!$F$19*D3847^2+'Step 3. Regression'!$G$19*D3847+'Step 3. Regression'!$H$19)*C3847</f>
        <v>0</v>
      </c>
    </row>
    <row r="3848" spans="1:5" x14ac:dyDescent="0.25">
      <c r="A3848" s="9">
        <f>IF(ISBLANK('Step 1.3 Normalized OAT'!A3848),"-",'Step 1.3 Normalized OAT'!A3848)</f>
        <v>43261.291666666664</v>
      </c>
      <c r="B3848" s="26">
        <f t="shared" si="66"/>
        <v>160</v>
      </c>
      <c r="C3848" s="64" cm="1">
        <f t="array" ref="C3848">INDEX('Step 5. Daily Avg Schedule Calc'!$A$2:$C$169,(WEEKDAY(A3848)-1)*24+HOUR(A3848)+1,3)*IF(A3848&lt;Cooling_Season_Start_Date,0,IF(A3848&gt;Cooling_Season_End_Date,0,1))</f>
        <v>1</v>
      </c>
      <c r="D3848" s="12">
        <f>VLOOKUP(A3848,'Step 1.3 Normalized OAT'!$A$1:$B$8761,2)</f>
        <v>70</v>
      </c>
      <c r="E3848" s="13">
        <f ca="1">('Step 3. Regression'!$F$19*D3848^2+'Step 3. Regression'!$G$19*D3848+'Step 3. Regression'!$H$19)*C3848</f>
        <v>7.1602664526549589</v>
      </c>
    </row>
    <row r="3849" spans="1:5" x14ac:dyDescent="0.25">
      <c r="A3849" s="9">
        <f>IF(ISBLANK('Step 1.3 Normalized OAT'!A3849),"-",'Step 1.3 Normalized OAT'!A3849)</f>
        <v>43261.333333333336</v>
      </c>
      <c r="B3849" s="26">
        <f t="shared" si="66"/>
        <v>160</v>
      </c>
      <c r="C3849" s="64" cm="1">
        <f t="array" ref="C3849">INDEX('Step 5. Daily Avg Schedule Calc'!$A$2:$C$169,(WEEKDAY(A3849)-1)*24+HOUR(A3849)+1,3)*IF(A3849&lt;Cooling_Season_Start_Date,0,IF(A3849&gt;Cooling_Season_End_Date,0,1))</f>
        <v>1</v>
      </c>
      <c r="D3849" s="12">
        <f>VLOOKUP(A3849,'Step 1.3 Normalized OAT'!$A$1:$B$8761,2)</f>
        <v>67</v>
      </c>
      <c r="E3849" s="13">
        <f ca="1">('Step 3. Regression'!$F$19*D3849^2+'Step 3. Regression'!$G$19*D3849+'Step 3. Regression'!$H$19)*C3849</f>
        <v>7.2900638393533654</v>
      </c>
    </row>
    <row r="3850" spans="1:5" x14ac:dyDescent="0.25">
      <c r="A3850" s="9">
        <f>IF(ISBLANK('Step 1.3 Normalized OAT'!A3850),"-",'Step 1.3 Normalized OAT'!A3850)</f>
        <v>43261.375</v>
      </c>
      <c r="B3850" s="26">
        <f t="shared" si="66"/>
        <v>160</v>
      </c>
      <c r="C3850" s="64" cm="1">
        <f t="array" ref="C3850">INDEX('Step 5. Daily Avg Schedule Calc'!$A$2:$C$169,(WEEKDAY(A3850)-1)*24+HOUR(A3850)+1,3)*IF(A3850&lt;Cooling_Season_Start_Date,0,IF(A3850&gt;Cooling_Season_End_Date,0,1))</f>
        <v>1</v>
      </c>
      <c r="D3850" s="12">
        <f>VLOOKUP(A3850,'Step 1.3 Normalized OAT'!$A$1:$B$8761,2)</f>
        <v>68</v>
      </c>
      <c r="E3850" s="13">
        <f ca="1">('Step 3. Regression'!$F$19*D3850^2+'Step 3. Regression'!$G$19*D3850+'Step 3. Regression'!$H$19)*C3850</f>
        <v>7.2409860978467719</v>
      </c>
    </row>
    <row r="3851" spans="1:5" x14ac:dyDescent="0.25">
      <c r="A3851" s="9">
        <f>IF(ISBLANK('Step 1.3 Normalized OAT'!A3851),"-",'Step 1.3 Normalized OAT'!A3851)</f>
        <v>43261.416666666664</v>
      </c>
      <c r="B3851" s="26">
        <f t="shared" si="66"/>
        <v>160</v>
      </c>
      <c r="C3851" s="64" cm="1">
        <f t="array" ref="C3851">INDEX('Step 5. Daily Avg Schedule Calc'!$A$2:$C$169,(WEEKDAY(A3851)-1)*24+HOUR(A3851)+1,3)*IF(A3851&lt;Cooling_Season_Start_Date,0,IF(A3851&gt;Cooling_Season_End_Date,0,1))</f>
        <v>1</v>
      </c>
      <c r="D3851" s="12">
        <f>VLOOKUP(A3851,'Step 1.3 Normalized OAT'!$A$1:$B$8761,2)</f>
        <v>68</v>
      </c>
      <c r="E3851" s="13">
        <f ca="1">('Step 3. Regression'!$F$19*D3851^2+'Step 3. Regression'!$G$19*D3851+'Step 3. Regression'!$H$19)*C3851</f>
        <v>7.2409860978467719</v>
      </c>
    </row>
    <row r="3852" spans="1:5" x14ac:dyDescent="0.25">
      <c r="A3852" s="9">
        <f>IF(ISBLANK('Step 1.3 Normalized OAT'!A3852),"-",'Step 1.3 Normalized OAT'!A3852)</f>
        <v>43261.458333333336</v>
      </c>
      <c r="B3852" s="26">
        <f t="shared" si="66"/>
        <v>160</v>
      </c>
      <c r="C3852" s="64" cm="1">
        <f t="array" ref="C3852">INDEX('Step 5. Daily Avg Schedule Calc'!$A$2:$C$169,(WEEKDAY(A3852)-1)*24+HOUR(A3852)+1,3)*IF(A3852&lt;Cooling_Season_Start_Date,0,IF(A3852&gt;Cooling_Season_End_Date,0,1))</f>
        <v>1</v>
      </c>
      <c r="D3852" s="12">
        <f>VLOOKUP(A3852,'Step 1.3 Normalized OAT'!$A$1:$B$8761,2)</f>
        <v>68</v>
      </c>
      <c r="E3852" s="13">
        <f ca="1">('Step 3. Regression'!$F$19*D3852^2+'Step 3. Regression'!$G$19*D3852+'Step 3. Regression'!$H$19)*C3852</f>
        <v>7.2409860978467719</v>
      </c>
    </row>
    <row r="3853" spans="1:5" x14ac:dyDescent="0.25">
      <c r="A3853" s="9">
        <f>IF(ISBLANK('Step 1.3 Normalized OAT'!A3853),"-",'Step 1.3 Normalized OAT'!A3853)</f>
        <v>43261.5</v>
      </c>
      <c r="B3853" s="26">
        <f t="shared" si="66"/>
        <v>160</v>
      </c>
      <c r="C3853" s="64" cm="1">
        <f t="array" ref="C3853">INDEX('Step 5. Daily Avg Schedule Calc'!$A$2:$C$169,(WEEKDAY(A3853)-1)*24+HOUR(A3853)+1,3)*IF(A3853&lt;Cooling_Season_Start_Date,0,IF(A3853&gt;Cooling_Season_End_Date,0,1))</f>
        <v>1</v>
      </c>
      <c r="D3853" s="12">
        <f>VLOOKUP(A3853,'Step 1.3 Normalized OAT'!$A$1:$B$8761,2)</f>
        <v>70</v>
      </c>
      <c r="E3853" s="13">
        <f ca="1">('Step 3. Regression'!$F$19*D3853^2+'Step 3. Regression'!$G$19*D3853+'Step 3. Regression'!$H$19)*C3853</f>
        <v>7.1602664526549589</v>
      </c>
    </row>
    <row r="3854" spans="1:5" x14ac:dyDescent="0.25">
      <c r="A3854" s="9">
        <f>IF(ISBLANK('Step 1.3 Normalized OAT'!A3854),"-",'Step 1.3 Normalized OAT'!A3854)</f>
        <v>43261.541666666664</v>
      </c>
      <c r="B3854" s="26">
        <f t="shared" si="66"/>
        <v>160</v>
      </c>
      <c r="C3854" s="64" cm="1">
        <f t="array" ref="C3854">INDEX('Step 5. Daily Avg Schedule Calc'!$A$2:$C$169,(WEEKDAY(A3854)-1)*24+HOUR(A3854)+1,3)*IF(A3854&lt;Cooling_Season_Start_Date,0,IF(A3854&gt;Cooling_Season_End_Date,0,1))</f>
        <v>1</v>
      </c>
      <c r="D3854" s="12">
        <f>VLOOKUP(A3854,'Step 1.3 Normalized OAT'!$A$1:$B$8761,2)</f>
        <v>70</v>
      </c>
      <c r="E3854" s="13">
        <f ca="1">('Step 3. Regression'!$F$19*D3854^2+'Step 3. Regression'!$G$19*D3854+'Step 3. Regression'!$H$19)*C3854</f>
        <v>7.1602664526549589</v>
      </c>
    </row>
    <row r="3855" spans="1:5" x14ac:dyDescent="0.25">
      <c r="A3855" s="9">
        <f>IF(ISBLANK('Step 1.3 Normalized OAT'!A3855),"-",'Step 1.3 Normalized OAT'!A3855)</f>
        <v>43261.583333333336</v>
      </c>
      <c r="B3855" s="26">
        <f t="shared" si="66"/>
        <v>160</v>
      </c>
      <c r="C3855" s="64" cm="1">
        <f t="array" ref="C3855">INDEX('Step 5. Daily Avg Schedule Calc'!$A$2:$C$169,(WEEKDAY(A3855)-1)*24+HOUR(A3855)+1,3)*IF(A3855&lt;Cooling_Season_Start_Date,0,IF(A3855&gt;Cooling_Season_End_Date,0,1))</f>
        <v>1</v>
      </c>
      <c r="D3855" s="12">
        <f>VLOOKUP(A3855,'Step 1.3 Normalized OAT'!$A$1:$B$8761,2)</f>
        <v>70</v>
      </c>
      <c r="E3855" s="13">
        <f ca="1">('Step 3. Regression'!$F$19*D3855^2+'Step 3. Regression'!$G$19*D3855+'Step 3. Regression'!$H$19)*C3855</f>
        <v>7.1602664526549589</v>
      </c>
    </row>
    <row r="3856" spans="1:5" x14ac:dyDescent="0.25">
      <c r="A3856" s="9">
        <f>IF(ISBLANK('Step 1.3 Normalized OAT'!A3856),"-",'Step 1.3 Normalized OAT'!A3856)</f>
        <v>43261.625</v>
      </c>
      <c r="B3856" s="26">
        <f t="shared" si="66"/>
        <v>160</v>
      </c>
      <c r="C3856" s="64" cm="1">
        <f t="array" ref="C3856">INDEX('Step 5. Daily Avg Schedule Calc'!$A$2:$C$169,(WEEKDAY(A3856)-1)*24+HOUR(A3856)+1,3)*IF(A3856&lt;Cooling_Season_Start_Date,0,IF(A3856&gt;Cooling_Season_End_Date,0,1))</f>
        <v>1</v>
      </c>
      <c r="D3856" s="12">
        <f>VLOOKUP(A3856,'Step 1.3 Normalized OAT'!$A$1:$B$8761,2)</f>
        <v>71</v>
      </c>
      <c r="E3856" s="13">
        <f ca="1">('Step 3. Regression'!$F$19*D3856^2+'Step 3. Regression'!$G$19*D3856+'Step 3. Regression'!$H$19)*C3856</f>
        <v>7.1286245489697393</v>
      </c>
    </row>
    <row r="3857" spans="1:5" x14ac:dyDescent="0.25">
      <c r="A3857" s="9">
        <f>IF(ISBLANK('Step 1.3 Normalized OAT'!A3857),"-",'Step 1.3 Normalized OAT'!A3857)</f>
        <v>43261.666666666664</v>
      </c>
      <c r="B3857" s="26">
        <f t="shared" si="66"/>
        <v>160</v>
      </c>
      <c r="C3857" s="64" cm="1">
        <f t="array" ref="C3857">INDEX('Step 5. Daily Avg Schedule Calc'!$A$2:$C$169,(WEEKDAY(A3857)-1)*24+HOUR(A3857)+1,3)*IF(A3857&lt;Cooling_Season_Start_Date,0,IF(A3857&gt;Cooling_Season_End_Date,0,1))</f>
        <v>1</v>
      </c>
      <c r="D3857" s="12">
        <f>VLOOKUP(A3857,'Step 1.3 Normalized OAT'!$A$1:$B$8761,2)</f>
        <v>70</v>
      </c>
      <c r="E3857" s="13">
        <f ca="1">('Step 3. Regression'!$F$19*D3857^2+'Step 3. Regression'!$G$19*D3857+'Step 3. Regression'!$H$19)*C3857</f>
        <v>7.1602664526549589</v>
      </c>
    </row>
    <row r="3858" spans="1:5" x14ac:dyDescent="0.25">
      <c r="A3858" s="9">
        <f>IF(ISBLANK('Step 1.3 Normalized OAT'!A3858),"-",'Step 1.3 Normalized OAT'!A3858)</f>
        <v>43261.708333333336</v>
      </c>
      <c r="B3858" s="26">
        <f t="shared" si="66"/>
        <v>160</v>
      </c>
      <c r="C3858" s="64" cm="1">
        <f t="array" ref="C3858">INDEX('Step 5. Daily Avg Schedule Calc'!$A$2:$C$169,(WEEKDAY(A3858)-1)*24+HOUR(A3858)+1,3)*IF(A3858&lt;Cooling_Season_Start_Date,0,IF(A3858&gt;Cooling_Season_End_Date,0,1))</f>
        <v>1</v>
      </c>
      <c r="D3858" s="12">
        <f>VLOOKUP(A3858,'Step 1.3 Normalized OAT'!$A$1:$B$8761,2)</f>
        <v>69</v>
      </c>
      <c r="E3858" s="13">
        <f ca="1">('Step 3. Regression'!$F$19*D3858^2+'Step 3. Regression'!$G$19*D3858+'Step 3. Regression'!$H$19)*C3858</f>
        <v>7.19772030228064</v>
      </c>
    </row>
    <row r="3859" spans="1:5" x14ac:dyDescent="0.25">
      <c r="A3859" s="9">
        <f>IF(ISBLANK('Step 1.3 Normalized OAT'!A3859),"-",'Step 1.3 Normalized OAT'!A3859)</f>
        <v>43261.75</v>
      </c>
      <c r="B3859" s="26">
        <f t="shared" si="66"/>
        <v>160</v>
      </c>
      <c r="C3859" s="64" cm="1">
        <f t="array" ref="C3859">INDEX('Step 5. Daily Avg Schedule Calc'!$A$2:$C$169,(WEEKDAY(A3859)-1)*24+HOUR(A3859)+1,3)*IF(A3859&lt;Cooling_Season_Start_Date,0,IF(A3859&gt;Cooling_Season_End_Date,0,1))</f>
        <v>1</v>
      </c>
      <c r="D3859" s="12">
        <f>VLOOKUP(A3859,'Step 1.3 Normalized OAT'!$A$1:$B$8761,2)</f>
        <v>68</v>
      </c>
      <c r="E3859" s="13">
        <f ca="1">('Step 3. Regression'!$F$19*D3859^2+'Step 3. Regression'!$G$19*D3859+'Step 3. Regression'!$H$19)*C3859</f>
        <v>7.2409860978467719</v>
      </c>
    </row>
    <row r="3860" spans="1:5" x14ac:dyDescent="0.25">
      <c r="A3860" s="9">
        <f>IF(ISBLANK('Step 1.3 Normalized OAT'!A3860),"-",'Step 1.3 Normalized OAT'!A3860)</f>
        <v>43261.791666666664</v>
      </c>
      <c r="B3860" s="26">
        <f t="shared" si="66"/>
        <v>160</v>
      </c>
      <c r="C3860" s="64" cm="1">
        <f t="array" ref="C3860">INDEX('Step 5. Daily Avg Schedule Calc'!$A$2:$C$169,(WEEKDAY(A3860)-1)*24+HOUR(A3860)+1,3)*IF(A3860&lt;Cooling_Season_Start_Date,0,IF(A3860&gt;Cooling_Season_End_Date,0,1))</f>
        <v>1</v>
      </c>
      <c r="D3860" s="12">
        <f>VLOOKUP(A3860,'Step 1.3 Normalized OAT'!$A$1:$B$8761,2)</f>
        <v>66</v>
      </c>
      <c r="E3860" s="13">
        <f ca="1">('Step 3. Regression'!$F$19*D3860^2+'Step 3. Regression'!$G$19*D3860+'Step 3. Regression'!$H$19)*C3860</f>
        <v>7.3449535268004134</v>
      </c>
    </row>
    <row r="3861" spans="1:5" x14ac:dyDescent="0.25">
      <c r="A3861" s="9">
        <f>IF(ISBLANK('Step 1.3 Normalized OAT'!A3861),"-",'Step 1.3 Normalized OAT'!A3861)</f>
        <v>43261.833333333336</v>
      </c>
      <c r="B3861" s="26">
        <f t="shared" si="66"/>
        <v>160</v>
      </c>
      <c r="C3861" s="64" cm="1">
        <f t="array" ref="C3861">INDEX('Step 5. Daily Avg Schedule Calc'!$A$2:$C$169,(WEEKDAY(A3861)-1)*24+HOUR(A3861)+1,3)*IF(A3861&lt;Cooling_Season_Start_Date,0,IF(A3861&gt;Cooling_Season_End_Date,0,1))</f>
        <v>1</v>
      </c>
      <c r="D3861" s="12">
        <f>VLOOKUP(A3861,'Step 1.3 Normalized OAT'!$A$1:$B$8761,2)</f>
        <v>66</v>
      </c>
      <c r="E3861" s="13">
        <f ca="1">('Step 3. Regression'!$F$19*D3861^2+'Step 3. Regression'!$G$19*D3861+'Step 3. Regression'!$H$19)*C3861</f>
        <v>7.3449535268004134</v>
      </c>
    </row>
    <row r="3862" spans="1:5" x14ac:dyDescent="0.25">
      <c r="A3862" s="9">
        <f>IF(ISBLANK('Step 1.3 Normalized OAT'!A3862),"-",'Step 1.3 Normalized OAT'!A3862)</f>
        <v>43261.875</v>
      </c>
      <c r="B3862" s="26">
        <f t="shared" si="66"/>
        <v>160</v>
      </c>
      <c r="C3862" s="64" cm="1">
        <f t="array" ref="C3862">INDEX('Step 5. Daily Avg Schedule Calc'!$A$2:$C$169,(WEEKDAY(A3862)-1)*24+HOUR(A3862)+1,3)*IF(A3862&lt;Cooling_Season_Start_Date,0,IF(A3862&gt;Cooling_Season_End_Date,0,1))</f>
        <v>0.5</v>
      </c>
      <c r="D3862" s="12">
        <f>VLOOKUP(A3862,'Step 1.3 Normalized OAT'!$A$1:$B$8761,2)</f>
        <v>66</v>
      </c>
      <c r="E3862" s="13">
        <f ca="1">('Step 3. Regression'!$F$19*D3862^2+'Step 3. Regression'!$G$19*D3862+'Step 3. Regression'!$H$19)*C3862</f>
        <v>3.6724767634002067</v>
      </c>
    </row>
    <row r="3863" spans="1:5" x14ac:dyDescent="0.25">
      <c r="A3863" s="9">
        <f>IF(ISBLANK('Step 1.3 Normalized OAT'!A3863),"-",'Step 1.3 Normalized OAT'!A3863)</f>
        <v>43261.916666666664</v>
      </c>
      <c r="B3863" s="26">
        <f t="shared" si="66"/>
        <v>160</v>
      </c>
      <c r="C3863" s="64" cm="1">
        <f t="array" ref="C3863">INDEX('Step 5. Daily Avg Schedule Calc'!$A$2:$C$169,(WEEKDAY(A3863)-1)*24+HOUR(A3863)+1,3)*IF(A3863&lt;Cooling_Season_Start_Date,0,IF(A3863&gt;Cooling_Season_End_Date,0,1))</f>
        <v>0</v>
      </c>
      <c r="D3863" s="12">
        <f>VLOOKUP(A3863,'Step 1.3 Normalized OAT'!$A$1:$B$8761,2)</f>
        <v>66</v>
      </c>
      <c r="E3863" s="13">
        <f ca="1">('Step 3. Regression'!$F$19*D3863^2+'Step 3. Regression'!$G$19*D3863+'Step 3. Regression'!$H$19)*C3863</f>
        <v>0</v>
      </c>
    </row>
    <row r="3864" spans="1:5" x14ac:dyDescent="0.25">
      <c r="A3864" s="9">
        <f>IF(ISBLANK('Step 1.3 Normalized OAT'!A3864),"-",'Step 1.3 Normalized OAT'!A3864)</f>
        <v>43261.958333333336</v>
      </c>
      <c r="B3864" s="26">
        <f t="shared" si="66"/>
        <v>160</v>
      </c>
      <c r="C3864" s="64" cm="1">
        <f t="array" ref="C3864">INDEX('Step 5. Daily Avg Schedule Calc'!$A$2:$C$169,(WEEKDAY(A3864)-1)*24+HOUR(A3864)+1,3)*IF(A3864&lt;Cooling_Season_Start_Date,0,IF(A3864&gt;Cooling_Season_End_Date,0,1))</f>
        <v>0</v>
      </c>
      <c r="D3864" s="12">
        <f>VLOOKUP(A3864,'Step 1.3 Normalized OAT'!$A$1:$B$8761,2)</f>
        <v>65</v>
      </c>
      <c r="E3864" s="13">
        <f ca="1">('Step 3. Regression'!$F$19*D3864^2+'Step 3. Regression'!$G$19*D3864+'Step 3. Regression'!$H$19)*C3864</f>
        <v>0</v>
      </c>
    </row>
    <row r="3865" spans="1:5" x14ac:dyDescent="0.25">
      <c r="A3865" s="9">
        <f>IF(ISBLANK('Step 1.3 Normalized OAT'!A3865),"-",'Step 1.3 Normalized OAT'!A3865)</f>
        <v>43262</v>
      </c>
      <c r="B3865" s="26">
        <f t="shared" si="66"/>
        <v>161</v>
      </c>
      <c r="C3865" s="64" cm="1">
        <f t="array" ref="C3865">INDEX('Step 5. Daily Avg Schedule Calc'!$A$2:$C$169,(WEEKDAY(A3865)-1)*24+HOUR(A3865)+1,3)*IF(A3865&lt;Cooling_Season_Start_Date,0,IF(A3865&gt;Cooling_Season_End_Date,0,1))</f>
        <v>0</v>
      </c>
      <c r="D3865" s="12">
        <f>VLOOKUP(A3865,'Step 1.3 Normalized OAT'!$A$1:$B$8761,2)</f>
        <v>64</v>
      </c>
      <c r="E3865" s="13">
        <f ca="1">('Step 3. Regression'!$F$19*D3865^2+'Step 3. Regression'!$G$19*D3865+'Step 3. Regression'!$H$19)*C3865</f>
        <v>0</v>
      </c>
    </row>
    <row r="3866" spans="1:5" x14ac:dyDescent="0.25">
      <c r="A3866" s="9">
        <f>IF(ISBLANK('Step 1.3 Normalized OAT'!A3866),"-",'Step 1.3 Normalized OAT'!A3866)</f>
        <v>43262.041666666664</v>
      </c>
      <c r="B3866" s="26">
        <f t="shared" si="66"/>
        <v>161</v>
      </c>
      <c r="C3866" s="64" cm="1">
        <f t="array" ref="C3866">INDEX('Step 5. Daily Avg Schedule Calc'!$A$2:$C$169,(WEEKDAY(A3866)-1)*24+HOUR(A3866)+1,3)*IF(A3866&lt;Cooling_Season_Start_Date,0,IF(A3866&gt;Cooling_Season_End_Date,0,1))</f>
        <v>0</v>
      </c>
      <c r="D3866" s="12">
        <f>VLOOKUP(A3866,'Step 1.3 Normalized OAT'!$A$1:$B$8761,2)</f>
        <v>61</v>
      </c>
      <c r="E3866" s="13">
        <f ca="1">('Step 3. Regression'!$F$19*D3866^2+'Step 3. Regression'!$G$19*D3866+'Step 3. Regression'!$H$19)*C3866</f>
        <v>0</v>
      </c>
    </row>
    <row r="3867" spans="1:5" x14ac:dyDescent="0.25">
      <c r="A3867" s="9">
        <f>IF(ISBLANK('Step 1.3 Normalized OAT'!A3867),"-",'Step 1.3 Normalized OAT'!A3867)</f>
        <v>43262.083333333336</v>
      </c>
      <c r="B3867" s="26">
        <f t="shared" si="66"/>
        <v>161</v>
      </c>
      <c r="C3867" s="64" cm="1">
        <f t="array" ref="C3867">INDEX('Step 5. Daily Avg Schedule Calc'!$A$2:$C$169,(WEEKDAY(A3867)-1)*24+HOUR(A3867)+1,3)*IF(A3867&lt;Cooling_Season_Start_Date,0,IF(A3867&gt;Cooling_Season_End_Date,0,1))</f>
        <v>0</v>
      </c>
      <c r="D3867" s="12">
        <f>VLOOKUP(A3867,'Step 1.3 Normalized OAT'!$A$1:$B$8761,2)</f>
        <v>60</v>
      </c>
      <c r="E3867" s="13">
        <f ca="1">('Step 3. Regression'!$F$19*D3867^2+'Step 3. Regression'!$G$19*D3867+'Step 3. Regression'!$H$19)*C3867</f>
        <v>0</v>
      </c>
    </row>
    <row r="3868" spans="1:5" x14ac:dyDescent="0.25">
      <c r="A3868" s="9">
        <f>IF(ISBLANK('Step 1.3 Normalized OAT'!A3868),"-",'Step 1.3 Normalized OAT'!A3868)</f>
        <v>43262.125</v>
      </c>
      <c r="B3868" s="26">
        <f t="shared" si="66"/>
        <v>161</v>
      </c>
      <c r="C3868" s="64" cm="1">
        <f t="array" ref="C3868">INDEX('Step 5. Daily Avg Schedule Calc'!$A$2:$C$169,(WEEKDAY(A3868)-1)*24+HOUR(A3868)+1,3)*IF(A3868&lt;Cooling_Season_Start_Date,0,IF(A3868&gt;Cooling_Season_End_Date,0,1))</f>
        <v>0</v>
      </c>
      <c r="D3868" s="12">
        <f>VLOOKUP(A3868,'Step 1.3 Normalized OAT'!$A$1:$B$8761,2)</f>
        <v>61</v>
      </c>
      <c r="E3868" s="13">
        <f ca="1">('Step 3. Regression'!$F$19*D3868^2+'Step 3. Regression'!$G$19*D3868+'Step 3. Regression'!$H$19)*C3868</f>
        <v>0</v>
      </c>
    </row>
    <row r="3869" spans="1:5" x14ac:dyDescent="0.25">
      <c r="A3869" s="9">
        <f>IF(ISBLANK('Step 1.3 Normalized OAT'!A3869),"-",'Step 1.3 Normalized OAT'!A3869)</f>
        <v>43262.166666666664</v>
      </c>
      <c r="B3869" s="26">
        <f t="shared" si="66"/>
        <v>161</v>
      </c>
      <c r="C3869" s="64" cm="1">
        <f t="array" ref="C3869">INDEX('Step 5. Daily Avg Schedule Calc'!$A$2:$C$169,(WEEKDAY(A3869)-1)*24+HOUR(A3869)+1,3)*IF(A3869&lt;Cooling_Season_Start_Date,0,IF(A3869&gt;Cooling_Season_End_Date,0,1))</f>
        <v>0</v>
      </c>
      <c r="D3869" s="12">
        <f>VLOOKUP(A3869,'Step 1.3 Normalized OAT'!$A$1:$B$8761,2)</f>
        <v>61</v>
      </c>
      <c r="E3869" s="13">
        <f ca="1">('Step 3. Regression'!$F$19*D3869^2+'Step 3. Regression'!$G$19*D3869+'Step 3. Regression'!$H$19)*C3869</f>
        <v>0</v>
      </c>
    </row>
    <row r="3870" spans="1:5" x14ac:dyDescent="0.25">
      <c r="A3870" s="9">
        <f>IF(ISBLANK('Step 1.3 Normalized OAT'!A3870),"-",'Step 1.3 Normalized OAT'!A3870)</f>
        <v>43262.208333333336</v>
      </c>
      <c r="B3870" s="26">
        <f t="shared" si="66"/>
        <v>161</v>
      </c>
      <c r="C3870" s="64" cm="1">
        <f t="array" ref="C3870">INDEX('Step 5. Daily Avg Schedule Calc'!$A$2:$C$169,(WEEKDAY(A3870)-1)*24+HOUR(A3870)+1,3)*IF(A3870&lt;Cooling_Season_Start_Date,0,IF(A3870&gt;Cooling_Season_End_Date,0,1))</f>
        <v>0</v>
      </c>
      <c r="D3870" s="12">
        <f>VLOOKUP(A3870,'Step 1.3 Normalized OAT'!$A$1:$B$8761,2)</f>
        <v>60</v>
      </c>
      <c r="E3870" s="13">
        <f ca="1">('Step 3. Regression'!$F$19*D3870^2+'Step 3. Regression'!$G$19*D3870+'Step 3. Regression'!$H$19)*C3870</f>
        <v>0</v>
      </c>
    </row>
    <row r="3871" spans="1:5" x14ac:dyDescent="0.25">
      <c r="A3871" s="9">
        <f>IF(ISBLANK('Step 1.3 Normalized OAT'!A3871),"-",'Step 1.3 Normalized OAT'!A3871)</f>
        <v>43262.25</v>
      </c>
      <c r="B3871" s="26">
        <f t="shared" si="66"/>
        <v>161</v>
      </c>
      <c r="C3871" s="64" cm="1">
        <f t="array" ref="C3871">INDEX('Step 5. Daily Avg Schedule Calc'!$A$2:$C$169,(WEEKDAY(A3871)-1)*24+HOUR(A3871)+1,3)*IF(A3871&lt;Cooling_Season_Start_Date,0,IF(A3871&gt;Cooling_Season_End_Date,0,1))</f>
        <v>0</v>
      </c>
      <c r="D3871" s="12">
        <f>VLOOKUP(A3871,'Step 1.3 Normalized OAT'!$A$1:$B$8761,2)</f>
        <v>61</v>
      </c>
      <c r="E3871" s="13">
        <f ca="1">('Step 3. Regression'!$F$19*D3871^2+'Step 3. Regression'!$G$19*D3871+'Step 3. Regression'!$H$19)*C3871</f>
        <v>0</v>
      </c>
    </row>
    <row r="3872" spans="1:5" x14ac:dyDescent="0.25">
      <c r="A3872" s="9">
        <f>IF(ISBLANK('Step 1.3 Normalized OAT'!A3872),"-",'Step 1.3 Normalized OAT'!A3872)</f>
        <v>43262.291666666664</v>
      </c>
      <c r="B3872" s="26">
        <f t="shared" si="66"/>
        <v>161</v>
      </c>
      <c r="C3872" s="64" cm="1">
        <f t="array" ref="C3872">INDEX('Step 5. Daily Avg Schedule Calc'!$A$2:$C$169,(WEEKDAY(A3872)-1)*24+HOUR(A3872)+1,3)*IF(A3872&lt;Cooling_Season_Start_Date,0,IF(A3872&gt;Cooling_Season_End_Date,0,1))</f>
        <v>1</v>
      </c>
      <c r="D3872" s="12">
        <f>VLOOKUP(A3872,'Step 1.3 Normalized OAT'!$A$1:$B$8761,2)</f>
        <v>61</v>
      </c>
      <c r="E3872" s="13">
        <f ca="1">('Step 3. Regression'!$F$19*D3872^2+'Step 3. Regression'!$G$19*D3872+'Step 3. Regression'!$H$19)*C3872</f>
        <v>7.7065811531424941</v>
      </c>
    </row>
    <row r="3873" spans="1:5" x14ac:dyDescent="0.25">
      <c r="A3873" s="9">
        <f>IF(ISBLANK('Step 1.3 Normalized OAT'!A3873),"-",'Step 1.3 Normalized OAT'!A3873)</f>
        <v>43262.333333333336</v>
      </c>
      <c r="B3873" s="26">
        <f t="shared" si="66"/>
        <v>161</v>
      </c>
      <c r="C3873" s="64" cm="1">
        <f t="array" ref="C3873">INDEX('Step 5. Daily Avg Schedule Calc'!$A$2:$C$169,(WEEKDAY(A3873)-1)*24+HOUR(A3873)+1,3)*IF(A3873&lt;Cooling_Season_Start_Date,0,IF(A3873&gt;Cooling_Season_End_Date,0,1))</f>
        <v>1</v>
      </c>
      <c r="D3873" s="12">
        <f>VLOOKUP(A3873,'Step 1.3 Normalized OAT'!$A$1:$B$8761,2)</f>
        <v>62</v>
      </c>
      <c r="E3873" s="13">
        <f ca="1">('Step 3. Regression'!$F$19*D3873^2+'Step 3. Regression'!$G$19*D3873+'Step 3. Regression'!$H$19)*C3873</f>
        <v>7.622631735993167</v>
      </c>
    </row>
    <row r="3874" spans="1:5" x14ac:dyDescent="0.25">
      <c r="A3874" s="9">
        <f>IF(ISBLANK('Step 1.3 Normalized OAT'!A3874),"-",'Step 1.3 Normalized OAT'!A3874)</f>
        <v>43262.375</v>
      </c>
      <c r="B3874" s="26">
        <f t="shared" si="66"/>
        <v>161</v>
      </c>
      <c r="C3874" s="64" cm="1">
        <f t="array" ref="C3874">INDEX('Step 5. Daily Avg Schedule Calc'!$A$2:$C$169,(WEEKDAY(A3874)-1)*24+HOUR(A3874)+1,3)*IF(A3874&lt;Cooling_Season_Start_Date,0,IF(A3874&gt;Cooling_Season_End_Date,0,1))</f>
        <v>1</v>
      </c>
      <c r="D3874" s="12">
        <f>VLOOKUP(A3874,'Step 1.3 Normalized OAT'!$A$1:$B$8761,2)</f>
        <v>63</v>
      </c>
      <c r="E3874" s="13">
        <f ca="1">('Step 3. Regression'!$F$19*D3874^2+'Step 3. Regression'!$G$19*D3874+'Step 3. Regression'!$H$19)*C3874</f>
        <v>7.5444942647842907</v>
      </c>
    </row>
    <row r="3875" spans="1:5" x14ac:dyDescent="0.25">
      <c r="A3875" s="9">
        <f>IF(ISBLANK('Step 1.3 Normalized OAT'!A3875),"-",'Step 1.3 Normalized OAT'!A3875)</f>
        <v>43262.416666666664</v>
      </c>
      <c r="B3875" s="26">
        <f t="shared" si="66"/>
        <v>161</v>
      </c>
      <c r="C3875" s="64" cm="1">
        <f t="array" ref="C3875">INDEX('Step 5. Daily Avg Schedule Calc'!$A$2:$C$169,(WEEKDAY(A3875)-1)*24+HOUR(A3875)+1,3)*IF(A3875&lt;Cooling_Season_Start_Date,0,IF(A3875&gt;Cooling_Season_End_Date,0,1))</f>
        <v>1</v>
      </c>
      <c r="D3875" s="12">
        <f>VLOOKUP(A3875,'Step 1.3 Normalized OAT'!$A$1:$B$8761,2)</f>
        <v>65</v>
      </c>
      <c r="E3875" s="13">
        <f ca="1">('Step 3. Regression'!$F$19*D3875^2+'Step 3. Regression'!$G$19*D3875+'Step 3. Regression'!$H$19)*C3875</f>
        <v>7.4056551601879193</v>
      </c>
    </row>
    <row r="3876" spans="1:5" x14ac:dyDescent="0.25">
      <c r="A3876" s="9">
        <f>IF(ISBLANK('Step 1.3 Normalized OAT'!A3876),"-",'Step 1.3 Normalized OAT'!A3876)</f>
        <v>43262.458333333336</v>
      </c>
      <c r="B3876" s="26">
        <f t="shared" si="66"/>
        <v>161</v>
      </c>
      <c r="C3876" s="64" cm="1">
        <f t="array" ref="C3876">INDEX('Step 5. Daily Avg Schedule Calc'!$A$2:$C$169,(WEEKDAY(A3876)-1)*24+HOUR(A3876)+1,3)*IF(A3876&lt;Cooling_Season_Start_Date,0,IF(A3876&gt;Cooling_Season_End_Date,0,1))</f>
        <v>1</v>
      </c>
      <c r="D3876" s="12">
        <f>VLOOKUP(A3876,'Step 1.3 Normalized OAT'!$A$1:$B$8761,2)</f>
        <v>66</v>
      </c>
      <c r="E3876" s="13">
        <f ca="1">('Step 3. Regression'!$F$19*D3876^2+'Step 3. Regression'!$G$19*D3876+'Step 3. Regression'!$H$19)*C3876</f>
        <v>7.3449535268004134</v>
      </c>
    </row>
    <row r="3877" spans="1:5" x14ac:dyDescent="0.25">
      <c r="A3877" s="9">
        <f>IF(ISBLANK('Step 1.3 Normalized OAT'!A3877),"-",'Step 1.3 Normalized OAT'!A3877)</f>
        <v>43262.5</v>
      </c>
      <c r="B3877" s="26">
        <f t="shared" si="66"/>
        <v>161</v>
      </c>
      <c r="C3877" s="64" cm="1">
        <f t="array" ref="C3877">INDEX('Step 5. Daily Avg Schedule Calc'!$A$2:$C$169,(WEEKDAY(A3877)-1)*24+HOUR(A3877)+1,3)*IF(A3877&lt;Cooling_Season_Start_Date,0,IF(A3877&gt;Cooling_Season_End_Date,0,1))</f>
        <v>1</v>
      </c>
      <c r="D3877" s="12">
        <f>VLOOKUP(A3877,'Step 1.3 Normalized OAT'!$A$1:$B$8761,2)</f>
        <v>67</v>
      </c>
      <c r="E3877" s="13">
        <f ca="1">('Step 3. Regression'!$F$19*D3877^2+'Step 3. Regression'!$G$19*D3877+'Step 3. Regression'!$H$19)*C3877</f>
        <v>7.2900638393533654</v>
      </c>
    </row>
    <row r="3878" spans="1:5" x14ac:dyDescent="0.25">
      <c r="A3878" s="9">
        <f>IF(ISBLANK('Step 1.3 Normalized OAT'!A3878),"-",'Step 1.3 Normalized OAT'!A3878)</f>
        <v>43262.541666666664</v>
      </c>
      <c r="B3878" s="26">
        <f t="shared" si="66"/>
        <v>161</v>
      </c>
      <c r="C3878" s="64" cm="1">
        <f t="array" ref="C3878">INDEX('Step 5. Daily Avg Schedule Calc'!$A$2:$C$169,(WEEKDAY(A3878)-1)*24+HOUR(A3878)+1,3)*IF(A3878&lt;Cooling_Season_Start_Date,0,IF(A3878&gt;Cooling_Season_End_Date,0,1))</f>
        <v>1</v>
      </c>
      <c r="D3878" s="12">
        <f>VLOOKUP(A3878,'Step 1.3 Normalized OAT'!$A$1:$B$8761,2)</f>
        <v>69</v>
      </c>
      <c r="E3878" s="13">
        <f ca="1">('Step 3. Regression'!$F$19*D3878^2+'Step 3. Regression'!$G$19*D3878+'Step 3. Regression'!$H$19)*C3878</f>
        <v>7.19772030228064</v>
      </c>
    </row>
    <row r="3879" spans="1:5" x14ac:dyDescent="0.25">
      <c r="A3879" s="9">
        <f>IF(ISBLANK('Step 1.3 Normalized OAT'!A3879),"-",'Step 1.3 Normalized OAT'!A3879)</f>
        <v>43262.583333333336</v>
      </c>
      <c r="B3879" s="26">
        <f t="shared" si="66"/>
        <v>161</v>
      </c>
      <c r="C3879" s="64" cm="1">
        <f t="array" ref="C3879">INDEX('Step 5. Daily Avg Schedule Calc'!$A$2:$C$169,(WEEKDAY(A3879)-1)*24+HOUR(A3879)+1,3)*IF(A3879&lt;Cooling_Season_Start_Date,0,IF(A3879&gt;Cooling_Season_End_Date,0,1))</f>
        <v>1</v>
      </c>
      <c r="D3879" s="12">
        <f>VLOOKUP(A3879,'Step 1.3 Normalized OAT'!$A$1:$B$8761,2)</f>
        <v>69</v>
      </c>
      <c r="E3879" s="13">
        <f ca="1">('Step 3. Regression'!$F$19*D3879^2+'Step 3. Regression'!$G$19*D3879+'Step 3. Regression'!$H$19)*C3879</f>
        <v>7.19772030228064</v>
      </c>
    </row>
    <row r="3880" spans="1:5" x14ac:dyDescent="0.25">
      <c r="A3880" s="9">
        <f>IF(ISBLANK('Step 1.3 Normalized OAT'!A3880),"-",'Step 1.3 Normalized OAT'!A3880)</f>
        <v>43262.625</v>
      </c>
      <c r="B3880" s="26">
        <f t="shared" si="66"/>
        <v>161</v>
      </c>
      <c r="C3880" s="64" cm="1">
        <f t="array" ref="C3880">INDEX('Step 5. Daily Avg Schedule Calc'!$A$2:$C$169,(WEEKDAY(A3880)-1)*24+HOUR(A3880)+1,3)*IF(A3880&lt;Cooling_Season_Start_Date,0,IF(A3880&gt;Cooling_Season_End_Date,0,1))</f>
        <v>1</v>
      </c>
      <c r="D3880" s="12">
        <f>VLOOKUP(A3880,'Step 1.3 Normalized OAT'!$A$1:$B$8761,2)</f>
        <v>70</v>
      </c>
      <c r="E3880" s="13">
        <f ca="1">('Step 3. Regression'!$F$19*D3880^2+'Step 3. Regression'!$G$19*D3880+'Step 3. Regression'!$H$19)*C3880</f>
        <v>7.1602664526549589</v>
      </c>
    </row>
    <row r="3881" spans="1:5" x14ac:dyDescent="0.25">
      <c r="A3881" s="9">
        <f>IF(ISBLANK('Step 1.3 Normalized OAT'!A3881),"-",'Step 1.3 Normalized OAT'!A3881)</f>
        <v>43262.666666666664</v>
      </c>
      <c r="B3881" s="26">
        <f t="shared" si="66"/>
        <v>161</v>
      </c>
      <c r="C3881" s="64" cm="1">
        <f t="array" ref="C3881">INDEX('Step 5. Daily Avg Schedule Calc'!$A$2:$C$169,(WEEKDAY(A3881)-1)*24+HOUR(A3881)+1,3)*IF(A3881&lt;Cooling_Season_Start_Date,0,IF(A3881&gt;Cooling_Season_End_Date,0,1))</f>
        <v>1</v>
      </c>
      <c r="D3881" s="12">
        <f>VLOOKUP(A3881,'Step 1.3 Normalized OAT'!$A$1:$B$8761,2)</f>
        <v>69</v>
      </c>
      <c r="E3881" s="13">
        <f ca="1">('Step 3. Regression'!$F$19*D3881^2+'Step 3. Regression'!$G$19*D3881+'Step 3. Regression'!$H$19)*C3881</f>
        <v>7.19772030228064</v>
      </c>
    </row>
    <row r="3882" spans="1:5" x14ac:dyDescent="0.25">
      <c r="A3882" s="9">
        <f>IF(ISBLANK('Step 1.3 Normalized OAT'!A3882),"-",'Step 1.3 Normalized OAT'!A3882)</f>
        <v>43262.708333333336</v>
      </c>
      <c r="B3882" s="26">
        <f t="shared" si="66"/>
        <v>161</v>
      </c>
      <c r="C3882" s="64" cm="1">
        <f t="array" ref="C3882">INDEX('Step 5. Daily Avg Schedule Calc'!$A$2:$C$169,(WEEKDAY(A3882)-1)*24+HOUR(A3882)+1,3)*IF(A3882&lt;Cooling_Season_Start_Date,0,IF(A3882&gt;Cooling_Season_End_Date,0,1))</f>
        <v>1</v>
      </c>
      <c r="D3882" s="12">
        <f>VLOOKUP(A3882,'Step 1.3 Normalized OAT'!$A$1:$B$8761,2)</f>
        <v>71</v>
      </c>
      <c r="E3882" s="13">
        <f ca="1">('Step 3. Regression'!$F$19*D3882^2+'Step 3. Regression'!$G$19*D3882+'Step 3. Regression'!$H$19)*C3882</f>
        <v>7.1286245489697393</v>
      </c>
    </row>
    <row r="3883" spans="1:5" x14ac:dyDescent="0.25">
      <c r="A3883" s="9">
        <f>IF(ISBLANK('Step 1.3 Normalized OAT'!A3883),"-",'Step 1.3 Normalized OAT'!A3883)</f>
        <v>43262.75</v>
      </c>
      <c r="B3883" s="26">
        <f t="shared" si="66"/>
        <v>161</v>
      </c>
      <c r="C3883" s="64" cm="1">
        <f t="array" ref="C3883">INDEX('Step 5. Daily Avg Schedule Calc'!$A$2:$C$169,(WEEKDAY(A3883)-1)*24+HOUR(A3883)+1,3)*IF(A3883&lt;Cooling_Season_Start_Date,0,IF(A3883&gt;Cooling_Season_End_Date,0,1))</f>
        <v>1</v>
      </c>
      <c r="D3883" s="12">
        <f>VLOOKUP(A3883,'Step 1.3 Normalized OAT'!$A$1:$B$8761,2)</f>
        <v>73</v>
      </c>
      <c r="E3883" s="13">
        <f ca="1">('Step 3. Regression'!$F$19*D3883^2+'Step 3. Regression'!$G$19*D3883+'Step 3. Regression'!$H$19)*C3883</f>
        <v>7.0827765794206599</v>
      </c>
    </row>
    <row r="3884" spans="1:5" x14ac:dyDescent="0.25">
      <c r="A3884" s="9">
        <f>IF(ISBLANK('Step 1.3 Normalized OAT'!A3884),"-",'Step 1.3 Normalized OAT'!A3884)</f>
        <v>43262.791666666664</v>
      </c>
      <c r="B3884" s="26">
        <f t="shared" si="66"/>
        <v>161</v>
      </c>
      <c r="C3884" s="64" cm="1">
        <f t="array" ref="C3884">INDEX('Step 5. Daily Avg Schedule Calc'!$A$2:$C$169,(WEEKDAY(A3884)-1)*24+HOUR(A3884)+1,3)*IF(A3884&lt;Cooling_Season_Start_Date,0,IF(A3884&gt;Cooling_Season_End_Date,0,1))</f>
        <v>1</v>
      </c>
      <c r="D3884" s="12">
        <f>VLOOKUP(A3884,'Step 1.3 Normalized OAT'!$A$1:$B$8761,2)</f>
        <v>69</v>
      </c>
      <c r="E3884" s="13">
        <f ca="1">('Step 3. Regression'!$F$19*D3884^2+'Step 3. Regression'!$G$19*D3884+'Step 3. Regression'!$H$19)*C3884</f>
        <v>7.19772030228064</v>
      </c>
    </row>
    <row r="3885" spans="1:5" x14ac:dyDescent="0.25">
      <c r="A3885" s="9">
        <f>IF(ISBLANK('Step 1.3 Normalized OAT'!A3885),"-",'Step 1.3 Normalized OAT'!A3885)</f>
        <v>43262.833333333336</v>
      </c>
      <c r="B3885" s="26">
        <f t="shared" si="66"/>
        <v>161</v>
      </c>
      <c r="C3885" s="64" cm="1">
        <f t="array" ref="C3885">INDEX('Step 5. Daily Avg Schedule Calc'!$A$2:$C$169,(WEEKDAY(A3885)-1)*24+HOUR(A3885)+1,3)*IF(A3885&lt;Cooling_Season_Start_Date,0,IF(A3885&gt;Cooling_Season_End_Date,0,1))</f>
        <v>1</v>
      </c>
      <c r="D3885" s="12">
        <f>VLOOKUP(A3885,'Step 1.3 Normalized OAT'!$A$1:$B$8761,2)</f>
        <v>66</v>
      </c>
      <c r="E3885" s="13">
        <f ca="1">('Step 3. Regression'!$F$19*D3885^2+'Step 3. Regression'!$G$19*D3885+'Step 3. Regression'!$H$19)*C3885</f>
        <v>7.3449535268004134</v>
      </c>
    </row>
    <row r="3886" spans="1:5" x14ac:dyDescent="0.25">
      <c r="A3886" s="9">
        <f>IF(ISBLANK('Step 1.3 Normalized OAT'!A3886),"-",'Step 1.3 Normalized OAT'!A3886)</f>
        <v>43262.875</v>
      </c>
      <c r="B3886" s="26">
        <f t="shared" si="66"/>
        <v>161</v>
      </c>
      <c r="C3886" s="64" cm="1">
        <f t="array" ref="C3886">INDEX('Step 5. Daily Avg Schedule Calc'!$A$2:$C$169,(WEEKDAY(A3886)-1)*24+HOUR(A3886)+1,3)*IF(A3886&lt;Cooling_Season_Start_Date,0,IF(A3886&gt;Cooling_Season_End_Date,0,1))</f>
        <v>0</v>
      </c>
      <c r="D3886" s="12">
        <f>VLOOKUP(A3886,'Step 1.3 Normalized OAT'!$A$1:$B$8761,2)</f>
        <v>64</v>
      </c>
      <c r="E3886" s="13">
        <f ca="1">('Step 3. Regression'!$F$19*D3886^2+'Step 3. Regression'!$G$19*D3886+'Step 3. Regression'!$H$19)*C3886</f>
        <v>0</v>
      </c>
    </row>
    <row r="3887" spans="1:5" x14ac:dyDescent="0.25">
      <c r="A3887" s="9">
        <f>IF(ISBLANK('Step 1.3 Normalized OAT'!A3887),"-",'Step 1.3 Normalized OAT'!A3887)</f>
        <v>43262.916666666664</v>
      </c>
      <c r="B3887" s="26">
        <f t="shared" si="66"/>
        <v>161</v>
      </c>
      <c r="C3887" s="64" cm="1">
        <f t="array" ref="C3887">INDEX('Step 5. Daily Avg Schedule Calc'!$A$2:$C$169,(WEEKDAY(A3887)-1)*24+HOUR(A3887)+1,3)*IF(A3887&lt;Cooling_Season_Start_Date,0,IF(A3887&gt;Cooling_Season_End_Date,0,1))</f>
        <v>0</v>
      </c>
      <c r="D3887" s="12">
        <f>VLOOKUP(A3887,'Step 1.3 Normalized OAT'!$A$1:$B$8761,2)</f>
        <v>63</v>
      </c>
      <c r="E3887" s="13">
        <f ca="1">('Step 3. Regression'!$F$19*D3887^2+'Step 3. Regression'!$G$19*D3887+'Step 3. Regression'!$H$19)*C3887</f>
        <v>0</v>
      </c>
    </row>
    <row r="3888" spans="1:5" x14ac:dyDescent="0.25">
      <c r="A3888" s="9">
        <f>IF(ISBLANK('Step 1.3 Normalized OAT'!A3888),"-",'Step 1.3 Normalized OAT'!A3888)</f>
        <v>43262.958333333336</v>
      </c>
      <c r="B3888" s="26">
        <f t="shared" si="66"/>
        <v>161</v>
      </c>
      <c r="C3888" s="64" cm="1">
        <f t="array" ref="C3888">INDEX('Step 5. Daily Avg Schedule Calc'!$A$2:$C$169,(WEEKDAY(A3888)-1)*24+HOUR(A3888)+1,3)*IF(A3888&lt;Cooling_Season_Start_Date,0,IF(A3888&gt;Cooling_Season_End_Date,0,1))</f>
        <v>0</v>
      </c>
      <c r="D3888" s="12">
        <f>VLOOKUP(A3888,'Step 1.3 Normalized OAT'!$A$1:$B$8761,2)</f>
        <v>62</v>
      </c>
      <c r="E3888" s="13">
        <f ca="1">('Step 3. Regression'!$F$19*D3888^2+'Step 3. Regression'!$G$19*D3888+'Step 3. Regression'!$H$19)*C3888</f>
        <v>0</v>
      </c>
    </row>
    <row r="3889" spans="1:5" x14ac:dyDescent="0.25">
      <c r="A3889" s="9">
        <f>IF(ISBLANK('Step 1.3 Normalized OAT'!A3889),"-",'Step 1.3 Normalized OAT'!A3889)</f>
        <v>43263</v>
      </c>
      <c r="B3889" s="26">
        <f t="shared" si="66"/>
        <v>162</v>
      </c>
      <c r="C3889" s="64" cm="1">
        <f t="array" ref="C3889">INDEX('Step 5. Daily Avg Schedule Calc'!$A$2:$C$169,(WEEKDAY(A3889)-1)*24+HOUR(A3889)+1,3)*IF(A3889&lt;Cooling_Season_Start_Date,0,IF(A3889&gt;Cooling_Season_End_Date,0,1))</f>
        <v>0</v>
      </c>
      <c r="D3889" s="12">
        <f>VLOOKUP(A3889,'Step 1.3 Normalized OAT'!$A$1:$B$8761,2)</f>
        <v>62</v>
      </c>
      <c r="E3889" s="13">
        <f ca="1">('Step 3. Regression'!$F$19*D3889^2+'Step 3. Regression'!$G$19*D3889+'Step 3. Regression'!$H$19)*C3889</f>
        <v>0</v>
      </c>
    </row>
    <row r="3890" spans="1:5" x14ac:dyDescent="0.25">
      <c r="A3890" s="9">
        <f>IF(ISBLANK('Step 1.3 Normalized OAT'!A3890),"-",'Step 1.3 Normalized OAT'!A3890)</f>
        <v>43263.041666666664</v>
      </c>
      <c r="B3890" s="26">
        <f t="shared" si="66"/>
        <v>162</v>
      </c>
      <c r="C3890" s="64" cm="1">
        <f t="array" ref="C3890">INDEX('Step 5. Daily Avg Schedule Calc'!$A$2:$C$169,(WEEKDAY(A3890)-1)*24+HOUR(A3890)+1,3)*IF(A3890&lt;Cooling_Season_Start_Date,0,IF(A3890&gt;Cooling_Season_End_Date,0,1))</f>
        <v>0</v>
      </c>
      <c r="D3890" s="12">
        <f>VLOOKUP(A3890,'Step 1.3 Normalized OAT'!$A$1:$B$8761,2)</f>
        <v>61</v>
      </c>
      <c r="E3890" s="13">
        <f ca="1">('Step 3. Regression'!$F$19*D3890^2+'Step 3. Regression'!$G$19*D3890+'Step 3. Regression'!$H$19)*C3890</f>
        <v>0</v>
      </c>
    </row>
    <row r="3891" spans="1:5" x14ac:dyDescent="0.25">
      <c r="A3891" s="9">
        <f>IF(ISBLANK('Step 1.3 Normalized OAT'!A3891),"-",'Step 1.3 Normalized OAT'!A3891)</f>
        <v>43263.083333333336</v>
      </c>
      <c r="B3891" s="26">
        <f t="shared" si="66"/>
        <v>162</v>
      </c>
      <c r="C3891" s="64" cm="1">
        <f t="array" ref="C3891">INDEX('Step 5. Daily Avg Schedule Calc'!$A$2:$C$169,(WEEKDAY(A3891)-1)*24+HOUR(A3891)+1,3)*IF(A3891&lt;Cooling_Season_Start_Date,0,IF(A3891&gt;Cooling_Season_End_Date,0,1))</f>
        <v>0</v>
      </c>
      <c r="D3891" s="12">
        <f>VLOOKUP(A3891,'Step 1.3 Normalized OAT'!$A$1:$B$8761,2)</f>
        <v>61</v>
      </c>
      <c r="E3891" s="13">
        <f ca="1">('Step 3. Regression'!$F$19*D3891^2+'Step 3. Regression'!$G$19*D3891+'Step 3. Regression'!$H$19)*C3891</f>
        <v>0</v>
      </c>
    </row>
    <row r="3892" spans="1:5" x14ac:dyDescent="0.25">
      <c r="A3892" s="9">
        <f>IF(ISBLANK('Step 1.3 Normalized OAT'!A3892),"-",'Step 1.3 Normalized OAT'!A3892)</f>
        <v>43263.125</v>
      </c>
      <c r="B3892" s="26">
        <f t="shared" si="66"/>
        <v>162</v>
      </c>
      <c r="C3892" s="64" cm="1">
        <f t="array" ref="C3892">INDEX('Step 5. Daily Avg Schedule Calc'!$A$2:$C$169,(WEEKDAY(A3892)-1)*24+HOUR(A3892)+1,3)*IF(A3892&lt;Cooling_Season_Start_Date,0,IF(A3892&gt;Cooling_Season_End_Date,0,1))</f>
        <v>0</v>
      </c>
      <c r="D3892" s="12">
        <f>VLOOKUP(A3892,'Step 1.3 Normalized OAT'!$A$1:$B$8761,2)</f>
        <v>61</v>
      </c>
      <c r="E3892" s="13">
        <f ca="1">('Step 3. Regression'!$F$19*D3892^2+'Step 3. Regression'!$G$19*D3892+'Step 3. Regression'!$H$19)*C3892</f>
        <v>0</v>
      </c>
    </row>
    <row r="3893" spans="1:5" x14ac:dyDescent="0.25">
      <c r="A3893" s="9">
        <f>IF(ISBLANK('Step 1.3 Normalized OAT'!A3893),"-",'Step 1.3 Normalized OAT'!A3893)</f>
        <v>43263.166666666664</v>
      </c>
      <c r="B3893" s="26">
        <f t="shared" si="66"/>
        <v>162</v>
      </c>
      <c r="C3893" s="64" cm="1">
        <f t="array" ref="C3893">INDEX('Step 5. Daily Avg Schedule Calc'!$A$2:$C$169,(WEEKDAY(A3893)-1)*24+HOUR(A3893)+1,3)*IF(A3893&lt;Cooling_Season_Start_Date,0,IF(A3893&gt;Cooling_Season_End_Date,0,1))</f>
        <v>0</v>
      </c>
      <c r="D3893" s="12">
        <f>VLOOKUP(A3893,'Step 1.3 Normalized OAT'!$A$1:$B$8761,2)</f>
        <v>61</v>
      </c>
      <c r="E3893" s="13">
        <f ca="1">('Step 3. Regression'!$F$19*D3893^2+'Step 3. Regression'!$G$19*D3893+'Step 3. Regression'!$H$19)*C3893</f>
        <v>0</v>
      </c>
    </row>
    <row r="3894" spans="1:5" x14ac:dyDescent="0.25">
      <c r="A3894" s="9">
        <f>IF(ISBLANK('Step 1.3 Normalized OAT'!A3894),"-",'Step 1.3 Normalized OAT'!A3894)</f>
        <v>43263.208333333336</v>
      </c>
      <c r="B3894" s="26">
        <f t="shared" si="66"/>
        <v>162</v>
      </c>
      <c r="C3894" s="64" cm="1">
        <f t="array" ref="C3894">INDEX('Step 5. Daily Avg Schedule Calc'!$A$2:$C$169,(WEEKDAY(A3894)-1)*24+HOUR(A3894)+1,3)*IF(A3894&lt;Cooling_Season_Start_Date,0,IF(A3894&gt;Cooling_Season_End_Date,0,1))</f>
        <v>0</v>
      </c>
      <c r="D3894" s="12">
        <f>VLOOKUP(A3894,'Step 1.3 Normalized OAT'!$A$1:$B$8761,2)</f>
        <v>60</v>
      </c>
      <c r="E3894" s="13">
        <f ca="1">('Step 3. Regression'!$F$19*D3894^2+'Step 3. Regression'!$G$19*D3894+'Step 3. Regression'!$H$19)*C3894</f>
        <v>0</v>
      </c>
    </row>
    <row r="3895" spans="1:5" x14ac:dyDescent="0.25">
      <c r="A3895" s="9">
        <f>IF(ISBLANK('Step 1.3 Normalized OAT'!A3895),"-",'Step 1.3 Normalized OAT'!A3895)</f>
        <v>43263.25</v>
      </c>
      <c r="B3895" s="26">
        <f t="shared" si="66"/>
        <v>162</v>
      </c>
      <c r="C3895" s="64" cm="1">
        <f t="array" ref="C3895">INDEX('Step 5. Daily Avg Schedule Calc'!$A$2:$C$169,(WEEKDAY(A3895)-1)*24+HOUR(A3895)+1,3)*IF(A3895&lt;Cooling_Season_Start_Date,0,IF(A3895&gt;Cooling_Season_End_Date,0,1))</f>
        <v>0</v>
      </c>
      <c r="D3895" s="12">
        <f>VLOOKUP(A3895,'Step 1.3 Normalized OAT'!$A$1:$B$8761,2)</f>
        <v>60</v>
      </c>
      <c r="E3895" s="13">
        <f ca="1">('Step 3. Regression'!$F$19*D3895^2+'Step 3. Regression'!$G$19*D3895+'Step 3. Regression'!$H$19)*C3895</f>
        <v>0</v>
      </c>
    </row>
    <row r="3896" spans="1:5" x14ac:dyDescent="0.25">
      <c r="A3896" s="9">
        <f>IF(ISBLANK('Step 1.3 Normalized OAT'!A3896),"-",'Step 1.3 Normalized OAT'!A3896)</f>
        <v>43263.291666666664</v>
      </c>
      <c r="B3896" s="26">
        <f t="shared" si="66"/>
        <v>162</v>
      </c>
      <c r="C3896" s="64" cm="1">
        <f t="array" ref="C3896">INDEX('Step 5. Daily Avg Schedule Calc'!$A$2:$C$169,(WEEKDAY(A3896)-1)*24+HOUR(A3896)+1,3)*IF(A3896&lt;Cooling_Season_Start_Date,0,IF(A3896&gt;Cooling_Season_End_Date,0,1))</f>
        <v>1</v>
      </c>
      <c r="D3896" s="12">
        <f>VLOOKUP(A3896,'Step 1.3 Normalized OAT'!$A$1:$B$8761,2)</f>
        <v>62</v>
      </c>
      <c r="E3896" s="13">
        <f ca="1">('Step 3. Regression'!$F$19*D3896^2+'Step 3. Regression'!$G$19*D3896+'Step 3. Regression'!$H$19)*C3896</f>
        <v>7.622631735993167</v>
      </c>
    </row>
    <row r="3897" spans="1:5" x14ac:dyDescent="0.25">
      <c r="A3897" s="9">
        <f>IF(ISBLANK('Step 1.3 Normalized OAT'!A3897),"-",'Step 1.3 Normalized OAT'!A3897)</f>
        <v>43263.333333333336</v>
      </c>
      <c r="B3897" s="26">
        <f t="shared" si="66"/>
        <v>162</v>
      </c>
      <c r="C3897" s="64" cm="1">
        <f t="array" ref="C3897">INDEX('Step 5. Daily Avg Schedule Calc'!$A$2:$C$169,(WEEKDAY(A3897)-1)*24+HOUR(A3897)+1,3)*IF(A3897&lt;Cooling_Season_Start_Date,0,IF(A3897&gt;Cooling_Season_End_Date,0,1))</f>
        <v>1</v>
      </c>
      <c r="D3897" s="12">
        <f>VLOOKUP(A3897,'Step 1.3 Normalized OAT'!$A$1:$B$8761,2)</f>
        <v>65</v>
      </c>
      <c r="E3897" s="13">
        <f ca="1">('Step 3. Regression'!$F$19*D3897^2+'Step 3. Regression'!$G$19*D3897+'Step 3. Regression'!$H$19)*C3897</f>
        <v>7.4056551601879193</v>
      </c>
    </row>
    <row r="3898" spans="1:5" x14ac:dyDescent="0.25">
      <c r="A3898" s="9">
        <f>IF(ISBLANK('Step 1.3 Normalized OAT'!A3898),"-",'Step 1.3 Normalized OAT'!A3898)</f>
        <v>43263.375</v>
      </c>
      <c r="B3898" s="26">
        <f t="shared" si="66"/>
        <v>162</v>
      </c>
      <c r="C3898" s="64" cm="1">
        <f t="array" ref="C3898">INDEX('Step 5. Daily Avg Schedule Calc'!$A$2:$C$169,(WEEKDAY(A3898)-1)*24+HOUR(A3898)+1,3)*IF(A3898&lt;Cooling_Season_Start_Date,0,IF(A3898&gt;Cooling_Season_End_Date,0,1))</f>
        <v>1</v>
      </c>
      <c r="D3898" s="12">
        <f>VLOOKUP(A3898,'Step 1.3 Normalized OAT'!$A$1:$B$8761,2)</f>
        <v>67</v>
      </c>
      <c r="E3898" s="13">
        <f ca="1">('Step 3. Regression'!$F$19*D3898^2+'Step 3. Regression'!$G$19*D3898+'Step 3. Regression'!$H$19)*C3898</f>
        <v>7.2900638393533654</v>
      </c>
    </row>
    <row r="3899" spans="1:5" x14ac:dyDescent="0.25">
      <c r="A3899" s="9">
        <f>IF(ISBLANK('Step 1.3 Normalized OAT'!A3899),"-",'Step 1.3 Normalized OAT'!A3899)</f>
        <v>43263.416666666664</v>
      </c>
      <c r="B3899" s="26">
        <f t="shared" si="66"/>
        <v>162</v>
      </c>
      <c r="C3899" s="64" cm="1">
        <f t="array" ref="C3899">INDEX('Step 5. Daily Avg Schedule Calc'!$A$2:$C$169,(WEEKDAY(A3899)-1)*24+HOUR(A3899)+1,3)*IF(A3899&lt;Cooling_Season_Start_Date,0,IF(A3899&gt;Cooling_Season_End_Date,0,1))</f>
        <v>1</v>
      </c>
      <c r="D3899" s="12">
        <f>VLOOKUP(A3899,'Step 1.3 Normalized OAT'!$A$1:$B$8761,2)</f>
        <v>70</v>
      </c>
      <c r="E3899" s="13">
        <f ca="1">('Step 3. Regression'!$F$19*D3899^2+'Step 3. Regression'!$G$19*D3899+'Step 3. Regression'!$H$19)*C3899</f>
        <v>7.1602664526549589</v>
      </c>
    </row>
    <row r="3900" spans="1:5" x14ac:dyDescent="0.25">
      <c r="A3900" s="9">
        <f>IF(ISBLANK('Step 1.3 Normalized OAT'!A3900),"-",'Step 1.3 Normalized OAT'!A3900)</f>
        <v>43263.458333333336</v>
      </c>
      <c r="B3900" s="26">
        <f t="shared" si="66"/>
        <v>162</v>
      </c>
      <c r="C3900" s="64" cm="1">
        <f t="array" ref="C3900">INDEX('Step 5. Daily Avg Schedule Calc'!$A$2:$C$169,(WEEKDAY(A3900)-1)*24+HOUR(A3900)+1,3)*IF(A3900&lt;Cooling_Season_Start_Date,0,IF(A3900&gt;Cooling_Season_End_Date,0,1))</f>
        <v>1</v>
      </c>
      <c r="D3900" s="12">
        <f>VLOOKUP(A3900,'Step 1.3 Normalized OAT'!$A$1:$B$8761,2)</f>
        <v>71</v>
      </c>
      <c r="E3900" s="13">
        <f ca="1">('Step 3. Regression'!$F$19*D3900^2+'Step 3. Regression'!$G$19*D3900+'Step 3. Regression'!$H$19)*C3900</f>
        <v>7.1286245489697393</v>
      </c>
    </row>
    <row r="3901" spans="1:5" x14ac:dyDescent="0.25">
      <c r="A3901" s="9">
        <f>IF(ISBLANK('Step 1.3 Normalized OAT'!A3901),"-",'Step 1.3 Normalized OAT'!A3901)</f>
        <v>43263.5</v>
      </c>
      <c r="B3901" s="26">
        <f t="shared" si="66"/>
        <v>162</v>
      </c>
      <c r="C3901" s="64" cm="1">
        <f t="array" ref="C3901">INDEX('Step 5. Daily Avg Schedule Calc'!$A$2:$C$169,(WEEKDAY(A3901)-1)*24+HOUR(A3901)+1,3)*IF(A3901&lt;Cooling_Season_Start_Date,0,IF(A3901&gt;Cooling_Season_End_Date,0,1))</f>
        <v>1</v>
      </c>
      <c r="D3901" s="12">
        <f>VLOOKUP(A3901,'Step 1.3 Normalized OAT'!$A$1:$B$8761,2)</f>
        <v>72</v>
      </c>
      <c r="E3901" s="13">
        <f ca="1">('Step 3. Regression'!$F$19*D3901^2+'Step 3. Regression'!$G$19*D3901+'Step 3. Regression'!$H$19)*C3901</f>
        <v>7.102794591224967</v>
      </c>
    </row>
    <row r="3902" spans="1:5" x14ac:dyDescent="0.25">
      <c r="A3902" s="9">
        <f>IF(ISBLANK('Step 1.3 Normalized OAT'!A3902),"-",'Step 1.3 Normalized OAT'!A3902)</f>
        <v>43263.541666666664</v>
      </c>
      <c r="B3902" s="26">
        <f t="shared" si="66"/>
        <v>162</v>
      </c>
      <c r="C3902" s="64" cm="1">
        <f t="array" ref="C3902">INDEX('Step 5. Daily Avg Schedule Calc'!$A$2:$C$169,(WEEKDAY(A3902)-1)*24+HOUR(A3902)+1,3)*IF(A3902&lt;Cooling_Season_Start_Date,0,IF(A3902&gt;Cooling_Season_End_Date,0,1))</f>
        <v>1</v>
      </c>
      <c r="D3902" s="12">
        <f>VLOOKUP(A3902,'Step 1.3 Normalized OAT'!$A$1:$B$8761,2)</f>
        <v>73</v>
      </c>
      <c r="E3902" s="13">
        <f ca="1">('Step 3. Regression'!$F$19*D3902^2+'Step 3. Regression'!$G$19*D3902+'Step 3. Regression'!$H$19)*C3902</f>
        <v>7.0827765794206599</v>
      </c>
    </row>
    <row r="3903" spans="1:5" x14ac:dyDescent="0.25">
      <c r="A3903" s="9">
        <f>IF(ISBLANK('Step 1.3 Normalized OAT'!A3903),"-",'Step 1.3 Normalized OAT'!A3903)</f>
        <v>43263.583333333336</v>
      </c>
      <c r="B3903" s="26">
        <f t="shared" si="66"/>
        <v>162</v>
      </c>
      <c r="C3903" s="64" cm="1">
        <f t="array" ref="C3903">INDEX('Step 5. Daily Avg Schedule Calc'!$A$2:$C$169,(WEEKDAY(A3903)-1)*24+HOUR(A3903)+1,3)*IF(A3903&lt;Cooling_Season_Start_Date,0,IF(A3903&gt;Cooling_Season_End_Date,0,1))</f>
        <v>1</v>
      </c>
      <c r="D3903" s="12">
        <f>VLOOKUP(A3903,'Step 1.3 Normalized OAT'!$A$1:$B$8761,2)</f>
        <v>74</v>
      </c>
      <c r="E3903" s="13">
        <f ca="1">('Step 3. Regression'!$F$19*D3903^2+'Step 3. Regression'!$G$19*D3903+'Step 3. Regression'!$H$19)*C3903</f>
        <v>7.0685705135568071</v>
      </c>
    </row>
    <row r="3904" spans="1:5" x14ac:dyDescent="0.25">
      <c r="A3904" s="9">
        <f>IF(ISBLANK('Step 1.3 Normalized OAT'!A3904),"-",'Step 1.3 Normalized OAT'!A3904)</f>
        <v>43263.625</v>
      </c>
      <c r="B3904" s="26">
        <f t="shared" si="66"/>
        <v>162</v>
      </c>
      <c r="C3904" s="64" cm="1">
        <f t="array" ref="C3904">INDEX('Step 5. Daily Avg Schedule Calc'!$A$2:$C$169,(WEEKDAY(A3904)-1)*24+HOUR(A3904)+1,3)*IF(A3904&lt;Cooling_Season_Start_Date,0,IF(A3904&gt;Cooling_Season_End_Date,0,1))</f>
        <v>1</v>
      </c>
      <c r="D3904" s="12">
        <f>VLOOKUP(A3904,'Step 1.3 Normalized OAT'!$A$1:$B$8761,2)</f>
        <v>73</v>
      </c>
      <c r="E3904" s="13">
        <f ca="1">('Step 3. Regression'!$F$19*D3904^2+'Step 3. Regression'!$G$19*D3904+'Step 3. Regression'!$H$19)*C3904</f>
        <v>7.0827765794206599</v>
      </c>
    </row>
    <row r="3905" spans="1:5" x14ac:dyDescent="0.25">
      <c r="A3905" s="9">
        <f>IF(ISBLANK('Step 1.3 Normalized OAT'!A3905),"-",'Step 1.3 Normalized OAT'!A3905)</f>
        <v>43263.666666666664</v>
      </c>
      <c r="B3905" s="26">
        <f t="shared" si="66"/>
        <v>162</v>
      </c>
      <c r="C3905" s="64" cm="1">
        <f t="array" ref="C3905">INDEX('Step 5. Daily Avg Schedule Calc'!$A$2:$C$169,(WEEKDAY(A3905)-1)*24+HOUR(A3905)+1,3)*IF(A3905&lt;Cooling_Season_Start_Date,0,IF(A3905&gt;Cooling_Season_End_Date,0,1))</f>
        <v>1</v>
      </c>
      <c r="D3905" s="12">
        <f>VLOOKUP(A3905,'Step 1.3 Normalized OAT'!$A$1:$B$8761,2)</f>
        <v>73</v>
      </c>
      <c r="E3905" s="13">
        <f ca="1">('Step 3. Regression'!$F$19*D3905^2+'Step 3. Regression'!$G$19*D3905+'Step 3. Regression'!$H$19)*C3905</f>
        <v>7.0827765794206599</v>
      </c>
    </row>
    <row r="3906" spans="1:5" x14ac:dyDescent="0.25">
      <c r="A3906" s="9">
        <f>IF(ISBLANK('Step 1.3 Normalized OAT'!A3906),"-",'Step 1.3 Normalized OAT'!A3906)</f>
        <v>43263.708333333336</v>
      </c>
      <c r="B3906" s="26">
        <f t="shared" si="66"/>
        <v>162</v>
      </c>
      <c r="C3906" s="64" cm="1">
        <f t="array" ref="C3906">INDEX('Step 5. Daily Avg Schedule Calc'!$A$2:$C$169,(WEEKDAY(A3906)-1)*24+HOUR(A3906)+1,3)*IF(A3906&lt;Cooling_Season_Start_Date,0,IF(A3906&gt;Cooling_Season_End_Date,0,1))</f>
        <v>1</v>
      </c>
      <c r="D3906" s="12">
        <f>VLOOKUP(A3906,'Step 1.3 Normalized OAT'!$A$1:$B$8761,2)</f>
        <v>72</v>
      </c>
      <c r="E3906" s="13">
        <f ca="1">('Step 3. Regression'!$F$19*D3906^2+'Step 3. Regression'!$G$19*D3906+'Step 3. Regression'!$H$19)*C3906</f>
        <v>7.102794591224967</v>
      </c>
    </row>
    <row r="3907" spans="1:5" x14ac:dyDescent="0.25">
      <c r="A3907" s="9">
        <f>IF(ISBLANK('Step 1.3 Normalized OAT'!A3907),"-",'Step 1.3 Normalized OAT'!A3907)</f>
        <v>43263.75</v>
      </c>
      <c r="B3907" s="26">
        <f t="shared" ref="B3907:B3970" si="67">_xlfn.DAYS(A3907,$A$2)</f>
        <v>162</v>
      </c>
      <c r="C3907" s="64" cm="1">
        <f t="array" ref="C3907">INDEX('Step 5. Daily Avg Schedule Calc'!$A$2:$C$169,(WEEKDAY(A3907)-1)*24+HOUR(A3907)+1,3)*IF(A3907&lt;Cooling_Season_Start_Date,0,IF(A3907&gt;Cooling_Season_End_Date,0,1))</f>
        <v>1</v>
      </c>
      <c r="D3907" s="12">
        <f>VLOOKUP(A3907,'Step 1.3 Normalized OAT'!$A$1:$B$8761,2)</f>
        <v>72</v>
      </c>
      <c r="E3907" s="13">
        <f ca="1">('Step 3. Regression'!$F$19*D3907^2+'Step 3. Regression'!$G$19*D3907+'Step 3. Regression'!$H$19)*C3907</f>
        <v>7.102794591224967</v>
      </c>
    </row>
    <row r="3908" spans="1:5" x14ac:dyDescent="0.25">
      <c r="A3908" s="9">
        <f>IF(ISBLANK('Step 1.3 Normalized OAT'!A3908),"-",'Step 1.3 Normalized OAT'!A3908)</f>
        <v>43263.791666666664</v>
      </c>
      <c r="B3908" s="26">
        <f t="shared" si="67"/>
        <v>162</v>
      </c>
      <c r="C3908" s="64" cm="1">
        <f t="array" ref="C3908">INDEX('Step 5. Daily Avg Schedule Calc'!$A$2:$C$169,(WEEKDAY(A3908)-1)*24+HOUR(A3908)+1,3)*IF(A3908&lt;Cooling_Season_Start_Date,0,IF(A3908&gt;Cooling_Season_End_Date,0,1))</f>
        <v>1</v>
      </c>
      <c r="D3908" s="12">
        <f>VLOOKUP(A3908,'Step 1.3 Normalized OAT'!$A$1:$B$8761,2)</f>
        <v>68</v>
      </c>
      <c r="E3908" s="13">
        <f ca="1">('Step 3. Regression'!$F$19*D3908^2+'Step 3. Regression'!$G$19*D3908+'Step 3. Regression'!$H$19)*C3908</f>
        <v>7.2409860978467719</v>
      </c>
    </row>
    <row r="3909" spans="1:5" x14ac:dyDescent="0.25">
      <c r="A3909" s="9">
        <f>IF(ISBLANK('Step 1.3 Normalized OAT'!A3909),"-",'Step 1.3 Normalized OAT'!A3909)</f>
        <v>43263.833333333336</v>
      </c>
      <c r="B3909" s="26">
        <f t="shared" si="67"/>
        <v>162</v>
      </c>
      <c r="C3909" s="64" cm="1">
        <f t="array" ref="C3909">INDEX('Step 5. Daily Avg Schedule Calc'!$A$2:$C$169,(WEEKDAY(A3909)-1)*24+HOUR(A3909)+1,3)*IF(A3909&lt;Cooling_Season_Start_Date,0,IF(A3909&gt;Cooling_Season_End_Date,0,1))</f>
        <v>1</v>
      </c>
      <c r="D3909" s="12">
        <f>VLOOKUP(A3909,'Step 1.3 Normalized OAT'!$A$1:$B$8761,2)</f>
        <v>67</v>
      </c>
      <c r="E3909" s="13">
        <f ca="1">('Step 3. Regression'!$F$19*D3909^2+'Step 3. Regression'!$G$19*D3909+'Step 3. Regression'!$H$19)*C3909</f>
        <v>7.2900638393533654</v>
      </c>
    </row>
    <row r="3910" spans="1:5" x14ac:dyDescent="0.25">
      <c r="A3910" s="9">
        <f>IF(ISBLANK('Step 1.3 Normalized OAT'!A3910),"-",'Step 1.3 Normalized OAT'!A3910)</f>
        <v>43263.875</v>
      </c>
      <c r="B3910" s="26">
        <f t="shared" si="67"/>
        <v>162</v>
      </c>
      <c r="C3910" s="64" cm="1">
        <f t="array" ref="C3910">INDEX('Step 5. Daily Avg Schedule Calc'!$A$2:$C$169,(WEEKDAY(A3910)-1)*24+HOUR(A3910)+1,3)*IF(A3910&lt;Cooling_Season_Start_Date,0,IF(A3910&gt;Cooling_Season_End_Date,0,1))</f>
        <v>0</v>
      </c>
      <c r="D3910" s="12">
        <f>VLOOKUP(A3910,'Step 1.3 Normalized OAT'!$A$1:$B$8761,2)</f>
        <v>66</v>
      </c>
      <c r="E3910" s="13">
        <f ca="1">('Step 3. Regression'!$F$19*D3910^2+'Step 3. Regression'!$G$19*D3910+'Step 3. Regression'!$H$19)*C3910</f>
        <v>0</v>
      </c>
    </row>
    <row r="3911" spans="1:5" x14ac:dyDescent="0.25">
      <c r="A3911" s="9">
        <f>IF(ISBLANK('Step 1.3 Normalized OAT'!A3911),"-",'Step 1.3 Normalized OAT'!A3911)</f>
        <v>43263.916666666664</v>
      </c>
      <c r="B3911" s="26">
        <f t="shared" si="67"/>
        <v>162</v>
      </c>
      <c r="C3911" s="64" cm="1">
        <f t="array" ref="C3911">INDEX('Step 5. Daily Avg Schedule Calc'!$A$2:$C$169,(WEEKDAY(A3911)-1)*24+HOUR(A3911)+1,3)*IF(A3911&lt;Cooling_Season_Start_Date,0,IF(A3911&gt;Cooling_Season_End_Date,0,1))</f>
        <v>0</v>
      </c>
      <c r="D3911" s="12">
        <f>VLOOKUP(A3911,'Step 1.3 Normalized OAT'!$A$1:$B$8761,2)</f>
        <v>64</v>
      </c>
      <c r="E3911" s="13">
        <f ca="1">('Step 3. Regression'!$F$19*D3911^2+'Step 3. Regression'!$G$19*D3911+'Step 3. Regression'!$H$19)*C3911</f>
        <v>0</v>
      </c>
    </row>
    <row r="3912" spans="1:5" x14ac:dyDescent="0.25">
      <c r="A3912" s="9">
        <f>IF(ISBLANK('Step 1.3 Normalized OAT'!A3912),"-",'Step 1.3 Normalized OAT'!A3912)</f>
        <v>43263.958333333336</v>
      </c>
      <c r="B3912" s="26">
        <f t="shared" si="67"/>
        <v>162</v>
      </c>
      <c r="C3912" s="64" cm="1">
        <f t="array" ref="C3912">INDEX('Step 5. Daily Avg Schedule Calc'!$A$2:$C$169,(WEEKDAY(A3912)-1)*24+HOUR(A3912)+1,3)*IF(A3912&lt;Cooling_Season_Start_Date,0,IF(A3912&gt;Cooling_Season_End_Date,0,1))</f>
        <v>0</v>
      </c>
      <c r="D3912" s="12">
        <f>VLOOKUP(A3912,'Step 1.3 Normalized OAT'!$A$1:$B$8761,2)</f>
        <v>65</v>
      </c>
      <c r="E3912" s="13">
        <f ca="1">('Step 3. Regression'!$F$19*D3912^2+'Step 3. Regression'!$G$19*D3912+'Step 3. Regression'!$H$19)*C3912</f>
        <v>0</v>
      </c>
    </row>
    <row r="3913" spans="1:5" x14ac:dyDescent="0.25">
      <c r="A3913" s="9">
        <f>IF(ISBLANK('Step 1.3 Normalized OAT'!A3913),"-",'Step 1.3 Normalized OAT'!A3913)</f>
        <v>43264</v>
      </c>
      <c r="B3913" s="26">
        <f t="shared" si="67"/>
        <v>163</v>
      </c>
      <c r="C3913" s="64" cm="1">
        <f t="array" ref="C3913">INDEX('Step 5. Daily Avg Schedule Calc'!$A$2:$C$169,(WEEKDAY(A3913)-1)*24+HOUR(A3913)+1,3)*IF(A3913&lt;Cooling_Season_Start_Date,0,IF(A3913&gt;Cooling_Season_End_Date,0,1))</f>
        <v>0</v>
      </c>
      <c r="D3913" s="12">
        <f>VLOOKUP(A3913,'Step 1.3 Normalized OAT'!$A$1:$B$8761,2)</f>
        <v>66</v>
      </c>
      <c r="E3913" s="13">
        <f ca="1">('Step 3. Regression'!$F$19*D3913^2+'Step 3. Regression'!$G$19*D3913+'Step 3. Regression'!$H$19)*C3913</f>
        <v>0</v>
      </c>
    </row>
    <row r="3914" spans="1:5" x14ac:dyDescent="0.25">
      <c r="A3914" s="9">
        <f>IF(ISBLANK('Step 1.3 Normalized OAT'!A3914),"-",'Step 1.3 Normalized OAT'!A3914)</f>
        <v>43264.041666666664</v>
      </c>
      <c r="B3914" s="26">
        <f t="shared" si="67"/>
        <v>163</v>
      </c>
      <c r="C3914" s="64" cm="1">
        <f t="array" ref="C3914">INDEX('Step 5. Daily Avg Schedule Calc'!$A$2:$C$169,(WEEKDAY(A3914)-1)*24+HOUR(A3914)+1,3)*IF(A3914&lt;Cooling_Season_Start_Date,0,IF(A3914&gt;Cooling_Season_End_Date,0,1))</f>
        <v>0</v>
      </c>
      <c r="D3914" s="12">
        <f>VLOOKUP(A3914,'Step 1.3 Normalized OAT'!$A$1:$B$8761,2)</f>
        <v>66</v>
      </c>
      <c r="E3914" s="13">
        <f ca="1">('Step 3. Regression'!$F$19*D3914^2+'Step 3. Regression'!$G$19*D3914+'Step 3. Regression'!$H$19)*C3914</f>
        <v>0</v>
      </c>
    </row>
    <row r="3915" spans="1:5" x14ac:dyDescent="0.25">
      <c r="A3915" s="9">
        <f>IF(ISBLANK('Step 1.3 Normalized OAT'!A3915),"-",'Step 1.3 Normalized OAT'!A3915)</f>
        <v>43264.083333333336</v>
      </c>
      <c r="B3915" s="26">
        <f t="shared" si="67"/>
        <v>163</v>
      </c>
      <c r="C3915" s="64" cm="1">
        <f t="array" ref="C3915">INDEX('Step 5. Daily Avg Schedule Calc'!$A$2:$C$169,(WEEKDAY(A3915)-1)*24+HOUR(A3915)+1,3)*IF(A3915&lt;Cooling_Season_Start_Date,0,IF(A3915&gt;Cooling_Season_End_Date,0,1))</f>
        <v>0</v>
      </c>
      <c r="D3915" s="12">
        <f>VLOOKUP(A3915,'Step 1.3 Normalized OAT'!$A$1:$B$8761,2)</f>
        <v>65</v>
      </c>
      <c r="E3915" s="13">
        <f ca="1">('Step 3. Regression'!$F$19*D3915^2+'Step 3. Regression'!$G$19*D3915+'Step 3. Regression'!$H$19)*C3915</f>
        <v>0</v>
      </c>
    </row>
    <row r="3916" spans="1:5" x14ac:dyDescent="0.25">
      <c r="A3916" s="9">
        <f>IF(ISBLANK('Step 1.3 Normalized OAT'!A3916),"-",'Step 1.3 Normalized OAT'!A3916)</f>
        <v>43264.125</v>
      </c>
      <c r="B3916" s="26">
        <f t="shared" si="67"/>
        <v>163</v>
      </c>
      <c r="C3916" s="64" cm="1">
        <f t="array" ref="C3916">INDEX('Step 5. Daily Avg Schedule Calc'!$A$2:$C$169,(WEEKDAY(A3916)-1)*24+HOUR(A3916)+1,3)*IF(A3916&lt;Cooling_Season_Start_Date,0,IF(A3916&gt;Cooling_Season_End_Date,0,1))</f>
        <v>0</v>
      </c>
      <c r="D3916" s="12">
        <f>VLOOKUP(A3916,'Step 1.3 Normalized OAT'!$A$1:$B$8761,2)</f>
        <v>64</v>
      </c>
      <c r="E3916" s="13">
        <f ca="1">('Step 3. Regression'!$F$19*D3916^2+'Step 3. Regression'!$G$19*D3916+'Step 3. Regression'!$H$19)*C3916</f>
        <v>0</v>
      </c>
    </row>
    <row r="3917" spans="1:5" x14ac:dyDescent="0.25">
      <c r="A3917" s="9">
        <f>IF(ISBLANK('Step 1.3 Normalized OAT'!A3917),"-",'Step 1.3 Normalized OAT'!A3917)</f>
        <v>43264.166666666664</v>
      </c>
      <c r="B3917" s="26">
        <f t="shared" si="67"/>
        <v>163</v>
      </c>
      <c r="C3917" s="64" cm="1">
        <f t="array" ref="C3917">INDEX('Step 5. Daily Avg Schedule Calc'!$A$2:$C$169,(WEEKDAY(A3917)-1)*24+HOUR(A3917)+1,3)*IF(A3917&lt;Cooling_Season_Start_Date,0,IF(A3917&gt;Cooling_Season_End_Date,0,1))</f>
        <v>0</v>
      </c>
      <c r="D3917" s="12">
        <f>VLOOKUP(A3917,'Step 1.3 Normalized OAT'!$A$1:$B$8761,2)</f>
        <v>66</v>
      </c>
      <c r="E3917" s="13">
        <f ca="1">('Step 3. Regression'!$F$19*D3917^2+'Step 3. Regression'!$G$19*D3917+'Step 3. Regression'!$H$19)*C3917</f>
        <v>0</v>
      </c>
    </row>
    <row r="3918" spans="1:5" x14ac:dyDescent="0.25">
      <c r="A3918" s="9">
        <f>IF(ISBLANK('Step 1.3 Normalized OAT'!A3918),"-",'Step 1.3 Normalized OAT'!A3918)</f>
        <v>43264.208333333336</v>
      </c>
      <c r="B3918" s="26">
        <f t="shared" si="67"/>
        <v>163</v>
      </c>
      <c r="C3918" s="64" cm="1">
        <f t="array" ref="C3918">INDEX('Step 5. Daily Avg Schedule Calc'!$A$2:$C$169,(WEEKDAY(A3918)-1)*24+HOUR(A3918)+1,3)*IF(A3918&lt;Cooling_Season_Start_Date,0,IF(A3918&gt;Cooling_Season_End_Date,0,1))</f>
        <v>0</v>
      </c>
      <c r="D3918" s="12">
        <f>VLOOKUP(A3918,'Step 1.3 Normalized OAT'!$A$1:$B$8761,2)</f>
        <v>67</v>
      </c>
      <c r="E3918" s="13">
        <f ca="1">('Step 3. Regression'!$F$19*D3918^2+'Step 3. Regression'!$G$19*D3918+'Step 3. Regression'!$H$19)*C3918</f>
        <v>0</v>
      </c>
    </row>
    <row r="3919" spans="1:5" x14ac:dyDescent="0.25">
      <c r="A3919" s="9">
        <f>IF(ISBLANK('Step 1.3 Normalized OAT'!A3919),"-",'Step 1.3 Normalized OAT'!A3919)</f>
        <v>43264.25</v>
      </c>
      <c r="B3919" s="26">
        <f t="shared" si="67"/>
        <v>163</v>
      </c>
      <c r="C3919" s="64" cm="1">
        <f t="array" ref="C3919">INDEX('Step 5. Daily Avg Schedule Calc'!$A$2:$C$169,(WEEKDAY(A3919)-1)*24+HOUR(A3919)+1,3)*IF(A3919&lt;Cooling_Season_Start_Date,0,IF(A3919&gt;Cooling_Season_End_Date,0,1))</f>
        <v>0</v>
      </c>
      <c r="D3919" s="12">
        <f>VLOOKUP(A3919,'Step 1.3 Normalized OAT'!$A$1:$B$8761,2)</f>
        <v>68</v>
      </c>
      <c r="E3919" s="13">
        <f ca="1">('Step 3. Regression'!$F$19*D3919^2+'Step 3. Regression'!$G$19*D3919+'Step 3. Regression'!$H$19)*C3919</f>
        <v>0</v>
      </c>
    </row>
    <row r="3920" spans="1:5" x14ac:dyDescent="0.25">
      <c r="A3920" s="9">
        <f>IF(ISBLANK('Step 1.3 Normalized OAT'!A3920),"-",'Step 1.3 Normalized OAT'!A3920)</f>
        <v>43264.291666666664</v>
      </c>
      <c r="B3920" s="26">
        <f t="shared" si="67"/>
        <v>163</v>
      </c>
      <c r="C3920" s="64" cm="1">
        <f t="array" ref="C3920">INDEX('Step 5. Daily Avg Schedule Calc'!$A$2:$C$169,(WEEKDAY(A3920)-1)*24+HOUR(A3920)+1,3)*IF(A3920&lt;Cooling_Season_Start_Date,0,IF(A3920&gt;Cooling_Season_End_Date,0,1))</f>
        <v>1</v>
      </c>
      <c r="D3920" s="12">
        <f>VLOOKUP(A3920,'Step 1.3 Normalized OAT'!$A$1:$B$8761,2)</f>
        <v>68</v>
      </c>
      <c r="E3920" s="13">
        <f ca="1">('Step 3. Regression'!$F$19*D3920^2+'Step 3. Regression'!$G$19*D3920+'Step 3. Regression'!$H$19)*C3920</f>
        <v>7.2409860978467719</v>
      </c>
    </row>
    <row r="3921" spans="1:5" x14ac:dyDescent="0.25">
      <c r="A3921" s="9">
        <f>IF(ISBLANK('Step 1.3 Normalized OAT'!A3921),"-",'Step 1.3 Normalized OAT'!A3921)</f>
        <v>43264.333333333336</v>
      </c>
      <c r="B3921" s="26">
        <f t="shared" si="67"/>
        <v>163</v>
      </c>
      <c r="C3921" s="64" cm="1">
        <f t="array" ref="C3921">INDEX('Step 5. Daily Avg Schedule Calc'!$A$2:$C$169,(WEEKDAY(A3921)-1)*24+HOUR(A3921)+1,3)*IF(A3921&lt;Cooling_Season_Start_Date,0,IF(A3921&gt;Cooling_Season_End_Date,0,1))</f>
        <v>1</v>
      </c>
      <c r="D3921" s="12">
        <f>VLOOKUP(A3921,'Step 1.3 Normalized OAT'!$A$1:$B$8761,2)</f>
        <v>68</v>
      </c>
      <c r="E3921" s="13">
        <f ca="1">('Step 3. Regression'!$F$19*D3921^2+'Step 3. Regression'!$G$19*D3921+'Step 3. Regression'!$H$19)*C3921</f>
        <v>7.2409860978467719</v>
      </c>
    </row>
    <row r="3922" spans="1:5" x14ac:dyDescent="0.25">
      <c r="A3922" s="9">
        <f>IF(ISBLANK('Step 1.3 Normalized OAT'!A3922),"-",'Step 1.3 Normalized OAT'!A3922)</f>
        <v>43264.375</v>
      </c>
      <c r="B3922" s="26">
        <f t="shared" si="67"/>
        <v>163</v>
      </c>
      <c r="C3922" s="64" cm="1">
        <f t="array" ref="C3922">INDEX('Step 5. Daily Avg Schedule Calc'!$A$2:$C$169,(WEEKDAY(A3922)-1)*24+HOUR(A3922)+1,3)*IF(A3922&lt;Cooling_Season_Start_Date,0,IF(A3922&gt;Cooling_Season_End_Date,0,1))</f>
        <v>1</v>
      </c>
      <c r="D3922" s="12">
        <f>VLOOKUP(A3922,'Step 1.3 Normalized OAT'!$A$1:$B$8761,2)</f>
        <v>70</v>
      </c>
      <c r="E3922" s="13">
        <f ca="1">('Step 3. Regression'!$F$19*D3922^2+'Step 3. Regression'!$G$19*D3922+'Step 3. Regression'!$H$19)*C3922</f>
        <v>7.1602664526549589</v>
      </c>
    </row>
    <row r="3923" spans="1:5" x14ac:dyDescent="0.25">
      <c r="A3923" s="9">
        <f>IF(ISBLANK('Step 1.3 Normalized OAT'!A3923),"-",'Step 1.3 Normalized OAT'!A3923)</f>
        <v>43264.416666666664</v>
      </c>
      <c r="B3923" s="26">
        <f t="shared" si="67"/>
        <v>163</v>
      </c>
      <c r="C3923" s="64" cm="1">
        <f t="array" ref="C3923">INDEX('Step 5. Daily Avg Schedule Calc'!$A$2:$C$169,(WEEKDAY(A3923)-1)*24+HOUR(A3923)+1,3)*IF(A3923&lt;Cooling_Season_Start_Date,0,IF(A3923&gt;Cooling_Season_End_Date,0,1))</f>
        <v>1</v>
      </c>
      <c r="D3923" s="12">
        <f>VLOOKUP(A3923,'Step 1.3 Normalized OAT'!$A$1:$B$8761,2)</f>
        <v>72</v>
      </c>
      <c r="E3923" s="13">
        <f ca="1">('Step 3. Regression'!$F$19*D3923^2+'Step 3. Regression'!$G$19*D3923+'Step 3. Regression'!$H$19)*C3923</f>
        <v>7.102794591224967</v>
      </c>
    </row>
    <row r="3924" spans="1:5" x14ac:dyDescent="0.25">
      <c r="A3924" s="9">
        <f>IF(ISBLANK('Step 1.3 Normalized OAT'!A3924),"-",'Step 1.3 Normalized OAT'!A3924)</f>
        <v>43264.458333333336</v>
      </c>
      <c r="B3924" s="26">
        <f t="shared" si="67"/>
        <v>163</v>
      </c>
      <c r="C3924" s="64" cm="1">
        <f t="array" ref="C3924">INDEX('Step 5. Daily Avg Schedule Calc'!$A$2:$C$169,(WEEKDAY(A3924)-1)*24+HOUR(A3924)+1,3)*IF(A3924&lt;Cooling_Season_Start_Date,0,IF(A3924&gt;Cooling_Season_End_Date,0,1))</f>
        <v>1</v>
      </c>
      <c r="D3924" s="12">
        <f>VLOOKUP(A3924,'Step 1.3 Normalized OAT'!$A$1:$B$8761,2)</f>
        <v>71</v>
      </c>
      <c r="E3924" s="13">
        <f ca="1">('Step 3. Regression'!$F$19*D3924^2+'Step 3. Regression'!$G$19*D3924+'Step 3. Regression'!$H$19)*C3924</f>
        <v>7.1286245489697393</v>
      </c>
    </row>
    <row r="3925" spans="1:5" x14ac:dyDescent="0.25">
      <c r="A3925" s="9">
        <f>IF(ISBLANK('Step 1.3 Normalized OAT'!A3925),"-",'Step 1.3 Normalized OAT'!A3925)</f>
        <v>43264.5</v>
      </c>
      <c r="B3925" s="26">
        <f t="shared" si="67"/>
        <v>163</v>
      </c>
      <c r="C3925" s="64" cm="1">
        <f t="array" ref="C3925">INDEX('Step 5. Daily Avg Schedule Calc'!$A$2:$C$169,(WEEKDAY(A3925)-1)*24+HOUR(A3925)+1,3)*IF(A3925&lt;Cooling_Season_Start_Date,0,IF(A3925&gt;Cooling_Season_End_Date,0,1))</f>
        <v>1</v>
      </c>
      <c r="D3925" s="12">
        <f>VLOOKUP(A3925,'Step 1.3 Normalized OAT'!$A$1:$B$8761,2)</f>
        <v>71</v>
      </c>
      <c r="E3925" s="13">
        <f ca="1">('Step 3. Regression'!$F$19*D3925^2+'Step 3. Regression'!$G$19*D3925+'Step 3. Regression'!$H$19)*C3925</f>
        <v>7.1286245489697393</v>
      </c>
    </row>
    <row r="3926" spans="1:5" x14ac:dyDescent="0.25">
      <c r="A3926" s="9">
        <f>IF(ISBLANK('Step 1.3 Normalized OAT'!A3926),"-",'Step 1.3 Normalized OAT'!A3926)</f>
        <v>43264.541666666664</v>
      </c>
      <c r="B3926" s="26">
        <f t="shared" si="67"/>
        <v>163</v>
      </c>
      <c r="C3926" s="64" cm="1">
        <f t="array" ref="C3926">INDEX('Step 5. Daily Avg Schedule Calc'!$A$2:$C$169,(WEEKDAY(A3926)-1)*24+HOUR(A3926)+1,3)*IF(A3926&lt;Cooling_Season_Start_Date,0,IF(A3926&gt;Cooling_Season_End_Date,0,1))</f>
        <v>1</v>
      </c>
      <c r="D3926" s="12">
        <f>VLOOKUP(A3926,'Step 1.3 Normalized OAT'!$A$1:$B$8761,2)</f>
        <v>70</v>
      </c>
      <c r="E3926" s="13">
        <f ca="1">('Step 3. Regression'!$F$19*D3926^2+'Step 3. Regression'!$G$19*D3926+'Step 3. Regression'!$H$19)*C3926</f>
        <v>7.1602664526549589</v>
      </c>
    </row>
    <row r="3927" spans="1:5" x14ac:dyDescent="0.25">
      <c r="A3927" s="9">
        <f>IF(ISBLANK('Step 1.3 Normalized OAT'!A3927),"-",'Step 1.3 Normalized OAT'!A3927)</f>
        <v>43264.583333333336</v>
      </c>
      <c r="B3927" s="26">
        <f t="shared" si="67"/>
        <v>163</v>
      </c>
      <c r="C3927" s="64" cm="1">
        <f t="array" ref="C3927">INDEX('Step 5. Daily Avg Schedule Calc'!$A$2:$C$169,(WEEKDAY(A3927)-1)*24+HOUR(A3927)+1,3)*IF(A3927&lt;Cooling_Season_Start_Date,0,IF(A3927&gt;Cooling_Season_End_Date,0,1))</f>
        <v>1</v>
      </c>
      <c r="D3927" s="12">
        <f>VLOOKUP(A3927,'Step 1.3 Normalized OAT'!$A$1:$B$8761,2)</f>
        <v>70</v>
      </c>
      <c r="E3927" s="13">
        <f ca="1">('Step 3. Regression'!$F$19*D3927^2+'Step 3. Regression'!$G$19*D3927+'Step 3. Regression'!$H$19)*C3927</f>
        <v>7.1602664526549589</v>
      </c>
    </row>
    <row r="3928" spans="1:5" x14ac:dyDescent="0.25">
      <c r="A3928" s="9">
        <f>IF(ISBLANK('Step 1.3 Normalized OAT'!A3928),"-",'Step 1.3 Normalized OAT'!A3928)</f>
        <v>43264.625</v>
      </c>
      <c r="B3928" s="26">
        <f t="shared" si="67"/>
        <v>163</v>
      </c>
      <c r="C3928" s="64" cm="1">
        <f t="array" ref="C3928">INDEX('Step 5. Daily Avg Schedule Calc'!$A$2:$C$169,(WEEKDAY(A3928)-1)*24+HOUR(A3928)+1,3)*IF(A3928&lt;Cooling_Season_Start_Date,0,IF(A3928&gt;Cooling_Season_End_Date,0,1))</f>
        <v>1</v>
      </c>
      <c r="D3928" s="12">
        <f>VLOOKUP(A3928,'Step 1.3 Normalized OAT'!$A$1:$B$8761,2)</f>
        <v>72</v>
      </c>
      <c r="E3928" s="13">
        <f ca="1">('Step 3. Regression'!$F$19*D3928^2+'Step 3. Regression'!$G$19*D3928+'Step 3. Regression'!$H$19)*C3928</f>
        <v>7.102794591224967</v>
      </c>
    </row>
    <row r="3929" spans="1:5" x14ac:dyDescent="0.25">
      <c r="A3929" s="9">
        <f>IF(ISBLANK('Step 1.3 Normalized OAT'!A3929),"-",'Step 1.3 Normalized OAT'!A3929)</f>
        <v>43264.666666666664</v>
      </c>
      <c r="B3929" s="26">
        <f t="shared" si="67"/>
        <v>163</v>
      </c>
      <c r="C3929" s="64" cm="1">
        <f t="array" ref="C3929">INDEX('Step 5. Daily Avg Schedule Calc'!$A$2:$C$169,(WEEKDAY(A3929)-1)*24+HOUR(A3929)+1,3)*IF(A3929&lt;Cooling_Season_Start_Date,0,IF(A3929&gt;Cooling_Season_End_Date,0,1))</f>
        <v>1</v>
      </c>
      <c r="D3929" s="12">
        <f>VLOOKUP(A3929,'Step 1.3 Normalized OAT'!$A$1:$B$8761,2)</f>
        <v>74</v>
      </c>
      <c r="E3929" s="13">
        <f ca="1">('Step 3. Regression'!$F$19*D3929^2+'Step 3. Regression'!$G$19*D3929+'Step 3. Regression'!$H$19)*C3929</f>
        <v>7.0685705135568071</v>
      </c>
    </row>
    <row r="3930" spans="1:5" x14ac:dyDescent="0.25">
      <c r="A3930" s="9">
        <f>IF(ISBLANK('Step 1.3 Normalized OAT'!A3930),"-",'Step 1.3 Normalized OAT'!A3930)</f>
        <v>43264.708333333336</v>
      </c>
      <c r="B3930" s="26">
        <f t="shared" si="67"/>
        <v>163</v>
      </c>
      <c r="C3930" s="64" cm="1">
        <f t="array" ref="C3930">INDEX('Step 5. Daily Avg Schedule Calc'!$A$2:$C$169,(WEEKDAY(A3930)-1)*24+HOUR(A3930)+1,3)*IF(A3930&lt;Cooling_Season_Start_Date,0,IF(A3930&gt;Cooling_Season_End_Date,0,1))</f>
        <v>1</v>
      </c>
      <c r="D3930" s="12">
        <f>VLOOKUP(A3930,'Step 1.3 Normalized OAT'!$A$1:$B$8761,2)</f>
        <v>77</v>
      </c>
      <c r="E3930" s="13">
        <f ca="1">('Step 3. Regression'!$F$19*D3930^2+'Step 3. Regression'!$G$19*D3930+'Step 3. Regression'!$H$19)*C3930</f>
        <v>7.0608239916079754</v>
      </c>
    </row>
    <row r="3931" spans="1:5" x14ac:dyDescent="0.25">
      <c r="A3931" s="9">
        <f>IF(ISBLANK('Step 1.3 Normalized OAT'!A3931),"-",'Step 1.3 Normalized OAT'!A3931)</f>
        <v>43264.75</v>
      </c>
      <c r="B3931" s="26">
        <f t="shared" si="67"/>
        <v>163</v>
      </c>
      <c r="C3931" s="64" cm="1">
        <f t="array" ref="C3931">INDEX('Step 5. Daily Avg Schedule Calc'!$A$2:$C$169,(WEEKDAY(A3931)-1)*24+HOUR(A3931)+1,3)*IF(A3931&lt;Cooling_Season_Start_Date,0,IF(A3931&gt;Cooling_Season_End_Date,0,1))</f>
        <v>1</v>
      </c>
      <c r="D3931" s="12">
        <f>VLOOKUP(A3931,'Step 1.3 Normalized OAT'!$A$1:$B$8761,2)</f>
        <v>75</v>
      </c>
      <c r="E3931" s="13">
        <f ca="1">('Step 3. Regression'!$F$19*D3931^2+'Step 3. Regression'!$G$19*D3931+'Step 3. Regression'!$H$19)*C3931</f>
        <v>7.0601763936334088</v>
      </c>
    </row>
    <row r="3932" spans="1:5" x14ac:dyDescent="0.25">
      <c r="A3932" s="9">
        <f>IF(ISBLANK('Step 1.3 Normalized OAT'!A3932),"-",'Step 1.3 Normalized OAT'!A3932)</f>
        <v>43264.791666666664</v>
      </c>
      <c r="B3932" s="26">
        <f t="shared" si="67"/>
        <v>163</v>
      </c>
      <c r="C3932" s="64" cm="1">
        <f t="array" ref="C3932">INDEX('Step 5. Daily Avg Schedule Calc'!$A$2:$C$169,(WEEKDAY(A3932)-1)*24+HOUR(A3932)+1,3)*IF(A3932&lt;Cooling_Season_Start_Date,0,IF(A3932&gt;Cooling_Season_End_Date,0,1))</f>
        <v>1</v>
      </c>
      <c r="D3932" s="12">
        <f>VLOOKUP(A3932,'Step 1.3 Normalized OAT'!$A$1:$B$8761,2)</f>
        <v>81</v>
      </c>
      <c r="E3932" s="13">
        <f ca="1">('Step 3. Regression'!$F$19*D3932^2+'Step 3. Regression'!$G$19*D3932+'Step 3. Regression'!$H$19)*C3932</f>
        <v>7.1318625388425936</v>
      </c>
    </row>
    <row r="3933" spans="1:5" x14ac:dyDescent="0.25">
      <c r="A3933" s="9">
        <f>IF(ISBLANK('Step 1.3 Normalized OAT'!A3933),"-",'Step 1.3 Normalized OAT'!A3933)</f>
        <v>43264.833333333336</v>
      </c>
      <c r="B3933" s="26">
        <f t="shared" si="67"/>
        <v>163</v>
      </c>
      <c r="C3933" s="64" cm="1">
        <f t="array" ref="C3933">INDEX('Step 5. Daily Avg Schedule Calc'!$A$2:$C$169,(WEEKDAY(A3933)-1)*24+HOUR(A3933)+1,3)*IF(A3933&lt;Cooling_Season_Start_Date,0,IF(A3933&gt;Cooling_Season_End_Date,0,1))</f>
        <v>1</v>
      </c>
      <c r="D3933" s="12">
        <f>VLOOKUP(A3933,'Step 1.3 Normalized OAT'!$A$1:$B$8761,2)</f>
        <v>80</v>
      </c>
      <c r="E3933" s="13">
        <f ca="1">('Step 3. Regression'!$F$19*D3933^2+'Step 3. Regression'!$G$19*D3933+'Step 3. Regression'!$H$19)*C3933</f>
        <v>7.1053849831232547</v>
      </c>
    </row>
    <row r="3934" spans="1:5" x14ac:dyDescent="0.25">
      <c r="A3934" s="9">
        <f>IF(ISBLANK('Step 1.3 Normalized OAT'!A3934),"-",'Step 1.3 Normalized OAT'!A3934)</f>
        <v>43264.875</v>
      </c>
      <c r="B3934" s="26">
        <f t="shared" si="67"/>
        <v>163</v>
      </c>
      <c r="C3934" s="64" cm="1">
        <f t="array" ref="C3934">INDEX('Step 5. Daily Avg Schedule Calc'!$A$2:$C$169,(WEEKDAY(A3934)-1)*24+HOUR(A3934)+1,3)*IF(A3934&lt;Cooling_Season_Start_Date,0,IF(A3934&gt;Cooling_Season_End_Date,0,1))</f>
        <v>0</v>
      </c>
      <c r="D3934" s="12">
        <f>VLOOKUP(A3934,'Step 1.3 Normalized OAT'!$A$1:$B$8761,2)</f>
        <v>79</v>
      </c>
      <c r="E3934" s="13">
        <f ca="1">('Step 3. Regression'!$F$19*D3934^2+'Step 3. Regression'!$G$19*D3934+'Step 3. Regression'!$H$19)*C3934</f>
        <v>0</v>
      </c>
    </row>
    <row r="3935" spans="1:5" x14ac:dyDescent="0.25">
      <c r="A3935" s="9">
        <f>IF(ISBLANK('Step 1.3 Normalized OAT'!A3935),"-",'Step 1.3 Normalized OAT'!A3935)</f>
        <v>43264.916666666664</v>
      </c>
      <c r="B3935" s="26">
        <f t="shared" si="67"/>
        <v>163</v>
      </c>
      <c r="C3935" s="64" cm="1">
        <f t="array" ref="C3935">INDEX('Step 5. Daily Avg Schedule Calc'!$A$2:$C$169,(WEEKDAY(A3935)-1)*24+HOUR(A3935)+1,3)*IF(A3935&lt;Cooling_Season_Start_Date,0,IF(A3935&gt;Cooling_Season_End_Date,0,1))</f>
        <v>0</v>
      </c>
      <c r="D3935" s="12">
        <f>VLOOKUP(A3935,'Step 1.3 Normalized OAT'!$A$1:$B$8761,2)</f>
        <v>79</v>
      </c>
      <c r="E3935" s="13">
        <f ca="1">('Step 3. Regression'!$F$19*D3935^2+'Step 3. Regression'!$G$19*D3935+'Step 3. Regression'!$H$19)*C3935</f>
        <v>0</v>
      </c>
    </row>
    <row r="3936" spans="1:5" x14ac:dyDescent="0.25">
      <c r="A3936" s="9">
        <f>IF(ISBLANK('Step 1.3 Normalized OAT'!A3936),"-",'Step 1.3 Normalized OAT'!A3936)</f>
        <v>43264.958333333336</v>
      </c>
      <c r="B3936" s="26">
        <f t="shared" si="67"/>
        <v>163</v>
      </c>
      <c r="C3936" s="64" cm="1">
        <f t="array" ref="C3936">INDEX('Step 5. Daily Avg Schedule Calc'!$A$2:$C$169,(WEEKDAY(A3936)-1)*24+HOUR(A3936)+1,3)*IF(A3936&lt;Cooling_Season_Start_Date,0,IF(A3936&gt;Cooling_Season_End_Date,0,1))</f>
        <v>0</v>
      </c>
      <c r="D3936" s="12">
        <f>VLOOKUP(A3936,'Step 1.3 Normalized OAT'!$A$1:$B$8761,2)</f>
        <v>77</v>
      </c>
      <c r="E3936" s="13">
        <f ca="1">('Step 3. Regression'!$F$19*D3936^2+'Step 3. Regression'!$G$19*D3936+'Step 3. Regression'!$H$19)*C3936</f>
        <v>0</v>
      </c>
    </row>
    <row r="3937" spans="1:5" x14ac:dyDescent="0.25">
      <c r="A3937" s="9">
        <f>IF(ISBLANK('Step 1.3 Normalized OAT'!A3937),"-",'Step 1.3 Normalized OAT'!A3937)</f>
        <v>43265</v>
      </c>
      <c r="B3937" s="26">
        <f t="shared" si="67"/>
        <v>164</v>
      </c>
      <c r="C3937" s="64" cm="1">
        <f t="array" ref="C3937">INDEX('Step 5. Daily Avg Schedule Calc'!$A$2:$C$169,(WEEKDAY(A3937)-1)*24+HOUR(A3937)+1,3)*IF(A3937&lt;Cooling_Season_Start_Date,0,IF(A3937&gt;Cooling_Season_End_Date,0,1))</f>
        <v>0</v>
      </c>
      <c r="D3937" s="12">
        <f>VLOOKUP(A3937,'Step 1.3 Normalized OAT'!$A$1:$B$8761,2)</f>
        <v>77</v>
      </c>
      <c r="E3937" s="13">
        <f ca="1">('Step 3. Regression'!$F$19*D3937^2+'Step 3. Regression'!$G$19*D3937+'Step 3. Regression'!$H$19)*C3937</f>
        <v>0</v>
      </c>
    </row>
    <row r="3938" spans="1:5" x14ac:dyDescent="0.25">
      <c r="A3938" s="9">
        <f>IF(ISBLANK('Step 1.3 Normalized OAT'!A3938),"-",'Step 1.3 Normalized OAT'!A3938)</f>
        <v>43265.041666666664</v>
      </c>
      <c r="B3938" s="26">
        <f t="shared" si="67"/>
        <v>164</v>
      </c>
      <c r="C3938" s="64" cm="1">
        <f t="array" ref="C3938">INDEX('Step 5. Daily Avg Schedule Calc'!$A$2:$C$169,(WEEKDAY(A3938)-1)*24+HOUR(A3938)+1,3)*IF(A3938&lt;Cooling_Season_Start_Date,0,IF(A3938&gt;Cooling_Season_End_Date,0,1))</f>
        <v>0</v>
      </c>
      <c r="D3938" s="12">
        <f>VLOOKUP(A3938,'Step 1.3 Normalized OAT'!$A$1:$B$8761,2)</f>
        <v>77</v>
      </c>
      <c r="E3938" s="13">
        <f ca="1">('Step 3. Regression'!$F$19*D3938^2+'Step 3. Regression'!$G$19*D3938+'Step 3. Regression'!$H$19)*C3938</f>
        <v>0</v>
      </c>
    </row>
    <row r="3939" spans="1:5" x14ac:dyDescent="0.25">
      <c r="A3939" s="9">
        <f>IF(ISBLANK('Step 1.3 Normalized OAT'!A3939),"-",'Step 1.3 Normalized OAT'!A3939)</f>
        <v>43265.083333333336</v>
      </c>
      <c r="B3939" s="26">
        <f t="shared" si="67"/>
        <v>164</v>
      </c>
      <c r="C3939" s="64" cm="1">
        <f t="array" ref="C3939">INDEX('Step 5. Daily Avg Schedule Calc'!$A$2:$C$169,(WEEKDAY(A3939)-1)*24+HOUR(A3939)+1,3)*IF(A3939&lt;Cooling_Season_Start_Date,0,IF(A3939&gt;Cooling_Season_End_Date,0,1))</f>
        <v>0</v>
      </c>
      <c r="D3939" s="12">
        <f>VLOOKUP(A3939,'Step 1.3 Normalized OAT'!$A$1:$B$8761,2)</f>
        <v>76</v>
      </c>
      <c r="E3939" s="13">
        <f ca="1">('Step 3. Regression'!$F$19*D3939^2+'Step 3. Regression'!$G$19*D3939+'Step 3. Regression'!$H$19)*C3939</f>
        <v>0</v>
      </c>
    </row>
    <row r="3940" spans="1:5" x14ac:dyDescent="0.25">
      <c r="A3940" s="9">
        <f>IF(ISBLANK('Step 1.3 Normalized OAT'!A3940),"-",'Step 1.3 Normalized OAT'!A3940)</f>
        <v>43265.125</v>
      </c>
      <c r="B3940" s="26">
        <f t="shared" si="67"/>
        <v>164</v>
      </c>
      <c r="C3940" s="64" cm="1">
        <f t="array" ref="C3940">INDEX('Step 5. Daily Avg Schedule Calc'!$A$2:$C$169,(WEEKDAY(A3940)-1)*24+HOUR(A3940)+1,3)*IF(A3940&lt;Cooling_Season_Start_Date,0,IF(A3940&gt;Cooling_Season_End_Date,0,1))</f>
        <v>0</v>
      </c>
      <c r="D3940" s="12">
        <f>VLOOKUP(A3940,'Step 1.3 Normalized OAT'!$A$1:$B$8761,2)</f>
        <v>75</v>
      </c>
      <c r="E3940" s="13">
        <f ca="1">('Step 3. Regression'!$F$19*D3940^2+'Step 3. Regression'!$G$19*D3940+'Step 3. Regression'!$H$19)*C3940</f>
        <v>0</v>
      </c>
    </row>
    <row r="3941" spans="1:5" x14ac:dyDescent="0.25">
      <c r="A3941" s="9">
        <f>IF(ISBLANK('Step 1.3 Normalized OAT'!A3941),"-",'Step 1.3 Normalized OAT'!A3941)</f>
        <v>43265.166666666664</v>
      </c>
      <c r="B3941" s="26">
        <f t="shared" si="67"/>
        <v>164</v>
      </c>
      <c r="C3941" s="64" cm="1">
        <f t="array" ref="C3941">INDEX('Step 5. Daily Avg Schedule Calc'!$A$2:$C$169,(WEEKDAY(A3941)-1)*24+HOUR(A3941)+1,3)*IF(A3941&lt;Cooling_Season_Start_Date,0,IF(A3941&gt;Cooling_Season_End_Date,0,1))</f>
        <v>0</v>
      </c>
      <c r="D3941" s="12">
        <f>VLOOKUP(A3941,'Step 1.3 Normalized OAT'!$A$1:$B$8761,2)</f>
        <v>73</v>
      </c>
      <c r="E3941" s="13">
        <f ca="1">('Step 3. Regression'!$F$19*D3941^2+'Step 3. Regression'!$G$19*D3941+'Step 3. Regression'!$H$19)*C3941</f>
        <v>0</v>
      </c>
    </row>
    <row r="3942" spans="1:5" x14ac:dyDescent="0.25">
      <c r="A3942" s="9">
        <f>IF(ISBLANK('Step 1.3 Normalized OAT'!A3942),"-",'Step 1.3 Normalized OAT'!A3942)</f>
        <v>43265.208333333336</v>
      </c>
      <c r="B3942" s="26">
        <f t="shared" si="67"/>
        <v>164</v>
      </c>
      <c r="C3942" s="64" cm="1">
        <f t="array" ref="C3942">INDEX('Step 5. Daily Avg Schedule Calc'!$A$2:$C$169,(WEEKDAY(A3942)-1)*24+HOUR(A3942)+1,3)*IF(A3942&lt;Cooling_Season_Start_Date,0,IF(A3942&gt;Cooling_Season_End_Date,0,1))</f>
        <v>0</v>
      </c>
      <c r="D3942" s="12">
        <f>VLOOKUP(A3942,'Step 1.3 Normalized OAT'!$A$1:$B$8761,2)</f>
        <v>71</v>
      </c>
      <c r="E3942" s="13">
        <f ca="1">('Step 3. Regression'!$F$19*D3942^2+'Step 3. Regression'!$G$19*D3942+'Step 3. Regression'!$H$19)*C3942</f>
        <v>0</v>
      </c>
    </row>
    <row r="3943" spans="1:5" x14ac:dyDescent="0.25">
      <c r="A3943" s="9">
        <f>IF(ISBLANK('Step 1.3 Normalized OAT'!A3943),"-",'Step 1.3 Normalized OAT'!A3943)</f>
        <v>43265.25</v>
      </c>
      <c r="B3943" s="26">
        <f t="shared" si="67"/>
        <v>164</v>
      </c>
      <c r="C3943" s="64" cm="1">
        <f t="array" ref="C3943">INDEX('Step 5. Daily Avg Schedule Calc'!$A$2:$C$169,(WEEKDAY(A3943)-1)*24+HOUR(A3943)+1,3)*IF(A3943&lt;Cooling_Season_Start_Date,0,IF(A3943&gt;Cooling_Season_End_Date,0,1))</f>
        <v>0</v>
      </c>
      <c r="D3943" s="12">
        <f>VLOOKUP(A3943,'Step 1.3 Normalized OAT'!$A$1:$B$8761,2)</f>
        <v>72</v>
      </c>
      <c r="E3943" s="13">
        <f ca="1">('Step 3. Regression'!$F$19*D3943^2+'Step 3. Regression'!$G$19*D3943+'Step 3. Regression'!$H$19)*C3943</f>
        <v>0</v>
      </c>
    </row>
    <row r="3944" spans="1:5" x14ac:dyDescent="0.25">
      <c r="A3944" s="9">
        <f>IF(ISBLANK('Step 1.3 Normalized OAT'!A3944),"-",'Step 1.3 Normalized OAT'!A3944)</f>
        <v>43265.291666666664</v>
      </c>
      <c r="B3944" s="26">
        <f t="shared" si="67"/>
        <v>164</v>
      </c>
      <c r="C3944" s="64" cm="1">
        <f t="array" ref="C3944">INDEX('Step 5. Daily Avg Schedule Calc'!$A$2:$C$169,(WEEKDAY(A3944)-1)*24+HOUR(A3944)+1,3)*IF(A3944&lt;Cooling_Season_Start_Date,0,IF(A3944&gt;Cooling_Season_End_Date,0,1))</f>
        <v>0</v>
      </c>
      <c r="D3944" s="12">
        <f>VLOOKUP(A3944,'Step 1.3 Normalized OAT'!$A$1:$B$8761,2)</f>
        <v>70</v>
      </c>
      <c r="E3944" s="13">
        <f ca="1">('Step 3. Regression'!$F$19*D3944^2+'Step 3. Regression'!$G$19*D3944+'Step 3. Regression'!$H$19)*C3944</f>
        <v>0</v>
      </c>
    </row>
    <row r="3945" spans="1:5" x14ac:dyDescent="0.25">
      <c r="A3945" s="9">
        <f>IF(ISBLANK('Step 1.3 Normalized OAT'!A3945),"-",'Step 1.3 Normalized OAT'!A3945)</f>
        <v>43265.333333333336</v>
      </c>
      <c r="B3945" s="26">
        <f t="shared" si="67"/>
        <v>164</v>
      </c>
      <c r="C3945" s="64" cm="1">
        <f t="array" ref="C3945">INDEX('Step 5. Daily Avg Schedule Calc'!$A$2:$C$169,(WEEKDAY(A3945)-1)*24+HOUR(A3945)+1,3)*IF(A3945&lt;Cooling_Season_Start_Date,0,IF(A3945&gt;Cooling_Season_End_Date,0,1))</f>
        <v>1</v>
      </c>
      <c r="D3945" s="12">
        <f>VLOOKUP(A3945,'Step 1.3 Normalized OAT'!$A$1:$B$8761,2)</f>
        <v>71</v>
      </c>
      <c r="E3945" s="13">
        <f ca="1">('Step 3. Regression'!$F$19*D3945^2+'Step 3. Regression'!$G$19*D3945+'Step 3. Regression'!$H$19)*C3945</f>
        <v>7.1286245489697393</v>
      </c>
    </row>
    <row r="3946" spans="1:5" x14ac:dyDescent="0.25">
      <c r="A3946" s="9">
        <f>IF(ISBLANK('Step 1.3 Normalized OAT'!A3946),"-",'Step 1.3 Normalized OAT'!A3946)</f>
        <v>43265.375</v>
      </c>
      <c r="B3946" s="26">
        <f t="shared" si="67"/>
        <v>164</v>
      </c>
      <c r="C3946" s="64" cm="1">
        <f t="array" ref="C3946">INDEX('Step 5. Daily Avg Schedule Calc'!$A$2:$C$169,(WEEKDAY(A3946)-1)*24+HOUR(A3946)+1,3)*IF(A3946&lt;Cooling_Season_Start_Date,0,IF(A3946&gt;Cooling_Season_End_Date,0,1))</f>
        <v>1</v>
      </c>
      <c r="D3946" s="12">
        <f>VLOOKUP(A3946,'Step 1.3 Normalized OAT'!$A$1:$B$8761,2)</f>
        <v>73</v>
      </c>
      <c r="E3946" s="13">
        <f ca="1">('Step 3. Regression'!$F$19*D3946^2+'Step 3. Regression'!$G$19*D3946+'Step 3. Regression'!$H$19)*C3946</f>
        <v>7.0827765794206599</v>
      </c>
    </row>
    <row r="3947" spans="1:5" x14ac:dyDescent="0.25">
      <c r="A3947" s="9">
        <f>IF(ISBLANK('Step 1.3 Normalized OAT'!A3947),"-",'Step 1.3 Normalized OAT'!A3947)</f>
        <v>43265.416666666664</v>
      </c>
      <c r="B3947" s="26">
        <f t="shared" si="67"/>
        <v>164</v>
      </c>
      <c r="C3947" s="64" cm="1">
        <f t="array" ref="C3947">INDEX('Step 5. Daily Avg Schedule Calc'!$A$2:$C$169,(WEEKDAY(A3947)-1)*24+HOUR(A3947)+1,3)*IF(A3947&lt;Cooling_Season_Start_Date,0,IF(A3947&gt;Cooling_Season_End_Date,0,1))</f>
        <v>1</v>
      </c>
      <c r="D3947" s="12">
        <f>VLOOKUP(A3947,'Step 1.3 Normalized OAT'!$A$1:$B$8761,2)</f>
        <v>75</v>
      </c>
      <c r="E3947" s="13">
        <f ca="1">('Step 3. Regression'!$F$19*D3947^2+'Step 3. Regression'!$G$19*D3947+'Step 3. Regression'!$H$19)*C3947</f>
        <v>7.0601763936334088</v>
      </c>
    </row>
    <row r="3948" spans="1:5" x14ac:dyDescent="0.25">
      <c r="A3948" s="9">
        <f>IF(ISBLANK('Step 1.3 Normalized OAT'!A3948),"-",'Step 1.3 Normalized OAT'!A3948)</f>
        <v>43265.458333333336</v>
      </c>
      <c r="B3948" s="26">
        <f t="shared" si="67"/>
        <v>164</v>
      </c>
      <c r="C3948" s="64" cm="1">
        <f t="array" ref="C3948">INDEX('Step 5. Daily Avg Schedule Calc'!$A$2:$C$169,(WEEKDAY(A3948)-1)*24+HOUR(A3948)+1,3)*IF(A3948&lt;Cooling_Season_Start_Date,0,IF(A3948&gt;Cooling_Season_End_Date,0,1))</f>
        <v>1</v>
      </c>
      <c r="D3948" s="12">
        <f>VLOOKUP(A3948,'Step 1.3 Normalized OAT'!$A$1:$B$8761,2)</f>
        <v>77</v>
      </c>
      <c r="E3948" s="13">
        <f ca="1">('Step 3. Regression'!$F$19*D3948^2+'Step 3. Regression'!$G$19*D3948+'Step 3. Regression'!$H$19)*C3948</f>
        <v>7.0608239916079754</v>
      </c>
    </row>
    <row r="3949" spans="1:5" x14ac:dyDescent="0.25">
      <c r="A3949" s="9">
        <f>IF(ISBLANK('Step 1.3 Normalized OAT'!A3949),"-",'Step 1.3 Normalized OAT'!A3949)</f>
        <v>43265.5</v>
      </c>
      <c r="B3949" s="26">
        <f t="shared" si="67"/>
        <v>164</v>
      </c>
      <c r="C3949" s="64" cm="1">
        <f t="array" ref="C3949">INDEX('Step 5. Daily Avg Schedule Calc'!$A$2:$C$169,(WEEKDAY(A3949)-1)*24+HOUR(A3949)+1,3)*IF(A3949&lt;Cooling_Season_Start_Date,0,IF(A3949&gt;Cooling_Season_End_Date,0,1))</f>
        <v>1</v>
      </c>
      <c r="D3949" s="12">
        <f>VLOOKUP(A3949,'Step 1.3 Normalized OAT'!$A$1:$B$8761,2)</f>
        <v>81</v>
      </c>
      <c r="E3949" s="13">
        <f ca="1">('Step 3. Regression'!$F$19*D3949^2+'Step 3. Regression'!$G$19*D3949+'Step 3. Regression'!$H$19)*C3949</f>
        <v>7.1318625388425936</v>
      </c>
    </row>
    <row r="3950" spans="1:5" x14ac:dyDescent="0.25">
      <c r="A3950" s="9">
        <f>IF(ISBLANK('Step 1.3 Normalized OAT'!A3950),"-",'Step 1.3 Normalized OAT'!A3950)</f>
        <v>43265.541666666664</v>
      </c>
      <c r="B3950" s="26">
        <f t="shared" si="67"/>
        <v>164</v>
      </c>
      <c r="C3950" s="64" cm="1">
        <f t="array" ref="C3950">INDEX('Step 5. Daily Avg Schedule Calc'!$A$2:$C$169,(WEEKDAY(A3950)-1)*24+HOUR(A3950)+1,3)*IF(A3950&lt;Cooling_Season_Start_Date,0,IF(A3950&gt;Cooling_Season_End_Date,0,1))</f>
        <v>1</v>
      </c>
      <c r="D3950" s="12">
        <f>VLOOKUP(A3950,'Step 1.3 Normalized OAT'!$A$1:$B$8761,2)</f>
        <v>81</v>
      </c>
      <c r="E3950" s="13">
        <f ca="1">('Step 3. Regression'!$F$19*D3950^2+'Step 3. Regression'!$G$19*D3950+'Step 3. Regression'!$H$19)*C3950</f>
        <v>7.1318625388425936</v>
      </c>
    </row>
    <row r="3951" spans="1:5" x14ac:dyDescent="0.25">
      <c r="A3951" s="9">
        <f>IF(ISBLANK('Step 1.3 Normalized OAT'!A3951),"-",'Step 1.3 Normalized OAT'!A3951)</f>
        <v>43265.583333333336</v>
      </c>
      <c r="B3951" s="26">
        <f t="shared" si="67"/>
        <v>164</v>
      </c>
      <c r="C3951" s="64" cm="1">
        <f t="array" ref="C3951">INDEX('Step 5. Daily Avg Schedule Calc'!$A$2:$C$169,(WEEKDAY(A3951)-1)*24+HOUR(A3951)+1,3)*IF(A3951&lt;Cooling_Season_Start_Date,0,IF(A3951&gt;Cooling_Season_End_Date,0,1))</f>
        <v>1</v>
      </c>
      <c r="D3951" s="12">
        <f>VLOOKUP(A3951,'Step 1.3 Normalized OAT'!$A$1:$B$8761,2)</f>
        <v>82</v>
      </c>
      <c r="E3951" s="13">
        <f ca="1">('Step 3. Regression'!$F$19*D3951^2+'Step 3. Regression'!$G$19*D3951+'Step 3. Regression'!$H$19)*C3951</f>
        <v>7.1641520405023904</v>
      </c>
    </row>
    <row r="3952" spans="1:5" x14ac:dyDescent="0.25">
      <c r="A3952" s="9">
        <f>IF(ISBLANK('Step 1.3 Normalized OAT'!A3952),"-",'Step 1.3 Normalized OAT'!A3952)</f>
        <v>43265.625</v>
      </c>
      <c r="B3952" s="26">
        <f t="shared" si="67"/>
        <v>164</v>
      </c>
      <c r="C3952" s="64" cm="1">
        <f t="array" ref="C3952">INDEX('Step 5. Daily Avg Schedule Calc'!$A$2:$C$169,(WEEKDAY(A3952)-1)*24+HOUR(A3952)+1,3)*IF(A3952&lt;Cooling_Season_Start_Date,0,IF(A3952&gt;Cooling_Season_End_Date,0,1))</f>
        <v>1</v>
      </c>
      <c r="D3952" s="12">
        <f>VLOOKUP(A3952,'Step 1.3 Normalized OAT'!$A$1:$B$8761,2)</f>
        <v>82</v>
      </c>
      <c r="E3952" s="13">
        <f ca="1">('Step 3. Regression'!$F$19*D3952^2+'Step 3. Regression'!$G$19*D3952+'Step 3. Regression'!$H$19)*C3952</f>
        <v>7.1641520405023904</v>
      </c>
    </row>
    <row r="3953" spans="1:5" x14ac:dyDescent="0.25">
      <c r="A3953" s="9">
        <f>IF(ISBLANK('Step 1.3 Normalized OAT'!A3953),"-",'Step 1.3 Normalized OAT'!A3953)</f>
        <v>43265.666666666664</v>
      </c>
      <c r="B3953" s="26">
        <f t="shared" si="67"/>
        <v>164</v>
      </c>
      <c r="C3953" s="64" cm="1">
        <f t="array" ref="C3953">INDEX('Step 5. Daily Avg Schedule Calc'!$A$2:$C$169,(WEEKDAY(A3953)-1)*24+HOUR(A3953)+1,3)*IF(A3953&lt;Cooling_Season_Start_Date,0,IF(A3953&gt;Cooling_Season_End_Date,0,1))</f>
        <v>1</v>
      </c>
      <c r="D3953" s="12">
        <f>VLOOKUP(A3953,'Step 1.3 Normalized OAT'!$A$1:$B$8761,2)</f>
        <v>84</v>
      </c>
      <c r="E3953" s="13">
        <f ca="1">('Step 3. Regression'!$F$19*D3953^2+'Step 3. Regression'!$G$19*D3953+'Step 3. Regression'!$H$19)*C3953</f>
        <v>7.2461668816433509</v>
      </c>
    </row>
    <row r="3954" spans="1:5" x14ac:dyDescent="0.25">
      <c r="A3954" s="9">
        <f>IF(ISBLANK('Step 1.3 Normalized OAT'!A3954),"-",'Step 1.3 Normalized OAT'!A3954)</f>
        <v>43265.708333333336</v>
      </c>
      <c r="B3954" s="26">
        <f t="shared" si="67"/>
        <v>164</v>
      </c>
      <c r="C3954" s="64" cm="1">
        <f t="array" ref="C3954">INDEX('Step 5. Daily Avg Schedule Calc'!$A$2:$C$169,(WEEKDAY(A3954)-1)*24+HOUR(A3954)+1,3)*IF(A3954&lt;Cooling_Season_Start_Date,0,IF(A3954&gt;Cooling_Season_End_Date,0,1))</f>
        <v>1</v>
      </c>
      <c r="D3954" s="12">
        <f>VLOOKUP(A3954,'Step 1.3 Normalized OAT'!$A$1:$B$8761,2)</f>
        <v>84</v>
      </c>
      <c r="E3954" s="13">
        <f ca="1">('Step 3. Regression'!$F$19*D3954^2+'Step 3. Regression'!$G$19*D3954+'Step 3. Regression'!$H$19)*C3954</f>
        <v>7.2461668816433509</v>
      </c>
    </row>
    <row r="3955" spans="1:5" x14ac:dyDescent="0.25">
      <c r="A3955" s="9">
        <f>IF(ISBLANK('Step 1.3 Normalized OAT'!A3955),"-",'Step 1.3 Normalized OAT'!A3955)</f>
        <v>43265.75</v>
      </c>
      <c r="B3955" s="26">
        <f t="shared" si="67"/>
        <v>164</v>
      </c>
      <c r="C3955" s="64" cm="1">
        <f t="array" ref="C3955">INDEX('Step 5. Daily Avg Schedule Calc'!$A$2:$C$169,(WEEKDAY(A3955)-1)*24+HOUR(A3955)+1,3)*IF(A3955&lt;Cooling_Season_Start_Date,0,IF(A3955&gt;Cooling_Season_End_Date,0,1))</f>
        <v>1</v>
      </c>
      <c r="D3955" s="12">
        <f>VLOOKUP(A3955,'Step 1.3 Normalized OAT'!$A$1:$B$8761,2)</f>
        <v>82</v>
      </c>
      <c r="E3955" s="13">
        <f ca="1">('Step 3. Regression'!$F$19*D3955^2+'Step 3. Regression'!$G$19*D3955+'Step 3. Regression'!$H$19)*C3955</f>
        <v>7.1641520405023904</v>
      </c>
    </row>
    <row r="3956" spans="1:5" x14ac:dyDescent="0.25">
      <c r="A3956" s="9">
        <f>IF(ISBLANK('Step 1.3 Normalized OAT'!A3956),"-",'Step 1.3 Normalized OAT'!A3956)</f>
        <v>43265.791666666664</v>
      </c>
      <c r="B3956" s="26">
        <f t="shared" si="67"/>
        <v>164</v>
      </c>
      <c r="C3956" s="64" cm="1">
        <f t="array" ref="C3956">INDEX('Step 5. Daily Avg Schedule Calc'!$A$2:$C$169,(WEEKDAY(A3956)-1)*24+HOUR(A3956)+1,3)*IF(A3956&lt;Cooling_Season_Start_Date,0,IF(A3956&gt;Cooling_Season_End_Date,0,1))</f>
        <v>1</v>
      </c>
      <c r="D3956" s="12">
        <f>VLOOKUP(A3956,'Step 1.3 Normalized OAT'!$A$1:$B$8761,2)</f>
        <v>82</v>
      </c>
      <c r="E3956" s="13">
        <f ca="1">('Step 3. Regression'!$F$19*D3956^2+'Step 3. Regression'!$G$19*D3956+'Step 3. Regression'!$H$19)*C3956</f>
        <v>7.1641520405023904</v>
      </c>
    </row>
    <row r="3957" spans="1:5" x14ac:dyDescent="0.25">
      <c r="A3957" s="9">
        <f>IF(ISBLANK('Step 1.3 Normalized OAT'!A3957),"-",'Step 1.3 Normalized OAT'!A3957)</f>
        <v>43265.833333333336</v>
      </c>
      <c r="B3957" s="26">
        <f t="shared" si="67"/>
        <v>164</v>
      </c>
      <c r="C3957" s="64" cm="1">
        <f t="array" ref="C3957">INDEX('Step 5. Daily Avg Schedule Calc'!$A$2:$C$169,(WEEKDAY(A3957)-1)*24+HOUR(A3957)+1,3)*IF(A3957&lt;Cooling_Season_Start_Date,0,IF(A3957&gt;Cooling_Season_End_Date,0,1))</f>
        <v>1</v>
      </c>
      <c r="D3957" s="12">
        <f>VLOOKUP(A3957,'Step 1.3 Normalized OAT'!$A$1:$B$8761,2)</f>
        <v>81</v>
      </c>
      <c r="E3957" s="13">
        <f ca="1">('Step 3. Regression'!$F$19*D3957^2+'Step 3. Regression'!$G$19*D3957+'Step 3. Regression'!$H$19)*C3957</f>
        <v>7.1318625388425936</v>
      </c>
    </row>
    <row r="3958" spans="1:5" x14ac:dyDescent="0.25">
      <c r="A3958" s="9">
        <f>IF(ISBLANK('Step 1.3 Normalized OAT'!A3958),"-",'Step 1.3 Normalized OAT'!A3958)</f>
        <v>43265.875</v>
      </c>
      <c r="B3958" s="26">
        <f t="shared" si="67"/>
        <v>164</v>
      </c>
      <c r="C3958" s="64" cm="1">
        <f t="array" ref="C3958">INDEX('Step 5. Daily Avg Schedule Calc'!$A$2:$C$169,(WEEKDAY(A3958)-1)*24+HOUR(A3958)+1,3)*IF(A3958&lt;Cooling_Season_Start_Date,0,IF(A3958&gt;Cooling_Season_End_Date,0,1))</f>
        <v>0</v>
      </c>
      <c r="D3958" s="12">
        <f>VLOOKUP(A3958,'Step 1.3 Normalized OAT'!$A$1:$B$8761,2)</f>
        <v>79</v>
      </c>
      <c r="E3958" s="13">
        <f ca="1">('Step 3. Regression'!$F$19*D3958^2+'Step 3. Regression'!$G$19*D3958+'Step 3. Regression'!$H$19)*C3958</f>
        <v>0</v>
      </c>
    </row>
    <row r="3959" spans="1:5" x14ac:dyDescent="0.25">
      <c r="A3959" s="9">
        <f>IF(ISBLANK('Step 1.3 Normalized OAT'!A3959),"-",'Step 1.3 Normalized OAT'!A3959)</f>
        <v>43265.916666666664</v>
      </c>
      <c r="B3959" s="26">
        <f t="shared" si="67"/>
        <v>164</v>
      </c>
      <c r="C3959" s="64" cm="1">
        <f t="array" ref="C3959">INDEX('Step 5. Daily Avg Schedule Calc'!$A$2:$C$169,(WEEKDAY(A3959)-1)*24+HOUR(A3959)+1,3)*IF(A3959&lt;Cooling_Season_Start_Date,0,IF(A3959&gt;Cooling_Season_End_Date,0,1))</f>
        <v>0</v>
      </c>
      <c r="D3959" s="12">
        <f>VLOOKUP(A3959,'Step 1.3 Normalized OAT'!$A$1:$B$8761,2)</f>
        <v>77</v>
      </c>
      <c r="E3959" s="13">
        <f ca="1">('Step 3. Regression'!$F$19*D3959^2+'Step 3. Regression'!$G$19*D3959+'Step 3. Regression'!$H$19)*C3959</f>
        <v>0</v>
      </c>
    </row>
    <row r="3960" spans="1:5" x14ac:dyDescent="0.25">
      <c r="A3960" s="9">
        <f>IF(ISBLANK('Step 1.3 Normalized OAT'!A3960),"-",'Step 1.3 Normalized OAT'!A3960)</f>
        <v>43265.958333333336</v>
      </c>
      <c r="B3960" s="26">
        <f t="shared" si="67"/>
        <v>164</v>
      </c>
      <c r="C3960" s="64" cm="1">
        <f t="array" ref="C3960">INDEX('Step 5. Daily Avg Schedule Calc'!$A$2:$C$169,(WEEKDAY(A3960)-1)*24+HOUR(A3960)+1,3)*IF(A3960&lt;Cooling_Season_Start_Date,0,IF(A3960&gt;Cooling_Season_End_Date,0,1))</f>
        <v>0</v>
      </c>
      <c r="D3960" s="12">
        <f>VLOOKUP(A3960,'Step 1.3 Normalized OAT'!$A$1:$B$8761,2)</f>
        <v>74</v>
      </c>
      <c r="E3960" s="13">
        <f ca="1">('Step 3. Regression'!$F$19*D3960^2+'Step 3. Regression'!$G$19*D3960+'Step 3. Regression'!$H$19)*C3960</f>
        <v>0</v>
      </c>
    </row>
    <row r="3961" spans="1:5" x14ac:dyDescent="0.25">
      <c r="A3961" s="9">
        <f>IF(ISBLANK('Step 1.3 Normalized OAT'!A3961),"-",'Step 1.3 Normalized OAT'!A3961)</f>
        <v>43266</v>
      </c>
      <c r="B3961" s="26">
        <f t="shared" si="67"/>
        <v>165</v>
      </c>
      <c r="C3961" s="64" cm="1">
        <f t="array" ref="C3961">INDEX('Step 5. Daily Avg Schedule Calc'!$A$2:$C$169,(WEEKDAY(A3961)-1)*24+HOUR(A3961)+1,3)*IF(A3961&lt;Cooling_Season_Start_Date,0,IF(A3961&gt;Cooling_Season_End_Date,0,1))</f>
        <v>0</v>
      </c>
      <c r="D3961" s="12">
        <f>VLOOKUP(A3961,'Step 1.3 Normalized OAT'!$A$1:$B$8761,2)</f>
        <v>72</v>
      </c>
      <c r="E3961" s="13">
        <f ca="1">('Step 3. Regression'!$F$19*D3961^2+'Step 3. Regression'!$G$19*D3961+'Step 3. Regression'!$H$19)*C3961</f>
        <v>0</v>
      </c>
    </row>
    <row r="3962" spans="1:5" x14ac:dyDescent="0.25">
      <c r="A3962" s="9">
        <f>IF(ISBLANK('Step 1.3 Normalized OAT'!A3962),"-",'Step 1.3 Normalized OAT'!A3962)</f>
        <v>43266.041666666664</v>
      </c>
      <c r="B3962" s="26">
        <f t="shared" si="67"/>
        <v>165</v>
      </c>
      <c r="C3962" s="64" cm="1">
        <f t="array" ref="C3962">INDEX('Step 5. Daily Avg Schedule Calc'!$A$2:$C$169,(WEEKDAY(A3962)-1)*24+HOUR(A3962)+1,3)*IF(A3962&lt;Cooling_Season_Start_Date,0,IF(A3962&gt;Cooling_Season_End_Date,0,1))</f>
        <v>0</v>
      </c>
      <c r="D3962" s="12">
        <f>VLOOKUP(A3962,'Step 1.3 Normalized OAT'!$A$1:$B$8761,2)</f>
        <v>71</v>
      </c>
      <c r="E3962" s="13">
        <f ca="1">('Step 3. Regression'!$F$19*D3962^2+'Step 3. Regression'!$G$19*D3962+'Step 3. Regression'!$H$19)*C3962</f>
        <v>0</v>
      </c>
    </row>
    <row r="3963" spans="1:5" x14ac:dyDescent="0.25">
      <c r="A3963" s="9">
        <f>IF(ISBLANK('Step 1.3 Normalized OAT'!A3963),"-",'Step 1.3 Normalized OAT'!A3963)</f>
        <v>43266.083333333336</v>
      </c>
      <c r="B3963" s="26">
        <f t="shared" si="67"/>
        <v>165</v>
      </c>
      <c r="C3963" s="64" cm="1">
        <f t="array" ref="C3963">INDEX('Step 5. Daily Avg Schedule Calc'!$A$2:$C$169,(WEEKDAY(A3963)-1)*24+HOUR(A3963)+1,3)*IF(A3963&lt;Cooling_Season_Start_Date,0,IF(A3963&gt;Cooling_Season_End_Date,0,1))</f>
        <v>0</v>
      </c>
      <c r="D3963" s="12">
        <f>VLOOKUP(A3963,'Step 1.3 Normalized OAT'!$A$1:$B$8761,2)</f>
        <v>70</v>
      </c>
      <c r="E3963" s="13">
        <f ca="1">('Step 3. Regression'!$F$19*D3963^2+'Step 3. Regression'!$G$19*D3963+'Step 3. Regression'!$H$19)*C3963</f>
        <v>0</v>
      </c>
    </row>
    <row r="3964" spans="1:5" x14ac:dyDescent="0.25">
      <c r="A3964" s="9">
        <f>IF(ISBLANK('Step 1.3 Normalized OAT'!A3964),"-",'Step 1.3 Normalized OAT'!A3964)</f>
        <v>43266.125</v>
      </c>
      <c r="B3964" s="26">
        <f t="shared" si="67"/>
        <v>165</v>
      </c>
      <c r="C3964" s="64" cm="1">
        <f t="array" ref="C3964">INDEX('Step 5. Daily Avg Schedule Calc'!$A$2:$C$169,(WEEKDAY(A3964)-1)*24+HOUR(A3964)+1,3)*IF(A3964&lt;Cooling_Season_Start_Date,0,IF(A3964&gt;Cooling_Season_End_Date,0,1))</f>
        <v>0</v>
      </c>
      <c r="D3964" s="12">
        <f>VLOOKUP(A3964,'Step 1.3 Normalized OAT'!$A$1:$B$8761,2)</f>
        <v>70</v>
      </c>
      <c r="E3964" s="13">
        <f ca="1">('Step 3. Regression'!$F$19*D3964^2+'Step 3. Regression'!$G$19*D3964+'Step 3. Regression'!$H$19)*C3964</f>
        <v>0</v>
      </c>
    </row>
    <row r="3965" spans="1:5" x14ac:dyDescent="0.25">
      <c r="A3965" s="9">
        <f>IF(ISBLANK('Step 1.3 Normalized OAT'!A3965),"-",'Step 1.3 Normalized OAT'!A3965)</f>
        <v>43266.166666666664</v>
      </c>
      <c r="B3965" s="26">
        <f t="shared" si="67"/>
        <v>165</v>
      </c>
      <c r="C3965" s="64" cm="1">
        <f t="array" ref="C3965">INDEX('Step 5. Daily Avg Schedule Calc'!$A$2:$C$169,(WEEKDAY(A3965)-1)*24+HOUR(A3965)+1,3)*IF(A3965&lt;Cooling_Season_Start_Date,0,IF(A3965&gt;Cooling_Season_End_Date,0,1))</f>
        <v>0</v>
      </c>
      <c r="D3965" s="12">
        <f>VLOOKUP(A3965,'Step 1.3 Normalized OAT'!$A$1:$B$8761,2)</f>
        <v>68</v>
      </c>
      <c r="E3965" s="13">
        <f ca="1">('Step 3. Regression'!$F$19*D3965^2+'Step 3. Regression'!$G$19*D3965+'Step 3. Regression'!$H$19)*C3965</f>
        <v>0</v>
      </c>
    </row>
    <row r="3966" spans="1:5" x14ac:dyDescent="0.25">
      <c r="A3966" s="9">
        <f>IF(ISBLANK('Step 1.3 Normalized OAT'!A3966),"-",'Step 1.3 Normalized OAT'!A3966)</f>
        <v>43266.208333333336</v>
      </c>
      <c r="B3966" s="26">
        <f t="shared" si="67"/>
        <v>165</v>
      </c>
      <c r="C3966" s="64" cm="1">
        <f t="array" ref="C3966">INDEX('Step 5. Daily Avg Schedule Calc'!$A$2:$C$169,(WEEKDAY(A3966)-1)*24+HOUR(A3966)+1,3)*IF(A3966&lt;Cooling_Season_Start_Date,0,IF(A3966&gt;Cooling_Season_End_Date,0,1))</f>
        <v>0</v>
      </c>
      <c r="D3966" s="12">
        <f>VLOOKUP(A3966,'Step 1.3 Normalized OAT'!$A$1:$B$8761,2)</f>
        <v>67</v>
      </c>
      <c r="E3966" s="13">
        <f ca="1">('Step 3. Regression'!$F$19*D3966^2+'Step 3. Regression'!$G$19*D3966+'Step 3. Regression'!$H$19)*C3966</f>
        <v>0</v>
      </c>
    </row>
    <row r="3967" spans="1:5" x14ac:dyDescent="0.25">
      <c r="A3967" s="9">
        <f>IF(ISBLANK('Step 1.3 Normalized OAT'!A3967),"-",'Step 1.3 Normalized OAT'!A3967)</f>
        <v>43266.25</v>
      </c>
      <c r="B3967" s="26">
        <f t="shared" si="67"/>
        <v>165</v>
      </c>
      <c r="C3967" s="64" cm="1">
        <f t="array" ref="C3967">INDEX('Step 5. Daily Avg Schedule Calc'!$A$2:$C$169,(WEEKDAY(A3967)-1)*24+HOUR(A3967)+1,3)*IF(A3967&lt;Cooling_Season_Start_Date,0,IF(A3967&gt;Cooling_Season_End_Date,0,1))</f>
        <v>0</v>
      </c>
      <c r="D3967" s="12">
        <f>VLOOKUP(A3967,'Step 1.3 Normalized OAT'!$A$1:$B$8761,2)</f>
        <v>66</v>
      </c>
      <c r="E3967" s="13">
        <f ca="1">('Step 3. Regression'!$F$19*D3967^2+'Step 3. Regression'!$G$19*D3967+'Step 3. Regression'!$H$19)*C3967</f>
        <v>0</v>
      </c>
    </row>
    <row r="3968" spans="1:5" x14ac:dyDescent="0.25">
      <c r="A3968" s="9">
        <f>IF(ISBLANK('Step 1.3 Normalized OAT'!A3968),"-",'Step 1.3 Normalized OAT'!A3968)</f>
        <v>43266.291666666664</v>
      </c>
      <c r="B3968" s="26">
        <f t="shared" si="67"/>
        <v>165</v>
      </c>
      <c r="C3968" s="64" cm="1">
        <f t="array" ref="C3968">INDEX('Step 5. Daily Avg Schedule Calc'!$A$2:$C$169,(WEEKDAY(A3968)-1)*24+HOUR(A3968)+1,3)*IF(A3968&lt;Cooling_Season_Start_Date,0,IF(A3968&gt;Cooling_Season_End_Date,0,1))</f>
        <v>1</v>
      </c>
      <c r="D3968" s="12">
        <f>VLOOKUP(A3968,'Step 1.3 Normalized OAT'!$A$1:$B$8761,2)</f>
        <v>64</v>
      </c>
      <c r="E3968" s="13">
        <f ca="1">('Step 3. Regression'!$F$19*D3968^2+'Step 3. Regression'!$G$19*D3968+'Step 3. Regression'!$H$19)*C3968</f>
        <v>7.4721687395158796</v>
      </c>
    </row>
    <row r="3969" spans="1:5" x14ac:dyDescent="0.25">
      <c r="A3969" s="9">
        <f>IF(ISBLANK('Step 1.3 Normalized OAT'!A3969),"-",'Step 1.3 Normalized OAT'!A3969)</f>
        <v>43266.333333333336</v>
      </c>
      <c r="B3969" s="26">
        <f t="shared" si="67"/>
        <v>165</v>
      </c>
      <c r="C3969" s="64" cm="1">
        <f t="array" ref="C3969">INDEX('Step 5. Daily Avg Schedule Calc'!$A$2:$C$169,(WEEKDAY(A3969)-1)*24+HOUR(A3969)+1,3)*IF(A3969&lt;Cooling_Season_Start_Date,0,IF(A3969&gt;Cooling_Season_End_Date,0,1))</f>
        <v>1</v>
      </c>
      <c r="D3969" s="12">
        <f>VLOOKUP(A3969,'Step 1.3 Normalized OAT'!$A$1:$B$8761,2)</f>
        <v>66</v>
      </c>
      <c r="E3969" s="13">
        <f ca="1">('Step 3. Regression'!$F$19*D3969^2+'Step 3. Regression'!$G$19*D3969+'Step 3. Regression'!$H$19)*C3969</f>
        <v>7.3449535268004134</v>
      </c>
    </row>
    <row r="3970" spans="1:5" x14ac:dyDescent="0.25">
      <c r="A3970" s="9">
        <f>IF(ISBLANK('Step 1.3 Normalized OAT'!A3970),"-",'Step 1.3 Normalized OAT'!A3970)</f>
        <v>43266.375</v>
      </c>
      <c r="B3970" s="26">
        <f t="shared" si="67"/>
        <v>165</v>
      </c>
      <c r="C3970" s="64" cm="1">
        <f t="array" ref="C3970">INDEX('Step 5. Daily Avg Schedule Calc'!$A$2:$C$169,(WEEKDAY(A3970)-1)*24+HOUR(A3970)+1,3)*IF(A3970&lt;Cooling_Season_Start_Date,0,IF(A3970&gt;Cooling_Season_End_Date,0,1))</f>
        <v>1</v>
      </c>
      <c r="D3970" s="12">
        <f>VLOOKUP(A3970,'Step 1.3 Normalized OAT'!$A$1:$B$8761,2)</f>
        <v>68</v>
      </c>
      <c r="E3970" s="13">
        <f ca="1">('Step 3. Regression'!$F$19*D3970^2+'Step 3. Regression'!$G$19*D3970+'Step 3. Regression'!$H$19)*C3970</f>
        <v>7.2409860978467719</v>
      </c>
    </row>
    <row r="3971" spans="1:5" x14ac:dyDescent="0.25">
      <c r="A3971" s="9">
        <f>IF(ISBLANK('Step 1.3 Normalized OAT'!A3971),"-",'Step 1.3 Normalized OAT'!A3971)</f>
        <v>43266.416666666664</v>
      </c>
      <c r="B3971" s="26">
        <f t="shared" ref="B3971:B4034" si="68">_xlfn.DAYS(A3971,$A$2)</f>
        <v>165</v>
      </c>
      <c r="C3971" s="64" cm="1">
        <f t="array" ref="C3971">INDEX('Step 5. Daily Avg Schedule Calc'!$A$2:$C$169,(WEEKDAY(A3971)-1)*24+HOUR(A3971)+1,3)*IF(A3971&lt;Cooling_Season_Start_Date,0,IF(A3971&gt;Cooling_Season_End_Date,0,1))</f>
        <v>1</v>
      </c>
      <c r="D3971" s="12">
        <f>VLOOKUP(A3971,'Step 1.3 Normalized OAT'!$A$1:$B$8761,2)</f>
        <v>70</v>
      </c>
      <c r="E3971" s="13">
        <f ca="1">('Step 3. Regression'!$F$19*D3971^2+'Step 3. Regression'!$G$19*D3971+'Step 3. Regression'!$H$19)*C3971</f>
        <v>7.1602664526549589</v>
      </c>
    </row>
    <row r="3972" spans="1:5" x14ac:dyDescent="0.25">
      <c r="A3972" s="9">
        <f>IF(ISBLANK('Step 1.3 Normalized OAT'!A3972),"-",'Step 1.3 Normalized OAT'!A3972)</f>
        <v>43266.458333333336</v>
      </c>
      <c r="B3972" s="26">
        <f t="shared" si="68"/>
        <v>165</v>
      </c>
      <c r="C3972" s="64" cm="1">
        <f t="array" ref="C3972">INDEX('Step 5. Daily Avg Schedule Calc'!$A$2:$C$169,(WEEKDAY(A3972)-1)*24+HOUR(A3972)+1,3)*IF(A3972&lt;Cooling_Season_Start_Date,0,IF(A3972&gt;Cooling_Season_End_Date,0,1))</f>
        <v>1</v>
      </c>
      <c r="D3972" s="12">
        <f>VLOOKUP(A3972,'Step 1.3 Normalized OAT'!$A$1:$B$8761,2)</f>
        <v>70</v>
      </c>
      <c r="E3972" s="13">
        <f ca="1">('Step 3. Regression'!$F$19*D3972^2+'Step 3. Regression'!$G$19*D3972+'Step 3. Regression'!$H$19)*C3972</f>
        <v>7.1602664526549589</v>
      </c>
    </row>
    <row r="3973" spans="1:5" x14ac:dyDescent="0.25">
      <c r="A3973" s="9">
        <f>IF(ISBLANK('Step 1.3 Normalized OAT'!A3973),"-",'Step 1.3 Normalized OAT'!A3973)</f>
        <v>43266.5</v>
      </c>
      <c r="B3973" s="26">
        <f t="shared" si="68"/>
        <v>165</v>
      </c>
      <c r="C3973" s="64" cm="1">
        <f t="array" ref="C3973">INDEX('Step 5. Daily Avg Schedule Calc'!$A$2:$C$169,(WEEKDAY(A3973)-1)*24+HOUR(A3973)+1,3)*IF(A3973&lt;Cooling_Season_Start_Date,0,IF(A3973&gt;Cooling_Season_End_Date,0,1))</f>
        <v>1</v>
      </c>
      <c r="D3973" s="12">
        <f>VLOOKUP(A3973,'Step 1.3 Normalized OAT'!$A$1:$B$8761,2)</f>
        <v>72</v>
      </c>
      <c r="E3973" s="13">
        <f ca="1">('Step 3. Regression'!$F$19*D3973^2+'Step 3. Regression'!$G$19*D3973+'Step 3. Regression'!$H$19)*C3973</f>
        <v>7.102794591224967</v>
      </c>
    </row>
    <row r="3974" spans="1:5" x14ac:dyDescent="0.25">
      <c r="A3974" s="9">
        <f>IF(ISBLANK('Step 1.3 Normalized OAT'!A3974),"-",'Step 1.3 Normalized OAT'!A3974)</f>
        <v>43266.541666666664</v>
      </c>
      <c r="B3974" s="26">
        <f t="shared" si="68"/>
        <v>165</v>
      </c>
      <c r="C3974" s="64" cm="1">
        <f t="array" ref="C3974">INDEX('Step 5. Daily Avg Schedule Calc'!$A$2:$C$169,(WEEKDAY(A3974)-1)*24+HOUR(A3974)+1,3)*IF(A3974&lt;Cooling_Season_Start_Date,0,IF(A3974&gt;Cooling_Season_End_Date,0,1))</f>
        <v>1</v>
      </c>
      <c r="D3974" s="12">
        <f>VLOOKUP(A3974,'Step 1.3 Normalized OAT'!$A$1:$B$8761,2)</f>
        <v>72</v>
      </c>
      <c r="E3974" s="13">
        <f ca="1">('Step 3. Regression'!$F$19*D3974^2+'Step 3. Regression'!$G$19*D3974+'Step 3. Regression'!$H$19)*C3974</f>
        <v>7.102794591224967</v>
      </c>
    </row>
    <row r="3975" spans="1:5" x14ac:dyDescent="0.25">
      <c r="A3975" s="9">
        <f>IF(ISBLANK('Step 1.3 Normalized OAT'!A3975),"-",'Step 1.3 Normalized OAT'!A3975)</f>
        <v>43266.583333333336</v>
      </c>
      <c r="B3975" s="26">
        <f t="shared" si="68"/>
        <v>165</v>
      </c>
      <c r="C3975" s="64" cm="1">
        <f t="array" ref="C3975">INDEX('Step 5. Daily Avg Schedule Calc'!$A$2:$C$169,(WEEKDAY(A3975)-1)*24+HOUR(A3975)+1,3)*IF(A3975&lt;Cooling_Season_Start_Date,0,IF(A3975&gt;Cooling_Season_End_Date,0,1))</f>
        <v>1</v>
      </c>
      <c r="D3975" s="12">
        <f>VLOOKUP(A3975,'Step 1.3 Normalized OAT'!$A$1:$B$8761,2)</f>
        <v>73</v>
      </c>
      <c r="E3975" s="13">
        <f ca="1">('Step 3. Regression'!$F$19*D3975^2+'Step 3. Regression'!$G$19*D3975+'Step 3. Regression'!$H$19)*C3975</f>
        <v>7.0827765794206599</v>
      </c>
    </row>
    <row r="3976" spans="1:5" x14ac:dyDescent="0.25">
      <c r="A3976" s="9">
        <f>IF(ISBLANK('Step 1.3 Normalized OAT'!A3976),"-",'Step 1.3 Normalized OAT'!A3976)</f>
        <v>43266.625</v>
      </c>
      <c r="B3976" s="26">
        <f t="shared" si="68"/>
        <v>165</v>
      </c>
      <c r="C3976" s="64" cm="1">
        <f t="array" ref="C3976">INDEX('Step 5. Daily Avg Schedule Calc'!$A$2:$C$169,(WEEKDAY(A3976)-1)*24+HOUR(A3976)+1,3)*IF(A3976&lt;Cooling_Season_Start_Date,0,IF(A3976&gt;Cooling_Season_End_Date,0,1))</f>
        <v>1</v>
      </c>
      <c r="D3976" s="12">
        <f>VLOOKUP(A3976,'Step 1.3 Normalized OAT'!$A$1:$B$8761,2)</f>
        <v>73</v>
      </c>
      <c r="E3976" s="13">
        <f ca="1">('Step 3. Regression'!$F$19*D3976^2+'Step 3. Regression'!$G$19*D3976+'Step 3. Regression'!$H$19)*C3976</f>
        <v>7.0827765794206599</v>
      </c>
    </row>
    <row r="3977" spans="1:5" x14ac:dyDescent="0.25">
      <c r="A3977" s="9">
        <f>IF(ISBLANK('Step 1.3 Normalized OAT'!A3977),"-",'Step 1.3 Normalized OAT'!A3977)</f>
        <v>43266.666666666664</v>
      </c>
      <c r="B3977" s="26">
        <f t="shared" si="68"/>
        <v>165</v>
      </c>
      <c r="C3977" s="64" cm="1">
        <f t="array" ref="C3977">INDEX('Step 5. Daily Avg Schedule Calc'!$A$2:$C$169,(WEEKDAY(A3977)-1)*24+HOUR(A3977)+1,3)*IF(A3977&lt;Cooling_Season_Start_Date,0,IF(A3977&gt;Cooling_Season_End_Date,0,1))</f>
        <v>1</v>
      </c>
      <c r="D3977" s="12">
        <f>VLOOKUP(A3977,'Step 1.3 Normalized OAT'!$A$1:$B$8761,2)</f>
        <v>75</v>
      </c>
      <c r="E3977" s="13">
        <f ca="1">('Step 3. Regression'!$F$19*D3977^2+'Step 3. Regression'!$G$19*D3977+'Step 3. Regression'!$H$19)*C3977</f>
        <v>7.0601763936334088</v>
      </c>
    </row>
    <row r="3978" spans="1:5" x14ac:dyDescent="0.25">
      <c r="A3978" s="9">
        <f>IF(ISBLANK('Step 1.3 Normalized OAT'!A3978),"-",'Step 1.3 Normalized OAT'!A3978)</f>
        <v>43266.708333333336</v>
      </c>
      <c r="B3978" s="26">
        <f t="shared" si="68"/>
        <v>165</v>
      </c>
      <c r="C3978" s="64" cm="1">
        <f t="array" ref="C3978">INDEX('Step 5. Daily Avg Schedule Calc'!$A$2:$C$169,(WEEKDAY(A3978)-1)*24+HOUR(A3978)+1,3)*IF(A3978&lt;Cooling_Season_Start_Date,0,IF(A3978&gt;Cooling_Season_End_Date,0,1))</f>
        <v>1</v>
      </c>
      <c r="D3978" s="12">
        <f>VLOOKUP(A3978,'Step 1.3 Normalized OAT'!$A$1:$B$8761,2)</f>
        <v>74</v>
      </c>
      <c r="E3978" s="13">
        <f ca="1">('Step 3. Regression'!$F$19*D3978^2+'Step 3. Regression'!$G$19*D3978+'Step 3. Regression'!$H$19)*C3978</f>
        <v>7.0685705135568071</v>
      </c>
    </row>
    <row r="3979" spans="1:5" x14ac:dyDescent="0.25">
      <c r="A3979" s="9">
        <f>IF(ISBLANK('Step 1.3 Normalized OAT'!A3979),"-",'Step 1.3 Normalized OAT'!A3979)</f>
        <v>43266.75</v>
      </c>
      <c r="B3979" s="26">
        <f t="shared" si="68"/>
        <v>165</v>
      </c>
      <c r="C3979" s="64" cm="1">
        <f t="array" ref="C3979">INDEX('Step 5. Daily Avg Schedule Calc'!$A$2:$C$169,(WEEKDAY(A3979)-1)*24+HOUR(A3979)+1,3)*IF(A3979&lt;Cooling_Season_Start_Date,0,IF(A3979&gt;Cooling_Season_End_Date,0,1))</f>
        <v>1</v>
      </c>
      <c r="D3979" s="12">
        <f>VLOOKUP(A3979,'Step 1.3 Normalized OAT'!$A$1:$B$8761,2)</f>
        <v>75</v>
      </c>
      <c r="E3979" s="13">
        <f ca="1">('Step 3. Regression'!$F$19*D3979^2+'Step 3. Regression'!$G$19*D3979+'Step 3. Regression'!$H$19)*C3979</f>
        <v>7.0601763936334088</v>
      </c>
    </row>
    <row r="3980" spans="1:5" x14ac:dyDescent="0.25">
      <c r="A3980" s="9">
        <f>IF(ISBLANK('Step 1.3 Normalized OAT'!A3980),"-",'Step 1.3 Normalized OAT'!A3980)</f>
        <v>43266.791666666664</v>
      </c>
      <c r="B3980" s="26">
        <f t="shared" si="68"/>
        <v>165</v>
      </c>
      <c r="C3980" s="64" cm="1">
        <f t="array" ref="C3980">INDEX('Step 5. Daily Avg Schedule Calc'!$A$2:$C$169,(WEEKDAY(A3980)-1)*24+HOUR(A3980)+1,3)*IF(A3980&lt;Cooling_Season_Start_Date,0,IF(A3980&gt;Cooling_Season_End_Date,0,1))</f>
        <v>1</v>
      </c>
      <c r="D3980" s="12">
        <f>VLOOKUP(A3980,'Step 1.3 Normalized OAT'!$A$1:$B$8761,2)</f>
        <v>75</v>
      </c>
      <c r="E3980" s="13">
        <f ca="1">('Step 3. Regression'!$F$19*D3980^2+'Step 3. Regression'!$G$19*D3980+'Step 3. Regression'!$H$19)*C3980</f>
        <v>7.0601763936334088</v>
      </c>
    </row>
    <row r="3981" spans="1:5" x14ac:dyDescent="0.25">
      <c r="A3981" s="9">
        <f>IF(ISBLANK('Step 1.3 Normalized OAT'!A3981),"-",'Step 1.3 Normalized OAT'!A3981)</f>
        <v>43266.833333333336</v>
      </c>
      <c r="B3981" s="26">
        <f t="shared" si="68"/>
        <v>165</v>
      </c>
      <c r="C3981" s="64" cm="1">
        <f t="array" ref="C3981">INDEX('Step 5. Daily Avg Schedule Calc'!$A$2:$C$169,(WEEKDAY(A3981)-1)*24+HOUR(A3981)+1,3)*IF(A3981&lt;Cooling_Season_Start_Date,0,IF(A3981&gt;Cooling_Season_End_Date,0,1))</f>
        <v>1</v>
      </c>
      <c r="D3981" s="12">
        <f>VLOOKUP(A3981,'Step 1.3 Normalized OAT'!$A$1:$B$8761,2)</f>
        <v>75</v>
      </c>
      <c r="E3981" s="13">
        <f ca="1">('Step 3. Regression'!$F$19*D3981^2+'Step 3. Regression'!$G$19*D3981+'Step 3. Regression'!$H$19)*C3981</f>
        <v>7.0601763936334088</v>
      </c>
    </row>
    <row r="3982" spans="1:5" x14ac:dyDescent="0.25">
      <c r="A3982" s="9">
        <f>IF(ISBLANK('Step 1.3 Normalized OAT'!A3982),"-",'Step 1.3 Normalized OAT'!A3982)</f>
        <v>43266.875</v>
      </c>
      <c r="B3982" s="26">
        <f t="shared" si="68"/>
        <v>165</v>
      </c>
      <c r="C3982" s="64" cm="1">
        <f t="array" ref="C3982">INDEX('Step 5. Daily Avg Schedule Calc'!$A$2:$C$169,(WEEKDAY(A3982)-1)*24+HOUR(A3982)+1,3)*IF(A3982&lt;Cooling_Season_Start_Date,0,IF(A3982&gt;Cooling_Season_End_Date,0,1))</f>
        <v>0</v>
      </c>
      <c r="D3982" s="12">
        <f>VLOOKUP(A3982,'Step 1.3 Normalized OAT'!$A$1:$B$8761,2)</f>
        <v>73</v>
      </c>
      <c r="E3982" s="13">
        <f ca="1">('Step 3. Regression'!$F$19*D3982^2+'Step 3. Regression'!$G$19*D3982+'Step 3. Regression'!$H$19)*C3982</f>
        <v>0</v>
      </c>
    </row>
    <row r="3983" spans="1:5" x14ac:dyDescent="0.25">
      <c r="A3983" s="9">
        <f>IF(ISBLANK('Step 1.3 Normalized OAT'!A3983),"-",'Step 1.3 Normalized OAT'!A3983)</f>
        <v>43266.916666666664</v>
      </c>
      <c r="B3983" s="26">
        <f t="shared" si="68"/>
        <v>165</v>
      </c>
      <c r="C3983" s="64" cm="1">
        <f t="array" ref="C3983">INDEX('Step 5. Daily Avg Schedule Calc'!$A$2:$C$169,(WEEKDAY(A3983)-1)*24+HOUR(A3983)+1,3)*IF(A3983&lt;Cooling_Season_Start_Date,0,IF(A3983&gt;Cooling_Season_End_Date,0,1))</f>
        <v>0</v>
      </c>
      <c r="D3983" s="12">
        <f>VLOOKUP(A3983,'Step 1.3 Normalized OAT'!$A$1:$B$8761,2)</f>
        <v>72</v>
      </c>
      <c r="E3983" s="13">
        <f ca="1">('Step 3. Regression'!$F$19*D3983^2+'Step 3. Regression'!$G$19*D3983+'Step 3. Regression'!$H$19)*C3983</f>
        <v>0</v>
      </c>
    </row>
    <row r="3984" spans="1:5" x14ac:dyDescent="0.25">
      <c r="A3984" s="9">
        <f>IF(ISBLANK('Step 1.3 Normalized OAT'!A3984),"-",'Step 1.3 Normalized OAT'!A3984)</f>
        <v>43266.958333333336</v>
      </c>
      <c r="B3984" s="26">
        <f t="shared" si="68"/>
        <v>165</v>
      </c>
      <c r="C3984" s="64" cm="1">
        <f t="array" ref="C3984">INDEX('Step 5. Daily Avg Schedule Calc'!$A$2:$C$169,(WEEKDAY(A3984)-1)*24+HOUR(A3984)+1,3)*IF(A3984&lt;Cooling_Season_Start_Date,0,IF(A3984&gt;Cooling_Season_End_Date,0,1))</f>
        <v>0</v>
      </c>
      <c r="D3984" s="12">
        <f>VLOOKUP(A3984,'Step 1.3 Normalized OAT'!$A$1:$B$8761,2)</f>
        <v>72</v>
      </c>
      <c r="E3984" s="13">
        <f ca="1">('Step 3. Regression'!$F$19*D3984^2+'Step 3. Regression'!$G$19*D3984+'Step 3. Regression'!$H$19)*C3984</f>
        <v>0</v>
      </c>
    </row>
    <row r="3985" spans="1:5" x14ac:dyDescent="0.25">
      <c r="A3985" s="9">
        <f>IF(ISBLANK('Step 1.3 Normalized OAT'!A3985),"-",'Step 1.3 Normalized OAT'!A3985)</f>
        <v>43267</v>
      </c>
      <c r="B3985" s="26">
        <f t="shared" si="68"/>
        <v>166</v>
      </c>
      <c r="C3985" s="64" cm="1">
        <f t="array" ref="C3985">INDEX('Step 5. Daily Avg Schedule Calc'!$A$2:$C$169,(WEEKDAY(A3985)-1)*24+HOUR(A3985)+1,3)*IF(A3985&lt;Cooling_Season_Start_Date,0,IF(A3985&gt;Cooling_Season_End_Date,0,1))</f>
        <v>0</v>
      </c>
      <c r="D3985" s="12">
        <f>VLOOKUP(A3985,'Step 1.3 Normalized OAT'!$A$1:$B$8761,2)</f>
        <v>70</v>
      </c>
      <c r="E3985" s="13">
        <f ca="1">('Step 3. Regression'!$F$19*D3985^2+'Step 3. Regression'!$G$19*D3985+'Step 3. Regression'!$H$19)*C3985</f>
        <v>0</v>
      </c>
    </row>
    <row r="3986" spans="1:5" x14ac:dyDescent="0.25">
      <c r="A3986" s="9">
        <f>IF(ISBLANK('Step 1.3 Normalized OAT'!A3986),"-",'Step 1.3 Normalized OAT'!A3986)</f>
        <v>43267.041666666664</v>
      </c>
      <c r="B3986" s="26">
        <f t="shared" si="68"/>
        <v>166</v>
      </c>
      <c r="C3986" s="64" cm="1">
        <f t="array" ref="C3986">INDEX('Step 5. Daily Avg Schedule Calc'!$A$2:$C$169,(WEEKDAY(A3986)-1)*24+HOUR(A3986)+1,3)*IF(A3986&lt;Cooling_Season_Start_Date,0,IF(A3986&gt;Cooling_Season_End_Date,0,1))</f>
        <v>0</v>
      </c>
      <c r="D3986" s="12">
        <f>VLOOKUP(A3986,'Step 1.3 Normalized OAT'!$A$1:$B$8761,2)</f>
        <v>69</v>
      </c>
      <c r="E3986" s="13">
        <f ca="1">('Step 3. Regression'!$F$19*D3986^2+'Step 3. Regression'!$G$19*D3986+'Step 3. Regression'!$H$19)*C3986</f>
        <v>0</v>
      </c>
    </row>
    <row r="3987" spans="1:5" x14ac:dyDescent="0.25">
      <c r="A3987" s="9">
        <f>IF(ISBLANK('Step 1.3 Normalized OAT'!A3987),"-",'Step 1.3 Normalized OAT'!A3987)</f>
        <v>43267.083333333336</v>
      </c>
      <c r="B3987" s="26">
        <f t="shared" si="68"/>
        <v>166</v>
      </c>
      <c r="C3987" s="64" cm="1">
        <f t="array" ref="C3987">INDEX('Step 5. Daily Avg Schedule Calc'!$A$2:$C$169,(WEEKDAY(A3987)-1)*24+HOUR(A3987)+1,3)*IF(A3987&lt;Cooling_Season_Start_Date,0,IF(A3987&gt;Cooling_Season_End_Date,0,1))</f>
        <v>0</v>
      </c>
      <c r="D3987" s="12">
        <f>VLOOKUP(A3987,'Step 1.3 Normalized OAT'!$A$1:$B$8761,2)</f>
        <v>70</v>
      </c>
      <c r="E3987" s="13">
        <f ca="1">('Step 3. Regression'!$F$19*D3987^2+'Step 3. Regression'!$G$19*D3987+'Step 3. Regression'!$H$19)*C3987</f>
        <v>0</v>
      </c>
    </row>
    <row r="3988" spans="1:5" x14ac:dyDescent="0.25">
      <c r="A3988" s="9">
        <f>IF(ISBLANK('Step 1.3 Normalized OAT'!A3988),"-",'Step 1.3 Normalized OAT'!A3988)</f>
        <v>43267.125</v>
      </c>
      <c r="B3988" s="26">
        <f t="shared" si="68"/>
        <v>166</v>
      </c>
      <c r="C3988" s="64" cm="1">
        <f t="array" ref="C3988">INDEX('Step 5. Daily Avg Schedule Calc'!$A$2:$C$169,(WEEKDAY(A3988)-1)*24+HOUR(A3988)+1,3)*IF(A3988&lt;Cooling_Season_Start_Date,0,IF(A3988&gt;Cooling_Season_End_Date,0,1))</f>
        <v>0</v>
      </c>
      <c r="D3988" s="12">
        <f>VLOOKUP(A3988,'Step 1.3 Normalized OAT'!$A$1:$B$8761,2)</f>
        <v>70</v>
      </c>
      <c r="E3988" s="13">
        <f ca="1">('Step 3. Regression'!$F$19*D3988^2+'Step 3. Regression'!$G$19*D3988+'Step 3. Regression'!$H$19)*C3988</f>
        <v>0</v>
      </c>
    </row>
    <row r="3989" spans="1:5" x14ac:dyDescent="0.25">
      <c r="A3989" s="9">
        <f>IF(ISBLANK('Step 1.3 Normalized OAT'!A3989),"-",'Step 1.3 Normalized OAT'!A3989)</f>
        <v>43267.166666666664</v>
      </c>
      <c r="B3989" s="26">
        <f t="shared" si="68"/>
        <v>166</v>
      </c>
      <c r="C3989" s="64" cm="1">
        <f t="array" ref="C3989">INDEX('Step 5. Daily Avg Schedule Calc'!$A$2:$C$169,(WEEKDAY(A3989)-1)*24+HOUR(A3989)+1,3)*IF(A3989&lt;Cooling_Season_Start_Date,0,IF(A3989&gt;Cooling_Season_End_Date,0,1))</f>
        <v>0</v>
      </c>
      <c r="D3989" s="12">
        <f>VLOOKUP(A3989,'Step 1.3 Normalized OAT'!$A$1:$B$8761,2)</f>
        <v>70</v>
      </c>
      <c r="E3989" s="13">
        <f ca="1">('Step 3. Regression'!$F$19*D3989^2+'Step 3. Regression'!$G$19*D3989+'Step 3. Regression'!$H$19)*C3989</f>
        <v>0</v>
      </c>
    </row>
    <row r="3990" spans="1:5" x14ac:dyDescent="0.25">
      <c r="A3990" s="9">
        <f>IF(ISBLANK('Step 1.3 Normalized OAT'!A3990),"-",'Step 1.3 Normalized OAT'!A3990)</f>
        <v>43267.208333333336</v>
      </c>
      <c r="B3990" s="26">
        <f t="shared" si="68"/>
        <v>166</v>
      </c>
      <c r="C3990" s="64" cm="1">
        <f t="array" ref="C3990">INDEX('Step 5. Daily Avg Schedule Calc'!$A$2:$C$169,(WEEKDAY(A3990)-1)*24+HOUR(A3990)+1,3)*IF(A3990&lt;Cooling_Season_Start_Date,0,IF(A3990&gt;Cooling_Season_End_Date,0,1))</f>
        <v>0</v>
      </c>
      <c r="D3990" s="12">
        <f>VLOOKUP(A3990,'Step 1.3 Normalized OAT'!$A$1:$B$8761,2)</f>
        <v>68</v>
      </c>
      <c r="E3990" s="13">
        <f ca="1">('Step 3. Regression'!$F$19*D3990^2+'Step 3. Regression'!$G$19*D3990+'Step 3. Regression'!$H$19)*C3990</f>
        <v>0</v>
      </c>
    </row>
    <row r="3991" spans="1:5" x14ac:dyDescent="0.25">
      <c r="A3991" s="9">
        <f>IF(ISBLANK('Step 1.3 Normalized OAT'!A3991),"-",'Step 1.3 Normalized OAT'!A3991)</f>
        <v>43267.25</v>
      </c>
      <c r="B3991" s="26">
        <f t="shared" si="68"/>
        <v>166</v>
      </c>
      <c r="C3991" s="64" cm="1">
        <f t="array" ref="C3991">INDEX('Step 5. Daily Avg Schedule Calc'!$A$2:$C$169,(WEEKDAY(A3991)-1)*24+HOUR(A3991)+1,3)*IF(A3991&lt;Cooling_Season_Start_Date,0,IF(A3991&gt;Cooling_Season_End_Date,0,1))</f>
        <v>0</v>
      </c>
      <c r="D3991" s="12">
        <f>VLOOKUP(A3991,'Step 1.3 Normalized OAT'!$A$1:$B$8761,2)</f>
        <v>68</v>
      </c>
      <c r="E3991" s="13">
        <f ca="1">('Step 3. Regression'!$F$19*D3991^2+'Step 3. Regression'!$G$19*D3991+'Step 3. Regression'!$H$19)*C3991</f>
        <v>0</v>
      </c>
    </row>
    <row r="3992" spans="1:5" x14ac:dyDescent="0.25">
      <c r="A3992" s="9">
        <f>IF(ISBLANK('Step 1.3 Normalized OAT'!A3992),"-",'Step 1.3 Normalized OAT'!A3992)</f>
        <v>43267.291666666664</v>
      </c>
      <c r="B3992" s="26">
        <f t="shared" si="68"/>
        <v>166</v>
      </c>
      <c r="C3992" s="64" cm="1">
        <f t="array" ref="C3992">INDEX('Step 5. Daily Avg Schedule Calc'!$A$2:$C$169,(WEEKDAY(A3992)-1)*24+HOUR(A3992)+1,3)*IF(A3992&lt;Cooling_Season_Start_Date,0,IF(A3992&gt;Cooling_Season_End_Date,0,1))</f>
        <v>1</v>
      </c>
      <c r="D3992" s="12">
        <f>VLOOKUP(A3992,'Step 1.3 Normalized OAT'!$A$1:$B$8761,2)</f>
        <v>68</v>
      </c>
      <c r="E3992" s="13">
        <f ca="1">('Step 3. Regression'!$F$19*D3992^2+'Step 3. Regression'!$G$19*D3992+'Step 3. Regression'!$H$19)*C3992</f>
        <v>7.2409860978467719</v>
      </c>
    </row>
    <row r="3993" spans="1:5" x14ac:dyDescent="0.25">
      <c r="A3993" s="9">
        <f>IF(ISBLANK('Step 1.3 Normalized OAT'!A3993),"-",'Step 1.3 Normalized OAT'!A3993)</f>
        <v>43267.333333333336</v>
      </c>
      <c r="B3993" s="26">
        <f t="shared" si="68"/>
        <v>166</v>
      </c>
      <c r="C3993" s="64" cm="1">
        <f t="array" ref="C3993">INDEX('Step 5. Daily Avg Schedule Calc'!$A$2:$C$169,(WEEKDAY(A3993)-1)*24+HOUR(A3993)+1,3)*IF(A3993&lt;Cooling_Season_Start_Date,0,IF(A3993&gt;Cooling_Season_End_Date,0,1))</f>
        <v>1</v>
      </c>
      <c r="D3993" s="12">
        <f>VLOOKUP(A3993,'Step 1.3 Normalized OAT'!$A$1:$B$8761,2)</f>
        <v>70</v>
      </c>
      <c r="E3993" s="13">
        <f ca="1">('Step 3. Regression'!$F$19*D3993^2+'Step 3. Regression'!$G$19*D3993+'Step 3. Regression'!$H$19)*C3993</f>
        <v>7.1602664526549589</v>
      </c>
    </row>
    <row r="3994" spans="1:5" x14ac:dyDescent="0.25">
      <c r="A3994" s="9">
        <f>IF(ISBLANK('Step 1.3 Normalized OAT'!A3994),"-",'Step 1.3 Normalized OAT'!A3994)</f>
        <v>43267.375</v>
      </c>
      <c r="B3994" s="26">
        <f t="shared" si="68"/>
        <v>166</v>
      </c>
      <c r="C3994" s="64" cm="1">
        <f t="array" ref="C3994">INDEX('Step 5. Daily Avg Schedule Calc'!$A$2:$C$169,(WEEKDAY(A3994)-1)*24+HOUR(A3994)+1,3)*IF(A3994&lt;Cooling_Season_Start_Date,0,IF(A3994&gt;Cooling_Season_End_Date,0,1))</f>
        <v>1</v>
      </c>
      <c r="D3994" s="12">
        <f>VLOOKUP(A3994,'Step 1.3 Normalized OAT'!$A$1:$B$8761,2)</f>
        <v>73</v>
      </c>
      <c r="E3994" s="13">
        <f ca="1">('Step 3. Regression'!$F$19*D3994^2+'Step 3. Regression'!$G$19*D3994+'Step 3. Regression'!$H$19)*C3994</f>
        <v>7.0827765794206599</v>
      </c>
    </row>
    <row r="3995" spans="1:5" x14ac:dyDescent="0.25">
      <c r="A3995" s="9">
        <f>IF(ISBLANK('Step 1.3 Normalized OAT'!A3995),"-",'Step 1.3 Normalized OAT'!A3995)</f>
        <v>43267.416666666664</v>
      </c>
      <c r="B3995" s="26">
        <f t="shared" si="68"/>
        <v>166</v>
      </c>
      <c r="C3995" s="64" cm="1">
        <f t="array" ref="C3995">INDEX('Step 5. Daily Avg Schedule Calc'!$A$2:$C$169,(WEEKDAY(A3995)-1)*24+HOUR(A3995)+1,3)*IF(A3995&lt;Cooling_Season_Start_Date,0,IF(A3995&gt;Cooling_Season_End_Date,0,1))</f>
        <v>1</v>
      </c>
      <c r="D3995" s="12">
        <f>VLOOKUP(A3995,'Step 1.3 Normalized OAT'!$A$1:$B$8761,2)</f>
        <v>75</v>
      </c>
      <c r="E3995" s="13">
        <f ca="1">('Step 3. Regression'!$F$19*D3995^2+'Step 3. Regression'!$G$19*D3995+'Step 3. Regression'!$H$19)*C3995</f>
        <v>7.0601763936334088</v>
      </c>
    </row>
    <row r="3996" spans="1:5" x14ac:dyDescent="0.25">
      <c r="A3996" s="9">
        <f>IF(ISBLANK('Step 1.3 Normalized OAT'!A3996),"-",'Step 1.3 Normalized OAT'!A3996)</f>
        <v>43267.458333333336</v>
      </c>
      <c r="B3996" s="26">
        <f t="shared" si="68"/>
        <v>166</v>
      </c>
      <c r="C3996" s="64" cm="1">
        <f t="array" ref="C3996">INDEX('Step 5. Daily Avg Schedule Calc'!$A$2:$C$169,(WEEKDAY(A3996)-1)*24+HOUR(A3996)+1,3)*IF(A3996&lt;Cooling_Season_Start_Date,0,IF(A3996&gt;Cooling_Season_End_Date,0,1))</f>
        <v>1</v>
      </c>
      <c r="D3996" s="12">
        <f>VLOOKUP(A3996,'Step 1.3 Normalized OAT'!$A$1:$B$8761,2)</f>
        <v>78</v>
      </c>
      <c r="E3996" s="13">
        <f ca="1">('Step 3. Regression'!$F$19*D3996^2+'Step 3. Regression'!$G$19*D3996+'Step 3. Regression'!$H$19)*C3996</f>
        <v>7.0698657095059474</v>
      </c>
    </row>
    <row r="3997" spans="1:5" x14ac:dyDescent="0.25">
      <c r="A3997" s="9">
        <f>IF(ISBLANK('Step 1.3 Normalized OAT'!A3997),"-",'Step 1.3 Normalized OAT'!A3997)</f>
        <v>43267.5</v>
      </c>
      <c r="B3997" s="26">
        <f t="shared" si="68"/>
        <v>166</v>
      </c>
      <c r="C3997" s="64" cm="1">
        <f t="array" ref="C3997">INDEX('Step 5. Daily Avg Schedule Calc'!$A$2:$C$169,(WEEKDAY(A3997)-1)*24+HOUR(A3997)+1,3)*IF(A3997&lt;Cooling_Season_Start_Date,0,IF(A3997&gt;Cooling_Season_End_Date,0,1))</f>
        <v>1</v>
      </c>
      <c r="D3997" s="12">
        <f>VLOOKUP(A3997,'Step 1.3 Normalized OAT'!$A$1:$B$8761,2)</f>
        <v>81</v>
      </c>
      <c r="E3997" s="13">
        <f ca="1">('Step 3. Regression'!$F$19*D3997^2+'Step 3. Regression'!$G$19*D3997+'Step 3. Regression'!$H$19)*C3997</f>
        <v>7.1318625388425936</v>
      </c>
    </row>
    <row r="3998" spans="1:5" x14ac:dyDescent="0.25">
      <c r="A3998" s="9">
        <f>IF(ISBLANK('Step 1.3 Normalized OAT'!A3998),"-",'Step 1.3 Normalized OAT'!A3998)</f>
        <v>43267.541666666664</v>
      </c>
      <c r="B3998" s="26">
        <f t="shared" si="68"/>
        <v>166</v>
      </c>
      <c r="C3998" s="64" cm="1">
        <f t="array" ref="C3998">INDEX('Step 5. Daily Avg Schedule Calc'!$A$2:$C$169,(WEEKDAY(A3998)-1)*24+HOUR(A3998)+1,3)*IF(A3998&lt;Cooling_Season_Start_Date,0,IF(A3998&gt;Cooling_Season_End_Date,0,1))</f>
        <v>1</v>
      </c>
      <c r="D3998" s="12">
        <f>VLOOKUP(A3998,'Step 1.3 Normalized OAT'!$A$1:$B$8761,2)</f>
        <v>81</v>
      </c>
      <c r="E3998" s="13">
        <f ca="1">('Step 3. Regression'!$F$19*D3998^2+'Step 3. Regression'!$G$19*D3998+'Step 3. Regression'!$H$19)*C3998</f>
        <v>7.1318625388425936</v>
      </c>
    </row>
    <row r="3999" spans="1:5" x14ac:dyDescent="0.25">
      <c r="A3999" s="9">
        <f>IF(ISBLANK('Step 1.3 Normalized OAT'!A3999),"-",'Step 1.3 Normalized OAT'!A3999)</f>
        <v>43267.583333333336</v>
      </c>
      <c r="B3999" s="26">
        <f t="shared" si="68"/>
        <v>166</v>
      </c>
      <c r="C3999" s="64" cm="1">
        <f t="array" ref="C3999">INDEX('Step 5. Daily Avg Schedule Calc'!$A$2:$C$169,(WEEKDAY(A3999)-1)*24+HOUR(A3999)+1,3)*IF(A3999&lt;Cooling_Season_Start_Date,0,IF(A3999&gt;Cooling_Season_End_Date,0,1))</f>
        <v>1</v>
      </c>
      <c r="D3999" s="12">
        <f>VLOOKUP(A3999,'Step 1.3 Normalized OAT'!$A$1:$B$8761,2)</f>
        <v>82</v>
      </c>
      <c r="E3999" s="13">
        <f ca="1">('Step 3. Regression'!$F$19*D3999^2+'Step 3. Regression'!$G$19*D3999+'Step 3. Regression'!$H$19)*C3999</f>
        <v>7.1641520405023904</v>
      </c>
    </row>
    <row r="4000" spans="1:5" x14ac:dyDescent="0.25">
      <c r="A4000" s="9">
        <f>IF(ISBLANK('Step 1.3 Normalized OAT'!A4000),"-",'Step 1.3 Normalized OAT'!A4000)</f>
        <v>43267.625</v>
      </c>
      <c r="B4000" s="26">
        <f t="shared" si="68"/>
        <v>166</v>
      </c>
      <c r="C4000" s="64" cm="1">
        <f t="array" ref="C4000">INDEX('Step 5. Daily Avg Schedule Calc'!$A$2:$C$169,(WEEKDAY(A4000)-1)*24+HOUR(A4000)+1,3)*IF(A4000&lt;Cooling_Season_Start_Date,0,IF(A4000&gt;Cooling_Season_End_Date,0,1))</f>
        <v>1</v>
      </c>
      <c r="D4000" s="12">
        <f>VLOOKUP(A4000,'Step 1.3 Normalized OAT'!$A$1:$B$8761,2)</f>
        <v>84</v>
      </c>
      <c r="E4000" s="13">
        <f ca="1">('Step 3. Regression'!$F$19*D4000^2+'Step 3. Regression'!$G$19*D4000+'Step 3. Regression'!$H$19)*C4000</f>
        <v>7.2461668816433509</v>
      </c>
    </row>
    <row r="4001" spans="1:5" x14ac:dyDescent="0.25">
      <c r="A4001" s="9">
        <f>IF(ISBLANK('Step 1.3 Normalized OAT'!A4001),"-",'Step 1.3 Normalized OAT'!A4001)</f>
        <v>43267.666666666664</v>
      </c>
      <c r="B4001" s="26">
        <f t="shared" si="68"/>
        <v>166</v>
      </c>
      <c r="C4001" s="64" cm="1">
        <f t="array" ref="C4001">INDEX('Step 5. Daily Avg Schedule Calc'!$A$2:$C$169,(WEEKDAY(A4001)-1)*24+HOUR(A4001)+1,3)*IF(A4001&lt;Cooling_Season_Start_Date,0,IF(A4001&gt;Cooling_Season_End_Date,0,1))</f>
        <v>1</v>
      </c>
      <c r="D4001" s="12">
        <f>VLOOKUP(A4001,'Step 1.3 Normalized OAT'!$A$1:$B$8761,2)</f>
        <v>84</v>
      </c>
      <c r="E4001" s="13">
        <f ca="1">('Step 3. Regression'!$F$19*D4001^2+'Step 3. Regression'!$G$19*D4001+'Step 3. Regression'!$H$19)*C4001</f>
        <v>7.2461668816433509</v>
      </c>
    </row>
    <row r="4002" spans="1:5" x14ac:dyDescent="0.25">
      <c r="A4002" s="9">
        <f>IF(ISBLANK('Step 1.3 Normalized OAT'!A4002),"-",'Step 1.3 Normalized OAT'!A4002)</f>
        <v>43267.708333333336</v>
      </c>
      <c r="B4002" s="26">
        <f t="shared" si="68"/>
        <v>166</v>
      </c>
      <c r="C4002" s="64" cm="1">
        <f t="array" ref="C4002">INDEX('Step 5. Daily Avg Schedule Calc'!$A$2:$C$169,(WEEKDAY(A4002)-1)*24+HOUR(A4002)+1,3)*IF(A4002&lt;Cooling_Season_Start_Date,0,IF(A4002&gt;Cooling_Season_End_Date,0,1))</f>
        <v>1</v>
      </c>
      <c r="D4002" s="12">
        <f>VLOOKUP(A4002,'Step 1.3 Normalized OAT'!$A$1:$B$8761,2)</f>
        <v>85</v>
      </c>
      <c r="E4002" s="13">
        <f ca="1">('Step 3. Regression'!$F$19*D4002^2+'Step 3. Regression'!$G$19*D4002+'Step 3. Regression'!$H$19)*C4002</f>
        <v>7.295892221124511</v>
      </c>
    </row>
    <row r="4003" spans="1:5" x14ac:dyDescent="0.25">
      <c r="A4003" s="9">
        <f>IF(ISBLANK('Step 1.3 Normalized OAT'!A4003),"-",'Step 1.3 Normalized OAT'!A4003)</f>
        <v>43267.75</v>
      </c>
      <c r="B4003" s="26">
        <f t="shared" si="68"/>
        <v>166</v>
      </c>
      <c r="C4003" s="64" cm="1">
        <f t="array" ref="C4003">INDEX('Step 5. Daily Avg Schedule Calc'!$A$2:$C$169,(WEEKDAY(A4003)-1)*24+HOUR(A4003)+1,3)*IF(A4003&lt;Cooling_Season_Start_Date,0,IF(A4003&gt;Cooling_Season_End_Date,0,1))</f>
        <v>1</v>
      </c>
      <c r="D4003" s="12">
        <f>VLOOKUP(A4003,'Step 1.3 Normalized OAT'!$A$1:$B$8761,2)</f>
        <v>86</v>
      </c>
      <c r="E4003" s="13">
        <f ca="1">('Step 3. Regression'!$F$19*D4003^2+'Step 3. Regression'!$G$19*D4003+'Step 3. Regression'!$H$19)*C4003</f>
        <v>7.3514295065461326</v>
      </c>
    </row>
    <row r="4004" spans="1:5" x14ac:dyDescent="0.25">
      <c r="A4004" s="9">
        <f>IF(ISBLANK('Step 1.3 Normalized OAT'!A4004),"-",'Step 1.3 Normalized OAT'!A4004)</f>
        <v>43267.791666666664</v>
      </c>
      <c r="B4004" s="26">
        <f t="shared" si="68"/>
        <v>166</v>
      </c>
      <c r="C4004" s="64" cm="1">
        <f t="array" ref="C4004">INDEX('Step 5. Daily Avg Schedule Calc'!$A$2:$C$169,(WEEKDAY(A4004)-1)*24+HOUR(A4004)+1,3)*IF(A4004&lt;Cooling_Season_Start_Date,0,IF(A4004&gt;Cooling_Season_End_Date,0,1))</f>
        <v>1</v>
      </c>
      <c r="D4004" s="12">
        <f>VLOOKUP(A4004,'Step 1.3 Normalized OAT'!$A$1:$B$8761,2)</f>
        <v>81</v>
      </c>
      <c r="E4004" s="13">
        <f ca="1">('Step 3. Regression'!$F$19*D4004^2+'Step 3. Regression'!$G$19*D4004+'Step 3. Regression'!$H$19)*C4004</f>
        <v>7.1318625388425936</v>
      </c>
    </row>
    <row r="4005" spans="1:5" x14ac:dyDescent="0.25">
      <c r="A4005" s="9">
        <f>IF(ISBLANK('Step 1.3 Normalized OAT'!A4005),"-",'Step 1.3 Normalized OAT'!A4005)</f>
        <v>43267.833333333336</v>
      </c>
      <c r="B4005" s="26">
        <f t="shared" si="68"/>
        <v>166</v>
      </c>
      <c r="C4005" s="64" cm="1">
        <f t="array" ref="C4005">INDEX('Step 5. Daily Avg Schedule Calc'!$A$2:$C$169,(WEEKDAY(A4005)-1)*24+HOUR(A4005)+1,3)*IF(A4005&lt;Cooling_Season_Start_Date,0,IF(A4005&gt;Cooling_Season_End_Date,0,1))</f>
        <v>1</v>
      </c>
      <c r="D4005" s="12">
        <f>VLOOKUP(A4005,'Step 1.3 Normalized OAT'!$A$1:$B$8761,2)</f>
        <v>78</v>
      </c>
      <c r="E4005" s="13">
        <f ca="1">('Step 3. Regression'!$F$19*D4005^2+'Step 3. Regression'!$G$19*D4005+'Step 3. Regression'!$H$19)*C4005</f>
        <v>7.0698657095059474</v>
      </c>
    </row>
    <row r="4006" spans="1:5" x14ac:dyDescent="0.25">
      <c r="A4006" s="9">
        <f>IF(ISBLANK('Step 1.3 Normalized OAT'!A4006),"-",'Step 1.3 Normalized OAT'!A4006)</f>
        <v>43267.875</v>
      </c>
      <c r="B4006" s="26">
        <f t="shared" si="68"/>
        <v>166</v>
      </c>
      <c r="C4006" s="64" cm="1">
        <f t="array" ref="C4006">INDEX('Step 5. Daily Avg Schedule Calc'!$A$2:$C$169,(WEEKDAY(A4006)-1)*24+HOUR(A4006)+1,3)*IF(A4006&lt;Cooling_Season_Start_Date,0,IF(A4006&gt;Cooling_Season_End_Date,0,1))</f>
        <v>0.5</v>
      </c>
      <c r="D4006" s="12">
        <f>VLOOKUP(A4006,'Step 1.3 Normalized OAT'!$A$1:$B$8761,2)</f>
        <v>77</v>
      </c>
      <c r="E4006" s="13">
        <f ca="1">('Step 3. Regression'!$F$19*D4006^2+'Step 3. Regression'!$G$19*D4006+'Step 3. Regression'!$H$19)*C4006</f>
        <v>3.5304119958039877</v>
      </c>
    </row>
    <row r="4007" spans="1:5" x14ac:dyDescent="0.25">
      <c r="A4007" s="9">
        <f>IF(ISBLANK('Step 1.3 Normalized OAT'!A4007),"-",'Step 1.3 Normalized OAT'!A4007)</f>
        <v>43267.916666666664</v>
      </c>
      <c r="B4007" s="26">
        <f t="shared" si="68"/>
        <v>166</v>
      </c>
      <c r="C4007" s="64" cm="1">
        <f t="array" ref="C4007">INDEX('Step 5. Daily Avg Schedule Calc'!$A$2:$C$169,(WEEKDAY(A4007)-1)*24+HOUR(A4007)+1,3)*IF(A4007&lt;Cooling_Season_Start_Date,0,IF(A4007&gt;Cooling_Season_End_Date,0,1))</f>
        <v>0</v>
      </c>
      <c r="D4007" s="12">
        <f>VLOOKUP(A4007,'Step 1.3 Normalized OAT'!$A$1:$B$8761,2)</f>
        <v>79</v>
      </c>
      <c r="E4007" s="13">
        <f ca="1">('Step 3. Regression'!$F$19*D4007^2+'Step 3. Regression'!$G$19*D4007+'Step 3. Regression'!$H$19)*C4007</f>
        <v>0</v>
      </c>
    </row>
    <row r="4008" spans="1:5" x14ac:dyDescent="0.25">
      <c r="A4008" s="9">
        <f>IF(ISBLANK('Step 1.3 Normalized OAT'!A4008),"-",'Step 1.3 Normalized OAT'!A4008)</f>
        <v>43267.958333333336</v>
      </c>
      <c r="B4008" s="26">
        <f t="shared" si="68"/>
        <v>166</v>
      </c>
      <c r="C4008" s="64" cm="1">
        <f t="array" ref="C4008">INDEX('Step 5. Daily Avg Schedule Calc'!$A$2:$C$169,(WEEKDAY(A4008)-1)*24+HOUR(A4008)+1,3)*IF(A4008&lt;Cooling_Season_Start_Date,0,IF(A4008&gt;Cooling_Season_End_Date,0,1))</f>
        <v>0</v>
      </c>
      <c r="D4008" s="12">
        <f>VLOOKUP(A4008,'Step 1.3 Normalized OAT'!$A$1:$B$8761,2)</f>
        <v>76</v>
      </c>
      <c r="E4008" s="13">
        <f ca="1">('Step 3. Regression'!$F$19*D4008^2+'Step 3. Regression'!$G$19*D4008+'Step 3. Regression'!$H$19)*C4008</f>
        <v>0</v>
      </c>
    </row>
    <row r="4009" spans="1:5" x14ac:dyDescent="0.25">
      <c r="A4009" s="9">
        <f>IF(ISBLANK('Step 1.3 Normalized OAT'!A4009),"-",'Step 1.3 Normalized OAT'!A4009)</f>
        <v>43268</v>
      </c>
      <c r="B4009" s="26">
        <f t="shared" si="68"/>
        <v>167</v>
      </c>
      <c r="C4009" s="64" cm="1">
        <f t="array" ref="C4009">INDEX('Step 5. Daily Avg Schedule Calc'!$A$2:$C$169,(WEEKDAY(A4009)-1)*24+HOUR(A4009)+1,3)*IF(A4009&lt;Cooling_Season_Start_Date,0,IF(A4009&gt;Cooling_Season_End_Date,0,1))</f>
        <v>0</v>
      </c>
      <c r="D4009" s="12">
        <f>VLOOKUP(A4009,'Step 1.3 Normalized OAT'!$A$1:$B$8761,2)</f>
        <v>75</v>
      </c>
      <c r="E4009" s="13">
        <f ca="1">('Step 3. Regression'!$F$19*D4009^2+'Step 3. Regression'!$G$19*D4009+'Step 3. Regression'!$H$19)*C4009</f>
        <v>0</v>
      </c>
    </row>
    <row r="4010" spans="1:5" x14ac:dyDescent="0.25">
      <c r="A4010" s="9">
        <f>IF(ISBLANK('Step 1.3 Normalized OAT'!A4010),"-",'Step 1.3 Normalized OAT'!A4010)</f>
        <v>43268.041666666664</v>
      </c>
      <c r="B4010" s="26">
        <f t="shared" si="68"/>
        <v>167</v>
      </c>
      <c r="C4010" s="64" cm="1">
        <f t="array" ref="C4010">INDEX('Step 5. Daily Avg Schedule Calc'!$A$2:$C$169,(WEEKDAY(A4010)-1)*24+HOUR(A4010)+1,3)*IF(A4010&lt;Cooling_Season_Start_Date,0,IF(A4010&gt;Cooling_Season_End_Date,0,1))</f>
        <v>0</v>
      </c>
      <c r="D4010" s="12">
        <f>VLOOKUP(A4010,'Step 1.3 Normalized OAT'!$A$1:$B$8761,2)</f>
        <v>74</v>
      </c>
      <c r="E4010" s="13">
        <f ca="1">('Step 3. Regression'!$F$19*D4010^2+'Step 3. Regression'!$G$19*D4010+'Step 3. Regression'!$H$19)*C4010</f>
        <v>0</v>
      </c>
    </row>
    <row r="4011" spans="1:5" x14ac:dyDescent="0.25">
      <c r="A4011" s="9">
        <f>IF(ISBLANK('Step 1.3 Normalized OAT'!A4011),"-",'Step 1.3 Normalized OAT'!A4011)</f>
        <v>43268.083333333336</v>
      </c>
      <c r="B4011" s="26">
        <f t="shared" si="68"/>
        <v>167</v>
      </c>
      <c r="C4011" s="64" cm="1">
        <f t="array" ref="C4011">INDEX('Step 5. Daily Avg Schedule Calc'!$A$2:$C$169,(WEEKDAY(A4011)-1)*24+HOUR(A4011)+1,3)*IF(A4011&lt;Cooling_Season_Start_Date,0,IF(A4011&gt;Cooling_Season_End_Date,0,1))</f>
        <v>0</v>
      </c>
      <c r="D4011" s="12">
        <f>VLOOKUP(A4011,'Step 1.3 Normalized OAT'!$A$1:$B$8761,2)</f>
        <v>74</v>
      </c>
      <c r="E4011" s="13">
        <f ca="1">('Step 3. Regression'!$F$19*D4011^2+'Step 3. Regression'!$G$19*D4011+'Step 3. Regression'!$H$19)*C4011</f>
        <v>0</v>
      </c>
    </row>
    <row r="4012" spans="1:5" x14ac:dyDescent="0.25">
      <c r="A4012" s="9">
        <f>IF(ISBLANK('Step 1.3 Normalized OAT'!A4012),"-",'Step 1.3 Normalized OAT'!A4012)</f>
        <v>43268.125</v>
      </c>
      <c r="B4012" s="26">
        <f t="shared" si="68"/>
        <v>167</v>
      </c>
      <c r="C4012" s="64" cm="1">
        <f t="array" ref="C4012">INDEX('Step 5. Daily Avg Schedule Calc'!$A$2:$C$169,(WEEKDAY(A4012)-1)*24+HOUR(A4012)+1,3)*IF(A4012&lt;Cooling_Season_Start_Date,0,IF(A4012&gt;Cooling_Season_End_Date,0,1))</f>
        <v>0</v>
      </c>
      <c r="D4012" s="12">
        <f>VLOOKUP(A4012,'Step 1.3 Normalized OAT'!$A$1:$B$8761,2)</f>
        <v>73</v>
      </c>
      <c r="E4012" s="13">
        <f ca="1">('Step 3. Regression'!$F$19*D4012^2+'Step 3. Regression'!$G$19*D4012+'Step 3. Regression'!$H$19)*C4012</f>
        <v>0</v>
      </c>
    </row>
    <row r="4013" spans="1:5" x14ac:dyDescent="0.25">
      <c r="A4013" s="9">
        <f>IF(ISBLANK('Step 1.3 Normalized OAT'!A4013),"-",'Step 1.3 Normalized OAT'!A4013)</f>
        <v>43268.166666666664</v>
      </c>
      <c r="B4013" s="26">
        <f t="shared" si="68"/>
        <v>167</v>
      </c>
      <c r="C4013" s="64" cm="1">
        <f t="array" ref="C4013">INDEX('Step 5. Daily Avg Schedule Calc'!$A$2:$C$169,(WEEKDAY(A4013)-1)*24+HOUR(A4013)+1,3)*IF(A4013&lt;Cooling_Season_Start_Date,0,IF(A4013&gt;Cooling_Season_End_Date,0,1))</f>
        <v>0</v>
      </c>
      <c r="D4013" s="12">
        <f>VLOOKUP(A4013,'Step 1.3 Normalized OAT'!$A$1:$B$8761,2)</f>
        <v>72</v>
      </c>
      <c r="E4013" s="13">
        <f ca="1">('Step 3. Regression'!$F$19*D4013^2+'Step 3. Regression'!$G$19*D4013+'Step 3. Regression'!$H$19)*C4013</f>
        <v>0</v>
      </c>
    </row>
    <row r="4014" spans="1:5" x14ac:dyDescent="0.25">
      <c r="A4014" s="9">
        <f>IF(ISBLANK('Step 1.3 Normalized OAT'!A4014),"-",'Step 1.3 Normalized OAT'!A4014)</f>
        <v>43268.208333333336</v>
      </c>
      <c r="B4014" s="26">
        <f t="shared" si="68"/>
        <v>167</v>
      </c>
      <c r="C4014" s="64" cm="1">
        <f t="array" ref="C4014">INDEX('Step 5. Daily Avg Schedule Calc'!$A$2:$C$169,(WEEKDAY(A4014)-1)*24+HOUR(A4014)+1,3)*IF(A4014&lt;Cooling_Season_Start_Date,0,IF(A4014&gt;Cooling_Season_End_Date,0,1))</f>
        <v>0</v>
      </c>
      <c r="D4014" s="12">
        <f>VLOOKUP(A4014,'Step 1.3 Normalized OAT'!$A$1:$B$8761,2)</f>
        <v>72</v>
      </c>
      <c r="E4014" s="13">
        <f ca="1">('Step 3. Regression'!$F$19*D4014^2+'Step 3. Regression'!$G$19*D4014+'Step 3. Regression'!$H$19)*C4014</f>
        <v>0</v>
      </c>
    </row>
    <row r="4015" spans="1:5" x14ac:dyDescent="0.25">
      <c r="A4015" s="9">
        <f>IF(ISBLANK('Step 1.3 Normalized OAT'!A4015),"-",'Step 1.3 Normalized OAT'!A4015)</f>
        <v>43268.25</v>
      </c>
      <c r="B4015" s="26">
        <f t="shared" si="68"/>
        <v>167</v>
      </c>
      <c r="C4015" s="64" cm="1">
        <f t="array" ref="C4015">INDEX('Step 5. Daily Avg Schedule Calc'!$A$2:$C$169,(WEEKDAY(A4015)-1)*24+HOUR(A4015)+1,3)*IF(A4015&lt;Cooling_Season_Start_Date,0,IF(A4015&gt;Cooling_Season_End_Date,0,1))</f>
        <v>0</v>
      </c>
      <c r="D4015" s="12">
        <f>VLOOKUP(A4015,'Step 1.3 Normalized OAT'!$A$1:$B$8761,2)</f>
        <v>70</v>
      </c>
      <c r="E4015" s="13">
        <f ca="1">('Step 3. Regression'!$F$19*D4015^2+'Step 3. Regression'!$G$19*D4015+'Step 3. Regression'!$H$19)*C4015</f>
        <v>0</v>
      </c>
    </row>
    <row r="4016" spans="1:5" x14ac:dyDescent="0.25">
      <c r="A4016" s="9">
        <f>IF(ISBLANK('Step 1.3 Normalized OAT'!A4016),"-",'Step 1.3 Normalized OAT'!A4016)</f>
        <v>43268.291666666664</v>
      </c>
      <c r="B4016" s="26">
        <f t="shared" si="68"/>
        <v>167</v>
      </c>
      <c r="C4016" s="64" cm="1">
        <f t="array" ref="C4016">INDEX('Step 5. Daily Avg Schedule Calc'!$A$2:$C$169,(WEEKDAY(A4016)-1)*24+HOUR(A4016)+1,3)*IF(A4016&lt;Cooling_Season_Start_Date,0,IF(A4016&gt;Cooling_Season_End_Date,0,1))</f>
        <v>1</v>
      </c>
      <c r="D4016" s="12">
        <f>VLOOKUP(A4016,'Step 1.3 Normalized OAT'!$A$1:$B$8761,2)</f>
        <v>68</v>
      </c>
      <c r="E4016" s="13">
        <f ca="1">('Step 3. Regression'!$F$19*D4016^2+'Step 3. Regression'!$G$19*D4016+'Step 3. Regression'!$H$19)*C4016</f>
        <v>7.2409860978467719</v>
      </c>
    </row>
    <row r="4017" spans="1:5" x14ac:dyDescent="0.25">
      <c r="A4017" s="9">
        <f>IF(ISBLANK('Step 1.3 Normalized OAT'!A4017),"-",'Step 1.3 Normalized OAT'!A4017)</f>
        <v>43268.333333333336</v>
      </c>
      <c r="B4017" s="26">
        <f t="shared" si="68"/>
        <v>167</v>
      </c>
      <c r="C4017" s="64" cm="1">
        <f t="array" ref="C4017">INDEX('Step 5. Daily Avg Schedule Calc'!$A$2:$C$169,(WEEKDAY(A4017)-1)*24+HOUR(A4017)+1,3)*IF(A4017&lt;Cooling_Season_Start_Date,0,IF(A4017&gt;Cooling_Season_End_Date,0,1))</f>
        <v>1</v>
      </c>
      <c r="D4017" s="12">
        <f>VLOOKUP(A4017,'Step 1.3 Normalized OAT'!$A$1:$B$8761,2)</f>
        <v>73</v>
      </c>
      <c r="E4017" s="13">
        <f ca="1">('Step 3. Regression'!$F$19*D4017^2+'Step 3. Regression'!$G$19*D4017+'Step 3. Regression'!$H$19)*C4017</f>
        <v>7.0827765794206599</v>
      </c>
    </row>
    <row r="4018" spans="1:5" x14ac:dyDescent="0.25">
      <c r="A4018" s="9">
        <f>IF(ISBLANK('Step 1.3 Normalized OAT'!A4018),"-",'Step 1.3 Normalized OAT'!A4018)</f>
        <v>43268.375</v>
      </c>
      <c r="B4018" s="26">
        <f t="shared" si="68"/>
        <v>167</v>
      </c>
      <c r="C4018" s="64" cm="1">
        <f t="array" ref="C4018">INDEX('Step 5. Daily Avg Schedule Calc'!$A$2:$C$169,(WEEKDAY(A4018)-1)*24+HOUR(A4018)+1,3)*IF(A4018&lt;Cooling_Season_Start_Date,0,IF(A4018&gt;Cooling_Season_End_Date,0,1))</f>
        <v>1</v>
      </c>
      <c r="D4018" s="12">
        <f>VLOOKUP(A4018,'Step 1.3 Normalized OAT'!$A$1:$B$8761,2)</f>
        <v>79</v>
      </c>
      <c r="E4018" s="13">
        <f ca="1">('Step 3. Regression'!$F$19*D4018^2+'Step 3. Regression'!$G$19*D4018+'Step 3. Regression'!$H$19)*C4018</f>
        <v>7.0847193733443774</v>
      </c>
    </row>
    <row r="4019" spans="1:5" x14ac:dyDescent="0.25">
      <c r="A4019" s="9">
        <f>IF(ISBLANK('Step 1.3 Normalized OAT'!A4019),"-",'Step 1.3 Normalized OAT'!A4019)</f>
        <v>43268.416666666664</v>
      </c>
      <c r="B4019" s="26">
        <f t="shared" si="68"/>
        <v>167</v>
      </c>
      <c r="C4019" s="64" cm="1">
        <f t="array" ref="C4019">INDEX('Step 5. Daily Avg Schedule Calc'!$A$2:$C$169,(WEEKDAY(A4019)-1)*24+HOUR(A4019)+1,3)*IF(A4019&lt;Cooling_Season_Start_Date,0,IF(A4019&gt;Cooling_Season_End_Date,0,1))</f>
        <v>1</v>
      </c>
      <c r="D4019" s="12">
        <f>VLOOKUP(A4019,'Step 1.3 Normalized OAT'!$A$1:$B$8761,2)</f>
        <v>81</v>
      </c>
      <c r="E4019" s="13">
        <f ca="1">('Step 3. Regression'!$F$19*D4019^2+'Step 3. Regression'!$G$19*D4019+'Step 3. Regression'!$H$19)*C4019</f>
        <v>7.1318625388425936</v>
      </c>
    </row>
    <row r="4020" spans="1:5" x14ac:dyDescent="0.25">
      <c r="A4020" s="9">
        <f>IF(ISBLANK('Step 1.3 Normalized OAT'!A4020),"-",'Step 1.3 Normalized OAT'!A4020)</f>
        <v>43268.458333333336</v>
      </c>
      <c r="B4020" s="26">
        <f t="shared" si="68"/>
        <v>167</v>
      </c>
      <c r="C4020" s="64" cm="1">
        <f t="array" ref="C4020">INDEX('Step 5. Daily Avg Schedule Calc'!$A$2:$C$169,(WEEKDAY(A4020)-1)*24+HOUR(A4020)+1,3)*IF(A4020&lt;Cooling_Season_Start_Date,0,IF(A4020&gt;Cooling_Season_End_Date,0,1))</f>
        <v>1</v>
      </c>
      <c r="D4020" s="12">
        <f>VLOOKUP(A4020,'Step 1.3 Normalized OAT'!$A$1:$B$8761,2)</f>
        <v>85</v>
      </c>
      <c r="E4020" s="13">
        <f ca="1">('Step 3. Regression'!$F$19*D4020^2+'Step 3. Regression'!$G$19*D4020+'Step 3. Regression'!$H$19)*C4020</f>
        <v>7.295892221124511</v>
      </c>
    </row>
    <row r="4021" spans="1:5" x14ac:dyDescent="0.25">
      <c r="A4021" s="9">
        <f>IF(ISBLANK('Step 1.3 Normalized OAT'!A4021),"-",'Step 1.3 Normalized OAT'!A4021)</f>
        <v>43268.5</v>
      </c>
      <c r="B4021" s="26">
        <f t="shared" si="68"/>
        <v>167</v>
      </c>
      <c r="C4021" s="64" cm="1">
        <f t="array" ref="C4021">INDEX('Step 5. Daily Avg Schedule Calc'!$A$2:$C$169,(WEEKDAY(A4021)-1)*24+HOUR(A4021)+1,3)*IF(A4021&lt;Cooling_Season_Start_Date,0,IF(A4021&gt;Cooling_Season_End_Date,0,1))</f>
        <v>1</v>
      </c>
      <c r="D4021" s="12">
        <f>VLOOKUP(A4021,'Step 1.3 Normalized OAT'!$A$1:$B$8761,2)</f>
        <v>88</v>
      </c>
      <c r="E4021" s="13">
        <f ca="1">('Step 3. Regression'!$F$19*D4021^2+'Step 3. Regression'!$G$19*D4021+'Step 3. Regression'!$H$19)*C4021</f>
        <v>7.4799399152107426</v>
      </c>
    </row>
    <row r="4022" spans="1:5" x14ac:dyDescent="0.25">
      <c r="A4022" s="9">
        <f>IF(ISBLANK('Step 1.3 Normalized OAT'!A4022),"-",'Step 1.3 Normalized OAT'!A4022)</f>
        <v>43268.541666666664</v>
      </c>
      <c r="B4022" s="26">
        <f t="shared" si="68"/>
        <v>167</v>
      </c>
      <c r="C4022" s="64" cm="1">
        <f t="array" ref="C4022">INDEX('Step 5. Daily Avg Schedule Calc'!$A$2:$C$169,(WEEKDAY(A4022)-1)*24+HOUR(A4022)+1,3)*IF(A4022&lt;Cooling_Season_Start_Date,0,IF(A4022&gt;Cooling_Season_End_Date,0,1))</f>
        <v>1</v>
      </c>
      <c r="D4022" s="12">
        <f>VLOOKUP(A4022,'Step 1.3 Normalized OAT'!$A$1:$B$8761,2)</f>
        <v>88</v>
      </c>
      <c r="E4022" s="13">
        <f ca="1">('Step 3. Regression'!$F$19*D4022^2+'Step 3. Regression'!$G$19*D4022+'Step 3. Regression'!$H$19)*C4022</f>
        <v>7.4799399152107426</v>
      </c>
    </row>
    <row r="4023" spans="1:5" x14ac:dyDescent="0.25">
      <c r="A4023" s="9">
        <f>IF(ISBLANK('Step 1.3 Normalized OAT'!A4023),"-",'Step 1.3 Normalized OAT'!A4023)</f>
        <v>43268.583333333336</v>
      </c>
      <c r="B4023" s="26">
        <f t="shared" si="68"/>
        <v>167</v>
      </c>
      <c r="C4023" s="64" cm="1">
        <f t="array" ref="C4023">INDEX('Step 5. Daily Avg Schedule Calc'!$A$2:$C$169,(WEEKDAY(A4023)-1)*24+HOUR(A4023)+1,3)*IF(A4023&lt;Cooling_Season_Start_Date,0,IF(A4023&gt;Cooling_Season_End_Date,0,1))</f>
        <v>1</v>
      </c>
      <c r="D4023" s="12">
        <f>VLOOKUP(A4023,'Step 1.3 Normalized OAT'!$A$1:$B$8761,2)</f>
        <v>89</v>
      </c>
      <c r="E4023" s="13">
        <f ca="1">('Step 3. Regression'!$F$19*D4023^2+'Step 3. Regression'!$G$19*D4023+'Step 3. Regression'!$H$19)*C4023</f>
        <v>7.5529130384537311</v>
      </c>
    </row>
    <row r="4024" spans="1:5" x14ac:dyDescent="0.25">
      <c r="A4024" s="9">
        <f>IF(ISBLANK('Step 1.3 Normalized OAT'!A4024),"-",'Step 1.3 Normalized OAT'!A4024)</f>
        <v>43268.625</v>
      </c>
      <c r="B4024" s="26">
        <f t="shared" si="68"/>
        <v>167</v>
      </c>
      <c r="C4024" s="64" cm="1">
        <f t="array" ref="C4024">INDEX('Step 5. Daily Avg Schedule Calc'!$A$2:$C$169,(WEEKDAY(A4024)-1)*24+HOUR(A4024)+1,3)*IF(A4024&lt;Cooling_Season_Start_Date,0,IF(A4024&gt;Cooling_Season_End_Date,0,1))</f>
        <v>1</v>
      </c>
      <c r="D4024" s="12">
        <f>VLOOKUP(A4024,'Step 1.3 Normalized OAT'!$A$1:$B$8761,2)</f>
        <v>90</v>
      </c>
      <c r="E4024" s="13">
        <f ca="1">('Step 3. Regression'!$F$19*D4024^2+'Step 3. Regression'!$G$19*D4024+'Step 3. Regression'!$H$19)*C4024</f>
        <v>7.6316981076371704</v>
      </c>
    </row>
    <row r="4025" spans="1:5" x14ac:dyDescent="0.25">
      <c r="A4025" s="9">
        <f>IF(ISBLANK('Step 1.3 Normalized OAT'!A4025),"-",'Step 1.3 Normalized OAT'!A4025)</f>
        <v>43268.666666666664</v>
      </c>
      <c r="B4025" s="26">
        <f t="shared" si="68"/>
        <v>167</v>
      </c>
      <c r="C4025" s="64" cm="1">
        <f t="array" ref="C4025">INDEX('Step 5. Daily Avg Schedule Calc'!$A$2:$C$169,(WEEKDAY(A4025)-1)*24+HOUR(A4025)+1,3)*IF(A4025&lt;Cooling_Season_Start_Date,0,IF(A4025&gt;Cooling_Season_End_Date,0,1))</f>
        <v>1</v>
      </c>
      <c r="D4025" s="12">
        <f>VLOOKUP(A4025,'Step 1.3 Normalized OAT'!$A$1:$B$8761,2)</f>
        <v>90</v>
      </c>
      <c r="E4025" s="13">
        <f ca="1">('Step 3. Regression'!$F$19*D4025^2+'Step 3. Regression'!$G$19*D4025+'Step 3. Regression'!$H$19)*C4025</f>
        <v>7.6316981076371704</v>
      </c>
    </row>
    <row r="4026" spans="1:5" x14ac:dyDescent="0.25">
      <c r="A4026" s="9">
        <f>IF(ISBLANK('Step 1.3 Normalized OAT'!A4026),"-",'Step 1.3 Normalized OAT'!A4026)</f>
        <v>43268.708333333336</v>
      </c>
      <c r="B4026" s="26">
        <f t="shared" si="68"/>
        <v>167</v>
      </c>
      <c r="C4026" s="64" cm="1">
        <f t="array" ref="C4026">INDEX('Step 5. Daily Avg Schedule Calc'!$A$2:$C$169,(WEEKDAY(A4026)-1)*24+HOUR(A4026)+1,3)*IF(A4026&lt;Cooling_Season_Start_Date,0,IF(A4026&gt;Cooling_Season_End_Date,0,1))</f>
        <v>1</v>
      </c>
      <c r="D4026" s="12">
        <f>VLOOKUP(A4026,'Step 1.3 Normalized OAT'!$A$1:$B$8761,2)</f>
        <v>87</v>
      </c>
      <c r="E4026" s="13">
        <f ca="1">('Step 3. Regression'!$F$19*D4026^2+'Step 3. Regression'!$G$19*D4026+'Step 3. Regression'!$H$19)*C4026</f>
        <v>7.4127787379082086</v>
      </c>
    </row>
    <row r="4027" spans="1:5" x14ac:dyDescent="0.25">
      <c r="A4027" s="9">
        <f>IF(ISBLANK('Step 1.3 Normalized OAT'!A4027),"-",'Step 1.3 Normalized OAT'!A4027)</f>
        <v>43268.75</v>
      </c>
      <c r="B4027" s="26">
        <f t="shared" si="68"/>
        <v>167</v>
      </c>
      <c r="C4027" s="64" cm="1">
        <f t="array" ref="C4027">INDEX('Step 5. Daily Avg Schedule Calc'!$A$2:$C$169,(WEEKDAY(A4027)-1)*24+HOUR(A4027)+1,3)*IF(A4027&lt;Cooling_Season_Start_Date,0,IF(A4027&gt;Cooling_Season_End_Date,0,1))</f>
        <v>1</v>
      </c>
      <c r="D4027" s="12">
        <f>VLOOKUP(A4027,'Step 1.3 Normalized OAT'!$A$1:$B$8761,2)</f>
        <v>84</v>
      </c>
      <c r="E4027" s="13">
        <f ca="1">('Step 3. Regression'!$F$19*D4027^2+'Step 3. Regression'!$G$19*D4027+'Step 3. Regression'!$H$19)*C4027</f>
        <v>7.2461668816433509</v>
      </c>
    </row>
    <row r="4028" spans="1:5" x14ac:dyDescent="0.25">
      <c r="A4028" s="9">
        <f>IF(ISBLANK('Step 1.3 Normalized OAT'!A4028),"-",'Step 1.3 Normalized OAT'!A4028)</f>
        <v>43268.791666666664</v>
      </c>
      <c r="B4028" s="26">
        <f t="shared" si="68"/>
        <v>167</v>
      </c>
      <c r="C4028" s="64" cm="1">
        <f t="array" ref="C4028">INDEX('Step 5. Daily Avg Schedule Calc'!$A$2:$C$169,(WEEKDAY(A4028)-1)*24+HOUR(A4028)+1,3)*IF(A4028&lt;Cooling_Season_Start_Date,0,IF(A4028&gt;Cooling_Season_End_Date,0,1))</f>
        <v>1</v>
      </c>
      <c r="D4028" s="12">
        <f>VLOOKUP(A4028,'Step 1.3 Normalized OAT'!$A$1:$B$8761,2)</f>
        <v>84</v>
      </c>
      <c r="E4028" s="13">
        <f ca="1">('Step 3. Regression'!$F$19*D4028^2+'Step 3. Regression'!$G$19*D4028+'Step 3. Regression'!$H$19)*C4028</f>
        <v>7.2461668816433509</v>
      </c>
    </row>
    <row r="4029" spans="1:5" x14ac:dyDescent="0.25">
      <c r="A4029" s="9">
        <f>IF(ISBLANK('Step 1.3 Normalized OAT'!A4029),"-",'Step 1.3 Normalized OAT'!A4029)</f>
        <v>43268.833333333336</v>
      </c>
      <c r="B4029" s="26">
        <f t="shared" si="68"/>
        <v>167</v>
      </c>
      <c r="C4029" s="64" cm="1">
        <f t="array" ref="C4029">INDEX('Step 5. Daily Avg Schedule Calc'!$A$2:$C$169,(WEEKDAY(A4029)-1)*24+HOUR(A4029)+1,3)*IF(A4029&lt;Cooling_Season_Start_Date,0,IF(A4029&gt;Cooling_Season_End_Date,0,1))</f>
        <v>1</v>
      </c>
      <c r="D4029" s="12">
        <f>VLOOKUP(A4029,'Step 1.3 Normalized OAT'!$A$1:$B$8761,2)</f>
        <v>82</v>
      </c>
      <c r="E4029" s="13">
        <f ca="1">('Step 3. Regression'!$F$19*D4029^2+'Step 3. Regression'!$G$19*D4029+'Step 3. Regression'!$H$19)*C4029</f>
        <v>7.1641520405023904</v>
      </c>
    </row>
    <row r="4030" spans="1:5" x14ac:dyDescent="0.25">
      <c r="A4030" s="9">
        <f>IF(ISBLANK('Step 1.3 Normalized OAT'!A4030),"-",'Step 1.3 Normalized OAT'!A4030)</f>
        <v>43268.875</v>
      </c>
      <c r="B4030" s="26">
        <f t="shared" si="68"/>
        <v>167</v>
      </c>
      <c r="C4030" s="64" cm="1">
        <f t="array" ref="C4030">INDEX('Step 5. Daily Avg Schedule Calc'!$A$2:$C$169,(WEEKDAY(A4030)-1)*24+HOUR(A4030)+1,3)*IF(A4030&lt;Cooling_Season_Start_Date,0,IF(A4030&gt;Cooling_Season_End_Date,0,1))</f>
        <v>0.5</v>
      </c>
      <c r="D4030" s="12">
        <f>VLOOKUP(A4030,'Step 1.3 Normalized OAT'!$A$1:$B$8761,2)</f>
        <v>81</v>
      </c>
      <c r="E4030" s="13">
        <f ca="1">('Step 3. Regression'!$F$19*D4030^2+'Step 3. Regression'!$G$19*D4030+'Step 3. Regression'!$H$19)*C4030</f>
        <v>3.5659312694212968</v>
      </c>
    </row>
    <row r="4031" spans="1:5" x14ac:dyDescent="0.25">
      <c r="A4031" s="9">
        <f>IF(ISBLANK('Step 1.3 Normalized OAT'!A4031),"-",'Step 1.3 Normalized OAT'!A4031)</f>
        <v>43268.916666666664</v>
      </c>
      <c r="B4031" s="26">
        <f t="shared" si="68"/>
        <v>167</v>
      </c>
      <c r="C4031" s="64" cm="1">
        <f t="array" ref="C4031">INDEX('Step 5. Daily Avg Schedule Calc'!$A$2:$C$169,(WEEKDAY(A4031)-1)*24+HOUR(A4031)+1,3)*IF(A4031&lt;Cooling_Season_Start_Date,0,IF(A4031&gt;Cooling_Season_End_Date,0,1))</f>
        <v>0</v>
      </c>
      <c r="D4031" s="12">
        <f>VLOOKUP(A4031,'Step 1.3 Normalized OAT'!$A$1:$B$8761,2)</f>
        <v>79</v>
      </c>
      <c r="E4031" s="13">
        <f ca="1">('Step 3. Regression'!$F$19*D4031^2+'Step 3. Regression'!$G$19*D4031+'Step 3. Regression'!$H$19)*C4031</f>
        <v>0</v>
      </c>
    </row>
    <row r="4032" spans="1:5" x14ac:dyDescent="0.25">
      <c r="A4032" s="9">
        <f>IF(ISBLANK('Step 1.3 Normalized OAT'!A4032),"-",'Step 1.3 Normalized OAT'!A4032)</f>
        <v>43268.958333333336</v>
      </c>
      <c r="B4032" s="26">
        <f t="shared" si="68"/>
        <v>167</v>
      </c>
      <c r="C4032" s="64" cm="1">
        <f t="array" ref="C4032">INDEX('Step 5. Daily Avg Schedule Calc'!$A$2:$C$169,(WEEKDAY(A4032)-1)*24+HOUR(A4032)+1,3)*IF(A4032&lt;Cooling_Season_Start_Date,0,IF(A4032&gt;Cooling_Season_End_Date,0,1))</f>
        <v>0</v>
      </c>
      <c r="D4032" s="12">
        <f>VLOOKUP(A4032,'Step 1.3 Normalized OAT'!$A$1:$B$8761,2)</f>
        <v>78</v>
      </c>
      <c r="E4032" s="13">
        <f ca="1">('Step 3. Regression'!$F$19*D4032^2+'Step 3. Regression'!$G$19*D4032+'Step 3. Regression'!$H$19)*C4032</f>
        <v>0</v>
      </c>
    </row>
    <row r="4033" spans="1:5" x14ac:dyDescent="0.25">
      <c r="A4033" s="9">
        <f>IF(ISBLANK('Step 1.3 Normalized OAT'!A4033),"-",'Step 1.3 Normalized OAT'!A4033)</f>
        <v>43269</v>
      </c>
      <c r="B4033" s="26">
        <f t="shared" si="68"/>
        <v>168</v>
      </c>
      <c r="C4033" s="64" cm="1">
        <f t="array" ref="C4033">INDEX('Step 5. Daily Avg Schedule Calc'!$A$2:$C$169,(WEEKDAY(A4033)-1)*24+HOUR(A4033)+1,3)*IF(A4033&lt;Cooling_Season_Start_Date,0,IF(A4033&gt;Cooling_Season_End_Date,0,1))</f>
        <v>0</v>
      </c>
      <c r="D4033" s="12">
        <f>VLOOKUP(A4033,'Step 1.3 Normalized OAT'!$A$1:$B$8761,2)</f>
        <v>79</v>
      </c>
      <c r="E4033" s="13">
        <f ca="1">('Step 3. Regression'!$F$19*D4033^2+'Step 3. Regression'!$G$19*D4033+'Step 3. Regression'!$H$19)*C4033</f>
        <v>0</v>
      </c>
    </row>
    <row r="4034" spans="1:5" x14ac:dyDescent="0.25">
      <c r="A4034" s="9">
        <f>IF(ISBLANK('Step 1.3 Normalized OAT'!A4034),"-",'Step 1.3 Normalized OAT'!A4034)</f>
        <v>43269.041666666664</v>
      </c>
      <c r="B4034" s="26">
        <f t="shared" si="68"/>
        <v>168</v>
      </c>
      <c r="C4034" s="64" cm="1">
        <f t="array" ref="C4034">INDEX('Step 5. Daily Avg Schedule Calc'!$A$2:$C$169,(WEEKDAY(A4034)-1)*24+HOUR(A4034)+1,3)*IF(A4034&lt;Cooling_Season_Start_Date,0,IF(A4034&gt;Cooling_Season_End_Date,0,1))</f>
        <v>0</v>
      </c>
      <c r="D4034" s="12">
        <f>VLOOKUP(A4034,'Step 1.3 Normalized OAT'!$A$1:$B$8761,2)</f>
        <v>77</v>
      </c>
      <c r="E4034" s="13">
        <f ca="1">('Step 3. Regression'!$F$19*D4034^2+'Step 3. Regression'!$G$19*D4034+'Step 3. Regression'!$H$19)*C4034</f>
        <v>0</v>
      </c>
    </row>
    <row r="4035" spans="1:5" x14ac:dyDescent="0.25">
      <c r="A4035" s="9">
        <f>IF(ISBLANK('Step 1.3 Normalized OAT'!A4035),"-",'Step 1.3 Normalized OAT'!A4035)</f>
        <v>43269.083333333336</v>
      </c>
      <c r="B4035" s="26">
        <f t="shared" ref="B4035:B4098" si="69">_xlfn.DAYS(A4035,$A$2)</f>
        <v>168</v>
      </c>
      <c r="C4035" s="64" cm="1">
        <f t="array" ref="C4035">INDEX('Step 5. Daily Avg Schedule Calc'!$A$2:$C$169,(WEEKDAY(A4035)-1)*24+HOUR(A4035)+1,3)*IF(A4035&lt;Cooling_Season_Start_Date,0,IF(A4035&gt;Cooling_Season_End_Date,0,1))</f>
        <v>0</v>
      </c>
      <c r="D4035" s="12">
        <f>VLOOKUP(A4035,'Step 1.3 Normalized OAT'!$A$1:$B$8761,2)</f>
        <v>76</v>
      </c>
      <c r="E4035" s="13">
        <f ca="1">('Step 3. Regression'!$F$19*D4035^2+'Step 3. Regression'!$G$19*D4035+'Step 3. Regression'!$H$19)*C4035</f>
        <v>0</v>
      </c>
    </row>
    <row r="4036" spans="1:5" x14ac:dyDescent="0.25">
      <c r="A4036" s="9">
        <f>IF(ISBLANK('Step 1.3 Normalized OAT'!A4036),"-",'Step 1.3 Normalized OAT'!A4036)</f>
        <v>43269.125</v>
      </c>
      <c r="B4036" s="26">
        <f t="shared" si="69"/>
        <v>168</v>
      </c>
      <c r="C4036" s="64" cm="1">
        <f t="array" ref="C4036">INDEX('Step 5. Daily Avg Schedule Calc'!$A$2:$C$169,(WEEKDAY(A4036)-1)*24+HOUR(A4036)+1,3)*IF(A4036&lt;Cooling_Season_Start_Date,0,IF(A4036&gt;Cooling_Season_End_Date,0,1))</f>
        <v>0</v>
      </c>
      <c r="D4036" s="12">
        <f>VLOOKUP(A4036,'Step 1.3 Normalized OAT'!$A$1:$B$8761,2)</f>
        <v>75</v>
      </c>
      <c r="E4036" s="13">
        <f ca="1">('Step 3. Regression'!$F$19*D4036^2+'Step 3. Regression'!$G$19*D4036+'Step 3. Regression'!$H$19)*C4036</f>
        <v>0</v>
      </c>
    </row>
    <row r="4037" spans="1:5" x14ac:dyDescent="0.25">
      <c r="A4037" s="9">
        <f>IF(ISBLANK('Step 1.3 Normalized OAT'!A4037),"-",'Step 1.3 Normalized OAT'!A4037)</f>
        <v>43269.166666666664</v>
      </c>
      <c r="B4037" s="26">
        <f t="shared" si="69"/>
        <v>168</v>
      </c>
      <c r="C4037" s="64" cm="1">
        <f t="array" ref="C4037">INDEX('Step 5. Daily Avg Schedule Calc'!$A$2:$C$169,(WEEKDAY(A4037)-1)*24+HOUR(A4037)+1,3)*IF(A4037&lt;Cooling_Season_Start_Date,0,IF(A4037&gt;Cooling_Season_End_Date,0,1))</f>
        <v>0</v>
      </c>
      <c r="D4037" s="12">
        <f>VLOOKUP(A4037,'Step 1.3 Normalized OAT'!$A$1:$B$8761,2)</f>
        <v>75</v>
      </c>
      <c r="E4037" s="13">
        <f ca="1">('Step 3. Regression'!$F$19*D4037^2+'Step 3. Regression'!$G$19*D4037+'Step 3. Regression'!$H$19)*C4037</f>
        <v>0</v>
      </c>
    </row>
    <row r="4038" spans="1:5" x14ac:dyDescent="0.25">
      <c r="A4038" s="9">
        <f>IF(ISBLANK('Step 1.3 Normalized OAT'!A4038),"-",'Step 1.3 Normalized OAT'!A4038)</f>
        <v>43269.208333333336</v>
      </c>
      <c r="B4038" s="26">
        <f t="shared" si="69"/>
        <v>168</v>
      </c>
      <c r="C4038" s="64" cm="1">
        <f t="array" ref="C4038">INDEX('Step 5. Daily Avg Schedule Calc'!$A$2:$C$169,(WEEKDAY(A4038)-1)*24+HOUR(A4038)+1,3)*IF(A4038&lt;Cooling_Season_Start_Date,0,IF(A4038&gt;Cooling_Season_End_Date,0,1))</f>
        <v>0</v>
      </c>
      <c r="D4038" s="12">
        <f>VLOOKUP(A4038,'Step 1.3 Normalized OAT'!$A$1:$B$8761,2)</f>
        <v>75</v>
      </c>
      <c r="E4038" s="13">
        <f ca="1">('Step 3. Regression'!$F$19*D4038^2+'Step 3. Regression'!$G$19*D4038+'Step 3. Regression'!$H$19)*C4038</f>
        <v>0</v>
      </c>
    </row>
    <row r="4039" spans="1:5" x14ac:dyDescent="0.25">
      <c r="A4039" s="9">
        <f>IF(ISBLANK('Step 1.3 Normalized OAT'!A4039),"-",'Step 1.3 Normalized OAT'!A4039)</f>
        <v>43269.25</v>
      </c>
      <c r="B4039" s="26">
        <f t="shared" si="69"/>
        <v>168</v>
      </c>
      <c r="C4039" s="64" cm="1">
        <f t="array" ref="C4039">INDEX('Step 5. Daily Avg Schedule Calc'!$A$2:$C$169,(WEEKDAY(A4039)-1)*24+HOUR(A4039)+1,3)*IF(A4039&lt;Cooling_Season_Start_Date,0,IF(A4039&gt;Cooling_Season_End_Date,0,1))</f>
        <v>0</v>
      </c>
      <c r="D4039" s="12">
        <f>VLOOKUP(A4039,'Step 1.3 Normalized OAT'!$A$1:$B$8761,2)</f>
        <v>73</v>
      </c>
      <c r="E4039" s="13">
        <f ca="1">('Step 3. Regression'!$F$19*D4039^2+'Step 3. Regression'!$G$19*D4039+'Step 3. Regression'!$H$19)*C4039</f>
        <v>0</v>
      </c>
    </row>
    <row r="4040" spans="1:5" x14ac:dyDescent="0.25">
      <c r="A4040" s="9">
        <f>IF(ISBLANK('Step 1.3 Normalized OAT'!A4040),"-",'Step 1.3 Normalized OAT'!A4040)</f>
        <v>43269.291666666664</v>
      </c>
      <c r="B4040" s="26">
        <f t="shared" si="69"/>
        <v>168</v>
      </c>
      <c r="C4040" s="64" cm="1">
        <f t="array" ref="C4040">INDEX('Step 5. Daily Avg Schedule Calc'!$A$2:$C$169,(WEEKDAY(A4040)-1)*24+HOUR(A4040)+1,3)*IF(A4040&lt;Cooling_Season_Start_Date,0,IF(A4040&gt;Cooling_Season_End_Date,0,1))</f>
        <v>1</v>
      </c>
      <c r="D4040" s="12">
        <f>VLOOKUP(A4040,'Step 1.3 Normalized OAT'!$A$1:$B$8761,2)</f>
        <v>75</v>
      </c>
      <c r="E4040" s="13">
        <f ca="1">('Step 3. Regression'!$F$19*D4040^2+'Step 3. Regression'!$G$19*D4040+'Step 3. Regression'!$H$19)*C4040</f>
        <v>7.0601763936334088</v>
      </c>
    </row>
    <row r="4041" spans="1:5" x14ac:dyDescent="0.25">
      <c r="A4041" s="9">
        <f>IF(ISBLANK('Step 1.3 Normalized OAT'!A4041),"-",'Step 1.3 Normalized OAT'!A4041)</f>
        <v>43269.333333333336</v>
      </c>
      <c r="B4041" s="26">
        <f t="shared" si="69"/>
        <v>168</v>
      </c>
      <c r="C4041" s="64" cm="1">
        <f t="array" ref="C4041">INDEX('Step 5. Daily Avg Schedule Calc'!$A$2:$C$169,(WEEKDAY(A4041)-1)*24+HOUR(A4041)+1,3)*IF(A4041&lt;Cooling_Season_Start_Date,0,IF(A4041&gt;Cooling_Season_End_Date,0,1))</f>
        <v>1</v>
      </c>
      <c r="D4041" s="12">
        <f>VLOOKUP(A4041,'Step 1.3 Normalized OAT'!$A$1:$B$8761,2)</f>
        <v>77</v>
      </c>
      <c r="E4041" s="13">
        <f ca="1">('Step 3. Regression'!$F$19*D4041^2+'Step 3. Regression'!$G$19*D4041+'Step 3. Regression'!$H$19)*C4041</f>
        <v>7.0608239916079754</v>
      </c>
    </row>
    <row r="4042" spans="1:5" x14ac:dyDescent="0.25">
      <c r="A4042" s="9">
        <f>IF(ISBLANK('Step 1.3 Normalized OAT'!A4042),"-",'Step 1.3 Normalized OAT'!A4042)</f>
        <v>43269.375</v>
      </c>
      <c r="B4042" s="26">
        <f t="shared" si="69"/>
        <v>168</v>
      </c>
      <c r="C4042" s="64" cm="1">
        <f t="array" ref="C4042">INDEX('Step 5. Daily Avg Schedule Calc'!$A$2:$C$169,(WEEKDAY(A4042)-1)*24+HOUR(A4042)+1,3)*IF(A4042&lt;Cooling_Season_Start_Date,0,IF(A4042&gt;Cooling_Season_End_Date,0,1))</f>
        <v>1</v>
      </c>
      <c r="D4042" s="12">
        <f>VLOOKUP(A4042,'Step 1.3 Normalized OAT'!$A$1:$B$8761,2)</f>
        <v>81</v>
      </c>
      <c r="E4042" s="13">
        <f ca="1">('Step 3. Regression'!$F$19*D4042^2+'Step 3. Regression'!$G$19*D4042+'Step 3. Regression'!$H$19)*C4042</f>
        <v>7.1318625388425936</v>
      </c>
    </row>
    <row r="4043" spans="1:5" x14ac:dyDescent="0.25">
      <c r="A4043" s="9">
        <f>IF(ISBLANK('Step 1.3 Normalized OAT'!A4043),"-",'Step 1.3 Normalized OAT'!A4043)</f>
        <v>43269.416666666664</v>
      </c>
      <c r="B4043" s="26">
        <f t="shared" si="69"/>
        <v>168</v>
      </c>
      <c r="C4043" s="64" cm="1">
        <f t="array" ref="C4043">INDEX('Step 5. Daily Avg Schedule Calc'!$A$2:$C$169,(WEEKDAY(A4043)-1)*24+HOUR(A4043)+1,3)*IF(A4043&lt;Cooling_Season_Start_Date,0,IF(A4043&gt;Cooling_Season_End_Date,0,1))</f>
        <v>1</v>
      </c>
      <c r="D4043" s="12">
        <f>VLOOKUP(A4043,'Step 1.3 Normalized OAT'!$A$1:$B$8761,2)</f>
        <v>84</v>
      </c>
      <c r="E4043" s="13">
        <f ca="1">('Step 3. Regression'!$F$19*D4043^2+'Step 3. Regression'!$G$19*D4043+'Step 3. Regression'!$H$19)*C4043</f>
        <v>7.2461668816433509</v>
      </c>
    </row>
    <row r="4044" spans="1:5" x14ac:dyDescent="0.25">
      <c r="A4044" s="9">
        <f>IF(ISBLANK('Step 1.3 Normalized OAT'!A4044),"-",'Step 1.3 Normalized OAT'!A4044)</f>
        <v>43269.458333333336</v>
      </c>
      <c r="B4044" s="26">
        <f t="shared" si="69"/>
        <v>168</v>
      </c>
      <c r="C4044" s="64" cm="1">
        <f t="array" ref="C4044">INDEX('Step 5. Daily Avg Schedule Calc'!$A$2:$C$169,(WEEKDAY(A4044)-1)*24+HOUR(A4044)+1,3)*IF(A4044&lt;Cooling_Season_Start_Date,0,IF(A4044&gt;Cooling_Season_End_Date,0,1))</f>
        <v>1</v>
      </c>
      <c r="D4044" s="12">
        <f>VLOOKUP(A4044,'Step 1.3 Normalized OAT'!$A$1:$B$8761,2)</f>
        <v>87</v>
      </c>
      <c r="E4044" s="13">
        <f ca="1">('Step 3. Regression'!$F$19*D4044^2+'Step 3. Regression'!$G$19*D4044+'Step 3. Regression'!$H$19)*C4044</f>
        <v>7.4127787379082086</v>
      </c>
    </row>
    <row r="4045" spans="1:5" x14ac:dyDescent="0.25">
      <c r="A4045" s="9">
        <f>IF(ISBLANK('Step 1.3 Normalized OAT'!A4045),"-",'Step 1.3 Normalized OAT'!A4045)</f>
        <v>43269.5</v>
      </c>
      <c r="B4045" s="26">
        <f t="shared" si="69"/>
        <v>168</v>
      </c>
      <c r="C4045" s="64" cm="1">
        <f t="array" ref="C4045">INDEX('Step 5. Daily Avg Schedule Calc'!$A$2:$C$169,(WEEKDAY(A4045)-1)*24+HOUR(A4045)+1,3)*IF(A4045&lt;Cooling_Season_Start_Date,0,IF(A4045&gt;Cooling_Season_End_Date,0,1))</f>
        <v>1</v>
      </c>
      <c r="D4045" s="12">
        <f>VLOOKUP(A4045,'Step 1.3 Normalized OAT'!$A$1:$B$8761,2)</f>
        <v>90</v>
      </c>
      <c r="E4045" s="13">
        <f ca="1">('Step 3. Regression'!$F$19*D4045^2+'Step 3. Regression'!$G$19*D4045+'Step 3. Regression'!$H$19)*C4045</f>
        <v>7.6316981076371704</v>
      </c>
    </row>
    <row r="4046" spans="1:5" x14ac:dyDescent="0.25">
      <c r="A4046" s="9">
        <f>IF(ISBLANK('Step 1.3 Normalized OAT'!A4046),"-",'Step 1.3 Normalized OAT'!A4046)</f>
        <v>43269.541666666664</v>
      </c>
      <c r="B4046" s="26">
        <f t="shared" si="69"/>
        <v>168</v>
      </c>
      <c r="C4046" s="64" cm="1">
        <f t="array" ref="C4046">INDEX('Step 5. Daily Avg Schedule Calc'!$A$2:$C$169,(WEEKDAY(A4046)-1)*24+HOUR(A4046)+1,3)*IF(A4046&lt;Cooling_Season_Start_Date,0,IF(A4046&gt;Cooling_Season_End_Date,0,1))</f>
        <v>1</v>
      </c>
      <c r="D4046" s="12">
        <f>VLOOKUP(A4046,'Step 1.3 Normalized OAT'!$A$1:$B$8761,2)</f>
        <v>90</v>
      </c>
      <c r="E4046" s="13">
        <f ca="1">('Step 3. Regression'!$F$19*D4046^2+'Step 3. Regression'!$G$19*D4046+'Step 3. Regression'!$H$19)*C4046</f>
        <v>7.6316981076371704</v>
      </c>
    </row>
    <row r="4047" spans="1:5" x14ac:dyDescent="0.25">
      <c r="A4047" s="9">
        <f>IF(ISBLANK('Step 1.3 Normalized OAT'!A4047),"-",'Step 1.3 Normalized OAT'!A4047)</f>
        <v>43269.583333333336</v>
      </c>
      <c r="B4047" s="26">
        <f t="shared" si="69"/>
        <v>168</v>
      </c>
      <c r="C4047" s="64" cm="1">
        <f t="array" ref="C4047">INDEX('Step 5. Daily Avg Schedule Calc'!$A$2:$C$169,(WEEKDAY(A4047)-1)*24+HOUR(A4047)+1,3)*IF(A4047&lt;Cooling_Season_Start_Date,0,IF(A4047&gt;Cooling_Season_End_Date,0,1))</f>
        <v>1</v>
      </c>
      <c r="D4047" s="12">
        <f>VLOOKUP(A4047,'Step 1.3 Normalized OAT'!$A$1:$B$8761,2)</f>
        <v>89</v>
      </c>
      <c r="E4047" s="13">
        <f ca="1">('Step 3. Regression'!$F$19*D4047^2+'Step 3. Regression'!$G$19*D4047+'Step 3. Regression'!$H$19)*C4047</f>
        <v>7.5529130384537311</v>
      </c>
    </row>
    <row r="4048" spans="1:5" x14ac:dyDescent="0.25">
      <c r="A4048" s="9">
        <f>IF(ISBLANK('Step 1.3 Normalized OAT'!A4048),"-",'Step 1.3 Normalized OAT'!A4048)</f>
        <v>43269.625</v>
      </c>
      <c r="B4048" s="26">
        <f t="shared" si="69"/>
        <v>168</v>
      </c>
      <c r="C4048" s="64" cm="1">
        <f t="array" ref="C4048">INDEX('Step 5. Daily Avg Schedule Calc'!$A$2:$C$169,(WEEKDAY(A4048)-1)*24+HOUR(A4048)+1,3)*IF(A4048&lt;Cooling_Season_Start_Date,0,IF(A4048&gt;Cooling_Season_End_Date,0,1))</f>
        <v>1</v>
      </c>
      <c r="D4048" s="12">
        <f>VLOOKUP(A4048,'Step 1.3 Normalized OAT'!$A$1:$B$8761,2)</f>
        <v>91</v>
      </c>
      <c r="E4048" s="13">
        <f ca="1">('Step 3. Regression'!$F$19*D4048^2+'Step 3. Regression'!$G$19*D4048+'Step 3. Regression'!$H$19)*C4048</f>
        <v>7.7162951227610748</v>
      </c>
    </row>
    <row r="4049" spans="1:5" x14ac:dyDescent="0.25">
      <c r="A4049" s="9">
        <f>IF(ISBLANK('Step 1.3 Normalized OAT'!A4049),"-",'Step 1.3 Normalized OAT'!A4049)</f>
        <v>43269.666666666664</v>
      </c>
      <c r="B4049" s="26">
        <f t="shared" si="69"/>
        <v>168</v>
      </c>
      <c r="C4049" s="64" cm="1">
        <f t="array" ref="C4049">INDEX('Step 5. Daily Avg Schedule Calc'!$A$2:$C$169,(WEEKDAY(A4049)-1)*24+HOUR(A4049)+1,3)*IF(A4049&lt;Cooling_Season_Start_Date,0,IF(A4049&gt;Cooling_Season_End_Date,0,1))</f>
        <v>1</v>
      </c>
      <c r="D4049" s="12">
        <f>VLOOKUP(A4049,'Step 1.3 Normalized OAT'!$A$1:$B$8761,2)</f>
        <v>91</v>
      </c>
      <c r="E4049" s="13">
        <f ca="1">('Step 3. Regression'!$F$19*D4049^2+'Step 3. Regression'!$G$19*D4049+'Step 3. Regression'!$H$19)*C4049</f>
        <v>7.7162951227610748</v>
      </c>
    </row>
    <row r="4050" spans="1:5" x14ac:dyDescent="0.25">
      <c r="A4050" s="9">
        <f>IF(ISBLANK('Step 1.3 Normalized OAT'!A4050),"-",'Step 1.3 Normalized OAT'!A4050)</f>
        <v>43269.708333333336</v>
      </c>
      <c r="B4050" s="26">
        <f t="shared" si="69"/>
        <v>168</v>
      </c>
      <c r="C4050" s="64" cm="1">
        <f t="array" ref="C4050">INDEX('Step 5. Daily Avg Schedule Calc'!$A$2:$C$169,(WEEKDAY(A4050)-1)*24+HOUR(A4050)+1,3)*IF(A4050&lt;Cooling_Season_Start_Date,0,IF(A4050&gt;Cooling_Season_End_Date,0,1))</f>
        <v>1</v>
      </c>
      <c r="D4050" s="12">
        <f>VLOOKUP(A4050,'Step 1.3 Normalized OAT'!$A$1:$B$8761,2)</f>
        <v>90</v>
      </c>
      <c r="E4050" s="13">
        <f ca="1">('Step 3. Regression'!$F$19*D4050^2+'Step 3. Regression'!$G$19*D4050+'Step 3. Regression'!$H$19)*C4050</f>
        <v>7.6316981076371704</v>
      </c>
    </row>
    <row r="4051" spans="1:5" x14ac:dyDescent="0.25">
      <c r="A4051" s="9">
        <f>IF(ISBLANK('Step 1.3 Normalized OAT'!A4051),"-",'Step 1.3 Normalized OAT'!A4051)</f>
        <v>43269.75</v>
      </c>
      <c r="B4051" s="26">
        <f t="shared" si="69"/>
        <v>168</v>
      </c>
      <c r="C4051" s="64" cm="1">
        <f t="array" ref="C4051">INDEX('Step 5. Daily Avg Schedule Calc'!$A$2:$C$169,(WEEKDAY(A4051)-1)*24+HOUR(A4051)+1,3)*IF(A4051&lt;Cooling_Season_Start_Date,0,IF(A4051&gt;Cooling_Season_End_Date,0,1))</f>
        <v>1</v>
      </c>
      <c r="D4051" s="12">
        <f>VLOOKUP(A4051,'Step 1.3 Normalized OAT'!$A$1:$B$8761,2)</f>
        <v>90</v>
      </c>
      <c r="E4051" s="13">
        <f ca="1">('Step 3. Regression'!$F$19*D4051^2+'Step 3. Regression'!$G$19*D4051+'Step 3. Regression'!$H$19)*C4051</f>
        <v>7.6316981076371704</v>
      </c>
    </row>
    <row r="4052" spans="1:5" x14ac:dyDescent="0.25">
      <c r="A4052" s="9">
        <f>IF(ISBLANK('Step 1.3 Normalized OAT'!A4052),"-",'Step 1.3 Normalized OAT'!A4052)</f>
        <v>43269.791666666664</v>
      </c>
      <c r="B4052" s="26">
        <f t="shared" si="69"/>
        <v>168</v>
      </c>
      <c r="C4052" s="64" cm="1">
        <f t="array" ref="C4052">INDEX('Step 5. Daily Avg Schedule Calc'!$A$2:$C$169,(WEEKDAY(A4052)-1)*24+HOUR(A4052)+1,3)*IF(A4052&lt;Cooling_Season_Start_Date,0,IF(A4052&gt;Cooling_Season_End_Date,0,1))</f>
        <v>1</v>
      </c>
      <c r="D4052" s="12">
        <f>VLOOKUP(A4052,'Step 1.3 Normalized OAT'!$A$1:$B$8761,2)</f>
        <v>90</v>
      </c>
      <c r="E4052" s="13">
        <f ca="1">('Step 3. Regression'!$F$19*D4052^2+'Step 3. Regression'!$G$19*D4052+'Step 3. Regression'!$H$19)*C4052</f>
        <v>7.6316981076371704</v>
      </c>
    </row>
    <row r="4053" spans="1:5" x14ac:dyDescent="0.25">
      <c r="A4053" s="9">
        <f>IF(ISBLANK('Step 1.3 Normalized OAT'!A4053),"-",'Step 1.3 Normalized OAT'!A4053)</f>
        <v>43269.833333333336</v>
      </c>
      <c r="B4053" s="26">
        <f t="shared" si="69"/>
        <v>168</v>
      </c>
      <c r="C4053" s="64" cm="1">
        <f t="array" ref="C4053">INDEX('Step 5. Daily Avg Schedule Calc'!$A$2:$C$169,(WEEKDAY(A4053)-1)*24+HOUR(A4053)+1,3)*IF(A4053&lt;Cooling_Season_Start_Date,0,IF(A4053&gt;Cooling_Season_End_Date,0,1))</f>
        <v>1</v>
      </c>
      <c r="D4053" s="12">
        <f>VLOOKUP(A4053,'Step 1.3 Normalized OAT'!$A$1:$B$8761,2)</f>
        <v>91</v>
      </c>
      <c r="E4053" s="13">
        <f ca="1">('Step 3. Regression'!$F$19*D4053^2+'Step 3. Regression'!$G$19*D4053+'Step 3. Regression'!$H$19)*C4053</f>
        <v>7.7162951227610748</v>
      </c>
    </row>
    <row r="4054" spans="1:5" x14ac:dyDescent="0.25">
      <c r="A4054" s="9">
        <f>IF(ISBLANK('Step 1.3 Normalized OAT'!A4054),"-",'Step 1.3 Normalized OAT'!A4054)</f>
        <v>43269.875</v>
      </c>
      <c r="B4054" s="26">
        <f t="shared" si="69"/>
        <v>168</v>
      </c>
      <c r="C4054" s="64" cm="1">
        <f t="array" ref="C4054">INDEX('Step 5. Daily Avg Schedule Calc'!$A$2:$C$169,(WEEKDAY(A4054)-1)*24+HOUR(A4054)+1,3)*IF(A4054&lt;Cooling_Season_Start_Date,0,IF(A4054&gt;Cooling_Season_End_Date,0,1))</f>
        <v>0</v>
      </c>
      <c r="D4054" s="12">
        <f>VLOOKUP(A4054,'Step 1.3 Normalized OAT'!$A$1:$B$8761,2)</f>
        <v>86</v>
      </c>
      <c r="E4054" s="13">
        <f ca="1">('Step 3. Regression'!$F$19*D4054^2+'Step 3. Regression'!$G$19*D4054+'Step 3. Regression'!$H$19)*C4054</f>
        <v>0</v>
      </c>
    </row>
    <row r="4055" spans="1:5" x14ac:dyDescent="0.25">
      <c r="A4055" s="9">
        <f>IF(ISBLANK('Step 1.3 Normalized OAT'!A4055),"-",'Step 1.3 Normalized OAT'!A4055)</f>
        <v>43269.916666666664</v>
      </c>
      <c r="B4055" s="26">
        <f t="shared" si="69"/>
        <v>168</v>
      </c>
      <c r="C4055" s="64" cm="1">
        <f t="array" ref="C4055">INDEX('Step 5. Daily Avg Schedule Calc'!$A$2:$C$169,(WEEKDAY(A4055)-1)*24+HOUR(A4055)+1,3)*IF(A4055&lt;Cooling_Season_Start_Date,0,IF(A4055&gt;Cooling_Season_End_Date,0,1))</f>
        <v>0</v>
      </c>
      <c r="D4055" s="12">
        <f>VLOOKUP(A4055,'Step 1.3 Normalized OAT'!$A$1:$B$8761,2)</f>
        <v>81</v>
      </c>
      <c r="E4055" s="13">
        <f ca="1">('Step 3. Regression'!$F$19*D4055^2+'Step 3. Regression'!$G$19*D4055+'Step 3. Regression'!$H$19)*C4055</f>
        <v>0</v>
      </c>
    </row>
    <row r="4056" spans="1:5" x14ac:dyDescent="0.25">
      <c r="A4056" s="9">
        <f>IF(ISBLANK('Step 1.3 Normalized OAT'!A4056),"-",'Step 1.3 Normalized OAT'!A4056)</f>
        <v>43269.958333333336</v>
      </c>
      <c r="B4056" s="26">
        <f t="shared" si="69"/>
        <v>168</v>
      </c>
      <c r="C4056" s="64" cm="1">
        <f t="array" ref="C4056">INDEX('Step 5. Daily Avg Schedule Calc'!$A$2:$C$169,(WEEKDAY(A4056)-1)*24+HOUR(A4056)+1,3)*IF(A4056&lt;Cooling_Season_Start_Date,0,IF(A4056&gt;Cooling_Season_End_Date,0,1))</f>
        <v>0</v>
      </c>
      <c r="D4056" s="12">
        <f>VLOOKUP(A4056,'Step 1.3 Normalized OAT'!$A$1:$B$8761,2)</f>
        <v>81</v>
      </c>
      <c r="E4056" s="13">
        <f ca="1">('Step 3. Regression'!$F$19*D4056^2+'Step 3. Regression'!$G$19*D4056+'Step 3. Regression'!$H$19)*C4056</f>
        <v>0</v>
      </c>
    </row>
    <row r="4057" spans="1:5" x14ac:dyDescent="0.25">
      <c r="A4057" s="9">
        <f>IF(ISBLANK('Step 1.3 Normalized OAT'!A4057),"-",'Step 1.3 Normalized OAT'!A4057)</f>
        <v>43270</v>
      </c>
      <c r="B4057" s="26">
        <f t="shared" si="69"/>
        <v>169</v>
      </c>
      <c r="C4057" s="64" cm="1">
        <f t="array" ref="C4057">INDEX('Step 5. Daily Avg Schedule Calc'!$A$2:$C$169,(WEEKDAY(A4057)-1)*24+HOUR(A4057)+1,3)*IF(A4057&lt;Cooling_Season_Start_Date,0,IF(A4057&gt;Cooling_Season_End_Date,0,1))</f>
        <v>0</v>
      </c>
      <c r="D4057" s="12">
        <f>VLOOKUP(A4057,'Step 1.3 Normalized OAT'!$A$1:$B$8761,2)</f>
        <v>81</v>
      </c>
      <c r="E4057" s="13">
        <f ca="1">('Step 3. Regression'!$F$19*D4057^2+'Step 3. Regression'!$G$19*D4057+'Step 3. Regression'!$H$19)*C4057</f>
        <v>0</v>
      </c>
    </row>
    <row r="4058" spans="1:5" x14ac:dyDescent="0.25">
      <c r="A4058" s="9">
        <f>IF(ISBLANK('Step 1.3 Normalized OAT'!A4058),"-",'Step 1.3 Normalized OAT'!A4058)</f>
        <v>43270.041666666664</v>
      </c>
      <c r="B4058" s="26">
        <f t="shared" si="69"/>
        <v>169</v>
      </c>
      <c r="C4058" s="64" cm="1">
        <f t="array" ref="C4058">INDEX('Step 5. Daily Avg Schedule Calc'!$A$2:$C$169,(WEEKDAY(A4058)-1)*24+HOUR(A4058)+1,3)*IF(A4058&lt;Cooling_Season_Start_Date,0,IF(A4058&gt;Cooling_Season_End_Date,0,1))</f>
        <v>0</v>
      </c>
      <c r="D4058" s="12">
        <f>VLOOKUP(A4058,'Step 1.3 Normalized OAT'!$A$1:$B$8761,2)</f>
        <v>82</v>
      </c>
      <c r="E4058" s="13">
        <f ca="1">('Step 3. Regression'!$F$19*D4058^2+'Step 3. Regression'!$G$19*D4058+'Step 3. Regression'!$H$19)*C4058</f>
        <v>0</v>
      </c>
    </row>
    <row r="4059" spans="1:5" x14ac:dyDescent="0.25">
      <c r="A4059" s="9">
        <f>IF(ISBLANK('Step 1.3 Normalized OAT'!A4059),"-",'Step 1.3 Normalized OAT'!A4059)</f>
        <v>43270.083333333336</v>
      </c>
      <c r="B4059" s="26">
        <f t="shared" si="69"/>
        <v>169</v>
      </c>
      <c r="C4059" s="64" cm="1">
        <f t="array" ref="C4059">INDEX('Step 5. Daily Avg Schedule Calc'!$A$2:$C$169,(WEEKDAY(A4059)-1)*24+HOUR(A4059)+1,3)*IF(A4059&lt;Cooling_Season_Start_Date,0,IF(A4059&gt;Cooling_Season_End_Date,0,1))</f>
        <v>0</v>
      </c>
      <c r="D4059" s="12">
        <f>VLOOKUP(A4059,'Step 1.3 Normalized OAT'!$A$1:$B$8761,2)</f>
        <v>79</v>
      </c>
      <c r="E4059" s="13">
        <f ca="1">('Step 3. Regression'!$F$19*D4059^2+'Step 3. Regression'!$G$19*D4059+'Step 3. Regression'!$H$19)*C4059</f>
        <v>0</v>
      </c>
    </row>
    <row r="4060" spans="1:5" x14ac:dyDescent="0.25">
      <c r="A4060" s="9">
        <f>IF(ISBLANK('Step 1.3 Normalized OAT'!A4060),"-",'Step 1.3 Normalized OAT'!A4060)</f>
        <v>43270.125</v>
      </c>
      <c r="B4060" s="26">
        <f t="shared" si="69"/>
        <v>169</v>
      </c>
      <c r="C4060" s="64" cm="1">
        <f t="array" ref="C4060">INDEX('Step 5. Daily Avg Schedule Calc'!$A$2:$C$169,(WEEKDAY(A4060)-1)*24+HOUR(A4060)+1,3)*IF(A4060&lt;Cooling_Season_Start_Date,0,IF(A4060&gt;Cooling_Season_End_Date,0,1))</f>
        <v>0</v>
      </c>
      <c r="D4060" s="12">
        <f>VLOOKUP(A4060,'Step 1.3 Normalized OAT'!$A$1:$B$8761,2)</f>
        <v>81</v>
      </c>
      <c r="E4060" s="13">
        <f ca="1">('Step 3. Regression'!$F$19*D4060^2+'Step 3. Regression'!$G$19*D4060+'Step 3. Regression'!$H$19)*C4060</f>
        <v>0</v>
      </c>
    </row>
    <row r="4061" spans="1:5" x14ac:dyDescent="0.25">
      <c r="A4061" s="9">
        <f>IF(ISBLANK('Step 1.3 Normalized OAT'!A4061),"-",'Step 1.3 Normalized OAT'!A4061)</f>
        <v>43270.166666666664</v>
      </c>
      <c r="B4061" s="26">
        <f t="shared" si="69"/>
        <v>169</v>
      </c>
      <c r="C4061" s="64" cm="1">
        <f t="array" ref="C4061">INDEX('Step 5. Daily Avg Schedule Calc'!$A$2:$C$169,(WEEKDAY(A4061)-1)*24+HOUR(A4061)+1,3)*IF(A4061&lt;Cooling_Season_Start_Date,0,IF(A4061&gt;Cooling_Season_End_Date,0,1))</f>
        <v>0</v>
      </c>
      <c r="D4061" s="12">
        <f>VLOOKUP(A4061,'Step 1.3 Normalized OAT'!$A$1:$B$8761,2)</f>
        <v>81</v>
      </c>
      <c r="E4061" s="13">
        <f ca="1">('Step 3. Regression'!$F$19*D4061^2+'Step 3. Regression'!$G$19*D4061+'Step 3. Regression'!$H$19)*C4061</f>
        <v>0</v>
      </c>
    </row>
    <row r="4062" spans="1:5" x14ac:dyDescent="0.25">
      <c r="A4062" s="9">
        <f>IF(ISBLANK('Step 1.3 Normalized OAT'!A4062),"-",'Step 1.3 Normalized OAT'!A4062)</f>
        <v>43270.208333333336</v>
      </c>
      <c r="B4062" s="26">
        <f t="shared" si="69"/>
        <v>169</v>
      </c>
      <c r="C4062" s="64" cm="1">
        <f t="array" ref="C4062">INDEX('Step 5. Daily Avg Schedule Calc'!$A$2:$C$169,(WEEKDAY(A4062)-1)*24+HOUR(A4062)+1,3)*IF(A4062&lt;Cooling_Season_Start_Date,0,IF(A4062&gt;Cooling_Season_End_Date,0,1))</f>
        <v>0</v>
      </c>
      <c r="D4062" s="12">
        <f>VLOOKUP(A4062,'Step 1.3 Normalized OAT'!$A$1:$B$8761,2)</f>
        <v>79</v>
      </c>
      <c r="E4062" s="13">
        <f ca="1">('Step 3. Regression'!$F$19*D4062^2+'Step 3. Regression'!$G$19*D4062+'Step 3. Regression'!$H$19)*C4062</f>
        <v>0</v>
      </c>
    </row>
    <row r="4063" spans="1:5" x14ac:dyDescent="0.25">
      <c r="A4063" s="9">
        <f>IF(ISBLANK('Step 1.3 Normalized OAT'!A4063),"-",'Step 1.3 Normalized OAT'!A4063)</f>
        <v>43270.25</v>
      </c>
      <c r="B4063" s="26">
        <f t="shared" si="69"/>
        <v>169</v>
      </c>
      <c r="C4063" s="64" cm="1">
        <f t="array" ref="C4063">INDEX('Step 5. Daily Avg Schedule Calc'!$A$2:$C$169,(WEEKDAY(A4063)-1)*24+HOUR(A4063)+1,3)*IF(A4063&lt;Cooling_Season_Start_Date,0,IF(A4063&gt;Cooling_Season_End_Date,0,1))</f>
        <v>0</v>
      </c>
      <c r="D4063" s="12">
        <f>VLOOKUP(A4063,'Step 1.3 Normalized OAT'!$A$1:$B$8761,2)</f>
        <v>81</v>
      </c>
      <c r="E4063" s="13">
        <f ca="1">('Step 3. Regression'!$F$19*D4063^2+'Step 3. Regression'!$G$19*D4063+'Step 3. Regression'!$H$19)*C4063</f>
        <v>0</v>
      </c>
    </row>
    <row r="4064" spans="1:5" x14ac:dyDescent="0.25">
      <c r="A4064" s="9">
        <f>IF(ISBLANK('Step 1.3 Normalized OAT'!A4064),"-",'Step 1.3 Normalized OAT'!A4064)</f>
        <v>43270.291666666664</v>
      </c>
      <c r="B4064" s="26">
        <f t="shared" si="69"/>
        <v>169</v>
      </c>
      <c r="C4064" s="64" cm="1">
        <f t="array" ref="C4064">INDEX('Step 5. Daily Avg Schedule Calc'!$A$2:$C$169,(WEEKDAY(A4064)-1)*24+HOUR(A4064)+1,3)*IF(A4064&lt;Cooling_Season_Start_Date,0,IF(A4064&gt;Cooling_Season_End_Date,0,1))</f>
        <v>1</v>
      </c>
      <c r="D4064" s="12">
        <f>VLOOKUP(A4064,'Step 1.3 Normalized OAT'!$A$1:$B$8761,2)</f>
        <v>81</v>
      </c>
      <c r="E4064" s="13">
        <f ca="1">('Step 3. Regression'!$F$19*D4064^2+'Step 3. Regression'!$G$19*D4064+'Step 3. Regression'!$H$19)*C4064</f>
        <v>7.1318625388425936</v>
      </c>
    </row>
    <row r="4065" spans="1:5" x14ac:dyDescent="0.25">
      <c r="A4065" s="9">
        <f>IF(ISBLANK('Step 1.3 Normalized OAT'!A4065),"-",'Step 1.3 Normalized OAT'!A4065)</f>
        <v>43270.333333333336</v>
      </c>
      <c r="B4065" s="26">
        <f t="shared" si="69"/>
        <v>169</v>
      </c>
      <c r="C4065" s="64" cm="1">
        <f t="array" ref="C4065">INDEX('Step 5. Daily Avg Schedule Calc'!$A$2:$C$169,(WEEKDAY(A4065)-1)*24+HOUR(A4065)+1,3)*IF(A4065&lt;Cooling_Season_Start_Date,0,IF(A4065&gt;Cooling_Season_End_Date,0,1))</f>
        <v>1</v>
      </c>
      <c r="D4065" s="12">
        <f>VLOOKUP(A4065,'Step 1.3 Normalized OAT'!$A$1:$B$8761,2)</f>
        <v>80</v>
      </c>
      <c r="E4065" s="13">
        <f ca="1">('Step 3. Regression'!$F$19*D4065^2+'Step 3. Regression'!$G$19*D4065+'Step 3. Regression'!$H$19)*C4065</f>
        <v>7.1053849831232547</v>
      </c>
    </row>
    <row r="4066" spans="1:5" x14ac:dyDescent="0.25">
      <c r="A4066" s="9">
        <f>IF(ISBLANK('Step 1.3 Normalized OAT'!A4066),"-",'Step 1.3 Normalized OAT'!A4066)</f>
        <v>43270.375</v>
      </c>
      <c r="B4066" s="26">
        <f t="shared" si="69"/>
        <v>169</v>
      </c>
      <c r="C4066" s="64" cm="1">
        <f t="array" ref="C4066">INDEX('Step 5. Daily Avg Schedule Calc'!$A$2:$C$169,(WEEKDAY(A4066)-1)*24+HOUR(A4066)+1,3)*IF(A4066&lt;Cooling_Season_Start_Date,0,IF(A4066&gt;Cooling_Season_End_Date,0,1))</f>
        <v>1</v>
      </c>
      <c r="D4066" s="12">
        <f>VLOOKUP(A4066,'Step 1.3 Normalized OAT'!$A$1:$B$8761,2)</f>
        <v>81</v>
      </c>
      <c r="E4066" s="13">
        <f ca="1">('Step 3. Regression'!$F$19*D4066^2+'Step 3. Regression'!$G$19*D4066+'Step 3. Regression'!$H$19)*C4066</f>
        <v>7.1318625388425936</v>
      </c>
    </row>
    <row r="4067" spans="1:5" x14ac:dyDescent="0.25">
      <c r="A4067" s="9">
        <f>IF(ISBLANK('Step 1.3 Normalized OAT'!A4067),"-",'Step 1.3 Normalized OAT'!A4067)</f>
        <v>43270.416666666664</v>
      </c>
      <c r="B4067" s="26">
        <f t="shared" si="69"/>
        <v>169</v>
      </c>
      <c r="C4067" s="64" cm="1">
        <f t="array" ref="C4067">INDEX('Step 5. Daily Avg Schedule Calc'!$A$2:$C$169,(WEEKDAY(A4067)-1)*24+HOUR(A4067)+1,3)*IF(A4067&lt;Cooling_Season_Start_Date,0,IF(A4067&gt;Cooling_Season_End_Date,0,1))</f>
        <v>1</v>
      </c>
      <c r="D4067" s="12">
        <f>VLOOKUP(A4067,'Step 1.3 Normalized OAT'!$A$1:$B$8761,2)</f>
        <v>82</v>
      </c>
      <c r="E4067" s="13">
        <f ca="1">('Step 3. Regression'!$F$19*D4067^2+'Step 3. Regression'!$G$19*D4067+'Step 3. Regression'!$H$19)*C4067</f>
        <v>7.1641520405023904</v>
      </c>
    </row>
    <row r="4068" spans="1:5" x14ac:dyDescent="0.25">
      <c r="A4068" s="9">
        <f>IF(ISBLANK('Step 1.3 Normalized OAT'!A4068),"-",'Step 1.3 Normalized OAT'!A4068)</f>
        <v>43270.458333333336</v>
      </c>
      <c r="B4068" s="26">
        <f t="shared" si="69"/>
        <v>169</v>
      </c>
      <c r="C4068" s="64" cm="1">
        <f t="array" ref="C4068">INDEX('Step 5. Daily Avg Schedule Calc'!$A$2:$C$169,(WEEKDAY(A4068)-1)*24+HOUR(A4068)+1,3)*IF(A4068&lt;Cooling_Season_Start_Date,0,IF(A4068&gt;Cooling_Season_End_Date,0,1))</f>
        <v>1</v>
      </c>
      <c r="D4068" s="12">
        <f>VLOOKUP(A4068,'Step 1.3 Normalized OAT'!$A$1:$B$8761,2)</f>
        <v>82</v>
      </c>
      <c r="E4068" s="13">
        <f ca="1">('Step 3. Regression'!$F$19*D4068^2+'Step 3. Regression'!$G$19*D4068+'Step 3. Regression'!$H$19)*C4068</f>
        <v>7.1641520405023904</v>
      </c>
    </row>
    <row r="4069" spans="1:5" x14ac:dyDescent="0.25">
      <c r="A4069" s="9">
        <f>IF(ISBLANK('Step 1.3 Normalized OAT'!A4069),"-",'Step 1.3 Normalized OAT'!A4069)</f>
        <v>43270.5</v>
      </c>
      <c r="B4069" s="26">
        <f t="shared" si="69"/>
        <v>169</v>
      </c>
      <c r="C4069" s="64" cm="1">
        <f t="array" ref="C4069">INDEX('Step 5. Daily Avg Schedule Calc'!$A$2:$C$169,(WEEKDAY(A4069)-1)*24+HOUR(A4069)+1,3)*IF(A4069&lt;Cooling_Season_Start_Date,0,IF(A4069&gt;Cooling_Season_End_Date,0,1))</f>
        <v>1</v>
      </c>
      <c r="D4069" s="12">
        <f>VLOOKUP(A4069,'Step 1.3 Normalized OAT'!$A$1:$B$8761,2)</f>
        <v>82</v>
      </c>
      <c r="E4069" s="13">
        <f ca="1">('Step 3. Regression'!$F$19*D4069^2+'Step 3. Regression'!$G$19*D4069+'Step 3. Regression'!$H$19)*C4069</f>
        <v>7.1641520405023904</v>
      </c>
    </row>
    <row r="4070" spans="1:5" x14ac:dyDescent="0.25">
      <c r="A4070" s="9">
        <f>IF(ISBLANK('Step 1.3 Normalized OAT'!A4070),"-",'Step 1.3 Normalized OAT'!A4070)</f>
        <v>43270.541666666664</v>
      </c>
      <c r="B4070" s="26">
        <f t="shared" si="69"/>
        <v>169</v>
      </c>
      <c r="C4070" s="64" cm="1">
        <f t="array" ref="C4070">INDEX('Step 5. Daily Avg Schedule Calc'!$A$2:$C$169,(WEEKDAY(A4070)-1)*24+HOUR(A4070)+1,3)*IF(A4070&lt;Cooling_Season_Start_Date,0,IF(A4070&gt;Cooling_Season_End_Date,0,1))</f>
        <v>1</v>
      </c>
      <c r="D4070" s="12">
        <f>VLOOKUP(A4070,'Step 1.3 Normalized OAT'!$A$1:$B$8761,2)</f>
        <v>84</v>
      </c>
      <c r="E4070" s="13">
        <f ca="1">('Step 3. Regression'!$F$19*D4070^2+'Step 3. Regression'!$G$19*D4070+'Step 3. Regression'!$H$19)*C4070</f>
        <v>7.2461668816433509</v>
      </c>
    </row>
    <row r="4071" spans="1:5" x14ac:dyDescent="0.25">
      <c r="A4071" s="9">
        <f>IF(ISBLANK('Step 1.3 Normalized OAT'!A4071),"-",'Step 1.3 Normalized OAT'!A4071)</f>
        <v>43270.583333333336</v>
      </c>
      <c r="B4071" s="26">
        <f t="shared" si="69"/>
        <v>169</v>
      </c>
      <c r="C4071" s="64" cm="1">
        <f t="array" ref="C4071">INDEX('Step 5. Daily Avg Schedule Calc'!$A$2:$C$169,(WEEKDAY(A4071)-1)*24+HOUR(A4071)+1,3)*IF(A4071&lt;Cooling_Season_Start_Date,0,IF(A4071&gt;Cooling_Season_End_Date,0,1))</f>
        <v>1</v>
      </c>
      <c r="D4071" s="12">
        <f>VLOOKUP(A4071,'Step 1.3 Normalized OAT'!$A$1:$B$8761,2)</f>
        <v>86</v>
      </c>
      <c r="E4071" s="13">
        <f ca="1">('Step 3. Regression'!$F$19*D4071^2+'Step 3. Regression'!$G$19*D4071+'Step 3. Regression'!$H$19)*C4071</f>
        <v>7.3514295065461326</v>
      </c>
    </row>
    <row r="4072" spans="1:5" x14ac:dyDescent="0.25">
      <c r="A4072" s="9">
        <f>IF(ISBLANK('Step 1.3 Normalized OAT'!A4072),"-",'Step 1.3 Normalized OAT'!A4072)</f>
        <v>43270.625</v>
      </c>
      <c r="B4072" s="26">
        <f t="shared" si="69"/>
        <v>169</v>
      </c>
      <c r="C4072" s="64" cm="1">
        <f t="array" ref="C4072">INDEX('Step 5. Daily Avg Schedule Calc'!$A$2:$C$169,(WEEKDAY(A4072)-1)*24+HOUR(A4072)+1,3)*IF(A4072&lt;Cooling_Season_Start_Date,0,IF(A4072&gt;Cooling_Season_End_Date,0,1))</f>
        <v>1</v>
      </c>
      <c r="D4072" s="12">
        <f>VLOOKUP(A4072,'Step 1.3 Normalized OAT'!$A$1:$B$8761,2)</f>
        <v>88</v>
      </c>
      <c r="E4072" s="13">
        <f ca="1">('Step 3. Regression'!$F$19*D4072^2+'Step 3. Regression'!$G$19*D4072+'Step 3. Regression'!$H$19)*C4072</f>
        <v>7.4799399152107426</v>
      </c>
    </row>
    <row r="4073" spans="1:5" x14ac:dyDescent="0.25">
      <c r="A4073" s="9">
        <f>IF(ISBLANK('Step 1.3 Normalized OAT'!A4073),"-",'Step 1.3 Normalized OAT'!A4073)</f>
        <v>43270.666666666664</v>
      </c>
      <c r="B4073" s="26">
        <f t="shared" si="69"/>
        <v>169</v>
      </c>
      <c r="C4073" s="64" cm="1">
        <f t="array" ref="C4073">INDEX('Step 5. Daily Avg Schedule Calc'!$A$2:$C$169,(WEEKDAY(A4073)-1)*24+HOUR(A4073)+1,3)*IF(A4073&lt;Cooling_Season_Start_Date,0,IF(A4073&gt;Cooling_Season_End_Date,0,1))</f>
        <v>1</v>
      </c>
      <c r="D4073" s="12">
        <f>VLOOKUP(A4073,'Step 1.3 Normalized OAT'!$A$1:$B$8761,2)</f>
        <v>88</v>
      </c>
      <c r="E4073" s="13">
        <f ca="1">('Step 3. Regression'!$F$19*D4073^2+'Step 3. Regression'!$G$19*D4073+'Step 3. Regression'!$H$19)*C4073</f>
        <v>7.4799399152107426</v>
      </c>
    </row>
    <row r="4074" spans="1:5" x14ac:dyDescent="0.25">
      <c r="A4074" s="9">
        <f>IF(ISBLANK('Step 1.3 Normalized OAT'!A4074),"-",'Step 1.3 Normalized OAT'!A4074)</f>
        <v>43270.708333333336</v>
      </c>
      <c r="B4074" s="26">
        <f t="shared" si="69"/>
        <v>169</v>
      </c>
      <c r="C4074" s="64" cm="1">
        <f t="array" ref="C4074">INDEX('Step 5. Daily Avg Schedule Calc'!$A$2:$C$169,(WEEKDAY(A4074)-1)*24+HOUR(A4074)+1,3)*IF(A4074&lt;Cooling_Season_Start_Date,0,IF(A4074&gt;Cooling_Season_End_Date,0,1))</f>
        <v>1</v>
      </c>
      <c r="D4074" s="12">
        <f>VLOOKUP(A4074,'Step 1.3 Normalized OAT'!$A$1:$B$8761,2)</f>
        <v>88</v>
      </c>
      <c r="E4074" s="13">
        <f ca="1">('Step 3. Regression'!$F$19*D4074^2+'Step 3. Regression'!$G$19*D4074+'Step 3. Regression'!$H$19)*C4074</f>
        <v>7.4799399152107426</v>
      </c>
    </row>
    <row r="4075" spans="1:5" x14ac:dyDescent="0.25">
      <c r="A4075" s="9">
        <f>IF(ISBLANK('Step 1.3 Normalized OAT'!A4075),"-",'Step 1.3 Normalized OAT'!A4075)</f>
        <v>43270.75</v>
      </c>
      <c r="B4075" s="26">
        <f t="shared" si="69"/>
        <v>169</v>
      </c>
      <c r="C4075" s="64" cm="1">
        <f t="array" ref="C4075">INDEX('Step 5. Daily Avg Schedule Calc'!$A$2:$C$169,(WEEKDAY(A4075)-1)*24+HOUR(A4075)+1,3)*IF(A4075&lt;Cooling_Season_Start_Date,0,IF(A4075&gt;Cooling_Season_End_Date,0,1))</f>
        <v>1</v>
      </c>
      <c r="D4075" s="12">
        <f>VLOOKUP(A4075,'Step 1.3 Normalized OAT'!$A$1:$B$8761,2)</f>
        <v>88</v>
      </c>
      <c r="E4075" s="13">
        <f ca="1">('Step 3. Regression'!$F$19*D4075^2+'Step 3. Regression'!$G$19*D4075+'Step 3. Regression'!$H$19)*C4075</f>
        <v>7.4799399152107426</v>
      </c>
    </row>
    <row r="4076" spans="1:5" x14ac:dyDescent="0.25">
      <c r="A4076" s="9">
        <f>IF(ISBLANK('Step 1.3 Normalized OAT'!A4076),"-",'Step 1.3 Normalized OAT'!A4076)</f>
        <v>43270.791666666664</v>
      </c>
      <c r="B4076" s="26">
        <f t="shared" si="69"/>
        <v>169</v>
      </c>
      <c r="C4076" s="64" cm="1">
        <f t="array" ref="C4076">INDEX('Step 5. Daily Avg Schedule Calc'!$A$2:$C$169,(WEEKDAY(A4076)-1)*24+HOUR(A4076)+1,3)*IF(A4076&lt;Cooling_Season_Start_Date,0,IF(A4076&gt;Cooling_Season_End_Date,0,1))</f>
        <v>1</v>
      </c>
      <c r="D4076" s="12">
        <f>VLOOKUP(A4076,'Step 1.3 Normalized OAT'!$A$1:$B$8761,2)</f>
        <v>88</v>
      </c>
      <c r="E4076" s="13">
        <f ca="1">('Step 3. Regression'!$F$19*D4076^2+'Step 3. Regression'!$G$19*D4076+'Step 3. Regression'!$H$19)*C4076</f>
        <v>7.4799399152107426</v>
      </c>
    </row>
    <row r="4077" spans="1:5" x14ac:dyDescent="0.25">
      <c r="A4077" s="9">
        <f>IF(ISBLANK('Step 1.3 Normalized OAT'!A4077),"-",'Step 1.3 Normalized OAT'!A4077)</f>
        <v>43270.833333333336</v>
      </c>
      <c r="B4077" s="26">
        <f t="shared" si="69"/>
        <v>169</v>
      </c>
      <c r="C4077" s="64" cm="1">
        <f t="array" ref="C4077">INDEX('Step 5. Daily Avg Schedule Calc'!$A$2:$C$169,(WEEKDAY(A4077)-1)*24+HOUR(A4077)+1,3)*IF(A4077&lt;Cooling_Season_Start_Date,0,IF(A4077&gt;Cooling_Season_End_Date,0,1))</f>
        <v>1</v>
      </c>
      <c r="D4077" s="12">
        <f>VLOOKUP(A4077,'Step 1.3 Normalized OAT'!$A$1:$B$8761,2)</f>
        <v>84</v>
      </c>
      <c r="E4077" s="13">
        <f ca="1">('Step 3. Regression'!$F$19*D4077^2+'Step 3. Regression'!$G$19*D4077+'Step 3. Regression'!$H$19)*C4077</f>
        <v>7.2461668816433509</v>
      </c>
    </row>
    <row r="4078" spans="1:5" x14ac:dyDescent="0.25">
      <c r="A4078" s="9">
        <f>IF(ISBLANK('Step 1.3 Normalized OAT'!A4078),"-",'Step 1.3 Normalized OAT'!A4078)</f>
        <v>43270.875</v>
      </c>
      <c r="B4078" s="26">
        <f t="shared" si="69"/>
        <v>169</v>
      </c>
      <c r="C4078" s="64" cm="1">
        <f t="array" ref="C4078">INDEX('Step 5. Daily Avg Schedule Calc'!$A$2:$C$169,(WEEKDAY(A4078)-1)*24+HOUR(A4078)+1,3)*IF(A4078&lt;Cooling_Season_Start_Date,0,IF(A4078&gt;Cooling_Season_End_Date,0,1))</f>
        <v>0</v>
      </c>
      <c r="D4078" s="12">
        <f>VLOOKUP(A4078,'Step 1.3 Normalized OAT'!$A$1:$B$8761,2)</f>
        <v>82</v>
      </c>
      <c r="E4078" s="13">
        <f ca="1">('Step 3. Regression'!$F$19*D4078^2+'Step 3. Regression'!$G$19*D4078+'Step 3. Regression'!$H$19)*C4078</f>
        <v>0</v>
      </c>
    </row>
    <row r="4079" spans="1:5" x14ac:dyDescent="0.25">
      <c r="A4079" s="9">
        <f>IF(ISBLANK('Step 1.3 Normalized OAT'!A4079),"-",'Step 1.3 Normalized OAT'!A4079)</f>
        <v>43270.916666666664</v>
      </c>
      <c r="B4079" s="26">
        <f t="shared" si="69"/>
        <v>169</v>
      </c>
      <c r="C4079" s="64" cm="1">
        <f t="array" ref="C4079">INDEX('Step 5. Daily Avg Schedule Calc'!$A$2:$C$169,(WEEKDAY(A4079)-1)*24+HOUR(A4079)+1,3)*IF(A4079&lt;Cooling_Season_Start_Date,0,IF(A4079&gt;Cooling_Season_End_Date,0,1))</f>
        <v>0</v>
      </c>
      <c r="D4079" s="12">
        <f>VLOOKUP(A4079,'Step 1.3 Normalized OAT'!$A$1:$B$8761,2)</f>
        <v>79</v>
      </c>
      <c r="E4079" s="13">
        <f ca="1">('Step 3. Regression'!$F$19*D4079^2+'Step 3. Regression'!$G$19*D4079+'Step 3. Regression'!$H$19)*C4079</f>
        <v>0</v>
      </c>
    </row>
    <row r="4080" spans="1:5" x14ac:dyDescent="0.25">
      <c r="A4080" s="9">
        <f>IF(ISBLANK('Step 1.3 Normalized OAT'!A4080),"-",'Step 1.3 Normalized OAT'!A4080)</f>
        <v>43270.958333333336</v>
      </c>
      <c r="B4080" s="26">
        <f t="shared" si="69"/>
        <v>169</v>
      </c>
      <c r="C4080" s="64" cm="1">
        <f t="array" ref="C4080">INDEX('Step 5. Daily Avg Schedule Calc'!$A$2:$C$169,(WEEKDAY(A4080)-1)*24+HOUR(A4080)+1,3)*IF(A4080&lt;Cooling_Season_Start_Date,0,IF(A4080&gt;Cooling_Season_End_Date,0,1))</f>
        <v>0</v>
      </c>
      <c r="D4080" s="12">
        <f>VLOOKUP(A4080,'Step 1.3 Normalized OAT'!$A$1:$B$8761,2)</f>
        <v>79</v>
      </c>
      <c r="E4080" s="13">
        <f ca="1">('Step 3. Regression'!$F$19*D4080^2+'Step 3. Regression'!$G$19*D4080+'Step 3. Regression'!$H$19)*C4080</f>
        <v>0</v>
      </c>
    </row>
    <row r="4081" spans="1:5" x14ac:dyDescent="0.25">
      <c r="A4081" s="9">
        <f>IF(ISBLANK('Step 1.3 Normalized OAT'!A4081),"-",'Step 1.3 Normalized OAT'!A4081)</f>
        <v>43271</v>
      </c>
      <c r="B4081" s="26">
        <f t="shared" si="69"/>
        <v>170</v>
      </c>
      <c r="C4081" s="64" cm="1">
        <f t="array" ref="C4081">INDEX('Step 5. Daily Avg Schedule Calc'!$A$2:$C$169,(WEEKDAY(A4081)-1)*24+HOUR(A4081)+1,3)*IF(A4081&lt;Cooling_Season_Start_Date,0,IF(A4081&gt;Cooling_Season_End_Date,0,1))</f>
        <v>0</v>
      </c>
      <c r="D4081" s="12">
        <f>VLOOKUP(A4081,'Step 1.3 Normalized OAT'!$A$1:$B$8761,2)</f>
        <v>77</v>
      </c>
      <c r="E4081" s="13">
        <f ca="1">('Step 3. Regression'!$F$19*D4081^2+'Step 3. Regression'!$G$19*D4081+'Step 3. Regression'!$H$19)*C4081</f>
        <v>0</v>
      </c>
    </row>
    <row r="4082" spans="1:5" x14ac:dyDescent="0.25">
      <c r="A4082" s="9">
        <f>IF(ISBLANK('Step 1.3 Normalized OAT'!A4082),"-",'Step 1.3 Normalized OAT'!A4082)</f>
        <v>43271.041666666664</v>
      </c>
      <c r="B4082" s="26">
        <f t="shared" si="69"/>
        <v>170</v>
      </c>
      <c r="C4082" s="64" cm="1">
        <f t="array" ref="C4082">INDEX('Step 5. Daily Avg Schedule Calc'!$A$2:$C$169,(WEEKDAY(A4082)-1)*24+HOUR(A4082)+1,3)*IF(A4082&lt;Cooling_Season_Start_Date,0,IF(A4082&gt;Cooling_Season_End_Date,0,1))</f>
        <v>0</v>
      </c>
      <c r="D4082" s="12">
        <f>VLOOKUP(A4082,'Step 1.3 Normalized OAT'!$A$1:$B$8761,2)</f>
        <v>76</v>
      </c>
      <c r="E4082" s="13">
        <f ca="1">('Step 3. Regression'!$F$19*D4082^2+'Step 3. Regression'!$G$19*D4082+'Step 3. Regression'!$H$19)*C4082</f>
        <v>0</v>
      </c>
    </row>
    <row r="4083" spans="1:5" x14ac:dyDescent="0.25">
      <c r="A4083" s="9">
        <f>IF(ISBLANK('Step 1.3 Normalized OAT'!A4083),"-",'Step 1.3 Normalized OAT'!A4083)</f>
        <v>43271.083333333336</v>
      </c>
      <c r="B4083" s="26">
        <f t="shared" si="69"/>
        <v>170</v>
      </c>
      <c r="C4083" s="64" cm="1">
        <f t="array" ref="C4083">INDEX('Step 5. Daily Avg Schedule Calc'!$A$2:$C$169,(WEEKDAY(A4083)-1)*24+HOUR(A4083)+1,3)*IF(A4083&lt;Cooling_Season_Start_Date,0,IF(A4083&gt;Cooling_Season_End_Date,0,1))</f>
        <v>0</v>
      </c>
      <c r="D4083" s="12">
        <f>VLOOKUP(A4083,'Step 1.3 Normalized OAT'!$A$1:$B$8761,2)</f>
        <v>74</v>
      </c>
      <c r="E4083" s="13">
        <f ca="1">('Step 3. Regression'!$F$19*D4083^2+'Step 3. Regression'!$G$19*D4083+'Step 3. Regression'!$H$19)*C4083</f>
        <v>0</v>
      </c>
    </row>
    <row r="4084" spans="1:5" x14ac:dyDescent="0.25">
      <c r="A4084" s="9">
        <f>IF(ISBLANK('Step 1.3 Normalized OAT'!A4084),"-",'Step 1.3 Normalized OAT'!A4084)</f>
        <v>43271.125</v>
      </c>
      <c r="B4084" s="26">
        <f t="shared" si="69"/>
        <v>170</v>
      </c>
      <c r="C4084" s="64" cm="1">
        <f t="array" ref="C4084">INDEX('Step 5. Daily Avg Schedule Calc'!$A$2:$C$169,(WEEKDAY(A4084)-1)*24+HOUR(A4084)+1,3)*IF(A4084&lt;Cooling_Season_Start_Date,0,IF(A4084&gt;Cooling_Season_End_Date,0,1))</f>
        <v>0</v>
      </c>
      <c r="D4084" s="12">
        <f>VLOOKUP(A4084,'Step 1.3 Normalized OAT'!$A$1:$B$8761,2)</f>
        <v>72</v>
      </c>
      <c r="E4084" s="13">
        <f ca="1">('Step 3. Regression'!$F$19*D4084^2+'Step 3. Regression'!$G$19*D4084+'Step 3. Regression'!$H$19)*C4084</f>
        <v>0</v>
      </c>
    </row>
    <row r="4085" spans="1:5" x14ac:dyDescent="0.25">
      <c r="A4085" s="9">
        <f>IF(ISBLANK('Step 1.3 Normalized OAT'!A4085),"-",'Step 1.3 Normalized OAT'!A4085)</f>
        <v>43271.166666666664</v>
      </c>
      <c r="B4085" s="26">
        <f t="shared" si="69"/>
        <v>170</v>
      </c>
      <c r="C4085" s="64" cm="1">
        <f t="array" ref="C4085">INDEX('Step 5. Daily Avg Schedule Calc'!$A$2:$C$169,(WEEKDAY(A4085)-1)*24+HOUR(A4085)+1,3)*IF(A4085&lt;Cooling_Season_Start_Date,0,IF(A4085&gt;Cooling_Season_End_Date,0,1))</f>
        <v>0</v>
      </c>
      <c r="D4085" s="12">
        <f>VLOOKUP(A4085,'Step 1.3 Normalized OAT'!$A$1:$B$8761,2)</f>
        <v>72</v>
      </c>
      <c r="E4085" s="13">
        <f ca="1">('Step 3. Regression'!$F$19*D4085^2+'Step 3. Regression'!$G$19*D4085+'Step 3. Regression'!$H$19)*C4085</f>
        <v>0</v>
      </c>
    </row>
    <row r="4086" spans="1:5" x14ac:dyDescent="0.25">
      <c r="A4086" s="9">
        <f>IF(ISBLANK('Step 1.3 Normalized OAT'!A4086),"-",'Step 1.3 Normalized OAT'!A4086)</f>
        <v>43271.208333333336</v>
      </c>
      <c r="B4086" s="26">
        <f t="shared" si="69"/>
        <v>170</v>
      </c>
      <c r="C4086" s="64" cm="1">
        <f t="array" ref="C4086">INDEX('Step 5. Daily Avg Schedule Calc'!$A$2:$C$169,(WEEKDAY(A4086)-1)*24+HOUR(A4086)+1,3)*IF(A4086&lt;Cooling_Season_Start_Date,0,IF(A4086&gt;Cooling_Season_End_Date,0,1))</f>
        <v>0</v>
      </c>
      <c r="D4086" s="12">
        <f>VLOOKUP(A4086,'Step 1.3 Normalized OAT'!$A$1:$B$8761,2)</f>
        <v>70</v>
      </c>
      <c r="E4086" s="13">
        <f ca="1">('Step 3. Regression'!$F$19*D4086^2+'Step 3. Regression'!$G$19*D4086+'Step 3. Regression'!$H$19)*C4086</f>
        <v>0</v>
      </c>
    </row>
    <row r="4087" spans="1:5" x14ac:dyDescent="0.25">
      <c r="A4087" s="9">
        <f>IF(ISBLANK('Step 1.3 Normalized OAT'!A4087),"-",'Step 1.3 Normalized OAT'!A4087)</f>
        <v>43271.25</v>
      </c>
      <c r="B4087" s="26">
        <f t="shared" si="69"/>
        <v>170</v>
      </c>
      <c r="C4087" s="64" cm="1">
        <f t="array" ref="C4087">INDEX('Step 5. Daily Avg Schedule Calc'!$A$2:$C$169,(WEEKDAY(A4087)-1)*24+HOUR(A4087)+1,3)*IF(A4087&lt;Cooling_Season_Start_Date,0,IF(A4087&gt;Cooling_Season_End_Date,0,1))</f>
        <v>0</v>
      </c>
      <c r="D4087" s="12">
        <f>VLOOKUP(A4087,'Step 1.3 Normalized OAT'!$A$1:$B$8761,2)</f>
        <v>70</v>
      </c>
      <c r="E4087" s="13">
        <f ca="1">('Step 3. Regression'!$F$19*D4087^2+'Step 3. Regression'!$G$19*D4087+'Step 3. Regression'!$H$19)*C4087</f>
        <v>0</v>
      </c>
    </row>
    <row r="4088" spans="1:5" x14ac:dyDescent="0.25">
      <c r="A4088" s="9">
        <f>IF(ISBLANK('Step 1.3 Normalized OAT'!A4088),"-",'Step 1.3 Normalized OAT'!A4088)</f>
        <v>43271.291666666664</v>
      </c>
      <c r="B4088" s="26">
        <f t="shared" si="69"/>
        <v>170</v>
      </c>
      <c r="C4088" s="64" cm="1">
        <f t="array" ref="C4088">INDEX('Step 5. Daily Avg Schedule Calc'!$A$2:$C$169,(WEEKDAY(A4088)-1)*24+HOUR(A4088)+1,3)*IF(A4088&lt;Cooling_Season_Start_Date,0,IF(A4088&gt;Cooling_Season_End_Date,0,1))</f>
        <v>1</v>
      </c>
      <c r="D4088" s="12">
        <f>VLOOKUP(A4088,'Step 1.3 Normalized OAT'!$A$1:$B$8761,2)</f>
        <v>70</v>
      </c>
      <c r="E4088" s="13">
        <f ca="1">('Step 3. Regression'!$F$19*D4088^2+'Step 3. Regression'!$G$19*D4088+'Step 3. Regression'!$H$19)*C4088</f>
        <v>7.1602664526549589</v>
      </c>
    </row>
    <row r="4089" spans="1:5" x14ac:dyDescent="0.25">
      <c r="A4089" s="9">
        <f>IF(ISBLANK('Step 1.3 Normalized OAT'!A4089),"-",'Step 1.3 Normalized OAT'!A4089)</f>
        <v>43271.333333333336</v>
      </c>
      <c r="B4089" s="26">
        <f t="shared" si="69"/>
        <v>170</v>
      </c>
      <c r="C4089" s="64" cm="1">
        <f t="array" ref="C4089">INDEX('Step 5. Daily Avg Schedule Calc'!$A$2:$C$169,(WEEKDAY(A4089)-1)*24+HOUR(A4089)+1,3)*IF(A4089&lt;Cooling_Season_Start_Date,0,IF(A4089&gt;Cooling_Season_End_Date,0,1))</f>
        <v>1</v>
      </c>
      <c r="D4089" s="12">
        <f>VLOOKUP(A4089,'Step 1.3 Normalized OAT'!$A$1:$B$8761,2)</f>
        <v>71</v>
      </c>
      <c r="E4089" s="13">
        <f ca="1">('Step 3. Regression'!$F$19*D4089^2+'Step 3. Regression'!$G$19*D4089+'Step 3. Regression'!$H$19)*C4089</f>
        <v>7.1286245489697393</v>
      </c>
    </row>
    <row r="4090" spans="1:5" x14ac:dyDescent="0.25">
      <c r="A4090" s="9">
        <f>IF(ISBLANK('Step 1.3 Normalized OAT'!A4090),"-",'Step 1.3 Normalized OAT'!A4090)</f>
        <v>43271.375</v>
      </c>
      <c r="B4090" s="26">
        <f t="shared" si="69"/>
        <v>170</v>
      </c>
      <c r="C4090" s="64" cm="1">
        <f t="array" ref="C4090">INDEX('Step 5. Daily Avg Schedule Calc'!$A$2:$C$169,(WEEKDAY(A4090)-1)*24+HOUR(A4090)+1,3)*IF(A4090&lt;Cooling_Season_Start_Date,0,IF(A4090&gt;Cooling_Season_End_Date,0,1))</f>
        <v>1</v>
      </c>
      <c r="D4090" s="12">
        <f>VLOOKUP(A4090,'Step 1.3 Normalized OAT'!$A$1:$B$8761,2)</f>
        <v>72</v>
      </c>
      <c r="E4090" s="13">
        <f ca="1">('Step 3. Regression'!$F$19*D4090^2+'Step 3. Regression'!$G$19*D4090+'Step 3. Regression'!$H$19)*C4090</f>
        <v>7.102794591224967</v>
      </c>
    </row>
    <row r="4091" spans="1:5" x14ac:dyDescent="0.25">
      <c r="A4091" s="9">
        <f>IF(ISBLANK('Step 1.3 Normalized OAT'!A4091),"-",'Step 1.3 Normalized OAT'!A4091)</f>
        <v>43271.416666666664</v>
      </c>
      <c r="B4091" s="26">
        <f t="shared" si="69"/>
        <v>170</v>
      </c>
      <c r="C4091" s="64" cm="1">
        <f t="array" ref="C4091">INDEX('Step 5. Daily Avg Schedule Calc'!$A$2:$C$169,(WEEKDAY(A4091)-1)*24+HOUR(A4091)+1,3)*IF(A4091&lt;Cooling_Season_Start_Date,0,IF(A4091&gt;Cooling_Season_End_Date,0,1))</f>
        <v>1</v>
      </c>
      <c r="D4091" s="12">
        <f>VLOOKUP(A4091,'Step 1.3 Normalized OAT'!$A$1:$B$8761,2)</f>
        <v>72</v>
      </c>
      <c r="E4091" s="13">
        <f ca="1">('Step 3. Regression'!$F$19*D4091^2+'Step 3. Regression'!$G$19*D4091+'Step 3. Regression'!$H$19)*C4091</f>
        <v>7.102794591224967</v>
      </c>
    </row>
    <row r="4092" spans="1:5" x14ac:dyDescent="0.25">
      <c r="A4092" s="9">
        <f>IF(ISBLANK('Step 1.3 Normalized OAT'!A4092),"-",'Step 1.3 Normalized OAT'!A4092)</f>
        <v>43271.458333333336</v>
      </c>
      <c r="B4092" s="26">
        <f t="shared" si="69"/>
        <v>170</v>
      </c>
      <c r="C4092" s="64" cm="1">
        <f t="array" ref="C4092">INDEX('Step 5. Daily Avg Schedule Calc'!$A$2:$C$169,(WEEKDAY(A4092)-1)*24+HOUR(A4092)+1,3)*IF(A4092&lt;Cooling_Season_Start_Date,0,IF(A4092&gt;Cooling_Season_End_Date,0,1))</f>
        <v>1</v>
      </c>
      <c r="D4092" s="12">
        <f>VLOOKUP(A4092,'Step 1.3 Normalized OAT'!$A$1:$B$8761,2)</f>
        <v>74</v>
      </c>
      <c r="E4092" s="13">
        <f ca="1">('Step 3. Regression'!$F$19*D4092^2+'Step 3. Regression'!$G$19*D4092+'Step 3. Regression'!$H$19)*C4092</f>
        <v>7.0685705135568071</v>
      </c>
    </row>
    <row r="4093" spans="1:5" x14ac:dyDescent="0.25">
      <c r="A4093" s="9">
        <f>IF(ISBLANK('Step 1.3 Normalized OAT'!A4093),"-",'Step 1.3 Normalized OAT'!A4093)</f>
        <v>43271.5</v>
      </c>
      <c r="B4093" s="26">
        <f t="shared" si="69"/>
        <v>170</v>
      </c>
      <c r="C4093" s="64" cm="1">
        <f t="array" ref="C4093">INDEX('Step 5. Daily Avg Schedule Calc'!$A$2:$C$169,(WEEKDAY(A4093)-1)*24+HOUR(A4093)+1,3)*IF(A4093&lt;Cooling_Season_Start_Date,0,IF(A4093&gt;Cooling_Season_End_Date,0,1))</f>
        <v>1</v>
      </c>
      <c r="D4093" s="12">
        <f>VLOOKUP(A4093,'Step 1.3 Normalized OAT'!$A$1:$B$8761,2)</f>
        <v>75</v>
      </c>
      <c r="E4093" s="13">
        <f ca="1">('Step 3. Regression'!$F$19*D4093^2+'Step 3. Regression'!$G$19*D4093+'Step 3. Regression'!$H$19)*C4093</f>
        <v>7.0601763936334088</v>
      </c>
    </row>
    <row r="4094" spans="1:5" x14ac:dyDescent="0.25">
      <c r="A4094" s="9">
        <f>IF(ISBLANK('Step 1.3 Normalized OAT'!A4094),"-",'Step 1.3 Normalized OAT'!A4094)</f>
        <v>43271.541666666664</v>
      </c>
      <c r="B4094" s="26">
        <f t="shared" si="69"/>
        <v>170</v>
      </c>
      <c r="C4094" s="64" cm="1">
        <f t="array" ref="C4094">INDEX('Step 5. Daily Avg Schedule Calc'!$A$2:$C$169,(WEEKDAY(A4094)-1)*24+HOUR(A4094)+1,3)*IF(A4094&lt;Cooling_Season_Start_Date,0,IF(A4094&gt;Cooling_Season_End_Date,0,1))</f>
        <v>1</v>
      </c>
      <c r="D4094" s="12">
        <f>VLOOKUP(A4094,'Step 1.3 Normalized OAT'!$A$1:$B$8761,2)</f>
        <v>79</v>
      </c>
      <c r="E4094" s="13">
        <f ca="1">('Step 3. Regression'!$F$19*D4094^2+'Step 3. Regression'!$G$19*D4094+'Step 3. Regression'!$H$19)*C4094</f>
        <v>7.0847193733443774</v>
      </c>
    </row>
    <row r="4095" spans="1:5" x14ac:dyDescent="0.25">
      <c r="A4095" s="9">
        <f>IF(ISBLANK('Step 1.3 Normalized OAT'!A4095),"-",'Step 1.3 Normalized OAT'!A4095)</f>
        <v>43271.583333333336</v>
      </c>
      <c r="B4095" s="26">
        <f t="shared" si="69"/>
        <v>170</v>
      </c>
      <c r="C4095" s="64" cm="1">
        <f t="array" ref="C4095">INDEX('Step 5. Daily Avg Schedule Calc'!$A$2:$C$169,(WEEKDAY(A4095)-1)*24+HOUR(A4095)+1,3)*IF(A4095&lt;Cooling_Season_Start_Date,0,IF(A4095&gt;Cooling_Season_End_Date,0,1))</f>
        <v>1</v>
      </c>
      <c r="D4095" s="12">
        <f>VLOOKUP(A4095,'Step 1.3 Normalized OAT'!$A$1:$B$8761,2)</f>
        <v>82</v>
      </c>
      <c r="E4095" s="13">
        <f ca="1">('Step 3. Regression'!$F$19*D4095^2+'Step 3. Regression'!$G$19*D4095+'Step 3. Regression'!$H$19)*C4095</f>
        <v>7.1641520405023904</v>
      </c>
    </row>
    <row r="4096" spans="1:5" x14ac:dyDescent="0.25">
      <c r="A4096" s="9">
        <f>IF(ISBLANK('Step 1.3 Normalized OAT'!A4096),"-",'Step 1.3 Normalized OAT'!A4096)</f>
        <v>43271.625</v>
      </c>
      <c r="B4096" s="26">
        <f t="shared" si="69"/>
        <v>170</v>
      </c>
      <c r="C4096" s="64" cm="1">
        <f t="array" ref="C4096">INDEX('Step 5. Daily Avg Schedule Calc'!$A$2:$C$169,(WEEKDAY(A4096)-1)*24+HOUR(A4096)+1,3)*IF(A4096&lt;Cooling_Season_Start_Date,0,IF(A4096&gt;Cooling_Season_End_Date,0,1))</f>
        <v>1</v>
      </c>
      <c r="D4096" s="12">
        <f>VLOOKUP(A4096,'Step 1.3 Normalized OAT'!$A$1:$B$8761,2)</f>
        <v>82</v>
      </c>
      <c r="E4096" s="13">
        <f ca="1">('Step 3. Regression'!$F$19*D4096^2+'Step 3. Regression'!$G$19*D4096+'Step 3. Regression'!$H$19)*C4096</f>
        <v>7.1641520405023904</v>
      </c>
    </row>
    <row r="4097" spans="1:5" x14ac:dyDescent="0.25">
      <c r="A4097" s="9">
        <f>IF(ISBLANK('Step 1.3 Normalized OAT'!A4097),"-",'Step 1.3 Normalized OAT'!A4097)</f>
        <v>43271.666666666664</v>
      </c>
      <c r="B4097" s="26">
        <f t="shared" si="69"/>
        <v>170</v>
      </c>
      <c r="C4097" s="64" cm="1">
        <f t="array" ref="C4097">INDEX('Step 5. Daily Avg Schedule Calc'!$A$2:$C$169,(WEEKDAY(A4097)-1)*24+HOUR(A4097)+1,3)*IF(A4097&lt;Cooling_Season_Start_Date,0,IF(A4097&gt;Cooling_Season_End_Date,0,1))</f>
        <v>1</v>
      </c>
      <c r="D4097" s="12">
        <f>VLOOKUP(A4097,'Step 1.3 Normalized OAT'!$A$1:$B$8761,2)</f>
        <v>82</v>
      </c>
      <c r="E4097" s="13">
        <f ca="1">('Step 3. Regression'!$F$19*D4097^2+'Step 3. Regression'!$G$19*D4097+'Step 3. Regression'!$H$19)*C4097</f>
        <v>7.1641520405023904</v>
      </c>
    </row>
    <row r="4098" spans="1:5" x14ac:dyDescent="0.25">
      <c r="A4098" s="9">
        <f>IF(ISBLANK('Step 1.3 Normalized OAT'!A4098),"-",'Step 1.3 Normalized OAT'!A4098)</f>
        <v>43271.708333333336</v>
      </c>
      <c r="B4098" s="26">
        <f t="shared" si="69"/>
        <v>170</v>
      </c>
      <c r="C4098" s="64" cm="1">
        <f t="array" ref="C4098">INDEX('Step 5. Daily Avg Schedule Calc'!$A$2:$C$169,(WEEKDAY(A4098)-1)*24+HOUR(A4098)+1,3)*IF(A4098&lt;Cooling_Season_Start_Date,0,IF(A4098&gt;Cooling_Season_End_Date,0,1))</f>
        <v>1</v>
      </c>
      <c r="D4098" s="12">
        <f>VLOOKUP(A4098,'Step 1.3 Normalized OAT'!$A$1:$B$8761,2)</f>
        <v>82</v>
      </c>
      <c r="E4098" s="13">
        <f ca="1">('Step 3. Regression'!$F$19*D4098^2+'Step 3. Regression'!$G$19*D4098+'Step 3. Regression'!$H$19)*C4098</f>
        <v>7.1641520405023904</v>
      </c>
    </row>
    <row r="4099" spans="1:5" x14ac:dyDescent="0.25">
      <c r="A4099" s="9">
        <f>IF(ISBLANK('Step 1.3 Normalized OAT'!A4099),"-",'Step 1.3 Normalized OAT'!A4099)</f>
        <v>43271.75</v>
      </c>
      <c r="B4099" s="26">
        <f t="shared" ref="B4099:B4162" si="70">_xlfn.DAYS(A4099,$A$2)</f>
        <v>170</v>
      </c>
      <c r="C4099" s="64" cm="1">
        <f t="array" ref="C4099">INDEX('Step 5. Daily Avg Schedule Calc'!$A$2:$C$169,(WEEKDAY(A4099)-1)*24+HOUR(A4099)+1,3)*IF(A4099&lt;Cooling_Season_Start_Date,0,IF(A4099&gt;Cooling_Season_End_Date,0,1))</f>
        <v>1</v>
      </c>
      <c r="D4099" s="12">
        <f>VLOOKUP(A4099,'Step 1.3 Normalized OAT'!$A$1:$B$8761,2)</f>
        <v>79</v>
      </c>
      <c r="E4099" s="13">
        <f ca="1">('Step 3. Regression'!$F$19*D4099^2+'Step 3. Regression'!$G$19*D4099+'Step 3. Regression'!$H$19)*C4099</f>
        <v>7.0847193733443774</v>
      </c>
    </row>
    <row r="4100" spans="1:5" x14ac:dyDescent="0.25">
      <c r="A4100" s="9">
        <f>IF(ISBLANK('Step 1.3 Normalized OAT'!A4100),"-",'Step 1.3 Normalized OAT'!A4100)</f>
        <v>43271.791666666664</v>
      </c>
      <c r="B4100" s="26">
        <f t="shared" si="70"/>
        <v>170</v>
      </c>
      <c r="C4100" s="64" cm="1">
        <f t="array" ref="C4100">INDEX('Step 5. Daily Avg Schedule Calc'!$A$2:$C$169,(WEEKDAY(A4100)-1)*24+HOUR(A4100)+1,3)*IF(A4100&lt;Cooling_Season_Start_Date,0,IF(A4100&gt;Cooling_Season_End_Date,0,1))</f>
        <v>1</v>
      </c>
      <c r="D4100" s="12">
        <f>VLOOKUP(A4100,'Step 1.3 Normalized OAT'!$A$1:$B$8761,2)</f>
        <v>79</v>
      </c>
      <c r="E4100" s="13">
        <f ca="1">('Step 3. Regression'!$F$19*D4100^2+'Step 3. Regression'!$G$19*D4100+'Step 3. Regression'!$H$19)*C4100</f>
        <v>7.0847193733443774</v>
      </c>
    </row>
    <row r="4101" spans="1:5" x14ac:dyDescent="0.25">
      <c r="A4101" s="9">
        <f>IF(ISBLANK('Step 1.3 Normalized OAT'!A4101),"-",'Step 1.3 Normalized OAT'!A4101)</f>
        <v>43271.833333333336</v>
      </c>
      <c r="B4101" s="26">
        <f t="shared" si="70"/>
        <v>170</v>
      </c>
      <c r="C4101" s="64" cm="1">
        <f t="array" ref="C4101">INDEX('Step 5. Daily Avg Schedule Calc'!$A$2:$C$169,(WEEKDAY(A4101)-1)*24+HOUR(A4101)+1,3)*IF(A4101&lt;Cooling_Season_Start_Date,0,IF(A4101&gt;Cooling_Season_End_Date,0,1))</f>
        <v>1</v>
      </c>
      <c r="D4101" s="12">
        <f>VLOOKUP(A4101,'Step 1.3 Normalized OAT'!$A$1:$B$8761,2)</f>
        <v>76</v>
      </c>
      <c r="E4101" s="13">
        <f ca="1">('Step 3. Regression'!$F$19*D4101^2+'Step 3. Regression'!$G$19*D4101+'Step 3. Regression'!$H$19)*C4101</f>
        <v>7.0575942196504613</v>
      </c>
    </row>
    <row r="4102" spans="1:5" x14ac:dyDescent="0.25">
      <c r="A4102" s="9">
        <f>IF(ISBLANK('Step 1.3 Normalized OAT'!A4102),"-",'Step 1.3 Normalized OAT'!A4102)</f>
        <v>43271.875</v>
      </c>
      <c r="B4102" s="26">
        <f t="shared" si="70"/>
        <v>170</v>
      </c>
      <c r="C4102" s="64" cm="1">
        <f t="array" ref="C4102">INDEX('Step 5. Daily Avg Schedule Calc'!$A$2:$C$169,(WEEKDAY(A4102)-1)*24+HOUR(A4102)+1,3)*IF(A4102&lt;Cooling_Season_Start_Date,0,IF(A4102&gt;Cooling_Season_End_Date,0,1))</f>
        <v>0</v>
      </c>
      <c r="D4102" s="12">
        <f>VLOOKUP(A4102,'Step 1.3 Normalized OAT'!$A$1:$B$8761,2)</f>
        <v>75</v>
      </c>
      <c r="E4102" s="13">
        <f ca="1">('Step 3. Regression'!$F$19*D4102^2+'Step 3. Regression'!$G$19*D4102+'Step 3. Regression'!$H$19)*C4102</f>
        <v>0</v>
      </c>
    </row>
    <row r="4103" spans="1:5" x14ac:dyDescent="0.25">
      <c r="A4103" s="9">
        <f>IF(ISBLANK('Step 1.3 Normalized OAT'!A4103),"-",'Step 1.3 Normalized OAT'!A4103)</f>
        <v>43271.916666666664</v>
      </c>
      <c r="B4103" s="26">
        <f t="shared" si="70"/>
        <v>170</v>
      </c>
      <c r="C4103" s="64" cm="1">
        <f t="array" ref="C4103">INDEX('Step 5. Daily Avg Schedule Calc'!$A$2:$C$169,(WEEKDAY(A4103)-1)*24+HOUR(A4103)+1,3)*IF(A4103&lt;Cooling_Season_Start_Date,0,IF(A4103&gt;Cooling_Season_End_Date,0,1))</f>
        <v>0</v>
      </c>
      <c r="D4103" s="12">
        <f>VLOOKUP(A4103,'Step 1.3 Normalized OAT'!$A$1:$B$8761,2)</f>
        <v>73</v>
      </c>
      <c r="E4103" s="13">
        <f ca="1">('Step 3. Regression'!$F$19*D4103^2+'Step 3. Regression'!$G$19*D4103+'Step 3. Regression'!$H$19)*C4103</f>
        <v>0</v>
      </c>
    </row>
    <row r="4104" spans="1:5" x14ac:dyDescent="0.25">
      <c r="A4104" s="9">
        <f>IF(ISBLANK('Step 1.3 Normalized OAT'!A4104),"-",'Step 1.3 Normalized OAT'!A4104)</f>
        <v>43271.958333333336</v>
      </c>
      <c r="B4104" s="26">
        <f t="shared" si="70"/>
        <v>170</v>
      </c>
      <c r="C4104" s="64" cm="1">
        <f t="array" ref="C4104">INDEX('Step 5. Daily Avg Schedule Calc'!$A$2:$C$169,(WEEKDAY(A4104)-1)*24+HOUR(A4104)+1,3)*IF(A4104&lt;Cooling_Season_Start_Date,0,IF(A4104&gt;Cooling_Season_End_Date,0,1))</f>
        <v>0</v>
      </c>
      <c r="D4104" s="12">
        <f>VLOOKUP(A4104,'Step 1.3 Normalized OAT'!$A$1:$B$8761,2)</f>
        <v>71</v>
      </c>
      <c r="E4104" s="13">
        <f ca="1">('Step 3. Regression'!$F$19*D4104^2+'Step 3. Regression'!$G$19*D4104+'Step 3. Regression'!$H$19)*C4104</f>
        <v>0</v>
      </c>
    </row>
    <row r="4105" spans="1:5" x14ac:dyDescent="0.25">
      <c r="A4105" s="9">
        <f>IF(ISBLANK('Step 1.3 Normalized OAT'!A4105),"-",'Step 1.3 Normalized OAT'!A4105)</f>
        <v>43272</v>
      </c>
      <c r="B4105" s="26">
        <f t="shared" si="70"/>
        <v>171</v>
      </c>
      <c r="C4105" s="64" cm="1">
        <f t="array" ref="C4105">INDEX('Step 5. Daily Avg Schedule Calc'!$A$2:$C$169,(WEEKDAY(A4105)-1)*24+HOUR(A4105)+1,3)*IF(A4105&lt;Cooling_Season_Start_Date,0,IF(A4105&gt;Cooling_Season_End_Date,0,1))</f>
        <v>0</v>
      </c>
      <c r="D4105" s="12">
        <f>VLOOKUP(A4105,'Step 1.3 Normalized OAT'!$A$1:$B$8761,2)</f>
        <v>73</v>
      </c>
      <c r="E4105" s="13">
        <f ca="1">('Step 3. Regression'!$F$19*D4105^2+'Step 3. Regression'!$G$19*D4105+'Step 3. Regression'!$H$19)*C4105</f>
        <v>0</v>
      </c>
    </row>
    <row r="4106" spans="1:5" x14ac:dyDescent="0.25">
      <c r="A4106" s="9">
        <f>IF(ISBLANK('Step 1.3 Normalized OAT'!A4106),"-",'Step 1.3 Normalized OAT'!A4106)</f>
        <v>43272.041666666664</v>
      </c>
      <c r="B4106" s="26">
        <f t="shared" si="70"/>
        <v>171</v>
      </c>
      <c r="C4106" s="64" cm="1">
        <f t="array" ref="C4106">INDEX('Step 5. Daily Avg Schedule Calc'!$A$2:$C$169,(WEEKDAY(A4106)-1)*24+HOUR(A4106)+1,3)*IF(A4106&lt;Cooling_Season_Start_Date,0,IF(A4106&gt;Cooling_Season_End_Date,0,1))</f>
        <v>0</v>
      </c>
      <c r="D4106" s="12">
        <f>VLOOKUP(A4106,'Step 1.3 Normalized OAT'!$A$1:$B$8761,2)</f>
        <v>73</v>
      </c>
      <c r="E4106" s="13">
        <f ca="1">('Step 3. Regression'!$F$19*D4106^2+'Step 3. Regression'!$G$19*D4106+'Step 3. Regression'!$H$19)*C4106</f>
        <v>0</v>
      </c>
    </row>
    <row r="4107" spans="1:5" x14ac:dyDescent="0.25">
      <c r="A4107" s="9">
        <f>IF(ISBLANK('Step 1.3 Normalized OAT'!A4107),"-",'Step 1.3 Normalized OAT'!A4107)</f>
        <v>43272.083333333336</v>
      </c>
      <c r="B4107" s="26">
        <f t="shared" si="70"/>
        <v>171</v>
      </c>
      <c r="C4107" s="64" cm="1">
        <f t="array" ref="C4107">INDEX('Step 5. Daily Avg Schedule Calc'!$A$2:$C$169,(WEEKDAY(A4107)-1)*24+HOUR(A4107)+1,3)*IF(A4107&lt;Cooling_Season_Start_Date,0,IF(A4107&gt;Cooling_Season_End_Date,0,1))</f>
        <v>0</v>
      </c>
      <c r="D4107" s="12">
        <f>VLOOKUP(A4107,'Step 1.3 Normalized OAT'!$A$1:$B$8761,2)</f>
        <v>69</v>
      </c>
      <c r="E4107" s="13">
        <f ca="1">('Step 3. Regression'!$F$19*D4107^2+'Step 3. Regression'!$G$19*D4107+'Step 3. Regression'!$H$19)*C4107</f>
        <v>0</v>
      </c>
    </row>
    <row r="4108" spans="1:5" x14ac:dyDescent="0.25">
      <c r="A4108" s="9">
        <f>IF(ISBLANK('Step 1.3 Normalized OAT'!A4108),"-",'Step 1.3 Normalized OAT'!A4108)</f>
        <v>43272.125</v>
      </c>
      <c r="B4108" s="26">
        <f t="shared" si="70"/>
        <v>171</v>
      </c>
      <c r="C4108" s="64" cm="1">
        <f t="array" ref="C4108">INDEX('Step 5. Daily Avg Schedule Calc'!$A$2:$C$169,(WEEKDAY(A4108)-1)*24+HOUR(A4108)+1,3)*IF(A4108&lt;Cooling_Season_Start_Date,0,IF(A4108&gt;Cooling_Season_End_Date,0,1))</f>
        <v>0</v>
      </c>
      <c r="D4108" s="12">
        <f>VLOOKUP(A4108,'Step 1.3 Normalized OAT'!$A$1:$B$8761,2)</f>
        <v>68</v>
      </c>
      <c r="E4108" s="13">
        <f ca="1">('Step 3. Regression'!$F$19*D4108^2+'Step 3. Regression'!$G$19*D4108+'Step 3. Regression'!$H$19)*C4108</f>
        <v>0</v>
      </c>
    </row>
    <row r="4109" spans="1:5" x14ac:dyDescent="0.25">
      <c r="A4109" s="9">
        <f>IF(ISBLANK('Step 1.3 Normalized OAT'!A4109),"-",'Step 1.3 Normalized OAT'!A4109)</f>
        <v>43272.166666666664</v>
      </c>
      <c r="B4109" s="26">
        <f t="shared" si="70"/>
        <v>171</v>
      </c>
      <c r="C4109" s="64" cm="1">
        <f t="array" ref="C4109">INDEX('Step 5. Daily Avg Schedule Calc'!$A$2:$C$169,(WEEKDAY(A4109)-1)*24+HOUR(A4109)+1,3)*IF(A4109&lt;Cooling_Season_Start_Date,0,IF(A4109&gt;Cooling_Season_End_Date,0,1))</f>
        <v>0</v>
      </c>
      <c r="D4109" s="12">
        <f>VLOOKUP(A4109,'Step 1.3 Normalized OAT'!$A$1:$B$8761,2)</f>
        <v>66</v>
      </c>
      <c r="E4109" s="13">
        <f ca="1">('Step 3. Regression'!$F$19*D4109^2+'Step 3. Regression'!$G$19*D4109+'Step 3. Regression'!$H$19)*C4109</f>
        <v>0</v>
      </c>
    </row>
    <row r="4110" spans="1:5" x14ac:dyDescent="0.25">
      <c r="A4110" s="9">
        <f>IF(ISBLANK('Step 1.3 Normalized OAT'!A4110),"-",'Step 1.3 Normalized OAT'!A4110)</f>
        <v>43272.208333333336</v>
      </c>
      <c r="B4110" s="26">
        <f t="shared" si="70"/>
        <v>171</v>
      </c>
      <c r="C4110" s="64" cm="1">
        <f t="array" ref="C4110">INDEX('Step 5. Daily Avg Schedule Calc'!$A$2:$C$169,(WEEKDAY(A4110)-1)*24+HOUR(A4110)+1,3)*IF(A4110&lt;Cooling_Season_Start_Date,0,IF(A4110&gt;Cooling_Season_End_Date,0,1))</f>
        <v>0</v>
      </c>
      <c r="D4110" s="12">
        <f>VLOOKUP(A4110,'Step 1.3 Normalized OAT'!$A$1:$B$8761,2)</f>
        <v>67</v>
      </c>
      <c r="E4110" s="13">
        <f ca="1">('Step 3. Regression'!$F$19*D4110^2+'Step 3. Regression'!$G$19*D4110+'Step 3. Regression'!$H$19)*C4110</f>
        <v>0</v>
      </c>
    </row>
    <row r="4111" spans="1:5" x14ac:dyDescent="0.25">
      <c r="A4111" s="9">
        <f>IF(ISBLANK('Step 1.3 Normalized OAT'!A4111),"-",'Step 1.3 Normalized OAT'!A4111)</f>
        <v>43272.25</v>
      </c>
      <c r="B4111" s="26">
        <f t="shared" si="70"/>
        <v>171</v>
      </c>
      <c r="C4111" s="64" cm="1">
        <f t="array" ref="C4111">INDEX('Step 5. Daily Avg Schedule Calc'!$A$2:$C$169,(WEEKDAY(A4111)-1)*24+HOUR(A4111)+1,3)*IF(A4111&lt;Cooling_Season_Start_Date,0,IF(A4111&gt;Cooling_Season_End_Date,0,1))</f>
        <v>0</v>
      </c>
      <c r="D4111" s="12">
        <f>VLOOKUP(A4111,'Step 1.3 Normalized OAT'!$A$1:$B$8761,2)</f>
        <v>66</v>
      </c>
      <c r="E4111" s="13">
        <f ca="1">('Step 3. Regression'!$F$19*D4111^2+'Step 3. Regression'!$G$19*D4111+'Step 3. Regression'!$H$19)*C4111</f>
        <v>0</v>
      </c>
    </row>
    <row r="4112" spans="1:5" x14ac:dyDescent="0.25">
      <c r="A4112" s="9">
        <f>IF(ISBLANK('Step 1.3 Normalized OAT'!A4112),"-",'Step 1.3 Normalized OAT'!A4112)</f>
        <v>43272.291666666664</v>
      </c>
      <c r="B4112" s="26">
        <f t="shared" si="70"/>
        <v>171</v>
      </c>
      <c r="C4112" s="64" cm="1">
        <f t="array" ref="C4112">INDEX('Step 5. Daily Avg Schedule Calc'!$A$2:$C$169,(WEEKDAY(A4112)-1)*24+HOUR(A4112)+1,3)*IF(A4112&lt;Cooling_Season_Start_Date,0,IF(A4112&gt;Cooling_Season_End_Date,0,1))</f>
        <v>0</v>
      </c>
      <c r="D4112" s="12">
        <f>VLOOKUP(A4112,'Step 1.3 Normalized OAT'!$A$1:$B$8761,2)</f>
        <v>66</v>
      </c>
      <c r="E4112" s="13">
        <f ca="1">('Step 3. Regression'!$F$19*D4112^2+'Step 3. Regression'!$G$19*D4112+'Step 3. Regression'!$H$19)*C4112</f>
        <v>0</v>
      </c>
    </row>
    <row r="4113" spans="1:5" x14ac:dyDescent="0.25">
      <c r="A4113" s="9">
        <f>IF(ISBLANK('Step 1.3 Normalized OAT'!A4113),"-",'Step 1.3 Normalized OAT'!A4113)</f>
        <v>43272.333333333336</v>
      </c>
      <c r="B4113" s="26">
        <f t="shared" si="70"/>
        <v>171</v>
      </c>
      <c r="C4113" s="64" cm="1">
        <f t="array" ref="C4113">INDEX('Step 5. Daily Avg Schedule Calc'!$A$2:$C$169,(WEEKDAY(A4113)-1)*24+HOUR(A4113)+1,3)*IF(A4113&lt;Cooling_Season_Start_Date,0,IF(A4113&gt;Cooling_Season_End_Date,0,1))</f>
        <v>1</v>
      </c>
      <c r="D4113" s="12">
        <f>VLOOKUP(A4113,'Step 1.3 Normalized OAT'!$A$1:$B$8761,2)</f>
        <v>67</v>
      </c>
      <c r="E4113" s="13">
        <f ca="1">('Step 3. Regression'!$F$19*D4113^2+'Step 3. Regression'!$G$19*D4113+'Step 3. Regression'!$H$19)*C4113</f>
        <v>7.2900638393533654</v>
      </c>
    </row>
    <row r="4114" spans="1:5" x14ac:dyDescent="0.25">
      <c r="A4114" s="9">
        <f>IF(ISBLANK('Step 1.3 Normalized OAT'!A4114),"-",'Step 1.3 Normalized OAT'!A4114)</f>
        <v>43272.375</v>
      </c>
      <c r="B4114" s="26">
        <f t="shared" si="70"/>
        <v>171</v>
      </c>
      <c r="C4114" s="64" cm="1">
        <f t="array" ref="C4114">INDEX('Step 5. Daily Avg Schedule Calc'!$A$2:$C$169,(WEEKDAY(A4114)-1)*24+HOUR(A4114)+1,3)*IF(A4114&lt;Cooling_Season_Start_Date,0,IF(A4114&gt;Cooling_Season_End_Date,0,1))</f>
        <v>1</v>
      </c>
      <c r="D4114" s="12">
        <f>VLOOKUP(A4114,'Step 1.3 Normalized OAT'!$A$1:$B$8761,2)</f>
        <v>70</v>
      </c>
      <c r="E4114" s="13">
        <f ca="1">('Step 3. Regression'!$F$19*D4114^2+'Step 3. Regression'!$G$19*D4114+'Step 3. Regression'!$H$19)*C4114</f>
        <v>7.1602664526549589</v>
      </c>
    </row>
    <row r="4115" spans="1:5" x14ac:dyDescent="0.25">
      <c r="A4115" s="9">
        <f>IF(ISBLANK('Step 1.3 Normalized OAT'!A4115),"-",'Step 1.3 Normalized OAT'!A4115)</f>
        <v>43272.416666666664</v>
      </c>
      <c r="B4115" s="26">
        <f t="shared" si="70"/>
        <v>171</v>
      </c>
      <c r="C4115" s="64" cm="1">
        <f t="array" ref="C4115">INDEX('Step 5. Daily Avg Schedule Calc'!$A$2:$C$169,(WEEKDAY(A4115)-1)*24+HOUR(A4115)+1,3)*IF(A4115&lt;Cooling_Season_Start_Date,0,IF(A4115&gt;Cooling_Season_End_Date,0,1))</f>
        <v>1</v>
      </c>
      <c r="D4115" s="12">
        <f>VLOOKUP(A4115,'Step 1.3 Normalized OAT'!$A$1:$B$8761,2)</f>
        <v>73</v>
      </c>
      <c r="E4115" s="13">
        <f ca="1">('Step 3. Regression'!$F$19*D4115^2+'Step 3. Regression'!$G$19*D4115+'Step 3. Regression'!$H$19)*C4115</f>
        <v>7.0827765794206599</v>
      </c>
    </row>
    <row r="4116" spans="1:5" x14ac:dyDescent="0.25">
      <c r="A4116" s="9">
        <f>IF(ISBLANK('Step 1.3 Normalized OAT'!A4116),"-",'Step 1.3 Normalized OAT'!A4116)</f>
        <v>43272.458333333336</v>
      </c>
      <c r="B4116" s="26">
        <f t="shared" si="70"/>
        <v>171</v>
      </c>
      <c r="C4116" s="64" cm="1">
        <f t="array" ref="C4116">INDEX('Step 5. Daily Avg Schedule Calc'!$A$2:$C$169,(WEEKDAY(A4116)-1)*24+HOUR(A4116)+1,3)*IF(A4116&lt;Cooling_Season_Start_Date,0,IF(A4116&gt;Cooling_Season_End_Date,0,1))</f>
        <v>1</v>
      </c>
      <c r="D4116" s="12">
        <f>VLOOKUP(A4116,'Step 1.3 Normalized OAT'!$A$1:$B$8761,2)</f>
        <v>74</v>
      </c>
      <c r="E4116" s="13">
        <f ca="1">('Step 3. Regression'!$F$19*D4116^2+'Step 3. Regression'!$G$19*D4116+'Step 3. Regression'!$H$19)*C4116</f>
        <v>7.0685705135568071</v>
      </c>
    </row>
    <row r="4117" spans="1:5" x14ac:dyDescent="0.25">
      <c r="A4117" s="9">
        <f>IF(ISBLANK('Step 1.3 Normalized OAT'!A4117),"-",'Step 1.3 Normalized OAT'!A4117)</f>
        <v>43272.5</v>
      </c>
      <c r="B4117" s="26">
        <f t="shared" si="70"/>
        <v>171</v>
      </c>
      <c r="C4117" s="64" cm="1">
        <f t="array" ref="C4117">INDEX('Step 5. Daily Avg Schedule Calc'!$A$2:$C$169,(WEEKDAY(A4117)-1)*24+HOUR(A4117)+1,3)*IF(A4117&lt;Cooling_Season_Start_Date,0,IF(A4117&gt;Cooling_Season_End_Date,0,1))</f>
        <v>1</v>
      </c>
      <c r="D4117" s="12">
        <f>VLOOKUP(A4117,'Step 1.3 Normalized OAT'!$A$1:$B$8761,2)</f>
        <v>77</v>
      </c>
      <c r="E4117" s="13">
        <f ca="1">('Step 3. Regression'!$F$19*D4117^2+'Step 3. Regression'!$G$19*D4117+'Step 3. Regression'!$H$19)*C4117</f>
        <v>7.0608239916079754</v>
      </c>
    </row>
    <row r="4118" spans="1:5" x14ac:dyDescent="0.25">
      <c r="A4118" s="9">
        <f>IF(ISBLANK('Step 1.3 Normalized OAT'!A4118),"-",'Step 1.3 Normalized OAT'!A4118)</f>
        <v>43272.541666666664</v>
      </c>
      <c r="B4118" s="26">
        <f t="shared" si="70"/>
        <v>171</v>
      </c>
      <c r="C4118" s="64" cm="1">
        <f t="array" ref="C4118">INDEX('Step 5. Daily Avg Schedule Calc'!$A$2:$C$169,(WEEKDAY(A4118)-1)*24+HOUR(A4118)+1,3)*IF(A4118&lt;Cooling_Season_Start_Date,0,IF(A4118&gt;Cooling_Season_End_Date,0,1))</f>
        <v>1</v>
      </c>
      <c r="D4118" s="12">
        <f>VLOOKUP(A4118,'Step 1.3 Normalized OAT'!$A$1:$B$8761,2)</f>
        <v>79</v>
      </c>
      <c r="E4118" s="13">
        <f ca="1">('Step 3. Regression'!$F$19*D4118^2+'Step 3. Regression'!$G$19*D4118+'Step 3. Regression'!$H$19)*C4118</f>
        <v>7.0847193733443774</v>
      </c>
    </row>
    <row r="4119" spans="1:5" x14ac:dyDescent="0.25">
      <c r="A4119" s="9">
        <f>IF(ISBLANK('Step 1.3 Normalized OAT'!A4119),"-",'Step 1.3 Normalized OAT'!A4119)</f>
        <v>43272.583333333336</v>
      </c>
      <c r="B4119" s="26">
        <f t="shared" si="70"/>
        <v>171</v>
      </c>
      <c r="C4119" s="64" cm="1">
        <f t="array" ref="C4119">INDEX('Step 5. Daily Avg Schedule Calc'!$A$2:$C$169,(WEEKDAY(A4119)-1)*24+HOUR(A4119)+1,3)*IF(A4119&lt;Cooling_Season_Start_Date,0,IF(A4119&gt;Cooling_Season_End_Date,0,1))</f>
        <v>1</v>
      </c>
      <c r="D4119" s="12">
        <f>VLOOKUP(A4119,'Step 1.3 Normalized OAT'!$A$1:$B$8761,2)</f>
        <v>82</v>
      </c>
      <c r="E4119" s="13">
        <f ca="1">('Step 3. Regression'!$F$19*D4119^2+'Step 3. Regression'!$G$19*D4119+'Step 3. Regression'!$H$19)*C4119</f>
        <v>7.1641520405023904</v>
      </c>
    </row>
    <row r="4120" spans="1:5" x14ac:dyDescent="0.25">
      <c r="A4120" s="9">
        <f>IF(ISBLANK('Step 1.3 Normalized OAT'!A4120),"-",'Step 1.3 Normalized OAT'!A4120)</f>
        <v>43272.625</v>
      </c>
      <c r="B4120" s="26">
        <f t="shared" si="70"/>
        <v>171</v>
      </c>
      <c r="C4120" s="64" cm="1">
        <f t="array" ref="C4120">INDEX('Step 5. Daily Avg Schedule Calc'!$A$2:$C$169,(WEEKDAY(A4120)-1)*24+HOUR(A4120)+1,3)*IF(A4120&lt;Cooling_Season_Start_Date,0,IF(A4120&gt;Cooling_Season_End_Date,0,1))</f>
        <v>1</v>
      </c>
      <c r="D4120" s="12">
        <f>VLOOKUP(A4120,'Step 1.3 Normalized OAT'!$A$1:$B$8761,2)</f>
        <v>82</v>
      </c>
      <c r="E4120" s="13">
        <f ca="1">('Step 3. Regression'!$F$19*D4120^2+'Step 3. Regression'!$G$19*D4120+'Step 3. Regression'!$H$19)*C4120</f>
        <v>7.1641520405023904</v>
      </c>
    </row>
    <row r="4121" spans="1:5" x14ac:dyDescent="0.25">
      <c r="A4121" s="9">
        <f>IF(ISBLANK('Step 1.3 Normalized OAT'!A4121),"-",'Step 1.3 Normalized OAT'!A4121)</f>
        <v>43272.666666666664</v>
      </c>
      <c r="B4121" s="26">
        <f t="shared" si="70"/>
        <v>171</v>
      </c>
      <c r="C4121" s="64" cm="1">
        <f t="array" ref="C4121">INDEX('Step 5. Daily Avg Schedule Calc'!$A$2:$C$169,(WEEKDAY(A4121)-1)*24+HOUR(A4121)+1,3)*IF(A4121&lt;Cooling_Season_Start_Date,0,IF(A4121&gt;Cooling_Season_End_Date,0,1))</f>
        <v>1</v>
      </c>
      <c r="D4121" s="12">
        <f>VLOOKUP(A4121,'Step 1.3 Normalized OAT'!$A$1:$B$8761,2)</f>
        <v>84</v>
      </c>
      <c r="E4121" s="13">
        <f ca="1">('Step 3. Regression'!$F$19*D4121^2+'Step 3. Regression'!$G$19*D4121+'Step 3. Regression'!$H$19)*C4121</f>
        <v>7.2461668816433509</v>
      </c>
    </row>
    <row r="4122" spans="1:5" x14ac:dyDescent="0.25">
      <c r="A4122" s="9">
        <f>IF(ISBLANK('Step 1.3 Normalized OAT'!A4122),"-",'Step 1.3 Normalized OAT'!A4122)</f>
        <v>43272.708333333336</v>
      </c>
      <c r="B4122" s="26">
        <f t="shared" si="70"/>
        <v>171</v>
      </c>
      <c r="C4122" s="64" cm="1">
        <f t="array" ref="C4122">INDEX('Step 5. Daily Avg Schedule Calc'!$A$2:$C$169,(WEEKDAY(A4122)-1)*24+HOUR(A4122)+1,3)*IF(A4122&lt;Cooling_Season_Start_Date,0,IF(A4122&gt;Cooling_Season_End_Date,0,1))</f>
        <v>1</v>
      </c>
      <c r="D4122" s="12">
        <f>VLOOKUP(A4122,'Step 1.3 Normalized OAT'!$A$1:$B$8761,2)</f>
        <v>85</v>
      </c>
      <c r="E4122" s="13">
        <f ca="1">('Step 3. Regression'!$F$19*D4122^2+'Step 3. Regression'!$G$19*D4122+'Step 3. Regression'!$H$19)*C4122</f>
        <v>7.295892221124511</v>
      </c>
    </row>
    <row r="4123" spans="1:5" x14ac:dyDescent="0.25">
      <c r="A4123" s="9">
        <f>IF(ISBLANK('Step 1.3 Normalized OAT'!A4123),"-",'Step 1.3 Normalized OAT'!A4123)</f>
        <v>43272.75</v>
      </c>
      <c r="B4123" s="26">
        <f t="shared" si="70"/>
        <v>171</v>
      </c>
      <c r="C4123" s="64" cm="1">
        <f t="array" ref="C4123">INDEX('Step 5. Daily Avg Schedule Calc'!$A$2:$C$169,(WEEKDAY(A4123)-1)*24+HOUR(A4123)+1,3)*IF(A4123&lt;Cooling_Season_Start_Date,0,IF(A4123&gt;Cooling_Season_End_Date,0,1))</f>
        <v>1</v>
      </c>
      <c r="D4123" s="12">
        <f>VLOOKUP(A4123,'Step 1.3 Normalized OAT'!$A$1:$B$8761,2)</f>
        <v>86</v>
      </c>
      <c r="E4123" s="13">
        <f ca="1">('Step 3. Regression'!$F$19*D4123^2+'Step 3. Regression'!$G$19*D4123+'Step 3. Regression'!$H$19)*C4123</f>
        <v>7.3514295065461326</v>
      </c>
    </row>
    <row r="4124" spans="1:5" x14ac:dyDescent="0.25">
      <c r="A4124" s="9">
        <f>IF(ISBLANK('Step 1.3 Normalized OAT'!A4124),"-",'Step 1.3 Normalized OAT'!A4124)</f>
        <v>43272.791666666664</v>
      </c>
      <c r="B4124" s="26">
        <f t="shared" si="70"/>
        <v>171</v>
      </c>
      <c r="C4124" s="64" cm="1">
        <f t="array" ref="C4124">INDEX('Step 5. Daily Avg Schedule Calc'!$A$2:$C$169,(WEEKDAY(A4124)-1)*24+HOUR(A4124)+1,3)*IF(A4124&lt;Cooling_Season_Start_Date,0,IF(A4124&gt;Cooling_Season_End_Date,0,1))</f>
        <v>1</v>
      </c>
      <c r="D4124" s="12">
        <f>VLOOKUP(A4124,'Step 1.3 Normalized OAT'!$A$1:$B$8761,2)</f>
        <v>82</v>
      </c>
      <c r="E4124" s="13">
        <f ca="1">('Step 3. Regression'!$F$19*D4124^2+'Step 3. Regression'!$G$19*D4124+'Step 3. Regression'!$H$19)*C4124</f>
        <v>7.1641520405023904</v>
      </c>
    </row>
    <row r="4125" spans="1:5" x14ac:dyDescent="0.25">
      <c r="A4125" s="9">
        <f>IF(ISBLANK('Step 1.3 Normalized OAT'!A4125),"-",'Step 1.3 Normalized OAT'!A4125)</f>
        <v>43272.833333333336</v>
      </c>
      <c r="B4125" s="26">
        <f t="shared" si="70"/>
        <v>171</v>
      </c>
      <c r="C4125" s="64" cm="1">
        <f t="array" ref="C4125">INDEX('Step 5. Daily Avg Schedule Calc'!$A$2:$C$169,(WEEKDAY(A4125)-1)*24+HOUR(A4125)+1,3)*IF(A4125&lt;Cooling_Season_Start_Date,0,IF(A4125&gt;Cooling_Season_End_Date,0,1))</f>
        <v>1</v>
      </c>
      <c r="D4125" s="12">
        <f>VLOOKUP(A4125,'Step 1.3 Normalized OAT'!$A$1:$B$8761,2)</f>
        <v>83</v>
      </c>
      <c r="E4125" s="13">
        <f ca="1">('Step 3. Regression'!$F$19*D4125^2+'Step 3. Regression'!$G$19*D4125+'Step 3. Regression'!$H$19)*C4125</f>
        <v>7.2022534881026417</v>
      </c>
    </row>
    <row r="4126" spans="1:5" x14ac:dyDescent="0.25">
      <c r="A4126" s="9">
        <f>IF(ISBLANK('Step 1.3 Normalized OAT'!A4126),"-",'Step 1.3 Normalized OAT'!A4126)</f>
        <v>43272.875</v>
      </c>
      <c r="B4126" s="26">
        <f t="shared" si="70"/>
        <v>171</v>
      </c>
      <c r="C4126" s="64" cm="1">
        <f t="array" ref="C4126">INDEX('Step 5. Daily Avg Schedule Calc'!$A$2:$C$169,(WEEKDAY(A4126)-1)*24+HOUR(A4126)+1,3)*IF(A4126&lt;Cooling_Season_Start_Date,0,IF(A4126&gt;Cooling_Season_End_Date,0,1))</f>
        <v>0</v>
      </c>
      <c r="D4126" s="12">
        <f>VLOOKUP(A4126,'Step 1.3 Normalized OAT'!$A$1:$B$8761,2)</f>
        <v>79</v>
      </c>
      <c r="E4126" s="13">
        <f ca="1">('Step 3. Regression'!$F$19*D4126^2+'Step 3. Regression'!$G$19*D4126+'Step 3. Regression'!$H$19)*C4126</f>
        <v>0</v>
      </c>
    </row>
    <row r="4127" spans="1:5" x14ac:dyDescent="0.25">
      <c r="A4127" s="9">
        <f>IF(ISBLANK('Step 1.3 Normalized OAT'!A4127),"-",'Step 1.3 Normalized OAT'!A4127)</f>
        <v>43272.916666666664</v>
      </c>
      <c r="B4127" s="26">
        <f t="shared" si="70"/>
        <v>171</v>
      </c>
      <c r="C4127" s="64" cm="1">
        <f t="array" ref="C4127">INDEX('Step 5. Daily Avg Schedule Calc'!$A$2:$C$169,(WEEKDAY(A4127)-1)*24+HOUR(A4127)+1,3)*IF(A4127&lt;Cooling_Season_Start_Date,0,IF(A4127&gt;Cooling_Season_End_Date,0,1))</f>
        <v>0</v>
      </c>
      <c r="D4127" s="12">
        <f>VLOOKUP(A4127,'Step 1.3 Normalized OAT'!$A$1:$B$8761,2)</f>
        <v>79</v>
      </c>
      <c r="E4127" s="13">
        <f ca="1">('Step 3. Regression'!$F$19*D4127^2+'Step 3. Regression'!$G$19*D4127+'Step 3. Regression'!$H$19)*C4127</f>
        <v>0</v>
      </c>
    </row>
    <row r="4128" spans="1:5" x14ac:dyDescent="0.25">
      <c r="A4128" s="9">
        <f>IF(ISBLANK('Step 1.3 Normalized OAT'!A4128),"-",'Step 1.3 Normalized OAT'!A4128)</f>
        <v>43272.958333333336</v>
      </c>
      <c r="B4128" s="26">
        <f t="shared" si="70"/>
        <v>171</v>
      </c>
      <c r="C4128" s="64" cm="1">
        <f t="array" ref="C4128">INDEX('Step 5. Daily Avg Schedule Calc'!$A$2:$C$169,(WEEKDAY(A4128)-1)*24+HOUR(A4128)+1,3)*IF(A4128&lt;Cooling_Season_Start_Date,0,IF(A4128&gt;Cooling_Season_End_Date,0,1))</f>
        <v>0</v>
      </c>
      <c r="D4128" s="12">
        <f>VLOOKUP(A4128,'Step 1.3 Normalized OAT'!$A$1:$B$8761,2)</f>
        <v>78</v>
      </c>
      <c r="E4128" s="13">
        <f ca="1">('Step 3. Regression'!$F$19*D4128^2+'Step 3. Regression'!$G$19*D4128+'Step 3. Regression'!$H$19)*C4128</f>
        <v>0</v>
      </c>
    </row>
    <row r="4129" spans="1:5" x14ac:dyDescent="0.25">
      <c r="A4129" s="9">
        <f>IF(ISBLANK('Step 1.3 Normalized OAT'!A4129),"-",'Step 1.3 Normalized OAT'!A4129)</f>
        <v>43273</v>
      </c>
      <c r="B4129" s="26">
        <f t="shared" si="70"/>
        <v>172</v>
      </c>
      <c r="C4129" s="64" cm="1">
        <f t="array" ref="C4129">INDEX('Step 5. Daily Avg Schedule Calc'!$A$2:$C$169,(WEEKDAY(A4129)-1)*24+HOUR(A4129)+1,3)*IF(A4129&lt;Cooling_Season_Start_Date,0,IF(A4129&gt;Cooling_Season_End_Date,0,1))</f>
        <v>0</v>
      </c>
      <c r="D4129" s="12">
        <f>VLOOKUP(A4129,'Step 1.3 Normalized OAT'!$A$1:$B$8761,2)</f>
        <v>75</v>
      </c>
      <c r="E4129" s="13">
        <f ca="1">('Step 3. Regression'!$F$19*D4129^2+'Step 3. Regression'!$G$19*D4129+'Step 3. Regression'!$H$19)*C4129</f>
        <v>0</v>
      </c>
    </row>
    <row r="4130" spans="1:5" x14ac:dyDescent="0.25">
      <c r="A4130" s="9">
        <f>IF(ISBLANK('Step 1.3 Normalized OAT'!A4130),"-",'Step 1.3 Normalized OAT'!A4130)</f>
        <v>43273.041666666664</v>
      </c>
      <c r="B4130" s="26">
        <f t="shared" si="70"/>
        <v>172</v>
      </c>
      <c r="C4130" s="64" cm="1">
        <f t="array" ref="C4130">INDEX('Step 5. Daily Avg Schedule Calc'!$A$2:$C$169,(WEEKDAY(A4130)-1)*24+HOUR(A4130)+1,3)*IF(A4130&lt;Cooling_Season_Start_Date,0,IF(A4130&gt;Cooling_Season_End_Date,0,1))</f>
        <v>0</v>
      </c>
      <c r="D4130" s="12">
        <f>VLOOKUP(A4130,'Step 1.3 Normalized OAT'!$A$1:$B$8761,2)</f>
        <v>72</v>
      </c>
      <c r="E4130" s="13">
        <f ca="1">('Step 3. Regression'!$F$19*D4130^2+'Step 3. Regression'!$G$19*D4130+'Step 3. Regression'!$H$19)*C4130</f>
        <v>0</v>
      </c>
    </row>
    <row r="4131" spans="1:5" x14ac:dyDescent="0.25">
      <c r="A4131" s="9">
        <f>IF(ISBLANK('Step 1.3 Normalized OAT'!A4131),"-",'Step 1.3 Normalized OAT'!A4131)</f>
        <v>43273.083333333336</v>
      </c>
      <c r="B4131" s="26">
        <f t="shared" si="70"/>
        <v>172</v>
      </c>
      <c r="C4131" s="64" cm="1">
        <f t="array" ref="C4131">INDEX('Step 5. Daily Avg Schedule Calc'!$A$2:$C$169,(WEEKDAY(A4131)-1)*24+HOUR(A4131)+1,3)*IF(A4131&lt;Cooling_Season_Start_Date,0,IF(A4131&gt;Cooling_Season_End_Date,0,1))</f>
        <v>0</v>
      </c>
      <c r="D4131" s="12">
        <f>VLOOKUP(A4131,'Step 1.3 Normalized OAT'!$A$1:$B$8761,2)</f>
        <v>71</v>
      </c>
      <c r="E4131" s="13">
        <f ca="1">('Step 3. Regression'!$F$19*D4131^2+'Step 3. Regression'!$G$19*D4131+'Step 3. Regression'!$H$19)*C4131</f>
        <v>0</v>
      </c>
    </row>
    <row r="4132" spans="1:5" x14ac:dyDescent="0.25">
      <c r="A4132" s="9">
        <f>IF(ISBLANK('Step 1.3 Normalized OAT'!A4132),"-",'Step 1.3 Normalized OAT'!A4132)</f>
        <v>43273.125</v>
      </c>
      <c r="B4132" s="26">
        <f t="shared" si="70"/>
        <v>172</v>
      </c>
      <c r="C4132" s="64" cm="1">
        <f t="array" ref="C4132">INDEX('Step 5. Daily Avg Schedule Calc'!$A$2:$C$169,(WEEKDAY(A4132)-1)*24+HOUR(A4132)+1,3)*IF(A4132&lt;Cooling_Season_Start_Date,0,IF(A4132&gt;Cooling_Season_End_Date,0,1))</f>
        <v>0</v>
      </c>
      <c r="D4132" s="12">
        <f>VLOOKUP(A4132,'Step 1.3 Normalized OAT'!$A$1:$B$8761,2)</f>
        <v>70</v>
      </c>
      <c r="E4132" s="13">
        <f ca="1">('Step 3. Regression'!$F$19*D4132^2+'Step 3. Regression'!$G$19*D4132+'Step 3. Regression'!$H$19)*C4132</f>
        <v>0</v>
      </c>
    </row>
    <row r="4133" spans="1:5" x14ac:dyDescent="0.25">
      <c r="A4133" s="9">
        <f>IF(ISBLANK('Step 1.3 Normalized OAT'!A4133),"-",'Step 1.3 Normalized OAT'!A4133)</f>
        <v>43273.166666666664</v>
      </c>
      <c r="B4133" s="26">
        <f t="shared" si="70"/>
        <v>172</v>
      </c>
      <c r="C4133" s="64" cm="1">
        <f t="array" ref="C4133">INDEX('Step 5. Daily Avg Schedule Calc'!$A$2:$C$169,(WEEKDAY(A4133)-1)*24+HOUR(A4133)+1,3)*IF(A4133&lt;Cooling_Season_Start_Date,0,IF(A4133&gt;Cooling_Season_End_Date,0,1))</f>
        <v>0</v>
      </c>
      <c r="D4133" s="12">
        <f>VLOOKUP(A4133,'Step 1.3 Normalized OAT'!$A$1:$B$8761,2)</f>
        <v>70</v>
      </c>
      <c r="E4133" s="13">
        <f ca="1">('Step 3. Regression'!$F$19*D4133^2+'Step 3. Regression'!$G$19*D4133+'Step 3. Regression'!$H$19)*C4133</f>
        <v>0</v>
      </c>
    </row>
    <row r="4134" spans="1:5" x14ac:dyDescent="0.25">
      <c r="A4134" s="9">
        <f>IF(ISBLANK('Step 1.3 Normalized OAT'!A4134),"-",'Step 1.3 Normalized OAT'!A4134)</f>
        <v>43273.208333333336</v>
      </c>
      <c r="B4134" s="26">
        <f t="shared" si="70"/>
        <v>172</v>
      </c>
      <c r="C4134" s="64" cm="1">
        <f t="array" ref="C4134">INDEX('Step 5. Daily Avg Schedule Calc'!$A$2:$C$169,(WEEKDAY(A4134)-1)*24+HOUR(A4134)+1,3)*IF(A4134&lt;Cooling_Season_Start_Date,0,IF(A4134&gt;Cooling_Season_End_Date,0,1))</f>
        <v>0</v>
      </c>
      <c r="D4134" s="12">
        <f>VLOOKUP(A4134,'Step 1.3 Normalized OAT'!$A$1:$B$8761,2)</f>
        <v>68</v>
      </c>
      <c r="E4134" s="13">
        <f ca="1">('Step 3. Regression'!$F$19*D4134^2+'Step 3. Regression'!$G$19*D4134+'Step 3. Regression'!$H$19)*C4134</f>
        <v>0</v>
      </c>
    </row>
    <row r="4135" spans="1:5" x14ac:dyDescent="0.25">
      <c r="A4135" s="9">
        <f>IF(ISBLANK('Step 1.3 Normalized OAT'!A4135),"-",'Step 1.3 Normalized OAT'!A4135)</f>
        <v>43273.25</v>
      </c>
      <c r="B4135" s="26">
        <f t="shared" si="70"/>
        <v>172</v>
      </c>
      <c r="C4135" s="64" cm="1">
        <f t="array" ref="C4135">INDEX('Step 5. Daily Avg Schedule Calc'!$A$2:$C$169,(WEEKDAY(A4135)-1)*24+HOUR(A4135)+1,3)*IF(A4135&lt;Cooling_Season_Start_Date,0,IF(A4135&gt;Cooling_Season_End_Date,0,1))</f>
        <v>0</v>
      </c>
      <c r="D4135" s="12">
        <f>VLOOKUP(A4135,'Step 1.3 Normalized OAT'!$A$1:$B$8761,2)</f>
        <v>68</v>
      </c>
      <c r="E4135" s="13">
        <f ca="1">('Step 3. Regression'!$F$19*D4135^2+'Step 3. Regression'!$G$19*D4135+'Step 3. Regression'!$H$19)*C4135</f>
        <v>0</v>
      </c>
    </row>
    <row r="4136" spans="1:5" x14ac:dyDescent="0.25">
      <c r="A4136" s="9">
        <f>IF(ISBLANK('Step 1.3 Normalized OAT'!A4136),"-",'Step 1.3 Normalized OAT'!A4136)</f>
        <v>43273.291666666664</v>
      </c>
      <c r="B4136" s="26">
        <f t="shared" si="70"/>
        <v>172</v>
      </c>
      <c r="C4136" s="64" cm="1">
        <f t="array" ref="C4136">INDEX('Step 5. Daily Avg Schedule Calc'!$A$2:$C$169,(WEEKDAY(A4136)-1)*24+HOUR(A4136)+1,3)*IF(A4136&lt;Cooling_Season_Start_Date,0,IF(A4136&gt;Cooling_Season_End_Date,0,1))</f>
        <v>1</v>
      </c>
      <c r="D4136" s="12">
        <f>VLOOKUP(A4136,'Step 1.3 Normalized OAT'!$A$1:$B$8761,2)</f>
        <v>68</v>
      </c>
      <c r="E4136" s="13">
        <f ca="1">('Step 3. Regression'!$F$19*D4136^2+'Step 3. Regression'!$G$19*D4136+'Step 3. Regression'!$H$19)*C4136</f>
        <v>7.2409860978467719</v>
      </c>
    </row>
    <row r="4137" spans="1:5" x14ac:dyDescent="0.25">
      <c r="A4137" s="9">
        <f>IF(ISBLANK('Step 1.3 Normalized OAT'!A4137),"-",'Step 1.3 Normalized OAT'!A4137)</f>
        <v>43273.333333333336</v>
      </c>
      <c r="B4137" s="26">
        <f t="shared" si="70"/>
        <v>172</v>
      </c>
      <c r="C4137" s="64" cm="1">
        <f t="array" ref="C4137">INDEX('Step 5. Daily Avg Schedule Calc'!$A$2:$C$169,(WEEKDAY(A4137)-1)*24+HOUR(A4137)+1,3)*IF(A4137&lt;Cooling_Season_Start_Date,0,IF(A4137&gt;Cooling_Season_End_Date,0,1))</f>
        <v>1</v>
      </c>
      <c r="D4137" s="12">
        <f>VLOOKUP(A4137,'Step 1.3 Normalized OAT'!$A$1:$B$8761,2)</f>
        <v>68</v>
      </c>
      <c r="E4137" s="13">
        <f ca="1">('Step 3. Regression'!$F$19*D4137^2+'Step 3. Regression'!$G$19*D4137+'Step 3. Regression'!$H$19)*C4137</f>
        <v>7.2409860978467719</v>
      </c>
    </row>
    <row r="4138" spans="1:5" x14ac:dyDescent="0.25">
      <c r="A4138" s="9">
        <f>IF(ISBLANK('Step 1.3 Normalized OAT'!A4138),"-",'Step 1.3 Normalized OAT'!A4138)</f>
        <v>43273.375</v>
      </c>
      <c r="B4138" s="26">
        <f t="shared" si="70"/>
        <v>172</v>
      </c>
      <c r="C4138" s="64" cm="1">
        <f t="array" ref="C4138">INDEX('Step 5. Daily Avg Schedule Calc'!$A$2:$C$169,(WEEKDAY(A4138)-1)*24+HOUR(A4138)+1,3)*IF(A4138&lt;Cooling_Season_Start_Date,0,IF(A4138&gt;Cooling_Season_End_Date,0,1))</f>
        <v>1</v>
      </c>
      <c r="D4138" s="12">
        <f>VLOOKUP(A4138,'Step 1.3 Normalized OAT'!$A$1:$B$8761,2)</f>
        <v>70</v>
      </c>
      <c r="E4138" s="13">
        <f ca="1">('Step 3. Regression'!$F$19*D4138^2+'Step 3. Regression'!$G$19*D4138+'Step 3. Regression'!$H$19)*C4138</f>
        <v>7.1602664526549589</v>
      </c>
    </row>
    <row r="4139" spans="1:5" x14ac:dyDescent="0.25">
      <c r="A4139" s="9">
        <f>IF(ISBLANK('Step 1.3 Normalized OAT'!A4139),"-",'Step 1.3 Normalized OAT'!A4139)</f>
        <v>43273.416666666664</v>
      </c>
      <c r="B4139" s="26">
        <f t="shared" si="70"/>
        <v>172</v>
      </c>
      <c r="C4139" s="64" cm="1">
        <f t="array" ref="C4139">INDEX('Step 5. Daily Avg Schedule Calc'!$A$2:$C$169,(WEEKDAY(A4139)-1)*24+HOUR(A4139)+1,3)*IF(A4139&lt;Cooling_Season_Start_Date,0,IF(A4139&gt;Cooling_Season_End_Date,0,1))</f>
        <v>1</v>
      </c>
      <c r="D4139" s="12">
        <f>VLOOKUP(A4139,'Step 1.3 Normalized OAT'!$A$1:$B$8761,2)</f>
        <v>72</v>
      </c>
      <c r="E4139" s="13">
        <f ca="1">('Step 3. Regression'!$F$19*D4139^2+'Step 3. Regression'!$G$19*D4139+'Step 3. Regression'!$H$19)*C4139</f>
        <v>7.102794591224967</v>
      </c>
    </row>
    <row r="4140" spans="1:5" x14ac:dyDescent="0.25">
      <c r="A4140" s="9">
        <f>IF(ISBLANK('Step 1.3 Normalized OAT'!A4140),"-",'Step 1.3 Normalized OAT'!A4140)</f>
        <v>43273.458333333336</v>
      </c>
      <c r="B4140" s="26">
        <f t="shared" si="70"/>
        <v>172</v>
      </c>
      <c r="C4140" s="64" cm="1">
        <f t="array" ref="C4140">INDEX('Step 5. Daily Avg Schedule Calc'!$A$2:$C$169,(WEEKDAY(A4140)-1)*24+HOUR(A4140)+1,3)*IF(A4140&lt;Cooling_Season_Start_Date,0,IF(A4140&gt;Cooling_Season_End_Date,0,1))</f>
        <v>1</v>
      </c>
      <c r="D4140" s="12">
        <f>VLOOKUP(A4140,'Step 1.3 Normalized OAT'!$A$1:$B$8761,2)</f>
        <v>71</v>
      </c>
      <c r="E4140" s="13">
        <f ca="1">('Step 3. Regression'!$F$19*D4140^2+'Step 3. Regression'!$G$19*D4140+'Step 3. Regression'!$H$19)*C4140</f>
        <v>7.1286245489697393</v>
      </c>
    </row>
    <row r="4141" spans="1:5" x14ac:dyDescent="0.25">
      <c r="A4141" s="9">
        <f>IF(ISBLANK('Step 1.3 Normalized OAT'!A4141),"-",'Step 1.3 Normalized OAT'!A4141)</f>
        <v>43273.5</v>
      </c>
      <c r="B4141" s="26">
        <f t="shared" si="70"/>
        <v>172</v>
      </c>
      <c r="C4141" s="64" cm="1">
        <f t="array" ref="C4141">INDEX('Step 5. Daily Avg Schedule Calc'!$A$2:$C$169,(WEEKDAY(A4141)-1)*24+HOUR(A4141)+1,3)*IF(A4141&lt;Cooling_Season_Start_Date,0,IF(A4141&gt;Cooling_Season_End_Date,0,1))</f>
        <v>1</v>
      </c>
      <c r="D4141" s="12">
        <f>VLOOKUP(A4141,'Step 1.3 Normalized OAT'!$A$1:$B$8761,2)</f>
        <v>70</v>
      </c>
      <c r="E4141" s="13">
        <f ca="1">('Step 3. Regression'!$F$19*D4141^2+'Step 3. Regression'!$G$19*D4141+'Step 3. Regression'!$H$19)*C4141</f>
        <v>7.1602664526549589</v>
      </c>
    </row>
    <row r="4142" spans="1:5" x14ac:dyDescent="0.25">
      <c r="A4142" s="9">
        <f>IF(ISBLANK('Step 1.3 Normalized OAT'!A4142),"-",'Step 1.3 Normalized OAT'!A4142)</f>
        <v>43273.541666666664</v>
      </c>
      <c r="B4142" s="26">
        <f t="shared" si="70"/>
        <v>172</v>
      </c>
      <c r="C4142" s="64" cm="1">
        <f t="array" ref="C4142">INDEX('Step 5. Daily Avg Schedule Calc'!$A$2:$C$169,(WEEKDAY(A4142)-1)*24+HOUR(A4142)+1,3)*IF(A4142&lt;Cooling_Season_Start_Date,0,IF(A4142&gt;Cooling_Season_End_Date,0,1))</f>
        <v>1</v>
      </c>
      <c r="D4142" s="12">
        <f>VLOOKUP(A4142,'Step 1.3 Normalized OAT'!$A$1:$B$8761,2)</f>
        <v>70</v>
      </c>
      <c r="E4142" s="13">
        <f ca="1">('Step 3. Regression'!$F$19*D4142^2+'Step 3. Regression'!$G$19*D4142+'Step 3. Regression'!$H$19)*C4142</f>
        <v>7.1602664526549589</v>
      </c>
    </row>
    <row r="4143" spans="1:5" x14ac:dyDescent="0.25">
      <c r="A4143" s="9">
        <f>IF(ISBLANK('Step 1.3 Normalized OAT'!A4143),"-",'Step 1.3 Normalized OAT'!A4143)</f>
        <v>43273.583333333336</v>
      </c>
      <c r="B4143" s="26">
        <f t="shared" si="70"/>
        <v>172</v>
      </c>
      <c r="C4143" s="64" cm="1">
        <f t="array" ref="C4143">INDEX('Step 5. Daily Avg Schedule Calc'!$A$2:$C$169,(WEEKDAY(A4143)-1)*24+HOUR(A4143)+1,3)*IF(A4143&lt;Cooling_Season_Start_Date,0,IF(A4143&gt;Cooling_Season_End_Date,0,1))</f>
        <v>1</v>
      </c>
      <c r="D4143" s="12">
        <f>VLOOKUP(A4143,'Step 1.3 Normalized OAT'!$A$1:$B$8761,2)</f>
        <v>73</v>
      </c>
      <c r="E4143" s="13">
        <f ca="1">('Step 3. Regression'!$F$19*D4143^2+'Step 3. Regression'!$G$19*D4143+'Step 3. Regression'!$H$19)*C4143</f>
        <v>7.0827765794206599</v>
      </c>
    </row>
    <row r="4144" spans="1:5" x14ac:dyDescent="0.25">
      <c r="A4144" s="9">
        <f>IF(ISBLANK('Step 1.3 Normalized OAT'!A4144),"-",'Step 1.3 Normalized OAT'!A4144)</f>
        <v>43273.625</v>
      </c>
      <c r="B4144" s="26">
        <f t="shared" si="70"/>
        <v>172</v>
      </c>
      <c r="C4144" s="64" cm="1">
        <f t="array" ref="C4144">INDEX('Step 5. Daily Avg Schedule Calc'!$A$2:$C$169,(WEEKDAY(A4144)-1)*24+HOUR(A4144)+1,3)*IF(A4144&lt;Cooling_Season_Start_Date,0,IF(A4144&gt;Cooling_Season_End_Date,0,1))</f>
        <v>1</v>
      </c>
      <c r="D4144" s="12">
        <f>VLOOKUP(A4144,'Step 1.3 Normalized OAT'!$A$1:$B$8761,2)</f>
        <v>73</v>
      </c>
      <c r="E4144" s="13">
        <f ca="1">('Step 3. Regression'!$F$19*D4144^2+'Step 3. Regression'!$G$19*D4144+'Step 3. Regression'!$H$19)*C4144</f>
        <v>7.0827765794206599</v>
      </c>
    </row>
    <row r="4145" spans="1:5" x14ac:dyDescent="0.25">
      <c r="A4145" s="9">
        <f>IF(ISBLANK('Step 1.3 Normalized OAT'!A4145),"-",'Step 1.3 Normalized OAT'!A4145)</f>
        <v>43273.666666666664</v>
      </c>
      <c r="B4145" s="26">
        <f t="shared" si="70"/>
        <v>172</v>
      </c>
      <c r="C4145" s="64" cm="1">
        <f t="array" ref="C4145">INDEX('Step 5. Daily Avg Schedule Calc'!$A$2:$C$169,(WEEKDAY(A4145)-1)*24+HOUR(A4145)+1,3)*IF(A4145&lt;Cooling_Season_Start_Date,0,IF(A4145&gt;Cooling_Season_End_Date,0,1))</f>
        <v>1</v>
      </c>
      <c r="D4145" s="12">
        <f>VLOOKUP(A4145,'Step 1.3 Normalized OAT'!$A$1:$B$8761,2)</f>
        <v>73</v>
      </c>
      <c r="E4145" s="13">
        <f ca="1">('Step 3. Regression'!$F$19*D4145^2+'Step 3. Regression'!$G$19*D4145+'Step 3. Regression'!$H$19)*C4145</f>
        <v>7.0827765794206599</v>
      </c>
    </row>
    <row r="4146" spans="1:5" x14ac:dyDescent="0.25">
      <c r="A4146" s="9">
        <f>IF(ISBLANK('Step 1.3 Normalized OAT'!A4146),"-",'Step 1.3 Normalized OAT'!A4146)</f>
        <v>43273.708333333336</v>
      </c>
      <c r="B4146" s="26">
        <f t="shared" si="70"/>
        <v>172</v>
      </c>
      <c r="C4146" s="64" cm="1">
        <f t="array" ref="C4146">INDEX('Step 5. Daily Avg Schedule Calc'!$A$2:$C$169,(WEEKDAY(A4146)-1)*24+HOUR(A4146)+1,3)*IF(A4146&lt;Cooling_Season_Start_Date,0,IF(A4146&gt;Cooling_Season_End_Date,0,1))</f>
        <v>1</v>
      </c>
      <c r="D4146" s="12">
        <f>VLOOKUP(A4146,'Step 1.3 Normalized OAT'!$A$1:$B$8761,2)</f>
        <v>74</v>
      </c>
      <c r="E4146" s="13">
        <f ca="1">('Step 3. Regression'!$F$19*D4146^2+'Step 3. Regression'!$G$19*D4146+'Step 3. Regression'!$H$19)*C4146</f>
        <v>7.0685705135568071</v>
      </c>
    </row>
    <row r="4147" spans="1:5" x14ac:dyDescent="0.25">
      <c r="A4147" s="9">
        <f>IF(ISBLANK('Step 1.3 Normalized OAT'!A4147),"-",'Step 1.3 Normalized OAT'!A4147)</f>
        <v>43273.75</v>
      </c>
      <c r="B4147" s="26">
        <f t="shared" si="70"/>
        <v>172</v>
      </c>
      <c r="C4147" s="64" cm="1">
        <f t="array" ref="C4147">INDEX('Step 5. Daily Avg Schedule Calc'!$A$2:$C$169,(WEEKDAY(A4147)-1)*24+HOUR(A4147)+1,3)*IF(A4147&lt;Cooling_Season_Start_Date,0,IF(A4147&gt;Cooling_Season_End_Date,0,1))</f>
        <v>1</v>
      </c>
      <c r="D4147" s="12">
        <f>VLOOKUP(A4147,'Step 1.3 Normalized OAT'!$A$1:$B$8761,2)</f>
        <v>73</v>
      </c>
      <c r="E4147" s="13">
        <f ca="1">('Step 3. Regression'!$F$19*D4147^2+'Step 3. Regression'!$G$19*D4147+'Step 3. Regression'!$H$19)*C4147</f>
        <v>7.0827765794206599</v>
      </c>
    </row>
    <row r="4148" spans="1:5" x14ac:dyDescent="0.25">
      <c r="A4148" s="9">
        <f>IF(ISBLANK('Step 1.3 Normalized OAT'!A4148),"-",'Step 1.3 Normalized OAT'!A4148)</f>
        <v>43273.791666666664</v>
      </c>
      <c r="B4148" s="26">
        <f t="shared" si="70"/>
        <v>172</v>
      </c>
      <c r="C4148" s="64" cm="1">
        <f t="array" ref="C4148">INDEX('Step 5. Daily Avg Schedule Calc'!$A$2:$C$169,(WEEKDAY(A4148)-1)*24+HOUR(A4148)+1,3)*IF(A4148&lt;Cooling_Season_Start_Date,0,IF(A4148&gt;Cooling_Season_End_Date,0,1))</f>
        <v>1</v>
      </c>
      <c r="D4148" s="12">
        <f>VLOOKUP(A4148,'Step 1.3 Normalized OAT'!$A$1:$B$8761,2)</f>
        <v>72</v>
      </c>
      <c r="E4148" s="13">
        <f ca="1">('Step 3. Regression'!$F$19*D4148^2+'Step 3. Regression'!$G$19*D4148+'Step 3. Regression'!$H$19)*C4148</f>
        <v>7.102794591224967</v>
      </c>
    </row>
    <row r="4149" spans="1:5" x14ac:dyDescent="0.25">
      <c r="A4149" s="9">
        <f>IF(ISBLANK('Step 1.3 Normalized OAT'!A4149),"-",'Step 1.3 Normalized OAT'!A4149)</f>
        <v>43273.833333333336</v>
      </c>
      <c r="B4149" s="26">
        <f t="shared" si="70"/>
        <v>172</v>
      </c>
      <c r="C4149" s="64" cm="1">
        <f t="array" ref="C4149">INDEX('Step 5. Daily Avg Schedule Calc'!$A$2:$C$169,(WEEKDAY(A4149)-1)*24+HOUR(A4149)+1,3)*IF(A4149&lt;Cooling_Season_Start_Date,0,IF(A4149&gt;Cooling_Season_End_Date,0,1))</f>
        <v>1</v>
      </c>
      <c r="D4149" s="12">
        <f>VLOOKUP(A4149,'Step 1.3 Normalized OAT'!$A$1:$B$8761,2)</f>
        <v>70</v>
      </c>
      <c r="E4149" s="13">
        <f ca="1">('Step 3. Regression'!$F$19*D4149^2+'Step 3. Regression'!$G$19*D4149+'Step 3. Regression'!$H$19)*C4149</f>
        <v>7.1602664526549589</v>
      </c>
    </row>
    <row r="4150" spans="1:5" x14ac:dyDescent="0.25">
      <c r="A4150" s="9">
        <f>IF(ISBLANK('Step 1.3 Normalized OAT'!A4150),"-",'Step 1.3 Normalized OAT'!A4150)</f>
        <v>43273.875</v>
      </c>
      <c r="B4150" s="26">
        <f t="shared" si="70"/>
        <v>172</v>
      </c>
      <c r="C4150" s="64" cm="1">
        <f t="array" ref="C4150">INDEX('Step 5. Daily Avg Schedule Calc'!$A$2:$C$169,(WEEKDAY(A4150)-1)*24+HOUR(A4150)+1,3)*IF(A4150&lt;Cooling_Season_Start_Date,0,IF(A4150&gt;Cooling_Season_End_Date,0,1))</f>
        <v>0</v>
      </c>
      <c r="D4150" s="12">
        <f>VLOOKUP(A4150,'Step 1.3 Normalized OAT'!$A$1:$B$8761,2)</f>
        <v>70</v>
      </c>
      <c r="E4150" s="13">
        <f ca="1">('Step 3. Regression'!$F$19*D4150^2+'Step 3. Regression'!$G$19*D4150+'Step 3. Regression'!$H$19)*C4150</f>
        <v>0</v>
      </c>
    </row>
    <row r="4151" spans="1:5" x14ac:dyDescent="0.25">
      <c r="A4151" s="9">
        <f>IF(ISBLANK('Step 1.3 Normalized OAT'!A4151),"-",'Step 1.3 Normalized OAT'!A4151)</f>
        <v>43273.916666666664</v>
      </c>
      <c r="B4151" s="26">
        <f t="shared" si="70"/>
        <v>172</v>
      </c>
      <c r="C4151" s="64" cm="1">
        <f t="array" ref="C4151">INDEX('Step 5. Daily Avg Schedule Calc'!$A$2:$C$169,(WEEKDAY(A4151)-1)*24+HOUR(A4151)+1,3)*IF(A4151&lt;Cooling_Season_Start_Date,0,IF(A4151&gt;Cooling_Season_End_Date,0,1))</f>
        <v>0</v>
      </c>
      <c r="D4151" s="12">
        <f>VLOOKUP(A4151,'Step 1.3 Normalized OAT'!$A$1:$B$8761,2)</f>
        <v>68</v>
      </c>
      <c r="E4151" s="13">
        <f ca="1">('Step 3. Regression'!$F$19*D4151^2+'Step 3. Regression'!$G$19*D4151+'Step 3. Regression'!$H$19)*C4151</f>
        <v>0</v>
      </c>
    </row>
    <row r="4152" spans="1:5" x14ac:dyDescent="0.25">
      <c r="A4152" s="9">
        <f>IF(ISBLANK('Step 1.3 Normalized OAT'!A4152),"-",'Step 1.3 Normalized OAT'!A4152)</f>
        <v>43273.958333333336</v>
      </c>
      <c r="B4152" s="26">
        <f t="shared" si="70"/>
        <v>172</v>
      </c>
      <c r="C4152" s="64" cm="1">
        <f t="array" ref="C4152">INDEX('Step 5. Daily Avg Schedule Calc'!$A$2:$C$169,(WEEKDAY(A4152)-1)*24+HOUR(A4152)+1,3)*IF(A4152&lt;Cooling_Season_Start_Date,0,IF(A4152&gt;Cooling_Season_End_Date,0,1))</f>
        <v>0</v>
      </c>
      <c r="D4152" s="12">
        <f>VLOOKUP(A4152,'Step 1.3 Normalized OAT'!$A$1:$B$8761,2)</f>
        <v>68</v>
      </c>
      <c r="E4152" s="13">
        <f ca="1">('Step 3. Regression'!$F$19*D4152^2+'Step 3. Regression'!$G$19*D4152+'Step 3. Regression'!$H$19)*C4152</f>
        <v>0</v>
      </c>
    </row>
    <row r="4153" spans="1:5" x14ac:dyDescent="0.25">
      <c r="A4153" s="9">
        <f>IF(ISBLANK('Step 1.3 Normalized OAT'!A4153),"-",'Step 1.3 Normalized OAT'!A4153)</f>
        <v>43274</v>
      </c>
      <c r="B4153" s="26">
        <f t="shared" si="70"/>
        <v>173</v>
      </c>
      <c r="C4153" s="64" cm="1">
        <f t="array" ref="C4153">INDEX('Step 5. Daily Avg Schedule Calc'!$A$2:$C$169,(WEEKDAY(A4153)-1)*24+HOUR(A4153)+1,3)*IF(A4153&lt;Cooling_Season_Start_Date,0,IF(A4153&gt;Cooling_Season_End_Date,0,1))</f>
        <v>0</v>
      </c>
      <c r="D4153" s="12">
        <f>VLOOKUP(A4153,'Step 1.3 Normalized OAT'!$A$1:$B$8761,2)</f>
        <v>64</v>
      </c>
      <c r="E4153" s="13">
        <f ca="1">('Step 3. Regression'!$F$19*D4153^2+'Step 3. Regression'!$G$19*D4153+'Step 3. Regression'!$H$19)*C4153</f>
        <v>0</v>
      </c>
    </row>
    <row r="4154" spans="1:5" x14ac:dyDescent="0.25">
      <c r="A4154" s="9">
        <f>IF(ISBLANK('Step 1.3 Normalized OAT'!A4154),"-",'Step 1.3 Normalized OAT'!A4154)</f>
        <v>43274.041666666664</v>
      </c>
      <c r="B4154" s="26">
        <f t="shared" si="70"/>
        <v>173</v>
      </c>
      <c r="C4154" s="64" cm="1">
        <f t="array" ref="C4154">INDEX('Step 5. Daily Avg Schedule Calc'!$A$2:$C$169,(WEEKDAY(A4154)-1)*24+HOUR(A4154)+1,3)*IF(A4154&lt;Cooling_Season_Start_Date,0,IF(A4154&gt;Cooling_Season_End_Date,0,1))</f>
        <v>0</v>
      </c>
      <c r="D4154" s="12">
        <f>VLOOKUP(A4154,'Step 1.3 Normalized OAT'!$A$1:$B$8761,2)</f>
        <v>64</v>
      </c>
      <c r="E4154" s="13">
        <f ca="1">('Step 3. Regression'!$F$19*D4154^2+'Step 3. Regression'!$G$19*D4154+'Step 3. Regression'!$H$19)*C4154</f>
        <v>0</v>
      </c>
    </row>
    <row r="4155" spans="1:5" x14ac:dyDescent="0.25">
      <c r="A4155" s="9">
        <f>IF(ISBLANK('Step 1.3 Normalized OAT'!A4155),"-",'Step 1.3 Normalized OAT'!A4155)</f>
        <v>43274.083333333336</v>
      </c>
      <c r="B4155" s="26">
        <f t="shared" si="70"/>
        <v>173</v>
      </c>
      <c r="C4155" s="64" cm="1">
        <f t="array" ref="C4155">INDEX('Step 5. Daily Avg Schedule Calc'!$A$2:$C$169,(WEEKDAY(A4155)-1)*24+HOUR(A4155)+1,3)*IF(A4155&lt;Cooling_Season_Start_Date,0,IF(A4155&gt;Cooling_Season_End_Date,0,1))</f>
        <v>0</v>
      </c>
      <c r="D4155" s="12">
        <f>VLOOKUP(A4155,'Step 1.3 Normalized OAT'!$A$1:$B$8761,2)</f>
        <v>64</v>
      </c>
      <c r="E4155" s="13">
        <f ca="1">('Step 3. Regression'!$F$19*D4155^2+'Step 3. Regression'!$G$19*D4155+'Step 3. Regression'!$H$19)*C4155</f>
        <v>0</v>
      </c>
    </row>
    <row r="4156" spans="1:5" x14ac:dyDescent="0.25">
      <c r="A4156" s="9">
        <f>IF(ISBLANK('Step 1.3 Normalized OAT'!A4156),"-",'Step 1.3 Normalized OAT'!A4156)</f>
        <v>43274.125</v>
      </c>
      <c r="B4156" s="26">
        <f t="shared" si="70"/>
        <v>173</v>
      </c>
      <c r="C4156" s="64" cm="1">
        <f t="array" ref="C4156">INDEX('Step 5. Daily Avg Schedule Calc'!$A$2:$C$169,(WEEKDAY(A4156)-1)*24+HOUR(A4156)+1,3)*IF(A4156&lt;Cooling_Season_Start_Date,0,IF(A4156&gt;Cooling_Season_End_Date,0,1))</f>
        <v>0</v>
      </c>
      <c r="D4156" s="12">
        <f>VLOOKUP(A4156,'Step 1.3 Normalized OAT'!$A$1:$B$8761,2)</f>
        <v>64</v>
      </c>
      <c r="E4156" s="13">
        <f ca="1">('Step 3. Regression'!$F$19*D4156^2+'Step 3. Regression'!$G$19*D4156+'Step 3. Regression'!$H$19)*C4156</f>
        <v>0</v>
      </c>
    </row>
    <row r="4157" spans="1:5" x14ac:dyDescent="0.25">
      <c r="A4157" s="9">
        <f>IF(ISBLANK('Step 1.3 Normalized OAT'!A4157),"-",'Step 1.3 Normalized OAT'!A4157)</f>
        <v>43274.166666666664</v>
      </c>
      <c r="B4157" s="26">
        <f t="shared" si="70"/>
        <v>173</v>
      </c>
      <c r="C4157" s="64" cm="1">
        <f t="array" ref="C4157">INDEX('Step 5. Daily Avg Schedule Calc'!$A$2:$C$169,(WEEKDAY(A4157)-1)*24+HOUR(A4157)+1,3)*IF(A4157&lt;Cooling_Season_Start_Date,0,IF(A4157&gt;Cooling_Season_End_Date,0,1))</f>
        <v>0</v>
      </c>
      <c r="D4157" s="12">
        <f>VLOOKUP(A4157,'Step 1.3 Normalized OAT'!$A$1:$B$8761,2)</f>
        <v>64</v>
      </c>
      <c r="E4157" s="13">
        <f ca="1">('Step 3. Regression'!$F$19*D4157^2+'Step 3. Regression'!$G$19*D4157+'Step 3. Regression'!$H$19)*C4157</f>
        <v>0</v>
      </c>
    </row>
    <row r="4158" spans="1:5" x14ac:dyDescent="0.25">
      <c r="A4158" s="9">
        <f>IF(ISBLANK('Step 1.3 Normalized OAT'!A4158),"-",'Step 1.3 Normalized OAT'!A4158)</f>
        <v>43274.208333333336</v>
      </c>
      <c r="B4158" s="26">
        <f t="shared" si="70"/>
        <v>173</v>
      </c>
      <c r="C4158" s="64" cm="1">
        <f t="array" ref="C4158">INDEX('Step 5. Daily Avg Schedule Calc'!$A$2:$C$169,(WEEKDAY(A4158)-1)*24+HOUR(A4158)+1,3)*IF(A4158&lt;Cooling_Season_Start_Date,0,IF(A4158&gt;Cooling_Season_End_Date,0,1))</f>
        <v>0</v>
      </c>
      <c r="D4158" s="12">
        <f>VLOOKUP(A4158,'Step 1.3 Normalized OAT'!$A$1:$B$8761,2)</f>
        <v>65</v>
      </c>
      <c r="E4158" s="13">
        <f ca="1">('Step 3. Regression'!$F$19*D4158^2+'Step 3. Regression'!$G$19*D4158+'Step 3. Regression'!$H$19)*C4158</f>
        <v>0</v>
      </c>
    </row>
    <row r="4159" spans="1:5" x14ac:dyDescent="0.25">
      <c r="A4159" s="9">
        <f>IF(ISBLANK('Step 1.3 Normalized OAT'!A4159),"-",'Step 1.3 Normalized OAT'!A4159)</f>
        <v>43274.25</v>
      </c>
      <c r="B4159" s="26">
        <f t="shared" si="70"/>
        <v>173</v>
      </c>
      <c r="C4159" s="64" cm="1">
        <f t="array" ref="C4159">INDEX('Step 5. Daily Avg Schedule Calc'!$A$2:$C$169,(WEEKDAY(A4159)-1)*24+HOUR(A4159)+1,3)*IF(A4159&lt;Cooling_Season_Start_Date,0,IF(A4159&gt;Cooling_Season_End_Date,0,1))</f>
        <v>0</v>
      </c>
      <c r="D4159" s="12">
        <f>VLOOKUP(A4159,'Step 1.3 Normalized OAT'!$A$1:$B$8761,2)</f>
        <v>66</v>
      </c>
      <c r="E4159" s="13">
        <f ca="1">('Step 3. Regression'!$F$19*D4159^2+'Step 3. Regression'!$G$19*D4159+'Step 3. Regression'!$H$19)*C4159</f>
        <v>0</v>
      </c>
    </row>
    <row r="4160" spans="1:5" x14ac:dyDescent="0.25">
      <c r="A4160" s="9">
        <f>IF(ISBLANK('Step 1.3 Normalized OAT'!A4160),"-",'Step 1.3 Normalized OAT'!A4160)</f>
        <v>43274.291666666664</v>
      </c>
      <c r="B4160" s="26">
        <f t="shared" si="70"/>
        <v>173</v>
      </c>
      <c r="C4160" s="64" cm="1">
        <f t="array" ref="C4160">INDEX('Step 5. Daily Avg Schedule Calc'!$A$2:$C$169,(WEEKDAY(A4160)-1)*24+HOUR(A4160)+1,3)*IF(A4160&lt;Cooling_Season_Start_Date,0,IF(A4160&gt;Cooling_Season_End_Date,0,1))</f>
        <v>1</v>
      </c>
      <c r="D4160" s="12">
        <f>VLOOKUP(A4160,'Step 1.3 Normalized OAT'!$A$1:$B$8761,2)</f>
        <v>66</v>
      </c>
      <c r="E4160" s="13">
        <f ca="1">('Step 3. Regression'!$F$19*D4160^2+'Step 3. Regression'!$G$19*D4160+'Step 3. Regression'!$H$19)*C4160</f>
        <v>7.3449535268004134</v>
      </c>
    </row>
    <row r="4161" spans="1:5" x14ac:dyDescent="0.25">
      <c r="A4161" s="9">
        <f>IF(ISBLANK('Step 1.3 Normalized OAT'!A4161),"-",'Step 1.3 Normalized OAT'!A4161)</f>
        <v>43274.333333333336</v>
      </c>
      <c r="B4161" s="26">
        <f t="shared" si="70"/>
        <v>173</v>
      </c>
      <c r="C4161" s="64" cm="1">
        <f t="array" ref="C4161">INDEX('Step 5. Daily Avg Schedule Calc'!$A$2:$C$169,(WEEKDAY(A4161)-1)*24+HOUR(A4161)+1,3)*IF(A4161&lt;Cooling_Season_Start_Date,0,IF(A4161&gt;Cooling_Season_End_Date,0,1))</f>
        <v>1</v>
      </c>
      <c r="D4161" s="12">
        <f>VLOOKUP(A4161,'Step 1.3 Normalized OAT'!$A$1:$B$8761,2)</f>
        <v>65</v>
      </c>
      <c r="E4161" s="13">
        <f ca="1">('Step 3. Regression'!$F$19*D4161^2+'Step 3. Regression'!$G$19*D4161+'Step 3. Regression'!$H$19)*C4161</f>
        <v>7.4056551601879193</v>
      </c>
    </row>
    <row r="4162" spans="1:5" x14ac:dyDescent="0.25">
      <c r="A4162" s="9">
        <f>IF(ISBLANK('Step 1.3 Normalized OAT'!A4162),"-",'Step 1.3 Normalized OAT'!A4162)</f>
        <v>43274.375</v>
      </c>
      <c r="B4162" s="26">
        <f t="shared" si="70"/>
        <v>173</v>
      </c>
      <c r="C4162" s="64" cm="1">
        <f t="array" ref="C4162">INDEX('Step 5. Daily Avg Schedule Calc'!$A$2:$C$169,(WEEKDAY(A4162)-1)*24+HOUR(A4162)+1,3)*IF(A4162&lt;Cooling_Season_Start_Date,0,IF(A4162&gt;Cooling_Season_End_Date,0,1))</f>
        <v>1</v>
      </c>
      <c r="D4162" s="12">
        <f>VLOOKUP(A4162,'Step 1.3 Normalized OAT'!$A$1:$B$8761,2)</f>
        <v>64</v>
      </c>
      <c r="E4162" s="13">
        <f ca="1">('Step 3. Regression'!$F$19*D4162^2+'Step 3. Regression'!$G$19*D4162+'Step 3. Regression'!$H$19)*C4162</f>
        <v>7.4721687395158796</v>
      </c>
    </row>
    <row r="4163" spans="1:5" x14ac:dyDescent="0.25">
      <c r="A4163" s="9">
        <f>IF(ISBLANK('Step 1.3 Normalized OAT'!A4163),"-",'Step 1.3 Normalized OAT'!A4163)</f>
        <v>43274.416666666664</v>
      </c>
      <c r="B4163" s="26">
        <f t="shared" ref="B4163:B4226" si="71">_xlfn.DAYS(A4163,$A$2)</f>
        <v>173</v>
      </c>
      <c r="C4163" s="64" cm="1">
        <f t="array" ref="C4163">INDEX('Step 5. Daily Avg Schedule Calc'!$A$2:$C$169,(WEEKDAY(A4163)-1)*24+HOUR(A4163)+1,3)*IF(A4163&lt;Cooling_Season_Start_Date,0,IF(A4163&gt;Cooling_Season_End_Date,0,1))</f>
        <v>1</v>
      </c>
      <c r="D4163" s="12">
        <f>VLOOKUP(A4163,'Step 1.3 Normalized OAT'!$A$1:$B$8761,2)</f>
        <v>64</v>
      </c>
      <c r="E4163" s="13">
        <f ca="1">('Step 3. Regression'!$F$19*D4163^2+'Step 3. Regression'!$G$19*D4163+'Step 3. Regression'!$H$19)*C4163</f>
        <v>7.4721687395158796</v>
      </c>
    </row>
    <row r="4164" spans="1:5" x14ac:dyDescent="0.25">
      <c r="A4164" s="9">
        <f>IF(ISBLANK('Step 1.3 Normalized OAT'!A4164),"-",'Step 1.3 Normalized OAT'!A4164)</f>
        <v>43274.458333333336</v>
      </c>
      <c r="B4164" s="26">
        <f t="shared" si="71"/>
        <v>173</v>
      </c>
      <c r="C4164" s="64" cm="1">
        <f t="array" ref="C4164">INDEX('Step 5. Daily Avg Schedule Calc'!$A$2:$C$169,(WEEKDAY(A4164)-1)*24+HOUR(A4164)+1,3)*IF(A4164&lt;Cooling_Season_Start_Date,0,IF(A4164&gt;Cooling_Season_End_Date,0,1))</f>
        <v>1</v>
      </c>
      <c r="D4164" s="12">
        <f>VLOOKUP(A4164,'Step 1.3 Normalized OAT'!$A$1:$B$8761,2)</f>
        <v>64</v>
      </c>
      <c r="E4164" s="13">
        <f ca="1">('Step 3. Regression'!$F$19*D4164^2+'Step 3. Regression'!$G$19*D4164+'Step 3. Regression'!$H$19)*C4164</f>
        <v>7.4721687395158796</v>
      </c>
    </row>
    <row r="4165" spans="1:5" x14ac:dyDescent="0.25">
      <c r="A4165" s="9">
        <f>IF(ISBLANK('Step 1.3 Normalized OAT'!A4165),"-",'Step 1.3 Normalized OAT'!A4165)</f>
        <v>43274.5</v>
      </c>
      <c r="B4165" s="26">
        <f t="shared" si="71"/>
        <v>173</v>
      </c>
      <c r="C4165" s="64" cm="1">
        <f t="array" ref="C4165">INDEX('Step 5. Daily Avg Schedule Calc'!$A$2:$C$169,(WEEKDAY(A4165)-1)*24+HOUR(A4165)+1,3)*IF(A4165&lt;Cooling_Season_Start_Date,0,IF(A4165&gt;Cooling_Season_End_Date,0,1))</f>
        <v>1</v>
      </c>
      <c r="D4165" s="12">
        <f>VLOOKUP(A4165,'Step 1.3 Normalized OAT'!$A$1:$B$8761,2)</f>
        <v>64</v>
      </c>
      <c r="E4165" s="13">
        <f ca="1">('Step 3. Regression'!$F$19*D4165^2+'Step 3. Regression'!$G$19*D4165+'Step 3. Regression'!$H$19)*C4165</f>
        <v>7.4721687395158796</v>
      </c>
    </row>
    <row r="4166" spans="1:5" x14ac:dyDescent="0.25">
      <c r="A4166" s="9">
        <f>IF(ISBLANK('Step 1.3 Normalized OAT'!A4166),"-",'Step 1.3 Normalized OAT'!A4166)</f>
        <v>43274.541666666664</v>
      </c>
      <c r="B4166" s="26">
        <f t="shared" si="71"/>
        <v>173</v>
      </c>
      <c r="C4166" s="64" cm="1">
        <f t="array" ref="C4166">INDEX('Step 5. Daily Avg Schedule Calc'!$A$2:$C$169,(WEEKDAY(A4166)-1)*24+HOUR(A4166)+1,3)*IF(A4166&lt;Cooling_Season_Start_Date,0,IF(A4166&gt;Cooling_Season_End_Date,0,1))</f>
        <v>1</v>
      </c>
      <c r="D4166" s="12">
        <f>VLOOKUP(A4166,'Step 1.3 Normalized OAT'!$A$1:$B$8761,2)</f>
        <v>63</v>
      </c>
      <c r="E4166" s="13">
        <f ca="1">('Step 3. Regression'!$F$19*D4166^2+'Step 3. Regression'!$G$19*D4166+'Step 3. Regression'!$H$19)*C4166</f>
        <v>7.5444942647842907</v>
      </c>
    </row>
    <row r="4167" spans="1:5" x14ac:dyDescent="0.25">
      <c r="A4167" s="9">
        <f>IF(ISBLANK('Step 1.3 Normalized OAT'!A4167),"-",'Step 1.3 Normalized OAT'!A4167)</f>
        <v>43274.583333333336</v>
      </c>
      <c r="B4167" s="26">
        <f t="shared" si="71"/>
        <v>173</v>
      </c>
      <c r="C4167" s="64" cm="1">
        <f t="array" ref="C4167">INDEX('Step 5. Daily Avg Schedule Calc'!$A$2:$C$169,(WEEKDAY(A4167)-1)*24+HOUR(A4167)+1,3)*IF(A4167&lt;Cooling_Season_Start_Date,0,IF(A4167&gt;Cooling_Season_End_Date,0,1))</f>
        <v>1</v>
      </c>
      <c r="D4167" s="12">
        <f>VLOOKUP(A4167,'Step 1.3 Normalized OAT'!$A$1:$B$8761,2)</f>
        <v>64</v>
      </c>
      <c r="E4167" s="13">
        <f ca="1">('Step 3. Regression'!$F$19*D4167^2+'Step 3. Regression'!$G$19*D4167+'Step 3. Regression'!$H$19)*C4167</f>
        <v>7.4721687395158796</v>
      </c>
    </row>
    <row r="4168" spans="1:5" x14ac:dyDescent="0.25">
      <c r="A4168" s="9">
        <f>IF(ISBLANK('Step 1.3 Normalized OAT'!A4168),"-",'Step 1.3 Normalized OAT'!A4168)</f>
        <v>43274.625</v>
      </c>
      <c r="B4168" s="26">
        <f t="shared" si="71"/>
        <v>173</v>
      </c>
      <c r="C4168" s="64" cm="1">
        <f t="array" ref="C4168">INDEX('Step 5. Daily Avg Schedule Calc'!$A$2:$C$169,(WEEKDAY(A4168)-1)*24+HOUR(A4168)+1,3)*IF(A4168&lt;Cooling_Season_Start_Date,0,IF(A4168&gt;Cooling_Season_End_Date,0,1))</f>
        <v>1</v>
      </c>
      <c r="D4168" s="12">
        <f>VLOOKUP(A4168,'Step 1.3 Normalized OAT'!$A$1:$B$8761,2)</f>
        <v>64</v>
      </c>
      <c r="E4168" s="13">
        <f ca="1">('Step 3. Regression'!$F$19*D4168^2+'Step 3. Regression'!$G$19*D4168+'Step 3. Regression'!$H$19)*C4168</f>
        <v>7.4721687395158796</v>
      </c>
    </row>
    <row r="4169" spans="1:5" x14ac:dyDescent="0.25">
      <c r="A4169" s="9">
        <f>IF(ISBLANK('Step 1.3 Normalized OAT'!A4169),"-",'Step 1.3 Normalized OAT'!A4169)</f>
        <v>43274.666666666664</v>
      </c>
      <c r="B4169" s="26">
        <f t="shared" si="71"/>
        <v>173</v>
      </c>
      <c r="C4169" s="64" cm="1">
        <f t="array" ref="C4169">INDEX('Step 5. Daily Avg Schedule Calc'!$A$2:$C$169,(WEEKDAY(A4169)-1)*24+HOUR(A4169)+1,3)*IF(A4169&lt;Cooling_Season_Start_Date,0,IF(A4169&gt;Cooling_Season_End_Date,0,1))</f>
        <v>1</v>
      </c>
      <c r="D4169" s="12">
        <f>VLOOKUP(A4169,'Step 1.3 Normalized OAT'!$A$1:$B$8761,2)</f>
        <v>64</v>
      </c>
      <c r="E4169" s="13">
        <f ca="1">('Step 3. Regression'!$F$19*D4169^2+'Step 3. Regression'!$G$19*D4169+'Step 3. Regression'!$H$19)*C4169</f>
        <v>7.4721687395158796</v>
      </c>
    </row>
    <row r="4170" spans="1:5" x14ac:dyDescent="0.25">
      <c r="A4170" s="9">
        <f>IF(ISBLANK('Step 1.3 Normalized OAT'!A4170),"-",'Step 1.3 Normalized OAT'!A4170)</f>
        <v>43274.708333333336</v>
      </c>
      <c r="B4170" s="26">
        <f t="shared" si="71"/>
        <v>173</v>
      </c>
      <c r="C4170" s="64" cm="1">
        <f t="array" ref="C4170">INDEX('Step 5. Daily Avg Schedule Calc'!$A$2:$C$169,(WEEKDAY(A4170)-1)*24+HOUR(A4170)+1,3)*IF(A4170&lt;Cooling_Season_Start_Date,0,IF(A4170&gt;Cooling_Season_End_Date,0,1))</f>
        <v>1</v>
      </c>
      <c r="D4170" s="12">
        <f>VLOOKUP(A4170,'Step 1.3 Normalized OAT'!$A$1:$B$8761,2)</f>
        <v>66</v>
      </c>
      <c r="E4170" s="13">
        <f ca="1">('Step 3. Regression'!$F$19*D4170^2+'Step 3. Regression'!$G$19*D4170+'Step 3. Regression'!$H$19)*C4170</f>
        <v>7.3449535268004134</v>
      </c>
    </row>
    <row r="4171" spans="1:5" x14ac:dyDescent="0.25">
      <c r="A4171" s="9">
        <f>IF(ISBLANK('Step 1.3 Normalized OAT'!A4171),"-",'Step 1.3 Normalized OAT'!A4171)</f>
        <v>43274.75</v>
      </c>
      <c r="B4171" s="26">
        <f t="shared" si="71"/>
        <v>173</v>
      </c>
      <c r="C4171" s="64" cm="1">
        <f t="array" ref="C4171">INDEX('Step 5. Daily Avg Schedule Calc'!$A$2:$C$169,(WEEKDAY(A4171)-1)*24+HOUR(A4171)+1,3)*IF(A4171&lt;Cooling_Season_Start_Date,0,IF(A4171&gt;Cooling_Season_End_Date,0,1))</f>
        <v>1</v>
      </c>
      <c r="D4171" s="12">
        <f>VLOOKUP(A4171,'Step 1.3 Normalized OAT'!$A$1:$B$8761,2)</f>
        <v>66</v>
      </c>
      <c r="E4171" s="13">
        <f ca="1">('Step 3. Regression'!$F$19*D4171^2+'Step 3. Regression'!$G$19*D4171+'Step 3. Regression'!$H$19)*C4171</f>
        <v>7.3449535268004134</v>
      </c>
    </row>
    <row r="4172" spans="1:5" x14ac:dyDescent="0.25">
      <c r="A4172" s="9">
        <f>IF(ISBLANK('Step 1.3 Normalized OAT'!A4172),"-",'Step 1.3 Normalized OAT'!A4172)</f>
        <v>43274.791666666664</v>
      </c>
      <c r="B4172" s="26">
        <f t="shared" si="71"/>
        <v>173</v>
      </c>
      <c r="C4172" s="64" cm="1">
        <f t="array" ref="C4172">INDEX('Step 5. Daily Avg Schedule Calc'!$A$2:$C$169,(WEEKDAY(A4172)-1)*24+HOUR(A4172)+1,3)*IF(A4172&lt;Cooling_Season_Start_Date,0,IF(A4172&gt;Cooling_Season_End_Date,0,1))</f>
        <v>1</v>
      </c>
      <c r="D4172" s="12">
        <f>VLOOKUP(A4172,'Step 1.3 Normalized OAT'!$A$1:$B$8761,2)</f>
        <v>65</v>
      </c>
      <c r="E4172" s="13">
        <f ca="1">('Step 3. Regression'!$F$19*D4172^2+'Step 3. Regression'!$G$19*D4172+'Step 3. Regression'!$H$19)*C4172</f>
        <v>7.4056551601879193</v>
      </c>
    </row>
    <row r="4173" spans="1:5" x14ac:dyDescent="0.25">
      <c r="A4173" s="9">
        <f>IF(ISBLANK('Step 1.3 Normalized OAT'!A4173),"-",'Step 1.3 Normalized OAT'!A4173)</f>
        <v>43274.833333333336</v>
      </c>
      <c r="B4173" s="26">
        <f t="shared" si="71"/>
        <v>173</v>
      </c>
      <c r="C4173" s="64" cm="1">
        <f t="array" ref="C4173">INDEX('Step 5. Daily Avg Schedule Calc'!$A$2:$C$169,(WEEKDAY(A4173)-1)*24+HOUR(A4173)+1,3)*IF(A4173&lt;Cooling_Season_Start_Date,0,IF(A4173&gt;Cooling_Season_End_Date,0,1))</f>
        <v>1</v>
      </c>
      <c r="D4173" s="12">
        <f>VLOOKUP(A4173,'Step 1.3 Normalized OAT'!$A$1:$B$8761,2)</f>
        <v>65</v>
      </c>
      <c r="E4173" s="13">
        <f ca="1">('Step 3. Regression'!$F$19*D4173^2+'Step 3. Regression'!$G$19*D4173+'Step 3. Regression'!$H$19)*C4173</f>
        <v>7.4056551601879193</v>
      </c>
    </row>
    <row r="4174" spans="1:5" x14ac:dyDescent="0.25">
      <c r="A4174" s="9">
        <f>IF(ISBLANK('Step 1.3 Normalized OAT'!A4174),"-",'Step 1.3 Normalized OAT'!A4174)</f>
        <v>43274.875</v>
      </c>
      <c r="B4174" s="26">
        <f t="shared" si="71"/>
        <v>173</v>
      </c>
      <c r="C4174" s="64" cm="1">
        <f t="array" ref="C4174">INDEX('Step 5. Daily Avg Schedule Calc'!$A$2:$C$169,(WEEKDAY(A4174)-1)*24+HOUR(A4174)+1,3)*IF(A4174&lt;Cooling_Season_Start_Date,0,IF(A4174&gt;Cooling_Season_End_Date,0,1))</f>
        <v>0.5</v>
      </c>
      <c r="D4174" s="12">
        <f>VLOOKUP(A4174,'Step 1.3 Normalized OAT'!$A$1:$B$8761,2)</f>
        <v>65</v>
      </c>
      <c r="E4174" s="13">
        <f ca="1">('Step 3. Regression'!$F$19*D4174^2+'Step 3. Regression'!$G$19*D4174+'Step 3. Regression'!$H$19)*C4174</f>
        <v>3.7028275800939596</v>
      </c>
    </row>
    <row r="4175" spans="1:5" x14ac:dyDescent="0.25">
      <c r="A4175" s="9">
        <f>IF(ISBLANK('Step 1.3 Normalized OAT'!A4175),"-",'Step 1.3 Normalized OAT'!A4175)</f>
        <v>43274.916666666664</v>
      </c>
      <c r="B4175" s="26">
        <f t="shared" si="71"/>
        <v>173</v>
      </c>
      <c r="C4175" s="64" cm="1">
        <f t="array" ref="C4175">INDEX('Step 5. Daily Avg Schedule Calc'!$A$2:$C$169,(WEEKDAY(A4175)-1)*24+HOUR(A4175)+1,3)*IF(A4175&lt;Cooling_Season_Start_Date,0,IF(A4175&gt;Cooling_Season_End_Date,0,1))</f>
        <v>0</v>
      </c>
      <c r="D4175" s="12">
        <f>VLOOKUP(A4175,'Step 1.3 Normalized OAT'!$A$1:$B$8761,2)</f>
        <v>65</v>
      </c>
      <c r="E4175" s="13">
        <f ca="1">('Step 3. Regression'!$F$19*D4175^2+'Step 3. Regression'!$G$19*D4175+'Step 3. Regression'!$H$19)*C4175</f>
        <v>0</v>
      </c>
    </row>
    <row r="4176" spans="1:5" x14ac:dyDescent="0.25">
      <c r="A4176" s="9">
        <f>IF(ISBLANK('Step 1.3 Normalized OAT'!A4176),"-",'Step 1.3 Normalized OAT'!A4176)</f>
        <v>43274.958333333336</v>
      </c>
      <c r="B4176" s="26">
        <f t="shared" si="71"/>
        <v>173</v>
      </c>
      <c r="C4176" s="64" cm="1">
        <f t="array" ref="C4176">INDEX('Step 5. Daily Avg Schedule Calc'!$A$2:$C$169,(WEEKDAY(A4176)-1)*24+HOUR(A4176)+1,3)*IF(A4176&lt;Cooling_Season_Start_Date,0,IF(A4176&gt;Cooling_Season_End_Date,0,1))</f>
        <v>0</v>
      </c>
      <c r="D4176" s="12">
        <f>VLOOKUP(A4176,'Step 1.3 Normalized OAT'!$A$1:$B$8761,2)</f>
        <v>65</v>
      </c>
      <c r="E4176" s="13">
        <f ca="1">('Step 3. Regression'!$F$19*D4176^2+'Step 3. Regression'!$G$19*D4176+'Step 3. Regression'!$H$19)*C4176</f>
        <v>0</v>
      </c>
    </row>
    <row r="4177" spans="1:5" x14ac:dyDescent="0.25">
      <c r="A4177" s="9">
        <f>IF(ISBLANK('Step 1.3 Normalized OAT'!A4177),"-",'Step 1.3 Normalized OAT'!A4177)</f>
        <v>43275</v>
      </c>
      <c r="B4177" s="26">
        <f t="shared" si="71"/>
        <v>174</v>
      </c>
      <c r="C4177" s="64" cm="1">
        <f t="array" ref="C4177">INDEX('Step 5. Daily Avg Schedule Calc'!$A$2:$C$169,(WEEKDAY(A4177)-1)*24+HOUR(A4177)+1,3)*IF(A4177&lt;Cooling_Season_Start_Date,0,IF(A4177&gt;Cooling_Season_End_Date,0,1))</f>
        <v>0</v>
      </c>
      <c r="D4177" s="12">
        <f>VLOOKUP(A4177,'Step 1.3 Normalized OAT'!$A$1:$B$8761,2)</f>
        <v>65</v>
      </c>
      <c r="E4177" s="13">
        <f ca="1">('Step 3. Regression'!$F$19*D4177^2+'Step 3. Regression'!$G$19*D4177+'Step 3. Regression'!$H$19)*C4177</f>
        <v>0</v>
      </c>
    </row>
    <row r="4178" spans="1:5" x14ac:dyDescent="0.25">
      <c r="A4178" s="9">
        <f>IF(ISBLANK('Step 1.3 Normalized OAT'!A4178),"-",'Step 1.3 Normalized OAT'!A4178)</f>
        <v>43275.041666666664</v>
      </c>
      <c r="B4178" s="26">
        <f t="shared" si="71"/>
        <v>174</v>
      </c>
      <c r="C4178" s="64" cm="1">
        <f t="array" ref="C4178">INDEX('Step 5. Daily Avg Schedule Calc'!$A$2:$C$169,(WEEKDAY(A4178)-1)*24+HOUR(A4178)+1,3)*IF(A4178&lt;Cooling_Season_Start_Date,0,IF(A4178&gt;Cooling_Season_End_Date,0,1))</f>
        <v>0</v>
      </c>
      <c r="D4178" s="12">
        <f>VLOOKUP(A4178,'Step 1.3 Normalized OAT'!$A$1:$B$8761,2)</f>
        <v>66</v>
      </c>
      <c r="E4178" s="13">
        <f ca="1">('Step 3. Regression'!$F$19*D4178^2+'Step 3. Regression'!$G$19*D4178+'Step 3. Regression'!$H$19)*C4178</f>
        <v>0</v>
      </c>
    </row>
    <row r="4179" spans="1:5" x14ac:dyDescent="0.25">
      <c r="A4179" s="9">
        <f>IF(ISBLANK('Step 1.3 Normalized OAT'!A4179),"-",'Step 1.3 Normalized OAT'!A4179)</f>
        <v>43275.083333333336</v>
      </c>
      <c r="B4179" s="26">
        <f t="shared" si="71"/>
        <v>174</v>
      </c>
      <c r="C4179" s="64" cm="1">
        <f t="array" ref="C4179">INDEX('Step 5. Daily Avg Schedule Calc'!$A$2:$C$169,(WEEKDAY(A4179)-1)*24+HOUR(A4179)+1,3)*IF(A4179&lt;Cooling_Season_Start_Date,0,IF(A4179&gt;Cooling_Season_End_Date,0,1))</f>
        <v>0</v>
      </c>
      <c r="D4179" s="12">
        <f>VLOOKUP(A4179,'Step 1.3 Normalized OAT'!$A$1:$B$8761,2)</f>
        <v>66</v>
      </c>
      <c r="E4179" s="13">
        <f ca="1">('Step 3. Regression'!$F$19*D4179^2+'Step 3. Regression'!$G$19*D4179+'Step 3. Regression'!$H$19)*C4179</f>
        <v>0</v>
      </c>
    </row>
    <row r="4180" spans="1:5" x14ac:dyDescent="0.25">
      <c r="A4180" s="9">
        <f>IF(ISBLANK('Step 1.3 Normalized OAT'!A4180),"-",'Step 1.3 Normalized OAT'!A4180)</f>
        <v>43275.125</v>
      </c>
      <c r="B4180" s="26">
        <f t="shared" si="71"/>
        <v>174</v>
      </c>
      <c r="C4180" s="64" cm="1">
        <f t="array" ref="C4180">INDEX('Step 5. Daily Avg Schedule Calc'!$A$2:$C$169,(WEEKDAY(A4180)-1)*24+HOUR(A4180)+1,3)*IF(A4180&lt;Cooling_Season_Start_Date,0,IF(A4180&gt;Cooling_Season_End_Date,0,1))</f>
        <v>0</v>
      </c>
      <c r="D4180" s="12">
        <f>VLOOKUP(A4180,'Step 1.3 Normalized OAT'!$A$1:$B$8761,2)</f>
        <v>66</v>
      </c>
      <c r="E4180" s="13">
        <f ca="1">('Step 3. Regression'!$F$19*D4180^2+'Step 3. Regression'!$G$19*D4180+'Step 3. Regression'!$H$19)*C4180</f>
        <v>0</v>
      </c>
    </row>
    <row r="4181" spans="1:5" x14ac:dyDescent="0.25">
      <c r="A4181" s="9">
        <f>IF(ISBLANK('Step 1.3 Normalized OAT'!A4181),"-",'Step 1.3 Normalized OAT'!A4181)</f>
        <v>43275.166666666664</v>
      </c>
      <c r="B4181" s="26">
        <f t="shared" si="71"/>
        <v>174</v>
      </c>
      <c r="C4181" s="64" cm="1">
        <f t="array" ref="C4181">INDEX('Step 5. Daily Avg Schedule Calc'!$A$2:$C$169,(WEEKDAY(A4181)-1)*24+HOUR(A4181)+1,3)*IF(A4181&lt;Cooling_Season_Start_Date,0,IF(A4181&gt;Cooling_Season_End_Date,0,1))</f>
        <v>0</v>
      </c>
      <c r="D4181" s="12">
        <f>VLOOKUP(A4181,'Step 1.3 Normalized OAT'!$A$1:$B$8761,2)</f>
        <v>67</v>
      </c>
      <c r="E4181" s="13">
        <f ca="1">('Step 3. Regression'!$F$19*D4181^2+'Step 3. Regression'!$G$19*D4181+'Step 3. Regression'!$H$19)*C4181</f>
        <v>0</v>
      </c>
    </row>
    <row r="4182" spans="1:5" x14ac:dyDescent="0.25">
      <c r="A4182" s="9">
        <f>IF(ISBLANK('Step 1.3 Normalized OAT'!A4182),"-",'Step 1.3 Normalized OAT'!A4182)</f>
        <v>43275.208333333336</v>
      </c>
      <c r="B4182" s="26">
        <f t="shared" si="71"/>
        <v>174</v>
      </c>
      <c r="C4182" s="64" cm="1">
        <f t="array" ref="C4182">INDEX('Step 5. Daily Avg Schedule Calc'!$A$2:$C$169,(WEEKDAY(A4182)-1)*24+HOUR(A4182)+1,3)*IF(A4182&lt;Cooling_Season_Start_Date,0,IF(A4182&gt;Cooling_Season_End_Date,0,1))</f>
        <v>0</v>
      </c>
      <c r="D4182" s="12">
        <f>VLOOKUP(A4182,'Step 1.3 Normalized OAT'!$A$1:$B$8761,2)</f>
        <v>68</v>
      </c>
      <c r="E4182" s="13">
        <f ca="1">('Step 3. Regression'!$F$19*D4182^2+'Step 3. Regression'!$G$19*D4182+'Step 3. Regression'!$H$19)*C4182</f>
        <v>0</v>
      </c>
    </row>
    <row r="4183" spans="1:5" x14ac:dyDescent="0.25">
      <c r="A4183" s="9">
        <f>IF(ISBLANK('Step 1.3 Normalized OAT'!A4183),"-",'Step 1.3 Normalized OAT'!A4183)</f>
        <v>43275.25</v>
      </c>
      <c r="B4183" s="26">
        <f t="shared" si="71"/>
        <v>174</v>
      </c>
      <c r="C4183" s="64" cm="1">
        <f t="array" ref="C4183">INDEX('Step 5. Daily Avg Schedule Calc'!$A$2:$C$169,(WEEKDAY(A4183)-1)*24+HOUR(A4183)+1,3)*IF(A4183&lt;Cooling_Season_Start_Date,0,IF(A4183&gt;Cooling_Season_End_Date,0,1))</f>
        <v>0</v>
      </c>
      <c r="D4183" s="12">
        <f>VLOOKUP(A4183,'Step 1.3 Normalized OAT'!$A$1:$B$8761,2)</f>
        <v>68</v>
      </c>
      <c r="E4183" s="13">
        <f ca="1">('Step 3. Regression'!$F$19*D4183^2+'Step 3. Regression'!$G$19*D4183+'Step 3. Regression'!$H$19)*C4183</f>
        <v>0</v>
      </c>
    </row>
    <row r="4184" spans="1:5" x14ac:dyDescent="0.25">
      <c r="A4184" s="9">
        <f>IF(ISBLANK('Step 1.3 Normalized OAT'!A4184),"-",'Step 1.3 Normalized OAT'!A4184)</f>
        <v>43275.291666666664</v>
      </c>
      <c r="B4184" s="26">
        <f t="shared" si="71"/>
        <v>174</v>
      </c>
      <c r="C4184" s="64" cm="1">
        <f t="array" ref="C4184">INDEX('Step 5. Daily Avg Schedule Calc'!$A$2:$C$169,(WEEKDAY(A4184)-1)*24+HOUR(A4184)+1,3)*IF(A4184&lt;Cooling_Season_Start_Date,0,IF(A4184&gt;Cooling_Season_End_Date,0,1))</f>
        <v>1</v>
      </c>
      <c r="D4184" s="12">
        <f>VLOOKUP(A4184,'Step 1.3 Normalized OAT'!$A$1:$B$8761,2)</f>
        <v>68</v>
      </c>
      <c r="E4184" s="13">
        <f ca="1">('Step 3. Regression'!$F$19*D4184^2+'Step 3. Regression'!$G$19*D4184+'Step 3. Regression'!$H$19)*C4184</f>
        <v>7.2409860978467719</v>
      </c>
    </row>
    <row r="4185" spans="1:5" x14ac:dyDescent="0.25">
      <c r="A4185" s="9">
        <f>IF(ISBLANK('Step 1.3 Normalized OAT'!A4185),"-",'Step 1.3 Normalized OAT'!A4185)</f>
        <v>43275.333333333336</v>
      </c>
      <c r="B4185" s="26">
        <f t="shared" si="71"/>
        <v>174</v>
      </c>
      <c r="C4185" s="64" cm="1">
        <f t="array" ref="C4185">INDEX('Step 5. Daily Avg Schedule Calc'!$A$2:$C$169,(WEEKDAY(A4185)-1)*24+HOUR(A4185)+1,3)*IF(A4185&lt;Cooling_Season_Start_Date,0,IF(A4185&gt;Cooling_Season_End_Date,0,1))</f>
        <v>1</v>
      </c>
      <c r="D4185" s="12">
        <f>VLOOKUP(A4185,'Step 1.3 Normalized OAT'!$A$1:$B$8761,2)</f>
        <v>68</v>
      </c>
      <c r="E4185" s="13">
        <f ca="1">('Step 3. Regression'!$F$19*D4185^2+'Step 3. Regression'!$G$19*D4185+'Step 3. Regression'!$H$19)*C4185</f>
        <v>7.2409860978467719</v>
      </c>
    </row>
    <row r="4186" spans="1:5" x14ac:dyDescent="0.25">
      <c r="A4186" s="9">
        <f>IF(ISBLANK('Step 1.3 Normalized OAT'!A4186),"-",'Step 1.3 Normalized OAT'!A4186)</f>
        <v>43275.375</v>
      </c>
      <c r="B4186" s="26">
        <f t="shared" si="71"/>
        <v>174</v>
      </c>
      <c r="C4186" s="64" cm="1">
        <f t="array" ref="C4186">INDEX('Step 5. Daily Avg Schedule Calc'!$A$2:$C$169,(WEEKDAY(A4186)-1)*24+HOUR(A4186)+1,3)*IF(A4186&lt;Cooling_Season_Start_Date,0,IF(A4186&gt;Cooling_Season_End_Date,0,1))</f>
        <v>1</v>
      </c>
      <c r="D4186" s="12">
        <f>VLOOKUP(A4186,'Step 1.3 Normalized OAT'!$A$1:$B$8761,2)</f>
        <v>70</v>
      </c>
      <c r="E4186" s="13">
        <f ca="1">('Step 3. Regression'!$F$19*D4186^2+'Step 3. Regression'!$G$19*D4186+'Step 3. Regression'!$H$19)*C4186</f>
        <v>7.1602664526549589</v>
      </c>
    </row>
    <row r="4187" spans="1:5" x14ac:dyDescent="0.25">
      <c r="A4187" s="9">
        <f>IF(ISBLANK('Step 1.3 Normalized OAT'!A4187),"-",'Step 1.3 Normalized OAT'!A4187)</f>
        <v>43275.416666666664</v>
      </c>
      <c r="B4187" s="26">
        <f t="shared" si="71"/>
        <v>174</v>
      </c>
      <c r="C4187" s="64" cm="1">
        <f t="array" ref="C4187">INDEX('Step 5. Daily Avg Schedule Calc'!$A$2:$C$169,(WEEKDAY(A4187)-1)*24+HOUR(A4187)+1,3)*IF(A4187&lt;Cooling_Season_Start_Date,0,IF(A4187&gt;Cooling_Season_End_Date,0,1))</f>
        <v>1</v>
      </c>
      <c r="D4187" s="12">
        <f>VLOOKUP(A4187,'Step 1.3 Normalized OAT'!$A$1:$B$8761,2)</f>
        <v>74</v>
      </c>
      <c r="E4187" s="13">
        <f ca="1">('Step 3. Regression'!$F$19*D4187^2+'Step 3. Regression'!$G$19*D4187+'Step 3. Regression'!$H$19)*C4187</f>
        <v>7.0685705135568071</v>
      </c>
    </row>
    <row r="4188" spans="1:5" x14ac:dyDescent="0.25">
      <c r="A4188" s="9">
        <f>IF(ISBLANK('Step 1.3 Normalized OAT'!A4188),"-",'Step 1.3 Normalized OAT'!A4188)</f>
        <v>43275.458333333336</v>
      </c>
      <c r="B4188" s="26">
        <f t="shared" si="71"/>
        <v>174</v>
      </c>
      <c r="C4188" s="64" cm="1">
        <f t="array" ref="C4188">INDEX('Step 5. Daily Avg Schedule Calc'!$A$2:$C$169,(WEEKDAY(A4188)-1)*24+HOUR(A4188)+1,3)*IF(A4188&lt;Cooling_Season_Start_Date,0,IF(A4188&gt;Cooling_Season_End_Date,0,1))</f>
        <v>1</v>
      </c>
      <c r="D4188" s="12">
        <f>VLOOKUP(A4188,'Step 1.3 Normalized OAT'!$A$1:$B$8761,2)</f>
        <v>77</v>
      </c>
      <c r="E4188" s="13">
        <f ca="1">('Step 3. Regression'!$F$19*D4188^2+'Step 3. Regression'!$G$19*D4188+'Step 3. Regression'!$H$19)*C4188</f>
        <v>7.0608239916079754</v>
      </c>
    </row>
    <row r="4189" spans="1:5" x14ac:dyDescent="0.25">
      <c r="A4189" s="9">
        <f>IF(ISBLANK('Step 1.3 Normalized OAT'!A4189),"-",'Step 1.3 Normalized OAT'!A4189)</f>
        <v>43275.5</v>
      </c>
      <c r="B4189" s="26">
        <f t="shared" si="71"/>
        <v>174</v>
      </c>
      <c r="C4189" s="64" cm="1">
        <f t="array" ref="C4189">INDEX('Step 5. Daily Avg Schedule Calc'!$A$2:$C$169,(WEEKDAY(A4189)-1)*24+HOUR(A4189)+1,3)*IF(A4189&lt;Cooling_Season_Start_Date,0,IF(A4189&gt;Cooling_Season_End_Date,0,1))</f>
        <v>1</v>
      </c>
      <c r="D4189" s="12">
        <f>VLOOKUP(A4189,'Step 1.3 Normalized OAT'!$A$1:$B$8761,2)</f>
        <v>80</v>
      </c>
      <c r="E4189" s="13">
        <f ca="1">('Step 3. Regression'!$F$19*D4189^2+'Step 3. Regression'!$G$19*D4189+'Step 3. Regression'!$H$19)*C4189</f>
        <v>7.1053849831232547</v>
      </c>
    </row>
    <row r="4190" spans="1:5" x14ac:dyDescent="0.25">
      <c r="A4190" s="9">
        <f>IF(ISBLANK('Step 1.3 Normalized OAT'!A4190),"-",'Step 1.3 Normalized OAT'!A4190)</f>
        <v>43275.541666666664</v>
      </c>
      <c r="B4190" s="26">
        <f t="shared" si="71"/>
        <v>174</v>
      </c>
      <c r="C4190" s="64" cm="1">
        <f t="array" ref="C4190">INDEX('Step 5. Daily Avg Schedule Calc'!$A$2:$C$169,(WEEKDAY(A4190)-1)*24+HOUR(A4190)+1,3)*IF(A4190&lt;Cooling_Season_Start_Date,0,IF(A4190&gt;Cooling_Season_End_Date,0,1))</f>
        <v>1</v>
      </c>
      <c r="D4190" s="12">
        <f>VLOOKUP(A4190,'Step 1.3 Normalized OAT'!$A$1:$B$8761,2)</f>
        <v>83</v>
      </c>
      <c r="E4190" s="13">
        <f ca="1">('Step 3. Regression'!$F$19*D4190^2+'Step 3. Regression'!$G$19*D4190+'Step 3. Regression'!$H$19)*C4190</f>
        <v>7.2022534881026417</v>
      </c>
    </row>
    <row r="4191" spans="1:5" x14ac:dyDescent="0.25">
      <c r="A4191" s="9">
        <f>IF(ISBLANK('Step 1.3 Normalized OAT'!A4191),"-",'Step 1.3 Normalized OAT'!A4191)</f>
        <v>43275.583333333336</v>
      </c>
      <c r="B4191" s="26">
        <f t="shared" si="71"/>
        <v>174</v>
      </c>
      <c r="C4191" s="64" cm="1">
        <f t="array" ref="C4191">INDEX('Step 5. Daily Avg Schedule Calc'!$A$2:$C$169,(WEEKDAY(A4191)-1)*24+HOUR(A4191)+1,3)*IF(A4191&lt;Cooling_Season_Start_Date,0,IF(A4191&gt;Cooling_Season_End_Date,0,1))</f>
        <v>1</v>
      </c>
      <c r="D4191" s="12">
        <f>VLOOKUP(A4191,'Step 1.3 Normalized OAT'!$A$1:$B$8761,2)</f>
        <v>79</v>
      </c>
      <c r="E4191" s="13">
        <f ca="1">('Step 3. Regression'!$F$19*D4191^2+'Step 3. Regression'!$G$19*D4191+'Step 3. Regression'!$H$19)*C4191</f>
        <v>7.0847193733443774</v>
      </c>
    </row>
    <row r="4192" spans="1:5" x14ac:dyDescent="0.25">
      <c r="A4192" s="9">
        <f>IF(ISBLANK('Step 1.3 Normalized OAT'!A4192),"-",'Step 1.3 Normalized OAT'!A4192)</f>
        <v>43275.625</v>
      </c>
      <c r="B4192" s="26">
        <f t="shared" si="71"/>
        <v>174</v>
      </c>
      <c r="C4192" s="64" cm="1">
        <f t="array" ref="C4192">INDEX('Step 5. Daily Avg Schedule Calc'!$A$2:$C$169,(WEEKDAY(A4192)-1)*24+HOUR(A4192)+1,3)*IF(A4192&lt;Cooling_Season_Start_Date,0,IF(A4192&gt;Cooling_Season_End_Date,0,1))</f>
        <v>1</v>
      </c>
      <c r="D4192" s="12">
        <f>VLOOKUP(A4192,'Step 1.3 Normalized OAT'!$A$1:$B$8761,2)</f>
        <v>80</v>
      </c>
      <c r="E4192" s="13">
        <f ca="1">('Step 3. Regression'!$F$19*D4192^2+'Step 3. Regression'!$G$19*D4192+'Step 3. Regression'!$H$19)*C4192</f>
        <v>7.1053849831232547</v>
      </c>
    </row>
    <row r="4193" spans="1:5" x14ac:dyDescent="0.25">
      <c r="A4193" s="9">
        <f>IF(ISBLANK('Step 1.3 Normalized OAT'!A4193),"-",'Step 1.3 Normalized OAT'!A4193)</f>
        <v>43275.666666666664</v>
      </c>
      <c r="B4193" s="26">
        <f t="shared" si="71"/>
        <v>174</v>
      </c>
      <c r="C4193" s="64" cm="1">
        <f t="array" ref="C4193">INDEX('Step 5. Daily Avg Schedule Calc'!$A$2:$C$169,(WEEKDAY(A4193)-1)*24+HOUR(A4193)+1,3)*IF(A4193&lt;Cooling_Season_Start_Date,0,IF(A4193&gt;Cooling_Season_End_Date,0,1))</f>
        <v>1</v>
      </c>
      <c r="D4193" s="12">
        <f>VLOOKUP(A4193,'Step 1.3 Normalized OAT'!$A$1:$B$8761,2)</f>
        <v>80</v>
      </c>
      <c r="E4193" s="13">
        <f ca="1">('Step 3. Regression'!$F$19*D4193^2+'Step 3. Regression'!$G$19*D4193+'Step 3. Regression'!$H$19)*C4193</f>
        <v>7.1053849831232547</v>
      </c>
    </row>
    <row r="4194" spans="1:5" x14ac:dyDescent="0.25">
      <c r="A4194" s="9">
        <f>IF(ISBLANK('Step 1.3 Normalized OAT'!A4194),"-",'Step 1.3 Normalized OAT'!A4194)</f>
        <v>43275.708333333336</v>
      </c>
      <c r="B4194" s="26">
        <f t="shared" si="71"/>
        <v>174</v>
      </c>
      <c r="C4194" s="64" cm="1">
        <f t="array" ref="C4194">INDEX('Step 5. Daily Avg Schedule Calc'!$A$2:$C$169,(WEEKDAY(A4194)-1)*24+HOUR(A4194)+1,3)*IF(A4194&lt;Cooling_Season_Start_Date,0,IF(A4194&gt;Cooling_Season_End_Date,0,1))</f>
        <v>1</v>
      </c>
      <c r="D4194" s="12">
        <f>VLOOKUP(A4194,'Step 1.3 Normalized OAT'!$A$1:$B$8761,2)</f>
        <v>78</v>
      </c>
      <c r="E4194" s="13">
        <f ca="1">('Step 3. Regression'!$F$19*D4194^2+'Step 3. Regression'!$G$19*D4194+'Step 3. Regression'!$H$19)*C4194</f>
        <v>7.0698657095059474</v>
      </c>
    </row>
    <row r="4195" spans="1:5" x14ac:dyDescent="0.25">
      <c r="A4195" s="9">
        <f>IF(ISBLANK('Step 1.3 Normalized OAT'!A4195),"-",'Step 1.3 Normalized OAT'!A4195)</f>
        <v>43275.75</v>
      </c>
      <c r="B4195" s="26">
        <f t="shared" si="71"/>
        <v>174</v>
      </c>
      <c r="C4195" s="64" cm="1">
        <f t="array" ref="C4195">INDEX('Step 5. Daily Avg Schedule Calc'!$A$2:$C$169,(WEEKDAY(A4195)-1)*24+HOUR(A4195)+1,3)*IF(A4195&lt;Cooling_Season_Start_Date,0,IF(A4195&gt;Cooling_Season_End_Date,0,1))</f>
        <v>1</v>
      </c>
      <c r="D4195" s="12">
        <f>VLOOKUP(A4195,'Step 1.3 Normalized OAT'!$A$1:$B$8761,2)</f>
        <v>80</v>
      </c>
      <c r="E4195" s="13">
        <f ca="1">('Step 3. Regression'!$F$19*D4195^2+'Step 3. Regression'!$G$19*D4195+'Step 3. Regression'!$H$19)*C4195</f>
        <v>7.1053849831232547</v>
      </c>
    </row>
    <row r="4196" spans="1:5" x14ac:dyDescent="0.25">
      <c r="A4196" s="9">
        <f>IF(ISBLANK('Step 1.3 Normalized OAT'!A4196),"-",'Step 1.3 Normalized OAT'!A4196)</f>
        <v>43275.791666666664</v>
      </c>
      <c r="B4196" s="26">
        <f t="shared" si="71"/>
        <v>174</v>
      </c>
      <c r="C4196" s="64" cm="1">
        <f t="array" ref="C4196">INDEX('Step 5. Daily Avg Schedule Calc'!$A$2:$C$169,(WEEKDAY(A4196)-1)*24+HOUR(A4196)+1,3)*IF(A4196&lt;Cooling_Season_Start_Date,0,IF(A4196&gt;Cooling_Season_End_Date,0,1))</f>
        <v>1</v>
      </c>
      <c r="D4196" s="12">
        <f>VLOOKUP(A4196,'Step 1.3 Normalized OAT'!$A$1:$B$8761,2)</f>
        <v>84</v>
      </c>
      <c r="E4196" s="13">
        <f ca="1">('Step 3. Regression'!$F$19*D4196^2+'Step 3. Regression'!$G$19*D4196+'Step 3. Regression'!$H$19)*C4196</f>
        <v>7.2461668816433509</v>
      </c>
    </row>
    <row r="4197" spans="1:5" x14ac:dyDescent="0.25">
      <c r="A4197" s="9">
        <f>IF(ISBLANK('Step 1.3 Normalized OAT'!A4197),"-",'Step 1.3 Normalized OAT'!A4197)</f>
        <v>43275.833333333336</v>
      </c>
      <c r="B4197" s="26">
        <f t="shared" si="71"/>
        <v>174</v>
      </c>
      <c r="C4197" s="64" cm="1">
        <f t="array" ref="C4197">INDEX('Step 5. Daily Avg Schedule Calc'!$A$2:$C$169,(WEEKDAY(A4197)-1)*24+HOUR(A4197)+1,3)*IF(A4197&lt;Cooling_Season_Start_Date,0,IF(A4197&gt;Cooling_Season_End_Date,0,1))</f>
        <v>1</v>
      </c>
      <c r="D4197" s="12">
        <f>VLOOKUP(A4197,'Step 1.3 Normalized OAT'!$A$1:$B$8761,2)</f>
        <v>87</v>
      </c>
      <c r="E4197" s="13">
        <f ca="1">('Step 3. Regression'!$F$19*D4197^2+'Step 3. Regression'!$G$19*D4197+'Step 3. Regression'!$H$19)*C4197</f>
        <v>7.4127787379082086</v>
      </c>
    </row>
    <row r="4198" spans="1:5" x14ac:dyDescent="0.25">
      <c r="A4198" s="9">
        <f>IF(ISBLANK('Step 1.3 Normalized OAT'!A4198),"-",'Step 1.3 Normalized OAT'!A4198)</f>
        <v>43275.875</v>
      </c>
      <c r="B4198" s="26">
        <f t="shared" si="71"/>
        <v>174</v>
      </c>
      <c r="C4198" s="64" cm="1">
        <f t="array" ref="C4198">INDEX('Step 5. Daily Avg Schedule Calc'!$A$2:$C$169,(WEEKDAY(A4198)-1)*24+HOUR(A4198)+1,3)*IF(A4198&lt;Cooling_Season_Start_Date,0,IF(A4198&gt;Cooling_Season_End_Date,0,1))</f>
        <v>0.5</v>
      </c>
      <c r="D4198" s="12">
        <f>VLOOKUP(A4198,'Step 1.3 Normalized OAT'!$A$1:$B$8761,2)</f>
        <v>87</v>
      </c>
      <c r="E4198" s="13">
        <f ca="1">('Step 3. Regression'!$F$19*D4198^2+'Step 3. Regression'!$G$19*D4198+'Step 3. Regression'!$H$19)*C4198</f>
        <v>3.7063893689541043</v>
      </c>
    </row>
    <row r="4199" spans="1:5" x14ac:dyDescent="0.25">
      <c r="A4199" s="9">
        <f>IF(ISBLANK('Step 1.3 Normalized OAT'!A4199),"-",'Step 1.3 Normalized OAT'!A4199)</f>
        <v>43275.916666666664</v>
      </c>
      <c r="B4199" s="26">
        <f t="shared" si="71"/>
        <v>174</v>
      </c>
      <c r="C4199" s="64" cm="1">
        <f t="array" ref="C4199">INDEX('Step 5. Daily Avg Schedule Calc'!$A$2:$C$169,(WEEKDAY(A4199)-1)*24+HOUR(A4199)+1,3)*IF(A4199&lt;Cooling_Season_Start_Date,0,IF(A4199&gt;Cooling_Season_End_Date,0,1))</f>
        <v>0</v>
      </c>
      <c r="D4199" s="12">
        <f>VLOOKUP(A4199,'Step 1.3 Normalized OAT'!$A$1:$B$8761,2)</f>
        <v>74</v>
      </c>
      <c r="E4199" s="13">
        <f ca="1">('Step 3. Regression'!$F$19*D4199^2+'Step 3. Regression'!$G$19*D4199+'Step 3. Regression'!$H$19)*C4199</f>
        <v>0</v>
      </c>
    </row>
    <row r="4200" spans="1:5" x14ac:dyDescent="0.25">
      <c r="A4200" s="9">
        <f>IF(ISBLANK('Step 1.3 Normalized OAT'!A4200),"-",'Step 1.3 Normalized OAT'!A4200)</f>
        <v>43275.958333333336</v>
      </c>
      <c r="B4200" s="26">
        <f t="shared" si="71"/>
        <v>174</v>
      </c>
      <c r="C4200" s="64" cm="1">
        <f t="array" ref="C4200">INDEX('Step 5. Daily Avg Schedule Calc'!$A$2:$C$169,(WEEKDAY(A4200)-1)*24+HOUR(A4200)+1,3)*IF(A4200&lt;Cooling_Season_Start_Date,0,IF(A4200&gt;Cooling_Season_End_Date,0,1))</f>
        <v>0</v>
      </c>
      <c r="D4200" s="12">
        <f>VLOOKUP(A4200,'Step 1.3 Normalized OAT'!$A$1:$B$8761,2)</f>
        <v>75</v>
      </c>
      <c r="E4200" s="13">
        <f ca="1">('Step 3. Regression'!$F$19*D4200^2+'Step 3. Regression'!$G$19*D4200+'Step 3. Regression'!$H$19)*C4200</f>
        <v>0</v>
      </c>
    </row>
    <row r="4201" spans="1:5" x14ac:dyDescent="0.25">
      <c r="A4201" s="9">
        <f>IF(ISBLANK('Step 1.3 Normalized OAT'!A4201),"-",'Step 1.3 Normalized OAT'!A4201)</f>
        <v>43276</v>
      </c>
      <c r="B4201" s="26">
        <f t="shared" si="71"/>
        <v>175</v>
      </c>
      <c r="C4201" s="64" cm="1">
        <f t="array" ref="C4201">INDEX('Step 5. Daily Avg Schedule Calc'!$A$2:$C$169,(WEEKDAY(A4201)-1)*24+HOUR(A4201)+1,3)*IF(A4201&lt;Cooling_Season_Start_Date,0,IF(A4201&gt;Cooling_Season_End_Date,0,1))</f>
        <v>0</v>
      </c>
      <c r="D4201" s="12">
        <f>VLOOKUP(A4201,'Step 1.3 Normalized OAT'!$A$1:$B$8761,2)</f>
        <v>73</v>
      </c>
      <c r="E4201" s="13">
        <f ca="1">('Step 3. Regression'!$F$19*D4201^2+'Step 3. Regression'!$G$19*D4201+'Step 3. Regression'!$H$19)*C4201</f>
        <v>0</v>
      </c>
    </row>
    <row r="4202" spans="1:5" x14ac:dyDescent="0.25">
      <c r="A4202" s="9">
        <f>IF(ISBLANK('Step 1.3 Normalized OAT'!A4202),"-",'Step 1.3 Normalized OAT'!A4202)</f>
        <v>43276.041666666664</v>
      </c>
      <c r="B4202" s="26">
        <f t="shared" si="71"/>
        <v>175</v>
      </c>
      <c r="C4202" s="64" cm="1">
        <f t="array" ref="C4202">INDEX('Step 5. Daily Avg Schedule Calc'!$A$2:$C$169,(WEEKDAY(A4202)-1)*24+HOUR(A4202)+1,3)*IF(A4202&lt;Cooling_Season_Start_Date,0,IF(A4202&gt;Cooling_Season_End_Date,0,1))</f>
        <v>0</v>
      </c>
      <c r="D4202" s="12">
        <f>VLOOKUP(A4202,'Step 1.3 Normalized OAT'!$A$1:$B$8761,2)</f>
        <v>73</v>
      </c>
      <c r="E4202" s="13">
        <f ca="1">('Step 3. Regression'!$F$19*D4202^2+'Step 3. Regression'!$G$19*D4202+'Step 3. Regression'!$H$19)*C4202</f>
        <v>0</v>
      </c>
    </row>
    <row r="4203" spans="1:5" x14ac:dyDescent="0.25">
      <c r="A4203" s="9">
        <f>IF(ISBLANK('Step 1.3 Normalized OAT'!A4203),"-",'Step 1.3 Normalized OAT'!A4203)</f>
        <v>43276.083333333336</v>
      </c>
      <c r="B4203" s="26">
        <f t="shared" si="71"/>
        <v>175</v>
      </c>
      <c r="C4203" s="64" cm="1">
        <f t="array" ref="C4203">INDEX('Step 5. Daily Avg Schedule Calc'!$A$2:$C$169,(WEEKDAY(A4203)-1)*24+HOUR(A4203)+1,3)*IF(A4203&lt;Cooling_Season_Start_Date,0,IF(A4203&gt;Cooling_Season_End_Date,0,1))</f>
        <v>0</v>
      </c>
      <c r="D4203" s="12">
        <f>VLOOKUP(A4203,'Step 1.3 Normalized OAT'!$A$1:$B$8761,2)</f>
        <v>73</v>
      </c>
      <c r="E4203" s="13">
        <f ca="1">('Step 3. Regression'!$F$19*D4203^2+'Step 3. Regression'!$G$19*D4203+'Step 3. Regression'!$H$19)*C4203</f>
        <v>0</v>
      </c>
    </row>
    <row r="4204" spans="1:5" x14ac:dyDescent="0.25">
      <c r="A4204" s="9">
        <f>IF(ISBLANK('Step 1.3 Normalized OAT'!A4204),"-",'Step 1.3 Normalized OAT'!A4204)</f>
        <v>43276.125</v>
      </c>
      <c r="B4204" s="26">
        <f t="shared" si="71"/>
        <v>175</v>
      </c>
      <c r="C4204" s="64" cm="1">
        <f t="array" ref="C4204">INDEX('Step 5. Daily Avg Schedule Calc'!$A$2:$C$169,(WEEKDAY(A4204)-1)*24+HOUR(A4204)+1,3)*IF(A4204&lt;Cooling_Season_Start_Date,0,IF(A4204&gt;Cooling_Season_End_Date,0,1))</f>
        <v>0</v>
      </c>
      <c r="D4204" s="12">
        <f>VLOOKUP(A4204,'Step 1.3 Normalized OAT'!$A$1:$B$8761,2)</f>
        <v>71</v>
      </c>
      <c r="E4204" s="13">
        <f ca="1">('Step 3. Regression'!$F$19*D4204^2+'Step 3. Regression'!$G$19*D4204+'Step 3. Regression'!$H$19)*C4204</f>
        <v>0</v>
      </c>
    </row>
    <row r="4205" spans="1:5" x14ac:dyDescent="0.25">
      <c r="A4205" s="9">
        <f>IF(ISBLANK('Step 1.3 Normalized OAT'!A4205),"-",'Step 1.3 Normalized OAT'!A4205)</f>
        <v>43276.166666666664</v>
      </c>
      <c r="B4205" s="26">
        <f t="shared" si="71"/>
        <v>175</v>
      </c>
      <c r="C4205" s="64" cm="1">
        <f t="array" ref="C4205">INDEX('Step 5. Daily Avg Schedule Calc'!$A$2:$C$169,(WEEKDAY(A4205)-1)*24+HOUR(A4205)+1,3)*IF(A4205&lt;Cooling_Season_Start_Date,0,IF(A4205&gt;Cooling_Season_End_Date,0,1))</f>
        <v>0</v>
      </c>
      <c r="D4205" s="12">
        <f>VLOOKUP(A4205,'Step 1.3 Normalized OAT'!$A$1:$B$8761,2)</f>
        <v>69</v>
      </c>
      <c r="E4205" s="13">
        <f ca="1">('Step 3. Regression'!$F$19*D4205^2+'Step 3. Regression'!$G$19*D4205+'Step 3. Regression'!$H$19)*C4205</f>
        <v>0</v>
      </c>
    </row>
    <row r="4206" spans="1:5" x14ac:dyDescent="0.25">
      <c r="A4206" s="9">
        <f>IF(ISBLANK('Step 1.3 Normalized OAT'!A4206),"-",'Step 1.3 Normalized OAT'!A4206)</f>
        <v>43276.208333333336</v>
      </c>
      <c r="B4206" s="26">
        <f t="shared" si="71"/>
        <v>175</v>
      </c>
      <c r="C4206" s="64" cm="1">
        <f t="array" ref="C4206">INDEX('Step 5. Daily Avg Schedule Calc'!$A$2:$C$169,(WEEKDAY(A4206)-1)*24+HOUR(A4206)+1,3)*IF(A4206&lt;Cooling_Season_Start_Date,0,IF(A4206&gt;Cooling_Season_End_Date,0,1))</f>
        <v>0</v>
      </c>
      <c r="D4206" s="12">
        <f>VLOOKUP(A4206,'Step 1.3 Normalized OAT'!$A$1:$B$8761,2)</f>
        <v>69</v>
      </c>
      <c r="E4206" s="13">
        <f ca="1">('Step 3. Regression'!$F$19*D4206^2+'Step 3. Regression'!$G$19*D4206+'Step 3. Regression'!$H$19)*C4206</f>
        <v>0</v>
      </c>
    </row>
    <row r="4207" spans="1:5" x14ac:dyDescent="0.25">
      <c r="A4207" s="9">
        <f>IF(ISBLANK('Step 1.3 Normalized OAT'!A4207),"-",'Step 1.3 Normalized OAT'!A4207)</f>
        <v>43276.25</v>
      </c>
      <c r="B4207" s="26">
        <f t="shared" si="71"/>
        <v>175</v>
      </c>
      <c r="C4207" s="64" cm="1">
        <f t="array" ref="C4207">INDEX('Step 5. Daily Avg Schedule Calc'!$A$2:$C$169,(WEEKDAY(A4207)-1)*24+HOUR(A4207)+1,3)*IF(A4207&lt;Cooling_Season_Start_Date,0,IF(A4207&gt;Cooling_Season_End_Date,0,1))</f>
        <v>0</v>
      </c>
      <c r="D4207" s="12">
        <f>VLOOKUP(A4207,'Step 1.3 Normalized OAT'!$A$1:$B$8761,2)</f>
        <v>69</v>
      </c>
      <c r="E4207" s="13">
        <f ca="1">('Step 3. Regression'!$F$19*D4207^2+'Step 3. Regression'!$G$19*D4207+'Step 3. Regression'!$H$19)*C4207</f>
        <v>0</v>
      </c>
    </row>
    <row r="4208" spans="1:5" x14ac:dyDescent="0.25">
      <c r="A4208" s="9">
        <f>IF(ISBLANK('Step 1.3 Normalized OAT'!A4208),"-",'Step 1.3 Normalized OAT'!A4208)</f>
        <v>43276.291666666664</v>
      </c>
      <c r="B4208" s="26">
        <f t="shared" si="71"/>
        <v>175</v>
      </c>
      <c r="C4208" s="64" cm="1">
        <f t="array" ref="C4208">INDEX('Step 5. Daily Avg Schedule Calc'!$A$2:$C$169,(WEEKDAY(A4208)-1)*24+HOUR(A4208)+1,3)*IF(A4208&lt;Cooling_Season_Start_Date,0,IF(A4208&gt;Cooling_Season_End_Date,0,1))</f>
        <v>1</v>
      </c>
      <c r="D4208" s="12">
        <f>VLOOKUP(A4208,'Step 1.3 Normalized OAT'!$A$1:$B$8761,2)</f>
        <v>69</v>
      </c>
      <c r="E4208" s="13">
        <f ca="1">('Step 3. Regression'!$F$19*D4208^2+'Step 3. Regression'!$G$19*D4208+'Step 3. Regression'!$H$19)*C4208</f>
        <v>7.19772030228064</v>
      </c>
    </row>
    <row r="4209" spans="1:5" x14ac:dyDescent="0.25">
      <c r="A4209" s="9">
        <f>IF(ISBLANK('Step 1.3 Normalized OAT'!A4209),"-",'Step 1.3 Normalized OAT'!A4209)</f>
        <v>43276.333333333336</v>
      </c>
      <c r="B4209" s="26">
        <f t="shared" si="71"/>
        <v>175</v>
      </c>
      <c r="C4209" s="64" cm="1">
        <f t="array" ref="C4209">INDEX('Step 5. Daily Avg Schedule Calc'!$A$2:$C$169,(WEEKDAY(A4209)-1)*24+HOUR(A4209)+1,3)*IF(A4209&lt;Cooling_Season_Start_Date,0,IF(A4209&gt;Cooling_Season_End_Date,0,1))</f>
        <v>1</v>
      </c>
      <c r="D4209" s="12">
        <f>VLOOKUP(A4209,'Step 1.3 Normalized OAT'!$A$1:$B$8761,2)</f>
        <v>71</v>
      </c>
      <c r="E4209" s="13">
        <f ca="1">('Step 3. Regression'!$F$19*D4209^2+'Step 3. Regression'!$G$19*D4209+'Step 3. Regression'!$H$19)*C4209</f>
        <v>7.1286245489697393</v>
      </c>
    </row>
    <row r="4210" spans="1:5" x14ac:dyDescent="0.25">
      <c r="A4210" s="9">
        <f>IF(ISBLANK('Step 1.3 Normalized OAT'!A4210),"-",'Step 1.3 Normalized OAT'!A4210)</f>
        <v>43276.375</v>
      </c>
      <c r="B4210" s="26">
        <f t="shared" si="71"/>
        <v>175</v>
      </c>
      <c r="C4210" s="64" cm="1">
        <f t="array" ref="C4210">INDEX('Step 5. Daily Avg Schedule Calc'!$A$2:$C$169,(WEEKDAY(A4210)-1)*24+HOUR(A4210)+1,3)*IF(A4210&lt;Cooling_Season_Start_Date,0,IF(A4210&gt;Cooling_Season_End_Date,0,1))</f>
        <v>1</v>
      </c>
      <c r="D4210" s="12">
        <f>VLOOKUP(A4210,'Step 1.3 Normalized OAT'!$A$1:$B$8761,2)</f>
        <v>73</v>
      </c>
      <c r="E4210" s="13">
        <f ca="1">('Step 3. Regression'!$F$19*D4210^2+'Step 3. Regression'!$G$19*D4210+'Step 3. Regression'!$H$19)*C4210</f>
        <v>7.0827765794206599</v>
      </c>
    </row>
    <row r="4211" spans="1:5" x14ac:dyDescent="0.25">
      <c r="A4211" s="9">
        <f>IF(ISBLANK('Step 1.3 Normalized OAT'!A4211),"-",'Step 1.3 Normalized OAT'!A4211)</f>
        <v>43276.416666666664</v>
      </c>
      <c r="B4211" s="26">
        <f t="shared" si="71"/>
        <v>175</v>
      </c>
      <c r="C4211" s="64" cm="1">
        <f t="array" ref="C4211">INDEX('Step 5. Daily Avg Schedule Calc'!$A$2:$C$169,(WEEKDAY(A4211)-1)*24+HOUR(A4211)+1,3)*IF(A4211&lt;Cooling_Season_Start_Date,0,IF(A4211&gt;Cooling_Season_End_Date,0,1))</f>
        <v>1</v>
      </c>
      <c r="D4211" s="12">
        <f>VLOOKUP(A4211,'Step 1.3 Normalized OAT'!$A$1:$B$8761,2)</f>
        <v>75</v>
      </c>
      <c r="E4211" s="13">
        <f ca="1">('Step 3. Regression'!$F$19*D4211^2+'Step 3. Regression'!$G$19*D4211+'Step 3. Regression'!$H$19)*C4211</f>
        <v>7.0601763936334088</v>
      </c>
    </row>
    <row r="4212" spans="1:5" x14ac:dyDescent="0.25">
      <c r="A4212" s="9">
        <f>IF(ISBLANK('Step 1.3 Normalized OAT'!A4212),"-",'Step 1.3 Normalized OAT'!A4212)</f>
        <v>43276.458333333336</v>
      </c>
      <c r="B4212" s="26">
        <f t="shared" si="71"/>
        <v>175</v>
      </c>
      <c r="C4212" s="64" cm="1">
        <f t="array" ref="C4212">INDEX('Step 5. Daily Avg Schedule Calc'!$A$2:$C$169,(WEEKDAY(A4212)-1)*24+HOUR(A4212)+1,3)*IF(A4212&lt;Cooling_Season_Start_Date,0,IF(A4212&gt;Cooling_Season_End_Date,0,1))</f>
        <v>1</v>
      </c>
      <c r="D4212" s="12">
        <f>VLOOKUP(A4212,'Step 1.3 Normalized OAT'!$A$1:$B$8761,2)</f>
        <v>77</v>
      </c>
      <c r="E4212" s="13">
        <f ca="1">('Step 3. Regression'!$F$19*D4212^2+'Step 3. Regression'!$G$19*D4212+'Step 3. Regression'!$H$19)*C4212</f>
        <v>7.0608239916079754</v>
      </c>
    </row>
    <row r="4213" spans="1:5" x14ac:dyDescent="0.25">
      <c r="A4213" s="9">
        <f>IF(ISBLANK('Step 1.3 Normalized OAT'!A4213),"-",'Step 1.3 Normalized OAT'!A4213)</f>
        <v>43276.5</v>
      </c>
      <c r="B4213" s="26">
        <f t="shared" si="71"/>
        <v>175</v>
      </c>
      <c r="C4213" s="64" cm="1">
        <f t="array" ref="C4213">INDEX('Step 5. Daily Avg Schedule Calc'!$A$2:$C$169,(WEEKDAY(A4213)-1)*24+HOUR(A4213)+1,3)*IF(A4213&lt;Cooling_Season_Start_Date,0,IF(A4213&gt;Cooling_Season_End_Date,0,1))</f>
        <v>1</v>
      </c>
      <c r="D4213" s="12">
        <f>VLOOKUP(A4213,'Step 1.3 Normalized OAT'!$A$1:$B$8761,2)</f>
        <v>77</v>
      </c>
      <c r="E4213" s="13">
        <f ca="1">('Step 3. Regression'!$F$19*D4213^2+'Step 3. Regression'!$G$19*D4213+'Step 3. Regression'!$H$19)*C4213</f>
        <v>7.0608239916079754</v>
      </c>
    </row>
    <row r="4214" spans="1:5" x14ac:dyDescent="0.25">
      <c r="A4214" s="9">
        <f>IF(ISBLANK('Step 1.3 Normalized OAT'!A4214),"-",'Step 1.3 Normalized OAT'!A4214)</f>
        <v>43276.541666666664</v>
      </c>
      <c r="B4214" s="26">
        <f t="shared" si="71"/>
        <v>175</v>
      </c>
      <c r="C4214" s="64" cm="1">
        <f t="array" ref="C4214">INDEX('Step 5. Daily Avg Schedule Calc'!$A$2:$C$169,(WEEKDAY(A4214)-1)*24+HOUR(A4214)+1,3)*IF(A4214&lt;Cooling_Season_Start_Date,0,IF(A4214&gt;Cooling_Season_End_Date,0,1))</f>
        <v>1</v>
      </c>
      <c r="D4214" s="12">
        <f>VLOOKUP(A4214,'Step 1.3 Normalized OAT'!$A$1:$B$8761,2)</f>
        <v>79</v>
      </c>
      <c r="E4214" s="13">
        <f ca="1">('Step 3. Regression'!$F$19*D4214^2+'Step 3. Regression'!$G$19*D4214+'Step 3. Regression'!$H$19)*C4214</f>
        <v>7.0847193733443774</v>
      </c>
    </row>
    <row r="4215" spans="1:5" x14ac:dyDescent="0.25">
      <c r="A4215" s="9">
        <f>IF(ISBLANK('Step 1.3 Normalized OAT'!A4215),"-",'Step 1.3 Normalized OAT'!A4215)</f>
        <v>43276.583333333336</v>
      </c>
      <c r="B4215" s="26">
        <f t="shared" si="71"/>
        <v>175</v>
      </c>
      <c r="C4215" s="64" cm="1">
        <f t="array" ref="C4215">INDEX('Step 5. Daily Avg Schedule Calc'!$A$2:$C$169,(WEEKDAY(A4215)-1)*24+HOUR(A4215)+1,3)*IF(A4215&lt;Cooling_Season_Start_Date,0,IF(A4215&gt;Cooling_Season_End_Date,0,1))</f>
        <v>1</v>
      </c>
      <c r="D4215" s="12">
        <f>VLOOKUP(A4215,'Step 1.3 Normalized OAT'!$A$1:$B$8761,2)</f>
        <v>78</v>
      </c>
      <c r="E4215" s="13">
        <f ca="1">('Step 3. Regression'!$F$19*D4215^2+'Step 3. Regression'!$G$19*D4215+'Step 3. Regression'!$H$19)*C4215</f>
        <v>7.0698657095059474</v>
      </c>
    </row>
    <row r="4216" spans="1:5" x14ac:dyDescent="0.25">
      <c r="A4216" s="9">
        <f>IF(ISBLANK('Step 1.3 Normalized OAT'!A4216),"-",'Step 1.3 Normalized OAT'!A4216)</f>
        <v>43276.625</v>
      </c>
      <c r="B4216" s="26">
        <f t="shared" si="71"/>
        <v>175</v>
      </c>
      <c r="C4216" s="64" cm="1">
        <f t="array" ref="C4216">INDEX('Step 5. Daily Avg Schedule Calc'!$A$2:$C$169,(WEEKDAY(A4216)-1)*24+HOUR(A4216)+1,3)*IF(A4216&lt;Cooling_Season_Start_Date,0,IF(A4216&gt;Cooling_Season_End_Date,0,1))</f>
        <v>1</v>
      </c>
      <c r="D4216" s="12">
        <f>VLOOKUP(A4216,'Step 1.3 Normalized OAT'!$A$1:$B$8761,2)</f>
        <v>81</v>
      </c>
      <c r="E4216" s="13">
        <f ca="1">('Step 3. Regression'!$F$19*D4216^2+'Step 3. Regression'!$G$19*D4216+'Step 3. Regression'!$H$19)*C4216</f>
        <v>7.1318625388425936</v>
      </c>
    </row>
    <row r="4217" spans="1:5" x14ac:dyDescent="0.25">
      <c r="A4217" s="9">
        <f>IF(ISBLANK('Step 1.3 Normalized OAT'!A4217),"-",'Step 1.3 Normalized OAT'!A4217)</f>
        <v>43276.666666666664</v>
      </c>
      <c r="B4217" s="26">
        <f t="shared" si="71"/>
        <v>175</v>
      </c>
      <c r="C4217" s="64" cm="1">
        <f t="array" ref="C4217">INDEX('Step 5. Daily Avg Schedule Calc'!$A$2:$C$169,(WEEKDAY(A4217)-1)*24+HOUR(A4217)+1,3)*IF(A4217&lt;Cooling_Season_Start_Date,0,IF(A4217&gt;Cooling_Season_End_Date,0,1))</f>
        <v>1</v>
      </c>
      <c r="D4217" s="12">
        <f>VLOOKUP(A4217,'Step 1.3 Normalized OAT'!$A$1:$B$8761,2)</f>
        <v>81</v>
      </c>
      <c r="E4217" s="13">
        <f ca="1">('Step 3. Regression'!$F$19*D4217^2+'Step 3. Regression'!$G$19*D4217+'Step 3. Regression'!$H$19)*C4217</f>
        <v>7.1318625388425936</v>
      </c>
    </row>
    <row r="4218" spans="1:5" x14ac:dyDescent="0.25">
      <c r="A4218" s="9">
        <f>IF(ISBLANK('Step 1.3 Normalized OAT'!A4218),"-",'Step 1.3 Normalized OAT'!A4218)</f>
        <v>43276.708333333336</v>
      </c>
      <c r="B4218" s="26">
        <f t="shared" si="71"/>
        <v>175</v>
      </c>
      <c r="C4218" s="64" cm="1">
        <f t="array" ref="C4218">INDEX('Step 5. Daily Avg Schedule Calc'!$A$2:$C$169,(WEEKDAY(A4218)-1)*24+HOUR(A4218)+1,3)*IF(A4218&lt;Cooling_Season_Start_Date,0,IF(A4218&gt;Cooling_Season_End_Date,0,1))</f>
        <v>1</v>
      </c>
      <c r="D4218" s="12">
        <f>VLOOKUP(A4218,'Step 1.3 Normalized OAT'!$A$1:$B$8761,2)</f>
        <v>81</v>
      </c>
      <c r="E4218" s="13">
        <f ca="1">('Step 3. Regression'!$F$19*D4218^2+'Step 3. Regression'!$G$19*D4218+'Step 3. Regression'!$H$19)*C4218</f>
        <v>7.1318625388425936</v>
      </c>
    </row>
    <row r="4219" spans="1:5" x14ac:dyDescent="0.25">
      <c r="A4219" s="9">
        <f>IF(ISBLANK('Step 1.3 Normalized OAT'!A4219),"-",'Step 1.3 Normalized OAT'!A4219)</f>
        <v>43276.75</v>
      </c>
      <c r="B4219" s="26">
        <f t="shared" si="71"/>
        <v>175</v>
      </c>
      <c r="C4219" s="64" cm="1">
        <f t="array" ref="C4219">INDEX('Step 5. Daily Avg Schedule Calc'!$A$2:$C$169,(WEEKDAY(A4219)-1)*24+HOUR(A4219)+1,3)*IF(A4219&lt;Cooling_Season_Start_Date,0,IF(A4219&gt;Cooling_Season_End_Date,0,1))</f>
        <v>1</v>
      </c>
      <c r="D4219" s="12">
        <f>VLOOKUP(A4219,'Step 1.3 Normalized OAT'!$A$1:$B$8761,2)</f>
        <v>81</v>
      </c>
      <c r="E4219" s="13">
        <f ca="1">('Step 3. Regression'!$F$19*D4219^2+'Step 3. Regression'!$G$19*D4219+'Step 3. Regression'!$H$19)*C4219</f>
        <v>7.1318625388425936</v>
      </c>
    </row>
    <row r="4220" spans="1:5" x14ac:dyDescent="0.25">
      <c r="A4220" s="9">
        <f>IF(ISBLANK('Step 1.3 Normalized OAT'!A4220),"-",'Step 1.3 Normalized OAT'!A4220)</f>
        <v>43276.791666666664</v>
      </c>
      <c r="B4220" s="26">
        <f t="shared" si="71"/>
        <v>175</v>
      </c>
      <c r="C4220" s="64" cm="1">
        <f t="array" ref="C4220">INDEX('Step 5. Daily Avg Schedule Calc'!$A$2:$C$169,(WEEKDAY(A4220)-1)*24+HOUR(A4220)+1,3)*IF(A4220&lt;Cooling_Season_Start_Date,0,IF(A4220&gt;Cooling_Season_End_Date,0,1))</f>
        <v>1</v>
      </c>
      <c r="D4220" s="12">
        <f>VLOOKUP(A4220,'Step 1.3 Normalized OAT'!$A$1:$B$8761,2)</f>
        <v>79</v>
      </c>
      <c r="E4220" s="13">
        <f ca="1">('Step 3. Regression'!$F$19*D4220^2+'Step 3. Regression'!$G$19*D4220+'Step 3. Regression'!$H$19)*C4220</f>
        <v>7.0847193733443774</v>
      </c>
    </row>
    <row r="4221" spans="1:5" x14ac:dyDescent="0.25">
      <c r="A4221" s="9">
        <f>IF(ISBLANK('Step 1.3 Normalized OAT'!A4221),"-",'Step 1.3 Normalized OAT'!A4221)</f>
        <v>43276.833333333336</v>
      </c>
      <c r="B4221" s="26">
        <f t="shared" si="71"/>
        <v>175</v>
      </c>
      <c r="C4221" s="64" cm="1">
        <f t="array" ref="C4221">INDEX('Step 5. Daily Avg Schedule Calc'!$A$2:$C$169,(WEEKDAY(A4221)-1)*24+HOUR(A4221)+1,3)*IF(A4221&lt;Cooling_Season_Start_Date,0,IF(A4221&gt;Cooling_Season_End_Date,0,1))</f>
        <v>1</v>
      </c>
      <c r="D4221" s="12">
        <f>VLOOKUP(A4221,'Step 1.3 Normalized OAT'!$A$1:$B$8761,2)</f>
        <v>79</v>
      </c>
      <c r="E4221" s="13">
        <f ca="1">('Step 3. Regression'!$F$19*D4221^2+'Step 3. Regression'!$G$19*D4221+'Step 3. Regression'!$H$19)*C4221</f>
        <v>7.0847193733443774</v>
      </c>
    </row>
    <row r="4222" spans="1:5" x14ac:dyDescent="0.25">
      <c r="A4222" s="9">
        <f>IF(ISBLANK('Step 1.3 Normalized OAT'!A4222),"-",'Step 1.3 Normalized OAT'!A4222)</f>
        <v>43276.875</v>
      </c>
      <c r="B4222" s="26">
        <f t="shared" si="71"/>
        <v>175</v>
      </c>
      <c r="C4222" s="64" cm="1">
        <f t="array" ref="C4222">INDEX('Step 5. Daily Avg Schedule Calc'!$A$2:$C$169,(WEEKDAY(A4222)-1)*24+HOUR(A4222)+1,3)*IF(A4222&lt;Cooling_Season_Start_Date,0,IF(A4222&gt;Cooling_Season_End_Date,0,1))</f>
        <v>0</v>
      </c>
      <c r="D4222" s="12">
        <f>VLOOKUP(A4222,'Step 1.3 Normalized OAT'!$A$1:$B$8761,2)</f>
        <v>77</v>
      </c>
      <c r="E4222" s="13">
        <f ca="1">('Step 3. Regression'!$F$19*D4222^2+'Step 3. Regression'!$G$19*D4222+'Step 3. Regression'!$H$19)*C4222</f>
        <v>0</v>
      </c>
    </row>
    <row r="4223" spans="1:5" x14ac:dyDescent="0.25">
      <c r="A4223" s="9">
        <f>IF(ISBLANK('Step 1.3 Normalized OAT'!A4223),"-",'Step 1.3 Normalized OAT'!A4223)</f>
        <v>43276.916666666664</v>
      </c>
      <c r="B4223" s="26">
        <f t="shared" si="71"/>
        <v>175</v>
      </c>
      <c r="C4223" s="64" cm="1">
        <f t="array" ref="C4223">INDEX('Step 5. Daily Avg Schedule Calc'!$A$2:$C$169,(WEEKDAY(A4223)-1)*24+HOUR(A4223)+1,3)*IF(A4223&lt;Cooling_Season_Start_Date,0,IF(A4223&gt;Cooling_Season_End_Date,0,1))</f>
        <v>0</v>
      </c>
      <c r="D4223" s="12">
        <f>VLOOKUP(A4223,'Step 1.3 Normalized OAT'!$A$1:$B$8761,2)</f>
        <v>73</v>
      </c>
      <c r="E4223" s="13">
        <f ca="1">('Step 3. Regression'!$F$19*D4223^2+'Step 3. Regression'!$G$19*D4223+'Step 3. Regression'!$H$19)*C4223</f>
        <v>0</v>
      </c>
    </row>
    <row r="4224" spans="1:5" x14ac:dyDescent="0.25">
      <c r="A4224" s="9">
        <f>IF(ISBLANK('Step 1.3 Normalized OAT'!A4224),"-",'Step 1.3 Normalized OAT'!A4224)</f>
        <v>43276.958333333336</v>
      </c>
      <c r="B4224" s="26">
        <f t="shared" si="71"/>
        <v>175</v>
      </c>
      <c r="C4224" s="64" cm="1">
        <f t="array" ref="C4224">INDEX('Step 5. Daily Avg Schedule Calc'!$A$2:$C$169,(WEEKDAY(A4224)-1)*24+HOUR(A4224)+1,3)*IF(A4224&lt;Cooling_Season_Start_Date,0,IF(A4224&gt;Cooling_Season_End_Date,0,1))</f>
        <v>0</v>
      </c>
      <c r="D4224" s="12">
        <f>VLOOKUP(A4224,'Step 1.3 Normalized OAT'!$A$1:$B$8761,2)</f>
        <v>74</v>
      </c>
      <c r="E4224" s="13">
        <f ca="1">('Step 3. Regression'!$F$19*D4224^2+'Step 3. Regression'!$G$19*D4224+'Step 3. Regression'!$H$19)*C4224</f>
        <v>0</v>
      </c>
    </row>
    <row r="4225" spans="1:5" x14ac:dyDescent="0.25">
      <c r="A4225" s="9">
        <f>IF(ISBLANK('Step 1.3 Normalized OAT'!A4225),"-",'Step 1.3 Normalized OAT'!A4225)</f>
        <v>43277</v>
      </c>
      <c r="B4225" s="26">
        <f t="shared" si="71"/>
        <v>176</v>
      </c>
      <c r="C4225" s="64" cm="1">
        <f t="array" ref="C4225">INDEX('Step 5. Daily Avg Schedule Calc'!$A$2:$C$169,(WEEKDAY(A4225)-1)*24+HOUR(A4225)+1,3)*IF(A4225&lt;Cooling_Season_Start_Date,0,IF(A4225&gt;Cooling_Season_End_Date,0,1))</f>
        <v>0</v>
      </c>
      <c r="D4225" s="12">
        <f>VLOOKUP(A4225,'Step 1.3 Normalized OAT'!$A$1:$B$8761,2)</f>
        <v>72</v>
      </c>
      <c r="E4225" s="13">
        <f ca="1">('Step 3. Regression'!$F$19*D4225^2+'Step 3. Regression'!$G$19*D4225+'Step 3. Regression'!$H$19)*C4225</f>
        <v>0</v>
      </c>
    </row>
    <row r="4226" spans="1:5" x14ac:dyDescent="0.25">
      <c r="A4226" s="9">
        <f>IF(ISBLANK('Step 1.3 Normalized OAT'!A4226),"-",'Step 1.3 Normalized OAT'!A4226)</f>
        <v>43277.041666666664</v>
      </c>
      <c r="B4226" s="26">
        <f t="shared" si="71"/>
        <v>176</v>
      </c>
      <c r="C4226" s="64" cm="1">
        <f t="array" ref="C4226">INDEX('Step 5. Daily Avg Schedule Calc'!$A$2:$C$169,(WEEKDAY(A4226)-1)*24+HOUR(A4226)+1,3)*IF(A4226&lt;Cooling_Season_Start_Date,0,IF(A4226&gt;Cooling_Season_End_Date,0,1))</f>
        <v>0</v>
      </c>
      <c r="D4226" s="12">
        <f>VLOOKUP(A4226,'Step 1.3 Normalized OAT'!$A$1:$B$8761,2)</f>
        <v>71</v>
      </c>
      <c r="E4226" s="13">
        <f ca="1">('Step 3. Regression'!$F$19*D4226^2+'Step 3. Regression'!$G$19*D4226+'Step 3. Regression'!$H$19)*C4226</f>
        <v>0</v>
      </c>
    </row>
    <row r="4227" spans="1:5" x14ac:dyDescent="0.25">
      <c r="A4227" s="9">
        <f>IF(ISBLANK('Step 1.3 Normalized OAT'!A4227),"-",'Step 1.3 Normalized OAT'!A4227)</f>
        <v>43277.083333333336</v>
      </c>
      <c r="B4227" s="26">
        <f t="shared" ref="B4227:B4290" si="72">_xlfn.DAYS(A4227,$A$2)</f>
        <v>176</v>
      </c>
      <c r="C4227" s="64" cm="1">
        <f t="array" ref="C4227">INDEX('Step 5. Daily Avg Schedule Calc'!$A$2:$C$169,(WEEKDAY(A4227)-1)*24+HOUR(A4227)+1,3)*IF(A4227&lt;Cooling_Season_Start_Date,0,IF(A4227&gt;Cooling_Season_End_Date,0,1))</f>
        <v>0</v>
      </c>
      <c r="D4227" s="12">
        <f>VLOOKUP(A4227,'Step 1.3 Normalized OAT'!$A$1:$B$8761,2)</f>
        <v>69</v>
      </c>
      <c r="E4227" s="13">
        <f ca="1">('Step 3. Regression'!$F$19*D4227^2+'Step 3. Regression'!$G$19*D4227+'Step 3. Regression'!$H$19)*C4227</f>
        <v>0</v>
      </c>
    </row>
    <row r="4228" spans="1:5" x14ac:dyDescent="0.25">
      <c r="A4228" s="9">
        <f>IF(ISBLANK('Step 1.3 Normalized OAT'!A4228),"-",'Step 1.3 Normalized OAT'!A4228)</f>
        <v>43277.125</v>
      </c>
      <c r="B4228" s="26">
        <f t="shared" si="72"/>
        <v>176</v>
      </c>
      <c r="C4228" s="64" cm="1">
        <f t="array" ref="C4228">INDEX('Step 5. Daily Avg Schedule Calc'!$A$2:$C$169,(WEEKDAY(A4228)-1)*24+HOUR(A4228)+1,3)*IF(A4228&lt;Cooling_Season_Start_Date,0,IF(A4228&gt;Cooling_Season_End_Date,0,1))</f>
        <v>0</v>
      </c>
      <c r="D4228" s="12">
        <f>VLOOKUP(A4228,'Step 1.3 Normalized OAT'!$A$1:$B$8761,2)</f>
        <v>68</v>
      </c>
      <c r="E4228" s="13">
        <f ca="1">('Step 3. Regression'!$F$19*D4228^2+'Step 3. Regression'!$G$19*D4228+'Step 3. Regression'!$H$19)*C4228</f>
        <v>0</v>
      </c>
    </row>
    <row r="4229" spans="1:5" x14ac:dyDescent="0.25">
      <c r="A4229" s="9">
        <f>IF(ISBLANK('Step 1.3 Normalized OAT'!A4229),"-",'Step 1.3 Normalized OAT'!A4229)</f>
        <v>43277.166666666664</v>
      </c>
      <c r="B4229" s="26">
        <f t="shared" si="72"/>
        <v>176</v>
      </c>
      <c r="C4229" s="64" cm="1">
        <f t="array" ref="C4229">INDEX('Step 5. Daily Avg Schedule Calc'!$A$2:$C$169,(WEEKDAY(A4229)-1)*24+HOUR(A4229)+1,3)*IF(A4229&lt;Cooling_Season_Start_Date,0,IF(A4229&gt;Cooling_Season_End_Date,0,1))</f>
        <v>0</v>
      </c>
      <c r="D4229" s="12">
        <f>VLOOKUP(A4229,'Step 1.3 Normalized OAT'!$A$1:$B$8761,2)</f>
        <v>66</v>
      </c>
      <c r="E4229" s="13">
        <f ca="1">('Step 3. Regression'!$F$19*D4229^2+'Step 3. Regression'!$G$19*D4229+'Step 3. Regression'!$H$19)*C4229</f>
        <v>0</v>
      </c>
    </row>
    <row r="4230" spans="1:5" x14ac:dyDescent="0.25">
      <c r="A4230" s="9">
        <f>IF(ISBLANK('Step 1.3 Normalized OAT'!A4230),"-",'Step 1.3 Normalized OAT'!A4230)</f>
        <v>43277.208333333336</v>
      </c>
      <c r="B4230" s="26">
        <f t="shared" si="72"/>
        <v>176</v>
      </c>
      <c r="C4230" s="64" cm="1">
        <f t="array" ref="C4230">INDEX('Step 5. Daily Avg Schedule Calc'!$A$2:$C$169,(WEEKDAY(A4230)-1)*24+HOUR(A4230)+1,3)*IF(A4230&lt;Cooling_Season_Start_Date,0,IF(A4230&gt;Cooling_Season_End_Date,0,1))</f>
        <v>0</v>
      </c>
      <c r="D4230" s="12">
        <f>VLOOKUP(A4230,'Step 1.3 Normalized OAT'!$A$1:$B$8761,2)</f>
        <v>64</v>
      </c>
      <c r="E4230" s="13">
        <f ca="1">('Step 3. Regression'!$F$19*D4230^2+'Step 3. Regression'!$G$19*D4230+'Step 3. Regression'!$H$19)*C4230</f>
        <v>0</v>
      </c>
    </row>
    <row r="4231" spans="1:5" x14ac:dyDescent="0.25">
      <c r="A4231" s="9">
        <f>IF(ISBLANK('Step 1.3 Normalized OAT'!A4231),"-",'Step 1.3 Normalized OAT'!A4231)</f>
        <v>43277.25</v>
      </c>
      <c r="B4231" s="26">
        <f t="shared" si="72"/>
        <v>176</v>
      </c>
      <c r="C4231" s="64" cm="1">
        <f t="array" ref="C4231">INDEX('Step 5. Daily Avg Schedule Calc'!$A$2:$C$169,(WEEKDAY(A4231)-1)*24+HOUR(A4231)+1,3)*IF(A4231&lt;Cooling_Season_Start_Date,0,IF(A4231&gt;Cooling_Season_End_Date,0,1))</f>
        <v>0</v>
      </c>
      <c r="D4231" s="12">
        <f>VLOOKUP(A4231,'Step 1.3 Normalized OAT'!$A$1:$B$8761,2)</f>
        <v>64</v>
      </c>
      <c r="E4231" s="13">
        <f ca="1">('Step 3. Regression'!$F$19*D4231^2+'Step 3. Regression'!$G$19*D4231+'Step 3. Regression'!$H$19)*C4231</f>
        <v>0</v>
      </c>
    </row>
    <row r="4232" spans="1:5" x14ac:dyDescent="0.25">
      <c r="A4232" s="9">
        <f>IF(ISBLANK('Step 1.3 Normalized OAT'!A4232),"-",'Step 1.3 Normalized OAT'!A4232)</f>
        <v>43277.291666666664</v>
      </c>
      <c r="B4232" s="26">
        <f t="shared" si="72"/>
        <v>176</v>
      </c>
      <c r="C4232" s="64" cm="1">
        <f t="array" ref="C4232">INDEX('Step 5. Daily Avg Schedule Calc'!$A$2:$C$169,(WEEKDAY(A4232)-1)*24+HOUR(A4232)+1,3)*IF(A4232&lt;Cooling_Season_Start_Date,0,IF(A4232&gt;Cooling_Season_End_Date,0,1))</f>
        <v>1</v>
      </c>
      <c r="D4232" s="12">
        <f>VLOOKUP(A4232,'Step 1.3 Normalized OAT'!$A$1:$B$8761,2)</f>
        <v>64</v>
      </c>
      <c r="E4232" s="13">
        <f ca="1">('Step 3. Regression'!$F$19*D4232^2+'Step 3. Regression'!$G$19*D4232+'Step 3. Regression'!$H$19)*C4232</f>
        <v>7.4721687395158796</v>
      </c>
    </row>
    <row r="4233" spans="1:5" x14ac:dyDescent="0.25">
      <c r="A4233" s="9">
        <f>IF(ISBLANK('Step 1.3 Normalized OAT'!A4233),"-",'Step 1.3 Normalized OAT'!A4233)</f>
        <v>43277.333333333336</v>
      </c>
      <c r="B4233" s="26">
        <f t="shared" si="72"/>
        <v>176</v>
      </c>
      <c r="C4233" s="64" cm="1">
        <f t="array" ref="C4233">INDEX('Step 5. Daily Avg Schedule Calc'!$A$2:$C$169,(WEEKDAY(A4233)-1)*24+HOUR(A4233)+1,3)*IF(A4233&lt;Cooling_Season_Start_Date,0,IF(A4233&gt;Cooling_Season_End_Date,0,1))</f>
        <v>1</v>
      </c>
      <c r="D4233" s="12">
        <f>VLOOKUP(A4233,'Step 1.3 Normalized OAT'!$A$1:$B$8761,2)</f>
        <v>66</v>
      </c>
      <c r="E4233" s="13">
        <f ca="1">('Step 3. Regression'!$F$19*D4233^2+'Step 3. Regression'!$G$19*D4233+'Step 3. Regression'!$H$19)*C4233</f>
        <v>7.3449535268004134</v>
      </c>
    </row>
    <row r="4234" spans="1:5" x14ac:dyDescent="0.25">
      <c r="A4234" s="9">
        <f>IF(ISBLANK('Step 1.3 Normalized OAT'!A4234),"-",'Step 1.3 Normalized OAT'!A4234)</f>
        <v>43277.375</v>
      </c>
      <c r="B4234" s="26">
        <f t="shared" si="72"/>
        <v>176</v>
      </c>
      <c r="C4234" s="64" cm="1">
        <f t="array" ref="C4234">INDEX('Step 5. Daily Avg Schedule Calc'!$A$2:$C$169,(WEEKDAY(A4234)-1)*24+HOUR(A4234)+1,3)*IF(A4234&lt;Cooling_Season_Start_Date,0,IF(A4234&gt;Cooling_Season_End_Date,0,1))</f>
        <v>1</v>
      </c>
      <c r="D4234" s="12">
        <f>VLOOKUP(A4234,'Step 1.3 Normalized OAT'!$A$1:$B$8761,2)</f>
        <v>66</v>
      </c>
      <c r="E4234" s="13">
        <f ca="1">('Step 3. Regression'!$F$19*D4234^2+'Step 3. Regression'!$G$19*D4234+'Step 3. Regression'!$H$19)*C4234</f>
        <v>7.3449535268004134</v>
      </c>
    </row>
    <row r="4235" spans="1:5" x14ac:dyDescent="0.25">
      <c r="A4235" s="9">
        <f>IF(ISBLANK('Step 1.3 Normalized OAT'!A4235),"-",'Step 1.3 Normalized OAT'!A4235)</f>
        <v>43277.416666666664</v>
      </c>
      <c r="B4235" s="26">
        <f t="shared" si="72"/>
        <v>176</v>
      </c>
      <c r="C4235" s="64" cm="1">
        <f t="array" ref="C4235">INDEX('Step 5. Daily Avg Schedule Calc'!$A$2:$C$169,(WEEKDAY(A4235)-1)*24+HOUR(A4235)+1,3)*IF(A4235&lt;Cooling_Season_Start_Date,0,IF(A4235&gt;Cooling_Season_End_Date,0,1))</f>
        <v>1</v>
      </c>
      <c r="D4235" s="12">
        <f>VLOOKUP(A4235,'Step 1.3 Normalized OAT'!$A$1:$B$8761,2)</f>
        <v>70</v>
      </c>
      <c r="E4235" s="13">
        <f ca="1">('Step 3. Regression'!$F$19*D4235^2+'Step 3. Regression'!$G$19*D4235+'Step 3. Regression'!$H$19)*C4235</f>
        <v>7.1602664526549589</v>
      </c>
    </row>
    <row r="4236" spans="1:5" x14ac:dyDescent="0.25">
      <c r="A4236" s="9">
        <f>IF(ISBLANK('Step 1.3 Normalized OAT'!A4236),"-",'Step 1.3 Normalized OAT'!A4236)</f>
        <v>43277.458333333336</v>
      </c>
      <c r="B4236" s="26">
        <f t="shared" si="72"/>
        <v>176</v>
      </c>
      <c r="C4236" s="64" cm="1">
        <f t="array" ref="C4236">INDEX('Step 5. Daily Avg Schedule Calc'!$A$2:$C$169,(WEEKDAY(A4236)-1)*24+HOUR(A4236)+1,3)*IF(A4236&lt;Cooling_Season_Start_Date,0,IF(A4236&gt;Cooling_Season_End_Date,0,1))</f>
        <v>1</v>
      </c>
      <c r="D4236" s="12">
        <f>VLOOKUP(A4236,'Step 1.3 Normalized OAT'!$A$1:$B$8761,2)</f>
        <v>72</v>
      </c>
      <c r="E4236" s="13">
        <f ca="1">('Step 3. Regression'!$F$19*D4236^2+'Step 3. Regression'!$G$19*D4236+'Step 3. Regression'!$H$19)*C4236</f>
        <v>7.102794591224967</v>
      </c>
    </row>
    <row r="4237" spans="1:5" x14ac:dyDescent="0.25">
      <c r="A4237" s="9">
        <f>IF(ISBLANK('Step 1.3 Normalized OAT'!A4237),"-",'Step 1.3 Normalized OAT'!A4237)</f>
        <v>43277.5</v>
      </c>
      <c r="B4237" s="26">
        <f t="shared" si="72"/>
        <v>176</v>
      </c>
      <c r="C4237" s="64" cm="1">
        <f t="array" ref="C4237">INDEX('Step 5. Daily Avg Schedule Calc'!$A$2:$C$169,(WEEKDAY(A4237)-1)*24+HOUR(A4237)+1,3)*IF(A4237&lt;Cooling_Season_Start_Date,0,IF(A4237&gt;Cooling_Season_End_Date,0,1))</f>
        <v>1</v>
      </c>
      <c r="D4237" s="12">
        <f>VLOOKUP(A4237,'Step 1.3 Normalized OAT'!$A$1:$B$8761,2)</f>
        <v>75</v>
      </c>
      <c r="E4237" s="13">
        <f ca="1">('Step 3. Regression'!$F$19*D4237^2+'Step 3. Regression'!$G$19*D4237+'Step 3. Regression'!$H$19)*C4237</f>
        <v>7.0601763936334088</v>
      </c>
    </row>
    <row r="4238" spans="1:5" x14ac:dyDescent="0.25">
      <c r="A4238" s="9">
        <f>IF(ISBLANK('Step 1.3 Normalized OAT'!A4238),"-",'Step 1.3 Normalized OAT'!A4238)</f>
        <v>43277.541666666664</v>
      </c>
      <c r="B4238" s="26">
        <f t="shared" si="72"/>
        <v>176</v>
      </c>
      <c r="C4238" s="64" cm="1">
        <f t="array" ref="C4238">INDEX('Step 5. Daily Avg Schedule Calc'!$A$2:$C$169,(WEEKDAY(A4238)-1)*24+HOUR(A4238)+1,3)*IF(A4238&lt;Cooling_Season_Start_Date,0,IF(A4238&gt;Cooling_Season_End_Date,0,1))</f>
        <v>1</v>
      </c>
      <c r="D4238" s="12">
        <f>VLOOKUP(A4238,'Step 1.3 Normalized OAT'!$A$1:$B$8761,2)</f>
        <v>75</v>
      </c>
      <c r="E4238" s="13">
        <f ca="1">('Step 3. Regression'!$F$19*D4238^2+'Step 3. Regression'!$G$19*D4238+'Step 3. Regression'!$H$19)*C4238</f>
        <v>7.0601763936334088</v>
      </c>
    </row>
    <row r="4239" spans="1:5" x14ac:dyDescent="0.25">
      <c r="A4239" s="9">
        <f>IF(ISBLANK('Step 1.3 Normalized OAT'!A4239),"-",'Step 1.3 Normalized OAT'!A4239)</f>
        <v>43277.583333333336</v>
      </c>
      <c r="B4239" s="26">
        <f t="shared" si="72"/>
        <v>176</v>
      </c>
      <c r="C4239" s="64" cm="1">
        <f t="array" ref="C4239">INDEX('Step 5. Daily Avg Schedule Calc'!$A$2:$C$169,(WEEKDAY(A4239)-1)*24+HOUR(A4239)+1,3)*IF(A4239&lt;Cooling_Season_Start_Date,0,IF(A4239&gt;Cooling_Season_End_Date,0,1))</f>
        <v>1</v>
      </c>
      <c r="D4239" s="12">
        <f>VLOOKUP(A4239,'Step 1.3 Normalized OAT'!$A$1:$B$8761,2)</f>
        <v>75</v>
      </c>
      <c r="E4239" s="13">
        <f ca="1">('Step 3. Regression'!$F$19*D4239^2+'Step 3. Regression'!$G$19*D4239+'Step 3. Regression'!$H$19)*C4239</f>
        <v>7.0601763936334088</v>
      </c>
    </row>
    <row r="4240" spans="1:5" x14ac:dyDescent="0.25">
      <c r="A4240" s="9">
        <f>IF(ISBLANK('Step 1.3 Normalized OAT'!A4240),"-",'Step 1.3 Normalized OAT'!A4240)</f>
        <v>43277.625</v>
      </c>
      <c r="B4240" s="26">
        <f t="shared" si="72"/>
        <v>176</v>
      </c>
      <c r="C4240" s="64" cm="1">
        <f t="array" ref="C4240">INDEX('Step 5. Daily Avg Schedule Calc'!$A$2:$C$169,(WEEKDAY(A4240)-1)*24+HOUR(A4240)+1,3)*IF(A4240&lt;Cooling_Season_Start_Date,0,IF(A4240&gt;Cooling_Season_End_Date,0,1))</f>
        <v>1</v>
      </c>
      <c r="D4240" s="12">
        <f>VLOOKUP(A4240,'Step 1.3 Normalized OAT'!$A$1:$B$8761,2)</f>
        <v>75</v>
      </c>
      <c r="E4240" s="13">
        <f ca="1">('Step 3. Regression'!$F$19*D4240^2+'Step 3. Regression'!$G$19*D4240+'Step 3. Regression'!$H$19)*C4240</f>
        <v>7.0601763936334088</v>
      </c>
    </row>
    <row r="4241" spans="1:5" x14ac:dyDescent="0.25">
      <c r="A4241" s="9">
        <f>IF(ISBLANK('Step 1.3 Normalized OAT'!A4241),"-",'Step 1.3 Normalized OAT'!A4241)</f>
        <v>43277.666666666664</v>
      </c>
      <c r="B4241" s="26">
        <f t="shared" si="72"/>
        <v>176</v>
      </c>
      <c r="C4241" s="64" cm="1">
        <f t="array" ref="C4241">INDEX('Step 5. Daily Avg Schedule Calc'!$A$2:$C$169,(WEEKDAY(A4241)-1)*24+HOUR(A4241)+1,3)*IF(A4241&lt;Cooling_Season_Start_Date,0,IF(A4241&gt;Cooling_Season_End_Date,0,1))</f>
        <v>1</v>
      </c>
      <c r="D4241" s="12">
        <f>VLOOKUP(A4241,'Step 1.3 Normalized OAT'!$A$1:$B$8761,2)</f>
        <v>75</v>
      </c>
      <c r="E4241" s="13">
        <f ca="1">('Step 3. Regression'!$F$19*D4241^2+'Step 3. Regression'!$G$19*D4241+'Step 3. Regression'!$H$19)*C4241</f>
        <v>7.0601763936334088</v>
      </c>
    </row>
    <row r="4242" spans="1:5" x14ac:dyDescent="0.25">
      <c r="A4242" s="9">
        <f>IF(ISBLANK('Step 1.3 Normalized OAT'!A4242),"-",'Step 1.3 Normalized OAT'!A4242)</f>
        <v>43277.708333333336</v>
      </c>
      <c r="B4242" s="26">
        <f t="shared" si="72"/>
        <v>176</v>
      </c>
      <c r="C4242" s="64" cm="1">
        <f t="array" ref="C4242">INDEX('Step 5. Daily Avg Schedule Calc'!$A$2:$C$169,(WEEKDAY(A4242)-1)*24+HOUR(A4242)+1,3)*IF(A4242&lt;Cooling_Season_Start_Date,0,IF(A4242&gt;Cooling_Season_End_Date,0,1))</f>
        <v>1</v>
      </c>
      <c r="D4242" s="12">
        <f>VLOOKUP(A4242,'Step 1.3 Normalized OAT'!$A$1:$B$8761,2)</f>
        <v>75</v>
      </c>
      <c r="E4242" s="13">
        <f ca="1">('Step 3. Regression'!$F$19*D4242^2+'Step 3. Regression'!$G$19*D4242+'Step 3. Regression'!$H$19)*C4242</f>
        <v>7.0601763936334088</v>
      </c>
    </row>
    <row r="4243" spans="1:5" x14ac:dyDescent="0.25">
      <c r="A4243" s="9">
        <f>IF(ISBLANK('Step 1.3 Normalized OAT'!A4243),"-",'Step 1.3 Normalized OAT'!A4243)</f>
        <v>43277.75</v>
      </c>
      <c r="B4243" s="26">
        <f t="shared" si="72"/>
        <v>176</v>
      </c>
      <c r="C4243" s="64" cm="1">
        <f t="array" ref="C4243">INDEX('Step 5. Daily Avg Schedule Calc'!$A$2:$C$169,(WEEKDAY(A4243)-1)*24+HOUR(A4243)+1,3)*IF(A4243&lt;Cooling_Season_Start_Date,0,IF(A4243&gt;Cooling_Season_End_Date,0,1))</f>
        <v>1</v>
      </c>
      <c r="D4243" s="12">
        <f>VLOOKUP(A4243,'Step 1.3 Normalized OAT'!$A$1:$B$8761,2)</f>
        <v>73</v>
      </c>
      <c r="E4243" s="13">
        <f ca="1">('Step 3. Regression'!$F$19*D4243^2+'Step 3. Regression'!$G$19*D4243+'Step 3. Regression'!$H$19)*C4243</f>
        <v>7.0827765794206599</v>
      </c>
    </row>
    <row r="4244" spans="1:5" x14ac:dyDescent="0.25">
      <c r="A4244" s="9">
        <f>IF(ISBLANK('Step 1.3 Normalized OAT'!A4244),"-",'Step 1.3 Normalized OAT'!A4244)</f>
        <v>43277.791666666664</v>
      </c>
      <c r="B4244" s="26">
        <f t="shared" si="72"/>
        <v>176</v>
      </c>
      <c r="C4244" s="64" cm="1">
        <f t="array" ref="C4244">INDEX('Step 5. Daily Avg Schedule Calc'!$A$2:$C$169,(WEEKDAY(A4244)-1)*24+HOUR(A4244)+1,3)*IF(A4244&lt;Cooling_Season_Start_Date,0,IF(A4244&gt;Cooling_Season_End_Date,0,1))</f>
        <v>1</v>
      </c>
      <c r="D4244" s="12">
        <f>VLOOKUP(A4244,'Step 1.3 Normalized OAT'!$A$1:$B$8761,2)</f>
        <v>73</v>
      </c>
      <c r="E4244" s="13">
        <f ca="1">('Step 3. Regression'!$F$19*D4244^2+'Step 3. Regression'!$G$19*D4244+'Step 3. Regression'!$H$19)*C4244</f>
        <v>7.0827765794206599</v>
      </c>
    </row>
    <row r="4245" spans="1:5" x14ac:dyDescent="0.25">
      <c r="A4245" s="9">
        <f>IF(ISBLANK('Step 1.3 Normalized OAT'!A4245),"-",'Step 1.3 Normalized OAT'!A4245)</f>
        <v>43277.833333333336</v>
      </c>
      <c r="B4245" s="26">
        <f t="shared" si="72"/>
        <v>176</v>
      </c>
      <c r="C4245" s="64" cm="1">
        <f t="array" ref="C4245">INDEX('Step 5. Daily Avg Schedule Calc'!$A$2:$C$169,(WEEKDAY(A4245)-1)*24+HOUR(A4245)+1,3)*IF(A4245&lt;Cooling_Season_Start_Date,0,IF(A4245&gt;Cooling_Season_End_Date,0,1))</f>
        <v>1</v>
      </c>
      <c r="D4245" s="12">
        <f>VLOOKUP(A4245,'Step 1.3 Normalized OAT'!$A$1:$B$8761,2)</f>
        <v>73</v>
      </c>
      <c r="E4245" s="13">
        <f ca="1">('Step 3. Regression'!$F$19*D4245^2+'Step 3. Regression'!$G$19*D4245+'Step 3. Regression'!$H$19)*C4245</f>
        <v>7.0827765794206599</v>
      </c>
    </row>
    <row r="4246" spans="1:5" x14ac:dyDescent="0.25">
      <c r="A4246" s="9">
        <f>IF(ISBLANK('Step 1.3 Normalized OAT'!A4246),"-",'Step 1.3 Normalized OAT'!A4246)</f>
        <v>43277.875</v>
      </c>
      <c r="B4246" s="26">
        <f t="shared" si="72"/>
        <v>176</v>
      </c>
      <c r="C4246" s="64" cm="1">
        <f t="array" ref="C4246">INDEX('Step 5. Daily Avg Schedule Calc'!$A$2:$C$169,(WEEKDAY(A4246)-1)*24+HOUR(A4246)+1,3)*IF(A4246&lt;Cooling_Season_Start_Date,0,IF(A4246&gt;Cooling_Season_End_Date,0,1))</f>
        <v>0</v>
      </c>
      <c r="D4246" s="12">
        <f>VLOOKUP(A4246,'Step 1.3 Normalized OAT'!$A$1:$B$8761,2)</f>
        <v>72</v>
      </c>
      <c r="E4246" s="13">
        <f ca="1">('Step 3. Regression'!$F$19*D4246^2+'Step 3. Regression'!$G$19*D4246+'Step 3. Regression'!$H$19)*C4246</f>
        <v>0</v>
      </c>
    </row>
    <row r="4247" spans="1:5" x14ac:dyDescent="0.25">
      <c r="A4247" s="9">
        <f>IF(ISBLANK('Step 1.3 Normalized OAT'!A4247),"-",'Step 1.3 Normalized OAT'!A4247)</f>
        <v>43277.916666666664</v>
      </c>
      <c r="B4247" s="26">
        <f t="shared" si="72"/>
        <v>176</v>
      </c>
      <c r="C4247" s="64" cm="1">
        <f t="array" ref="C4247">INDEX('Step 5. Daily Avg Schedule Calc'!$A$2:$C$169,(WEEKDAY(A4247)-1)*24+HOUR(A4247)+1,3)*IF(A4247&lt;Cooling_Season_Start_Date,0,IF(A4247&gt;Cooling_Season_End_Date,0,1))</f>
        <v>0</v>
      </c>
      <c r="D4247" s="12">
        <f>VLOOKUP(A4247,'Step 1.3 Normalized OAT'!$A$1:$B$8761,2)</f>
        <v>72</v>
      </c>
      <c r="E4247" s="13">
        <f ca="1">('Step 3. Regression'!$F$19*D4247^2+'Step 3. Regression'!$G$19*D4247+'Step 3. Regression'!$H$19)*C4247</f>
        <v>0</v>
      </c>
    </row>
    <row r="4248" spans="1:5" x14ac:dyDescent="0.25">
      <c r="A4248" s="9">
        <f>IF(ISBLANK('Step 1.3 Normalized OAT'!A4248),"-",'Step 1.3 Normalized OAT'!A4248)</f>
        <v>43277.958333333336</v>
      </c>
      <c r="B4248" s="26">
        <f t="shared" si="72"/>
        <v>176</v>
      </c>
      <c r="C4248" s="64" cm="1">
        <f t="array" ref="C4248">INDEX('Step 5. Daily Avg Schedule Calc'!$A$2:$C$169,(WEEKDAY(A4248)-1)*24+HOUR(A4248)+1,3)*IF(A4248&lt;Cooling_Season_Start_Date,0,IF(A4248&gt;Cooling_Season_End_Date,0,1))</f>
        <v>0</v>
      </c>
      <c r="D4248" s="12">
        <f>VLOOKUP(A4248,'Step 1.3 Normalized OAT'!$A$1:$B$8761,2)</f>
        <v>70</v>
      </c>
      <c r="E4248" s="13">
        <f ca="1">('Step 3. Regression'!$F$19*D4248^2+'Step 3. Regression'!$G$19*D4248+'Step 3. Regression'!$H$19)*C4248</f>
        <v>0</v>
      </c>
    </row>
    <row r="4249" spans="1:5" x14ac:dyDescent="0.25">
      <c r="A4249" s="9">
        <f>IF(ISBLANK('Step 1.3 Normalized OAT'!A4249),"-",'Step 1.3 Normalized OAT'!A4249)</f>
        <v>43278</v>
      </c>
      <c r="B4249" s="26">
        <f t="shared" si="72"/>
        <v>177</v>
      </c>
      <c r="C4249" s="64" cm="1">
        <f t="array" ref="C4249">INDEX('Step 5. Daily Avg Schedule Calc'!$A$2:$C$169,(WEEKDAY(A4249)-1)*24+HOUR(A4249)+1,3)*IF(A4249&lt;Cooling_Season_Start_Date,0,IF(A4249&gt;Cooling_Season_End_Date,0,1))</f>
        <v>0</v>
      </c>
      <c r="D4249" s="12">
        <f>VLOOKUP(A4249,'Step 1.3 Normalized OAT'!$A$1:$B$8761,2)</f>
        <v>70</v>
      </c>
      <c r="E4249" s="13">
        <f ca="1">('Step 3. Regression'!$F$19*D4249^2+'Step 3. Regression'!$G$19*D4249+'Step 3. Regression'!$H$19)*C4249</f>
        <v>0</v>
      </c>
    </row>
    <row r="4250" spans="1:5" x14ac:dyDescent="0.25">
      <c r="A4250" s="9">
        <f>IF(ISBLANK('Step 1.3 Normalized OAT'!A4250),"-",'Step 1.3 Normalized OAT'!A4250)</f>
        <v>43278.041666666664</v>
      </c>
      <c r="B4250" s="26">
        <f t="shared" si="72"/>
        <v>177</v>
      </c>
      <c r="C4250" s="64" cm="1">
        <f t="array" ref="C4250">INDEX('Step 5. Daily Avg Schedule Calc'!$A$2:$C$169,(WEEKDAY(A4250)-1)*24+HOUR(A4250)+1,3)*IF(A4250&lt;Cooling_Season_Start_Date,0,IF(A4250&gt;Cooling_Season_End_Date,0,1))</f>
        <v>0</v>
      </c>
      <c r="D4250" s="12">
        <f>VLOOKUP(A4250,'Step 1.3 Normalized OAT'!$A$1:$B$8761,2)</f>
        <v>70</v>
      </c>
      <c r="E4250" s="13">
        <f ca="1">('Step 3. Regression'!$F$19*D4250^2+'Step 3. Regression'!$G$19*D4250+'Step 3. Regression'!$H$19)*C4250</f>
        <v>0</v>
      </c>
    </row>
    <row r="4251" spans="1:5" x14ac:dyDescent="0.25">
      <c r="A4251" s="9">
        <f>IF(ISBLANK('Step 1.3 Normalized OAT'!A4251),"-",'Step 1.3 Normalized OAT'!A4251)</f>
        <v>43278.083333333336</v>
      </c>
      <c r="B4251" s="26">
        <f t="shared" si="72"/>
        <v>177</v>
      </c>
      <c r="C4251" s="64" cm="1">
        <f t="array" ref="C4251">INDEX('Step 5. Daily Avg Schedule Calc'!$A$2:$C$169,(WEEKDAY(A4251)-1)*24+HOUR(A4251)+1,3)*IF(A4251&lt;Cooling_Season_Start_Date,0,IF(A4251&gt;Cooling_Season_End_Date,0,1))</f>
        <v>0</v>
      </c>
      <c r="D4251" s="12">
        <f>VLOOKUP(A4251,'Step 1.3 Normalized OAT'!$A$1:$B$8761,2)</f>
        <v>69</v>
      </c>
      <c r="E4251" s="13">
        <f ca="1">('Step 3. Regression'!$F$19*D4251^2+'Step 3. Regression'!$G$19*D4251+'Step 3. Regression'!$H$19)*C4251</f>
        <v>0</v>
      </c>
    </row>
    <row r="4252" spans="1:5" x14ac:dyDescent="0.25">
      <c r="A4252" s="9">
        <f>IF(ISBLANK('Step 1.3 Normalized OAT'!A4252),"-",'Step 1.3 Normalized OAT'!A4252)</f>
        <v>43278.125</v>
      </c>
      <c r="B4252" s="26">
        <f t="shared" si="72"/>
        <v>177</v>
      </c>
      <c r="C4252" s="64" cm="1">
        <f t="array" ref="C4252">INDEX('Step 5. Daily Avg Schedule Calc'!$A$2:$C$169,(WEEKDAY(A4252)-1)*24+HOUR(A4252)+1,3)*IF(A4252&lt;Cooling_Season_Start_Date,0,IF(A4252&gt;Cooling_Season_End_Date,0,1))</f>
        <v>0</v>
      </c>
      <c r="D4252" s="12">
        <f>VLOOKUP(A4252,'Step 1.3 Normalized OAT'!$A$1:$B$8761,2)</f>
        <v>70</v>
      </c>
      <c r="E4252" s="13">
        <f ca="1">('Step 3. Regression'!$F$19*D4252^2+'Step 3. Regression'!$G$19*D4252+'Step 3. Regression'!$H$19)*C4252</f>
        <v>0</v>
      </c>
    </row>
    <row r="4253" spans="1:5" x14ac:dyDescent="0.25">
      <c r="A4253" s="9">
        <f>IF(ISBLANK('Step 1.3 Normalized OAT'!A4253),"-",'Step 1.3 Normalized OAT'!A4253)</f>
        <v>43278.166666666664</v>
      </c>
      <c r="B4253" s="26">
        <f t="shared" si="72"/>
        <v>177</v>
      </c>
      <c r="C4253" s="64" cm="1">
        <f t="array" ref="C4253">INDEX('Step 5. Daily Avg Schedule Calc'!$A$2:$C$169,(WEEKDAY(A4253)-1)*24+HOUR(A4253)+1,3)*IF(A4253&lt;Cooling_Season_Start_Date,0,IF(A4253&gt;Cooling_Season_End_Date,0,1))</f>
        <v>0</v>
      </c>
      <c r="D4253" s="12">
        <f>VLOOKUP(A4253,'Step 1.3 Normalized OAT'!$A$1:$B$8761,2)</f>
        <v>68</v>
      </c>
      <c r="E4253" s="13">
        <f ca="1">('Step 3. Regression'!$F$19*D4253^2+'Step 3. Regression'!$G$19*D4253+'Step 3. Regression'!$H$19)*C4253</f>
        <v>0</v>
      </c>
    </row>
    <row r="4254" spans="1:5" x14ac:dyDescent="0.25">
      <c r="A4254" s="9">
        <f>IF(ISBLANK('Step 1.3 Normalized OAT'!A4254),"-",'Step 1.3 Normalized OAT'!A4254)</f>
        <v>43278.208333333336</v>
      </c>
      <c r="B4254" s="26">
        <f t="shared" si="72"/>
        <v>177</v>
      </c>
      <c r="C4254" s="64" cm="1">
        <f t="array" ref="C4254">INDEX('Step 5. Daily Avg Schedule Calc'!$A$2:$C$169,(WEEKDAY(A4254)-1)*24+HOUR(A4254)+1,3)*IF(A4254&lt;Cooling_Season_Start_Date,0,IF(A4254&gt;Cooling_Season_End_Date,0,1))</f>
        <v>0</v>
      </c>
      <c r="D4254" s="12">
        <f>VLOOKUP(A4254,'Step 1.3 Normalized OAT'!$A$1:$B$8761,2)</f>
        <v>68</v>
      </c>
      <c r="E4254" s="13">
        <f ca="1">('Step 3. Regression'!$F$19*D4254^2+'Step 3. Regression'!$G$19*D4254+'Step 3. Regression'!$H$19)*C4254</f>
        <v>0</v>
      </c>
    </row>
    <row r="4255" spans="1:5" x14ac:dyDescent="0.25">
      <c r="A4255" s="9">
        <f>IF(ISBLANK('Step 1.3 Normalized OAT'!A4255),"-",'Step 1.3 Normalized OAT'!A4255)</f>
        <v>43278.25</v>
      </c>
      <c r="B4255" s="26">
        <f t="shared" si="72"/>
        <v>177</v>
      </c>
      <c r="C4255" s="64" cm="1">
        <f t="array" ref="C4255">INDEX('Step 5. Daily Avg Schedule Calc'!$A$2:$C$169,(WEEKDAY(A4255)-1)*24+HOUR(A4255)+1,3)*IF(A4255&lt;Cooling_Season_Start_Date,0,IF(A4255&gt;Cooling_Season_End_Date,0,1))</f>
        <v>0</v>
      </c>
      <c r="D4255" s="12">
        <f>VLOOKUP(A4255,'Step 1.3 Normalized OAT'!$A$1:$B$8761,2)</f>
        <v>68</v>
      </c>
      <c r="E4255" s="13">
        <f ca="1">('Step 3. Regression'!$F$19*D4255^2+'Step 3. Regression'!$G$19*D4255+'Step 3. Regression'!$H$19)*C4255</f>
        <v>0</v>
      </c>
    </row>
    <row r="4256" spans="1:5" x14ac:dyDescent="0.25">
      <c r="A4256" s="9">
        <f>IF(ISBLANK('Step 1.3 Normalized OAT'!A4256),"-",'Step 1.3 Normalized OAT'!A4256)</f>
        <v>43278.291666666664</v>
      </c>
      <c r="B4256" s="26">
        <f t="shared" si="72"/>
        <v>177</v>
      </c>
      <c r="C4256" s="64" cm="1">
        <f t="array" ref="C4256">INDEX('Step 5. Daily Avg Schedule Calc'!$A$2:$C$169,(WEEKDAY(A4256)-1)*24+HOUR(A4256)+1,3)*IF(A4256&lt;Cooling_Season_Start_Date,0,IF(A4256&gt;Cooling_Season_End_Date,0,1))</f>
        <v>1</v>
      </c>
      <c r="D4256" s="12">
        <f>VLOOKUP(A4256,'Step 1.3 Normalized OAT'!$A$1:$B$8761,2)</f>
        <v>70</v>
      </c>
      <c r="E4256" s="13">
        <f ca="1">('Step 3. Regression'!$F$19*D4256^2+'Step 3. Regression'!$G$19*D4256+'Step 3. Regression'!$H$19)*C4256</f>
        <v>7.1602664526549589</v>
      </c>
    </row>
    <row r="4257" spans="1:5" x14ac:dyDescent="0.25">
      <c r="A4257" s="9">
        <f>IF(ISBLANK('Step 1.3 Normalized OAT'!A4257),"-",'Step 1.3 Normalized OAT'!A4257)</f>
        <v>43278.333333333336</v>
      </c>
      <c r="B4257" s="26">
        <f t="shared" si="72"/>
        <v>177</v>
      </c>
      <c r="C4257" s="64" cm="1">
        <f t="array" ref="C4257">INDEX('Step 5. Daily Avg Schedule Calc'!$A$2:$C$169,(WEEKDAY(A4257)-1)*24+HOUR(A4257)+1,3)*IF(A4257&lt;Cooling_Season_Start_Date,0,IF(A4257&gt;Cooling_Season_End_Date,0,1))</f>
        <v>1</v>
      </c>
      <c r="D4257" s="12">
        <f>VLOOKUP(A4257,'Step 1.3 Normalized OAT'!$A$1:$B$8761,2)</f>
        <v>70</v>
      </c>
      <c r="E4257" s="13">
        <f ca="1">('Step 3. Regression'!$F$19*D4257^2+'Step 3. Regression'!$G$19*D4257+'Step 3. Regression'!$H$19)*C4257</f>
        <v>7.1602664526549589</v>
      </c>
    </row>
    <row r="4258" spans="1:5" x14ac:dyDescent="0.25">
      <c r="A4258" s="9">
        <f>IF(ISBLANK('Step 1.3 Normalized OAT'!A4258),"-",'Step 1.3 Normalized OAT'!A4258)</f>
        <v>43278.375</v>
      </c>
      <c r="B4258" s="26">
        <f t="shared" si="72"/>
        <v>177</v>
      </c>
      <c r="C4258" s="64" cm="1">
        <f t="array" ref="C4258">INDEX('Step 5. Daily Avg Schedule Calc'!$A$2:$C$169,(WEEKDAY(A4258)-1)*24+HOUR(A4258)+1,3)*IF(A4258&lt;Cooling_Season_Start_Date,0,IF(A4258&gt;Cooling_Season_End_Date,0,1))</f>
        <v>1</v>
      </c>
      <c r="D4258" s="12">
        <f>VLOOKUP(A4258,'Step 1.3 Normalized OAT'!$A$1:$B$8761,2)</f>
        <v>72</v>
      </c>
      <c r="E4258" s="13">
        <f ca="1">('Step 3. Regression'!$F$19*D4258^2+'Step 3. Regression'!$G$19*D4258+'Step 3. Regression'!$H$19)*C4258</f>
        <v>7.102794591224967</v>
      </c>
    </row>
    <row r="4259" spans="1:5" x14ac:dyDescent="0.25">
      <c r="A4259" s="9">
        <f>IF(ISBLANK('Step 1.3 Normalized OAT'!A4259),"-",'Step 1.3 Normalized OAT'!A4259)</f>
        <v>43278.416666666664</v>
      </c>
      <c r="B4259" s="26">
        <f t="shared" si="72"/>
        <v>177</v>
      </c>
      <c r="C4259" s="64" cm="1">
        <f t="array" ref="C4259">INDEX('Step 5. Daily Avg Schedule Calc'!$A$2:$C$169,(WEEKDAY(A4259)-1)*24+HOUR(A4259)+1,3)*IF(A4259&lt;Cooling_Season_Start_Date,0,IF(A4259&gt;Cooling_Season_End_Date,0,1))</f>
        <v>1</v>
      </c>
      <c r="D4259" s="12">
        <f>VLOOKUP(A4259,'Step 1.3 Normalized OAT'!$A$1:$B$8761,2)</f>
        <v>73</v>
      </c>
      <c r="E4259" s="13">
        <f ca="1">('Step 3. Regression'!$F$19*D4259^2+'Step 3. Regression'!$G$19*D4259+'Step 3. Regression'!$H$19)*C4259</f>
        <v>7.0827765794206599</v>
      </c>
    </row>
    <row r="4260" spans="1:5" x14ac:dyDescent="0.25">
      <c r="A4260" s="9">
        <f>IF(ISBLANK('Step 1.3 Normalized OAT'!A4260),"-",'Step 1.3 Normalized OAT'!A4260)</f>
        <v>43278.458333333336</v>
      </c>
      <c r="B4260" s="26">
        <f t="shared" si="72"/>
        <v>177</v>
      </c>
      <c r="C4260" s="64" cm="1">
        <f t="array" ref="C4260">INDEX('Step 5. Daily Avg Schedule Calc'!$A$2:$C$169,(WEEKDAY(A4260)-1)*24+HOUR(A4260)+1,3)*IF(A4260&lt;Cooling_Season_Start_Date,0,IF(A4260&gt;Cooling_Season_End_Date,0,1))</f>
        <v>1</v>
      </c>
      <c r="D4260" s="12">
        <f>VLOOKUP(A4260,'Step 1.3 Normalized OAT'!$A$1:$B$8761,2)</f>
        <v>72</v>
      </c>
      <c r="E4260" s="13">
        <f ca="1">('Step 3. Regression'!$F$19*D4260^2+'Step 3. Regression'!$G$19*D4260+'Step 3. Regression'!$H$19)*C4260</f>
        <v>7.102794591224967</v>
      </c>
    </row>
    <row r="4261" spans="1:5" x14ac:dyDescent="0.25">
      <c r="A4261" s="9">
        <f>IF(ISBLANK('Step 1.3 Normalized OAT'!A4261),"-",'Step 1.3 Normalized OAT'!A4261)</f>
        <v>43278.5</v>
      </c>
      <c r="B4261" s="26">
        <f t="shared" si="72"/>
        <v>177</v>
      </c>
      <c r="C4261" s="64" cm="1">
        <f t="array" ref="C4261">INDEX('Step 5. Daily Avg Schedule Calc'!$A$2:$C$169,(WEEKDAY(A4261)-1)*24+HOUR(A4261)+1,3)*IF(A4261&lt;Cooling_Season_Start_Date,0,IF(A4261&gt;Cooling_Season_End_Date,0,1))</f>
        <v>1</v>
      </c>
      <c r="D4261" s="12">
        <f>VLOOKUP(A4261,'Step 1.3 Normalized OAT'!$A$1:$B$8761,2)</f>
        <v>73</v>
      </c>
      <c r="E4261" s="13">
        <f ca="1">('Step 3. Regression'!$F$19*D4261^2+'Step 3. Regression'!$G$19*D4261+'Step 3. Regression'!$H$19)*C4261</f>
        <v>7.0827765794206599</v>
      </c>
    </row>
    <row r="4262" spans="1:5" x14ac:dyDescent="0.25">
      <c r="A4262" s="9">
        <f>IF(ISBLANK('Step 1.3 Normalized OAT'!A4262),"-",'Step 1.3 Normalized OAT'!A4262)</f>
        <v>43278.541666666664</v>
      </c>
      <c r="B4262" s="26">
        <f t="shared" si="72"/>
        <v>177</v>
      </c>
      <c r="C4262" s="64" cm="1">
        <f t="array" ref="C4262">INDEX('Step 5. Daily Avg Schedule Calc'!$A$2:$C$169,(WEEKDAY(A4262)-1)*24+HOUR(A4262)+1,3)*IF(A4262&lt;Cooling_Season_Start_Date,0,IF(A4262&gt;Cooling_Season_End_Date,0,1))</f>
        <v>1</v>
      </c>
      <c r="D4262" s="12">
        <f>VLOOKUP(A4262,'Step 1.3 Normalized OAT'!$A$1:$B$8761,2)</f>
        <v>73</v>
      </c>
      <c r="E4262" s="13">
        <f ca="1">('Step 3. Regression'!$F$19*D4262^2+'Step 3. Regression'!$G$19*D4262+'Step 3. Regression'!$H$19)*C4262</f>
        <v>7.0827765794206599</v>
      </c>
    </row>
    <row r="4263" spans="1:5" x14ac:dyDescent="0.25">
      <c r="A4263" s="9">
        <f>IF(ISBLANK('Step 1.3 Normalized OAT'!A4263),"-",'Step 1.3 Normalized OAT'!A4263)</f>
        <v>43278.583333333336</v>
      </c>
      <c r="B4263" s="26">
        <f t="shared" si="72"/>
        <v>177</v>
      </c>
      <c r="C4263" s="64" cm="1">
        <f t="array" ref="C4263">INDEX('Step 5. Daily Avg Schedule Calc'!$A$2:$C$169,(WEEKDAY(A4263)-1)*24+HOUR(A4263)+1,3)*IF(A4263&lt;Cooling_Season_Start_Date,0,IF(A4263&gt;Cooling_Season_End_Date,0,1))</f>
        <v>1</v>
      </c>
      <c r="D4263" s="12">
        <f>VLOOKUP(A4263,'Step 1.3 Normalized OAT'!$A$1:$B$8761,2)</f>
        <v>75</v>
      </c>
      <c r="E4263" s="13">
        <f ca="1">('Step 3. Regression'!$F$19*D4263^2+'Step 3. Regression'!$G$19*D4263+'Step 3. Regression'!$H$19)*C4263</f>
        <v>7.0601763936334088</v>
      </c>
    </row>
    <row r="4264" spans="1:5" x14ac:dyDescent="0.25">
      <c r="A4264" s="9">
        <f>IF(ISBLANK('Step 1.3 Normalized OAT'!A4264),"-",'Step 1.3 Normalized OAT'!A4264)</f>
        <v>43278.625</v>
      </c>
      <c r="B4264" s="26">
        <f t="shared" si="72"/>
        <v>177</v>
      </c>
      <c r="C4264" s="64" cm="1">
        <f t="array" ref="C4264">INDEX('Step 5. Daily Avg Schedule Calc'!$A$2:$C$169,(WEEKDAY(A4264)-1)*24+HOUR(A4264)+1,3)*IF(A4264&lt;Cooling_Season_Start_Date,0,IF(A4264&gt;Cooling_Season_End_Date,0,1))</f>
        <v>1</v>
      </c>
      <c r="D4264" s="12">
        <f>VLOOKUP(A4264,'Step 1.3 Normalized OAT'!$A$1:$B$8761,2)</f>
        <v>73</v>
      </c>
      <c r="E4264" s="13">
        <f ca="1">('Step 3. Regression'!$F$19*D4264^2+'Step 3. Regression'!$G$19*D4264+'Step 3. Regression'!$H$19)*C4264</f>
        <v>7.0827765794206599</v>
      </c>
    </row>
    <row r="4265" spans="1:5" x14ac:dyDescent="0.25">
      <c r="A4265" s="9">
        <f>IF(ISBLANK('Step 1.3 Normalized OAT'!A4265),"-",'Step 1.3 Normalized OAT'!A4265)</f>
        <v>43278.666666666664</v>
      </c>
      <c r="B4265" s="26">
        <f t="shared" si="72"/>
        <v>177</v>
      </c>
      <c r="C4265" s="64" cm="1">
        <f t="array" ref="C4265">INDEX('Step 5. Daily Avg Schedule Calc'!$A$2:$C$169,(WEEKDAY(A4265)-1)*24+HOUR(A4265)+1,3)*IF(A4265&lt;Cooling_Season_Start_Date,0,IF(A4265&gt;Cooling_Season_End_Date,0,1))</f>
        <v>1</v>
      </c>
      <c r="D4265" s="12">
        <f>VLOOKUP(A4265,'Step 1.3 Normalized OAT'!$A$1:$B$8761,2)</f>
        <v>73</v>
      </c>
      <c r="E4265" s="13">
        <f ca="1">('Step 3. Regression'!$F$19*D4265^2+'Step 3. Regression'!$G$19*D4265+'Step 3. Regression'!$H$19)*C4265</f>
        <v>7.0827765794206599</v>
      </c>
    </row>
    <row r="4266" spans="1:5" x14ac:dyDescent="0.25">
      <c r="A4266" s="9">
        <f>IF(ISBLANK('Step 1.3 Normalized OAT'!A4266),"-",'Step 1.3 Normalized OAT'!A4266)</f>
        <v>43278.708333333336</v>
      </c>
      <c r="B4266" s="26">
        <f t="shared" si="72"/>
        <v>177</v>
      </c>
      <c r="C4266" s="64" cm="1">
        <f t="array" ref="C4266">INDEX('Step 5. Daily Avg Schedule Calc'!$A$2:$C$169,(WEEKDAY(A4266)-1)*24+HOUR(A4266)+1,3)*IF(A4266&lt;Cooling_Season_Start_Date,0,IF(A4266&gt;Cooling_Season_End_Date,0,1))</f>
        <v>1</v>
      </c>
      <c r="D4266" s="12">
        <f>VLOOKUP(A4266,'Step 1.3 Normalized OAT'!$A$1:$B$8761,2)</f>
        <v>74</v>
      </c>
      <c r="E4266" s="13">
        <f ca="1">('Step 3. Regression'!$F$19*D4266^2+'Step 3. Regression'!$G$19*D4266+'Step 3. Regression'!$H$19)*C4266</f>
        <v>7.0685705135568071</v>
      </c>
    </row>
    <row r="4267" spans="1:5" x14ac:dyDescent="0.25">
      <c r="A4267" s="9">
        <f>IF(ISBLANK('Step 1.3 Normalized OAT'!A4267),"-",'Step 1.3 Normalized OAT'!A4267)</f>
        <v>43278.75</v>
      </c>
      <c r="B4267" s="26">
        <f t="shared" si="72"/>
        <v>177</v>
      </c>
      <c r="C4267" s="64" cm="1">
        <f t="array" ref="C4267">INDEX('Step 5. Daily Avg Schedule Calc'!$A$2:$C$169,(WEEKDAY(A4267)-1)*24+HOUR(A4267)+1,3)*IF(A4267&lt;Cooling_Season_Start_Date,0,IF(A4267&gt;Cooling_Season_End_Date,0,1))</f>
        <v>1</v>
      </c>
      <c r="D4267" s="12">
        <f>VLOOKUP(A4267,'Step 1.3 Normalized OAT'!$A$1:$B$8761,2)</f>
        <v>73</v>
      </c>
      <c r="E4267" s="13">
        <f ca="1">('Step 3. Regression'!$F$19*D4267^2+'Step 3. Regression'!$G$19*D4267+'Step 3. Regression'!$H$19)*C4267</f>
        <v>7.0827765794206599</v>
      </c>
    </row>
    <row r="4268" spans="1:5" x14ac:dyDescent="0.25">
      <c r="A4268" s="9">
        <f>IF(ISBLANK('Step 1.3 Normalized OAT'!A4268),"-",'Step 1.3 Normalized OAT'!A4268)</f>
        <v>43278.791666666664</v>
      </c>
      <c r="B4268" s="26">
        <f t="shared" si="72"/>
        <v>177</v>
      </c>
      <c r="C4268" s="64" cm="1">
        <f t="array" ref="C4268">INDEX('Step 5. Daily Avg Schedule Calc'!$A$2:$C$169,(WEEKDAY(A4268)-1)*24+HOUR(A4268)+1,3)*IF(A4268&lt;Cooling_Season_Start_Date,0,IF(A4268&gt;Cooling_Season_End_Date,0,1))</f>
        <v>1</v>
      </c>
      <c r="D4268" s="12">
        <f>VLOOKUP(A4268,'Step 1.3 Normalized OAT'!$A$1:$B$8761,2)</f>
        <v>73</v>
      </c>
      <c r="E4268" s="13">
        <f ca="1">('Step 3. Regression'!$F$19*D4268^2+'Step 3. Regression'!$G$19*D4268+'Step 3. Regression'!$H$19)*C4268</f>
        <v>7.0827765794206599</v>
      </c>
    </row>
    <row r="4269" spans="1:5" x14ac:dyDescent="0.25">
      <c r="A4269" s="9">
        <f>IF(ISBLANK('Step 1.3 Normalized OAT'!A4269),"-",'Step 1.3 Normalized OAT'!A4269)</f>
        <v>43278.833333333336</v>
      </c>
      <c r="B4269" s="26">
        <f t="shared" si="72"/>
        <v>177</v>
      </c>
      <c r="C4269" s="64" cm="1">
        <f t="array" ref="C4269">INDEX('Step 5. Daily Avg Schedule Calc'!$A$2:$C$169,(WEEKDAY(A4269)-1)*24+HOUR(A4269)+1,3)*IF(A4269&lt;Cooling_Season_Start_Date,0,IF(A4269&gt;Cooling_Season_End_Date,0,1))</f>
        <v>1</v>
      </c>
      <c r="D4269" s="12">
        <f>VLOOKUP(A4269,'Step 1.3 Normalized OAT'!$A$1:$B$8761,2)</f>
        <v>72</v>
      </c>
      <c r="E4269" s="13">
        <f ca="1">('Step 3. Regression'!$F$19*D4269^2+'Step 3. Regression'!$G$19*D4269+'Step 3. Regression'!$H$19)*C4269</f>
        <v>7.102794591224967</v>
      </c>
    </row>
    <row r="4270" spans="1:5" x14ac:dyDescent="0.25">
      <c r="A4270" s="9">
        <f>IF(ISBLANK('Step 1.3 Normalized OAT'!A4270),"-",'Step 1.3 Normalized OAT'!A4270)</f>
        <v>43278.875</v>
      </c>
      <c r="B4270" s="26">
        <f t="shared" si="72"/>
        <v>177</v>
      </c>
      <c r="C4270" s="64" cm="1">
        <f t="array" ref="C4270">INDEX('Step 5. Daily Avg Schedule Calc'!$A$2:$C$169,(WEEKDAY(A4270)-1)*24+HOUR(A4270)+1,3)*IF(A4270&lt;Cooling_Season_Start_Date,0,IF(A4270&gt;Cooling_Season_End_Date,0,1))</f>
        <v>0</v>
      </c>
      <c r="D4270" s="12">
        <f>VLOOKUP(A4270,'Step 1.3 Normalized OAT'!$A$1:$B$8761,2)</f>
        <v>72</v>
      </c>
      <c r="E4270" s="13">
        <f ca="1">('Step 3. Regression'!$F$19*D4270^2+'Step 3. Regression'!$G$19*D4270+'Step 3. Regression'!$H$19)*C4270</f>
        <v>0</v>
      </c>
    </row>
    <row r="4271" spans="1:5" x14ac:dyDescent="0.25">
      <c r="A4271" s="9">
        <f>IF(ISBLANK('Step 1.3 Normalized OAT'!A4271),"-",'Step 1.3 Normalized OAT'!A4271)</f>
        <v>43278.916666666664</v>
      </c>
      <c r="B4271" s="26">
        <f t="shared" si="72"/>
        <v>177</v>
      </c>
      <c r="C4271" s="64" cm="1">
        <f t="array" ref="C4271">INDEX('Step 5. Daily Avg Schedule Calc'!$A$2:$C$169,(WEEKDAY(A4271)-1)*24+HOUR(A4271)+1,3)*IF(A4271&lt;Cooling_Season_Start_Date,0,IF(A4271&gt;Cooling_Season_End_Date,0,1))</f>
        <v>0</v>
      </c>
      <c r="D4271" s="12">
        <f>VLOOKUP(A4271,'Step 1.3 Normalized OAT'!$A$1:$B$8761,2)</f>
        <v>72</v>
      </c>
      <c r="E4271" s="13">
        <f ca="1">('Step 3. Regression'!$F$19*D4271^2+'Step 3. Regression'!$G$19*D4271+'Step 3. Regression'!$H$19)*C4271</f>
        <v>0</v>
      </c>
    </row>
    <row r="4272" spans="1:5" x14ac:dyDescent="0.25">
      <c r="A4272" s="9">
        <f>IF(ISBLANK('Step 1.3 Normalized OAT'!A4272),"-",'Step 1.3 Normalized OAT'!A4272)</f>
        <v>43278.958333333336</v>
      </c>
      <c r="B4272" s="26">
        <f t="shared" si="72"/>
        <v>177</v>
      </c>
      <c r="C4272" s="64" cm="1">
        <f t="array" ref="C4272">INDEX('Step 5. Daily Avg Schedule Calc'!$A$2:$C$169,(WEEKDAY(A4272)-1)*24+HOUR(A4272)+1,3)*IF(A4272&lt;Cooling_Season_Start_Date,0,IF(A4272&gt;Cooling_Season_End_Date,0,1))</f>
        <v>0</v>
      </c>
      <c r="D4272" s="12">
        <f>VLOOKUP(A4272,'Step 1.3 Normalized OAT'!$A$1:$B$8761,2)</f>
        <v>71</v>
      </c>
      <c r="E4272" s="13">
        <f ca="1">('Step 3. Regression'!$F$19*D4272^2+'Step 3. Regression'!$G$19*D4272+'Step 3. Regression'!$H$19)*C4272</f>
        <v>0</v>
      </c>
    </row>
    <row r="4273" spans="1:5" x14ac:dyDescent="0.25">
      <c r="A4273" s="9">
        <f>IF(ISBLANK('Step 1.3 Normalized OAT'!A4273),"-",'Step 1.3 Normalized OAT'!A4273)</f>
        <v>43279</v>
      </c>
      <c r="B4273" s="26">
        <f t="shared" si="72"/>
        <v>178</v>
      </c>
      <c r="C4273" s="64" cm="1">
        <f t="array" ref="C4273">INDEX('Step 5. Daily Avg Schedule Calc'!$A$2:$C$169,(WEEKDAY(A4273)-1)*24+HOUR(A4273)+1,3)*IF(A4273&lt;Cooling_Season_Start_Date,0,IF(A4273&gt;Cooling_Season_End_Date,0,1))</f>
        <v>0</v>
      </c>
      <c r="D4273" s="12">
        <f>VLOOKUP(A4273,'Step 1.3 Normalized OAT'!$A$1:$B$8761,2)</f>
        <v>72</v>
      </c>
      <c r="E4273" s="13">
        <f ca="1">('Step 3. Regression'!$F$19*D4273^2+'Step 3. Regression'!$G$19*D4273+'Step 3. Regression'!$H$19)*C4273</f>
        <v>0</v>
      </c>
    </row>
    <row r="4274" spans="1:5" x14ac:dyDescent="0.25">
      <c r="A4274" s="9">
        <f>IF(ISBLANK('Step 1.3 Normalized OAT'!A4274),"-",'Step 1.3 Normalized OAT'!A4274)</f>
        <v>43279.041666666664</v>
      </c>
      <c r="B4274" s="26">
        <f t="shared" si="72"/>
        <v>178</v>
      </c>
      <c r="C4274" s="64" cm="1">
        <f t="array" ref="C4274">INDEX('Step 5. Daily Avg Schedule Calc'!$A$2:$C$169,(WEEKDAY(A4274)-1)*24+HOUR(A4274)+1,3)*IF(A4274&lt;Cooling_Season_Start_Date,0,IF(A4274&gt;Cooling_Season_End_Date,0,1))</f>
        <v>0</v>
      </c>
      <c r="D4274" s="12">
        <f>VLOOKUP(A4274,'Step 1.3 Normalized OAT'!$A$1:$B$8761,2)</f>
        <v>72</v>
      </c>
      <c r="E4274" s="13">
        <f ca="1">('Step 3. Regression'!$F$19*D4274^2+'Step 3. Regression'!$G$19*D4274+'Step 3. Regression'!$H$19)*C4274</f>
        <v>0</v>
      </c>
    </row>
    <row r="4275" spans="1:5" x14ac:dyDescent="0.25">
      <c r="A4275" s="9">
        <f>IF(ISBLANK('Step 1.3 Normalized OAT'!A4275),"-",'Step 1.3 Normalized OAT'!A4275)</f>
        <v>43279.083333333336</v>
      </c>
      <c r="B4275" s="26">
        <f t="shared" si="72"/>
        <v>178</v>
      </c>
      <c r="C4275" s="64" cm="1">
        <f t="array" ref="C4275">INDEX('Step 5. Daily Avg Schedule Calc'!$A$2:$C$169,(WEEKDAY(A4275)-1)*24+HOUR(A4275)+1,3)*IF(A4275&lt;Cooling_Season_Start_Date,0,IF(A4275&gt;Cooling_Season_End_Date,0,1))</f>
        <v>0</v>
      </c>
      <c r="D4275" s="12">
        <f>VLOOKUP(A4275,'Step 1.3 Normalized OAT'!$A$1:$B$8761,2)</f>
        <v>72</v>
      </c>
      <c r="E4275" s="13">
        <f ca="1">('Step 3. Regression'!$F$19*D4275^2+'Step 3. Regression'!$G$19*D4275+'Step 3. Regression'!$H$19)*C4275</f>
        <v>0</v>
      </c>
    </row>
    <row r="4276" spans="1:5" x14ac:dyDescent="0.25">
      <c r="A4276" s="9">
        <f>IF(ISBLANK('Step 1.3 Normalized OAT'!A4276),"-",'Step 1.3 Normalized OAT'!A4276)</f>
        <v>43279.125</v>
      </c>
      <c r="B4276" s="26">
        <f t="shared" si="72"/>
        <v>178</v>
      </c>
      <c r="C4276" s="64" cm="1">
        <f t="array" ref="C4276">INDEX('Step 5. Daily Avg Schedule Calc'!$A$2:$C$169,(WEEKDAY(A4276)-1)*24+HOUR(A4276)+1,3)*IF(A4276&lt;Cooling_Season_Start_Date,0,IF(A4276&gt;Cooling_Season_End_Date,0,1))</f>
        <v>0</v>
      </c>
      <c r="D4276" s="12">
        <f>VLOOKUP(A4276,'Step 1.3 Normalized OAT'!$A$1:$B$8761,2)</f>
        <v>72</v>
      </c>
      <c r="E4276" s="13">
        <f ca="1">('Step 3. Regression'!$F$19*D4276^2+'Step 3. Regression'!$G$19*D4276+'Step 3. Regression'!$H$19)*C4276</f>
        <v>0</v>
      </c>
    </row>
    <row r="4277" spans="1:5" x14ac:dyDescent="0.25">
      <c r="A4277" s="9">
        <f>IF(ISBLANK('Step 1.3 Normalized OAT'!A4277),"-",'Step 1.3 Normalized OAT'!A4277)</f>
        <v>43279.166666666664</v>
      </c>
      <c r="B4277" s="26">
        <f t="shared" si="72"/>
        <v>178</v>
      </c>
      <c r="C4277" s="64" cm="1">
        <f t="array" ref="C4277">INDEX('Step 5. Daily Avg Schedule Calc'!$A$2:$C$169,(WEEKDAY(A4277)-1)*24+HOUR(A4277)+1,3)*IF(A4277&lt;Cooling_Season_Start_Date,0,IF(A4277&gt;Cooling_Season_End_Date,0,1))</f>
        <v>0</v>
      </c>
      <c r="D4277" s="12">
        <f>VLOOKUP(A4277,'Step 1.3 Normalized OAT'!$A$1:$B$8761,2)</f>
        <v>72</v>
      </c>
      <c r="E4277" s="13">
        <f ca="1">('Step 3. Regression'!$F$19*D4277^2+'Step 3. Regression'!$G$19*D4277+'Step 3. Regression'!$H$19)*C4277</f>
        <v>0</v>
      </c>
    </row>
    <row r="4278" spans="1:5" x14ac:dyDescent="0.25">
      <c r="A4278" s="9">
        <f>IF(ISBLANK('Step 1.3 Normalized OAT'!A4278),"-",'Step 1.3 Normalized OAT'!A4278)</f>
        <v>43279.208333333336</v>
      </c>
      <c r="B4278" s="26">
        <f t="shared" si="72"/>
        <v>178</v>
      </c>
      <c r="C4278" s="64" cm="1">
        <f t="array" ref="C4278">INDEX('Step 5. Daily Avg Schedule Calc'!$A$2:$C$169,(WEEKDAY(A4278)-1)*24+HOUR(A4278)+1,3)*IF(A4278&lt;Cooling_Season_Start_Date,0,IF(A4278&gt;Cooling_Season_End_Date,0,1))</f>
        <v>0</v>
      </c>
      <c r="D4278" s="12">
        <f>VLOOKUP(A4278,'Step 1.3 Normalized OAT'!$A$1:$B$8761,2)</f>
        <v>72</v>
      </c>
      <c r="E4278" s="13">
        <f ca="1">('Step 3. Regression'!$F$19*D4278^2+'Step 3. Regression'!$G$19*D4278+'Step 3. Regression'!$H$19)*C4278</f>
        <v>0</v>
      </c>
    </row>
    <row r="4279" spans="1:5" x14ac:dyDescent="0.25">
      <c r="A4279" s="9">
        <f>IF(ISBLANK('Step 1.3 Normalized OAT'!A4279),"-",'Step 1.3 Normalized OAT'!A4279)</f>
        <v>43279.25</v>
      </c>
      <c r="B4279" s="26">
        <f t="shared" si="72"/>
        <v>178</v>
      </c>
      <c r="C4279" s="64" cm="1">
        <f t="array" ref="C4279">INDEX('Step 5. Daily Avg Schedule Calc'!$A$2:$C$169,(WEEKDAY(A4279)-1)*24+HOUR(A4279)+1,3)*IF(A4279&lt;Cooling_Season_Start_Date,0,IF(A4279&gt;Cooling_Season_End_Date,0,1))</f>
        <v>0</v>
      </c>
      <c r="D4279" s="12">
        <f>VLOOKUP(A4279,'Step 1.3 Normalized OAT'!$A$1:$B$8761,2)</f>
        <v>72</v>
      </c>
      <c r="E4279" s="13">
        <f ca="1">('Step 3. Regression'!$F$19*D4279^2+'Step 3. Regression'!$G$19*D4279+'Step 3. Regression'!$H$19)*C4279</f>
        <v>0</v>
      </c>
    </row>
    <row r="4280" spans="1:5" x14ac:dyDescent="0.25">
      <c r="A4280" s="9">
        <f>IF(ISBLANK('Step 1.3 Normalized OAT'!A4280),"-",'Step 1.3 Normalized OAT'!A4280)</f>
        <v>43279.291666666664</v>
      </c>
      <c r="B4280" s="26">
        <f t="shared" si="72"/>
        <v>178</v>
      </c>
      <c r="C4280" s="64" cm="1">
        <f t="array" ref="C4280">INDEX('Step 5. Daily Avg Schedule Calc'!$A$2:$C$169,(WEEKDAY(A4280)-1)*24+HOUR(A4280)+1,3)*IF(A4280&lt;Cooling_Season_Start_Date,0,IF(A4280&gt;Cooling_Season_End_Date,0,1))</f>
        <v>0</v>
      </c>
      <c r="D4280" s="12">
        <f>VLOOKUP(A4280,'Step 1.3 Normalized OAT'!$A$1:$B$8761,2)</f>
        <v>72</v>
      </c>
      <c r="E4280" s="13">
        <f ca="1">('Step 3. Regression'!$F$19*D4280^2+'Step 3. Regression'!$G$19*D4280+'Step 3. Regression'!$H$19)*C4280</f>
        <v>0</v>
      </c>
    </row>
    <row r="4281" spans="1:5" x14ac:dyDescent="0.25">
      <c r="A4281" s="9">
        <f>IF(ISBLANK('Step 1.3 Normalized OAT'!A4281),"-",'Step 1.3 Normalized OAT'!A4281)</f>
        <v>43279.333333333336</v>
      </c>
      <c r="B4281" s="26">
        <f t="shared" si="72"/>
        <v>178</v>
      </c>
      <c r="C4281" s="64" cm="1">
        <f t="array" ref="C4281">INDEX('Step 5. Daily Avg Schedule Calc'!$A$2:$C$169,(WEEKDAY(A4281)-1)*24+HOUR(A4281)+1,3)*IF(A4281&lt;Cooling_Season_Start_Date,0,IF(A4281&gt;Cooling_Season_End_Date,0,1))</f>
        <v>1</v>
      </c>
      <c r="D4281" s="12">
        <f>VLOOKUP(A4281,'Step 1.3 Normalized OAT'!$A$1:$B$8761,2)</f>
        <v>72</v>
      </c>
      <c r="E4281" s="13">
        <f ca="1">('Step 3. Regression'!$F$19*D4281^2+'Step 3. Regression'!$G$19*D4281+'Step 3. Regression'!$H$19)*C4281</f>
        <v>7.102794591224967</v>
      </c>
    </row>
    <row r="4282" spans="1:5" x14ac:dyDescent="0.25">
      <c r="A4282" s="9">
        <f>IF(ISBLANK('Step 1.3 Normalized OAT'!A4282),"-",'Step 1.3 Normalized OAT'!A4282)</f>
        <v>43279.375</v>
      </c>
      <c r="B4282" s="26">
        <f t="shared" si="72"/>
        <v>178</v>
      </c>
      <c r="C4282" s="64" cm="1">
        <f t="array" ref="C4282">INDEX('Step 5. Daily Avg Schedule Calc'!$A$2:$C$169,(WEEKDAY(A4282)-1)*24+HOUR(A4282)+1,3)*IF(A4282&lt;Cooling_Season_Start_Date,0,IF(A4282&gt;Cooling_Season_End_Date,0,1))</f>
        <v>1</v>
      </c>
      <c r="D4282" s="12">
        <f>VLOOKUP(A4282,'Step 1.3 Normalized OAT'!$A$1:$B$8761,2)</f>
        <v>73</v>
      </c>
      <c r="E4282" s="13">
        <f ca="1">('Step 3. Regression'!$F$19*D4282^2+'Step 3. Regression'!$G$19*D4282+'Step 3. Regression'!$H$19)*C4282</f>
        <v>7.0827765794206599</v>
      </c>
    </row>
    <row r="4283" spans="1:5" x14ac:dyDescent="0.25">
      <c r="A4283" s="9">
        <f>IF(ISBLANK('Step 1.3 Normalized OAT'!A4283),"-",'Step 1.3 Normalized OAT'!A4283)</f>
        <v>43279.416666666664</v>
      </c>
      <c r="B4283" s="26">
        <f t="shared" si="72"/>
        <v>178</v>
      </c>
      <c r="C4283" s="64" cm="1">
        <f t="array" ref="C4283">INDEX('Step 5. Daily Avg Schedule Calc'!$A$2:$C$169,(WEEKDAY(A4283)-1)*24+HOUR(A4283)+1,3)*IF(A4283&lt;Cooling_Season_Start_Date,0,IF(A4283&gt;Cooling_Season_End_Date,0,1))</f>
        <v>1</v>
      </c>
      <c r="D4283" s="12">
        <f>VLOOKUP(A4283,'Step 1.3 Normalized OAT'!$A$1:$B$8761,2)</f>
        <v>75</v>
      </c>
      <c r="E4283" s="13">
        <f ca="1">('Step 3. Regression'!$F$19*D4283^2+'Step 3. Regression'!$G$19*D4283+'Step 3. Regression'!$H$19)*C4283</f>
        <v>7.0601763936334088</v>
      </c>
    </row>
    <row r="4284" spans="1:5" x14ac:dyDescent="0.25">
      <c r="A4284" s="9">
        <f>IF(ISBLANK('Step 1.3 Normalized OAT'!A4284),"-",'Step 1.3 Normalized OAT'!A4284)</f>
        <v>43279.458333333336</v>
      </c>
      <c r="B4284" s="26">
        <f t="shared" si="72"/>
        <v>178</v>
      </c>
      <c r="C4284" s="64" cm="1">
        <f t="array" ref="C4284">INDEX('Step 5. Daily Avg Schedule Calc'!$A$2:$C$169,(WEEKDAY(A4284)-1)*24+HOUR(A4284)+1,3)*IF(A4284&lt;Cooling_Season_Start_Date,0,IF(A4284&gt;Cooling_Season_End_Date,0,1))</f>
        <v>1</v>
      </c>
      <c r="D4284" s="12">
        <f>VLOOKUP(A4284,'Step 1.3 Normalized OAT'!$A$1:$B$8761,2)</f>
        <v>79</v>
      </c>
      <c r="E4284" s="13">
        <f ca="1">('Step 3. Regression'!$F$19*D4284^2+'Step 3. Regression'!$G$19*D4284+'Step 3. Regression'!$H$19)*C4284</f>
        <v>7.0847193733443774</v>
      </c>
    </row>
    <row r="4285" spans="1:5" x14ac:dyDescent="0.25">
      <c r="A4285" s="9">
        <f>IF(ISBLANK('Step 1.3 Normalized OAT'!A4285),"-",'Step 1.3 Normalized OAT'!A4285)</f>
        <v>43279.5</v>
      </c>
      <c r="B4285" s="26">
        <f t="shared" si="72"/>
        <v>178</v>
      </c>
      <c r="C4285" s="64" cm="1">
        <f t="array" ref="C4285">INDEX('Step 5. Daily Avg Schedule Calc'!$A$2:$C$169,(WEEKDAY(A4285)-1)*24+HOUR(A4285)+1,3)*IF(A4285&lt;Cooling_Season_Start_Date,0,IF(A4285&gt;Cooling_Season_End_Date,0,1))</f>
        <v>1</v>
      </c>
      <c r="D4285" s="12">
        <f>VLOOKUP(A4285,'Step 1.3 Normalized OAT'!$A$1:$B$8761,2)</f>
        <v>83</v>
      </c>
      <c r="E4285" s="13">
        <f ca="1">('Step 3. Regression'!$F$19*D4285^2+'Step 3. Regression'!$G$19*D4285+'Step 3. Regression'!$H$19)*C4285</f>
        <v>7.2022534881026417</v>
      </c>
    </row>
    <row r="4286" spans="1:5" x14ac:dyDescent="0.25">
      <c r="A4286" s="9">
        <f>IF(ISBLANK('Step 1.3 Normalized OAT'!A4286),"-",'Step 1.3 Normalized OAT'!A4286)</f>
        <v>43279.541666666664</v>
      </c>
      <c r="B4286" s="26">
        <f t="shared" si="72"/>
        <v>178</v>
      </c>
      <c r="C4286" s="64" cm="1">
        <f t="array" ref="C4286">INDEX('Step 5. Daily Avg Schedule Calc'!$A$2:$C$169,(WEEKDAY(A4286)-1)*24+HOUR(A4286)+1,3)*IF(A4286&lt;Cooling_Season_Start_Date,0,IF(A4286&gt;Cooling_Season_End_Date,0,1))</f>
        <v>1</v>
      </c>
      <c r="D4286" s="12">
        <f>VLOOKUP(A4286,'Step 1.3 Normalized OAT'!$A$1:$B$8761,2)</f>
        <v>84</v>
      </c>
      <c r="E4286" s="13">
        <f ca="1">('Step 3. Regression'!$F$19*D4286^2+'Step 3. Regression'!$G$19*D4286+'Step 3. Regression'!$H$19)*C4286</f>
        <v>7.2461668816433509</v>
      </c>
    </row>
    <row r="4287" spans="1:5" x14ac:dyDescent="0.25">
      <c r="A4287" s="9">
        <f>IF(ISBLANK('Step 1.3 Normalized OAT'!A4287),"-",'Step 1.3 Normalized OAT'!A4287)</f>
        <v>43279.583333333336</v>
      </c>
      <c r="B4287" s="26">
        <f t="shared" si="72"/>
        <v>178</v>
      </c>
      <c r="C4287" s="64" cm="1">
        <f t="array" ref="C4287">INDEX('Step 5. Daily Avg Schedule Calc'!$A$2:$C$169,(WEEKDAY(A4287)-1)*24+HOUR(A4287)+1,3)*IF(A4287&lt;Cooling_Season_Start_Date,0,IF(A4287&gt;Cooling_Season_End_Date,0,1))</f>
        <v>1</v>
      </c>
      <c r="D4287" s="12">
        <f>VLOOKUP(A4287,'Step 1.3 Normalized OAT'!$A$1:$B$8761,2)</f>
        <v>84</v>
      </c>
      <c r="E4287" s="13">
        <f ca="1">('Step 3. Regression'!$F$19*D4287^2+'Step 3. Regression'!$G$19*D4287+'Step 3. Regression'!$H$19)*C4287</f>
        <v>7.2461668816433509</v>
      </c>
    </row>
    <row r="4288" spans="1:5" x14ac:dyDescent="0.25">
      <c r="A4288" s="9">
        <f>IF(ISBLANK('Step 1.3 Normalized OAT'!A4288),"-",'Step 1.3 Normalized OAT'!A4288)</f>
        <v>43279.625</v>
      </c>
      <c r="B4288" s="26">
        <f t="shared" si="72"/>
        <v>178</v>
      </c>
      <c r="C4288" s="64" cm="1">
        <f t="array" ref="C4288">INDEX('Step 5. Daily Avg Schedule Calc'!$A$2:$C$169,(WEEKDAY(A4288)-1)*24+HOUR(A4288)+1,3)*IF(A4288&lt;Cooling_Season_Start_Date,0,IF(A4288&gt;Cooling_Season_End_Date,0,1))</f>
        <v>1</v>
      </c>
      <c r="D4288" s="12">
        <f>VLOOKUP(A4288,'Step 1.3 Normalized OAT'!$A$1:$B$8761,2)</f>
        <v>82</v>
      </c>
      <c r="E4288" s="13">
        <f ca="1">('Step 3. Regression'!$F$19*D4288^2+'Step 3. Regression'!$G$19*D4288+'Step 3. Regression'!$H$19)*C4288</f>
        <v>7.1641520405023904</v>
      </c>
    </row>
    <row r="4289" spans="1:5" x14ac:dyDescent="0.25">
      <c r="A4289" s="9">
        <f>IF(ISBLANK('Step 1.3 Normalized OAT'!A4289),"-",'Step 1.3 Normalized OAT'!A4289)</f>
        <v>43279.666666666664</v>
      </c>
      <c r="B4289" s="26">
        <f t="shared" si="72"/>
        <v>178</v>
      </c>
      <c r="C4289" s="64" cm="1">
        <f t="array" ref="C4289">INDEX('Step 5. Daily Avg Schedule Calc'!$A$2:$C$169,(WEEKDAY(A4289)-1)*24+HOUR(A4289)+1,3)*IF(A4289&lt;Cooling_Season_Start_Date,0,IF(A4289&gt;Cooling_Season_End_Date,0,1))</f>
        <v>1</v>
      </c>
      <c r="D4289" s="12">
        <f>VLOOKUP(A4289,'Step 1.3 Normalized OAT'!$A$1:$B$8761,2)</f>
        <v>84</v>
      </c>
      <c r="E4289" s="13">
        <f ca="1">('Step 3. Regression'!$F$19*D4289^2+'Step 3. Regression'!$G$19*D4289+'Step 3. Regression'!$H$19)*C4289</f>
        <v>7.2461668816433509</v>
      </c>
    </row>
    <row r="4290" spans="1:5" x14ac:dyDescent="0.25">
      <c r="A4290" s="9">
        <f>IF(ISBLANK('Step 1.3 Normalized OAT'!A4290),"-",'Step 1.3 Normalized OAT'!A4290)</f>
        <v>43279.708333333336</v>
      </c>
      <c r="B4290" s="26">
        <f t="shared" si="72"/>
        <v>178</v>
      </c>
      <c r="C4290" s="64" cm="1">
        <f t="array" ref="C4290">INDEX('Step 5. Daily Avg Schedule Calc'!$A$2:$C$169,(WEEKDAY(A4290)-1)*24+HOUR(A4290)+1,3)*IF(A4290&lt;Cooling_Season_Start_Date,0,IF(A4290&gt;Cooling_Season_End_Date,0,1))</f>
        <v>1</v>
      </c>
      <c r="D4290" s="12">
        <f>VLOOKUP(A4290,'Step 1.3 Normalized OAT'!$A$1:$B$8761,2)</f>
        <v>78</v>
      </c>
      <c r="E4290" s="13">
        <f ca="1">('Step 3. Regression'!$F$19*D4290^2+'Step 3. Regression'!$G$19*D4290+'Step 3. Regression'!$H$19)*C4290</f>
        <v>7.0698657095059474</v>
      </c>
    </row>
    <row r="4291" spans="1:5" x14ac:dyDescent="0.25">
      <c r="A4291" s="9">
        <f>IF(ISBLANK('Step 1.3 Normalized OAT'!A4291),"-",'Step 1.3 Normalized OAT'!A4291)</f>
        <v>43279.75</v>
      </c>
      <c r="B4291" s="26">
        <f t="shared" ref="B4291:B4354" si="73">_xlfn.DAYS(A4291,$A$2)</f>
        <v>178</v>
      </c>
      <c r="C4291" s="64" cm="1">
        <f t="array" ref="C4291">INDEX('Step 5. Daily Avg Schedule Calc'!$A$2:$C$169,(WEEKDAY(A4291)-1)*24+HOUR(A4291)+1,3)*IF(A4291&lt;Cooling_Season_Start_Date,0,IF(A4291&gt;Cooling_Season_End_Date,0,1))</f>
        <v>1</v>
      </c>
      <c r="D4291" s="12">
        <f>VLOOKUP(A4291,'Step 1.3 Normalized OAT'!$A$1:$B$8761,2)</f>
        <v>79</v>
      </c>
      <c r="E4291" s="13">
        <f ca="1">('Step 3. Regression'!$F$19*D4291^2+'Step 3. Regression'!$G$19*D4291+'Step 3. Regression'!$H$19)*C4291</f>
        <v>7.0847193733443774</v>
      </c>
    </row>
    <row r="4292" spans="1:5" x14ac:dyDescent="0.25">
      <c r="A4292" s="9">
        <f>IF(ISBLANK('Step 1.3 Normalized OAT'!A4292),"-",'Step 1.3 Normalized OAT'!A4292)</f>
        <v>43279.791666666664</v>
      </c>
      <c r="B4292" s="26">
        <f t="shared" si="73"/>
        <v>178</v>
      </c>
      <c r="C4292" s="64" cm="1">
        <f t="array" ref="C4292">INDEX('Step 5. Daily Avg Schedule Calc'!$A$2:$C$169,(WEEKDAY(A4292)-1)*24+HOUR(A4292)+1,3)*IF(A4292&lt;Cooling_Season_Start_Date,0,IF(A4292&gt;Cooling_Season_End_Date,0,1))</f>
        <v>1</v>
      </c>
      <c r="D4292" s="12">
        <f>VLOOKUP(A4292,'Step 1.3 Normalized OAT'!$A$1:$B$8761,2)</f>
        <v>77</v>
      </c>
      <c r="E4292" s="13">
        <f ca="1">('Step 3. Regression'!$F$19*D4292^2+'Step 3. Regression'!$G$19*D4292+'Step 3. Regression'!$H$19)*C4292</f>
        <v>7.0608239916079754</v>
      </c>
    </row>
    <row r="4293" spans="1:5" x14ac:dyDescent="0.25">
      <c r="A4293" s="9">
        <f>IF(ISBLANK('Step 1.3 Normalized OAT'!A4293),"-",'Step 1.3 Normalized OAT'!A4293)</f>
        <v>43279.833333333336</v>
      </c>
      <c r="B4293" s="26">
        <f t="shared" si="73"/>
        <v>178</v>
      </c>
      <c r="C4293" s="64" cm="1">
        <f t="array" ref="C4293">INDEX('Step 5. Daily Avg Schedule Calc'!$A$2:$C$169,(WEEKDAY(A4293)-1)*24+HOUR(A4293)+1,3)*IF(A4293&lt;Cooling_Season_Start_Date,0,IF(A4293&gt;Cooling_Season_End_Date,0,1))</f>
        <v>1</v>
      </c>
      <c r="D4293" s="12">
        <f>VLOOKUP(A4293,'Step 1.3 Normalized OAT'!$A$1:$B$8761,2)</f>
        <v>79</v>
      </c>
      <c r="E4293" s="13">
        <f ca="1">('Step 3. Regression'!$F$19*D4293^2+'Step 3. Regression'!$G$19*D4293+'Step 3. Regression'!$H$19)*C4293</f>
        <v>7.0847193733443774</v>
      </c>
    </row>
    <row r="4294" spans="1:5" x14ac:dyDescent="0.25">
      <c r="A4294" s="9">
        <f>IF(ISBLANK('Step 1.3 Normalized OAT'!A4294),"-",'Step 1.3 Normalized OAT'!A4294)</f>
        <v>43279.875</v>
      </c>
      <c r="B4294" s="26">
        <f t="shared" si="73"/>
        <v>178</v>
      </c>
      <c r="C4294" s="64" cm="1">
        <f t="array" ref="C4294">INDEX('Step 5. Daily Avg Schedule Calc'!$A$2:$C$169,(WEEKDAY(A4294)-1)*24+HOUR(A4294)+1,3)*IF(A4294&lt;Cooling_Season_Start_Date,0,IF(A4294&gt;Cooling_Season_End_Date,0,1))</f>
        <v>0</v>
      </c>
      <c r="D4294" s="12">
        <f>VLOOKUP(A4294,'Step 1.3 Normalized OAT'!$A$1:$B$8761,2)</f>
        <v>77</v>
      </c>
      <c r="E4294" s="13">
        <f ca="1">('Step 3. Regression'!$F$19*D4294^2+'Step 3. Regression'!$G$19*D4294+'Step 3. Regression'!$H$19)*C4294</f>
        <v>0</v>
      </c>
    </row>
    <row r="4295" spans="1:5" x14ac:dyDescent="0.25">
      <c r="A4295" s="9">
        <f>IF(ISBLANK('Step 1.3 Normalized OAT'!A4295),"-",'Step 1.3 Normalized OAT'!A4295)</f>
        <v>43279.916666666664</v>
      </c>
      <c r="B4295" s="26">
        <f t="shared" si="73"/>
        <v>178</v>
      </c>
      <c r="C4295" s="64" cm="1">
        <f t="array" ref="C4295">INDEX('Step 5. Daily Avg Schedule Calc'!$A$2:$C$169,(WEEKDAY(A4295)-1)*24+HOUR(A4295)+1,3)*IF(A4295&lt;Cooling_Season_Start_Date,0,IF(A4295&gt;Cooling_Season_End_Date,0,1))</f>
        <v>0</v>
      </c>
      <c r="D4295" s="12">
        <f>VLOOKUP(A4295,'Step 1.3 Normalized OAT'!$A$1:$B$8761,2)</f>
        <v>79</v>
      </c>
      <c r="E4295" s="13">
        <f ca="1">('Step 3. Regression'!$F$19*D4295^2+'Step 3. Regression'!$G$19*D4295+'Step 3. Regression'!$H$19)*C4295</f>
        <v>0</v>
      </c>
    </row>
    <row r="4296" spans="1:5" x14ac:dyDescent="0.25">
      <c r="A4296" s="9">
        <f>IF(ISBLANK('Step 1.3 Normalized OAT'!A4296),"-",'Step 1.3 Normalized OAT'!A4296)</f>
        <v>43279.958333333336</v>
      </c>
      <c r="B4296" s="26">
        <f t="shared" si="73"/>
        <v>178</v>
      </c>
      <c r="C4296" s="64" cm="1">
        <f t="array" ref="C4296">INDEX('Step 5. Daily Avg Schedule Calc'!$A$2:$C$169,(WEEKDAY(A4296)-1)*24+HOUR(A4296)+1,3)*IF(A4296&lt;Cooling_Season_Start_Date,0,IF(A4296&gt;Cooling_Season_End_Date,0,1))</f>
        <v>0</v>
      </c>
      <c r="D4296" s="12">
        <f>VLOOKUP(A4296,'Step 1.3 Normalized OAT'!$A$1:$B$8761,2)</f>
        <v>78</v>
      </c>
      <c r="E4296" s="13">
        <f ca="1">('Step 3. Regression'!$F$19*D4296^2+'Step 3. Regression'!$G$19*D4296+'Step 3. Regression'!$H$19)*C4296</f>
        <v>0</v>
      </c>
    </row>
    <row r="4297" spans="1:5" x14ac:dyDescent="0.25">
      <c r="A4297" s="9">
        <f>IF(ISBLANK('Step 1.3 Normalized OAT'!A4297),"-",'Step 1.3 Normalized OAT'!A4297)</f>
        <v>43280</v>
      </c>
      <c r="B4297" s="26">
        <f t="shared" si="73"/>
        <v>179</v>
      </c>
      <c r="C4297" s="64" cm="1">
        <f t="array" ref="C4297">INDEX('Step 5. Daily Avg Schedule Calc'!$A$2:$C$169,(WEEKDAY(A4297)-1)*24+HOUR(A4297)+1,3)*IF(A4297&lt;Cooling_Season_Start_Date,0,IF(A4297&gt;Cooling_Season_End_Date,0,1))</f>
        <v>0</v>
      </c>
      <c r="D4297" s="12">
        <f>VLOOKUP(A4297,'Step 1.3 Normalized OAT'!$A$1:$B$8761,2)</f>
        <v>79</v>
      </c>
      <c r="E4297" s="13">
        <f ca="1">('Step 3. Regression'!$F$19*D4297^2+'Step 3. Regression'!$G$19*D4297+'Step 3. Regression'!$H$19)*C4297</f>
        <v>0</v>
      </c>
    </row>
    <row r="4298" spans="1:5" x14ac:dyDescent="0.25">
      <c r="A4298" s="9">
        <f>IF(ISBLANK('Step 1.3 Normalized OAT'!A4298),"-",'Step 1.3 Normalized OAT'!A4298)</f>
        <v>43280.041666666664</v>
      </c>
      <c r="B4298" s="26">
        <f t="shared" si="73"/>
        <v>179</v>
      </c>
      <c r="C4298" s="64" cm="1">
        <f t="array" ref="C4298">INDEX('Step 5. Daily Avg Schedule Calc'!$A$2:$C$169,(WEEKDAY(A4298)-1)*24+HOUR(A4298)+1,3)*IF(A4298&lt;Cooling_Season_Start_Date,0,IF(A4298&gt;Cooling_Season_End_Date,0,1))</f>
        <v>0</v>
      </c>
      <c r="D4298" s="12">
        <f>VLOOKUP(A4298,'Step 1.3 Normalized OAT'!$A$1:$B$8761,2)</f>
        <v>77</v>
      </c>
      <c r="E4298" s="13">
        <f ca="1">('Step 3. Regression'!$F$19*D4298^2+'Step 3. Regression'!$G$19*D4298+'Step 3. Regression'!$H$19)*C4298</f>
        <v>0</v>
      </c>
    </row>
    <row r="4299" spans="1:5" x14ac:dyDescent="0.25">
      <c r="A4299" s="9">
        <f>IF(ISBLANK('Step 1.3 Normalized OAT'!A4299),"-",'Step 1.3 Normalized OAT'!A4299)</f>
        <v>43280.083333333336</v>
      </c>
      <c r="B4299" s="26">
        <f t="shared" si="73"/>
        <v>179</v>
      </c>
      <c r="C4299" s="64" cm="1">
        <f t="array" ref="C4299">INDEX('Step 5. Daily Avg Schedule Calc'!$A$2:$C$169,(WEEKDAY(A4299)-1)*24+HOUR(A4299)+1,3)*IF(A4299&lt;Cooling_Season_Start_Date,0,IF(A4299&gt;Cooling_Season_End_Date,0,1))</f>
        <v>0</v>
      </c>
      <c r="D4299" s="12">
        <f>VLOOKUP(A4299,'Step 1.3 Normalized OAT'!$A$1:$B$8761,2)</f>
        <v>75</v>
      </c>
      <c r="E4299" s="13">
        <f ca="1">('Step 3. Regression'!$F$19*D4299^2+'Step 3. Regression'!$G$19*D4299+'Step 3. Regression'!$H$19)*C4299</f>
        <v>0</v>
      </c>
    </row>
    <row r="4300" spans="1:5" x14ac:dyDescent="0.25">
      <c r="A4300" s="9">
        <f>IF(ISBLANK('Step 1.3 Normalized OAT'!A4300),"-",'Step 1.3 Normalized OAT'!A4300)</f>
        <v>43280.125</v>
      </c>
      <c r="B4300" s="26">
        <f t="shared" si="73"/>
        <v>179</v>
      </c>
      <c r="C4300" s="64" cm="1">
        <f t="array" ref="C4300">INDEX('Step 5. Daily Avg Schedule Calc'!$A$2:$C$169,(WEEKDAY(A4300)-1)*24+HOUR(A4300)+1,3)*IF(A4300&lt;Cooling_Season_Start_Date,0,IF(A4300&gt;Cooling_Season_End_Date,0,1))</f>
        <v>0</v>
      </c>
      <c r="D4300" s="12">
        <f>VLOOKUP(A4300,'Step 1.3 Normalized OAT'!$A$1:$B$8761,2)</f>
        <v>73</v>
      </c>
      <c r="E4300" s="13">
        <f ca="1">('Step 3. Regression'!$F$19*D4300^2+'Step 3. Regression'!$G$19*D4300+'Step 3. Regression'!$H$19)*C4300</f>
        <v>0</v>
      </c>
    </row>
    <row r="4301" spans="1:5" x14ac:dyDescent="0.25">
      <c r="A4301" s="9">
        <f>IF(ISBLANK('Step 1.3 Normalized OAT'!A4301),"-",'Step 1.3 Normalized OAT'!A4301)</f>
        <v>43280.166666666664</v>
      </c>
      <c r="B4301" s="26">
        <f t="shared" si="73"/>
        <v>179</v>
      </c>
      <c r="C4301" s="64" cm="1">
        <f t="array" ref="C4301">INDEX('Step 5. Daily Avg Schedule Calc'!$A$2:$C$169,(WEEKDAY(A4301)-1)*24+HOUR(A4301)+1,3)*IF(A4301&lt;Cooling_Season_Start_Date,0,IF(A4301&gt;Cooling_Season_End_Date,0,1))</f>
        <v>0</v>
      </c>
      <c r="D4301" s="12">
        <f>VLOOKUP(A4301,'Step 1.3 Normalized OAT'!$A$1:$B$8761,2)</f>
        <v>73</v>
      </c>
      <c r="E4301" s="13">
        <f ca="1">('Step 3. Regression'!$F$19*D4301^2+'Step 3. Regression'!$G$19*D4301+'Step 3. Regression'!$H$19)*C4301</f>
        <v>0</v>
      </c>
    </row>
    <row r="4302" spans="1:5" x14ac:dyDescent="0.25">
      <c r="A4302" s="9">
        <f>IF(ISBLANK('Step 1.3 Normalized OAT'!A4302),"-",'Step 1.3 Normalized OAT'!A4302)</f>
        <v>43280.208333333336</v>
      </c>
      <c r="B4302" s="26">
        <f t="shared" si="73"/>
        <v>179</v>
      </c>
      <c r="C4302" s="64" cm="1">
        <f t="array" ref="C4302">INDEX('Step 5. Daily Avg Schedule Calc'!$A$2:$C$169,(WEEKDAY(A4302)-1)*24+HOUR(A4302)+1,3)*IF(A4302&lt;Cooling_Season_Start_Date,0,IF(A4302&gt;Cooling_Season_End_Date,0,1))</f>
        <v>0</v>
      </c>
      <c r="D4302" s="12">
        <f>VLOOKUP(A4302,'Step 1.3 Normalized OAT'!$A$1:$B$8761,2)</f>
        <v>73</v>
      </c>
      <c r="E4302" s="13">
        <f ca="1">('Step 3. Regression'!$F$19*D4302^2+'Step 3. Regression'!$G$19*D4302+'Step 3. Regression'!$H$19)*C4302</f>
        <v>0</v>
      </c>
    </row>
    <row r="4303" spans="1:5" x14ac:dyDescent="0.25">
      <c r="A4303" s="9">
        <f>IF(ISBLANK('Step 1.3 Normalized OAT'!A4303),"-",'Step 1.3 Normalized OAT'!A4303)</f>
        <v>43280.25</v>
      </c>
      <c r="B4303" s="26">
        <f t="shared" si="73"/>
        <v>179</v>
      </c>
      <c r="C4303" s="64" cm="1">
        <f t="array" ref="C4303">INDEX('Step 5. Daily Avg Schedule Calc'!$A$2:$C$169,(WEEKDAY(A4303)-1)*24+HOUR(A4303)+1,3)*IF(A4303&lt;Cooling_Season_Start_Date,0,IF(A4303&gt;Cooling_Season_End_Date,0,1))</f>
        <v>0</v>
      </c>
      <c r="D4303" s="12">
        <f>VLOOKUP(A4303,'Step 1.3 Normalized OAT'!$A$1:$B$8761,2)</f>
        <v>72</v>
      </c>
      <c r="E4303" s="13">
        <f ca="1">('Step 3. Regression'!$F$19*D4303^2+'Step 3. Regression'!$G$19*D4303+'Step 3. Regression'!$H$19)*C4303</f>
        <v>0</v>
      </c>
    </row>
    <row r="4304" spans="1:5" x14ac:dyDescent="0.25">
      <c r="A4304" s="9">
        <f>IF(ISBLANK('Step 1.3 Normalized OAT'!A4304),"-",'Step 1.3 Normalized OAT'!A4304)</f>
        <v>43280.291666666664</v>
      </c>
      <c r="B4304" s="26">
        <f t="shared" si="73"/>
        <v>179</v>
      </c>
      <c r="C4304" s="64" cm="1">
        <f t="array" ref="C4304">INDEX('Step 5. Daily Avg Schedule Calc'!$A$2:$C$169,(WEEKDAY(A4304)-1)*24+HOUR(A4304)+1,3)*IF(A4304&lt;Cooling_Season_Start_Date,0,IF(A4304&gt;Cooling_Season_End_Date,0,1))</f>
        <v>1</v>
      </c>
      <c r="D4304" s="12">
        <f>VLOOKUP(A4304,'Step 1.3 Normalized OAT'!$A$1:$B$8761,2)</f>
        <v>73</v>
      </c>
      <c r="E4304" s="13">
        <f ca="1">('Step 3. Regression'!$F$19*D4304^2+'Step 3. Regression'!$G$19*D4304+'Step 3. Regression'!$H$19)*C4304</f>
        <v>7.0827765794206599</v>
      </c>
    </row>
    <row r="4305" spans="1:5" x14ac:dyDescent="0.25">
      <c r="A4305" s="9">
        <f>IF(ISBLANK('Step 1.3 Normalized OAT'!A4305),"-",'Step 1.3 Normalized OAT'!A4305)</f>
        <v>43280.333333333336</v>
      </c>
      <c r="B4305" s="26">
        <f t="shared" si="73"/>
        <v>179</v>
      </c>
      <c r="C4305" s="64" cm="1">
        <f t="array" ref="C4305">INDEX('Step 5. Daily Avg Schedule Calc'!$A$2:$C$169,(WEEKDAY(A4305)-1)*24+HOUR(A4305)+1,3)*IF(A4305&lt;Cooling_Season_Start_Date,0,IF(A4305&gt;Cooling_Season_End_Date,0,1))</f>
        <v>1</v>
      </c>
      <c r="D4305" s="12">
        <f>VLOOKUP(A4305,'Step 1.3 Normalized OAT'!$A$1:$B$8761,2)</f>
        <v>76</v>
      </c>
      <c r="E4305" s="13">
        <f ca="1">('Step 3. Regression'!$F$19*D4305^2+'Step 3. Regression'!$G$19*D4305+'Step 3. Regression'!$H$19)*C4305</f>
        <v>7.0575942196504613</v>
      </c>
    </row>
    <row r="4306" spans="1:5" x14ac:dyDescent="0.25">
      <c r="A4306" s="9">
        <f>IF(ISBLANK('Step 1.3 Normalized OAT'!A4306),"-",'Step 1.3 Normalized OAT'!A4306)</f>
        <v>43280.375</v>
      </c>
      <c r="B4306" s="26">
        <f t="shared" si="73"/>
        <v>179</v>
      </c>
      <c r="C4306" s="64" cm="1">
        <f t="array" ref="C4306">INDEX('Step 5. Daily Avg Schedule Calc'!$A$2:$C$169,(WEEKDAY(A4306)-1)*24+HOUR(A4306)+1,3)*IF(A4306&lt;Cooling_Season_Start_Date,0,IF(A4306&gt;Cooling_Season_End_Date,0,1))</f>
        <v>1</v>
      </c>
      <c r="D4306" s="12">
        <f>VLOOKUP(A4306,'Step 1.3 Normalized OAT'!$A$1:$B$8761,2)</f>
        <v>79</v>
      </c>
      <c r="E4306" s="13">
        <f ca="1">('Step 3. Regression'!$F$19*D4306^2+'Step 3. Regression'!$G$19*D4306+'Step 3. Regression'!$H$19)*C4306</f>
        <v>7.0847193733443774</v>
      </c>
    </row>
    <row r="4307" spans="1:5" x14ac:dyDescent="0.25">
      <c r="A4307" s="9">
        <f>IF(ISBLANK('Step 1.3 Normalized OAT'!A4307),"-",'Step 1.3 Normalized OAT'!A4307)</f>
        <v>43280.416666666664</v>
      </c>
      <c r="B4307" s="26">
        <f t="shared" si="73"/>
        <v>179</v>
      </c>
      <c r="C4307" s="64" cm="1">
        <f t="array" ref="C4307">INDEX('Step 5. Daily Avg Schedule Calc'!$A$2:$C$169,(WEEKDAY(A4307)-1)*24+HOUR(A4307)+1,3)*IF(A4307&lt;Cooling_Season_Start_Date,0,IF(A4307&gt;Cooling_Season_End_Date,0,1))</f>
        <v>1</v>
      </c>
      <c r="D4307" s="12">
        <f>VLOOKUP(A4307,'Step 1.3 Normalized OAT'!$A$1:$B$8761,2)</f>
        <v>81</v>
      </c>
      <c r="E4307" s="13">
        <f ca="1">('Step 3. Regression'!$F$19*D4307^2+'Step 3. Regression'!$G$19*D4307+'Step 3. Regression'!$H$19)*C4307</f>
        <v>7.1318625388425936</v>
      </c>
    </row>
    <row r="4308" spans="1:5" x14ac:dyDescent="0.25">
      <c r="A4308" s="9">
        <f>IF(ISBLANK('Step 1.3 Normalized OAT'!A4308),"-",'Step 1.3 Normalized OAT'!A4308)</f>
        <v>43280.458333333336</v>
      </c>
      <c r="B4308" s="26">
        <f t="shared" si="73"/>
        <v>179</v>
      </c>
      <c r="C4308" s="64" cm="1">
        <f t="array" ref="C4308">INDEX('Step 5. Daily Avg Schedule Calc'!$A$2:$C$169,(WEEKDAY(A4308)-1)*24+HOUR(A4308)+1,3)*IF(A4308&lt;Cooling_Season_Start_Date,0,IF(A4308&gt;Cooling_Season_End_Date,0,1))</f>
        <v>1</v>
      </c>
      <c r="D4308" s="12">
        <f>VLOOKUP(A4308,'Step 1.3 Normalized OAT'!$A$1:$B$8761,2)</f>
        <v>84</v>
      </c>
      <c r="E4308" s="13">
        <f ca="1">('Step 3. Regression'!$F$19*D4308^2+'Step 3. Regression'!$G$19*D4308+'Step 3. Regression'!$H$19)*C4308</f>
        <v>7.2461668816433509</v>
      </c>
    </row>
    <row r="4309" spans="1:5" x14ac:dyDescent="0.25">
      <c r="A4309" s="9">
        <f>IF(ISBLANK('Step 1.3 Normalized OAT'!A4309),"-",'Step 1.3 Normalized OAT'!A4309)</f>
        <v>43280.5</v>
      </c>
      <c r="B4309" s="26">
        <f t="shared" si="73"/>
        <v>179</v>
      </c>
      <c r="C4309" s="64" cm="1">
        <f t="array" ref="C4309">INDEX('Step 5. Daily Avg Schedule Calc'!$A$2:$C$169,(WEEKDAY(A4309)-1)*24+HOUR(A4309)+1,3)*IF(A4309&lt;Cooling_Season_Start_Date,0,IF(A4309&gt;Cooling_Season_End_Date,0,1))</f>
        <v>1</v>
      </c>
      <c r="D4309" s="12">
        <f>VLOOKUP(A4309,'Step 1.3 Normalized OAT'!$A$1:$B$8761,2)</f>
        <v>84</v>
      </c>
      <c r="E4309" s="13">
        <f ca="1">('Step 3. Regression'!$F$19*D4309^2+'Step 3. Regression'!$G$19*D4309+'Step 3. Regression'!$H$19)*C4309</f>
        <v>7.2461668816433509</v>
      </c>
    </row>
    <row r="4310" spans="1:5" x14ac:dyDescent="0.25">
      <c r="A4310" s="9">
        <f>IF(ISBLANK('Step 1.3 Normalized OAT'!A4310),"-",'Step 1.3 Normalized OAT'!A4310)</f>
        <v>43280.541666666664</v>
      </c>
      <c r="B4310" s="26">
        <f t="shared" si="73"/>
        <v>179</v>
      </c>
      <c r="C4310" s="64" cm="1">
        <f t="array" ref="C4310">INDEX('Step 5. Daily Avg Schedule Calc'!$A$2:$C$169,(WEEKDAY(A4310)-1)*24+HOUR(A4310)+1,3)*IF(A4310&lt;Cooling_Season_Start_Date,0,IF(A4310&gt;Cooling_Season_End_Date,0,1))</f>
        <v>1</v>
      </c>
      <c r="D4310" s="12">
        <f>VLOOKUP(A4310,'Step 1.3 Normalized OAT'!$A$1:$B$8761,2)</f>
        <v>86</v>
      </c>
      <c r="E4310" s="13">
        <f ca="1">('Step 3. Regression'!$F$19*D4310^2+'Step 3. Regression'!$G$19*D4310+'Step 3. Regression'!$H$19)*C4310</f>
        <v>7.3514295065461326</v>
      </c>
    </row>
    <row r="4311" spans="1:5" x14ac:dyDescent="0.25">
      <c r="A4311" s="9">
        <f>IF(ISBLANK('Step 1.3 Normalized OAT'!A4311),"-",'Step 1.3 Normalized OAT'!A4311)</f>
        <v>43280.583333333336</v>
      </c>
      <c r="B4311" s="26">
        <f t="shared" si="73"/>
        <v>179</v>
      </c>
      <c r="C4311" s="64" cm="1">
        <f t="array" ref="C4311">INDEX('Step 5. Daily Avg Schedule Calc'!$A$2:$C$169,(WEEKDAY(A4311)-1)*24+HOUR(A4311)+1,3)*IF(A4311&lt;Cooling_Season_Start_Date,0,IF(A4311&gt;Cooling_Season_End_Date,0,1))</f>
        <v>1</v>
      </c>
      <c r="D4311" s="12">
        <f>VLOOKUP(A4311,'Step 1.3 Normalized OAT'!$A$1:$B$8761,2)</f>
        <v>88</v>
      </c>
      <c r="E4311" s="13">
        <f ca="1">('Step 3. Regression'!$F$19*D4311^2+'Step 3. Regression'!$G$19*D4311+'Step 3. Regression'!$H$19)*C4311</f>
        <v>7.4799399152107426</v>
      </c>
    </row>
    <row r="4312" spans="1:5" x14ac:dyDescent="0.25">
      <c r="A4312" s="9">
        <f>IF(ISBLANK('Step 1.3 Normalized OAT'!A4312),"-",'Step 1.3 Normalized OAT'!A4312)</f>
        <v>43280.625</v>
      </c>
      <c r="B4312" s="26">
        <f t="shared" si="73"/>
        <v>179</v>
      </c>
      <c r="C4312" s="64" cm="1">
        <f t="array" ref="C4312">INDEX('Step 5. Daily Avg Schedule Calc'!$A$2:$C$169,(WEEKDAY(A4312)-1)*24+HOUR(A4312)+1,3)*IF(A4312&lt;Cooling_Season_Start_Date,0,IF(A4312&gt;Cooling_Season_End_Date,0,1))</f>
        <v>1</v>
      </c>
      <c r="D4312" s="12">
        <f>VLOOKUP(A4312,'Step 1.3 Normalized OAT'!$A$1:$B$8761,2)</f>
        <v>90</v>
      </c>
      <c r="E4312" s="13">
        <f ca="1">('Step 3. Regression'!$F$19*D4312^2+'Step 3. Regression'!$G$19*D4312+'Step 3. Regression'!$H$19)*C4312</f>
        <v>7.6316981076371704</v>
      </c>
    </row>
    <row r="4313" spans="1:5" x14ac:dyDescent="0.25">
      <c r="A4313" s="9">
        <f>IF(ISBLANK('Step 1.3 Normalized OAT'!A4313),"-",'Step 1.3 Normalized OAT'!A4313)</f>
        <v>43280.666666666664</v>
      </c>
      <c r="B4313" s="26">
        <f t="shared" si="73"/>
        <v>179</v>
      </c>
      <c r="C4313" s="64" cm="1">
        <f t="array" ref="C4313">INDEX('Step 5. Daily Avg Schedule Calc'!$A$2:$C$169,(WEEKDAY(A4313)-1)*24+HOUR(A4313)+1,3)*IF(A4313&lt;Cooling_Season_Start_Date,0,IF(A4313&gt;Cooling_Season_End_Date,0,1))</f>
        <v>1</v>
      </c>
      <c r="D4313" s="12">
        <f>VLOOKUP(A4313,'Step 1.3 Normalized OAT'!$A$1:$B$8761,2)</f>
        <v>91</v>
      </c>
      <c r="E4313" s="13">
        <f ca="1">('Step 3. Regression'!$F$19*D4313^2+'Step 3. Regression'!$G$19*D4313+'Step 3. Regression'!$H$19)*C4313</f>
        <v>7.7162951227610748</v>
      </c>
    </row>
    <row r="4314" spans="1:5" x14ac:dyDescent="0.25">
      <c r="A4314" s="9">
        <f>IF(ISBLANK('Step 1.3 Normalized OAT'!A4314),"-",'Step 1.3 Normalized OAT'!A4314)</f>
        <v>43280.708333333336</v>
      </c>
      <c r="B4314" s="26">
        <f t="shared" si="73"/>
        <v>179</v>
      </c>
      <c r="C4314" s="64" cm="1">
        <f t="array" ref="C4314">INDEX('Step 5. Daily Avg Schedule Calc'!$A$2:$C$169,(WEEKDAY(A4314)-1)*24+HOUR(A4314)+1,3)*IF(A4314&lt;Cooling_Season_Start_Date,0,IF(A4314&gt;Cooling_Season_End_Date,0,1))</f>
        <v>1</v>
      </c>
      <c r="D4314" s="12">
        <f>VLOOKUP(A4314,'Step 1.3 Normalized OAT'!$A$1:$B$8761,2)</f>
        <v>90</v>
      </c>
      <c r="E4314" s="13">
        <f ca="1">('Step 3. Regression'!$F$19*D4314^2+'Step 3. Regression'!$G$19*D4314+'Step 3. Regression'!$H$19)*C4314</f>
        <v>7.6316981076371704</v>
      </c>
    </row>
    <row r="4315" spans="1:5" x14ac:dyDescent="0.25">
      <c r="A4315" s="9">
        <f>IF(ISBLANK('Step 1.3 Normalized OAT'!A4315),"-",'Step 1.3 Normalized OAT'!A4315)</f>
        <v>43280.75</v>
      </c>
      <c r="B4315" s="26">
        <f t="shared" si="73"/>
        <v>179</v>
      </c>
      <c r="C4315" s="64" cm="1">
        <f t="array" ref="C4315">INDEX('Step 5. Daily Avg Schedule Calc'!$A$2:$C$169,(WEEKDAY(A4315)-1)*24+HOUR(A4315)+1,3)*IF(A4315&lt;Cooling_Season_Start_Date,0,IF(A4315&gt;Cooling_Season_End_Date,0,1))</f>
        <v>1</v>
      </c>
      <c r="D4315" s="12">
        <f>VLOOKUP(A4315,'Step 1.3 Normalized OAT'!$A$1:$B$8761,2)</f>
        <v>90</v>
      </c>
      <c r="E4315" s="13">
        <f ca="1">('Step 3. Regression'!$F$19*D4315^2+'Step 3. Regression'!$G$19*D4315+'Step 3. Regression'!$H$19)*C4315</f>
        <v>7.6316981076371704</v>
      </c>
    </row>
    <row r="4316" spans="1:5" x14ac:dyDescent="0.25">
      <c r="A4316" s="9">
        <f>IF(ISBLANK('Step 1.3 Normalized OAT'!A4316),"-",'Step 1.3 Normalized OAT'!A4316)</f>
        <v>43280.791666666664</v>
      </c>
      <c r="B4316" s="26">
        <f t="shared" si="73"/>
        <v>179</v>
      </c>
      <c r="C4316" s="64" cm="1">
        <f t="array" ref="C4316">INDEX('Step 5. Daily Avg Schedule Calc'!$A$2:$C$169,(WEEKDAY(A4316)-1)*24+HOUR(A4316)+1,3)*IF(A4316&lt;Cooling_Season_Start_Date,0,IF(A4316&gt;Cooling_Season_End_Date,0,1))</f>
        <v>1</v>
      </c>
      <c r="D4316" s="12">
        <f>VLOOKUP(A4316,'Step 1.3 Normalized OAT'!$A$1:$B$8761,2)</f>
        <v>88</v>
      </c>
      <c r="E4316" s="13">
        <f ca="1">('Step 3. Regression'!$F$19*D4316^2+'Step 3. Regression'!$G$19*D4316+'Step 3. Regression'!$H$19)*C4316</f>
        <v>7.4799399152107426</v>
      </c>
    </row>
    <row r="4317" spans="1:5" x14ac:dyDescent="0.25">
      <c r="A4317" s="9">
        <f>IF(ISBLANK('Step 1.3 Normalized OAT'!A4317),"-",'Step 1.3 Normalized OAT'!A4317)</f>
        <v>43280.833333333336</v>
      </c>
      <c r="B4317" s="26">
        <f t="shared" si="73"/>
        <v>179</v>
      </c>
      <c r="C4317" s="64" cm="1">
        <f t="array" ref="C4317">INDEX('Step 5. Daily Avg Schedule Calc'!$A$2:$C$169,(WEEKDAY(A4317)-1)*24+HOUR(A4317)+1,3)*IF(A4317&lt;Cooling_Season_Start_Date,0,IF(A4317&gt;Cooling_Season_End_Date,0,1))</f>
        <v>1</v>
      </c>
      <c r="D4317" s="12">
        <f>VLOOKUP(A4317,'Step 1.3 Normalized OAT'!$A$1:$B$8761,2)</f>
        <v>87</v>
      </c>
      <c r="E4317" s="13">
        <f ca="1">('Step 3. Regression'!$F$19*D4317^2+'Step 3. Regression'!$G$19*D4317+'Step 3. Regression'!$H$19)*C4317</f>
        <v>7.4127787379082086</v>
      </c>
    </row>
    <row r="4318" spans="1:5" x14ac:dyDescent="0.25">
      <c r="A4318" s="9">
        <f>IF(ISBLANK('Step 1.3 Normalized OAT'!A4318),"-",'Step 1.3 Normalized OAT'!A4318)</f>
        <v>43280.875</v>
      </c>
      <c r="B4318" s="26">
        <f t="shared" si="73"/>
        <v>179</v>
      </c>
      <c r="C4318" s="64" cm="1">
        <f t="array" ref="C4318">INDEX('Step 5. Daily Avg Schedule Calc'!$A$2:$C$169,(WEEKDAY(A4318)-1)*24+HOUR(A4318)+1,3)*IF(A4318&lt;Cooling_Season_Start_Date,0,IF(A4318&gt;Cooling_Season_End_Date,0,1))</f>
        <v>0</v>
      </c>
      <c r="D4318" s="12">
        <f>VLOOKUP(A4318,'Step 1.3 Normalized OAT'!$A$1:$B$8761,2)</f>
        <v>84</v>
      </c>
      <c r="E4318" s="13">
        <f ca="1">('Step 3. Regression'!$F$19*D4318^2+'Step 3. Regression'!$G$19*D4318+'Step 3. Regression'!$H$19)*C4318</f>
        <v>0</v>
      </c>
    </row>
    <row r="4319" spans="1:5" x14ac:dyDescent="0.25">
      <c r="A4319" s="9">
        <f>IF(ISBLANK('Step 1.3 Normalized OAT'!A4319),"-",'Step 1.3 Normalized OAT'!A4319)</f>
        <v>43280.916666666664</v>
      </c>
      <c r="B4319" s="26">
        <f t="shared" si="73"/>
        <v>179</v>
      </c>
      <c r="C4319" s="64" cm="1">
        <f t="array" ref="C4319">INDEX('Step 5. Daily Avg Schedule Calc'!$A$2:$C$169,(WEEKDAY(A4319)-1)*24+HOUR(A4319)+1,3)*IF(A4319&lt;Cooling_Season_Start_Date,0,IF(A4319&gt;Cooling_Season_End_Date,0,1))</f>
        <v>0</v>
      </c>
      <c r="D4319" s="12">
        <f>VLOOKUP(A4319,'Step 1.3 Normalized OAT'!$A$1:$B$8761,2)</f>
        <v>84</v>
      </c>
      <c r="E4319" s="13">
        <f ca="1">('Step 3. Regression'!$F$19*D4319^2+'Step 3. Regression'!$G$19*D4319+'Step 3. Regression'!$H$19)*C4319</f>
        <v>0</v>
      </c>
    </row>
    <row r="4320" spans="1:5" x14ac:dyDescent="0.25">
      <c r="A4320" s="9">
        <f>IF(ISBLANK('Step 1.3 Normalized OAT'!A4320),"-",'Step 1.3 Normalized OAT'!A4320)</f>
        <v>43280.958333333336</v>
      </c>
      <c r="B4320" s="26">
        <f t="shared" si="73"/>
        <v>179</v>
      </c>
      <c r="C4320" s="64" cm="1">
        <f t="array" ref="C4320">INDEX('Step 5. Daily Avg Schedule Calc'!$A$2:$C$169,(WEEKDAY(A4320)-1)*24+HOUR(A4320)+1,3)*IF(A4320&lt;Cooling_Season_Start_Date,0,IF(A4320&gt;Cooling_Season_End_Date,0,1))</f>
        <v>0</v>
      </c>
      <c r="D4320" s="12">
        <f>VLOOKUP(A4320,'Step 1.3 Normalized OAT'!$A$1:$B$8761,2)</f>
        <v>82</v>
      </c>
      <c r="E4320" s="13">
        <f ca="1">('Step 3. Regression'!$F$19*D4320^2+'Step 3. Regression'!$G$19*D4320+'Step 3. Regression'!$H$19)*C4320</f>
        <v>0</v>
      </c>
    </row>
    <row r="4321" spans="1:5" x14ac:dyDescent="0.25">
      <c r="A4321" s="9">
        <f>IF(ISBLANK('Step 1.3 Normalized OAT'!A4321),"-",'Step 1.3 Normalized OAT'!A4321)</f>
        <v>43281</v>
      </c>
      <c r="B4321" s="26">
        <f t="shared" si="73"/>
        <v>180</v>
      </c>
      <c r="C4321" s="64" cm="1">
        <f t="array" ref="C4321">INDEX('Step 5. Daily Avg Schedule Calc'!$A$2:$C$169,(WEEKDAY(A4321)-1)*24+HOUR(A4321)+1,3)*IF(A4321&lt;Cooling_Season_Start_Date,0,IF(A4321&gt;Cooling_Season_End_Date,0,1))</f>
        <v>0</v>
      </c>
      <c r="D4321" s="12">
        <f>VLOOKUP(A4321,'Step 1.3 Normalized OAT'!$A$1:$B$8761,2)</f>
        <v>81</v>
      </c>
      <c r="E4321" s="13">
        <f ca="1">('Step 3. Regression'!$F$19*D4321^2+'Step 3. Regression'!$G$19*D4321+'Step 3. Regression'!$H$19)*C4321</f>
        <v>0</v>
      </c>
    </row>
    <row r="4322" spans="1:5" x14ac:dyDescent="0.25">
      <c r="A4322" s="9">
        <f>IF(ISBLANK('Step 1.3 Normalized OAT'!A4322),"-",'Step 1.3 Normalized OAT'!A4322)</f>
        <v>43281.041666666664</v>
      </c>
      <c r="B4322" s="26">
        <f t="shared" si="73"/>
        <v>180</v>
      </c>
      <c r="C4322" s="64" cm="1">
        <f t="array" ref="C4322">INDEX('Step 5. Daily Avg Schedule Calc'!$A$2:$C$169,(WEEKDAY(A4322)-1)*24+HOUR(A4322)+1,3)*IF(A4322&lt;Cooling_Season_Start_Date,0,IF(A4322&gt;Cooling_Season_End_Date,0,1))</f>
        <v>0</v>
      </c>
      <c r="D4322" s="12">
        <f>VLOOKUP(A4322,'Step 1.3 Normalized OAT'!$A$1:$B$8761,2)</f>
        <v>80</v>
      </c>
      <c r="E4322" s="13">
        <f ca="1">('Step 3. Regression'!$F$19*D4322^2+'Step 3. Regression'!$G$19*D4322+'Step 3. Regression'!$H$19)*C4322</f>
        <v>0</v>
      </c>
    </row>
    <row r="4323" spans="1:5" x14ac:dyDescent="0.25">
      <c r="A4323" s="9">
        <f>IF(ISBLANK('Step 1.3 Normalized OAT'!A4323),"-",'Step 1.3 Normalized OAT'!A4323)</f>
        <v>43281.083333333336</v>
      </c>
      <c r="B4323" s="26">
        <f t="shared" si="73"/>
        <v>180</v>
      </c>
      <c r="C4323" s="64" cm="1">
        <f t="array" ref="C4323">INDEX('Step 5. Daily Avg Schedule Calc'!$A$2:$C$169,(WEEKDAY(A4323)-1)*24+HOUR(A4323)+1,3)*IF(A4323&lt;Cooling_Season_Start_Date,0,IF(A4323&gt;Cooling_Season_End_Date,0,1))</f>
        <v>0</v>
      </c>
      <c r="D4323" s="12">
        <f>VLOOKUP(A4323,'Step 1.3 Normalized OAT'!$A$1:$B$8761,2)</f>
        <v>79</v>
      </c>
      <c r="E4323" s="13">
        <f ca="1">('Step 3. Regression'!$F$19*D4323^2+'Step 3. Regression'!$G$19*D4323+'Step 3. Regression'!$H$19)*C4323</f>
        <v>0</v>
      </c>
    </row>
    <row r="4324" spans="1:5" x14ac:dyDescent="0.25">
      <c r="A4324" s="9">
        <f>IF(ISBLANK('Step 1.3 Normalized OAT'!A4324),"-",'Step 1.3 Normalized OAT'!A4324)</f>
        <v>43281.125</v>
      </c>
      <c r="B4324" s="26">
        <f t="shared" si="73"/>
        <v>180</v>
      </c>
      <c r="C4324" s="64" cm="1">
        <f t="array" ref="C4324">INDEX('Step 5. Daily Avg Schedule Calc'!$A$2:$C$169,(WEEKDAY(A4324)-1)*24+HOUR(A4324)+1,3)*IF(A4324&lt;Cooling_Season_Start_Date,0,IF(A4324&gt;Cooling_Season_End_Date,0,1))</f>
        <v>0</v>
      </c>
      <c r="D4324" s="12">
        <f>VLOOKUP(A4324,'Step 1.3 Normalized OAT'!$A$1:$B$8761,2)</f>
        <v>77</v>
      </c>
      <c r="E4324" s="13">
        <f ca="1">('Step 3. Regression'!$F$19*D4324^2+'Step 3. Regression'!$G$19*D4324+'Step 3. Regression'!$H$19)*C4324</f>
        <v>0</v>
      </c>
    </row>
    <row r="4325" spans="1:5" x14ac:dyDescent="0.25">
      <c r="A4325" s="9">
        <f>IF(ISBLANK('Step 1.3 Normalized OAT'!A4325),"-",'Step 1.3 Normalized OAT'!A4325)</f>
        <v>43281.166666666664</v>
      </c>
      <c r="B4325" s="26">
        <f t="shared" si="73"/>
        <v>180</v>
      </c>
      <c r="C4325" s="64" cm="1">
        <f t="array" ref="C4325">INDEX('Step 5. Daily Avg Schedule Calc'!$A$2:$C$169,(WEEKDAY(A4325)-1)*24+HOUR(A4325)+1,3)*IF(A4325&lt;Cooling_Season_Start_Date,0,IF(A4325&gt;Cooling_Season_End_Date,0,1))</f>
        <v>0</v>
      </c>
      <c r="D4325" s="12">
        <f>VLOOKUP(A4325,'Step 1.3 Normalized OAT'!$A$1:$B$8761,2)</f>
        <v>79</v>
      </c>
      <c r="E4325" s="13">
        <f ca="1">('Step 3. Regression'!$F$19*D4325^2+'Step 3. Regression'!$G$19*D4325+'Step 3. Regression'!$H$19)*C4325</f>
        <v>0</v>
      </c>
    </row>
    <row r="4326" spans="1:5" x14ac:dyDescent="0.25">
      <c r="A4326" s="9">
        <f>IF(ISBLANK('Step 1.3 Normalized OAT'!A4326),"-",'Step 1.3 Normalized OAT'!A4326)</f>
        <v>43281.208333333336</v>
      </c>
      <c r="B4326" s="26">
        <f t="shared" si="73"/>
        <v>180</v>
      </c>
      <c r="C4326" s="64" cm="1">
        <f t="array" ref="C4326">INDEX('Step 5. Daily Avg Schedule Calc'!$A$2:$C$169,(WEEKDAY(A4326)-1)*24+HOUR(A4326)+1,3)*IF(A4326&lt;Cooling_Season_Start_Date,0,IF(A4326&gt;Cooling_Season_End_Date,0,1))</f>
        <v>0</v>
      </c>
      <c r="D4326" s="12">
        <f>VLOOKUP(A4326,'Step 1.3 Normalized OAT'!$A$1:$B$8761,2)</f>
        <v>77</v>
      </c>
      <c r="E4326" s="13">
        <f ca="1">('Step 3. Regression'!$F$19*D4326^2+'Step 3. Regression'!$G$19*D4326+'Step 3. Regression'!$H$19)*C4326</f>
        <v>0</v>
      </c>
    </row>
    <row r="4327" spans="1:5" x14ac:dyDescent="0.25">
      <c r="A4327" s="9">
        <f>IF(ISBLANK('Step 1.3 Normalized OAT'!A4327),"-",'Step 1.3 Normalized OAT'!A4327)</f>
        <v>43281.25</v>
      </c>
      <c r="B4327" s="26">
        <f t="shared" si="73"/>
        <v>180</v>
      </c>
      <c r="C4327" s="64" cm="1">
        <f t="array" ref="C4327">INDEX('Step 5. Daily Avg Schedule Calc'!$A$2:$C$169,(WEEKDAY(A4327)-1)*24+HOUR(A4327)+1,3)*IF(A4327&lt;Cooling_Season_Start_Date,0,IF(A4327&gt;Cooling_Season_End_Date,0,1))</f>
        <v>0</v>
      </c>
      <c r="D4327" s="12">
        <f>VLOOKUP(A4327,'Step 1.3 Normalized OAT'!$A$1:$B$8761,2)</f>
        <v>73</v>
      </c>
      <c r="E4327" s="13">
        <f ca="1">('Step 3. Regression'!$F$19*D4327^2+'Step 3. Regression'!$G$19*D4327+'Step 3. Regression'!$H$19)*C4327</f>
        <v>0</v>
      </c>
    </row>
    <row r="4328" spans="1:5" x14ac:dyDescent="0.25">
      <c r="A4328" s="9">
        <f>IF(ISBLANK('Step 1.3 Normalized OAT'!A4328),"-",'Step 1.3 Normalized OAT'!A4328)</f>
        <v>43281.291666666664</v>
      </c>
      <c r="B4328" s="26">
        <f t="shared" si="73"/>
        <v>180</v>
      </c>
      <c r="C4328" s="64" cm="1">
        <f t="array" ref="C4328">INDEX('Step 5. Daily Avg Schedule Calc'!$A$2:$C$169,(WEEKDAY(A4328)-1)*24+HOUR(A4328)+1,3)*IF(A4328&lt;Cooling_Season_Start_Date,0,IF(A4328&gt;Cooling_Season_End_Date,0,1))</f>
        <v>1</v>
      </c>
      <c r="D4328" s="12">
        <f>VLOOKUP(A4328,'Step 1.3 Normalized OAT'!$A$1:$B$8761,2)</f>
        <v>75</v>
      </c>
      <c r="E4328" s="13">
        <f ca="1">('Step 3. Regression'!$F$19*D4328^2+'Step 3. Regression'!$G$19*D4328+'Step 3. Regression'!$H$19)*C4328</f>
        <v>7.0601763936334088</v>
      </c>
    </row>
    <row r="4329" spans="1:5" x14ac:dyDescent="0.25">
      <c r="A4329" s="9">
        <f>IF(ISBLANK('Step 1.3 Normalized OAT'!A4329),"-",'Step 1.3 Normalized OAT'!A4329)</f>
        <v>43281.333333333336</v>
      </c>
      <c r="B4329" s="26">
        <f t="shared" si="73"/>
        <v>180</v>
      </c>
      <c r="C4329" s="64" cm="1">
        <f t="array" ref="C4329">INDEX('Step 5. Daily Avg Schedule Calc'!$A$2:$C$169,(WEEKDAY(A4329)-1)*24+HOUR(A4329)+1,3)*IF(A4329&lt;Cooling_Season_Start_Date,0,IF(A4329&gt;Cooling_Season_End_Date,0,1))</f>
        <v>1</v>
      </c>
      <c r="D4329" s="12">
        <f>VLOOKUP(A4329,'Step 1.3 Normalized OAT'!$A$1:$B$8761,2)</f>
        <v>78</v>
      </c>
      <c r="E4329" s="13">
        <f ca="1">('Step 3. Regression'!$F$19*D4329^2+'Step 3. Regression'!$G$19*D4329+'Step 3. Regression'!$H$19)*C4329</f>
        <v>7.0698657095059474</v>
      </c>
    </row>
    <row r="4330" spans="1:5" x14ac:dyDescent="0.25">
      <c r="A4330" s="9">
        <f>IF(ISBLANK('Step 1.3 Normalized OAT'!A4330),"-",'Step 1.3 Normalized OAT'!A4330)</f>
        <v>43281.375</v>
      </c>
      <c r="B4330" s="26">
        <f t="shared" si="73"/>
        <v>180</v>
      </c>
      <c r="C4330" s="64" cm="1">
        <f t="array" ref="C4330">INDEX('Step 5. Daily Avg Schedule Calc'!$A$2:$C$169,(WEEKDAY(A4330)-1)*24+HOUR(A4330)+1,3)*IF(A4330&lt;Cooling_Season_Start_Date,0,IF(A4330&gt;Cooling_Season_End_Date,0,1))</f>
        <v>1</v>
      </c>
      <c r="D4330" s="12">
        <f>VLOOKUP(A4330,'Step 1.3 Normalized OAT'!$A$1:$B$8761,2)</f>
        <v>81</v>
      </c>
      <c r="E4330" s="13">
        <f ca="1">('Step 3. Regression'!$F$19*D4330^2+'Step 3. Regression'!$G$19*D4330+'Step 3. Regression'!$H$19)*C4330</f>
        <v>7.1318625388425936</v>
      </c>
    </row>
    <row r="4331" spans="1:5" x14ac:dyDescent="0.25">
      <c r="A4331" s="9">
        <f>IF(ISBLANK('Step 1.3 Normalized OAT'!A4331),"-",'Step 1.3 Normalized OAT'!A4331)</f>
        <v>43281.416666666664</v>
      </c>
      <c r="B4331" s="26">
        <f t="shared" si="73"/>
        <v>180</v>
      </c>
      <c r="C4331" s="64" cm="1">
        <f t="array" ref="C4331">INDEX('Step 5. Daily Avg Schedule Calc'!$A$2:$C$169,(WEEKDAY(A4331)-1)*24+HOUR(A4331)+1,3)*IF(A4331&lt;Cooling_Season_Start_Date,0,IF(A4331&gt;Cooling_Season_End_Date,0,1))</f>
        <v>1</v>
      </c>
      <c r="D4331" s="12">
        <f>VLOOKUP(A4331,'Step 1.3 Normalized OAT'!$A$1:$B$8761,2)</f>
        <v>84</v>
      </c>
      <c r="E4331" s="13">
        <f ca="1">('Step 3. Regression'!$F$19*D4331^2+'Step 3. Regression'!$G$19*D4331+'Step 3. Regression'!$H$19)*C4331</f>
        <v>7.2461668816433509</v>
      </c>
    </row>
    <row r="4332" spans="1:5" x14ac:dyDescent="0.25">
      <c r="A4332" s="9">
        <f>IF(ISBLANK('Step 1.3 Normalized OAT'!A4332),"-",'Step 1.3 Normalized OAT'!A4332)</f>
        <v>43281.458333333336</v>
      </c>
      <c r="B4332" s="26">
        <f t="shared" si="73"/>
        <v>180</v>
      </c>
      <c r="C4332" s="64" cm="1">
        <f t="array" ref="C4332">INDEX('Step 5. Daily Avg Schedule Calc'!$A$2:$C$169,(WEEKDAY(A4332)-1)*24+HOUR(A4332)+1,3)*IF(A4332&lt;Cooling_Season_Start_Date,0,IF(A4332&gt;Cooling_Season_End_Date,0,1))</f>
        <v>1</v>
      </c>
      <c r="D4332" s="12">
        <f>VLOOKUP(A4332,'Step 1.3 Normalized OAT'!$A$1:$B$8761,2)</f>
        <v>87</v>
      </c>
      <c r="E4332" s="13">
        <f ca="1">('Step 3. Regression'!$F$19*D4332^2+'Step 3. Regression'!$G$19*D4332+'Step 3. Regression'!$H$19)*C4332</f>
        <v>7.4127787379082086</v>
      </c>
    </row>
    <row r="4333" spans="1:5" x14ac:dyDescent="0.25">
      <c r="A4333" s="9">
        <f>IF(ISBLANK('Step 1.3 Normalized OAT'!A4333),"-",'Step 1.3 Normalized OAT'!A4333)</f>
        <v>43281.5</v>
      </c>
      <c r="B4333" s="26">
        <f t="shared" si="73"/>
        <v>180</v>
      </c>
      <c r="C4333" s="64" cm="1">
        <f t="array" ref="C4333">INDEX('Step 5. Daily Avg Schedule Calc'!$A$2:$C$169,(WEEKDAY(A4333)-1)*24+HOUR(A4333)+1,3)*IF(A4333&lt;Cooling_Season_Start_Date,0,IF(A4333&gt;Cooling_Season_End_Date,0,1))</f>
        <v>1</v>
      </c>
      <c r="D4333" s="12">
        <f>VLOOKUP(A4333,'Step 1.3 Normalized OAT'!$A$1:$B$8761,2)</f>
        <v>88</v>
      </c>
      <c r="E4333" s="13">
        <f ca="1">('Step 3. Regression'!$F$19*D4333^2+'Step 3. Regression'!$G$19*D4333+'Step 3. Regression'!$H$19)*C4333</f>
        <v>7.4799399152107426</v>
      </c>
    </row>
    <row r="4334" spans="1:5" x14ac:dyDescent="0.25">
      <c r="A4334" s="9">
        <f>IF(ISBLANK('Step 1.3 Normalized OAT'!A4334),"-",'Step 1.3 Normalized OAT'!A4334)</f>
        <v>43281.541666666664</v>
      </c>
      <c r="B4334" s="26">
        <f t="shared" si="73"/>
        <v>180</v>
      </c>
      <c r="C4334" s="64" cm="1">
        <f t="array" ref="C4334">INDEX('Step 5. Daily Avg Schedule Calc'!$A$2:$C$169,(WEEKDAY(A4334)-1)*24+HOUR(A4334)+1,3)*IF(A4334&lt;Cooling_Season_Start_Date,0,IF(A4334&gt;Cooling_Season_End_Date,0,1))</f>
        <v>1</v>
      </c>
      <c r="D4334" s="12">
        <f>VLOOKUP(A4334,'Step 1.3 Normalized OAT'!$A$1:$B$8761,2)</f>
        <v>91</v>
      </c>
      <c r="E4334" s="13">
        <f ca="1">('Step 3. Regression'!$F$19*D4334^2+'Step 3. Regression'!$G$19*D4334+'Step 3. Regression'!$H$19)*C4334</f>
        <v>7.7162951227610748</v>
      </c>
    </row>
    <row r="4335" spans="1:5" x14ac:dyDescent="0.25">
      <c r="A4335" s="9">
        <f>IF(ISBLANK('Step 1.3 Normalized OAT'!A4335),"-",'Step 1.3 Normalized OAT'!A4335)</f>
        <v>43281.583333333336</v>
      </c>
      <c r="B4335" s="26">
        <f t="shared" si="73"/>
        <v>180</v>
      </c>
      <c r="C4335" s="64" cm="1">
        <f t="array" ref="C4335">INDEX('Step 5. Daily Avg Schedule Calc'!$A$2:$C$169,(WEEKDAY(A4335)-1)*24+HOUR(A4335)+1,3)*IF(A4335&lt;Cooling_Season_Start_Date,0,IF(A4335&gt;Cooling_Season_End_Date,0,1))</f>
        <v>1</v>
      </c>
      <c r="D4335" s="12">
        <f>VLOOKUP(A4335,'Step 1.3 Normalized OAT'!$A$1:$B$8761,2)</f>
        <v>93</v>
      </c>
      <c r="E4335" s="13">
        <f ca="1">('Step 3. Regression'!$F$19*D4335^2+'Step 3. Regression'!$G$19*D4335+'Step 3. Regression'!$H$19)*C4335</f>
        <v>7.9029249908302468</v>
      </c>
    </row>
    <row r="4336" spans="1:5" x14ac:dyDescent="0.25">
      <c r="A4336" s="9">
        <f>IF(ISBLANK('Step 1.3 Normalized OAT'!A4336),"-",'Step 1.3 Normalized OAT'!A4336)</f>
        <v>43281.625</v>
      </c>
      <c r="B4336" s="26">
        <f t="shared" si="73"/>
        <v>180</v>
      </c>
      <c r="C4336" s="64" cm="1">
        <f t="array" ref="C4336">INDEX('Step 5. Daily Avg Schedule Calc'!$A$2:$C$169,(WEEKDAY(A4336)-1)*24+HOUR(A4336)+1,3)*IF(A4336&lt;Cooling_Season_Start_Date,0,IF(A4336&gt;Cooling_Season_End_Date,0,1))</f>
        <v>1</v>
      </c>
      <c r="D4336" s="12">
        <f>VLOOKUP(A4336,'Step 1.3 Normalized OAT'!$A$1:$B$8761,2)</f>
        <v>93</v>
      </c>
      <c r="E4336" s="13">
        <f ca="1">('Step 3. Regression'!$F$19*D4336^2+'Step 3. Regression'!$G$19*D4336+'Step 3. Regression'!$H$19)*C4336</f>
        <v>7.9029249908302468</v>
      </c>
    </row>
    <row r="4337" spans="1:5" x14ac:dyDescent="0.25">
      <c r="A4337" s="9">
        <f>IF(ISBLANK('Step 1.3 Normalized OAT'!A4337),"-",'Step 1.3 Normalized OAT'!A4337)</f>
        <v>43281.666666666664</v>
      </c>
      <c r="B4337" s="26">
        <f t="shared" si="73"/>
        <v>180</v>
      </c>
      <c r="C4337" s="64" cm="1">
        <f t="array" ref="C4337">INDEX('Step 5. Daily Avg Schedule Calc'!$A$2:$C$169,(WEEKDAY(A4337)-1)*24+HOUR(A4337)+1,3)*IF(A4337&lt;Cooling_Season_Start_Date,0,IF(A4337&gt;Cooling_Season_End_Date,0,1))</f>
        <v>1</v>
      </c>
      <c r="D4337" s="12">
        <f>VLOOKUP(A4337,'Step 1.3 Normalized OAT'!$A$1:$B$8761,2)</f>
        <v>95</v>
      </c>
      <c r="E4337" s="13">
        <f ca="1">('Step 3. Regression'!$F$19*D4337^2+'Step 3. Regression'!$G$19*D4337+'Step 3. Regression'!$H$19)*C4337</f>
        <v>8.1128026426612365</v>
      </c>
    </row>
    <row r="4338" spans="1:5" x14ac:dyDescent="0.25">
      <c r="A4338" s="9">
        <f>IF(ISBLANK('Step 1.3 Normalized OAT'!A4338),"-",'Step 1.3 Normalized OAT'!A4338)</f>
        <v>43281.708333333336</v>
      </c>
      <c r="B4338" s="26">
        <f t="shared" si="73"/>
        <v>180</v>
      </c>
      <c r="C4338" s="64" cm="1">
        <f t="array" ref="C4338">INDEX('Step 5. Daily Avg Schedule Calc'!$A$2:$C$169,(WEEKDAY(A4338)-1)*24+HOUR(A4338)+1,3)*IF(A4338&lt;Cooling_Season_Start_Date,0,IF(A4338&gt;Cooling_Season_End_Date,0,1))</f>
        <v>1</v>
      </c>
      <c r="D4338" s="12">
        <f>VLOOKUP(A4338,'Step 1.3 Normalized OAT'!$A$1:$B$8761,2)</f>
        <v>94</v>
      </c>
      <c r="E4338" s="13">
        <f ca="1">('Step 3. Regression'!$F$19*D4338^2+'Step 3. Regression'!$G$19*D4338+'Step 3. Regression'!$H$19)*C4338</f>
        <v>8.0049578437755109</v>
      </c>
    </row>
    <row r="4339" spans="1:5" x14ac:dyDescent="0.25">
      <c r="A4339" s="9">
        <f>IF(ISBLANK('Step 1.3 Normalized OAT'!A4339),"-",'Step 1.3 Normalized OAT'!A4339)</f>
        <v>43281.75</v>
      </c>
      <c r="B4339" s="26">
        <f t="shared" si="73"/>
        <v>180</v>
      </c>
      <c r="C4339" s="64" cm="1">
        <f t="array" ref="C4339">INDEX('Step 5. Daily Avg Schedule Calc'!$A$2:$C$169,(WEEKDAY(A4339)-1)*24+HOUR(A4339)+1,3)*IF(A4339&lt;Cooling_Season_Start_Date,0,IF(A4339&gt;Cooling_Season_End_Date,0,1))</f>
        <v>1</v>
      </c>
      <c r="D4339" s="12">
        <f>VLOOKUP(A4339,'Step 1.3 Normalized OAT'!$A$1:$B$8761,2)</f>
        <v>95</v>
      </c>
      <c r="E4339" s="13">
        <f ca="1">('Step 3. Regression'!$F$19*D4339^2+'Step 3. Regression'!$G$19*D4339+'Step 3. Regression'!$H$19)*C4339</f>
        <v>8.1128026426612365</v>
      </c>
    </row>
    <row r="4340" spans="1:5" x14ac:dyDescent="0.25">
      <c r="A4340" s="9">
        <f>IF(ISBLANK('Step 1.3 Normalized OAT'!A4340),"-",'Step 1.3 Normalized OAT'!A4340)</f>
        <v>43281.791666666664</v>
      </c>
      <c r="B4340" s="26">
        <f t="shared" si="73"/>
        <v>180</v>
      </c>
      <c r="C4340" s="64" cm="1">
        <f t="array" ref="C4340">INDEX('Step 5. Daily Avg Schedule Calc'!$A$2:$C$169,(WEEKDAY(A4340)-1)*24+HOUR(A4340)+1,3)*IF(A4340&lt;Cooling_Season_Start_Date,0,IF(A4340&gt;Cooling_Season_End_Date,0,1))</f>
        <v>1</v>
      </c>
      <c r="D4340" s="12">
        <f>VLOOKUP(A4340,'Step 1.3 Normalized OAT'!$A$1:$B$8761,2)</f>
        <v>95</v>
      </c>
      <c r="E4340" s="13">
        <f ca="1">('Step 3. Regression'!$F$19*D4340^2+'Step 3. Regression'!$G$19*D4340+'Step 3. Regression'!$H$19)*C4340</f>
        <v>8.1128026426612365</v>
      </c>
    </row>
    <row r="4341" spans="1:5" x14ac:dyDescent="0.25">
      <c r="A4341" s="9">
        <f>IF(ISBLANK('Step 1.3 Normalized OAT'!A4341),"-",'Step 1.3 Normalized OAT'!A4341)</f>
        <v>43281.833333333336</v>
      </c>
      <c r="B4341" s="26">
        <f t="shared" si="73"/>
        <v>180</v>
      </c>
      <c r="C4341" s="64" cm="1">
        <f t="array" ref="C4341">INDEX('Step 5. Daily Avg Schedule Calc'!$A$2:$C$169,(WEEKDAY(A4341)-1)*24+HOUR(A4341)+1,3)*IF(A4341&lt;Cooling_Season_Start_Date,0,IF(A4341&gt;Cooling_Season_End_Date,0,1))</f>
        <v>1</v>
      </c>
      <c r="D4341" s="12">
        <f>VLOOKUP(A4341,'Step 1.3 Normalized OAT'!$A$1:$B$8761,2)</f>
        <v>89</v>
      </c>
      <c r="E4341" s="13">
        <f ca="1">('Step 3. Regression'!$F$19*D4341^2+'Step 3. Regression'!$G$19*D4341+'Step 3. Regression'!$H$19)*C4341</f>
        <v>7.5529130384537311</v>
      </c>
    </row>
    <row r="4342" spans="1:5" x14ac:dyDescent="0.25">
      <c r="A4342" s="9">
        <f>IF(ISBLANK('Step 1.3 Normalized OAT'!A4342),"-",'Step 1.3 Normalized OAT'!A4342)</f>
        <v>43281.875</v>
      </c>
      <c r="B4342" s="26">
        <f t="shared" si="73"/>
        <v>180</v>
      </c>
      <c r="C4342" s="64" cm="1">
        <f t="array" ref="C4342">INDEX('Step 5. Daily Avg Schedule Calc'!$A$2:$C$169,(WEEKDAY(A4342)-1)*24+HOUR(A4342)+1,3)*IF(A4342&lt;Cooling_Season_Start_Date,0,IF(A4342&gt;Cooling_Season_End_Date,0,1))</f>
        <v>0.5</v>
      </c>
      <c r="D4342" s="12">
        <f>VLOOKUP(A4342,'Step 1.3 Normalized OAT'!$A$1:$B$8761,2)</f>
        <v>88</v>
      </c>
      <c r="E4342" s="13">
        <f ca="1">('Step 3. Regression'!$F$19*D4342^2+'Step 3. Regression'!$G$19*D4342+'Step 3. Regression'!$H$19)*C4342</f>
        <v>3.7399699576053713</v>
      </c>
    </row>
    <row r="4343" spans="1:5" x14ac:dyDescent="0.25">
      <c r="A4343" s="9">
        <f>IF(ISBLANK('Step 1.3 Normalized OAT'!A4343),"-",'Step 1.3 Normalized OAT'!A4343)</f>
        <v>43281.916666666664</v>
      </c>
      <c r="B4343" s="26">
        <f t="shared" si="73"/>
        <v>180</v>
      </c>
      <c r="C4343" s="64" cm="1">
        <f t="array" ref="C4343">INDEX('Step 5. Daily Avg Schedule Calc'!$A$2:$C$169,(WEEKDAY(A4343)-1)*24+HOUR(A4343)+1,3)*IF(A4343&lt;Cooling_Season_Start_Date,0,IF(A4343&gt;Cooling_Season_End_Date,0,1))</f>
        <v>0</v>
      </c>
      <c r="D4343" s="12">
        <f>VLOOKUP(A4343,'Step 1.3 Normalized OAT'!$A$1:$B$8761,2)</f>
        <v>86</v>
      </c>
      <c r="E4343" s="13">
        <f ca="1">('Step 3. Regression'!$F$19*D4343^2+'Step 3. Regression'!$G$19*D4343+'Step 3. Regression'!$H$19)*C4343</f>
        <v>0</v>
      </c>
    </row>
    <row r="4344" spans="1:5" x14ac:dyDescent="0.25">
      <c r="A4344" s="9">
        <f>IF(ISBLANK('Step 1.3 Normalized OAT'!A4344),"-",'Step 1.3 Normalized OAT'!A4344)</f>
        <v>43281.958333333336</v>
      </c>
      <c r="B4344" s="26">
        <f t="shared" si="73"/>
        <v>180</v>
      </c>
      <c r="C4344" s="64" cm="1">
        <f t="array" ref="C4344">INDEX('Step 5. Daily Avg Schedule Calc'!$A$2:$C$169,(WEEKDAY(A4344)-1)*24+HOUR(A4344)+1,3)*IF(A4344&lt;Cooling_Season_Start_Date,0,IF(A4344&gt;Cooling_Season_End_Date,0,1))</f>
        <v>0</v>
      </c>
      <c r="D4344" s="12">
        <f>VLOOKUP(A4344,'Step 1.3 Normalized OAT'!$A$1:$B$8761,2)</f>
        <v>83</v>
      </c>
      <c r="E4344" s="13">
        <f ca="1">('Step 3. Regression'!$F$19*D4344^2+'Step 3. Regression'!$G$19*D4344+'Step 3. Regression'!$H$19)*C4344</f>
        <v>0</v>
      </c>
    </row>
    <row r="4345" spans="1:5" x14ac:dyDescent="0.25">
      <c r="A4345" s="9">
        <f>IF(ISBLANK('Step 1.3 Normalized OAT'!A4345),"-",'Step 1.3 Normalized OAT'!A4345)</f>
        <v>43282</v>
      </c>
      <c r="B4345" s="26">
        <f t="shared" si="73"/>
        <v>181</v>
      </c>
      <c r="C4345" s="64" cm="1">
        <f t="array" ref="C4345">INDEX('Step 5. Daily Avg Schedule Calc'!$A$2:$C$169,(WEEKDAY(A4345)-1)*24+HOUR(A4345)+1,3)*IF(A4345&lt;Cooling_Season_Start_Date,0,IF(A4345&gt;Cooling_Season_End_Date,0,1))</f>
        <v>0</v>
      </c>
      <c r="D4345" s="12">
        <f>VLOOKUP(A4345,'Step 1.3 Normalized OAT'!$A$1:$B$8761,2)</f>
        <v>84</v>
      </c>
      <c r="E4345" s="13">
        <f ca="1">('Step 3. Regression'!$F$19*D4345^2+'Step 3. Regression'!$G$19*D4345+'Step 3. Regression'!$H$19)*C4345</f>
        <v>0</v>
      </c>
    </row>
    <row r="4346" spans="1:5" x14ac:dyDescent="0.25">
      <c r="A4346" s="9">
        <f>IF(ISBLANK('Step 1.3 Normalized OAT'!A4346),"-",'Step 1.3 Normalized OAT'!A4346)</f>
        <v>43282.041666666664</v>
      </c>
      <c r="B4346" s="26">
        <f t="shared" si="73"/>
        <v>181</v>
      </c>
      <c r="C4346" s="64" cm="1">
        <f t="array" ref="C4346">INDEX('Step 5. Daily Avg Schedule Calc'!$A$2:$C$169,(WEEKDAY(A4346)-1)*24+HOUR(A4346)+1,3)*IF(A4346&lt;Cooling_Season_Start_Date,0,IF(A4346&gt;Cooling_Season_End_Date,0,1))</f>
        <v>0</v>
      </c>
      <c r="D4346" s="12">
        <f>VLOOKUP(A4346,'Step 1.3 Normalized OAT'!$A$1:$B$8761,2)</f>
        <v>85</v>
      </c>
      <c r="E4346" s="13">
        <f ca="1">('Step 3. Regression'!$F$19*D4346^2+'Step 3. Regression'!$G$19*D4346+'Step 3. Regression'!$H$19)*C4346</f>
        <v>0</v>
      </c>
    </row>
    <row r="4347" spans="1:5" x14ac:dyDescent="0.25">
      <c r="A4347" s="9">
        <f>IF(ISBLANK('Step 1.3 Normalized OAT'!A4347),"-",'Step 1.3 Normalized OAT'!A4347)</f>
        <v>43282.083333333336</v>
      </c>
      <c r="B4347" s="26">
        <f t="shared" si="73"/>
        <v>181</v>
      </c>
      <c r="C4347" s="64" cm="1">
        <f t="array" ref="C4347">INDEX('Step 5. Daily Avg Schedule Calc'!$A$2:$C$169,(WEEKDAY(A4347)-1)*24+HOUR(A4347)+1,3)*IF(A4347&lt;Cooling_Season_Start_Date,0,IF(A4347&gt;Cooling_Season_End_Date,0,1))</f>
        <v>0</v>
      </c>
      <c r="D4347" s="12">
        <f>VLOOKUP(A4347,'Step 1.3 Normalized OAT'!$A$1:$B$8761,2)</f>
        <v>83</v>
      </c>
      <c r="E4347" s="13">
        <f ca="1">('Step 3. Regression'!$F$19*D4347^2+'Step 3. Regression'!$G$19*D4347+'Step 3. Regression'!$H$19)*C4347</f>
        <v>0</v>
      </c>
    </row>
    <row r="4348" spans="1:5" x14ac:dyDescent="0.25">
      <c r="A4348" s="9">
        <f>IF(ISBLANK('Step 1.3 Normalized OAT'!A4348),"-",'Step 1.3 Normalized OAT'!A4348)</f>
        <v>43282.125</v>
      </c>
      <c r="B4348" s="26">
        <f t="shared" si="73"/>
        <v>181</v>
      </c>
      <c r="C4348" s="64" cm="1">
        <f t="array" ref="C4348">INDEX('Step 5. Daily Avg Schedule Calc'!$A$2:$C$169,(WEEKDAY(A4348)-1)*24+HOUR(A4348)+1,3)*IF(A4348&lt;Cooling_Season_Start_Date,0,IF(A4348&gt;Cooling_Season_End_Date,0,1))</f>
        <v>0</v>
      </c>
      <c r="D4348" s="12">
        <f>VLOOKUP(A4348,'Step 1.3 Normalized OAT'!$A$1:$B$8761,2)</f>
        <v>84</v>
      </c>
      <c r="E4348" s="13">
        <f ca="1">('Step 3. Regression'!$F$19*D4348^2+'Step 3. Regression'!$G$19*D4348+'Step 3. Regression'!$H$19)*C4348</f>
        <v>0</v>
      </c>
    </row>
    <row r="4349" spans="1:5" x14ac:dyDescent="0.25">
      <c r="A4349" s="9">
        <f>IF(ISBLANK('Step 1.3 Normalized OAT'!A4349),"-",'Step 1.3 Normalized OAT'!A4349)</f>
        <v>43282.166666666664</v>
      </c>
      <c r="B4349" s="26">
        <f t="shared" si="73"/>
        <v>181</v>
      </c>
      <c r="C4349" s="64" cm="1">
        <f t="array" ref="C4349">INDEX('Step 5. Daily Avg Schedule Calc'!$A$2:$C$169,(WEEKDAY(A4349)-1)*24+HOUR(A4349)+1,3)*IF(A4349&lt;Cooling_Season_Start_Date,0,IF(A4349&gt;Cooling_Season_End_Date,0,1))</f>
        <v>0</v>
      </c>
      <c r="D4349" s="12">
        <f>VLOOKUP(A4349,'Step 1.3 Normalized OAT'!$A$1:$B$8761,2)</f>
        <v>82</v>
      </c>
      <c r="E4349" s="13">
        <f ca="1">('Step 3. Regression'!$F$19*D4349^2+'Step 3. Regression'!$G$19*D4349+'Step 3. Regression'!$H$19)*C4349</f>
        <v>0</v>
      </c>
    </row>
    <row r="4350" spans="1:5" x14ac:dyDescent="0.25">
      <c r="A4350" s="9">
        <f>IF(ISBLANK('Step 1.3 Normalized OAT'!A4350),"-",'Step 1.3 Normalized OAT'!A4350)</f>
        <v>43282.208333333336</v>
      </c>
      <c r="B4350" s="26">
        <f t="shared" si="73"/>
        <v>181</v>
      </c>
      <c r="C4350" s="64" cm="1">
        <f t="array" ref="C4350">INDEX('Step 5. Daily Avg Schedule Calc'!$A$2:$C$169,(WEEKDAY(A4350)-1)*24+HOUR(A4350)+1,3)*IF(A4350&lt;Cooling_Season_Start_Date,0,IF(A4350&gt;Cooling_Season_End_Date,0,1))</f>
        <v>0</v>
      </c>
      <c r="D4350" s="12">
        <f>VLOOKUP(A4350,'Step 1.3 Normalized OAT'!$A$1:$B$8761,2)</f>
        <v>82</v>
      </c>
      <c r="E4350" s="13">
        <f ca="1">('Step 3. Regression'!$F$19*D4350^2+'Step 3. Regression'!$G$19*D4350+'Step 3. Regression'!$H$19)*C4350</f>
        <v>0</v>
      </c>
    </row>
    <row r="4351" spans="1:5" x14ac:dyDescent="0.25">
      <c r="A4351" s="9">
        <f>IF(ISBLANK('Step 1.3 Normalized OAT'!A4351),"-",'Step 1.3 Normalized OAT'!A4351)</f>
        <v>43282.25</v>
      </c>
      <c r="B4351" s="26">
        <f t="shared" si="73"/>
        <v>181</v>
      </c>
      <c r="C4351" s="64" cm="1">
        <f t="array" ref="C4351">INDEX('Step 5. Daily Avg Schedule Calc'!$A$2:$C$169,(WEEKDAY(A4351)-1)*24+HOUR(A4351)+1,3)*IF(A4351&lt;Cooling_Season_Start_Date,0,IF(A4351&gt;Cooling_Season_End_Date,0,1))</f>
        <v>0</v>
      </c>
      <c r="D4351" s="12">
        <f>VLOOKUP(A4351,'Step 1.3 Normalized OAT'!$A$1:$B$8761,2)</f>
        <v>79</v>
      </c>
      <c r="E4351" s="13">
        <f ca="1">('Step 3. Regression'!$F$19*D4351^2+'Step 3. Regression'!$G$19*D4351+'Step 3. Regression'!$H$19)*C4351</f>
        <v>0</v>
      </c>
    </row>
    <row r="4352" spans="1:5" x14ac:dyDescent="0.25">
      <c r="A4352" s="9">
        <f>IF(ISBLANK('Step 1.3 Normalized OAT'!A4352),"-",'Step 1.3 Normalized OAT'!A4352)</f>
        <v>43282.291666666664</v>
      </c>
      <c r="B4352" s="26">
        <f t="shared" si="73"/>
        <v>181</v>
      </c>
      <c r="C4352" s="64" cm="1">
        <f t="array" ref="C4352">INDEX('Step 5. Daily Avg Schedule Calc'!$A$2:$C$169,(WEEKDAY(A4352)-1)*24+HOUR(A4352)+1,3)*IF(A4352&lt;Cooling_Season_Start_Date,0,IF(A4352&gt;Cooling_Season_End_Date,0,1))</f>
        <v>1</v>
      </c>
      <c r="D4352" s="12">
        <f>VLOOKUP(A4352,'Step 1.3 Normalized OAT'!$A$1:$B$8761,2)</f>
        <v>82</v>
      </c>
      <c r="E4352" s="13">
        <f ca="1">('Step 3. Regression'!$F$19*D4352^2+'Step 3. Regression'!$G$19*D4352+'Step 3. Regression'!$H$19)*C4352</f>
        <v>7.1641520405023904</v>
      </c>
    </row>
    <row r="4353" spans="1:5" x14ac:dyDescent="0.25">
      <c r="A4353" s="9">
        <f>IF(ISBLANK('Step 1.3 Normalized OAT'!A4353),"-",'Step 1.3 Normalized OAT'!A4353)</f>
        <v>43282.333333333336</v>
      </c>
      <c r="B4353" s="26">
        <f t="shared" si="73"/>
        <v>181</v>
      </c>
      <c r="C4353" s="64" cm="1">
        <f t="array" ref="C4353">INDEX('Step 5. Daily Avg Schedule Calc'!$A$2:$C$169,(WEEKDAY(A4353)-1)*24+HOUR(A4353)+1,3)*IF(A4353&lt;Cooling_Season_Start_Date,0,IF(A4353&gt;Cooling_Season_End_Date,0,1))</f>
        <v>1</v>
      </c>
      <c r="D4353" s="12">
        <f>VLOOKUP(A4353,'Step 1.3 Normalized OAT'!$A$1:$B$8761,2)</f>
        <v>83</v>
      </c>
      <c r="E4353" s="13">
        <f ca="1">('Step 3. Regression'!$F$19*D4353^2+'Step 3. Regression'!$G$19*D4353+'Step 3. Regression'!$H$19)*C4353</f>
        <v>7.2022534881026417</v>
      </c>
    </row>
    <row r="4354" spans="1:5" x14ac:dyDescent="0.25">
      <c r="A4354" s="9">
        <f>IF(ISBLANK('Step 1.3 Normalized OAT'!A4354),"-",'Step 1.3 Normalized OAT'!A4354)</f>
        <v>43282.375</v>
      </c>
      <c r="B4354" s="26">
        <f t="shared" si="73"/>
        <v>181</v>
      </c>
      <c r="C4354" s="64" cm="1">
        <f t="array" ref="C4354">INDEX('Step 5. Daily Avg Schedule Calc'!$A$2:$C$169,(WEEKDAY(A4354)-1)*24+HOUR(A4354)+1,3)*IF(A4354&lt;Cooling_Season_Start_Date,0,IF(A4354&gt;Cooling_Season_End_Date,0,1))</f>
        <v>1</v>
      </c>
      <c r="D4354" s="12">
        <f>VLOOKUP(A4354,'Step 1.3 Normalized OAT'!$A$1:$B$8761,2)</f>
        <v>84</v>
      </c>
      <c r="E4354" s="13">
        <f ca="1">('Step 3. Regression'!$F$19*D4354^2+'Step 3. Regression'!$G$19*D4354+'Step 3. Regression'!$H$19)*C4354</f>
        <v>7.2461668816433509</v>
      </c>
    </row>
    <row r="4355" spans="1:5" x14ac:dyDescent="0.25">
      <c r="A4355" s="9">
        <f>IF(ISBLANK('Step 1.3 Normalized OAT'!A4355),"-",'Step 1.3 Normalized OAT'!A4355)</f>
        <v>43282.416666666664</v>
      </c>
      <c r="B4355" s="26">
        <f t="shared" ref="B4355:B4418" si="74">_xlfn.DAYS(A4355,$A$2)</f>
        <v>181</v>
      </c>
      <c r="C4355" s="64" cm="1">
        <f t="array" ref="C4355">INDEX('Step 5. Daily Avg Schedule Calc'!$A$2:$C$169,(WEEKDAY(A4355)-1)*24+HOUR(A4355)+1,3)*IF(A4355&lt;Cooling_Season_Start_Date,0,IF(A4355&gt;Cooling_Season_End_Date,0,1))</f>
        <v>1</v>
      </c>
      <c r="D4355" s="12">
        <f>VLOOKUP(A4355,'Step 1.3 Normalized OAT'!$A$1:$B$8761,2)</f>
        <v>88</v>
      </c>
      <c r="E4355" s="13">
        <f ca="1">('Step 3. Regression'!$F$19*D4355^2+'Step 3. Regression'!$G$19*D4355+'Step 3. Regression'!$H$19)*C4355</f>
        <v>7.4799399152107426</v>
      </c>
    </row>
    <row r="4356" spans="1:5" x14ac:dyDescent="0.25">
      <c r="A4356" s="9">
        <f>IF(ISBLANK('Step 1.3 Normalized OAT'!A4356),"-",'Step 1.3 Normalized OAT'!A4356)</f>
        <v>43282.458333333336</v>
      </c>
      <c r="B4356" s="26">
        <f t="shared" si="74"/>
        <v>181</v>
      </c>
      <c r="C4356" s="64" cm="1">
        <f t="array" ref="C4356">INDEX('Step 5. Daily Avg Schedule Calc'!$A$2:$C$169,(WEEKDAY(A4356)-1)*24+HOUR(A4356)+1,3)*IF(A4356&lt;Cooling_Season_Start_Date,0,IF(A4356&gt;Cooling_Season_End_Date,0,1))</f>
        <v>1</v>
      </c>
      <c r="D4356" s="12">
        <f>VLOOKUP(A4356,'Step 1.3 Normalized OAT'!$A$1:$B$8761,2)</f>
        <v>91</v>
      </c>
      <c r="E4356" s="13">
        <f ca="1">('Step 3. Regression'!$F$19*D4356^2+'Step 3. Regression'!$G$19*D4356+'Step 3. Regression'!$H$19)*C4356</f>
        <v>7.7162951227610748</v>
      </c>
    </row>
    <row r="4357" spans="1:5" x14ac:dyDescent="0.25">
      <c r="A4357" s="9">
        <f>IF(ISBLANK('Step 1.3 Normalized OAT'!A4357),"-",'Step 1.3 Normalized OAT'!A4357)</f>
        <v>43282.5</v>
      </c>
      <c r="B4357" s="26">
        <f t="shared" si="74"/>
        <v>181</v>
      </c>
      <c r="C4357" s="64" cm="1">
        <f t="array" ref="C4357">INDEX('Step 5. Daily Avg Schedule Calc'!$A$2:$C$169,(WEEKDAY(A4357)-1)*24+HOUR(A4357)+1,3)*IF(A4357&lt;Cooling_Season_Start_Date,0,IF(A4357&gt;Cooling_Season_End_Date,0,1))</f>
        <v>1</v>
      </c>
      <c r="D4357" s="12">
        <f>VLOOKUP(A4357,'Step 1.3 Normalized OAT'!$A$1:$B$8761,2)</f>
        <v>93</v>
      </c>
      <c r="E4357" s="13">
        <f ca="1">('Step 3. Regression'!$F$19*D4357^2+'Step 3. Regression'!$G$19*D4357+'Step 3. Regression'!$H$19)*C4357</f>
        <v>7.9029249908302468</v>
      </c>
    </row>
    <row r="4358" spans="1:5" x14ac:dyDescent="0.25">
      <c r="A4358" s="9">
        <f>IF(ISBLANK('Step 1.3 Normalized OAT'!A4358),"-",'Step 1.3 Normalized OAT'!A4358)</f>
        <v>43282.541666666664</v>
      </c>
      <c r="B4358" s="26">
        <f t="shared" si="74"/>
        <v>181</v>
      </c>
      <c r="C4358" s="64" cm="1">
        <f t="array" ref="C4358">INDEX('Step 5. Daily Avg Schedule Calc'!$A$2:$C$169,(WEEKDAY(A4358)-1)*24+HOUR(A4358)+1,3)*IF(A4358&lt;Cooling_Season_Start_Date,0,IF(A4358&gt;Cooling_Season_End_Date,0,1))</f>
        <v>1</v>
      </c>
      <c r="D4358" s="12">
        <f>VLOOKUP(A4358,'Step 1.3 Normalized OAT'!$A$1:$B$8761,2)</f>
        <v>93</v>
      </c>
      <c r="E4358" s="13">
        <f ca="1">('Step 3. Regression'!$F$19*D4358^2+'Step 3. Regression'!$G$19*D4358+'Step 3. Regression'!$H$19)*C4358</f>
        <v>7.9029249908302468</v>
      </c>
    </row>
    <row r="4359" spans="1:5" x14ac:dyDescent="0.25">
      <c r="A4359" s="9">
        <f>IF(ISBLANK('Step 1.3 Normalized OAT'!A4359),"-",'Step 1.3 Normalized OAT'!A4359)</f>
        <v>43282.583333333336</v>
      </c>
      <c r="B4359" s="26">
        <f t="shared" si="74"/>
        <v>181</v>
      </c>
      <c r="C4359" s="64" cm="1">
        <f t="array" ref="C4359">INDEX('Step 5. Daily Avg Schedule Calc'!$A$2:$C$169,(WEEKDAY(A4359)-1)*24+HOUR(A4359)+1,3)*IF(A4359&lt;Cooling_Season_Start_Date,0,IF(A4359&gt;Cooling_Season_End_Date,0,1))</f>
        <v>1</v>
      </c>
      <c r="D4359" s="12">
        <f>VLOOKUP(A4359,'Step 1.3 Normalized OAT'!$A$1:$B$8761,2)</f>
        <v>94</v>
      </c>
      <c r="E4359" s="13">
        <f ca="1">('Step 3. Regression'!$F$19*D4359^2+'Step 3. Regression'!$G$19*D4359+'Step 3. Regression'!$H$19)*C4359</f>
        <v>8.0049578437755109</v>
      </c>
    </row>
    <row r="4360" spans="1:5" x14ac:dyDescent="0.25">
      <c r="A4360" s="9">
        <f>IF(ISBLANK('Step 1.3 Normalized OAT'!A4360),"-",'Step 1.3 Normalized OAT'!A4360)</f>
        <v>43282.625</v>
      </c>
      <c r="B4360" s="26">
        <f t="shared" si="74"/>
        <v>181</v>
      </c>
      <c r="C4360" s="64" cm="1">
        <f t="array" ref="C4360">INDEX('Step 5. Daily Avg Schedule Calc'!$A$2:$C$169,(WEEKDAY(A4360)-1)*24+HOUR(A4360)+1,3)*IF(A4360&lt;Cooling_Season_Start_Date,0,IF(A4360&gt;Cooling_Season_End_Date,0,1))</f>
        <v>1</v>
      </c>
      <c r="D4360" s="12">
        <f>VLOOKUP(A4360,'Step 1.3 Normalized OAT'!$A$1:$B$8761,2)</f>
        <v>95</v>
      </c>
      <c r="E4360" s="13">
        <f ca="1">('Step 3. Regression'!$F$19*D4360^2+'Step 3. Regression'!$G$19*D4360+'Step 3. Regression'!$H$19)*C4360</f>
        <v>8.1128026426612365</v>
      </c>
    </row>
    <row r="4361" spans="1:5" x14ac:dyDescent="0.25">
      <c r="A4361" s="9">
        <f>IF(ISBLANK('Step 1.3 Normalized OAT'!A4361),"-",'Step 1.3 Normalized OAT'!A4361)</f>
        <v>43282.666666666664</v>
      </c>
      <c r="B4361" s="26">
        <f t="shared" si="74"/>
        <v>181</v>
      </c>
      <c r="C4361" s="64" cm="1">
        <f t="array" ref="C4361">INDEX('Step 5. Daily Avg Schedule Calc'!$A$2:$C$169,(WEEKDAY(A4361)-1)*24+HOUR(A4361)+1,3)*IF(A4361&lt;Cooling_Season_Start_Date,0,IF(A4361&gt;Cooling_Season_End_Date,0,1))</f>
        <v>1</v>
      </c>
      <c r="D4361" s="12">
        <f>VLOOKUP(A4361,'Step 1.3 Normalized OAT'!$A$1:$B$8761,2)</f>
        <v>95</v>
      </c>
      <c r="E4361" s="13">
        <f ca="1">('Step 3. Regression'!$F$19*D4361^2+'Step 3. Regression'!$G$19*D4361+'Step 3. Regression'!$H$19)*C4361</f>
        <v>8.1128026426612365</v>
      </c>
    </row>
    <row r="4362" spans="1:5" x14ac:dyDescent="0.25">
      <c r="A4362" s="9">
        <f>IF(ISBLANK('Step 1.3 Normalized OAT'!A4362),"-",'Step 1.3 Normalized OAT'!A4362)</f>
        <v>43282.708333333336</v>
      </c>
      <c r="B4362" s="26">
        <f t="shared" si="74"/>
        <v>181</v>
      </c>
      <c r="C4362" s="64" cm="1">
        <f t="array" ref="C4362">INDEX('Step 5. Daily Avg Schedule Calc'!$A$2:$C$169,(WEEKDAY(A4362)-1)*24+HOUR(A4362)+1,3)*IF(A4362&lt;Cooling_Season_Start_Date,0,IF(A4362&gt;Cooling_Season_End_Date,0,1))</f>
        <v>1</v>
      </c>
      <c r="D4362" s="12">
        <f>VLOOKUP(A4362,'Step 1.3 Normalized OAT'!$A$1:$B$8761,2)</f>
        <v>96</v>
      </c>
      <c r="E4362" s="13">
        <f ca="1">('Step 3. Regression'!$F$19*D4362^2+'Step 3. Regression'!$G$19*D4362+'Step 3. Regression'!$H$19)*C4362</f>
        <v>8.2264593874874201</v>
      </c>
    </row>
    <row r="4363" spans="1:5" x14ac:dyDescent="0.25">
      <c r="A4363" s="9">
        <f>IF(ISBLANK('Step 1.3 Normalized OAT'!A4363),"-",'Step 1.3 Normalized OAT'!A4363)</f>
        <v>43282.75</v>
      </c>
      <c r="B4363" s="26">
        <f t="shared" si="74"/>
        <v>181</v>
      </c>
      <c r="C4363" s="64" cm="1">
        <f t="array" ref="C4363">INDEX('Step 5. Daily Avg Schedule Calc'!$A$2:$C$169,(WEEKDAY(A4363)-1)*24+HOUR(A4363)+1,3)*IF(A4363&lt;Cooling_Season_Start_Date,0,IF(A4363&gt;Cooling_Season_End_Date,0,1))</f>
        <v>1</v>
      </c>
      <c r="D4363" s="12">
        <f>VLOOKUP(A4363,'Step 1.3 Normalized OAT'!$A$1:$B$8761,2)</f>
        <v>97</v>
      </c>
      <c r="E4363" s="13">
        <f ca="1">('Step 3. Regression'!$F$19*D4363^2+'Step 3. Regression'!$G$19*D4363+'Step 3. Regression'!$H$19)*C4363</f>
        <v>8.3459280782540581</v>
      </c>
    </row>
    <row r="4364" spans="1:5" x14ac:dyDescent="0.25">
      <c r="A4364" s="9">
        <f>IF(ISBLANK('Step 1.3 Normalized OAT'!A4364),"-",'Step 1.3 Normalized OAT'!A4364)</f>
        <v>43282.791666666664</v>
      </c>
      <c r="B4364" s="26">
        <f t="shared" si="74"/>
        <v>181</v>
      </c>
      <c r="C4364" s="64" cm="1">
        <f t="array" ref="C4364">INDEX('Step 5. Daily Avg Schedule Calc'!$A$2:$C$169,(WEEKDAY(A4364)-1)*24+HOUR(A4364)+1,3)*IF(A4364&lt;Cooling_Season_Start_Date,0,IF(A4364&gt;Cooling_Season_End_Date,0,1))</f>
        <v>1</v>
      </c>
      <c r="D4364" s="12">
        <f>VLOOKUP(A4364,'Step 1.3 Normalized OAT'!$A$1:$B$8761,2)</f>
        <v>93</v>
      </c>
      <c r="E4364" s="13">
        <f ca="1">('Step 3. Regression'!$F$19*D4364^2+'Step 3. Regression'!$G$19*D4364+'Step 3. Regression'!$H$19)*C4364</f>
        <v>7.9029249908302468</v>
      </c>
    </row>
    <row r="4365" spans="1:5" x14ac:dyDescent="0.25">
      <c r="A4365" s="9">
        <f>IF(ISBLANK('Step 1.3 Normalized OAT'!A4365),"-",'Step 1.3 Normalized OAT'!A4365)</f>
        <v>43282.833333333336</v>
      </c>
      <c r="B4365" s="26">
        <f t="shared" si="74"/>
        <v>181</v>
      </c>
      <c r="C4365" s="64" cm="1">
        <f t="array" ref="C4365">INDEX('Step 5. Daily Avg Schedule Calc'!$A$2:$C$169,(WEEKDAY(A4365)-1)*24+HOUR(A4365)+1,3)*IF(A4365&lt;Cooling_Season_Start_Date,0,IF(A4365&gt;Cooling_Season_End_Date,0,1))</f>
        <v>1</v>
      </c>
      <c r="D4365" s="12">
        <f>VLOOKUP(A4365,'Step 1.3 Normalized OAT'!$A$1:$B$8761,2)</f>
        <v>92</v>
      </c>
      <c r="E4365" s="13">
        <f ca="1">('Step 3. Regression'!$F$19*D4365^2+'Step 3. Regression'!$G$19*D4365+'Step 3. Regression'!$H$19)*C4365</f>
        <v>7.80670408382543</v>
      </c>
    </row>
    <row r="4366" spans="1:5" x14ac:dyDescent="0.25">
      <c r="A4366" s="9">
        <f>IF(ISBLANK('Step 1.3 Normalized OAT'!A4366),"-",'Step 1.3 Normalized OAT'!A4366)</f>
        <v>43282.875</v>
      </c>
      <c r="B4366" s="26">
        <f t="shared" si="74"/>
        <v>181</v>
      </c>
      <c r="C4366" s="64" cm="1">
        <f t="array" ref="C4366">INDEX('Step 5. Daily Avg Schedule Calc'!$A$2:$C$169,(WEEKDAY(A4366)-1)*24+HOUR(A4366)+1,3)*IF(A4366&lt;Cooling_Season_Start_Date,0,IF(A4366&gt;Cooling_Season_End_Date,0,1))</f>
        <v>0.5</v>
      </c>
      <c r="D4366" s="12">
        <f>VLOOKUP(A4366,'Step 1.3 Normalized OAT'!$A$1:$B$8761,2)</f>
        <v>91</v>
      </c>
      <c r="E4366" s="13">
        <f ca="1">('Step 3. Regression'!$F$19*D4366^2+'Step 3. Regression'!$G$19*D4366+'Step 3. Regression'!$H$19)*C4366</f>
        <v>3.8581475613805374</v>
      </c>
    </row>
    <row r="4367" spans="1:5" x14ac:dyDescent="0.25">
      <c r="A4367" s="9">
        <f>IF(ISBLANK('Step 1.3 Normalized OAT'!A4367),"-",'Step 1.3 Normalized OAT'!A4367)</f>
        <v>43282.916666666664</v>
      </c>
      <c r="B4367" s="26">
        <f t="shared" si="74"/>
        <v>181</v>
      </c>
      <c r="C4367" s="64" cm="1">
        <f t="array" ref="C4367">INDEX('Step 5. Daily Avg Schedule Calc'!$A$2:$C$169,(WEEKDAY(A4367)-1)*24+HOUR(A4367)+1,3)*IF(A4367&lt;Cooling_Season_Start_Date,0,IF(A4367&gt;Cooling_Season_End_Date,0,1))</f>
        <v>0</v>
      </c>
      <c r="D4367" s="12">
        <f>VLOOKUP(A4367,'Step 1.3 Normalized OAT'!$A$1:$B$8761,2)</f>
        <v>90</v>
      </c>
      <c r="E4367" s="13">
        <f ca="1">('Step 3. Regression'!$F$19*D4367^2+'Step 3. Regression'!$G$19*D4367+'Step 3. Regression'!$H$19)*C4367</f>
        <v>0</v>
      </c>
    </row>
    <row r="4368" spans="1:5" x14ac:dyDescent="0.25">
      <c r="A4368" s="9">
        <f>IF(ISBLANK('Step 1.3 Normalized OAT'!A4368),"-",'Step 1.3 Normalized OAT'!A4368)</f>
        <v>43282.958333333336</v>
      </c>
      <c r="B4368" s="26">
        <f t="shared" si="74"/>
        <v>181</v>
      </c>
      <c r="C4368" s="64" cm="1">
        <f t="array" ref="C4368">INDEX('Step 5. Daily Avg Schedule Calc'!$A$2:$C$169,(WEEKDAY(A4368)-1)*24+HOUR(A4368)+1,3)*IF(A4368&lt;Cooling_Season_Start_Date,0,IF(A4368&gt;Cooling_Season_End_Date,0,1))</f>
        <v>0</v>
      </c>
      <c r="D4368" s="12">
        <f>VLOOKUP(A4368,'Step 1.3 Normalized OAT'!$A$1:$B$8761,2)</f>
        <v>87</v>
      </c>
      <c r="E4368" s="13">
        <f ca="1">('Step 3. Regression'!$F$19*D4368^2+'Step 3. Regression'!$G$19*D4368+'Step 3. Regression'!$H$19)*C4368</f>
        <v>0</v>
      </c>
    </row>
    <row r="4369" spans="1:5" x14ac:dyDescent="0.25">
      <c r="A4369" s="9">
        <f>IF(ISBLANK('Step 1.3 Normalized OAT'!A4369),"-",'Step 1.3 Normalized OAT'!A4369)</f>
        <v>43283</v>
      </c>
      <c r="B4369" s="26">
        <f t="shared" si="74"/>
        <v>182</v>
      </c>
      <c r="C4369" s="64" cm="1">
        <f t="array" ref="C4369">INDEX('Step 5. Daily Avg Schedule Calc'!$A$2:$C$169,(WEEKDAY(A4369)-1)*24+HOUR(A4369)+1,3)*IF(A4369&lt;Cooling_Season_Start_Date,0,IF(A4369&gt;Cooling_Season_End_Date,0,1))</f>
        <v>0</v>
      </c>
      <c r="D4369" s="12">
        <f>VLOOKUP(A4369,'Step 1.3 Normalized OAT'!$A$1:$B$8761,2)</f>
        <v>88</v>
      </c>
      <c r="E4369" s="13">
        <f ca="1">('Step 3. Regression'!$F$19*D4369^2+'Step 3. Regression'!$G$19*D4369+'Step 3. Regression'!$H$19)*C4369</f>
        <v>0</v>
      </c>
    </row>
    <row r="4370" spans="1:5" x14ac:dyDescent="0.25">
      <c r="A4370" s="9">
        <f>IF(ISBLANK('Step 1.3 Normalized OAT'!A4370),"-",'Step 1.3 Normalized OAT'!A4370)</f>
        <v>43283.041666666664</v>
      </c>
      <c r="B4370" s="26">
        <f t="shared" si="74"/>
        <v>182</v>
      </c>
      <c r="C4370" s="64" cm="1">
        <f t="array" ref="C4370">INDEX('Step 5. Daily Avg Schedule Calc'!$A$2:$C$169,(WEEKDAY(A4370)-1)*24+HOUR(A4370)+1,3)*IF(A4370&lt;Cooling_Season_Start_Date,0,IF(A4370&gt;Cooling_Season_End_Date,0,1))</f>
        <v>0</v>
      </c>
      <c r="D4370" s="12">
        <f>VLOOKUP(A4370,'Step 1.3 Normalized OAT'!$A$1:$B$8761,2)</f>
        <v>85</v>
      </c>
      <c r="E4370" s="13">
        <f ca="1">('Step 3. Regression'!$F$19*D4370^2+'Step 3. Regression'!$G$19*D4370+'Step 3. Regression'!$H$19)*C4370</f>
        <v>0</v>
      </c>
    </row>
    <row r="4371" spans="1:5" x14ac:dyDescent="0.25">
      <c r="A4371" s="9">
        <f>IF(ISBLANK('Step 1.3 Normalized OAT'!A4371),"-",'Step 1.3 Normalized OAT'!A4371)</f>
        <v>43283.083333333336</v>
      </c>
      <c r="B4371" s="26">
        <f t="shared" si="74"/>
        <v>182</v>
      </c>
      <c r="C4371" s="64" cm="1">
        <f t="array" ref="C4371">INDEX('Step 5. Daily Avg Schedule Calc'!$A$2:$C$169,(WEEKDAY(A4371)-1)*24+HOUR(A4371)+1,3)*IF(A4371&lt;Cooling_Season_Start_Date,0,IF(A4371&gt;Cooling_Season_End_Date,0,1))</f>
        <v>0</v>
      </c>
      <c r="D4371" s="12">
        <f>VLOOKUP(A4371,'Step 1.3 Normalized OAT'!$A$1:$B$8761,2)</f>
        <v>88</v>
      </c>
      <c r="E4371" s="13">
        <f ca="1">('Step 3. Regression'!$F$19*D4371^2+'Step 3. Regression'!$G$19*D4371+'Step 3. Regression'!$H$19)*C4371</f>
        <v>0</v>
      </c>
    </row>
    <row r="4372" spans="1:5" x14ac:dyDescent="0.25">
      <c r="A4372" s="9">
        <f>IF(ISBLANK('Step 1.3 Normalized OAT'!A4372),"-",'Step 1.3 Normalized OAT'!A4372)</f>
        <v>43283.125</v>
      </c>
      <c r="B4372" s="26">
        <f t="shared" si="74"/>
        <v>182</v>
      </c>
      <c r="C4372" s="64" cm="1">
        <f t="array" ref="C4372">INDEX('Step 5. Daily Avg Schedule Calc'!$A$2:$C$169,(WEEKDAY(A4372)-1)*24+HOUR(A4372)+1,3)*IF(A4372&lt;Cooling_Season_Start_Date,0,IF(A4372&gt;Cooling_Season_End_Date,0,1))</f>
        <v>0</v>
      </c>
      <c r="D4372" s="12">
        <f>VLOOKUP(A4372,'Step 1.3 Normalized OAT'!$A$1:$B$8761,2)</f>
        <v>88</v>
      </c>
      <c r="E4372" s="13">
        <f ca="1">('Step 3. Regression'!$F$19*D4372^2+'Step 3. Regression'!$G$19*D4372+'Step 3. Regression'!$H$19)*C4372</f>
        <v>0</v>
      </c>
    </row>
    <row r="4373" spans="1:5" x14ac:dyDescent="0.25">
      <c r="A4373" s="9">
        <f>IF(ISBLANK('Step 1.3 Normalized OAT'!A4373),"-",'Step 1.3 Normalized OAT'!A4373)</f>
        <v>43283.166666666664</v>
      </c>
      <c r="B4373" s="26">
        <f t="shared" si="74"/>
        <v>182</v>
      </c>
      <c r="C4373" s="64" cm="1">
        <f t="array" ref="C4373">INDEX('Step 5. Daily Avg Schedule Calc'!$A$2:$C$169,(WEEKDAY(A4373)-1)*24+HOUR(A4373)+1,3)*IF(A4373&lt;Cooling_Season_Start_Date,0,IF(A4373&gt;Cooling_Season_End_Date,0,1))</f>
        <v>0</v>
      </c>
      <c r="D4373" s="12">
        <f>VLOOKUP(A4373,'Step 1.3 Normalized OAT'!$A$1:$B$8761,2)</f>
        <v>86</v>
      </c>
      <c r="E4373" s="13">
        <f ca="1">('Step 3. Regression'!$F$19*D4373^2+'Step 3. Regression'!$G$19*D4373+'Step 3. Regression'!$H$19)*C4373</f>
        <v>0</v>
      </c>
    </row>
    <row r="4374" spans="1:5" x14ac:dyDescent="0.25">
      <c r="A4374" s="9">
        <f>IF(ISBLANK('Step 1.3 Normalized OAT'!A4374),"-",'Step 1.3 Normalized OAT'!A4374)</f>
        <v>43283.208333333336</v>
      </c>
      <c r="B4374" s="26">
        <f t="shared" si="74"/>
        <v>182</v>
      </c>
      <c r="C4374" s="64" cm="1">
        <f t="array" ref="C4374">INDEX('Step 5. Daily Avg Schedule Calc'!$A$2:$C$169,(WEEKDAY(A4374)-1)*24+HOUR(A4374)+1,3)*IF(A4374&lt;Cooling_Season_Start_Date,0,IF(A4374&gt;Cooling_Season_End_Date,0,1))</f>
        <v>0</v>
      </c>
      <c r="D4374" s="12">
        <f>VLOOKUP(A4374,'Step 1.3 Normalized OAT'!$A$1:$B$8761,2)</f>
        <v>83</v>
      </c>
      <c r="E4374" s="13">
        <f ca="1">('Step 3. Regression'!$F$19*D4374^2+'Step 3. Regression'!$G$19*D4374+'Step 3. Regression'!$H$19)*C4374</f>
        <v>0</v>
      </c>
    </row>
    <row r="4375" spans="1:5" x14ac:dyDescent="0.25">
      <c r="A4375" s="9">
        <f>IF(ISBLANK('Step 1.3 Normalized OAT'!A4375),"-",'Step 1.3 Normalized OAT'!A4375)</f>
        <v>43283.25</v>
      </c>
      <c r="B4375" s="26">
        <f t="shared" si="74"/>
        <v>182</v>
      </c>
      <c r="C4375" s="64" cm="1">
        <f t="array" ref="C4375">INDEX('Step 5. Daily Avg Schedule Calc'!$A$2:$C$169,(WEEKDAY(A4375)-1)*24+HOUR(A4375)+1,3)*IF(A4375&lt;Cooling_Season_Start_Date,0,IF(A4375&gt;Cooling_Season_End_Date,0,1))</f>
        <v>0</v>
      </c>
      <c r="D4375" s="12">
        <f>VLOOKUP(A4375,'Step 1.3 Normalized OAT'!$A$1:$B$8761,2)</f>
        <v>79</v>
      </c>
      <c r="E4375" s="13">
        <f ca="1">('Step 3. Regression'!$F$19*D4375^2+'Step 3. Regression'!$G$19*D4375+'Step 3. Regression'!$H$19)*C4375</f>
        <v>0</v>
      </c>
    </row>
    <row r="4376" spans="1:5" x14ac:dyDescent="0.25">
      <c r="A4376" s="9">
        <f>IF(ISBLANK('Step 1.3 Normalized OAT'!A4376),"-",'Step 1.3 Normalized OAT'!A4376)</f>
        <v>43283.291666666664</v>
      </c>
      <c r="B4376" s="26">
        <f t="shared" si="74"/>
        <v>182</v>
      </c>
      <c r="C4376" s="64" cm="1">
        <f t="array" ref="C4376">INDEX('Step 5. Daily Avg Schedule Calc'!$A$2:$C$169,(WEEKDAY(A4376)-1)*24+HOUR(A4376)+1,3)*IF(A4376&lt;Cooling_Season_Start_Date,0,IF(A4376&gt;Cooling_Season_End_Date,0,1))</f>
        <v>1</v>
      </c>
      <c r="D4376" s="12">
        <f>VLOOKUP(A4376,'Step 1.3 Normalized OAT'!$A$1:$B$8761,2)</f>
        <v>79</v>
      </c>
      <c r="E4376" s="13">
        <f ca="1">('Step 3. Regression'!$F$19*D4376^2+'Step 3. Regression'!$G$19*D4376+'Step 3. Regression'!$H$19)*C4376</f>
        <v>7.0847193733443774</v>
      </c>
    </row>
    <row r="4377" spans="1:5" x14ac:dyDescent="0.25">
      <c r="A4377" s="9">
        <f>IF(ISBLANK('Step 1.3 Normalized OAT'!A4377),"-",'Step 1.3 Normalized OAT'!A4377)</f>
        <v>43283.333333333336</v>
      </c>
      <c r="B4377" s="26">
        <f t="shared" si="74"/>
        <v>182</v>
      </c>
      <c r="C4377" s="64" cm="1">
        <f t="array" ref="C4377">INDEX('Step 5. Daily Avg Schedule Calc'!$A$2:$C$169,(WEEKDAY(A4377)-1)*24+HOUR(A4377)+1,3)*IF(A4377&lt;Cooling_Season_Start_Date,0,IF(A4377&gt;Cooling_Season_End_Date,0,1))</f>
        <v>1</v>
      </c>
      <c r="D4377" s="12">
        <f>VLOOKUP(A4377,'Step 1.3 Normalized OAT'!$A$1:$B$8761,2)</f>
        <v>78</v>
      </c>
      <c r="E4377" s="13">
        <f ca="1">('Step 3. Regression'!$F$19*D4377^2+'Step 3. Regression'!$G$19*D4377+'Step 3. Regression'!$H$19)*C4377</f>
        <v>7.0698657095059474</v>
      </c>
    </row>
    <row r="4378" spans="1:5" x14ac:dyDescent="0.25">
      <c r="A4378" s="9">
        <f>IF(ISBLANK('Step 1.3 Normalized OAT'!A4378),"-",'Step 1.3 Normalized OAT'!A4378)</f>
        <v>43283.375</v>
      </c>
      <c r="B4378" s="26">
        <f t="shared" si="74"/>
        <v>182</v>
      </c>
      <c r="C4378" s="64" cm="1">
        <f t="array" ref="C4378">INDEX('Step 5. Daily Avg Schedule Calc'!$A$2:$C$169,(WEEKDAY(A4378)-1)*24+HOUR(A4378)+1,3)*IF(A4378&lt;Cooling_Season_Start_Date,0,IF(A4378&gt;Cooling_Season_End_Date,0,1))</f>
        <v>1</v>
      </c>
      <c r="D4378" s="12">
        <f>VLOOKUP(A4378,'Step 1.3 Normalized OAT'!$A$1:$B$8761,2)</f>
        <v>79</v>
      </c>
      <c r="E4378" s="13">
        <f ca="1">('Step 3. Regression'!$F$19*D4378^2+'Step 3. Regression'!$G$19*D4378+'Step 3. Regression'!$H$19)*C4378</f>
        <v>7.0847193733443774</v>
      </c>
    </row>
    <row r="4379" spans="1:5" x14ac:dyDescent="0.25">
      <c r="A4379" s="9">
        <f>IF(ISBLANK('Step 1.3 Normalized OAT'!A4379),"-",'Step 1.3 Normalized OAT'!A4379)</f>
        <v>43283.416666666664</v>
      </c>
      <c r="B4379" s="26">
        <f t="shared" si="74"/>
        <v>182</v>
      </c>
      <c r="C4379" s="64" cm="1">
        <f t="array" ref="C4379">INDEX('Step 5. Daily Avg Schedule Calc'!$A$2:$C$169,(WEEKDAY(A4379)-1)*24+HOUR(A4379)+1,3)*IF(A4379&lt;Cooling_Season_Start_Date,0,IF(A4379&gt;Cooling_Season_End_Date,0,1))</f>
        <v>1</v>
      </c>
      <c r="D4379" s="12">
        <f>VLOOKUP(A4379,'Step 1.3 Normalized OAT'!$A$1:$B$8761,2)</f>
        <v>84</v>
      </c>
      <c r="E4379" s="13">
        <f ca="1">('Step 3. Regression'!$F$19*D4379^2+'Step 3. Regression'!$G$19*D4379+'Step 3. Regression'!$H$19)*C4379</f>
        <v>7.2461668816433509</v>
      </c>
    </row>
    <row r="4380" spans="1:5" x14ac:dyDescent="0.25">
      <c r="A4380" s="9">
        <f>IF(ISBLANK('Step 1.3 Normalized OAT'!A4380),"-",'Step 1.3 Normalized OAT'!A4380)</f>
        <v>43283.458333333336</v>
      </c>
      <c r="B4380" s="26">
        <f t="shared" si="74"/>
        <v>182</v>
      </c>
      <c r="C4380" s="64" cm="1">
        <f t="array" ref="C4380">INDEX('Step 5. Daily Avg Schedule Calc'!$A$2:$C$169,(WEEKDAY(A4380)-1)*24+HOUR(A4380)+1,3)*IF(A4380&lt;Cooling_Season_Start_Date,0,IF(A4380&gt;Cooling_Season_End_Date,0,1))</f>
        <v>1</v>
      </c>
      <c r="D4380" s="12">
        <f>VLOOKUP(A4380,'Step 1.3 Normalized OAT'!$A$1:$B$8761,2)</f>
        <v>84</v>
      </c>
      <c r="E4380" s="13">
        <f ca="1">('Step 3. Regression'!$F$19*D4380^2+'Step 3. Regression'!$G$19*D4380+'Step 3. Regression'!$H$19)*C4380</f>
        <v>7.2461668816433509</v>
      </c>
    </row>
    <row r="4381" spans="1:5" x14ac:dyDescent="0.25">
      <c r="A4381" s="9">
        <f>IF(ISBLANK('Step 1.3 Normalized OAT'!A4381),"-",'Step 1.3 Normalized OAT'!A4381)</f>
        <v>43283.5</v>
      </c>
      <c r="B4381" s="26">
        <f t="shared" si="74"/>
        <v>182</v>
      </c>
      <c r="C4381" s="64" cm="1">
        <f t="array" ref="C4381">INDEX('Step 5. Daily Avg Schedule Calc'!$A$2:$C$169,(WEEKDAY(A4381)-1)*24+HOUR(A4381)+1,3)*IF(A4381&lt;Cooling_Season_Start_Date,0,IF(A4381&gt;Cooling_Season_End_Date,0,1))</f>
        <v>1</v>
      </c>
      <c r="D4381" s="12">
        <f>VLOOKUP(A4381,'Step 1.3 Normalized OAT'!$A$1:$B$8761,2)</f>
        <v>86</v>
      </c>
      <c r="E4381" s="13">
        <f ca="1">('Step 3. Regression'!$F$19*D4381^2+'Step 3. Regression'!$G$19*D4381+'Step 3. Regression'!$H$19)*C4381</f>
        <v>7.3514295065461326</v>
      </c>
    </row>
    <row r="4382" spans="1:5" x14ac:dyDescent="0.25">
      <c r="A4382" s="9">
        <f>IF(ISBLANK('Step 1.3 Normalized OAT'!A4382),"-",'Step 1.3 Normalized OAT'!A4382)</f>
        <v>43283.541666666664</v>
      </c>
      <c r="B4382" s="26">
        <f t="shared" si="74"/>
        <v>182</v>
      </c>
      <c r="C4382" s="64" cm="1">
        <f t="array" ref="C4382">INDEX('Step 5. Daily Avg Schedule Calc'!$A$2:$C$169,(WEEKDAY(A4382)-1)*24+HOUR(A4382)+1,3)*IF(A4382&lt;Cooling_Season_Start_Date,0,IF(A4382&gt;Cooling_Season_End_Date,0,1))</f>
        <v>1</v>
      </c>
      <c r="D4382" s="12">
        <f>VLOOKUP(A4382,'Step 1.3 Normalized OAT'!$A$1:$B$8761,2)</f>
        <v>93</v>
      </c>
      <c r="E4382" s="13">
        <f ca="1">('Step 3. Regression'!$F$19*D4382^2+'Step 3. Regression'!$G$19*D4382+'Step 3. Regression'!$H$19)*C4382</f>
        <v>7.9029249908302468</v>
      </c>
    </row>
    <row r="4383" spans="1:5" x14ac:dyDescent="0.25">
      <c r="A4383" s="9">
        <f>IF(ISBLANK('Step 1.3 Normalized OAT'!A4383),"-",'Step 1.3 Normalized OAT'!A4383)</f>
        <v>43283.583333333336</v>
      </c>
      <c r="B4383" s="26">
        <f t="shared" si="74"/>
        <v>182</v>
      </c>
      <c r="C4383" s="64" cm="1">
        <f t="array" ref="C4383">INDEX('Step 5. Daily Avg Schedule Calc'!$A$2:$C$169,(WEEKDAY(A4383)-1)*24+HOUR(A4383)+1,3)*IF(A4383&lt;Cooling_Season_Start_Date,0,IF(A4383&gt;Cooling_Season_End_Date,0,1))</f>
        <v>1</v>
      </c>
      <c r="D4383" s="12">
        <f>VLOOKUP(A4383,'Step 1.3 Normalized OAT'!$A$1:$B$8761,2)</f>
        <v>94</v>
      </c>
      <c r="E4383" s="13">
        <f ca="1">('Step 3. Regression'!$F$19*D4383^2+'Step 3. Regression'!$G$19*D4383+'Step 3. Regression'!$H$19)*C4383</f>
        <v>8.0049578437755109</v>
      </c>
    </row>
    <row r="4384" spans="1:5" x14ac:dyDescent="0.25">
      <c r="A4384" s="9">
        <f>IF(ISBLANK('Step 1.3 Normalized OAT'!A4384),"-",'Step 1.3 Normalized OAT'!A4384)</f>
        <v>43283.625</v>
      </c>
      <c r="B4384" s="26">
        <f t="shared" si="74"/>
        <v>182</v>
      </c>
      <c r="C4384" s="64" cm="1">
        <f t="array" ref="C4384">INDEX('Step 5. Daily Avg Schedule Calc'!$A$2:$C$169,(WEEKDAY(A4384)-1)*24+HOUR(A4384)+1,3)*IF(A4384&lt;Cooling_Season_Start_Date,0,IF(A4384&gt;Cooling_Season_End_Date,0,1))</f>
        <v>1</v>
      </c>
      <c r="D4384" s="12">
        <f>VLOOKUP(A4384,'Step 1.3 Normalized OAT'!$A$1:$B$8761,2)</f>
        <v>93</v>
      </c>
      <c r="E4384" s="13">
        <f ca="1">('Step 3. Regression'!$F$19*D4384^2+'Step 3. Regression'!$G$19*D4384+'Step 3. Regression'!$H$19)*C4384</f>
        <v>7.9029249908302468</v>
      </c>
    </row>
    <row r="4385" spans="1:5" x14ac:dyDescent="0.25">
      <c r="A4385" s="9">
        <f>IF(ISBLANK('Step 1.3 Normalized OAT'!A4385),"-",'Step 1.3 Normalized OAT'!A4385)</f>
        <v>43283.666666666664</v>
      </c>
      <c r="B4385" s="26">
        <f t="shared" si="74"/>
        <v>182</v>
      </c>
      <c r="C4385" s="64" cm="1">
        <f t="array" ref="C4385">INDEX('Step 5. Daily Avg Schedule Calc'!$A$2:$C$169,(WEEKDAY(A4385)-1)*24+HOUR(A4385)+1,3)*IF(A4385&lt;Cooling_Season_Start_Date,0,IF(A4385&gt;Cooling_Season_End_Date,0,1))</f>
        <v>1</v>
      </c>
      <c r="D4385" s="12">
        <f>VLOOKUP(A4385,'Step 1.3 Normalized OAT'!$A$1:$B$8761,2)</f>
        <v>93</v>
      </c>
      <c r="E4385" s="13">
        <f ca="1">('Step 3. Regression'!$F$19*D4385^2+'Step 3. Regression'!$G$19*D4385+'Step 3. Regression'!$H$19)*C4385</f>
        <v>7.9029249908302468</v>
      </c>
    </row>
    <row r="4386" spans="1:5" x14ac:dyDescent="0.25">
      <c r="A4386" s="9">
        <f>IF(ISBLANK('Step 1.3 Normalized OAT'!A4386),"-",'Step 1.3 Normalized OAT'!A4386)</f>
        <v>43283.708333333336</v>
      </c>
      <c r="B4386" s="26">
        <f t="shared" si="74"/>
        <v>182</v>
      </c>
      <c r="C4386" s="64" cm="1">
        <f t="array" ref="C4386">INDEX('Step 5. Daily Avg Schedule Calc'!$A$2:$C$169,(WEEKDAY(A4386)-1)*24+HOUR(A4386)+1,3)*IF(A4386&lt;Cooling_Season_Start_Date,0,IF(A4386&gt;Cooling_Season_End_Date,0,1))</f>
        <v>1</v>
      </c>
      <c r="D4386" s="12">
        <f>VLOOKUP(A4386,'Step 1.3 Normalized OAT'!$A$1:$B$8761,2)</f>
        <v>92</v>
      </c>
      <c r="E4386" s="13">
        <f ca="1">('Step 3. Regression'!$F$19*D4386^2+'Step 3. Regression'!$G$19*D4386+'Step 3. Regression'!$H$19)*C4386</f>
        <v>7.80670408382543</v>
      </c>
    </row>
    <row r="4387" spans="1:5" x14ac:dyDescent="0.25">
      <c r="A4387" s="9">
        <f>IF(ISBLANK('Step 1.3 Normalized OAT'!A4387),"-",'Step 1.3 Normalized OAT'!A4387)</f>
        <v>43283.75</v>
      </c>
      <c r="B4387" s="26">
        <f t="shared" si="74"/>
        <v>182</v>
      </c>
      <c r="C4387" s="64" cm="1">
        <f t="array" ref="C4387">INDEX('Step 5. Daily Avg Schedule Calc'!$A$2:$C$169,(WEEKDAY(A4387)-1)*24+HOUR(A4387)+1,3)*IF(A4387&lt;Cooling_Season_Start_Date,0,IF(A4387&gt;Cooling_Season_End_Date,0,1))</f>
        <v>1</v>
      </c>
      <c r="D4387" s="12">
        <f>VLOOKUP(A4387,'Step 1.3 Normalized OAT'!$A$1:$B$8761,2)</f>
        <v>90</v>
      </c>
      <c r="E4387" s="13">
        <f ca="1">('Step 3. Regression'!$F$19*D4387^2+'Step 3. Regression'!$G$19*D4387+'Step 3. Regression'!$H$19)*C4387</f>
        <v>7.6316981076371704</v>
      </c>
    </row>
    <row r="4388" spans="1:5" x14ac:dyDescent="0.25">
      <c r="A4388" s="9">
        <f>IF(ISBLANK('Step 1.3 Normalized OAT'!A4388),"-",'Step 1.3 Normalized OAT'!A4388)</f>
        <v>43283.791666666664</v>
      </c>
      <c r="B4388" s="26">
        <f t="shared" si="74"/>
        <v>182</v>
      </c>
      <c r="C4388" s="64" cm="1">
        <f t="array" ref="C4388">INDEX('Step 5. Daily Avg Schedule Calc'!$A$2:$C$169,(WEEKDAY(A4388)-1)*24+HOUR(A4388)+1,3)*IF(A4388&lt;Cooling_Season_Start_Date,0,IF(A4388&gt;Cooling_Season_End_Date,0,1))</f>
        <v>1</v>
      </c>
      <c r="D4388" s="12">
        <f>VLOOKUP(A4388,'Step 1.3 Normalized OAT'!$A$1:$B$8761,2)</f>
        <v>88</v>
      </c>
      <c r="E4388" s="13">
        <f ca="1">('Step 3. Regression'!$F$19*D4388^2+'Step 3. Regression'!$G$19*D4388+'Step 3. Regression'!$H$19)*C4388</f>
        <v>7.4799399152107426</v>
      </c>
    </row>
    <row r="4389" spans="1:5" x14ac:dyDescent="0.25">
      <c r="A4389" s="9">
        <f>IF(ISBLANK('Step 1.3 Normalized OAT'!A4389),"-",'Step 1.3 Normalized OAT'!A4389)</f>
        <v>43283.833333333336</v>
      </c>
      <c r="B4389" s="26">
        <f t="shared" si="74"/>
        <v>182</v>
      </c>
      <c r="C4389" s="64" cm="1">
        <f t="array" ref="C4389">INDEX('Step 5. Daily Avg Schedule Calc'!$A$2:$C$169,(WEEKDAY(A4389)-1)*24+HOUR(A4389)+1,3)*IF(A4389&lt;Cooling_Season_Start_Date,0,IF(A4389&gt;Cooling_Season_End_Date,0,1))</f>
        <v>1</v>
      </c>
      <c r="D4389" s="12">
        <f>VLOOKUP(A4389,'Step 1.3 Normalized OAT'!$A$1:$B$8761,2)</f>
        <v>85</v>
      </c>
      <c r="E4389" s="13">
        <f ca="1">('Step 3. Regression'!$F$19*D4389^2+'Step 3. Regression'!$G$19*D4389+'Step 3. Regression'!$H$19)*C4389</f>
        <v>7.295892221124511</v>
      </c>
    </row>
    <row r="4390" spans="1:5" x14ac:dyDescent="0.25">
      <c r="A4390" s="9">
        <f>IF(ISBLANK('Step 1.3 Normalized OAT'!A4390),"-",'Step 1.3 Normalized OAT'!A4390)</f>
        <v>43283.875</v>
      </c>
      <c r="B4390" s="26">
        <f t="shared" si="74"/>
        <v>182</v>
      </c>
      <c r="C4390" s="64" cm="1">
        <f t="array" ref="C4390">INDEX('Step 5. Daily Avg Schedule Calc'!$A$2:$C$169,(WEEKDAY(A4390)-1)*24+HOUR(A4390)+1,3)*IF(A4390&lt;Cooling_Season_Start_Date,0,IF(A4390&gt;Cooling_Season_End_Date,0,1))</f>
        <v>0</v>
      </c>
      <c r="D4390" s="12">
        <f>VLOOKUP(A4390,'Step 1.3 Normalized OAT'!$A$1:$B$8761,2)</f>
        <v>84</v>
      </c>
      <c r="E4390" s="13">
        <f ca="1">('Step 3. Regression'!$F$19*D4390^2+'Step 3. Regression'!$G$19*D4390+'Step 3. Regression'!$H$19)*C4390</f>
        <v>0</v>
      </c>
    </row>
    <row r="4391" spans="1:5" x14ac:dyDescent="0.25">
      <c r="A4391" s="9">
        <f>IF(ISBLANK('Step 1.3 Normalized OAT'!A4391),"-",'Step 1.3 Normalized OAT'!A4391)</f>
        <v>43283.916666666664</v>
      </c>
      <c r="B4391" s="26">
        <f t="shared" si="74"/>
        <v>182</v>
      </c>
      <c r="C4391" s="64" cm="1">
        <f t="array" ref="C4391">INDEX('Step 5. Daily Avg Schedule Calc'!$A$2:$C$169,(WEEKDAY(A4391)-1)*24+HOUR(A4391)+1,3)*IF(A4391&lt;Cooling_Season_Start_Date,0,IF(A4391&gt;Cooling_Season_End_Date,0,1))</f>
        <v>0</v>
      </c>
      <c r="D4391" s="12">
        <f>VLOOKUP(A4391,'Step 1.3 Normalized OAT'!$A$1:$B$8761,2)</f>
        <v>82</v>
      </c>
      <c r="E4391" s="13">
        <f ca="1">('Step 3. Regression'!$F$19*D4391^2+'Step 3. Regression'!$G$19*D4391+'Step 3. Regression'!$H$19)*C4391</f>
        <v>0</v>
      </c>
    </row>
    <row r="4392" spans="1:5" x14ac:dyDescent="0.25">
      <c r="A4392" s="9">
        <f>IF(ISBLANK('Step 1.3 Normalized OAT'!A4392),"-",'Step 1.3 Normalized OAT'!A4392)</f>
        <v>43283.958333333336</v>
      </c>
      <c r="B4392" s="26">
        <f t="shared" si="74"/>
        <v>182</v>
      </c>
      <c r="C4392" s="64" cm="1">
        <f t="array" ref="C4392">INDEX('Step 5. Daily Avg Schedule Calc'!$A$2:$C$169,(WEEKDAY(A4392)-1)*24+HOUR(A4392)+1,3)*IF(A4392&lt;Cooling_Season_Start_Date,0,IF(A4392&gt;Cooling_Season_End_Date,0,1))</f>
        <v>0</v>
      </c>
      <c r="D4392" s="12">
        <f>VLOOKUP(A4392,'Step 1.3 Normalized OAT'!$A$1:$B$8761,2)</f>
        <v>82</v>
      </c>
      <c r="E4392" s="13">
        <f ca="1">('Step 3. Regression'!$F$19*D4392^2+'Step 3. Regression'!$G$19*D4392+'Step 3. Regression'!$H$19)*C4392</f>
        <v>0</v>
      </c>
    </row>
    <row r="4393" spans="1:5" x14ac:dyDescent="0.25">
      <c r="A4393" s="9">
        <f>IF(ISBLANK('Step 1.3 Normalized OAT'!A4393),"-",'Step 1.3 Normalized OAT'!A4393)</f>
        <v>43284</v>
      </c>
      <c r="B4393" s="26">
        <f t="shared" si="74"/>
        <v>183</v>
      </c>
      <c r="C4393" s="64" cm="1">
        <f t="array" ref="C4393">INDEX('Step 5. Daily Avg Schedule Calc'!$A$2:$C$169,(WEEKDAY(A4393)-1)*24+HOUR(A4393)+1,3)*IF(A4393&lt;Cooling_Season_Start_Date,0,IF(A4393&gt;Cooling_Season_End_Date,0,1))</f>
        <v>0</v>
      </c>
      <c r="D4393" s="12">
        <f>VLOOKUP(A4393,'Step 1.3 Normalized OAT'!$A$1:$B$8761,2)</f>
        <v>82</v>
      </c>
      <c r="E4393" s="13">
        <f ca="1">('Step 3. Regression'!$F$19*D4393^2+'Step 3. Regression'!$G$19*D4393+'Step 3. Regression'!$H$19)*C4393</f>
        <v>0</v>
      </c>
    </row>
    <row r="4394" spans="1:5" x14ac:dyDescent="0.25">
      <c r="A4394" s="9">
        <f>IF(ISBLANK('Step 1.3 Normalized OAT'!A4394),"-",'Step 1.3 Normalized OAT'!A4394)</f>
        <v>43284.041666666664</v>
      </c>
      <c r="B4394" s="26">
        <f t="shared" si="74"/>
        <v>183</v>
      </c>
      <c r="C4394" s="64" cm="1">
        <f t="array" ref="C4394">INDEX('Step 5. Daily Avg Schedule Calc'!$A$2:$C$169,(WEEKDAY(A4394)-1)*24+HOUR(A4394)+1,3)*IF(A4394&lt;Cooling_Season_Start_Date,0,IF(A4394&gt;Cooling_Season_End_Date,0,1))</f>
        <v>0</v>
      </c>
      <c r="D4394" s="12">
        <f>VLOOKUP(A4394,'Step 1.3 Normalized OAT'!$A$1:$B$8761,2)</f>
        <v>80</v>
      </c>
      <c r="E4394" s="13">
        <f ca="1">('Step 3. Regression'!$F$19*D4394^2+'Step 3. Regression'!$G$19*D4394+'Step 3. Regression'!$H$19)*C4394</f>
        <v>0</v>
      </c>
    </row>
    <row r="4395" spans="1:5" x14ac:dyDescent="0.25">
      <c r="A4395" s="9">
        <f>IF(ISBLANK('Step 1.3 Normalized OAT'!A4395),"-",'Step 1.3 Normalized OAT'!A4395)</f>
        <v>43284.083333333336</v>
      </c>
      <c r="B4395" s="26">
        <f t="shared" si="74"/>
        <v>183</v>
      </c>
      <c r="C4395" s="64" cm="1">
        <f t="array" ref="C4395">INDEX('Step 5. Daily Avg Schedule Calc'!$A$2:$C$169,(WEEKDAY(A4395)-1)*24+HOUR(A4395)+1,3)*IF(A4395&lt;Cooling_Season_Start_Date,0,IF(A4395&gt;Cooling_Season_End_Date,0,1))</f>
        <v>0</v>
      </c>
      <c r="D4395" s="12">
        <f>VLOOKUP(A4395,'Step 1.3 Normalized OAT'!$A$1:$B$8761,2)</f>
        <v>80</v>
      </c>
      <c r="E4395" s="13">
        <f ca="1">('Step 3. Regression'!$F$19*D4395^2+'Step 3. Regression'!$G$19*D4395+'Step 3. Regression'!$H$19)*C4395</f>
        <v>0</v>
      </c>
    </row>
    <row r="4396" spans="1:5" x14ac:dyDescent="0.25">
      <c r="A4396" s="9">
        <f>IF(ISBLANK('Step 1.3 Normalized OAT'!A4396),"-",'Step 1.3 Normalized OAT'!A4396)</f>
        <v>43284.125</v>
      </c>
      <c r="B4396" s="26">
        <f t="shared" si="74"/>
        <v>183</v>
      </c>
      <c r="C4396" s="64" cm="1">
        <f t="array" ref="C4396">INDEX('Step 5. Daily Avg Schedule Calc'!$A$2:$C$169,(WEEKDAY(A4396)-1)*24+HOUR(A4396)+1,3)*IF(A4396&lt;Cooling_Season_Start_Date,0,IF(A4396&gt;Cooling_Season_End_Date,0,1))</f>
        <v>0</v>
      </c>
      <c r="D4396" s="12">
        <f>VLOOKUP(A4396,'Step 1.3 Normalized OAT'!$A$1:$B$8761,2)</f>
        <v>81</v>
      </c>
      <c r="E4396" s="13">
        <f ca="1">('Step 3. Regression'!$F$19*D4396^2+'Step 3. Regression'!$G$19*D4396+'Step 3. Regression'!$H$19)*C4396</f>
        <v>0</v>
      </c>
    </row>
    <row r="4397" spans="1:5" x14ac:dyDescent="0.25">
      <c r="A4397" s="9">
        <f>IF(ISBLANK('Step 1.3 Normalized OAT'!A4397),"-",'Step 1.3 Normalized OAT'!A4397)</f>
        <v>43284.166666666664</v>
      </c>
      <c r="B4397" s="26">
        <f t="shared" si="74"/>
        <v>183</v>
      </c>
      <c r="C4397" s="64" cm="1">
        <f t="array" ref="C4397">INDEX('Step 5. Daily Avg Schedule Calc'!$A$2:$C$169,(WEEKDAY(A4397)-1)*24+HOUR(A4397)+1,3)*IF(A4397&lt;Cooling_Season_Start_Date,0,IF(A4397&gt;Cooling_Season_End_Date,0,1))</f>
        <v>0</v>
      </c>
      <c r="D4397" s="12">
        <f>VLOOKUP(A4397,'Step 1.3 Normalized OAT'!$A$1:$B$8761,2)</f>
        <v>79</v>
      </c>
      <c r="E4397" s="13">
        <f ca="1">('Step 3. Regression'!$F$19*D4397^2+'Step 3. Regression'!$G$19*D4397+'Step 3. Regression'!$H$19)*C4397</f>
        <v>0</v>
      </c>
    </row>
    <row r="4398" spans="1:5" x14ac:dyDescent="0.25">
      <c r="A4398" s="9">
        <f>IF(ISBLANK('Step 1.3 Normalized OAT'!A4398),"-",'Step 1.3 Normalized OAT'!A4398)</f>
        <v>43284.208333333336</v>
      </c>
      <c r="B4398" s="26">
        <f t="shared" si="74"/>
        <v>183</v>
      </c>
      <c r="C4398" s="64" cm="1">
        <f t="array" ref="C4398">INDEX('Step 5. Daily Avg Schedule Calc'!$A$2:$C$169,(WEEKDAY(A4398)-1)*24+HOUR(A4398)+1,3)*IF(A4398&lt;Cooling_Season_Start_Date,0,IF(A4398&gt;Cooling_Season_End_Date,0,1))</f>
        <v>0</v>
      </c>
      <c r="D4398" s="12">
        <f>VLOOKUP(A4398,'Step 1.3 Normalized OAT'!$A$1:$B$8761,2)</f>
        <v>80</v>
      </c>
      <c r="E4398" s="13">
        <f ca="1">('Step 3. Regression'!$F$19*D4398^2+'Step 3. Regression'!$G$19*D4398+'Step 3. Regression'!$H$19)*C4398</f>
        <v>0</v>
      </c>
    </row>
    <row r="4399" spans="1:5" x14ac:dyDescent="0.25">
      <c r="A4399" s="9">
        <f>IF(ISBLANK('Step 1.3 Normalized OAT'!A4399),"-",'Step 1.3 Normalized OAT'!A4399)</f>
        <v>43284.25</v>
      </c>
      <c r="B4399" s="26">
        <f t="shared" si="74"/>
        <v>183</v>
      </c>
      <c r="C4399" s="64" cm="1">
        <f t="array" ref="C4399">INDEX('Step 5. Daily Avg Schedule Calc'!$A$2:$C$169,(WEEKDAY(A4399)-1)*24+HOUR(A4399)+1,3)*IF(A4399&lt;Cooling_Season_Start_Date,0,IF(A4399&gt;Cooling_Season_End_Date,0,1))</f>
        <v>0</v>
      </c>
      <c r="D4399" s="12">
        <f>VLOOKUP(A4399,'Step 1.3 Normalized OAT'!$A$1:$B$8761,2)</f>
        <v>81</v>
      </c>
      <c r="E4399" s="13">
        <f ca="1">('Step 3. Regression'!$F$19*D4399^2+'Step 3. Regression'!$G$19*D4399+'Step 3. Regression'!$H$19)*C4399</f>
        <v>0</v>
      </c>
    </row>
    <row r="4400" spans="1:5" x14ac:dyDescent="0.25">
      <c r="A4400" s="9">
        <f>IF(ISBLANK('Step 1.3 Normalized OAT'!A4400),"-",'Step 1.3 Normalized OAT'!A4400)</f>
        <v>43284.291666666664</v>
      </c>
      <c r="B4400" s="26">
        <f t="shared" si="74"/>
        <v>183</v>
      </c>
      <c r="C4400" s="64" cm="1">
        <f t="array" ref="C4400">INDEX('Step 5. Daily Avg Schedule Calc'!$A$2:$C$169,(WEEKDAY(A4400)-1)*24+HOUR(A4400)+1,3)*IF(A4400&lt;Cooling_Season_Start_Date,0,IF(A4400&gt;Cooling_Season_End_Date,0,1))</f>
        <v>1</v>
      </c>
      <c r="D4400" s="12">
        <f>VLOOKUP(A4400,'Step 1.3 Normalized OAT'!$A$1:$B$8761,2)</f>
        <v>81</v>
      </c>
      <c r="E4400" s="13">
        <f ca="1">('Step 3. Regression'!$F$19*D4400^2+'Step 3. Regression'!$G$19*D4400+'Step 3. Regression'!$H$19)*C4400</f>
        <v>7.1318625388425936</v>
      </c>
    </row>
    <row r="4401" spans="1:5" x14ac:dyDescent="0.25">
      <c r="A4401" s="9">
        <f>IF(ISBLANK('Step 1.3 Normalized OAT'!A4401),"-",'Step 1.3 Normalized OAT'!A4401)</f>
        <v>43284.333333333336</v>
      </c>
      <c r="B4401" s="26">
        <f t="shared" si="74"/>
        <v>183</v>
      </c>
      <c r="C4401" s="64" cm="1">
        <f t="array" ref="C4401">INDEX('Step 5. Daily Avg Schedule Calc'!$A$2:$C$169,(WEEKDAY(A4401)-1)*24+HOUR(A4401)+1,3)*IF(A4401&lt;Cooling_Season_Start_Date,0,IF(A4401&gt;Cooling_Season_End_Date,0,1))</f>
        <v>1</v>
      </c>
      <c r="D4401" s="12">
        <f>VLOOKUP(A4401,'Step 1.3 Normalized OAT'!$A$1:$B$8761,2)</f>
        <v>80</v>
      </c>
      <c r="E4401" s="13">
        <f ca="1">('Step 3. Regression'!$F$19*D4401^2+'Step 3. Regression'!$G$19*D4401+'Step 3. Regression'!$H$19)*C4401</f>
        <v>7.1053849831232547</v>
      </c>
    </row>
    <row r="4402" spans="1:5" x14ac:dyDescent="0.25">
      <c r="A4402" s="9">
        <f>IF(ISBLANK('Step 1.3 Normalized OAT'!A4402),"-",'Step 1.3 Normalized OAT'!A4402)</f>
        <v>43284.375</v>
      </c>
      <c r="B4402" s="26">
        <f t="shared" si="74"/>
        <v>183</v>
      </c>
      <c r="C4402" s="64" cm="1">
        <f t="array" ref="C4402">INDEX('Step 5. Daily Avg Schedule Calc'!$A$2:$C$169,(WEEKDAY(A4402)-1)*24+HOUR(A4402)+1,3)*IF(A4402&lt;Cooling_Season_Start_Date,0,IF(A4402&gt;Cooling_Season_End_Date,0,1))</f>
        <v>1</v>
      </c>
      <c r="D4402" s="12">
        <f>VLOOKUP(A4402,'Step 1.3 Normalized OAT'!$A$1:$B$8761,2)</f>
        <v>81</v>
      </c>
      <c r="E4402" s="13">
        <f ca="1">('Step 3. Regression'!$F$19*D4402^2+'Step 3. Regression'!$G$19*D4402+'Step 3. Regression'!$H$19)*C4402</f>
        <v>7.1318625388425936</v>
      </c>
    </row>
    <row r="4403" spans="1:5" x14ac:dyDescent="0.25">
      <c r="A4403" s="9">
        <f>IF(ISBLANK('Step 1.3 Normalized OAT'!A4403),"-",'Step 1.3 Normalized OAT'!A4403)</f>
        <v>43284.416666666664</v>
      </c>
      <c r="B4403" s="26">
        <f t="shared" si="74"/>
        <v>183</v>
      </c>
      <c r="C4403" s="64" cm="1">
        <f t="array" ref="C4403">INDEX('Step 5. Daily Avg Schedule Calc'!$A$2:$C$169,(WEEKDAY(A4403)-1)*24+HOUR(A4403)+1,3)*IF(A4403&lt;Cooling_Season_Start_Date,0,IF(A4403&gt;Cooling_Season_End_Date,0,1))</f>
        <v>1</v>
      </c>
      <c r="D4403" s="12">
        <f>VLOOKUP(A4403,'Step 1.3 Normalized OAT'!$A$1:$B$8761,2)</f>
        <v>84</v>
      </c>
      <c r="E4403" s="13">
        <f ca="1">('Step 3. Regression'!$F$19*D4403^2+'Step 3. Regression'!$G$19*D4403+'Step 3. Regression'!$H$19)*C4403</f>
        <v>7.2461668816433509</v>
      </c>
    </row>
    <row r="4404" spans="1:5" x14ac:dyDescent="0.25">
      <c r="A4404" s="9">
        <f>IF(ISBLANK('Step 1.3 Normalized OAT'!A4404),"-",'Step 1.3 Normalized OAT'!A4404)</f>
        <v>43284.458333333336</v>
      </c>
      <c r="B4404" s="26">
        <f t="shared" si="74"/>
        <v>183</v>
      </c>
      <c r="C4404" s="64" cm="1">
        <f t="array" ref="C4404">INDEX('Step 5. Daily Avg Schedule Calc'!$A$2:$C$169,(WEEKDAY(A4404)-1)*24+HOUR(A4404)+1,3)*IF(A4404&lt;Cooling_Season_Start_Date,0,IF(A4404&gt;Cooling_Season_End_Date,0,1))</f>
        <v>1</v>
      </c>
      <c r="D4404" s="12">
        <f>VLOOKUP(A4404,'Step 1.3 Normalized OAT'!$A$1:$B$8761,2)</f>
        <v>88</v>
      </c>
      <c r="E4404" s="13">
        <f ca="1">('Step 3. Regression'!$F$19*D4404^2+'Step 3. Regression'!$G$19*D4404+'Step 3. Regression'!$H$19)*C4404</f>
        <v>7.4799399152107426</v>
      </c>
    </row>
    <row r="4405" spans="1:5" x14ac:dyDescent="0.25">
      <c r="A4405" s="9">
        <f>IF(ISBLANK('Step 1.3 Normalized OAT'!A4405),"-",'Step 1.3 Normalized OAT'!A4405)</f>
        <v>43284.5</v>
      </c>
      <c r="B4405" s="26">
        <f t="shared" si="74"/>
        <v>183</v>
      </c>
      <c r="C4405" s="64" cm="1">
        <f t="array" ref="C4405">INDEX('Step 5. Daily Avg Schedule Calc'!$A$2:$C$169,(WEEKDAY(A4405)-1)*24+HOUR(A4405)+1,3)*IF(A4405&lt;Cooling_Season_Start_Date,0,IF(A4405&gt;Cooling_Season_End_Date,0,1))</f>
        <v>1</v>
      </c>
      <c r="D4405" s="12">
        <f>VLOOKUP(A4405,'Step 1.3 Normalized OAT'!$A$1:$B$8761,2)</f>
        <v>90</v>
      </c>
      <c r="E4405" s="13">
        <f ca="1">('Step 3. Regression'!$F$19*D4405^2+'Step 3. Regression'!$G$19*D4405+'Step 3. Regression'!$H$19)*C4405</f>
        <v>7.6316981076371704</v>
      </c>
    </row>
    <row r="4406" spans="1:5" x14ac:dyDescent="0.25">
      <c r="A4406" s="9">
        <f>IF(ISBLANK('Step 1.3 Normalized OAT'!A4406),"-",'Step 1.3 Normalized OAT'!A4406)</f>
        <v>43284.541666666664</v>
      </c>
      <c r="B4406" s="26">
        <f t="shared" si="74"/>
        <v>183</v>
      </c>
      <c r="C4406" s="64" cm="1">
        <f t="array" ref="C4406">INDEX('Step 5. Daily Avg Schedule Calc'!$A$2:$C$169,(WEEKDAY(A4406)-1)*24+HOUR(A4406)+1,3)*IF(A4406&lt;Cooling_Season_Start_Date,0,IF(A4406&gt;Cooling_Season_End_Date,0,1))</f>
        <v>1</v>
      </c>
      <c r="D4406" s="12">
        <f>VLOOKUP(A4406,'Step 1.3 Normalized OAT'!$A$1:$B$8761,2)</f>
        <v>91</v>
      </c>
      <c r="E4406" s="13">
        <f ca="1">('Step 3. Regression'!$F$19*D4406^2+'Step 3. Regression'!$G$19*D4406+'Step 3. Regression'!$H$19)*C4406</f>
        <v>7.7162951227610748</v>
      </c>
    </row>
    <row r="4407" spans="1:5" x14ac:dyDescent="0.25">
      <c r="A4407" s="9">
        <f>IF(ISBLANK('Step 1.3 Normalized OAT'!A4407),"-",'Step 1.3 Normalized OAT'!A4407)</f>
        <v>43284.583333333336</v>
      </c>
      <c r="B4407" s="26">
        <f t="shared" si="74"/>
        <v>183</v>
      </c>
      <c r="C4407" s="64" cm="1">
        <f t="array" ref="C4407">INDEX('Step 5. Daily Avg Schedule Calc'!$A$2:$C$169,(WEEKDAY(A4407)-1)*24+HOUR(A4407)+1,3)*IF(A4407&lt;Cooling_Season_Start_Date,0,IF(A4407&gt;Cooling_Season_End_Date,0,1))</f>
        <v>1</v>
      </c>
      <c r="D4407" s="12">
        <f>VLOOKUP(A4407,'Step 1.3 Normalized OAT'!$A$1:$B$8761,2)</f>
        <v>90</v>
      </c>
      <c r="E4407" s="13">
        <f ca="1">('Step 3. Regression'!$F$19*D4407^2+'Step 3. Regression'!$G$19*D4407+'Step 3. Regression'!$H$19)*C4407</f>
        <v>7.6316981076371704</v>
      </c>
    </row>
    <row r="4408" spans="1:5" x14ac:dyDescent="0.25">
      <c r="A4408" s="9">
        <f>IF(ISBLANK('Step 1.3 Normalized OAT'!A4408),"-",'Step 1.3 Normalized OAT'!A4408)</f>
        <v>43284.625</v>
      </c>
      <c r="B4408" s="26">
        <f t="shared" si="74"/>
        <v>183</v>
      </c>
      <c r="C4408" s="64" cm="1">
        <f t="array" ref="C4408">INDEX('Step 5. Daily Avg Schedule Calc'!$A$2:$C$169,(WEEKDAY(A4408)-1)*24+HOUR(A4408)+1,3)*IF(A4408&lt;Cooling_Season_Start_Date,0,IF(A4408&gt;Cooling_Season_End_Date,0,1))</f>
        <v>1</v>
      </c>
      <c r="D4408" s="12">
        <f>VLOOKUP(A4408,'Step 1.3 Normalized OAT'!$A$1:$B$8761,2)</f>
        <v>86</v>
      </c>
      <c r="E4408" s="13">
        <f ca="1">('Step 3. Regression'!$F$19*D4408^2+'Step 3. Regression'!$G$19*D4408+'Step 3. Regression'!$H$19)*C4408</f>
        <v>7.3514295065461326</v>
      </c>
    </row>
    <row r="4409" spans="1:5" x14ac:dyDescent="0.25">
      <c r="A4409" s="9">
        <f>IF(ISBLANK('Step 1.3 Normalized OAT'!A4409),"-",'Step 1.3 Normalized OAT'!A4409)</f>
        <v>43284.666666666664</v>
      </c>
      <c r="B4409" s="26">
        <f t="shared" si="74"/>
        <v>183</v>
      </c>
      <c r="C4409" s="64" cm="1">
        <f t="array" ref="C4409">INDEX('Step 5. Daily Avg Schedule Calc'!$A$2:$C$169,(WEEKDAY(A4409)-1)*24+HOUR(A4409)+1,3)*IF(A4409&lt;Cooling_Season_Start_Date,0,IF(A4409&gt;Cooling_Season_End_Date,0,1))</f>
        <v>1</v>
      </c>
      <c r="D4409" s="12">
        <f>VLOOKUP(A4409,'Step 1.3 Normalized OAT'!$A$1:$B$8761,2)</f>
        <v>84</v>
      </c>
      <c r="E4409" s="13">
        <f ca="1">('Step 3. Regression'!$F$19*D4409^2+'Step 3. Regression'!$G$19*D4409+'Step 3. Regression'!$H$19)*C4409</f>
        <v>7.2461668816433509</v>
      </c>
    </row>
    <row r="4410" spans="1:5" x14ac:dyDescent="0.25">
      <c r="A4410" s="9">
        <f>IF(ISBLANK('Step 1.3 Normalized OAT'!A4410),"-",'Step 1.3 Normalized OAT'!A4410)</f>
        <v>43284.708333333336</v>
      </c>
      <c r="B4410" s="26">
        <f t="shared" si="74"/>
        <v>183</v>
      </c>
      <c r="C4410" s="64" cm="1">
        <f t="array" ref="C4410">INDEX('Step 5. Daily Avg Schedule Calc'!$A$2:$C$169,(WEEKDAY(A4410)-1)*24+HOUR(A4410)+1,3)*IF(A4410&lt;Cooling_Season_Start_Date,0,IF(A4410&gt;Cooling_Season_End_Date,0,1))</f>
        <v>1</v>
      </c>
      <c r="D4410" s="12">
        <f>VLOOKUP(A4410,'Step 1.3 Normalized OAT'!$A$1:$B$8761,2)</f>
        <v>84</v>
      </c>
      <c r="E4410" s="13">
        <f ca="1">('Step 3. Regression'!$F$19*D4410^2+'Step 3. Regression'!$G$19*D4410+'Step 3. Regression'!$H$19)*C4410</f>
        <v>7.2461668816433509</v>
      </c>
    </row>
    <row r="4411" spans="1:5" x14ac:dyDescent="0.25">
      <c r="A4411" s="9">
        <f>IF(ISBLANK('Step 1.3 Normalized OAT'!A4411),"-",'Step 1.3 Normalized OAT'!A4411)</f>
        <v>43284.75</v>
      </c>
      <c r="B4411" s="26">
        <f t="shared" si="74"/>
        <v>183</v>
      </c>
      <c r="C4411" s="64" cm="1">
        <f t="array" ref="C4411">INDEX('Step 5. Daily Avg Schedule Calc'!$A$2:$C$169,(WEEKDAY(A4411)-1)*24+HOUR(A4411)+1,3)*IF(A4411&lt;Cooling_Season_Start_Date,0,IF(A4411&gt;Cooling_Season_End_Date,0,1))</f>
        <v>1</v>
      </c>
      <c r="D4411" s="12">
        <f>VLOOKUP(A4411,'Step 1.3 Normalized OAT'!$A$1:$B$8761,2)</f>
        <v>84</v>
      </c>
      <c r="E4411" s="13">
        <f ca="1">('Step 3. Regression'!$F$19*D4411^2+'Step 3. Regression'!$G$19*D4411+'Step 3. Regression'!$H$19)*C4411</f>
        <v>7.2461668816433509</v>
      </c>
    </row>
    <row r="4412" spans="1:5" x14ac:dyDescent="0.25">
      <c r="A4412" s="9">
        <f>IF(ISBLANK('Step 1.3 Normalized OAT'!A4412),"-",'Step 1.3 Normalized OAT'!A4412)</f>
        <v>43284.791666666664</v>
      </c>
      <c r="B4412" s="26">
        <f t="shared" si="74"/>
        <v>183</v>
      </c>
      <c r="C4412" s="64" cm="1">
        <f t="array" ref="C4412">INDEX('Step 5. Daily Avg Schedule Calc'!$A$2:$C$169,(WEEKDAY(A4412)-1)*24+HOUR(A4412)+1,3)*IF(A4412&lt;Cooling_Season_Start_Date,0,IF(A4412&gt;Cooling_Season_End_Date,0,1))</f>
        <v>1</v>
      </c>
      <c r="D4412" s="12">
        <f>VLOOKUP(A4412,'Step 1.3 Normalized OAT'!$A$1:$B$8761,2)</f>
        <v>82</v>
      </c>
      <c r="E4412" s="13">
        <f ca="1">('Step 3. Regression'!$F$19*D4412^2+'Step 3. Regression'!$G$19*D4412+'Step 3. Regression'!$H$19)*C4412</f>
        <v>7.1641520405023904</v>
      </c>
    </row>
    <row r="4413" spans="1:5" x14ac:dyDescent="0.25">
      <c r="A4413" s="9">
        <f>IF(ISBLANK('Step 1.3 Normalized OAT'!A4413),"-",'Step 1.3 Normalized OAT'!A4413)</f>
        <v>43284.833333333336</v>
      </c>
      <c r="B4413" s="26">
        <f t="shared" si="74"/>
        <v>183</v>
      </c>
      <c r="C4413" s="64" cm="1">
        <f t="array" ref="C4413">INDEX('Step 5. Daily Avg Schedule Calc'!$A$2:$C$169,(WEEKDAY(A4413)-1)*24+HOUR(A4413)+1,3)*IF(A4413&lt;Cooling_Season_Start_Date,0,IF(A4413&gt;Cooling_Season_End_Date,0,1))</f>
        <v>1</v>
      </c>
      <c r="D4413" s="12">
        <f>VLOOKUP(A4413,'Step 1.3 Normalized OAT'!$A$1:$B$8761,2)</f>
        <v>80</v>
      </c>
      <c r="E4413" s="13">
        <f ca="1">('Step 3. Regression'!$F$19*D4413^2+'Step 3. Regression'!$G$19*D4413+'Step 3. Regression'!$H$19)*C4413</f>
        <v>7.1053849831232547</v>
      </c>
    </row>
    <row r="4414" spans="1:5" x14ac:dyDescent="0.25">
      <c r="A4414" s="9">
        <f>IF(ISBLANK('Step 1.3 Normalized OAT'!A4414),"-",'Step 1.3 Normalized OAT'!A4414)</f>
        <v>43284.875</v>
      </c>
      <c r="B4414" s="26">
        <f t="shared" si="74"/>
        <v>183</v>
      </c>
      <c r="C4414" s="64" cm="1">
        <f t="array" ref="C4414">INDEX('Step 5. Daily Avg Schedule Calc'!$A$2:$C$169,(WEEKDAY(A4414)-1)*24+HOUR(A4414)+1,3)*IF(A4414&lt;Cooling_Season_Start_Date,0,IF(A4414&gt;Cooling_Season_End_Date,0,1))</f>
        <v>0</v>
      </c>
      <c r="D4414" s="12">
        <f>VLOOKUP(A4414,'Step 1.3 Normalized OAT'!$A$1:$B$8761,2)</f>
        <v>82</v>
      </c>
      <c r="E4414" s="13">
        <f ca="1">('Step 3. Regression'!$F$19*D4414^2+'Step 3. Regression'!$G$19*D4414+'Step 3. Regression'!$H$19)*C4414</f>
        <v>0</v>
      </c>
    </row>
    <row r="4415" spans="1:5" x14ac:dyDescent="0.25">
      <c r="A4415" s="9">
        <f>IF(ISBLANK('Step 1.3 Normalized OAT'!A4415),"-",'Step 1.3 Normalized OAT'!A4415)</f>
        <v>43284.916666666664</v>
      </c>
      <c r="B4415" s="26">
        <f t="shared" si="74"/>
        <v>183</v>
      </c>
      <c r="C4415" s="64" cm="1">
        <f t="array" ref="C4415">INDEX('Step 5. Daily Avg Schedule Calc'!$A$2:$C$169,(WEEKDAY(A4415)-1)*24+HOUR(A4415)+1,3)*IF(A4415&lt;Cooling_Season_Start_Date,0,IF(A4415&gt;Cooling_Season_End_Date,0,1))</f>
        <v>0</v>
      </c>
      <c r="D4415" s="12">
        <f>VLOOKUP(A4415,'Step 1.3 Normalized OAT'!$A$1:$B$8761,2)</f>
        <v>81</v>
      </c>
      <c r="E4415" s="13">
        <f ca="1">('Step 3. Regression'!$F$19*D4415^2+'Step 3. Regression'!$G$19*D4415+'Step 3. Regression'!$H$19)*C4415</f>
        <v>0</v>
      </c>
    </row>
    <row r="4416" spans="1:5" x14ac:dyDescent="0.25">
      <c r="A4416" s="9">
        <f>IF(ISBLANK('Step 1.3 Normalized OAT'!A4416),"-",'Step 1.3 Normalized OAT'!A4416)</f>
        <v>43284.958333333336</v>
      </c>
      <c r="B4416" s="26">
        <f t="shared" si="74"/>
        <v>183</v>
      </c>
      <c r="C4416" s="64" cm="1">
        <f t="array" ref="C4416">INDEX('Step 5. Daily Avg Schedule Calc'!$A$2:$C$169,(WEEKDAY(A4416)-1)*24+HOUR(A4416)+1,3)*IF(A4416&lt;Cooling_Season_Start_Date,0,IF(A4416&gt;Cooling_Season_End_Date,0,1))</f>
        <v>0</v>
      </c>
      <c r="D4416" s="12">
        <f>VLOOKUP(A4416,'Step 1.3 Normalized OAT'!$A$1:$B$8761,2)</f>
        <v>80</v>
      </c>
      <c r="E4416" s="13">
        <f ca="1">('Step 3. Regression'!$F$19*D4416^2+'Step 3. Regression'!$G$19*D4416+'Step 3. Regression'!$H$19)*C4416</f>
        <v>0</v>
      </c>
    </row>
    <row r="4417" spans="1:5" x14ac:dyDescent="0.25">
      <c r="A4417" s="9">
        <f>IF(ISBLANK('Step 1.3 Normalized OAT'!A4417),"-",'Step 1.3 Normalized OAT'!A4417)</f>
        <v>43285</v>
      </c>
      <c r="B4417" s="26">
        <f t="shared" si="74"/>
        <v>184</v>
      </c>
      <c r="C4417" s="64" cm="1">
        <f t="array" ref="C4417">INDEX('Step 5. Daily Avg Schedule Calc'!$A$2:$C$169,(WEEKDAY(A4417)-1)*24+HOUR(A4417)+1,3)*IF(A4417&lt;Cooling_Season_Start_Date,0,IF(A4417&gt;Cooling_Season_End_Date,0,1))</f>
        <v>0</v>
      </c>
      <c r="D4417" s="12">
        <f>VLOOKUP(A4417,'Step 1.3 Normalized OAT'!$A$1:$B$8761,2)</f>
        <v>81</v>
      </c>
      <c r="E4417" s="13">
        <f ca="1">('Step 3. Regression'!$F$19*D4417^2+'Step 3. Regression'!$G$19*D4417+'Step 3. Regression'!$H$19)*C4417</f>
        <v>0</v>
      </c>
    </row>
    <row r="4418" spans="1:5" x14ac:dyDescent="0.25">
      <c r="A4418" s="9">
        <f>IF(ISBLANK('Step 1.3 Normalized OAT'!A4418),"-",'Step 1.3 Normalized OAT'!A4418)</f>
        <v>43285.041666666664</v>
      </c>
      <c r="B4418" s="26">
        <f t="shared" si="74"/>
        <v>184</v>
      </c>
      <c r="C4418" s="64" cm="1">
        <f t="array" ref="C4418">INDEX('Step 5. Daily Avg Schedule Calc'!$A$2:$C$169,(WEEKDAY(A4418)-1)*24+HOUR(A4418)+1,3)*IF(A4418&lt;Cooling_Season_Start_Date,0,IF(A4418&gt;Cooling_Season_End_Date,0,1))</f>
        <v>0</v>
      </c>
      <c r="D4418" s="12">
        <f>VLOOKUP(A4418,'Step 1.3 Normalized OAT'!$A$1:$B$8761,2)</f>
        <v>79</v>
      </c>
      <c r="E4418" s="13">
        <f ca="1">('Step 3. Regression'!$F$19*D4418^2+'Step 3. Regression'!$G$19*D4418+'Step 3. Regression'!$H$19)*C4418</f>
        <v>0</v>
      </c>
    </row>
    <row r="4419" spans="1:5" x14ac:dyDescent="0.25">
      <c r="A4419" s="9">
        <f>IF(ISBLANK('Step 1.3 Normalized OAT'!A4419),"-",'Step 1.3 Normalized OAT'!A4419)</f>
        <v>43285.083333333336</v>
      </c>
      <c r="B4419" s="26">
        <f t="shared" ref="B4419:B4482" si="75">_xlfn.DAYS(A4419,$A$2)</f>
        <v>184</v>
      </c>
      <c r="C4419" s="64" cm="1">
        <f t="array" ref="C4419">INDEX('Step 5. Daily Avg Schedule Calc'!$A$2:$C$169,(WEEKDAY(A4419)-1)*24+HOUR(A4419)+1,3)*IF(A4419&lt;Cooling_Season_Start_Date,0,IF(A4419&gt;Cooling_Season_End_Date,0,1))</f>
        <v>0</v>
      </c>
      <c r="D4419" s="12">
        <f>VLOOKUP(A4419,'Step 1.3 Normalized OAT'!$A$1:$B$8761,2)</f>
        <v>79</v>
      </c>
      <c r="E4419" s="13">
        <f ca="1">('Step 3. Regression'!$F$19*D4419^2+'Step 3. Regression'!$G$19*D4419+'Step 3. Regression'!$H$19)*C4419</f>
        <v>0</v>
      </c>
    </row>
    <row r="4420" spans="1:5" x14ac:dyDescent="0.25">
      <c r="A4420" s="9">
        <f>IF(ISBLANK('Step 1.3 Normalized OAT'!A4420),"-",'Step 1.3 Normalized OAT'!A4420)</f>
        <v>43285.125</v>
      </c>
      <c r="B4420" s="26">
        <f t="shared" si="75"/>
        <v>184</v>
      </c>
      <c r="C4420" s="64" cm="1">
        <f t="array" ref="C4420">INDEX('Step 5. Daily Avg Schedule Calc'!$A$2:$C$169,(WEEKDAY(A4420)-1)*24+HOUR(A4420)+1,3)*IF(A4420&lt;Cooling_Season_Start_Date,0,IF(A4420&gt;Cooling_Season_End_Date,0,1))</f>
        <v>0</v>
      </c>
      <c r="D4420" s="12">
        <f>VLOOKUP(A4420,'Step 1.3 Normalized OAT'!$A$1:$B$8761,2)</f>
        <v>79</v>
      </c>
      <c r="E4420" s="13">
        <f ca="1">('Step 3. Regression'!$F$19*D4420^2+'Step 3. Regression'!$G$19*D4420+'Step 3. Regression'!$H$19)*C4420</f>
        <v>0</v>
      </c>
    </row>
    <row r="4421" spans="1:5" x14ac:dyDescent="0.25">
      <c r="A4421" s="9">
        <f>IF(ISBLANK('Step 1.3 Normalized OAT'!A4421),"-",'Step 1.3 Normalized OAT'!A4421)</f>
        <v>43285.166666666664</v>
      </c>
      <c r="B4421" s="26">
        <f t="shared" si="75"/>
        <v>184</v>
      </c>
      <c r="C4421" s="64" cm="1">
        <f t="array" ref="C4421">INDEX('Step 5. Daily Avg Schedule Calc'!$A$2:$C$169,(WEEKDAY(A4421)-1)*24+HOUR(A4421)+1,3)*IF(A4421&lt;Cooling_Season_Start_Date,0,IF(A4421&gt;Cooling_Season_End_Date,0,1))</f>
        <v>0</v>
      </c>
      <c r="D4421" s="12">
        <f>VLOOKUP(A4421,'Step 1.3 Normalized OAT'!$A$1:$B$8761,2)</f>
        <v>79</v>
      </c>
      <c r="E4421" s="13">
        <f ca="1">('Step 3. Regression'!$F$19*D4421^2+'Step 3. Regression'!$G$19*D4421+'Step 3. Regression'!$H$19)*C4421</f>
        <v>0</v>
      </c>
    </row>
    <row r="4422" spans="1:5" x14ac:dyDescent="0.25">
      <c r="A4422" s="9">
        <f>IF(ISBLANK('Step 1.3 Normalized OAT'!A4422),"-",'Step 1.3 Normalized OAT'!A4422)</f>
        <v>43285.208333333336</v>
      </c>
      <c r="B4422" s="26">
        <f t="shared" si="75"/>
        <v>184</v>
      </c>
      <c r="C4422" s="64" cm="1">
        <f t="array" ref="C4422">INDEX('Step 5. Daily Avg Schedule Calc'!$A$2:$C$169,(WEEKDAY(A4422)-1)*24+HOUR(A4422)+1,3)*IF(A4422&lt;Cooling_Season_Start_Date,0,IF(A4422&gt;Cooling_Season_End_Date,0,1))</f>
        <v>0</v>
      </c>
      <c r="D4422" s="12">
        <f>VLOOKUP(A4422,'Step 1.3 Normalized OAT'!$A$1:$B$8761,2)</f>
        <v>79</v>
      </c>
      <c r="E4422" s="13">
        <f ca="1">('Step 3. Regression'!$F$19*D4422^2+'Step 3. Regression'!$G$19*D4422+'Step 3. Regression'!$H$19)*C4422</f>
        <v>0</v>
      </c>
    </row>
    <row r="4423" spans="1:5" x14ac:dyDescent="0.25">
      <c r="A4423" s="9">
        <f>IF(ISBLANK('Step 1.3 Normalized OAT'!A4423),"-",'Step 1.3 Normalized OAT'!A4423)</f>
        <v>43285.25</v>
      </c>
      <c r="B4423" s="26">
        <f t="shared" si="75"/>
        <v>184</v>
      </c>
      <c r="C4423" s="64" cm="1">
        <f t="array" ref="C4423">INDEX('Step 5. Daily Avg Schedule Calc'!$A$2:$C$169,(WEEKDAY(A4423)-1)*24+HOUR(A4423)+1,3)*IF(A4423&lt;Cooling_Season_Start_Date,0,IF(A4423&gt;Cooling_Season_End_Date,0,1))</f>
        <v>0</v>
      </c>
      <c r="D4423" s="12">
        <f>VLOOKUP(A4423,'Step 1.3 Normalized OAT'!$A$1:$B$8761,2)</f>
        <v>81</v>
      </c>
      <c r="E4423" s="13">
        <f ca="1">('Step 3. Regression'!$F$19*D4423^2+'Step 3. Regression'!$G$19*D4423+'Step 3. Regression'!$H$19)*C4423</f>
        <v>0</v>
      </c>
    </row>
    <row r="4424" spans="1:5" x14ac:dyDescent="0.25">
      <c r="A4424" s="9">
        <f>IF(ISBLANK('Step 1.3 Normalized OAT'!A4424),"-",'Step 1.3 Normalized OAT'!A4424)</f>
        <v>43285.291666666664</v>
      </c>
      <c r="B4424" s="26">
        <f t="shared" si="75"/>
        <v>184</v>
      </c>
      <c r="C4424" s="64" cm="1">
        <f t="array" ref="C4424">INDEX('Step 5. Daily Avg Schedule Calc'!$A$2:$C$169,(WEEKDAY(A4424)-1)*24+HOUR(A4424)+1,3)*IF(A4424&lt;Cooling_Season_Start_Date,0,IF(A4424&gt;Cooling_Season_End_Date,0,1))</f>
        <v>1</v>
      </c>
      <c r="D4424" s="12">
        <f>VLOOKUP(A4424,'Step 1.3 Normalized OAT'!$A$1:$B$8761,2)</f>
        <v>81</v>
      </c>
      <c r="E4424" s="13">
        <f ca="1">('Step 3. Regression'!$F$19*D4424^2+'Step 3. Regression'!$G$19*D4424+'Step 3. Regression'!$H$19)*C4424</f>
        <v>7.1318625388425936</v>
      </c>
    </row>
    <row r="4425" spans="1:5" x14ac:dyDescent="0.25">
      <c r="A4425" s="9">
        <f>IF(ISBLANK('Step 1.3 Normalized OAT'!A4425),"-",'Step 1.3 Normalized OAT'!A4425)</f>
        <v>43285.333333333336</v>
      </c>
      <c r="B4425" s="26">
        <f t="shared" si="75"/>
        <v>184</v>
      </c>
      <c r="C4425" s="64" cm="1">
        <f t="array" ref="C4425">INDEX('Step 5. Daily Avg Schedule Calc'!$A$2:$C$169,(WEEKDAY(A4425)-1)*24+HOUR(A4425)+1,3)*IF(A4425&lt;Cooling_Season_Start_Date,0,IF(A4425&gt;Cooling_Season_End_Date,0,1))</f>
        <v>1</v>
      </c>
      <c r="D4425" s="12">
        <f>VLOOKUP(A4425,'Step 1.3 Normalized OAT'!$A$1:$B$8761,2)</f>
        <v>79</v>
      </c>
      <c r="E4425" s="13">
        <f ca="1">('Step 3. Regression'!$F$19*D4425^2+'Step 3. Regression'!$G$19*D4425+'Step 3. Regression'!$H$19)*C4425</f>
        <v>7.0847193733443774</v>
      </c>
    </row>
    <row r="4426" spans="1:5" x14ac:dyDescent="0.25">
      <c r="A4426" s="9">
        <f>IF(ISBLANK('Step 1.3 Normalized OAT'!A4426),"-",'Step 1.3 Normalized OAT'!A4426)</f>
        <v>43285.375</v>
      </c>
      <c r="B4426" s="26">
        <f t="shared" si="75"/>
        <v>184</v>
      </c>
      <c r="C4426" s="64" cm="1">
        <f t="array" ref="C4426">INDEX('Step 5. Daily Avg Schedule Calc'!$A$2:$C$169,(WEEKDAY(A4426)-1)*24+HOUR(A4426)+1,3)*IF(A4426&lt;Cooling_Season_Start_Date,0,IF(A4426&gt;Cooling_Season_End_Date,0,1))</f>
        <v>1</v>
      </c>
      <c r="D4426" s="12">
        <f>VLOOKUP(A4426,'Step 1.3 Normalized OAT'!$A$1:$B$8761,2)</f>
        <v>81</v>
      </c>
      <c r="E4426" s="13">
        <f ca="1">('Step 3. Regression'!$F$19*D4426^2+'Step 3. Regression'!$G$19*D4426+'Step 3. Regression'!$H$19)*C4426</f>
        <v>7.1318625388425936</v>
      </c>
    </row>
    <row r="4427" spans="1:5" x14ac:dyDescent="0.25">
      <c r="A4427" s="9">
        <f>IF(ISBLANK('Step 1.3 Normalized OAT'!A4427),"-",'Step 1.3 Normalized OAT'!A4427)</f>
        <v>43285.416666666664</v>
      </c>
      <c r="B4427" s="26">
        <f t="shared" si="75"/>
        <v>184</v>
      </c>
      <c r="C4427" s="64" cm="1">
        <f t="array" ref="C4427">INDEX('Step 5. Daily Avg Schedule Calc'!$A$2:$C$169,(WEEKDAY(A4427)-1)*24+HOUR(A4427)+1,3)*IF(A4427&lt;Cooling_Season_Start_Date,0,IF(A4427&gt;Cooling_Season_End_Date,0,1))</f>
        <v>1</v>
      </c>
      <c r="D4427" s="12">
        <f>VLOOKUP(A4427,'Step 1.3 Normalized OAT'!$A$1:$B$8761,2)</f>
        <v>84</v>
      </c>
      <c r="E4427" s="13">
        <f ca="1">('Step 3. Regression'!$F$19*D4427^2+'Step 3. Regression'!$G$19*D4427+'Step 3. Regression'!$H$19)*C4427</f>
        <v>7.2461668816433509</v>
      </c>
    </row>
    <row r="4428" spans="1:5" x14ac:dyDescent="0.25">
      <c r="A4428" s="9">
        <f>IF(ISBLANK('Step 1.3 Normalized OAT'!A4428),"-",'Step 1.3 Normalized OAT'!A4428)</f>
        <v>43285.458333333336</v>
      </c>
      <c r="B4428" s="26">
        <f t="shared" si="75"/>
        <v>184</v>
      </c>
      <c r="C4428" s="64" cm="1">
        <f t="array" ref="C4428">INDEX('Step 5. Daily Avg Schedule Calc'!$A$2:$C$169,(WEEKDAY(A4428)-1)*24+HOUR(A4428)+1,3)*IF(A4428&lt;Cooling_Season_Start_Date,0,IF(A4428&gt;Cooling_Season_End_Date,0,1))</f>
        <v>1</v>
      </c>
      <c r="D4428" s="12">
        <f>VLOOKUP(A4428,'Step 1.3 Normalized OAT'!$A$1:$B$8761,2)</f>
        <v>85</v>
      </c>
      <c r="E4428" s="13">
        <f ca="1">('Step 3. Regression'!$F$19*D4428^2+'Step 3. Regression'!$G$19*D4428+'Step 3. Regression'!$H$19)*C4428</f>
        <v>7.295892221124511</v>
      </c>
    </row>
    <row r="4429" spans="1:5" x14ac:dyDescent="0.25">
      <c r="A4429" s="9">
        <f>IF(ISBLANK('Step 1.3 Normalized OAT'!A4429),"-",'Step 1.3 Normalized OAT'!A4429)</f>
        <v>43285.5</v>
      </c>
      <c r="B4429" s="26">
        <f t="shared" si="75"/>
        <v>184</v>
      </c>
      <c r="C4429" s="64" cm="1">
        <f t="array" ref="C4429">INDEX('Step 5. Daily Avg Schedule Calc'!$A$2:$C$169,(WEEKDAY(A4429)-1)*24+HOUR(A4429)+1,3)*IF(A4429&lt;Cooling_Season_Start_Date,0,IF(A4429&gt;Cooling_Season_End_Date,0,1))</f>
        <v>1</v>
      </c>
      <c r="D4429" s="12">
        <f>VLOOKUP(A4429,'Step 1.3 Normalized OAT'!$A$1:$B$8761,2)</f>
        <v>88</v>
      </c>
      <c r="E4429" s="13">
        <f ca="1">('Step 3. Regression'!$F$19*D4429^2+'Step 3. Regression'!$G$19*D4429+'Step 3. Regression'!$H$19)*C4429</f>
        <v>7.4799399152107426</v>
      </c>
    </row>
    <row r="4430" spans="1:5" x14ac:dyDescent="0.25">
      <c r="A4430" s="9">
        <f>IF(ISBLANK('Step 1.3 Normalized OAT'!A4430),"-",'Step 1.3 Normalized OAT'!A4430)</f>
        <v>43285.541666666664</v>
      </c>
      <c r="B4430" s="26">
        <f t="shared" si="75"/>
        <v>184</v>
      </c>
      <c r="C4430" s="64" cm="1">
        <f t="array" ref="C4430">INDEX('Step 5. Daily Avg Schedule Calc'!$A$2:$C$169,(WEEKDAY(A4430)-1)*24+HOUR(A4430)+1,3)*IF(A4430&lt;Cooling_Season_Start_Date,0,IF(A4430&gt;Cooling_Season_End_Date,0,1))</f>
        <v>1</v>
      </c>
      <c r="D4430" s="12">
        <f>VLOOKUP(A4430,'Step 1.3 Normalized OAT'!$A$1:$B$8761,2)</f>
        <v>88</v>
      </c>
      <c r="E4430" s="13">
        <f ca="1">('Step 3. Regression'!$F$19*D4430^2+'Step 3. Regression'!$G$19*D4430+'Step 3. Regression'!$H$19)*C4430</f>
        <v>7.4799399152107426</v>
      </c>
    </row>
    <row r="4431" spans="1:5" x14ac:dyDescent="0.25">
      <c r="A4431" s="9">
        <f>IF(ISBLANK('Step 1.3 Normalized OAT'!A4431),"-",'Step 1.3 Normalized OAT'!A4431)</f>
        <v>43285.583333333336</v>
      </c>
      <c r="B4431" s="26">
        <f t="shared" si="75"/>
        <v>184</v>
      </c>
      <c r="C4431" s="64" cm="1">
        <f t="array" ref="C4431">INDEX('Step 5. Daily Avg Schedule Calc'!$A$2:$C$169,(WEEKDAY(A4431)-1)*24+HOUR(A4431)+1,3)*IF(A4431&lt;Cooling_Season_Start_Date,0,IF(A4431&gt;Cooling_Season_End_Date,0,1))</f>
        <v>1</v>
      </c>
      <c r="D4431" s="12">
        <f>VLOOKUP(A4431,'Step 1.3 Normalized OAT'!$A$1:$B$8761,2)</f>
        <v>89</v>
      </c>
      <c r="E4431" s="13">
        <f ca="1">('Step 3. Regression'!$F$19*D4431^2+'Step 3. Regression'!$G$19*D4431+'Step 3. Regression'!$H$19)*C4431</f>
        <v>7.5529130384537311</v>
      </c>
    </row>
    <row r="4432" spans="1:5" x14ac:dyDescent="0.25">
      <c r="A4432" s="9">
        <f>IF(ISBLANK('Step 1.3 Normalized OAT'!A4432),"-",'Step 1.3 Normalized OAT'!A4432)</f>
        <v>43285.625</v>
      </c>
      <c r="B4432" s="26">
        <f t="shared" si="75"/>
        <v>184</v>
      </c>
      <c r="C4432" s="64" cm="1">
        <f t="array" ref="C4432">INDEX('Step 5. Daily Avg Schedule Calc'!$A$2:$C$169,(WEEKDAY(A4432)-1)*24+HOUR(A4432)+1,3)*IF(A4432&lt;Cooling_Season_Start_Date,0,IF(A4432&gt;Cooling_Season_End_Date,0,1))</f>
        <v>1</v>
      </c>
      <c r="D4432" s="12">
        <f>VLOOKUP(A4432,'Step 1.3 Normalized OAT'!$A$1:$B$8761,2)</f>
        <v>88</v>
      </c>
      <c r="E4432" s="13">
        <f ca="1">('Step 3. Regression'!$F$19*D4432^2+'Step 3. Regression'!$G$19*D4432+'Step 3. Regression'!$H$19)*C4432</f>
        <v>7.4799399152107426</v>
      </c>
    </row>
    <row r="4433" spans="1:5" x14ac:dyDescent="0.25">
      <c r="A4433" s="9">
        <f>IF(ISBLANK('Step 1.3 Normalized OAT'!A4433),"-",'Step 1.3 Normalized OAT'!A4433)</f>
        <v>43285.666666666664</v>
      </c>
      <c r="B4433" s="26">
        <f t="shared" si="75"/>
        <v>184</v>
      </c>
      <c r="C4433" s="64" cm="1">
        <f t="array" ref="C4433">INDEX('Step 5. Daily Avg Schedule Calc'!$A$2:$C$169,(WEEKDAY(A4433)-1)*24+HOUR(A4433)+1,3)*IF(A4433&lt;Cooling_Season_Start_Date,0,IF(A4433&gt;Cooling_Season_End_Date,0,1))</f>
        <v>1</v>
      </c>
      <c r="D4433" s="12">
        <f>VLOOKUP(A4433,'Step 1.3 Normalized OAT'!$A$1:$B$8761,2)</f>
        <v>84</v>
      </c>
      <c r="E4433" s="13">
        <f ca="1">('Step 3. Regression'!$F$19*D4433^2+'Step 3. Regression'!$G$19*D4433+'Step 3. Regression'!$H$19)*C4433</f>
        <v>7.2461668816433509</v>
      </c>
    </row>
    <row r="4434" spans="1:5" x14ac:dyDescent="0.25">
      <c r="A4434" s="9">
        <f>IF(ISBLANK('Step 1.3 Normalized OAT'!A4434),"-",'Step 1.3 Normalized OAT'!A4434)</f>
        <v>43285.708333333336</v>
      </c>
      <c r="B4434" s="26">
        <f t="shared" si="75"/>
        <v>184</v>
      </c>
      <c r="C4434" s="64" cm="1">
        <f t="array" ref="C4434">INDEX('Step 5. Daily Avg Schedule Calc'!$A$2:$C$169,(WEEKDAY(A4434)-1)*24+HOUR(A4434)+1,3)*IF(A4434&lt;Cooling_Season_Start_Date,0,IF(A4434&gt;Cooling_Season_End_Date,0,1))</f>
        <v>1</v>
      </c>
      <c r="D4434" s="12">
        <f>VLOOKUP(A4434,'Step 1.3 Normalized OAT'!$A$1:$B$8761,2)</f>
        <v>86</v>
      </c>
      <c r="E4434" s="13">
        <f ca="1">('Step 3. Regression'!$F$19*D4434^2+'Step 3. Regression'!$G$19*D4434+'Step 3. Regression'!$H$19)*C4434</f>
        <v>7.3514295065461326</v>
      </c>
    </row>
    <row r="4435" spans="1:5" x14ac:dyDescent="0.25">
      <c r="A4435" s="9">
        <f>IF(ISBLANK('Step 1.3 Normalized OAT'!A4435),"-",'Step 1.3 Normalized OAT'!A4435)</f>
        <v>43285.75</v>
      </c>
      <c r="B4435" s="26">
        <f t="shared" si="75"/>
        <v>184</v>
      </c>
      <c r="C4435" s="64" cm="1">
        <f t="array" ref="C4435">INDEX('Step 5. Daily Avg Schedule Calc'!$A$2:$C$169,(WEEKDAY(A4435)-1)*24+HOUR(A4435)+1,3)*IF(A4435&lt;Cooling_Season_Start_Date,0,IF(A4435&gt;Cooling_Season_End_Date,0,1))</f>
        <v>1</v>
      </c>
      <c r="D4435" s="12">
        <f>VLOOKUP(A4435,'Step 1.3 Normalized OAT'!$A$1:$B$8761,2)</f>
        <v>84</v>
      </c>
      <c r="E4435" s="13">
        <f ca="1">('Step 3. Regression'!$F$19*D4435^2+'Step 3. Regression'!$G$19*D4435+'Step 3. Regression'!$H$19)*C4435</f>
        <v>7.2461668816433509</v>
      </c>
    </row>
    <row r="4436" spans="1:5" x14ac:dyDescent="0.25">
      <c r="A4436" s="9">
        <f>IF(ISBLANK('Step 1.3 Normalized OAT'!A4436),"-",'Step 1.3 Normalized OAT'!A4436)</f>
        <v>43285.791666666664</v>
      </c>
      <c r="B4436" s="26">
        <f t="shared" si="75"/>
        <v>184</v>
      </c>
      <c r="C4436" s="64" cm="1">
        <f t="array" ref="C4436">INDEX('Step 5. Daily Avg Schedule Calc'!$A$2:$C$169,(WEEKDAY(A4436)-1)*24+HOUR(A4436)+1,3)*IF(A4436&lt;Cooling_Season_Start_Date,0,IF(A4436&gt;Cooling_Season_End_Date,0,1))</f>
        <v>1</v>
      </c>
      <c r="D4436" s="12">
        <f>VLOOKUP(A4436,'Step 1.3 Normalized OAT'!$A$1:$B$8761,2)</f>
        <v>82</v>
      </c>
      <c r="E4436" s="13">
        <f ca="1">('Step 3. Regression'!$F$19*D4436^2+'Step 3. Regression'!$G$19*D4436+'Step 3. Regression'!$H$19)*C4436</f>
        <v>7.1641520405023904</v>
      </c>
    </row>
    <row r="4437" spans="1:5" x14ac:dyDescent="0.25">
      <c r="A4437" s="9">
        <f>IF(ISBLANK('Step 1.3 Normalized OAT'!A4437),"-",'Step 1.3 Normalized OAT'!A4437)</f>
        <v>43285.833333333336</v>
      </c>
      <c r="B4437" s="26">
        <f t="shared" si="75"/>
        <v>184</v>
      </c>
      <c r="C4437" s="64" cm="1">
        <f t="array" ref="C4437">INDEX('Step 5. Daily Avg Schedule Calc'!$A$2:$C$169,(WEEKDAY(A4437)-1)*24+HOUR(A4437)+1,3)*IF(A4437&lt;Cooling_Season_Start_Date,0,IF(A4437&gt;Cooling_Season_End_Date,0,1))</f>
        <v>1</v>
      </c>
      <c r="D4437" s="12">
        <f>VLOOKUP(A4437,'Step 1.3 Normalized OAT'!$A$1:$B$8761,2)</f>
        <v>82</v>
      </c>
      <c r="E4437" s="13">
        <f ca="1">('Step 3. Regression'!$F$19*D4437^2+'Step 3. Regression'!$G$19*D4437+'Step 3. Regression'!$H$19)*C4437</f>
        <v>7.1641520405023904</v>
      </c>
    </row>
    <row r="4438" spans="1:5" x14ac:dyDescent="0.25">
      <c r="A4438" s="9">
        <f>IF(ISBLANK('Step 1.3 Normalized OAT'!A4438),"-",'Step 1.3 Normalized OAT'!A4438)</f>
        <v>43285.875</v>
      </c>
      <c r="B4438" s="26">
        <f t="shared" si="75"/>
        <v>184</v>
      </c>
      <c r="C4438" s="64" cm="1">
        <f t="array" ref="C4438">INDEX('Step 5. Daily Avg Schedule Calc'!$A$2:$C$169,(WEEKDAY(A4438)-1)*24+HOUR(A4438)+1,3)*IF(A4438&lt;Cooling_Season_Start_Date,0,IF(A4438&gt;Cooling_Season_End_Date,0,1))</f>
        <v>0</v>
      </c>
      <c r="D4438" s="12">
        <f>VLOOKUP(A4438,'Step 1.3 Normalized OAT'!$A$1:$B$8761,2)</f>
        <v>82</v>
      </c>
      <c r="E4438" s="13">
        <f ca="1">('Step 3. Regression'!$F$19*D4438^2+'Step 3. Regression'!$G$19*D4438+'Step 3. Regression'!$H$19)*C4438</f>
        <v>0</v>
      </c>
    </row>
    <row r="4439" spans="1:5" x14ac:dyDescent="0.25">
      <c r="A4439" s="9">
        <f>IF(ISBLANK('Step 1.3 Normalized OAT'!A4439),"-",'Step 1.3 Normalized OAT'!A4439)</f>
        <v>43285.916666666664</v>
      </c>
      <c r="B4439" s="26">
        <f t="shared" si="75"/>
        <v>184</v>
      </c>
      <c r="C4439" s="64" cm="1">
        <f t="array" ref="C4439">INDEX('Step 5. Daily Avg Schedule Calc'!$A$2:$C$169,(WEEKDAY(A4439)-1)*24+HOUR(A4439)+1,3)*IF(A4439&lt;Cooling_Season_Start_Date,0,IF(A4439&gt;Cooling_Season_End_Date,0,1))</f>
        <v>0</v>
      </c>
      <c r="D4439" s="12">
        <f>VLOOKUP(A4439,'Step 1.3 Normalized OAT'!$A$1:$B$8761,2)</f>
        <v>81</v>
      </c>
      <c r="E4439" s="13">
        <f ca="1">('Step 3. Regression'!$F$19*D4439^2+'Step 3. Regression'!$G$19*D4439+'Step 3. Regression'!$H$19)*C4439</f>
        <v>0</v>
      </c>
    </row>
    <row r="4440" spans="1:5" x14ac:dyDescent="0.25">
      <c r="A4440" s="9">
        <f>IF(ISBLANK('Step 1.3 Normalized OAT'!A4440),"-",'Step 1.3 Normalized OAT'!A4440)</f>
        <v>43285.958333333336</v>
      </c>
      <c r="B4440" s="26">
        <f t="shared" si="75"/>
        <v>184</v>
      </c>
      <c r="C4440" s="64" cm="1">
        <f t="array" ref="C4440">INDEX('Step 5. Daily Avg Schedule Calc'!$A$2:$C$169,(WEEKDAY(A4440)-1)*24+HOUR(A4440)+1,3)*IF(A4440&lt;Cooling_Season_Start_Date,0,IF(A4440&gt;Cooling_Season_End_Date,0,1))</f>
        <v>0</v>
      </c>
      <c r="D4440" s="12">
        <f>VLOOKUP(A4440,'Step 1.3 Normalized OAT'!$A$1:$B$8761,2)</f>
        <v>80</v>
      </c>
      <c r="E4440" s="13">
        <f ca="1">('Step 3. Regression'!$F$19*D4440^2+'Step 3. Regression'!$G$19*D4440+'Step 3. Regression'!$H$19)*C4440</f>
        <v>0</v>
      </c>
    </row>
    <row r="4441" spans="1:5" x14ac:dyDescent="0.25">
      <c r="A4441" s="9">
        <f>IF(ISBLANK('Step 1.3 Normalized OAT'!A4441),"-",'Step 1.3 Normalized OAT'!A4441)</f>
        <v>43286</v>
      </c>
      <c r="B4441" s="26">
        <f t="shared" si="75"/>
        <v>185</v>
      </c>
      <c r="C4441" s="64" cm="1">
        <f t="array" ref="C4441">INDEX('Step 5. Daily Avg Schedule Calc'!$A$2:$C$169,(WEEKDAY(A4441)-1)*24+HOUR(A4441)+1,3)*IF(A4441&lt;Cooling_Season_Start_Date,0,IF(A4441&gt;Cooling_Season_End_Date,0,1))</f>
        <v>0</v>
      </c>
      <c r="D4441" s="12">
        <f>VLOOKUP(A4441,'Step 1.3 Normalized OAT'!$A$1:$B$8761,2)</f>
        <v>81</v>
      </c>
      <c r="E4441" s="13">
        <f ca="1">('Step 3. Regression'!$F$19*D4441^2+'Step 3. Regression'!$G$19*D4441+'Step 3. Regression'!$H$19)*C4441</f>
        <v>0</v>
      </c>
    </row>
    <row r="4442" spans="1:5" x14ac:dyDescent="0.25">
      <c r="A4442" s="9">
        <f>IF(ISBLANK('Step 1.3 Normalized OAT'!A4442),"-",'Step 1.3 Normalized OAT'!A4442)</f>
        <v>43286.041666666664</v>
      </c>
      <c r="B4442" s="26">
        <f t="shared" si="75"/>
        <v>185</v>
      </c>
      <c r="C4442" s="64" cm="1">
        <f t="array" ref="C4442">INDEX('Step 5. Daily Avg Schedule Calc'!$A$2:$C$169,(WEEKDAY(A4442)-1)*24+HOUR(A4442)+1,3)*IF(A4442&lt;Cooling_Season_Start_Date,0,IF(A4442&gt;Cooling_Season_End_Date,0,1))</f>
        <v>0</v>
      </c>
      <c r="D4442" s="12">
        <f>VLOOKUP(A4442,'Step 1.3 Normalized OAT'!$A$1:$B$8761,2)</f>
        <v>79</v>
      </c>
      <c r="E4442" s="13">
        <f ca="1">('Step 3. Regression'!$F$19*D4442^2+'Step 3. Regression'!$G$19*D4442+'Step 3. Regression'!$H$19)*C4442</f>
        <v>0</v>
      </c>
    </row>
    <row r="4443" spans="1:5" x14ac:dyDescent="0.25">
      <c r="A4443" s="9">
        <f>IF(ISBLANK('Step 1.3 Normalized OAT'!A4443),"-",'Step 1.3 Normalized OAT'!A4443)</f>
        <v>43286.083333333336</v>
      </c>
      <c r="B4443" s="26">
        <f t="shared" si="75"/>
        <v>185</v>
      </c>
      <c r="C4443" s="64" cm="1">
        <f t="array" ref="C4443">INDEX('Step 5. Daily Avg Schedule Calc'!$A$2:$C$169,(WEEKDAY(A4443)-1)*24+HOUR(A4443)+1,3)*IF(A4443&lt;Cooling_Season_Start_Date,0,IF(A4443&gt;Cooling_Season_End_Date,0,1))</f>
        <v>0</v>
      </c>
      <c r="D4443" s="12">
        <f>VLOOKUP(A4443,'Step 1.3 Normalized OAT'!$A$1:$B$8761,2)</f>
        <v>79</v>
      </c>
      <c r="E4443" s="13">
        <f ca="1">('Step 3. Regression'!$F$19*D4443^2+'Step 3. Regression'!$G$19*D4443+'Step 3. Regression'!$H$19)*C4443</f>
        <v>0</v>
      </c>
    </row>
    <row r="4444" spans="1:5" x14ac:dyDescent="0.25">
      <c r="A4444" s="9">
        <f>IF(ISBLANK('Step 1.3 Normalized OAT'!A4444),"-",'Step 1.3 Normalized OAT'!A4444)</f>
        <v>43286.125</v>
      </c>
      <c r="B4444" s="26">
        <f t="shared" si="75"/>
        <v>185</v>
      </c>
      <c r="C4444" s="64" cm="1">
        <f t="array" ref="C4444">INDEX('Step 5. Daily Avg Schedule Calc'!$A$2:$C$169,(WEEKDAY(A4444)-1)*24+HOUR(A4444)+1,3)*IF(A4444&lt;Cooling_Season_Start_Date,0,IF(A4444&gt;Cooling_Season_End_Date,0,1))</f>
        <v>0</v>
      </c>
      <c r="D4444" s="12">
        <f>VLOOKUP(A4444,'Step 1.3 Normalized OAT'!$A$1:$B$8761,2)</f>
        <v>79</v>
      </c>
      <c r="E4444" s="13">
        <f ca="1">('Step 3. Regression'!$F$19*D4444^2+'Step 3. Regression'!$G$19*D4444+'Step 3. Regression'!$H$19)*C4444</f>
        <v>0</v>
      </c>
    </row>
    <row r="4445" spans="1:5" x14ac:dyDescent="0.25">
      <c r="A4445" s="9">
        <f>IF(ISBLANK('Step 1.3 Normalized OAT'!A4445),"-",'Step 1.3 Normalized OAT'!A4445)</f>
        <v>43286.166666666664</v>
      </c>
      <c r="B4445" s="26">
        <f t="shared" si="75"/>
        <v>185</v>
      </c>
      <c r="C4445" s="64" cm="1">
        <f t="array" ref="C4445">INDEX('Step 5. Daily Avg Schedule Calc'!$A$2:$C$169,(WEEKDAY(A4445)-1)*24+HOUR(A4445)+1,3)*IF(A4445&lt;Cooling_Season_Start_Date,0,IF(A4445&gt;Cooling_Season_End_Date,0,1))</f>
        <v>0</v>
      </c>
      <c r="D4445" s="12">
        <f>VLOOKUP(A4445,'Step 1.3 Normalized OAT'!$A$1:$B$8761,2)</f>
        <v>79</v>
      </c>
      <c r="E4445" s="13">
        <f ca="1">('Step 3. Regression'!$F$19*D4445^2+'Step 3. Regression'!$G$19*D4445+'Step 3. Regression'!$H$19)*C4445</f>
        <v>0</v>
      </c>
    </row>
    <row r="4446" spans="1:5" x14ac:dyDescent="0.25">
      <c r="A4446" s="9">
        <f>IF(ISBLANK('Step 1.3 Normalized OAT'!A4446),"-",'Step 1.3 Normalized OAT'!A4446)</f>
        <v>43286.208333333336</v>
      </c>
      <c r="B4446" s="26">
        <f t="shared" si="75"/>
        <v>185</v>
      </c>
      <c r="C4446" s="64" cm="1">
        <f t="array" ref="C4446">INDEX('Step 5. Daily Avg Schedule Calc'!$A$2:$C$169,(WEEKDAY(A4446)-1)*24+HOUR(A4446)+1,3)*IF(A4446&lt;Cooling_Season_Start_Date,0,IF(A4446&gt;Cooling_Season_End_Date,0,1))</f>
        <v>0</v>
      </c>
      <c r="D4446" s="12">
        <f>VLOOKUP(A4446,'Step 1.3 Normalized OAT'!$A$1:$B$8761,2)</f>
        <v>79</v>
      </c>
      <c r="E4446" s="13">
        <f ca="1">('Step 3. Regression'!$F$19*D4446^2+'Step 3. Regression'!$G$19*D4446+'Step 3. Regression'!$H$19)*C4446</f>
        <v>0</v>
      </c>
    </row>
    <row r="4447" spans="1:5" x14ac:dyDescent="0.25">
      <c r="A4447" s="9">
        <f>IF(ISBLANK('Step 1.3 Normalized OAT'!A4447),"-",'Step 1.3 Normalized OAT'!A4447)</f>
        <v>43286.25</v>
      </c>
      <c r="B4447" s="26">
        <f t="shared" si="75"/>
        <v>185</v>
      </c>
      <c r="C4447" s="64" cm="1">
        <f t="array" ref="C4447">INDEX('Step 5. Daily Avg Schedule Calc'!$A$2:$C$169,(WEEKDAY(A4447)-1)*24+HOUR(A4447)+1,3)*IF(A4447&lt;Cooling_Season_Start_Date,0,IF(A4447&gt;Cooling_Season_End_Date,0,1))</f>
        <v>0</v>
      </c>
      <c r="D4447" s="12">
        <f>VLOOKUP(A4447,'Step 1.3 Normalized OAT'!$A$1:$B$8761,2)</f>
        <v>79</v>
      </c>
      <c r="E4447" s="13">
        <f ca="1">('Step 3. Regression'!$F$19*D4447^2+'Step 3. Regression'!$G$19*D4447+'Step 3. Regression'!$H$19)*C4447</f>
        <v>0</v>
      </c>
    </row>
    <row r="4448" spans="1:5" x14ac:dyDescent="0.25">
      <c r="A4448" s="9">
        <f>IF(ISBLANK('Step 1.3 Normalized OAT'!A4448),"-",'Step 1.3 Normalized OAT'!A4448)</f>
        <v>43286.291666666664</v>
      </c>
      <c r="B4448" s="26">
        <f t="shared" si="75"/>
        <v>185</v>
      </c>
      <c r="C4448" s="64" cm="1">
        <f t="array" ref="C4448">INDEX('Step 5. Daily Avg Schedule Calc'!$A$2:$C$169,(WEEKDAY(A4448)-1)*24+HOUR(A4448)+1,3)*IF(A4448&lt;Cooling_Season_Start_Date,0,IF(A4448&gt;Cooling_Season_End_Date,0,1))</f>
        <v>0</v>
      </c>
      <c r="D4448" s="12">
        <f>VLOOKUP(A4448,'Step 1.3 Normalized OAT'!$A$1:$B$8761,2)</f>
        <v>79</v>
      </c>
      <c r="E4448" s="13">
        <f ca="1">('Step 3. Regression'!$F$19*D4448^2+'Step 3. Regression'!$G$19*D4448+'Step 3. Regression'!$H$19)*C4448</f>
        <v>0</v>
      </c>
    </row>
    <row r="4449" spans="1:5" x14ac:dyDescent="0.25">
      <c r="A4449" s="9">
        <f>IF(ISBLANK('Step 1.3 Normalized OAT'!A4449),"-",'Step 1.3 Normalized OAT'!A4449)</f>
        <v>43286.333333333336</v>
      </c>
      <c r="B4449" s="26">
        <f t="shared" si="75"/>
        <v>185</v>
      </c>
      <c r="C4449" s="64" cm="1">
        <f t="array" ref="C4449">INDEX('Step 5. Daily Avg Schedule Calc'!$A$2:$C$169,(WEEKDAY(A4449)-1)*24+HOUR(A4449)+1,3)*IF(A4449&lt;Cooling_Season_Start_Date,0,IF(A4449&gt;Cooling_Season_End_Date,0,1))</f>
        <v>1</v>
      </c>
      <c r="D4449" s="12">
        <f>VLOOKUP(A4449,'Step 1.3 Normalized OAT'!$A$1:$B$8761,2)</f>
        <v>80</v>
      </c>
      <c r="E4449" s="13">
        <f ca="1">('Step 3. Regression'!$F$19*D4449^2+'Step 3. Regression'!$G$19*D4449+'Step 3. Regression'!$H$19)*C4449</f>
        <v>7.1053849831232547</v>
      </c>
    </row>
    <row r="4450" spans="1:5" x14ac:dyDescent="0.25">
      <c r="A4450" s="9">
        <f>IF(ISBLANK('Step 1.3 Normalized OAT'!A4450),"-",'Step 1.3 Normalized OAT'!A4450)</f>
        <v>43286.375</v>
      </c>
      <c r="B4450" s="26">
        <f t="shared" si="75"/>
        <v>185</v>
      </c>
      <c r="C4450" s="64" cm="1">
        <f t="array" ref="C4450">INDEX('Step 5. Daily Avg Schedule Calc'!$A$2:$C$169,(WEEKDAY(A4450)-1)*24+HOUR(A4450)+1,3)*IF(A4450&lt;Cooling_Season_Start_Date,0,IF(A4450&gt;Cooling_Season_End_Date,0,1))</f>
        <v>1</v>
      </c>
      <c r="D4450" s="12">
        <f>VLOOKUP(A4450,'Step 1.3 Normalized OAT'!$A$1:$B$8761,2)</f>
        <v>82</v>
      </c>
      <c r="E4450" s="13">
        <f ca="1">('Step 3. Regression'!$F$19*D4450^2+'Step 3. Regression'!$G$19*D4450+'Step 3. Regression'!$H$19)*C4450</f>
        <v>7.1641520405023904</v>
      </c>
    </row>
    <row r="4451" spans="1:5" x14ac:dyDescent="0.25">
      <c r="A4451" s="9">
        <f>IF(ISBLANK('Step 1.3 Normalized OAT'!A4451),"-",'Step 1.3 Normalized OAT'!A4451)</f>
        <v>43286.416666666664</v>
      </c>
      <c r="B4451" s="26">
        <f t="shared" si="75"/>
        <v>185</v>
      </c>
      <c r="C4451" s="64" cm="1">
        <f t="array" ref="C4451">INDEX('Step 5. Daily Avg Schedule Calc'!$A$2:$C$169,(WEEKDAY(A4451)-1)*24+HOUR(A4451)+1,3)*IF(A4451&lt;Cooling_Season_Start_Date,0,IF(A4451&gt;Cooling_Season_End_Date,0,1))</f>
        <v>1</v>
      </c>
      <c r="D4451" s="12">
        <f>VLOOKUP(A4451,'Step 1.3 Normalized OAT'!$A$1:$B$8761,2)</f>
        <v>82</v>
      </c>
      <c r="E4451" s="13">
        <f ca="1">('Step 3. Regression'!$F$19*D4451^2+'Step 3. Regression'!$G$19*D4451+'Step 3. Regression'!$H$19)*C4451</f>
        <v>7.1641520405023904</v>
      </c>
    </row>
    <row r="4452" spans="1:5" x14ac:dyDescent="0.25">
      <c r="A4452" s="9">
        <f>IF(ISBLANK('Step 1.3 Normalized OAT'!A4452),"-",'Step 1.3 Normalized OAT'!A4452)</f>
        <v>43286.458333333336</v>
      </c>
      <c r="B4452" s="26">
        <f t="shared" si="75"/>
        <v>185</v>
      </c>
      <c r="C4452" s="64" cm="1">
        <f t="array" ref="C4452">INDEX('Step 5. Daily Avg Schedule Calc'!$A$2:$C$169,(WEEKDAY(A4452)-1)*24+HOUR(A4452)+1,3)*IF(A4452&lt;Cooling_Season_Start_Date,0,IF(A4452&gt;Cooling_Season_End_Date,0,1))</f>
        <v>1</v>
      </c>
      <c r="D4452" s="12">
        <f>VLOOKUP(A4452,'Step 1.3 Normalized OAT'!$A$1:$B$8761,2)</f>
        <v>86</v>
      </c>
      <c r="E4452" s="13">
        <f ca="1">('Step 3. Regression'!$F$19*D4452^2+'Step 3. Regression'!$G$19*D4452+'Step 3. Regression'!$H$19)*C4452</f>
        <v>7.3514295065461326</v>
      </c>
    </row>
    <row r="4453" spans="1:5" x14ac:dyDescent="0.25">
      <c r="A4453" s="9">
        <f>IF(ISBLANK('Step 1.3 Normalized OAT'!A4453),"-",'Step 1.3 Normalized OAT'!A4453)</f>
        <v>43286.5</v>
      </c>
      <c r="B4453" s="26">
        <f t="shared" si="75"/>
        <v>185</v>
      </c>
      <c r="C4453" s="64" cm="1">
        <f t="array" ref="C4453">INDEX('Step 5. Daily Avg Schedule Calc'!$A$2:$C$169,(WEEKDAY(A4453)-1)*24+HOUR(A4453)+1,3)*IF(A4453&lt;Cooling_Season_Start_Date,0,IF(A4453&gt;Cooling_Season_End_Date,0,1))</f>
        <v>1</v>
      </c>
      <c r="D4453" s="12">
        <f>VLOOKUP(A4453,'Step 1.3 Normalized OAT'!$A$1:$B$8761,2)</f>
        <v>88</v>
      </c>
      <c r="E4453" s="13">
        <f ca="1">('Step 3. Regression'!$F$19*D4453^2+'Step 3. Regression'!$G$19*D4453+'Step 3. Regression'!$H$19)*C4453</f>
        <v>7.4799399152107426</v>
      </c>
    </row>
    <row r="4454" spans="1:5" x14ac:dyDescent="0.25">
      <c r="A4454" s="9">
        <f>IF(ISBLANK('Step 1.3 Normalized OAT'!A4454),"-",'Step 1.3 Normalized OAT'!A4454)</f>
        <v>43286.541666666664</v>
      </c>
      <c r="B4454" s="26">
        <f t="shared" si="75"/>
        <v>185</v>
      </c>
      <c r="C4454" s="64" cm="1">
        <f t="array" ref="C4454">INDEX('Step 5. Daily Avg Schedule Calc'!$A$2:$C$169,(WEEKDAY(A4454)-1)*24+HOUR(A4454)+1,3)*IF(A4454&lt;Cooling_Season_Start_Date,0,IF(A4454&gt;Cooling_Season_End_Date,0,1))</f>
        <v>1</v>
      </c>
      <c r="D4454" s="12">
        <f>VLOOKUP(A4454,'Step 1.3 Normalized OAT'!$A$1:$B$8761,2)</f>
        <v>90</v>
      </c>
      <c r="E4454" s="13">
        <f ca="1">('Step 3. Regression'!$F$19*D4454^2+'Step 3. Regression'!$G$19*D4454+'Step 3. Regression'!$H$19)*C4454</f>
        <v>7.6316981076371704</v>
      </c>
    </row>
    <row r="4455" spans="1:5" x14ac:dyDescent="0.25">
      <c r="A4455" s="9">
        <f>IF(ISBLANK('Step 1.3 Normalized OAT'!A4455),"-",'Step 1.3 Normalized OAT'!A4455)</f>
        <v>43286.583333333336</v>
      </c>
      <c r="B4455" s="26">
        <f t="shared" si="75"/>
        <v>185</v>
      </c>
      <c r="C4455" s="64" cm="1">
        <f t="array" ref="C4455">INDEX('Step 5. Daily Avg Schedule Calc'!$A$2:$C$169,(WEEKDAY(A4455)-1)*24+HOUR(A4455)+1,3)*IF(A4455&lt;Cooling_Season_Start_Date,0,IF(A4455&gt;Cooling_Season_End_Date,0,1))</f>
        <v>1</v>
      </c>
      <c r="D4455" s="12">
        <f>VLOOKUP(A4455,'Step 1.3 Normalized OAT'!$A$1:$B$8761,2)</f>
        <v>89</v>
      </c>
      <c r="E4455" s="13">
        <f ca="1">('Step 3. Regression'!$F$19*D4455^2+'Step 3. Regression'!$G$19*D4455+'Step 3. Regression'!$H$19)*C4455</f>
        <v>7.5529130384537311</v>
      </c>
    </row>
    <row r="4456" spans="1:5" x14ac:dyDescent="0.25">
      <c r="A4456" s="9">
        <f>IF(ISBLANK('Step 1.3 Normalized OAT'!A4456),"-",'Step 1.3 Normalized OAT'!A4456)</f>
        <v>43286.625</v>
      </c>
      <c r="B4456" s="26">
        <f t="shared" si="75"/>
        <v>185</v>
      </c>
      <c r="C4456" s="64" cm="1">
        <f t="array" ref="C4456">INDEX('Step 5. Daily Avg Schedule Calc'!$A$2:$C$169,(WEEKDAY(A4456)-1)*24+HOUR(A4456)+1,3)*IF(A4456&lt;Cooling_Season_Start_Date,0,IF(A4456&gt;Cooling_Season_End_Date,0,1))</f>
        <v>1</v>
      </c>
      <c r="D4456" s="12">
        <f>VLOOKUP(A4456,'Step 1.3 Normalized OAT'!$A$1:$B$8761,2)</f>
        <v>88</v>
      </c>
      <c r="E4456" s="13">
        <f ca="1">('Step 3. Regression'!$F$19*D4456^2+'Step 3. Regression'!$G$19*D4456+'Step 3. Regression'!$H$19)*C4456</f>
        <v>7.4799399152107426</v>
      </c>
    </row>
    <row r="4457" spans="1:5" x14ac:dyDescent="0.25">
      <c r="A4457" s="9">
        <f>IF(ISBLANK('Step 1.3 Normalized OAT'!A4457),"-",'Step 1.3 Normalized OAT'!A4457)</f>
        <v>43286.666666666664</v>
      </c>
      <c r="B4457" s="26">
        <f t="shared" si="75"/>
        <v>185</v>
      </c>
      <c r="C4457" s="64" cm="1">
        <f t="array" ref="C4457">INDEX('Step 5. Daily Avg Schedule Calc'!$A$2:$C$169,(WEEKDAY(A4457)-1)*24+HOUR(A4457)+1,3)*IF(A4457&lt;Cooling_Season_Start_Date,0,IF(A4457&gt;Cooling_Season_End_Date,0,1))</f>
        <v>1</v>
      </c>
      <c r="D4457" s="12">
        <f>VLOOKUP(A4457,'Step 1.3 Normalized OAT'!$A$1:$B$8761,2)</f>
        <v>88</v>
      </c>
      <c r="E4457" s="13">
        <f ca="1">('Step 3. Regression'!$F$19*D4457^2+'Step 3. Regression'!$G$19*D4457+'Step 3. Regression'!$H$19)*C4457</f>
        <v>7.4799399152107426</v>
      </c>
    </row>
    <row r="4458" spans="1:5" x14ac:dyDescent="0.25">
      <c r="A4458" s="9">
        <f>IF(ISBLANK('Step 1.3 Normalized OAT'!A4458),"-",'Step 1.3 Normalized OAT'!A4458)</f>
        <v>43286.708333333336</v>
      </c>
      <c r="B4458" s="26">
        <f t="shared" si="75"/>
        <v>185</v>
      </c>
      <c r="C4458" s="64" cm="1">
        <f t="array" ref="C4458">INDEX('Step 5. Daily Avg Schedule Calc'!$A$2:$C$169,(WEEKDAY(A4458)-1)*24+HOUR(A4458)+1,3)*IF(A4458&lt;Cooling_Season_Start_Date,0,IF(A4458&gt;Cooling_Season_End_Date,0,1))</f>
        <v>1</v>
      </c>
      <c r="D4458" s="12">
        <f>VLOOKUP(A4458,'Step 1.3 Normalized OAT'!$A$1:$B$8761,2)</f>
        <v>88</v>
      </c>
      <c r="E4458" s="13">
        <f ca="1">('Step 3. Regression'!$F$19*D4458^2+'Step 3. Regression'!$G$19*D4458+'Step 3. Regression'!$H$19)*C4458</f>
        <v>7.4799399152107426</v>
      </c>
    </row>
    <row r="4459" spans="1:5" x14ac:dyDescent="0.25">
      <c r="A4459" s="9">
        <f>IF(ISBLANK('Step 1.3 Normalized OAT'!A4459),"-",'Step 1.3 Normalized OAT'!A4459)</f>
        <v>43286.75</v>
      </c>
      <c r="B4459" s="26">
        <f t="shared" si="75"/>
        <v>185</v>
      </c>
      <c r="C4459" s="64" cm="1">
        <f t="array" ref="C4459">INDEX('Step 5. Daily Avg Schedule Calc'!$A$2:$C$169,(WEEKDAY(A4459)-1)*24+HOUR(A4459)+1,3)*IF(A4459&lt;Cooling_Season_Start_Date,0,IF(A4459&gt;Cooling_Season_End_Date,0,1))</f>
        <v>1</v>
      </c>
      <c r="D4459" s="12">
        <f>VLOOKUP(A4459,'Step 1.3 Normalized OAT'!$A$1:$B$8761,2)</f>
        <v>88</v>
      </c>
      <c r="E4459" s="13">
        <f ca="1">('Step 3. Regression'!$F$19*D4459^2+'Step 3. Regression'!$G$19*D4459+'Step 3. Regression'!$H$19)*C4459</f>
        <v>7.4799399152107426</v>
      </c>
    </row>
    <row r="4460" spans="1:5" x14ac:dyDescent="0.25">
      <c r="A4460" s="9">
        <f>IF(ISBLANK('Step 1.3 Normalized OAT'!A4460),"-",'Step 1.3 Normalized OAT'!A4460)</f>
        <v>43286.791666666664</v>
      </c>
      <c r="B4460" s="26">
        <f t="shared" si="75"/>
        <v>185</v>
      </c>
      <c r="C4460" s="64" cm="1">
        <f t="array" ref="C4460">INDEX('Step 5. Daily Avg Schedule Calc'!$A$2:$C$169,(WEEKDAY(A4460)-1)*24+HOUR(A4460)+1,3)*IF(A4460&lt;Cooling_Season_Start_Date,0,IF(A4460&gt;Cooling_Season_End_Date,0,1))</f>
        <v>1</v>
      </c>
      <c r="D4460" s="12">
        <f>VLOOKUP(A4460,'Step 1.3 Normalized OAT'!$A$1:$B$8761,2)</f>
        <v>84</v>
      </c>
      <c r="E4460" s="13">
        <f ca="1">('Step 3. Regression'!$F$19*D4460^2+'Step 3. Regression'!$G$19*D4460+'Step 3. Regression'!$H$19)*C4460</f>
        <v>7.2461668816433509</v>
      </c>
    </row>
    <row r="4461" spans="1:5" x14ac:dyDescent="0.25">
      <c r="A4461" s="9">
        <f>IF(ISBLANK('Step 1.3 Normalized OAT'!A4461),"-",'Step 1.3 Normalized OAT'!A4461)</f>
        <v>43286.833333333336</v>
      </c>
      <c r="B4461" s="26">
        <f t="shared" si="75"/>
        <v>185</v>
      </c>
      <c r="C4461" s="64" cm="1">
        <f t="array" ref="C4461">INDEX('Step 5. Daily Avg Schedule Calc'!$A$2:$C$169,(WEEKDAY(A4461)-1)*24+HOUR(A4461)+1,3)*IF(A4461&lt;Cooling_Season_Start_Date,0,IF(A4461&gt;Cooling_Season_End_Date,0,1))</f>
        <v>1</v>
      </c>
      <c r="D4461" s="12">
        <f>VLOOKUP(A4461,'Step 1.3 Normalized OAT'!$A$1:$B$8761,2)</f>
        <v>84</v>
      </c>
      <c r="E4461" s="13">
        <f ca="1">('Step 3. Regression'!$F$19*D4461^2+'Step 3. Regression'!$G$19*D4461+'Step 3. Regression'!$H$19)*C4461</f>
        <v>7.2461668816433509</v>
      </c>
    </row>
    <row r="4462" spans="1:5" x14ac:dyDescent="0.25">
      <c r="A4462" s="9">
        <f>IF(ISBLANK('Step 1.3 Normalized OAT'!A4462),"-",'Step 1.3 Normalized OAT'!A4462)</f>
        <v>43286.875</v>
      </c>
      <c r="B4462" s="26">
        <f t="shared" si="75"/>
        <v>185</v>
      </c>
      <c r="C4462" s="64" cm="1">
        <f t="array" ref="C4462">INDEX('Step 5. Daily Avg Schedule Calc'!$A$2:$C$169,(WEEKDAY(A4462)-1)*24+HOUR(A4462)+1,3)*IF(A4462&lt;Cooling_Season_Start_Date,0,IF(A4462&gt;Cooling_Season_End_Date,0,1))</f>
        <v>0</v>
      </c>
      <c r="D4462" s="12">
        <f>VLOOKUP(A4462,'Step 1.3 Normalized OAT'!$A$1:$B$8761,2)</f>
        <v>82</v>
      </c>
      <c r="E4462" s="13">
        <f ca="1">('Step 3. Regression'!$F$19*D4462^2+'Step 3. Regression'!$G$19*D4462+'Step 3. Regression'!$H$19)*C4462</f>
        <v>0</v>
      </c>
    </row>
    <row r="4463" spans="1:5" x14ac:dyDescent="0.25">
      <c r="A4463" s="9">
        <f>IF(ISBLANK('Step 1.3 Normalized OAT'!A4463),"-",'Step 1.3 Normalized OAT'!A4463)</f>
        <v>43286.916666666664</v>
      </c>
      <c r="B4463" s="26">
        <f t="shared" si="75"/>
        <v>185</v>
      </c>
      <c r="C4463" s="64" cm="1">
        <f t="array" ref="C4463">INDEX('Step 5. Daily Avg Schedule Calc'!$A$2:$C$169,(WEEKDAY(A4463)-1)*24+HOUR(A4463)+1,3)*IF(A4463&lt;Cooling_Season_Start_Date,0,IF(A4463&gt;Cooling_Season_End_Date,0,1))</f>
        <v>0</v>
      </c>
      <c r="D4463" s="12">
        <f>VLOOKUP(A4463,'Step 1.3 Normalized OAT'!$A$1:$B$8761,2)</f>
        <v>82</v>
      </c>
      <c r="E4463" s="13">
        <f ca="1">('Step 3. Regression'!$F$19*D4463^2+'Step 3. Regression'!$G$19*D4463+'Step 3. Regression'!$H$19)*C4463</f>
        <v>0</v>
      </c>
    </row>
    <row r="4464" spans="1:5" x14ac:dyDescent="0.25">
      <c r="A4464" s="9">
        <f>IF(ISBLANK('Step 1.3 Normalized OAT'!A4464),"-",'Step 1.3 Normalized OAT'!A4464)</f>
        <v>43286.958333333336</v>
      </c>
      <c r="B4464" s="26">
        <f t="shared" si="75"/>
        <v>185</v>
      </c>
      <c r="C4464" s="64" cm="1">
        <f t="array" ref="C4464">INDEX('Step 5. Daily Avg Schedule Calc'!$A$2:$C$169,(WEEKDAY(A4464)-1)*24+HOUR(A4464)+1,3)*IF(A4464&lt;Cooling_Season_Start_Date,0,IF(A4464&gt;Cooling_Season_End_Date,0,1))</f>
        <v>0</v>
      </c>
      <c r="D4464" s="12">
        <f>VLOOKUP(A4464,'Step 1.3 Normalized OAT'!$A$1:$B$8761,2)</f>
        <v>83</v>
      </c>
      <c r="E4464" s="13">
        <f ca="1">('Step 3. Regression'!$F$19*D4464^2+'Step 3. Regression'!$G$19*D4464+'Step 3. Regression'!$H$19)*C4464</f>
        <v>0</v>
      </c>
    </row>
    <row r="4465" spans="1:5" x14ac:dyDescent="0.25">
      <c r="A4465" s="9">
        <f>IF(ISBLANK('Step 1.3 Normalized OAT'!A4465),"-",'Step 1.3 Normalized OAT'!A4465)</f>
        <v>43287</v>
      </c>
      <c r="B4465" s="26">
        <f t="shared" si="75"/>
        <v>186</v>
      </c>
      <c r="C4465" s="64" cm="1">
        <f t="array" ref="C4465">INDEX('Step 5. Daily Avg Schedule Calc'!$A$2:$C$169,(WEEKDAY(A4465)-1)*24+HOUR(A4465)+1,3)*IF(A4465&lt;Cooling_Season_Start_Date,0,IF(A4465&gt;Cooling_Season_End_Date,0,1))</f>
        <v>0</v>
      </c>
      <c r="D4465" s="12">
        <f>VLOOKUP(A4465,'Step 1.3 Normalized OAT'!$A$1:$B$8761,2)</f>
        <v>82</v>
      </c>
      <c r="E4465" s="13">
        <f ca="1">('Step 3. Regression'!$F$19*D4465^2+'Step 3. Regression'!$G$19*D4465+'Step 3. Regression'!$H$19)*C4465</f>
        <v>0</v>
      </c>
    </row>
    <row r="4466" spans="1:5" x14ac:dyDescent="0.25">
      <c r="A4466" s="9">
        <f>IF(ISBLANK('Step 1.3 Normalized OAT'!A4466),"-",'Step 1.3 Normalized OAT'!A4466)</f>
        <v>43287.041666666664</v>
      </c>
      <c r="B4466" s="26">
        <f t="shared" si="75"/>
        <v>186</v>
      </c>
      <c r="C4466" s="64" cm="1">
        <f t="array" ref="C4466">INDEX('Step 5. Daily Avg Schedule Calc'!$A$2:$C$169,(WEEKDAY(A4466)-1)*24+HOUR(A4466)+1,3)*IF(A4466&lt;Cooling_Season_Start_Date,0,IF(A4466&gt;Cooling_Season_End_Date,0,1))</f>
        <v>0</v>
      </c>
      <c r="D4466" s="12">
        <f>VLOOKUP(A4466,'Step 1.3 Normalized OAT'!$A$1:$B$8761,2)</f>
        <v>81</v>
      </c>
      <c r="E4466" s="13">
        <f ca="1">('Step 3. Regression'!$F$19*D4466^2+'Step 3. Regression'!$G$19*D4466+'Step 3. Regression'!$H$19)*C4466</f>
        <v>0</v>
      </c>
    </row>
    <row r="4467" spans="1:5" x14ac:dyDescent="0.25">
      <c r="A4467" s="9">
        <f>IF(ISBLANK('Step 1.3 Normalized OAT'!A4467),"-",'Step 1.3 Normalized OAT'!A4467)</f>
        <v>43287.083333333336</v>
      </c>
      <c r="B4467" s="26">
        <f t="shared" si="75"/>
        <v>186</v>
      </c>
      <c r="C4467" s="64" cm="1">
        <f t="array" ref="C4467">INDEX('Step 5. Daily Avg Schedule Calc'!$A$2:$C$169,(WEEKDAY(A4467)-1)*24+HOUR(A4467)+1,3)*IF(A4467&lt;Cooling_Season_Start_Date,0,IF(A4467&gt;Cooling_Season_End_Date,0,1))</f>
        <v>0</v>
      </c>
      <c r="D4467" s="12">
        <f>VLOOKUP(A4467,'Step 1.3 Normalized OAT'!$A$1:$B$8761,2)</f>
        <v>80</v>
      </c>
      <c r="E4467" s="13">
        <f ca="1">('Step 3. Regression'!$F$19*D4467^2+'Step 3. Regression'!$G$19*D4467+'Step 3. Regression'!$H$19)*C4467</f>
        <v>0</v>
      </c>
    </row>
    <row r="4468" spans="1:5" x14ac:dyDescent="0.25">
      <c r="A4468" s="9">
        <f>IF(ISBLANK('Step 1.3 Normalized OAT'!A4468),"-",'Step 1.3 Normalized OAT'!A4468)</f>
        <v>43287.125</v>
      </c>
      <c r="B4468" s="26">
        <f t="shared" si="75"/>
        <v>186</v>
      </c>
      <c r="C4468" s="64" cm="1">
        <f t="array" ref="C4468">INDEX('Step 5. Daily Avg Schedule Calc'!$A$2:$C$169,(WEEKDAY(A4468)-1)*24+HOUR(A4468)+1,3)*IF(A4468&lt;Cooling_Season_Start_Date,0,IF(A4468&gt;Cooling_Season_End_Date,0,1))</f>
        <v>0</v>
      </c>
      <c r="D4468" s="12">
        <f>VLOOKUP(A4468,'Step 1.3 Normalized OAT'!$A$1:$B$8761,2)</f>
        <v>81</v>
      </c>
      <c r="E4468" s="13">
        <f ca="1">('Step 3. Regression'!$F$19*D4468^2+'Step 3. Regression'!$G$19*D4468+'Step 3. Regression'!$H$19)*C4468</f>
        <v>0</v>
      </c>
    </row>
    <row r="4469" spans="1:5" x14ac:dyDescent="0.25">
      <c r="A4469" s="9">
        <f>IF(ISBLANK('Step 1.3 Normalized OAT'!A4469),"-",'Step 1.3 Normalized OAT'!A4469)</f>
        <v>43287.166666666664</v>
      </c>
      <c r="B4469" s="26">
        <f t="shared" si="75"/>
        <v>186</v>
      </c>
      <c r="C4469" s="64" cm="1">
        <f t="array" ref="C4469">INDEX('Step 5. Daily Avg Schedule Calc'!$A$2:$C$169,(WEEKDAY(A4469)-1)*24+HOUR(A4469)+1,3)*IF(A4469&lt;Cooling_Season_Start_Date,0,IF(A4469&gt;Cooling_Season_End_Date,0,1))</f>
        <v>0</v>
      </c>
      <c r="D4469" s="12">
        <f>VLOOKUP(A4469,'Step 1.3 Normalized OAT'!$A$1:$B$8761,2)</f>
        <v>81</v>
      </c>
      <c r="E4469" s="13">
        <f ca="1">('Step 3. Regression'!$F$19*D4469^2+'Step 3. Regression'!$G$19*D4469+'Step 3. Regression'!$H$19)*C4469</f>
        <v>0</v>
      </c>
    </row>
    <row r="4470" spans="1:5" x14ac:dyDescent="0.25">
      <c r="A4470" s="9">
        <f>IF(ISBLANK('Step 1.3 Normalized OAT'!A4470),"-",'Step 1.3 Normalized OAT'!A4470)</f>
        <v>43287.208333333336</v>
      </c>
      <c r="B4470" s="26">
        <f t="shared" si="75"/>
        <v>186</v>
      </c>
      <c r="C4470" s="64" cm="1">
        <f t="array" ref="C4470">INDEX('Step 5. Daily Avg Schedule Calc'!$A$2:$C$169,(WEEKDAY(A4470)-1)*24+HOUR(A4470)+1,3)*IF(A4470&lt;Cooling_Season_Start_Date,0,IF(A4470&gt;Cooling_Season_End_Date,0,1))</f>
        <v>0</v>
      </c>
      <c r="D4470" s="12">
        <f>VLOOKUP(A4470,'Step 1.3 Normalized OAT'!$A$1:$B$8761,2)</f>
        <v>81</v>
      </c>
      <c r="E4470" s="13">
        <f ca="1">('Step 3. Regression'!$F$19*D4470^2+'Step 3. Regression'!$G$19*D4470+'Step 3. Regression'!$H$19)*C4470</f>
        <v>0</v>
      </c>
    </row>
    <row r="4471" spans="1:5" x14ac:dyDescent="0.25">
      <c r="A4471" s="9">
        <f>IF(ISBLANK('Step 1.3 Normalized OAT'!A4471),"-",'Step 1.3 Normalized OAT'!A4471)</f>
        <v>43287.25</v>
      </c>
      <c r="B4471" s="26">
        <f t="shared" si="75"/>
        <v>186</v>
      </c>
      <c r="C4471" s="64" cm="1">
        <f t="array" ref="C4471">INDEX('Step 5. Daily Avg Schedule Calc'!$A$2:$C$169,(WEEKDAY(A4471)-1)*24+HOUR(A4471)+1,3)*IF(A4471&lt;Cooling_Season_Start_Date,0,IF(A4471&gt;Cooling_Season_End_Date,0,1))</f>
        <v>0</v>
      </c>
      <c r="D4471" s="12">
        <f>VLOOKUP(A4471,'Step 1.3 Normalized OAT'!$A$1:$B$8761,2)</f>
        <v>81</v>
      </c>
      <c r="E4471" s="13">
        <f ca="1">('Step 3. Regression'!$F$19*D4471^2+'Step 3. Regression'!$G$19*D4471+'Step 3. Regression'!$H$19)*C4471</f>
        <v>0</v>
      </c>
    </row>
    <row r="4472" spans="1:5" x14ac:dyDescent="0.25">
      <c r="A4472" s="9">
        <f>IF(ISBLANK('Step 1.3 Normalized OAT'!A4472),"-",'Step 1.3 Normalized OAT'!A4472)</f>
        <v>43287.291666666664</v>
      </c>
      <c r="B4472" s="26">
        <f t="shared" si="75"/>
        <v>186</v>
      </c>
      <c r="C4472" s="64" cm="1">
        <f t="array" ref="C4472">INDEX('Step 5. Daily Avg Schedule Calc'!$A$2:$C$169,(WEEKDAY(A4472)-1)*24+HOUR(A4472)+1,3)*IF(A4472&lt;Cooling_Season_Start_Date,0,IF(A4472&gt;Cooling_Season_End_Date,0,1))</f>
        <v>1</v>
      </c>
      <c r="D4472" s="12">
        <f>VLOOKUP(A4472,'Step 1.3 Normalized OAT'!$A$1:$B$8761,2)</f>
        <v>81</v>
      </c>
      <c r="E4472" s="13">
        <f ca="1">('Step 3. Regression'!$F$19*D4472^2+'Step 3. Regression'!$G$19*D4472+'Step 3. Regression'!$H$19)*C4472</f>
        <v>7.1318625388425936</v>
      </c>
    </row>
    <row r="4473" spans="1:5" x14ac:dyDescent="0.25">
      <c r="A4473" s="9">
        <f>IF(ISBLANK('Step 1.3 Normalized OAT'!A4473),"-",'Step 1.3 Normalized OAT'!A4473)</f>
        <v>43287.333333333336</v>
      </c>
      <c r="B4473" s="26">
        <f t="shared" si="75"/>
        <v>186</v>
      </c>
      <c r="C4473" s="64" cm="1">
        <f t="array" ref="C4473">INDEX('Step 5. Daily Avg Schedule Calc'!$A$2:$C$169,(WEEKDAY(A4473)-1)*24+HOUR(A4473)+1,3)*IF(A4473&lt;Cooling_Season_Start_Date,0,IF(A4473&gt;Cooling_Season_End_Date,0,1))</f>
        <v>1</v>
      </c>
      <c r="D4473" s="12">
        <f>VLOOKUP(A4473,'Step 1.3 Normalized OAT'!$A$1:$B$8761,2)</f>
        <v>79</v>
      </c>
      <c r="E4473" s="13">
        <f ca="1">('Step 3. Regression'!$F$19*D4473^2+'Step 3. Regression'!$G$19*D4473+'Step 3. Regression'!$H$19)*C4473</f>
        <v>7.0847193733443774</v>
      </c>
    </row>
    <row r="4474" spans="1:5" x14ac:dyDescent="0.25">
      <c r="A4474" s="9">
        <f>IF(ISBLANK('Step 1.3 Normalized OAT'!A4474),"-",'Step 1.3 Normalized OAT'!A4474)</f>
        <v>43287.375</v>
      </c>
      <c r="B4474" s="26">
        <f t="shared" si="75"/>
        <v>186</v>
      </c>
      <c r="C4474" s="64" cm="1">
        <f t="array" ref="C4474">INDEX('Step 5. Daily Avg Schedule Calc'!$A$2:$C$169,(WEEKDAY(A4474)-1)*24+HOUR(A4474)+1,3)*IF(A4474&lt;Cooling_Season_Start_Date,0,IF(A4474&gt;Cooling_Season_End_Date,0,1))</f>
        <v>1</v>
      </c>
      <c r="D4474" s="12">
        <f>VLOOKUP(A4474,'Step 1.3 Normalized OAT'!$A$1:$B$8761,2)</f>
        <v>77</v>
      </c>
      <c r="E4474" s="13">
        <f ca="1">('Step 3. Regression'!$F$19*D4474^2+'Step 3. Regression'!$G$19*D4474+'Step 3. Regression'!$H$19)*C4474</f>
        <v>7.0608239916079754</v>
      </c>
    </row>
    <row r="4475" spans="1:5" x14ac:dyDescent="0.25">
      <c r="A4475" s="9">
        <f>IF(ISBLANK('Step 1.3 Normalized OAT'!A4475),"-",'Step 1.3 Normalized OAT'!A4475)</f>
        <v>43287.416666666664</v>
      </c>
      <c r="B4475" s="26">
        <f t="shared" si="75"/>
        <v>186</v>
      </c>
      <c r="C4475" s="64" cm="1">
        <f t="array" ref="C4475">INDEX('Step 5. Daily Avg Schedule Calc'!$A$2:$C$169,(WEEKDAY(A4475)-1)*24+HOUR(A4475)+1,3)*IF(A4475&lt;Cooling_Season_Start_Date,0,IF(A4475&gt;Cooling_Season_End_Date,0,1))</f>
        <v>1</v>
      </c>
      <c r="D4475" s="12">
        <f>VLOOKUP(A4475,'Step 1.3 Normalized OAT'!$A$1:$B$8761,2)</f>
        <v>77</v>
      </c>
      <c r="E4475" s="13">
        <f ca="1">('Step 3. Regression'!$F$19*D4475^2+'Step 3. Regression'!$G$19*D4475+'Step 3. Regression'!$H$19)*C4475</f>
        <v>7.0608239916079754</v>
      </c>
    </row>
    <row r="4476" spans="1:5" x14ac:dyDescent="0.25">
      <c r="A4476" s="9">
        <f>IF(ISBLANK('Step 1.3 Normalized OAT'!A4476),"-",'Step 1.3 Normalized OAT'!A4476)</f>
        <v>43287.458333333336</v>
      </c>
      <c r="B4476" s="26">
        <f t="shared" si="75"/>
        <v>186</v>
      </c>
      <c r="C4476" s="64" cm="1">
        <f t="array" ref="C4476">INDEX('Step 5. Daily Avg Schedule Calc'!$A$2:$C$169,(WEEKDAY(A4476)-1)*24+HOUR(A4476)+1,3)*IF(A4476&lt;Cooling_Season_Start_Date,0,IF(A4476&gt;Cooling_Season_End_Date,0,1))</f>
        <v>1</v>
      </c>
      <c r="D4476" s="12">
        <f>VLOOKUP(A4476,'Step 1.3 Normalized OAT'!$A$1:$B$8761,2)</f>
        <v>79</v>
      </c>
      <c r="E4476" s="13">
        <f ca="1">('Step 3. Regression'!$F$19*D4476^2+'Step 3. Regression'!$G$19*D4476+'Step 3. Regression'!$H$19)*C4476</f>
        <v>7.0847193733443774</v>
      </c>
    </row>
    <row r="4477" spans="1:5" x14ac:dyDescent="0.25">
      <c r="A4477" s="9">
        <f>IF(ISBLANK('Step 1.3 Normalized OAT'!A4477),"-",'Step 1.3 Normalized OAT'!A4477)</f>
        <v>43287.5</v>
      </c>
      <c r="B4477" s="26">
        <f t="shared" si="75"/>
        <v>186</v>
      </c>
      <c r="C4477" s="64" cm="1">
        <f t="array" ref="C4477">INDEX('Step 5. Daily Avg Schedule Calc'!$A$2:$C$169,(WEEKDAY(A4477)-1)*24+HOUR(A4477)+1,3)*IF(A4477&lt;Cooling_Season_Start_Date,0,IF(A4477&gt;Cooling_Season_End_Date,0,1))</f>
        <v>1</v>
      </c>
      <c r="D4477" s="12">
        <f>VLOOKUP(A4477,'Step 1.3 Normalized OAT'!$A$1:$B$8761,2)</f>
        <v>81</v>
      </c>
      <c r="E4477" s="13">
        <f ca="1">('Step 3. Regression'!$F$19*D4477^2+'Step 3. Regression'!$G$19*D4477+'Step 3. Regression'!$H$19)*C4477</f>
        <v>7.1318625388425936</v>
      </c>
    </row>
    <row r="4478" spans="1:5" x14ac:dyDescent="0.25">
      <c r="A4478" s="9">
        <f>IF(ISBLANK('Step 1.3 Normalized OAT'!A4478),"-",'Step 1.3 Normalized OAT'!A4478)</f>
        <v>43287.541666666664</v>
      </c>
      <c r="B4478" s="26">
        <f t="shared" si="75"/>
        <v>186</v>
      </c>
      <c r="C4478" s="64" cm="1">
        <f t="array" ref="C4478">INDEX('Step 5. Daily Avg Schedule Calc'!$A$2:$C$169,(WEEKDAY(A4478)-1)*24+HOUR(A4478)+1,3)*IF(A4478&lt;Cooling_Season_Start_Date,0,IF(A4478&gt;Cooling_Season_End_Date,0,1))</f>
        <v>1</v>
      </c>
      <c r="D4478" s="12">
        <f>VLOOKUP(A4478,'Step 1.3 Normalized OAT'!$A$1:$B$8761,2)</f>
        <v>81</v>
      </c>
      <c r="E4478" s="13">
        <f ca="1">('Step 3. Regression'!$F$19*D4478^2+'Step 3. Regression'!$G$19*D4478+'Step 3. Regression'!$H$19)*C4478</f>
        <v>7.1318625388425936</v>
      </c>
    </row>
    <row r="4479" spans="1:5" x14ac:dyDescent="0.25">
      <c r="A4479" s="9">
        <f>IF(ISBLANK('Step 1.3 Normalized OAT'!A4479),"-",'Step 1.3 Normalized OAT'!A4479)</f>
        <v>43287.583333333336</v>
      </c>
      <c r="B4479" s="26">
        <f t="shared" si="75"/>
        <v>186</v>
      </c>
      <c r="C4479" s="64" cm="1">
        <f t="array" ref="C4479">INDEX('Step 5. Daily Avg Schedule Calc'!$A$2:$C$169,(WEEKDAY(A4479)-1)*24+HOUR(A4479)+1,3)*IF(A4479&lt;Cooling_Season_Start_Date,0,IF(A4479&gt;Cooling_Season_End_Date,0,1))</f>
        <v>1</v>
      </c>
      <c r="D4479" s="12">
        <f>VLOOKUP(A4479,'Step 1.3 Normalized OAT'!$A$1:$B$8761,2)</f>
        <v>82</v>
      </c>
      <c r="E4479" s="13">
        <f ca="1">('Step 3. Regression'!$F$19*D4479^2+'Step 3. Regression'!$G$19*D4479+'Step 3. Regression'!$H$19)*C4479</f>
        <v>7.1641520405023904</v>
      </c>
    </row>
    <row r="4480" spans="1:5" x14ac:dyDescent="0.25">
      <c r="A4480" s="9">
        <f>IF(ISBLANK('Step 1.3 Normalized OAT'!A4480),"-",'Step 1.3 Normalized OAT'!A4480)</f>
        <v>43287.625</v>
      </c>
      <c r="B4480" s="26">
        <f t="shared" si="75"/>
        <v>186</v>
      </c>
      <c r="C4480" s="64" cm="1">
        <f t="array" ref="C4480">INDEX('Step 5. Daily Avg Schedule Calc'!$A$2:$C$169,(WEEKDAY(A4480)-1)*24+HOUR(A4480)+1,3)*IF(A4480&lt;Cooling_Season_Start_Date,0,IF(A4480&gt;Cooling_Season_End_Date,0,1))</f>
        <v>1</v>
      </c>
      <c r="D4480" s="12">
        <f>VLOOKUP(A4480,'Step 1.3 Normalized OAT'!$A$1:$B$8761,2)</f>
        <v>81</v>
      </c>
      <c r="E4480" s="13">
        <f ca="1">('Step 3. Regression'!$F$19*D4480^2+'Step 3. Regression'!$G$19*D4480+'Step 3. Regression'!$H$19)*C4480</f>
        <v>7.1318625388425936</v>
      </c>
    </row>
    <row r="4481" spans="1:5" x14ac:dyDescent="0.25">
      <c r="A4481" s="9">
        <f>IF(ISBLANK('Step 1.3 Normalized OAT'!A4481),"-",'Step 1.3 Normalized OAT'!A4481)</f>
        <v>43287.666666666664</v>
      </c>
      <c r="B4481" s="26">
        <f t="shared" si="75"/>
        <v>186</v>
      </c>
      <c r="C4481" s="64" cm="1">
        <f t="array" ref="C4481">INDEX('Step 5. Daily Avg Schedule Calc'!$A$2:$C$169,(WEEKDAY(A4481)-1)*24+HOUR(A4481)+1,3)*IF(A4481&lt;Cooling_Season_Start_Date,0,IF(A4481&gt;Cooling_Season_End_Date,0,1))</f>
        <v>1</v>
      </c>
      <c r="D4481" s="12">
        <f>VLOOKUP(A4481,'Step 1.3 Normalized OAT'!$A$1:$B$8761,2)</f>
        <v>81</v>
      </c>
      <c r="E4481" s="13">
        <f ca="1">('Step 3. Regression'!$F$19*D4481^2+'Step 3. Regression'!$G$19*D4481+'Step 3. Regression'!$H$19)*C4481</f>
        <v>7.1318625388425936</v>
      </c>
    </row>
    <row r="4482" spans="1:5" x14ac:dyDescent="0.25">
      <c r="A4482" s="9">
        <f>IF(ISBLANK('Step 1.3 Normalized OAT'!A4482),"-",'Step 1.3 Normalized OAT'!A4482)</f>
        <v>43287.708333333336</v>
      </c>
      <c r="B4482" s="26">
        <f t="shared" si="75"/>
        <v>186</v>
      </c>
      <c r="C4482" s="64" cm="1">
        <f t="array" ref="C4482">INDEX('Step 5. Daily Avg Schedule Calc'!$A$2:$C$169,(WEEKDAY(A4482)-1)*24+HOUR(A4482)+1,3)*IF(A4482&lt;Cooling_Season_Start_Date,0,IF(A4482&gt;Cooling_Season_End_Date,0,1))</f>
        <v>1</v>
      </c>
      <c r="D4482" s="12">
        <f>VLOOKUP(A4482,'Step 1.3 Normalized OAT'!$A$1:$B$8761,2)</f>
        <v>81</v>
      </c>
      <c r="E4482" s="13">
        <f ca="1">('Step 3. Regression'!$F$19*D4482^2+'Step 3. Regression'!$G$19*D4482+'Step 3. Regression'!$H$19)*C4482</f>
        <v>7.1318625388425936</v>
      </c>
    </row>
    <row r="4483" spans="1:5" x14ac:dyDescent="0.25">
      <c r="A4483" s="9">
        <f>IF(ISBLANK('Step 1.3 Normalized OAT'!A4483),"-",'Step 1.3 Normalized OAT'!A4483)</f>
        <v>43287.75</v>
      </c>
      <c r="B4483" s="26">
        <f t="shared" ref="B4483:B4546" si="76">_xlfn.DAYS(A4483,$A$2)</f>
        <v>186</v>
      </c>
      <c r="C4483" s="64" cm="1">
        <f t="array" ref="C4483">INDEX('Step 5. Daily Avg Schedule Calc'!$A$2:$C$169,(WEEKDAY(A4483)-1)*24+HOUR(A4483)+1,3)*IF(A4483&lt;Cooling_Season_Start_Date,0,IF(A4483&gt;Cooling_Season_End_Date,0,1))</f>
        <v>1</v>
      </c>
      <c r="D4483" s="12">
        <f>VLOOKUP(A4483,'Step 1.3 Normalized OAT'!$A$1:$B$8761,2)</f>
        <v>82</v>
      </c>
      <c r="E4483" s="13">
        <f ca="1">('Step 3. Regression'!$F$19*D4483^2+'Step 3. Regression'!$G$19*D4483+'Step 3. Regression'!$H$19)*C4483</f>
        <v>7.1641520405023904</v>
      </c>
    </row>
    <row r="4484" spans="1:5" x14ac:dyDescent="0.25">
      <c r="A4484" s="9">
        <f>IF(ISBLANK('Step 1.3 Normalized OAT'!A4484),"-",'Step 1.3 Normalized OAT'!A4484)</f>
        <v>43287.791666666664</v>
      </c>
      <c r="B4484" s="26">
        <f t="shared" si="76"/>
        <v>186</v>
      </c>
      <c r="C4484" s="64" cm="1">
        <f t="array" ref="C4484">INDEX('Step 5. Daily Avg Schedule Calc'!$A$2:$C$169,(WEEKDAY(A4484)-1)*24+HOUR(A4484)+1,3)*IF(A4484&lt;Cooling_Season_Start_Date,0,IF(A4484&gt;Cooling_Season_End_Date,0,1))</f>
        <v>1</v>
      </c>
      <c r="D4484" s="12">
        <f>VLOOKUP(A4484,'Step 1.3 Normalized OAT'!$A$1:$B$8761,2)</f>
        <v>82</v>
      </c>
      <c r="E4484" s="13">
        <f ca="1">('Step 3. Regression'!$F$19*D4484^2+'Step 3. Regression'!$G$19*D4484+'Step 3. Regression'!$H$19)*C4484</f>
        <v>7.1641520405023904</v>
      </c>
    </row>
    <row r="4485" spans="1:5" x14ac:dyDescent="0.25">
      <c r="A4485" s="9">
        <f>IF(ISBLANK('Step 1.3 Normalized OAT'!A4485),"-",'Step 1.3 Normalized OAT'!A4485)</f>
        <v>43287.833333333336</v>
      </c>
      <c r="B4485" s="26">
        <f t="shared" si="76"/>
        <v>186</v>
      </c>
      <c r="C4485" s="64" cm="1">
        <f t="array" ref="C4485">INDEX('Step 5. Daily Avg Schedule Calc'!$A$2:$C$169,(WEEKDAY(A4485)-1)*24+HOUR(A4485)+1,3)*IF(A4485&lt;Cooling_Season_Start_Date,0,IF(A4485&gt;Cooling_Season_End_Date,0,1))</f>
        <v>1</v>
      </c>
      <c r="D4485" s="12">
        <f>VLOOKUP(A4485,'Step 1.3 Normalized OAT'!$A$1:$B$8761,2)</f>
        <v>80</v>
      </c>
      <c r="E4485" s="13">
        <f ca="1">('Step 3. Regression'!$F$19*D4485^2+'Step 3. Regression'!$G$19*D4485+'Step 3. Regression'!$H$19)*C4485</f>
        <v>7.1053849831232547</v>
      </c>
    </row>
    <row r="4486" spans="1:5" x14ac:dyDescent="0.25">
      <c r="A4486" s="9">
        <f>IF(ISBLANK('Step 1.3 Normalized OAT'!A4486),"-",'Step 1.3 Normalized OAT'!A4486)</f>
        <v>43287.875</v>
      </c>
      <c r="B4486" s="26">
        <f t="shared" si="76"/>
        <v>186</v>
      </c>
      <c r="C4486" s="64" cm="1">
        <f t="array" ref="C4486">INDEX('Step 5. Daily Avg Schedule Calc'!$A$2:$C$169,(WEEKDAY(A4486)-1)*24+HOUR(A4486)+1,3)*IF(A4486&lt;Cooling_Season_Start_Date,0,IF(A4486&gt;Cooling_Season_End_Date,0,1))</f>
        <v>0</v>
      </c>
      <c r="D4486" s="12">
        <f>VLOOKUP(A4486,'Step 1.3 Normalized OAT'!$A$1:$B$8761,2)</f>
        <v>79</v>
      </c>
      <c r="E4486" s="13">
        <f ca="1">('Step 3. Regression'!$F$19*D4486^2+'Step 3. Regression'!$G$19*D4486+'Step 3. Regression'!$H$19)*C4486</f>
        <v>0</v>
      </c>
    </row>
    <row r="4487" spans="1:5" x14ac:dyDescent="0.25">
      <c r="A4487" s="9">
        <f>IF(ISBLANK('Step 1.3 Normalized OAT'!A4487),"-",'Step 1.3 Normalized OAT'!A4487)</f>
        <v>43287.916666666664</v>
      </c>
      <c r="B4487" s="26">
        <f t="shared" si="76"/>
        <v>186</v>
      </c>
      <c r="C4487" s="64" cm="1">
        <f t="array" ref="C4487">INDEX('Step 5. Daily Avg Schedule Calc'!$A$2:$C$169,(WEEKDAY(A4487)-1)*24+HOUR(A4487)+1,3)*IF(A4487&lt;Cooling_Season_Start_Date,0,IF(A4487&gt;Cooling_Season_End_Date,0,1))</f>
        <v>0</v>
      </c>
      <c r="D4487" s="12">
        <f>VLOOKUP(A4487,'Step 1.3 Normalized OAT'!$A$1:$B$8761,2)</f>
        <v>75</v>
      </c>
      <c r="E4487" s="13">
        <f ca="1">('Step 3. Regression'!$F$19*D4487^2+'Step 3. Regression'!$G$19*D4487+'Step 3. Regression'!$H$19)*C4487</f>
        <v>0</v>
      </c>
    </row>
    <row r="4488" spans="1:5" x14ac:dyDescent="0.25">
      <c r="A4488" s="9">
        <f>IF(ISBLANK('Step 1.3 Normalized OAT'!A4488),"-",'Step 1.3 Normalized OAT'!A4488)</f>
        <v>43287.958333333336</v>
      </c>
      <c r="B4488" s="26">
        <f t="shared" si="76"/>
        <v>186</v>
      </c>
      <c r="C4488" s="64" cm="1">
        <f t="array" ref="C4488">INDEX('Step 5. Daily Avg Schedule Calc'!$A$2:$C$169,(WEEKDAY(A4488)-1)*24+HOUR(A4488)+1,3)*IF(A4488&lt;Cooling_Season_Start_Date,0,IF(A4488&gt;Cooling_Season_End_Date,0,1))</f>
        <v>0</v>
      </c>
      <c r="D4488" s="12">
        <f>VLOOKUP(A4488,'Step 1.3 Normalized OAT'!$A$1:$B$8761,2)</f>
        <v>75</v>
      </c>
      <c r="E4488" s="13">
        <f ca="1">('Step 3. Regression'!$F$19*D4488^2+'Step 3. Regression'!$G$19*D4488+'Step 3. Regression'!$H$19)*C4488</f>
        <v>0</v>
      </c>
    </row>
    <row r="4489" spans="1:5" x14ac:dyDescent="0.25">
      <c r="A4489" s="9">
        <f>IF(ISBLANK('Step 1.3 Normalized OAT'!A4489),"-",'Step 1.3 Normalized OAT'!A4489)</f>
        <v>43288</v>
      </c>
      <c r="B4489" s="26">
        <f t="shared" si="76"/>
        <v>187</v>
      </c>
      <c r="C4489" s="64" cm="1">
        <f t="array" ref="C4489">INDEX('Step 5. Daily Avg Schedule Calc'!$A$2:$C$169,(WEEKDAY(A4489)-1)*24+HOUR(A4489)+1,3)*IF(A4489&lt;Cooling_Season_Start_Date,0,IF(A4489&gt;Cooling_Season_End_Date,0,1))</f>
        <v>0</v>
      </c>
      <c r="D4489" s="12">
        <f>VLOOKUP(A4489,'Step 1.3 Normalized OAT'!$A$1:$B$8761,2)</f>
        <v>73</v>
      </c>
      <c r="E4489" s="13">
        <f ca="1">('Step 3. Regression'!$F$19*D4489^2+'Step 3. Regression'!$G$19*D4489+'Step 3. Regression'!$H$19)*C4489</f>
        <v>0</v>
      </c>
    </row>
    <row r="4490" spans="1:5" x14ac:dyDescent="0.25">
      <c r="A4490" s="9">
        <f>IF(ISBLANK('Step 1.3 Normalized OAT'!A4490),"-",'Step 1.3 Normalized OAT'!A4490)</f>
        <v>43288.041666666664</v>
      </c>
      <c r="B4490" s="26">
        <f t="shared" si="76"/>
        <v>187</v>
      </c>
      <c r="C4490" s="64" cm="1">
        <f t="array" ref="C4490">INDEX('Step 5. Daily Avg Schedule Calc'!$A$2:$C$169,(WEEKDAY(A4490)-1)*24+HOUR(A4490)+1,3)*IF(A4490&lt;Cooling_Season_Start_Date,0,IF(A4490&gt;Cooling_Season_End_Date,0,1))</f>
        <v>0</v>
      </c>
      <c r="D4490" s="12">
        <f>VLOOKUP(A4490,'Step 1.3 Normalized OAT'!$A$1:$B$8761,2)</f>
        <v>71</v>
      </c>
      <c r="E4490" s="13">
        <f ca="1">('Step 3. Regression'!$F$19*D4490^2+'Step 3. Regression'!$G$19*D4490+'Step 3. Regression'!$H$19)*C4490</f>
        <v>0</v>
      </c>
    </row>
    <row r="4491" spans="1:5" x14ac:dyDescent="0.25">
      <c r="A4491" s="9">
        <f>IF(ISBLANK('Step 1.3 Normalized OAT'!A4491),"-",'Step 1.3 Normalized OAT'!A4491)</f>
        <v>43288.083333333336</v>
      </c>
      <c r="B4491" s="26">
        <f t="shared" si="76"/>
        <v>187</v>
      </c>
      <c r="C4491" s="64" cm="1">
        <f t="array" ref="C4491">INDEX('Step 5. Daily Avg Schedule Calc'!$A$2:$C$169,(WEEKDAY(A4491)-1)*24+HOUR(A4491)+1,3)*IF(A4491&lt;Cooling_Season_Start_Date,0,IF(A4491&gt;Cooling_Season_End_Date,0,1))</f>
        <v>0</v>
      </c>
      <c r="D4491" s="12">
        <f>VLOOKUP(A4491,'Step 1.3 Normalized OAT'!$A$1:$B$8761,2)</f>
        <v>69</v>
      </c>
      <c r="E4491" s="13">
        <f ca="1">('Step 3. Regression'!$F$19*D4491^2+'Step 3. Regression'!$G$19*D4491+'Step 3. Regression'!$H$19)*C4491</f>
        <v>0</v>
      </c>
    </row>
    <row r="4492" spans="1:5" x14ac:dyDescent="0.25">
      <c r="A4492" s="9">
        <f>IF(ISBLANK('Step 1.3 Normalized OAT'!A4492),"-",'Step 1.3 Normalized OAT'!A4492)</f>
        <v>43288.125</v>
      </c>
      <c r="B4492" s="26">
        <f t="shared" si="76"/>
        <v>187</v>
      </c>
      <c r="C4492" s="64" cm="1">
        <f t="array" ref="C4492">INDEX('Step 5. Daily Avg Schedule Calc'!$A$2:$C$169,(WEEKDAY(A4492)-1)*24+HOUR(A4492)+1,3)*IF(A4492&lt;Cooling_Season_Start_Date,0,IF(A4492&gt;Cooling_Season_End_Date,0,1))</f>
        <v>0</v>
      </c>
      <c r="D4492" s="12">
        <f>VLOOKUP(A4492,'Step 1.3 Normalized OAT'!$A$1:$B$8761,2)</f>
        <v>66</v>
      </c>
      <c r="E4492" s="13">
        <f ca="1">('Step 3. Regression'!$F$19*D4492^2+'Step 3. Regression'!$G$19*D4492+'Step 3. Regression'!$H$19)*C4492</f>
        <v>0</v>
      </c>
    </row>
    <row r="4493" spans="1:5" x14ac:dyDescent="0.25">
      <c r="A4493" s="9">
        <f>IF(ISBLANK('Step 1.3 Normalized OAT'!A4493),"-",'Step 1.3 Normalized OAT'!A4493)</f>
        <v>43288.166666666664</v>
      </c>
      <c r="B4493" s="26">
        <f t="shared" si="76"/>
        <v>187</v>
      </c>
      <c r="C4493" s="64" cm="1">
        <f t="array" ref="C4493">INDEX('Step 5. Daily Avg Schedule Calc'!$A$2:$C$169,(WEEKDAY(A4493)-1)*24+HOUR(A4493)+1,3)*IF(A4493&lt;Cooling_Season_Start_Date,0,IF(A4493&gt;Cooling_Season_End_Date,0,1))</f>
        <v>0</v>
      </c>
      <c r="D4493" s="12">
        <f>VLOOKUP(A4493,'Step 1.3 Normalized OAT'!$A$1:$B$8761,2)</f>
        <v>66</v>
      </c>
      <c r="E4493" s="13">
        <f ca="1">('Step 3. Regression'!$F$19*D4493^2+'Step 3. Regression'!$G$19*D4493+'Step 3. Regression'!$H$19)*C4493</f>
        <v>0</v>
      </c>
    </row>
    <row r="4494" spans="1:5" x14ac:dyDescent="0.25">
      <c r="A4494" s="9">
        <f>IF(ISBLANK('Step 1.3 Normalized OAT'!A4494),"-",'Step 1.3 Normalized OAT'!A4494)</f>
        <v>43288.208333333336</v>
      </c>
      <c r="B4494" s="26">
        <f t="shared" si="76"/>
        <v>187</v>
      </c>
      <c r="C4494" s="64" cm="1">
        <f t="array" ref="C4494">INDEX('Step 5. Daily Avg Schedule Calc'!$A$2:$C$169,(WEEKDAY(A4494)-1)*24+HOUR(A4494)+1,3)*IF(A4494&lt;Cooling_Season_Start_Date,0,IF(A4494&gt;Cooling_Season_End_Date,0,1))</f>
        <v>0</v>
      </c>
      <c r="D4494" s="12">
        <f>VLOOKUP(A4494,'Step 1.3 Normalized OAT'!$A$1:$B$8761,2)</f>
        <v>65</v>
      </c>
      <c r="E4494" s="13">
        <f ca="1">('Step 3. Regression'!$F$19*D4494^2+'Step 3. Regression'!$G$19*D4494+'Step 3. Regression'!$H$19)*C4494</f>
        <v>0</v>
      </c>
    </row>
    <row r="4495" spans="1:5" x14ac:dyDescent="0.25">
      <c r="A4495" s="9">
        <f>IF(ISBLANK('Step 1.3 Normalized OAT'!A4495),"-",'Step 1.3 Normalized OAT'!A4495)</f>
        <v>43288.25</v>
      </c>
      <c r="B4495" s="26">
        <f t="shared" si="76"/>
        <v>187</v>
      </c>
      <c r="C4495" s="64" cm="1">
        <f t="array" ref="C4495">INDEX('Step 5. Daily Avg Schedule Calc'!$A$2:$C$169,(WEEKDAY(A4495)-1)*24+HOUR(A4495)+1,3)*IF(A4495&lt;Cooling_Season_Start_Date,0,IF(A4495&gt;Cooling_Season_End_Date,0,1))</f>
        <v>0</v>
      </c>
      <c r="D4495" s="12">
        <f>VLOOKUP(A4495,'Step 1.3 Normalized OAT'!$A$1:$B$8761,2)</f>
        <v>64</v>
      </c>
      <c r="E4495" s="13">
        <f ca="1">('Step 3. Regression'!$F$19*D4495^2+'Step 3. Regression'!$G$19*D4495+'Step 3. Regression'!$H$19)*C4495</f>
        <v>0</v>
      </c>
    </row>
    <row r="4496" spans="1:5" x14ac:dyDescent="0.25">
      <c r="A4496" s="9">
        <f>IF(ISBLANK('Step 1.3 Normalized OAT'!A4496),"-",'Step 1.3 Normalized OAT'!A4496)</f>
        <v>43288.291666666664</v>
      </c>
      <c r="B4496" s="26">
        <f t="shared" si="76"/>
        <v>187</v>
      </c>
      <c r="C4496" s="64" cm="1">
        <f t="array" ref="C4496">INDEX('Step 5. Daily Avg Schedule Calc'!$A$2:$C$169,(WEEKDAY(A4496)-1)*24+HOUR(A4496)+1,3)*IF(A4496&lt;Cooling_Season_Start_Date,0,IF(A4496&gt;Cooling_Season_End_Date,0,1))</f>
        <v>1</v>
      </c>
      <c r="D4496" s="12">
        <f>VLOOKUP(A4496,'Step 1.3 Normalized OAT'!$A$1:$B$8761,2)</f>
        <v>64</v>
      </c>
      <c r="E4496" s="13">
        <f ca="1">('Step 3. Regression'!$F$19*D4496^2+'Step 3. Regression'!$G$19*D4496+'Step 3. Regression'!$H$19)*C4496</f>
        <v>7.4721687395158796</v>
      </c>
    </row>
    <row r="4497" spans="1:5" x14ac:dyDescent="0.25">
      <c r="A4497" s="9">
        <f>IF(ISBLANK('Step 1.3 Normalized OAT'!A4497),"-",'Step 1.3 Normalized OAT'!A4497)</f>
        <v>43288.333333333336</v>
      </c>
      <c r="B4497" s="26">
        <f t="shared" si="76"/>
        <v>187</v>
      </c>
      <c r="C4497" s="64" cm="1">
        <f t="array" ref="C4497">INDEX('Step 5. Daily Avg Schedule Calc'!$A$2:$C$169,(WEEKDAY(A4497)-1)*24+HOUR(A4497)+1,3)*IF(A4497&lt;Cooling_Season_Start_Date,0,IF(A4497&gt;Cooling_Season_End_Date,0,1))</f>
        <v>1</v>
      </c>
      <c r="D4497" s="12">
        <f>VLOOKUP(A4497,'Step 1.3 Normalized OAT'!$A$1:$B$8761,2)</f>
        <v>66</v>
      </c>
      <c r="E4497" s="13">
        <f ca="1">('Step 3. Regression'!$F$19*D4497^2+'Step 3. Regression'!$G$19*D4497+'Step 3. Regression'!$H$19)*C4497</f>
        <v>7.3449535268004134</v>
      </c>
    </row>
    <row r="4498" spans="1:5" x14ac:dyDescent="0.25">
      <c r="A4498" s="9">
        <f>IF(ISBLANK('Step 1.3 Normalized OAT'!A4498),"-",'Step 1.3 Normalized OAT'!A4498)</f>
        <v>43288.375</v>
      </c>
      <c r="B4498" s="26">
        <f t="shared" si="76"/>
        <v>187</v>
      </c>
      <c r="C4498" s="64" cm="1">
        <f t="array" ref="C4498">INDEX('Step 5. Daily Avg Schedule Calc'!$A$2:$C$169,(WEEKDAY(A4498)-1)*24+HOUR(A4498)+1,3)*IF(A4498&lt;Cooling_Season_Start_Date,0,IF(A4498&gt;Cooling_Season_End_Date,0,1))</f>
        <v>1</v>
      </c>
      <c r="D4498" s="12">
        <f>VLOOKUP(A4498,'Step 1.3 Normalized OAT'!$A$1:$B$8761,2)</f>
        <v>68</v>
      </c>
      <c r="E4498" s="13">
        <f ca="1">('Step 3. Regression'!$F$19*D4498^2+'Step 3. Regression'!$G$19*D4498+'Step 3. Regression'!$H$19)*C4498</f>
        <v>7.2409860978467719</v>
      </c>
    </row>
    <row r="4499" spans="1:5" x14ac:dyDescent="0.25">
      <c r="A4499" s="9">
        <f>IF(ISBLANK('Step 1.3 Normalized OAT'!A4499),"-",'Step 1.3 Normalized OAT'!A4499)</f>
        <v>43288.416666666664</v>
      </c>
      <c r="B4499" s="26">
        <f t="shared" si="76"/>
        <v>187</v>
      </c>
      <c r="C4499" s="64" cm="1">
        <f t="array" ref="C4499">INDEX('Step 5. Daily Avg Schedule Calc'!$A$2:$C$169,(WEEKDAY(A4499)-1)*24+HOUR(A4499)+1,3)*IF(A4499&lt;Cooling_Season_Start_Date,0,IF(A4499&gt;Cooling_Season_End_Date,0,1))</f>
        <v>1</v>
      </c>
      <c r="D4499" s="12">
        <f>VLOOKUP(A4499,'Step 1.3 Normalized OAT'!$A$1:$B$8761,2)</f>
        <v>70</v>
      </c>
      <c r="E4499" s="13">
        <f ca="1">('Step 3. Regression'!$F$19*D4499^2+'Step 3. Regression'!$G$19*D4499+'Step 3. Regression'!$H$19)*C4499</f>
        <v>7.1602664526549589</v>
      </c>
    </row>
    <row r="4500" spans="1:5" x14ac:dyDescent="0.25">
      <c r="A4500" s="9">
        <f>IF(ISBLANK('Step 1.3 Normalized OAT'!A4500),"-",'Step 1.3 Normalized OAT'!A4500)</f>
        <v>43288.458333333336</v>
      </c>
      <c r="B4500" s="26">
        <f t="shared" si="76"/>
        <v>187</v>
      </c>
      <c r="C4500" s="64" cm="1">
        <f t="array" ref="C4500">INDEX('Step 5. Daily Avg Schedule Calc'!$A$2:$C$169,(WEEKDAY(A4500)-1)*24+HOUR(A4500)+1,3)*IF(A4500&lt;Cooling_Season_Start_Date,0,IF(A4500&gt;Cooling_Season_End_Date,0,1))</f>
        <v>1</v>
      </c>
      <c r="D4500" s="12">
        <f>VLOOKUP(A4500,'Step 1.3 Normalized OAT'!$A$1:$B$8761,2)</f>
        <v>71</v>
      </c>
      <c r="E4500" s="13">
        <f ca="1">('Step 3. Regression'!$F$19*D4500^2+'Step 3. Regression'!$G$19*D4500+'Step 3. Regression'!$H$19)*C4500</f>
        <v>7.1286245489697393</v>
      </c>
    </row>
    <row r="4501" spans="1:5" x14ac:dyDescent="0.25">
      <c r="A4501" s="9">
        <f>IF(ISBLANK('Step 1.3 Normalized OAT'!A4501),"-",'Step 1.3 Normalized OAT'!A4501)</f>
        <v>43288.5</v>
      </c>
      <c r="B4501" s="26">
        <f t="shared" si="76"/>
        <v>187</v>
      </c>
      <c r="C4501" s="64" cm="1">
        <f t="array" ref="C4501">INDEX('Step 5. Daily Avg Schedule Calc'!$A$2:$C$169,(WEEKDAY(A4501)-1)*24+HOUR(A4501)+1,3)*IF(A4501&lt;Cooling_Season_Start_Date,0,IF(A4501&gt;Cooling_Season_End_Date,0,1))</f>
        <v>1</v>
      </c>
      <c r="D4501" s="12">
        <f>VLOOKUP(A4501,'Step 1.3 Normalized OAT'!$A$1:$B$8761,2)</f>
        <v>72</v>
      </c>
      <c r="E4501" s="13">
        <f ca="1">('Step 3. Regression'!$F$19*D4501^2+'Step 3. Regression'!$G$19*D4501+'Step 3. Regression'!$H$19)*C4501</f>
        <v>7.102794591224967</v>
      </c>
    </row>
    <row r="4502" spans="1:5" x14ac:dyDescent="0.25">
      <c r="A4502" s="9">
        <f>IF(ISBLANK('Step 1.3 Normalized OAT'!A4502),"-",'Step 1.3 Normalized OAT'!A4502)</f>
        <v>43288.541666666664</v>
      </c>
      <c r="B4502" s="26">
        <f t="shared" si="76"/>
        <v>187</v>
      </c>
      <c r="C4502" s="64" cm="1">
        <f t="array" ref="C4502">INDEX('Step 5. Daily Avg Schedule Calc'!$A$2:$C$169,(WEEKDAY(A4502)-1)*24+HOUR(A4502)+1,3)*IF(A4502&lt;Cooling_Season_Start_Date,0,IF(A4502&gt;Cooling_Season_End_Date,0,1))</f>
        <v>1</v>
      </c>
      <c r="D4502" s="12">
        <f>VLOOKUP(A4502,'Step 1.3 Normalized OAT'!$A$1:$B$8761,2)</f>
        <v>73</v>
      </c>
      <c r="E4502" s="13">
        <f ca="1">('Step 3. Regression'!$F$19*D4502^2+'Step 3. Regression'!$G$19*D4502+'Step 3. Regression'!$H$19)*C4502</f>
        <v>7.0827765794206599</v>
      </c>
    </row>
    <row r="4503" spans="1:5" x14ac:dyDescent="0.25">
      <c r="A4503" s="9">
        <f>IF(ISBLANK('Step 1.3 Normalized OAT'!A4503),"-",'Step 1.3 Normalized OAT'!A4503)</f>
        <v>43288.583333333336</v>
      </c>
      <c r="B4503" s="26">
        <f t="shared" si="76"/>
        <v>187</v>
      </c>
      <c r="C4503" s="64" cm="1">
        <f t="array" ref="C4503">INDEX('Step 5. Daily Avg Schedule Calc'!$A$2:$C$169,(WEEKDAY(A4503)-1)*24+HOUR(A4503)+1,3)*IF(A4503&lt;Cooling_Season_Start_Date,0,IF(A4503&gt;Cooling_Season_End_Date,0,1))</f>
        <v>1</v>
      </c>
      <c r="D4503" s="12">
        <f>VLOOKUP(A4503,'Step 1.3 Normalized OAT'!$A$1:$B$8761,2)</f>
        <v>75</v>
      </c>
      <c r="E4503" s="13">
        <f ca="1">('Step 3. Regression'!$F$19*D4503^2+'Step 3. Regression'!$G$19*D4503+'Step 3. Regression'!$H$19)*C4503</f>
        <v>7.0601763936334088</v>
      </c>
    </row>
    <row r="4504" spans="1:5" x14ac:dyDescent="0.25">
      <c r="A4504" s="9">
        <f>IF(ISBLANK('Step 1.3 Normalized OAT'!A4504),"-",'Step 1.3 Normalized OAT'!A4504)</f>
        <v>43288.625</v>
      </c>
      <c r="B4504" s="26">
        <f t="shared" si="76"/>
        <v>187</v>
      </c>
      <c r="C4504" s="64" cm="1">
        <f t="array" ref="C4504">INDEX('Step 5. Daily Avg Schedule Calc'!$A$2:$C$169,(WEEKDAY(A4504)-1)*24+HOUR(A4504)+1,3)*IF(A4504&lt;Cooling_Season_Start_Date,0,IF(A4504&gt;Cooling_Season_End_Date,0,1))</f>
        <v>1</v>
      </c>
      <c r="D4504" s="12">
        <f>VLOOKUP(A4504,'Step 1.3 Normalized OAT'!$A$1:$B$8761,2)</f>
        <v>77</v>
      </c>
      <c r="E4504" s="13">
        <f ca="1">('Step 3. Regression'!$F$19*D4504^2+'Step 3. Regression'!$G$19*D4504+'Step 3. Regression'!$H$19)*C4504</f>
        <v>7.0608239916079754</v>
      </c>
    </row>
    <row r="4505" spans="1:5" x14ac:dyDescent="0.25">
      <c r="A4505" s="9">
        <f>IF(ISBLANK('Step 1.3 Normalized OAT'!A4505),"-",'Step 1.3 Normalized OAT'!A4505)</f>
        <v>43288.666666666664</v>
      </c>
      <c r="B4505" s="26">
        <f t="shared" si="76"/>
        <v>187</v>
      </c>
      <c r="C4505" s="64" cm="1">
        <f t="array" ref="C4505">INDEX('Step 5. Daily Avg Schedule Calc'!$A$2:$C$169,(WEEKDAY(A4505)-1)*24+HOUR(A4505)+1,3)*IF(A4505&lt;Cooling_Season_Start_Date,0,IF(A4505&gt;Cooling_Season_End_Date,0,1))</f>
        <v>1</v>
      </c>
      <c r="D4505" s="12">
        <f>VLOOKUP(A4505,'Step 1.3 Normalized OAT'!$A$1:$B$8761,2)</f>
        <v>75</v>
      </c>
      <c r="E4505" s="13">
        <f ca="1">('Step 3. Regression'!$F$19*D4505^2+'Step 3. Regression'!$G$19*D4505+'Step 3. Regression'!$H$19)*C4505</f>
        <v>7.0601763936334088</v>
      </c>
    </row>
    <row r="4506" spans="1:5" x14ac:dyDescent="0.25">
      <c r="A4506" s="9">
        <f>IF(ISBLANK('Step 1.3 Normalized OAT'!A4506),"-",'Step 1.3 Normalized OAT'!A4506)</f>
        <v>43288.708333333336</v>
      </c>
      <c r="B4506" s="26">
        <f t="shared" si="76"/>
        <v>187</v>
      </c>
      <c r="C4506" s="64" cm="1">
        <f t="array" ref="C4506">INDEX('Step 5. Daily Avg Schedule Calc'!$A$2:$C$169,(WEEKDAY(A4506)-1)*24+HOUR(A4506)+1,3)*IF(A4506&lt;Cooling_Season_Start_Date,0,IF(A4506&gt;Cooling_Season_End_Date,0,1))</f>
        <v>1</v>
      </c>
      <c r="D4506" s="12">
        <f>VLOOKUP(A4506,'Step 1.3 Normalized OAT'!$A$1:$B$8761,2)</f>
        <v>75</v>
      </c>
      <c r="E4506" s="13">
        <f ca="1">('Step 3. Regression'!$F$19*D4506^2+'Step 3. Regression'!$G$19*D4506+'Step 3. Regression'!$H$19)*C4506</f>
        <v>7.0601763936334088</v>
      </c>
    </row>
    <row r="4507" spans="1:5" x14ac:dyDescent="0.25">
      <c r="A4507" s="9">
        <f>IF(ISBLANK('Step 1.3 Normalized OAT'!A4507),"-",'Step 1.3 Normalized OAT'!A4507)</f>
        <v>43288.75</v>
      </c>
      <c r="B4507" s="26">
        <f t="shared" si="76"/>
        <v>187</v>
      </c>
      <c r="C4507" s="64" cm="1">
        <f t="array" ref="C4507">INDEX('Step 5. Daily Avg Schedule Calc'!$A$2:$C$169,(WEEKDAY(A4507)-1)*24+HOUR(A4507)+1,3)*IF(A4507&lt;Cooling_Season_Start_Date,0,IF(A4507&gt;Cooling_Season_End_Date,0,1))</f>
        <v>1</v>
      </c>
      <c r="D4507" s="12">
        <f>VLOOKUP(A4507,'Step 1.3 Normalized OAT'!$A$1:$B$8761,2)</f>
        <v>73</v>
      </c>
      <c r="E4507" s="13">
        <f ca="1">('Step 3. Regression'!$F$19*D4507^2+'Step 3. Regression'!$G$19*D4507+'Step 3. Regression'!$H$19)*C4507</f>
        <v>7.0827765794206599</v>
      </c>
    </row>
    <row r="4508" spans="1:5" x14ac:dyDescent="0.25">
      <c r="A4508" s="9">
        <f>IF(ISBLANK('Step 1.3 Normalized OAT'!A4508),"-",'Step 1.3 Normalized OAT'!A4508)</f>
        <v>43288.791666666664</v>
      </c>
      <c r="B4508" s="26">
        <f t="shared" si="76"/>
        <v>187</v>
      </c>
      <c r="C4508" s="64" cm="1">
        <f t="array" ref="C4508">INDEX('Step 5. Daily Avg Schedule Calc'!$A$2:$C$169,(WEEKDAY(A4508)-1)*24+HOUR(A4508)+1,3)*IF(A4508&lt;Cooling_Season_Start_Date,0,IF(A4508&gt;Cooling_Season_End_Date,0,1))</f>
        <v>1</v>
      </c>
      <c r="D4508" s="12">
        <f>VLOOKUP(A4508,'Step 1.3 Normalized OAT'!$A$1:$B$8761,2)</f>
        <v>72</v>
      </c>
      <c r="E4508" s="13">
        <f ca="1">('Step 3. Regression'!$F$19*D4508^2+'Step 3. Regression'!$G$19*D4508+'Step 3. Regression'!$H$19)*C4508</f>
        <v>7.102794591224967</v>
      </c>
    </row>
    <row r="4509" spans="1:5" x14ac:dyDescent="0.25">
      <c r="A4509" s="9">
        <f>IF(ISBLANK('Step 1.3 Normalized OAT'!A4509),"-",'Step 1.3 Normalized OAT'!A4509)</f>
        <v>43288.833333333336</v>
      </c>
      <c r="B4509" s="26">
        <f t="shared" si="76"/>
        <v>187</v>
      </c>
      <c r="C4509" s="64" cm="1">
        <f t="array" ref="C4509">INDEX('Step 5. Daily Avg Schedule Calc'!$A$2:$C$169,(WEEKDAY(A4509)-1)*24+HOUR(A4509)+1,3)*IF(A4509&lt;Cooling_Season_Start_Date,0,IF(A4509&gt;Cooling_Season_End_Date,0,1))</f>
        <v>1</v>
      </c>
      <c r="D4509" s="12">
        <f>VLOOKUP(A4509,'Step 1.3 Normalized OAT'!$A$1:$B$8761,2)</f>
        <v>71</v>
      </c>
      <c r="E4509" s="13">
        <f ca="1">('Step 3. Regression'!$F$19*D4509^2+'Step 3. Regression'!$G$19*D4509+'Step 3. Regression'!$H$19)*C4509</f>
        <v>7.1286245489697393</v>
      </c>
    </row>
    <row r="4510" spans="1:5" x14ac:dyDescent="0.25">
      <c r="A4510" s="9">
        <f>IF(ISBLANK('Step 1.3 Normalized OAT'!A4510),"-",'Step 1.3 Normalized OAT'!A4510)</f>
        <v>43288.875</v>
      </c>
      <c r="B4510" s="26">
        <f t="shared" si="76"/>
        <v>187</v>
      </c>
      <c r="C4510" s="64" cm="1">
        <f t="array" ref="C4510">INDEX('Step 5. Daily Avg Schedule Calc'!$A$2:$C$169,(WEEKDAY(A4510)-1)*24+HOUR(A4510)+1,3)*IF(A4510&lt;Cooling_Season_Start_Date,0,IF(A4510&gt;Cooling_Season_End_Date,0,1))</f>
        <v>0.5</v>
      </c>
      <c r="D4510" s="12">
        <f>VLOOKUP(A4510,'Step 1.3 Normalized OAT'!$A$1:$B$8761,2)</f>
        <v>70</v>
      </c>
      <c r="E4510" s="13">
        <f ca="1">('Step 3. Regression'!$F$19*D4510^2+'Step 3. Regression'!$G$19*D4510+'Step 3. Regression'!$H$19)*C4510</f>
        <v>3.5801332263274794</v>
      </c>
    </row>
    <row r="4511" spans="1:5" x14ac:dyDescent="0.25">
      <c r="A4511" s="9">
        <f>IF(ISBLANK('Step 1.3 Normalized OAT'!A4511),"-",'Step 1.3 Normalized OAT'!A4511)</f>
        <v>43288.916666666664</v>
      </c>
      <c r="B4511" s="26">
        <f t="shared" si="76"/>
        <v>187</v>
      </c>
      <c r="C4511" s="64" cm="1">
        <f t="array" ref="C4511">INDEX('Step 5. Daily Avg Schedule Calc'!$A$2:$C$169,(WEEKDAY(A4511)-1)*24+HOUR(A4511)+1,3)*IF(A4511&lt;Cooling_Season_Start_Date,0,IF(A4511&gt;Cooling_Season_End_Date,0,1))</f>
        <v>0</v>
      </c>
      <c r="D4511" s="12">
        <f>VLOOKUP(A4511,'Step 1.3 Normalized OAT'!$A$1:$B$8761,2)</f>
        <v>70</v>
      </c>
      <c r="E4511" s="13">
        <f ca="1">('Step 3. Regression'!$F$19*D4511^2+'Step 3. Regression'!$G$19*D4511+'Step 3. Regression'!$H$19)*C4511</f>
        <v>0</v>
      </c>
    </row>
    <row r="4512" spans="1:5" x14ac:dyDescent="0.25">
      <c r="A4512" s="9">
        <f>IF(ISBLANK('Step 1.3 Normalized OAT'!A4512),"-",'Step 1.3 Normalized OAT'!A4512)</f>
        <v>43288.958333333336</v>
      </c>
      <c r="B4512" s="26">
        <f t="shared" si="76"/>
        <v>187</v>
      </c>
      <c r="C4512" s="64" cm="1">
        <f t="array" ref="C4512">INDEX('Step 5. Daily Avg Schedule Calc'!$A$2:$C$169,(WEEKDAY(A4512)-1)*24+HOUR(A4512)+1,3)*IF(A4512&lt;Cooling_Season_Start_Date,0,IF(A4512&gt;Cooling_Season_End_Date,0,1))</f>
        <v>0</v>
      </c>
      <c r="D4512" s="12">
        <f>VLOOKUP(A4512,'Step 1.3 Normalized OAT'!$A$1:$B$8761,2)</f>
        <v>68</v>
      </c>
      <c r="E4512" s="13">
        <f ca="1">('Step 3. Regression'!$F$19*D4512^2+'Step 3. Regression'!$G$19*D4512+'Step 3. Regression'!$H$19)*C4512</f>
        <v>0</v>
      </c>
    </row>
    <row r="4513" spans="1:5" x14ac:dyDescent="0.25">
      <c r="A4513" s="9">
        <f>IF(ISBLANK('Step 1.3 Normalized OAT'!A4513),"-",'Step 1.3 Normalized OAT'!A4513)</f>
        <v>43289</v>
      </c>
      <c r="B4513" s="26">
        <f t="shared" si="76"/>
        <v>188</v>
      </c>
      <c r="C4513" s="64" cm="1">
        <f t="array" ref="C4513">INDEX('Step 5. Daily Avg Schedule Calc'!$A$2:$C$169,(WEEKDAY(A4513)-1)*24+HOUR(A4513)+1,3)*IF(A4513&lt;Cooling_Season_Start_Date,0,IF(A4513&gt;Cooling_Season_End_Date,0,1))</f>
        <v>0</v>
      </c>
      <c r="D4513" s="12">
        <f>VLOOKUP(A4513,'Step 1.3 Normalized OAT'!$A$1:$B$8761,2)</f>
        <v>68</v>
      </c>
      <c r="E4513" s="13">
        <f ca="1">('Step 3. Regression'!$F$19*D4513^2+'Step 3. Regression'!$G$19*D4513+'Step 3. Regression'!$H$19)*C4513</f>
        <v>0</v>
      </c>
    </row>
    <row r="4514" spans="1:5" x14ac:dyDescent="0.25">
      <c r="A4514" s="9">
        <f>IF(ISBLANK('Step 1.3 Normalized OAT'!A4514),"-",'Step 1.3 Normalized OAT'!A4514)</f>
        <v>43289.041666666664</v>
      </c>
      <c r="B4514" s="26">
        <f t="shared" si="76"/>
        <v>188</v>
      </c>
      <c r="C4514" s="64" cm="1">
        <f t="array" ref="C4514">INDEX('Step 5. Daily Avg Schedule Calc'!$A$2:$C$169,(WEEKDAY(A4514)-1)*24+HOUR(A4514)+1,3)*IF(A4514&lt;Cooling_Season_Start_Date,0,IF(A4514&gt;Cooling_Season_End_Date,0,1))</f>
        <v>0</v>
      </c>
      <c r="D4514" s="12">
        <f>VLOOKUP(A4514,'Step 1.3 Normalized OAT'!$A$1:$B$8761,2)</f>
        <v>68</v>
      </c>
      <c r="E4514" s="13">
        <f ca="1">('Step 3. Regression'!$F$19*D4514^2+'Step 3. Regression'!$G$19*D4514+'Step 3. Regression'!$H$19)*C4514</f>
        <v>0</v>
      </c>
    </row>
    <row r="4515" spans="1:5" x14ac:dyDescent="0.25">
      <c r="A4515" s="9">
        <f>IF(ISBLANK('Step 1.3 Normalized OAT'!A4515),"-",'Step 1.3 Normalized OAT'!A4515)</f>
        <v>43289.083333333336</v>
      </c>
      <c r="B4515" s="26">
        <f t="shared" si="76"/>
        <v>188</v>
      </c>
      <c r="C4515" s="64" cm="1">
        <f t="array" ref="C4515">INDEX('Step 5. Daily Avg Schedule Calc'!$A$2:$C$169,(WEEKDAY(A4515)-1)*24+HOUR(A4515)+1,3)*IF(A4515&lt;Cooling_Season_Start_Date,0,IF(A4515&gt;Cooling_Season_End_Date,0,1))</f>
        <v>0</v>
      </c>
      <c r="D4515" s="12">
        <f>VLOOKUP(A4515,'Step 1.3 Normalized OAT'!$A$1:$B$8761,2)</f>
        <v>68</v>
      </c>
      <c r="E4515" s="13">
        <f ca="1">('Step 3. Regression'!$F$19*D4515^2+'Step 3. Regression'!$G$19*D4515+'Step 3. Regression'!$H$19)*C4515</f>
        <v>0</v>
      </c>
    </row>
    <row r="4516" spans="1:5" x14ac:dyDescent="0.25">
      <c r="A4516" s="9">
        <f>IF(ISBLANK('Step 1.3 Normalized OAT'!A4516),"-",'Step 1.3 Normalized OAT'!A4516)</f>
        <v>43289.125</v>
      </c>
      <c r="B4516" s="26">
        <f t="shared" si="76"/>
        <v>188</v>
      </c>
      <c r="C4516" s="64" cm="1">
        <f t="array" ref="C4516">INDEX('Step 5. Daily Avg Schedule Calc'!$A$2:$C$169,(WEEKDAY(A4516)-1)*24+HOUR(A4516)+1,3)*IF(A4516&lt;Cooling_Season_Start_Date,0,IF(A4516&gt;Cooling_Season_End_Date,0,1))</f>
        <v>0</v>
      </c>
      <c r="D4516" s="12">
        <f>VLOOKUP(A4516,'Step 1.3 Normalized OAT'!$A$1:$B$8761,2)</f>
        <v>68</v>
      </c>
      <c r="E4516" s="13">
        <f ca="1">('Step 3. Regression'!$F$19*D4516^2+'Step 3. Regression'!$G$19*D4516+'Step 3. Regression'!$H$19)*C4516</f>
        <v>0</v>
      </c>
    </row>
    <row r="4517" spans="1:5" x14ac:dyDescent="0.25">
      <c r="A4517" s="9">
        <f>IF(ISBLANK('Step 1.3 Normalized OAT'!A4517),"-",'Step 1.3 Normalized OAT'!A4517)</f>
        <v>43289.166666666664</v>
      </c>
      <c r="B4517" s="26">
        <f t="shared" si="76"/>
        <v>188</v>
      </c>
      <c r="C4517" s="64" cm="1">
        <f t="array" ref="C4517">INDEX('Step 5. Daily Avg Schedule Calc'!$A$2:$C$169,(WEEKDAY(A4517)-1)*24+HOUR(A4517)+1,3)*IF(A4517&lt;Cooling_Season_Start_Date,0,IF(A4517&gt;Cooling_Season_End_Date,0,1))</f>
        <v>0</v>
      </c>
      <c r="D4517" s="12">
        <f>VLOOKUP(A4517,'Step 1.3 Normalized OAT'!$A$1:$B$8761,2)</f>
        <v>66</v>
      </c>
      <c r="E4517" s="13">
        <f ca="1">('Step 3. Regression'!$F$19*D4517^2+'Step 3. Regression'!$G$19*D4517+'Step 3. Regression'!$H$19)*C4517</f>
        <v>0</v>
      </c>
    </row>
    <row r="4518" spans="1:5" x14ac:dyDescent="0.25">
      <c r="A4518" s="9">
        <f>IF(ISBLANK('Step 1.3 Normalized OAT'!A4518),"-",'Step 1.3 Normalized OAT'!A4518)</f>
        <v>43289.208333333336</v>
      </c>
      <c r="B4518" s="26">
        <f t="shared" si="76"/>
        <v>188</v>
      </c>
      <c r="C4518" s="64" cm="1">
        <f t="array" ref="C4518">INDEX('Step 5. Daily Avg Schedule Calc'!$A$2:$C$169,(WEEKDAY(A4518)-1)*24+HOUR(A4518)+1,3)*IF(A4518&lt;Cooling_Season_Start_Date,0,IF(A4518&gt;Cooling_Season_End_Date,0,1))</f>
        <v>0</v>
      </c>
      <c r="D4518" s="12">
        <f>VLOOKUP(A4518,'Step 1.3 Normalized OAT'!$A$1:$B$8761,2)</f>
        <v>67</v>
      </c>
      <c r="E4518" s="13">
        <f ca="1">('Step 3. Regression'!$F$19*D4518^2+'Step 3. Regression'!$G$19*D4518+'Step 3. Regression'!$H$19)*C4518</f>
        <v>0</v>
      </c>
    </row>
    <row r="4519" spans="1:5" x14ac:dyDescent="0.25">
      <c r="A4519" s="9">
        <f>IF(ISBLANK('Step 1.3 Normalized OAT'!A4519),"-",'Step 1.3 Normalized OAT'!A4519)</f>
        <v>43289.25</v>
      </c>
      <c r="B4519" s="26">
        <f t="shared" si="76"/>
        <v>188</v>
      </c>
      <c r="C4519" s="64" cm="1">
        <f t="array" ref="C4519">INDEX('Step 5. Daily Avg Schedule Calc'!$A$2:$C$169,(WEEKDAY(A4519)-1)*24+HOUR(A4519)+1,3)*IF(A4519&lt;Cooling_Season_Start_Date,0,IF(A4519&gt;Cooling_Season_End_Date,0,1))</f>
        <v>0</v>
      </c>
      <c r="D4519" s="12">
        <f>VLOOKUP(A4519,'Step 1.3 Normalized OAT'!$A$1:$B$8761,2)</f>
        <v>68</v>
      </c>
      <c r="E4519" s="13">
        <f ca="1">('Step 3. Regression'!$F$19*D4519^2+'Step 3. Regression'!$G$19*D4519+'Step 3. Regression'!$H$19)*C4519</f>
        <v>0</v>
      </c>
    </row>
    <row r="4520" spans="1:5" x14ac:dyDescent="0.25">
      <c r="A4520" s="9">
        <f>IF(ISBLANK('Step 1.3 Normalized OAT'!A4520),"-",'Step 1.3 Normalized OAT'!A4520)</f>
        <v>43289.291666666664</v>
      </c>
      <c r="B4520" s="26">
        <f t="shared" si="76"/>
        <v>188</v>
      </c>
      <c r="C4520" s="64" cm="1">
        <f t="array" ref="C4520">INDEX('Step 5. Daily Avg Schedule Calc'!$A$2:$C$169,(WEEKDAY(A4520)-1)*24+HOUR(A4520)+1,3)*IF(A4520&lt;Cooling_Season_Start_Date,0,IF(A4520&gt;Cooling_Season_End_Date,0,1))</f>
        <v>1</v>
      </c>
      <c r="D4520" s="12">
        <f>VLOOKUP(A4520,'Step 1.3 Normalized OAT'!$A$1:$B$8761,2)</f>
        <v>70</v>
      </c>
      <c r="E4520" s="13">
        <f ca="1">('Step 3. Regression'!$F$19*D4520^2+'Step 3. Regression'!$G$19*D4520+'Step 3. Regression'!$H$19)*C4520</f>
        <v>7.1602664526549589</v>
      </c>
    </row>
    <row r="4521" spans="1:5" x14ac:dyDescent="0.25">
      <c r="A4521" s="9">
        <f>IF(ISBLANK('Step 1.3 Normalized OAT'!A4521),"-",'Step 1.3 Normalized OAT'!A4521)</f>
        <v>43289.333333333336</v>
      </c>
      <c r="B4521" s="26">
        <f t="shared" si="76"/>
        <v>188</v>
      </c>
      <c r="C4521" s="64" cm="1">
        <f t="array" ref="C4521">INDEX('Step 5. Daily Avg Schedule Calc'!$A$2:$C$169,(WEEKDAY(A4521)-1)*24+HOUR(A4521)+1,3)*IF(A4521&lt;Cooling_Season_Start_Date,0,IF(A4521&gt;Cooling_Season_End_Date,0,1))</f>
        <v>1</v>
      </c>
      <c r="D4521" s="12">
        <f>VLOOKUP(A4521,'Step 1.3 Normalized OAT'!$A$1:$B$8761,2)</f>
        <v>70</v>
      </c>
      <c r="E4521" s="13">
        <f ca="1">('Step 3. Regression'!$F$19*D4521^2+'Step 3. Regression'!$G$19*D4521+'Step 3. Regression'!$H$19)*C4521</f>
        <v>7.1602664526549589</v>
      </c>
    </row>
    <row r="4522" spans="1:5" x14ac:dyDescent="0.25">
      <c r="A4522" s="9">
        <f>IF(ISBLANK('Step 1.3 Normalized OAT'!A4522),"-",'Step 1.3 Normalized OAT'!A4522)</f>
        <v>43289.375</v>
      </c>
      <c r="B4522" s="26">
        <f t="shared" si="76"/>
        <v>188</v>
      </c>
      <c r="C4522" s="64" cm="1">
        <f t="array" ref="C4522">INDEX('Step 5. Daily Avg Schedule Calc'!$A$2:$C$169,(WEEKDAY(A4522)-1)*24+HOUR(A4522)+1,3)*IF(A4522&lt;Cooling_Season_Start_Date,0,IF(A4522&gt;Cooling_Season_End_Date,0,1))</f>
        <v>1</v>
      </c>
      <c r="D4522" s="12">
        <f>VLOOKUP(A4522,'Step 1.3 Normalized OAT'!$A$1:$B$8761,2)</f>
        <v>72</v>
      </c>
      <c r="E4522" s="13">
        <f ca="1">('Step 3. Regression'!$F$19*D4522^2+'Step 3. Regression'!$G$19*D4522+'Step 3. Regression'!$H$19)*C4522</f>
        <v>7.102794591224967</v>
      </c>
    </row>
    <row r="4523" spans="1:5" x14ac:dyDescent="0.25">
      <c r="A4523" s="9">
        <f>IF(ISBLANK('Step 1.3 Normalized OAT'!A4523),"-",'Step 1.3 Normalized OAT'!A4523)</f>
        <v>43289.416666666664</v>
      </c>
      <c r="B4523" s="26">
        <f t="shared" si="76"/>
        <v>188</v>
      </c>
      <c r="C4523" s="64" cm="1">
        <f t="array" ref="C4523">INDEX('Step 5. Daily Avg Schedule Calc'!$A$2:$C$169,(WEEKDAY(A4523)-1)*24+HOUR(A4523)+1,3)*IF(A4523&lt;Cooling_Season_Start_Date,0,IF(A4523&gt;Cooling_Season_End_Date,0,1))</f>
        <v>1</v>
      </c>
      <c r="D4523" s="12">
        <f>VLOOKUP(A4523,'Step 1.3 Normalized OAT'!$A$1:$B$8761,2)</f>
        <v>73</v>
      </c>
      <c r="E4523" s="13">
        <f ca="1">('Step 3. Regression'!$F$19*D4523^2+'Step 3. Regression'!$G$19*D4523+'Step 3. Regression'!$H$19)*C4523</f>
        <v>7.0827765794206599</v>
      </c>
    </row>
    <row r="4524" spans="1:5" x14ac:dyDescent="0.25">
      <c r="A4524" s="9">
        <f>IF(ISBLANK('Step 1.3 Normalized OAT'!A4524),"-",'Step 1.3 Normalized OAT'!A4524)</f>
        <v>43289.458333333336</v>
      </c>
      <c r="B4524" s="26">
        <f t="shared" si="76"/>
        <v>188</v>
      </c>
      <c r="C4524" s="64" cm="1">
        <f t="array" ref="C4524">INDEX('Step 5. Daily Avg Schedule Calc'!$A$2:$C$169,(WEEKDAY(A4524)-1)*24+HOUR(A4524)+1,3)*IF(A4524&lt;Cooling_Season_Start_Date,0,IF(A4524&gt;Cooling_Season_End_Date,0,1))</f>
        <v>1</v>
      </c>
      <c r="D4524" s="12">
        <f>VLOOKUP(A4524,'Step 1.3 Normalized OAT'!$A$1:$B$8761,2)</f>
        <v>76</v>
      </c>
      <c r="E4524" s="13">
        <f ca="1">('Step 3. Regression'!$F$19*D4524^2+'Step 3. Regression'!$G$19*D4524+'Step 3. Regression'!$H$19)*C4524</f>
        <v>7.0575942196504613</v>
      </c>
    </row>
    <row r="4525" spans="1:5" x14ac:dyDescent="0.25">
      <c r="A4525" s="9">
        <f>IF(ISBLANK('Step 1.3 Normalized OAT'!A4525),"-",'Step 1.3 Normalized OAT'!A4525)</f>
        <v>43289.5</v>
      </c>
      <c r="B4525" s="26">
        <f t="shared" si="76"/>
        <v>188</v>
      </c>
      <c r="C4525" s="64" cm="1">
        <f t="array" ref="C4525">INDEX('Step 5. Daily Avg Schedule Calc'!$A$2:$C$169,(WEEKDAY(A4525)-1)*24+HOUR(A4525)+1,3)*IF(A4525&lt;Cooling_Season_Start_Date,0,IF(A4525&gt;Cooling_Season_End_Date,0,1))</f>
        <v>1</v>
      </c>
      <c r="D4525" s="12">
        <f>VLOOKUP(A4525,'Step 1.3 Normalized OAT'!$A$1:$B$8761,2)</f>
        <v>79</v>
      </c>
      <c r="E4525" s="13">
        <f ca="1">('Step 3. Regression'!$F$19*D4525^2+'Step 3. Regression'!$G$19*D4525+'Step 3. Regression'!$H$19)*C4525</f>
        <v>7.0847193733443774</v>
      </c>
    </row>
    <row r="4526" spans="1:5" x14ac:dyDescent="0.25">
      <c r="A4526" s="9">
        <f>IF(ISBLANK('Step 1.3 Normalized OAT'!A4526),"-",'Step 1.3 Normalized OAT'!A4526)</f>
        <v>43289.541666666664</v>
      </c>
      <c r="B4526" s="26">
        <f t="shared" si="76"/>
        <v>188</v>
      </c>
      <c r="C4526" s="64" cm="1">
        <f t="array" ref="C4526">INDEX('Step 5. Daily Avg Schedule Calc'!$A$2:$C$169,(WEEKDAY(A4526)-1)*24+HOUR(A4526)+1,3)*IF(A4526&lt;Cooling_Season_Start_Date,0,IF(A4526&gt;Cooling_Season_End_Date,0,1))</f>
        <v>1</v>
      </c>
      <c r="D4526" s="12">
        <f>VLOOKUP(A4526,'Step 1.3 Normalized OAT'!$A$1:$B$8761,2)</f>
        <v>81</v>
      </c>
      <c r="E4526" s="13">
        <f ca="1">('Step 3. Regression'!$F$19*D4526^2+'Step 3. Regression'!$G$19*D4526+'Step 3. Regression'!$H$19)*C4526</f>
        <v>7.1318625388425936</v>
      </c>
    </row>
    <row r="4527" spans="1:5" x14ac:dyDescent="0.25">
      <c r="A4527" s="9">
        <f>IF(ISBLANK('Step 1.3 Normalized OAT'!A4527),"-",'Step 1.3 Normalized OAT'!A4527)</f>
        <v>43289.583333333336</v>
      </c>
      <c r="B4527" s="26">
        <f t="shared" si="76"/>
        <v>188</v>
      </c>
      <c r="C4527" s="64" cm="1">
        <f t="array" ref="C4527">INDEX('Step 5. Daily Avg Schedule Calc'!$A$2:$C$169,(WEEKDAY(A4527)-1)*24+HOUR(A4527)+1,3)*IF(A4527&lt;Cooling_Season_Start_Date,0,IF(A4527&gt;Cooling_Season_End_Date,0,1))</f>
        <v>1</v>
      </c>
      <c r="D4527" s="12">
        <f>VLOOKUP(A4527,'Step 1.3 Normalized OAT'!$A$1:$B$8761,2)</f>
        <v>82</v>
      </c>
      <c r="E4527" s="13">
        <f ca="1">('Step 3. Regression'!$F$19*D4527^2+'Step 3. Regression'!$G$19*D4527+'Step 3. Regression'!$H$19)*C4527</f>
        <v>7.1641520405023904</v>
      </c>
    </row>
    <row r="4528" spans="1:5" x14ac:dyDescent="0.25">
      <c r="A4528" s="9">
        <f>IF(ISBLANK('Step 1.3 Normalized OAT'!A4528),"-",'Step 1.3 Normalized OAT'!A4528)</f>
        <v>43289.625</v>
      </c>
      <c r="B4528" s="26">
        <f t="shared" si="76"/>
        <v>188</v>
      </c>
      <c r="C4528" s="64" cm="1">
        <f t="array" ref="C4528">INDEX('Step 5. Daily Avg Schedule Calc'!$A$2:$C$169,(WEEKDAY(A4528)-1)*24+HOUR(A4528)+1,3)*IF(A4528&lt;Cooling_Season_Start_Date,0,IF(A4528&gt;Cooling_Season_End_Date,0,1))</f>
        <v>1</v>
      </c>
      <c r="D4528" s="12">
        <f>VLOOKUP(A4528,'Step 1.3 Normalized OAT'!$A$1:$B$8761,2)</f>
        <v>82</v>
      </c>
      <c r="E4528" s="13">
        <f ca="1">('Step 3. Regression'!$F$19*D4528^2+'Step 3. Regression'!$G$19*D4528+'Step 3. Regression'!$H$19)*C4528</f>
        <v>7.1641520405023904</v>
      </c>
    </row>
    <row r="4529" spans="1:5" x14ac:dyDescent="0.25">
      <c r="A4529" s="9">
        <f>IF(ISBLANK('Step 1.3 Normalized OAT'!A4529),"-",'Step 1.3 Normalized OAT'!A4529)</f>
        <v>43289.666666666664</v>
      </c>
      <c r="B4529" s="26">
        <f t="shared" si="76"/>
        <v>188</v>
      </c>
      <c r="C4529" s="64" cm="1">
        <f t="array" ref="C4529">INDEX('Step 5. Daily Avg Schedule Calc'!$A$2:$C$169,(WEEKDAY(A4529)-1)*24+HOUR(A4529)+1,3)*IF(A4529&lt;Cooling_Season_Start_Date,0,IF(A4529&gt;Cooling_Season_End_Date,0,1))</f>
        <v>1</v>
      </c>
      <c r="D4529" s="12">
        <f>VLOOKUP(A4529,'Step 1.3 Normalized OAT'!$A$1:$B$8761,2)</f>
        <v>82</v>
      </c>
      <c r="E4529" s="13">
        <f ca="1">('Step 3. Regression'!$F$19*D4529^2+'Step 3. Regression'!$G$19*D4529+'Step 3. Regression'!$H$19)*C4529</f>
        <v>7.1641520405023904</v>
      </c>
    </row>
    <row r="4530" spans="1:5" x14ac:dyDescent="0.25">
      <c r="A4530" s="9">
        <f>IF(ISBLANK('Step 1.3 Normalized OAT'!A4530),"-",'Step 1.3 Normalized OAT'!A4530)</f>
        <v>43289.708333333336</v>
      </c>
      <c r="B4530" s="26">
        <f t="shared" si="76"/>
        <v>188</v>
      </c>
      <c r="C4530" s="64" cm="1">
        <f t="array" ref="C4530">INDEX('Step 5. Daily Avg Schedule Calc'!$A$2:$C$169,(WEEKDAY(A4530)-1)*24+HOUR(A4530)+1,3)*IF(A4530&lt;Cooling_Season_Start_Date,0,IF(A4530&gt;Cooling_Season_End_Date,0,1))</f>
        <v>1</v>
      </c>
      <c r="D4530" s="12">
        <f>VLOOKUP(A4530,'Step 1.3 Normalized OAT'!$A$1:$B$8761,2)</f>
        <v>80</v>
      </c>
      <c r="E4530" s="13">
        <f ca="1">('Step 3. Regression'!$F$19*D4530^2+'Step 3. Regression'!$G$19*D4530+'Step 3. Regression'!$H$19)*C4530</f>
        <v>7.1053849831232547</v>
      </c>
    </row>
    <row r="4531" spans="1:5" x14ac:dyDescent="0.25">
      <c r="A4531" s="9">
        <f>IF(ISBLANK('Step 1.3 Normalized OAT'!A4531),"-",'Step 1.3 Normalized OAT'!A4531)</f>
        <v>43289.75</v>
      </c>
      <c r="B4531" s="26">
        <f t="shared" si="76"/>
        <v>188</v>
      </c>
      <c r="C4531" s="64" cm="1">
        <f t="array" ref="C4531">INDEX('Step 5. Daily Avg Schedule Calc'!$A$2:$C$169,(WEEKDAY(A4531)-1)*24+HOUR(A4531)+1,3)*IF(A4531&lt;Cooling_Season_Start_Date,0,IF(A4531&gt;Cooling_Season_End_Date,0,1))</f>
        <v>1</v>
      </c>
      <c r="D4531" s="12">
        <f>VLOOKUP(A4531,'Step 1.3 Normalized OAT'!$A$1:$B$8761,2)</f>
        <v>79</v>
      </c>
      <c r="E4531" s="13">
        <f ca="1">('Step 3. Regression'!$F$19*D4531^2+'Step 3. Regression'!$G$19*D4531+'Step 3. Regression'!$H$19)*C4531</f>
        <v>7.0847193733443774</v>
      </c>
    </row>
    <row r="4532" spans="1:5" x14ac:dyDescent="0.25">
      <c r="A4532" s="9">
        <f>IF(ISBLANK('Step 1.3 Normalized OAT'!A4532),"-",'Step 1.3 Normalized OAT'!A4532)</f>
        <v>43289.791666666664</v>
      </c>
      <c r="B4532" s="26">
        <f t="shared" si="76"/>
        <v>188</v>
      </c>
      <c r="C4532" s="64" cm="1">
        <f t="array" ref="C4532">INDEX('Step 5. Daily Avg Schedule Calc'!$A$2:$C$169,(WEEKDAY(A4532)-1)*24+HOUR(A4532)+1,3)*IF(A4532&lt;Cooling_Season_Start_Date,0,IF(A4532&gt;Cooling_Season_End_Date,0,1))</f>
        <v>1</v>
      </c>
      <c r="D4532" s="12">
        <f>VLOOKUP(A4532,'Step 1.3 Normalized OAT'!$A$1:$B$8761,2)</f>
        <v>79</v>
      </c>
      <c r="E4532" s="13">
        <f ca="1">('Step 3. Regression'!$F$19*D4532^2+'Step 3. Regression'!$G$19*D4532+'Step 3. Regression'!$H$19)*C4532</f>
        <v>7.0847193733443774</v>
      </c>
    </row>
    <row r="4533" spans="1:5" x14ac:dyDescent="0.25">
      <c r="A4533" s="9">
        <f>IF(ISBLANK('Step 1.3 Normalized OAT'!A4533),"-",'Step 1.3 Normalized OAT'!A4533)</f>
        <v>43289.833333333336</v>
      </c>
      <c r="B4533" s="26">
        <f t="shared" si="76"/>
        <v>188</v>
      </c>
      <c r="C4533" s="64" cm="1">
        <f t="array" ref="C4533">INDEX('Step 5. Daily Avg Schedule Calc'!$A$2:$C$169,(WEEKDAY(A4533)-1)*24+HOUR(A4533)+1,3)*IF(A4533&lt;Cooling_Season_Start_Date,0,IF(A4533&gt;Cooling_Season_End_Date,0,1))</f>
        <v>1</v>
      </c>
      <c r="D4533" s="12">
        <f>VLOOKUP(A4533,'Step 1.3 Normalized OAT'!$A$1:$B$8761,2)</f>
        <v>76</v>
      </c>
      <c r="E4533" s="13">
        <f ca="1">('Step 3. Regression'!$F$19*D4533^2+'Step 3. Regression'!$G$19*D4533+'Step 3. Regression'!$H$19)*C4533</f>
        <v>7.0575942196504613</v>
      </c>
    </row>
    <row r="4534" spans="1:5" x14ac:dyDescent="0.25">
      <c r="A4534" s="9">
        <f>IF(ISBLANK('Step 1.3 Normalized OAT'!A4534),"-",'Step 1.3 Normalized OAT'!A4534)</f>
        <v>43289.875</v>
      </c>
      <c r="B4534" s="26">
        <f t="shared" si="76"/>
        <v>188</v>
      </c>
      <c r="C4534" s="64" cm="1">
        <f t="array" ref="C4534">INDEX('Step 5. Daily Avg Schedule Calc'!$A$2:$C$169,(WEEKDAY(A4534)-1)*24+HOUR(A4534)+1,3)*IF(A4534&lt;Cooling_Season_Start_Date,0,IF(A4534&gt;Cooling_Season_End_Date,0,1))</f>
        <v>0.5</v>
      </c>
      <c r="D4534" s="12">
        <f>VLOOKUP(A4534,'Step 1.3 Normalized OAT'!$A$1:$B$8761,2)</f>
        <v>74</v>
      </c>
      <c r="E4534" s="13">
        <f ca="1">('Step 3. Regression'!$F$19*D4534^2+'Step 3. Regression'!$G$19*D4534+'Step 3. Regression'!$H$19)*C4534</f>
        <v>3.5342852567784036</v>
      </c>
    </row>
    <row r="4535" spans="1:5" x14ac:dyDescent="0.25">
      <c r="A4535" s="9">
        <f>IF(ISBLANK('Step 1.3 Normalized OAT'!A4535),"-",'Step 1.3 Normalized OAT'!A4535)</f>
        <v>43289.916666666664</v>
      </c>
      <c r="B4535" s="26">
        <f t="shared" si="76"/>
        <v>188</v>
      </c>
      <c r="C4535" s="64" cm="1">
        <f t="array" ref="C4535">INDEX('Step 5. Daily Avg Schedule Calc'!$A$2:$C$169,(WEEKDAY(A4535)-1)*24+HOUR(A4535)+1,3)*IF(A4535&lt;Cooling_Season_Start_Date,0,IF(A4535&gt;Cooling_Season_End_Date,0,1))</f>
        <v>0</v>
      </c>
      <c r="D4535" s="12">
        <f>VLOOKUP(A4535,'Step 1.3 Normalized OAT'!$A$1:$B$8761,2)</f>
        <v>73</v>
      </c>
      <c r="E4535" s="13">
        <f ca="1">('Step 3. Regression'!$F$19*D4535^2+'Step 3. Regression'!$G$19*D4535+'Step 3. Regression'!$H$19)*C4535</f>
        <v>0</v>
      </c>
    </row>
    <row r="4536" spans="1:5" x14ac:dyDescent="0.25">
      <c r="A4536" s="9">
        <f>IF(ISBLANK('Step 1.3 Normalized OAT'!A4536),"-",'Step 1.3 Normalized OAT'!A4536)</f>
        <v>43289.958333333336</v>
      </c>
      <c r="B4536" s="26">
        <f t="shared" si="76"/>
        <v>188</v>
      </c>
      <c r="C4536" s="64" cm="1">
        <f t="array" ref="C4536">INDEX('Step 5. Daily Avg Schedule Calc'!$A$2:$C$169,(WEEKDAY(A4536)-1)*24+HOUR(A4536)+1,3)*IF(A4536&lt;Cooling_Season_Start_Date,0,IF(A4536&gt;Cooling_Season_End_Date,0,1))</f>
        <v>0</v>
      </c>
      <c r="D4536" s="12">
        <f>VLOOKUP(A4536,'Step 1.3 Normalized OAT'!$A$1:$B$8761,2)</f>
        <v>73</v>
      </c>
      <c r="E4536" s="13">
        <f ca="1">('Step 3. Regression'!$F$19*D4536^2+'Step 3. Regression'!$G$19*D4536+'Step 3. Regression'!$H$19)*C4536</f>
        <v>0</v>
      </c>
    </row>
    <row r="4537" spans="1:5" x14ac:dyDescent="0.25">
      <c r="A4537" s="9">
        <f>IF(ISBLANK('Step 1.3 Normalized OAT'!A4537),"-",'Step 1.3 Normalized OAT'!A4537)</f>
        <v>43290</v>
      </c>
      <c r="B4537" s="26">
        <f t="shared" si="76"/>
        <v>189</v>
      </c>
      <c r="C4537" s="64" cm="1">
        <f t="array" ref="C4537">INDEX('Step 5. Daily Avg Schedule Calc'!$A$2:$C$169,(WEEKDAY(A4537)-1)*24+HOUR(A4537)+1,3)*IF(A4537&lt;Cooling_Season_Start_Date,0,IF(A4537&gt;Cooling_Season_End_Date,0,1))</f>
        <v>0</v>
      </c>
      <c r="D4537" s="12">
        <f>VLOOKUP(A4537,'Step 1.3 Normalized OAT'!$A$1:$B$8761,2)</f>
        <v>72</v>
      </c>
      <c r="E4537" s="13">
        <f ca="1">('Step 3. Regression'!$F$19*D4537^2+'Step 3. Regression'!$G$19*D4537+'Step 3. Regression'!$H$19)*C4537</f>
        <v>0</v>
      </c>
    </row>
    <row r="4538" spans="1:5" x14ac:dyDescent="0.25">
      <c r="A4538" s="9">
        <f>IF(ISBLANK('Step 1.3 Normalized OAT'!A4538),"-",'Step 1.3 Normalized OAT'!A4538)</f>
        <v>43290.041666666664</v>
      </c>
      <c r="B4538" s="26">
        <f t="shared" si="76"/>
        <v>189</v>
      </c>
      <c r="C4538" s="64" cm="1">
        <f t="array" ref="C4538">INDEX('Step 5. Daily Avg Schedule Calc'!$A$2:$C$169,(WEEKDAY(A4538)-1)*24+HOUR(A4538)+1,3)*IF(A4538&lt;Cooling_Season_Start_Date,0,IF(A4538&gt;Cooling_Season_End_Date,0,1))</f>
        <v>0</v>
      </c>
      <c r="D4538" s="12">
        <f>VLOOKUP(A4538,'Step 1.3 Normalized OAT'!$A$1:$B$8761,2)</f>
        <v>72</v>
      </c>
      <c r="E4538" s="13">
        <f ca="1">('Step 3. Regression'!$F$19*D4538^2+'Step 3. Regression'!$G$19*D4538+'Step 3. Regression'!$H$19)*C4538</f>
        <v>0</v>
      </c>
    </row>
    <row r="4539" spans="1:5" x14ac:dyDescent="0.25">
      <c r="A4539" s="9">
        <f>IF(ISBLANK('Step 1.3 Normalized OAT'!A4539),"-",'Step 1.3 Normalized OAT'!A4539)</f>
        <v>43290.083333333336</v>
      </c>
      <c r="B4539" s="26">
        <f t="shared" si="76"/>
        <v>189</v>
      </c>
      <c r="C4539" s="64" cm="1">
        <f t="array" ref="C4539">INDEX('Step 5. Daily Avg Schedule Calc'!$A$2:$C$169,(WEEKDAY(A4539)-1)*24+HOUR(A4539)+1,3)*IF(A4539&lt;Cooling_Season_Start_Date,0,IF(A4539&gt;Cooling_Season_End_Date,0,1))</f>
        <v>0</v>
      </c>
      <c r="D4539" s="12">
        <f>VLOOKUP(A4539,'Step 1.3 Normalized OAT'!$A$1:$B$8761,2)</f>
        <v>71</v>
      </c>
      <c r="E4539" s="13">
        <f ca="1">('Step 3. Regression'!$F$19*D4539^2+'Step 3. Regression'!$G$19*D4539+'Step 3. Regression'!$H$19)*C4539</f>
        <v>0</v>
      </c>
    </row>
    <row r="4540" spans="1:5" x14ac:dyDescent="0.25">
      <c r="A4540" s="9">
        <f>IF(ISBLANK('Step 1.3 Normalized OAT'!A4540),"-",'Step 1.3 Normalized OAT'!A4540)</f>
        <v>43290.125</v>
      </c>
      <c r="B4540" s="26">
        <f t="shared" si="76"/>
        <v>189</v>
      </c>
      <c r="C4540" s="64" cm="1">
        <f t="array" ref="C4540">INDEX('Step 5. Daily Avg Schedule Calc'!$A$2:$C$169,(WEEKDAY(A4540)-1)*24+HOUR(A4540)+1,3)*IF(A4540&lt;Cooling_Season_Start_Date,0,IF(A4540&gt;Cooling_Season_End_Date,0,1))</f>
        <v>0</v>
      </c>
      <c r="D4540" s="12">
        <f>VLOOKUP(A4540,'Step 1.3 Normalized OAT'!$A$1:$B$8761,2)</f>
        <v>71</v>
      </c>
      <c r="E4540" s="13">
        <f ca="1">('Step 3. Regression'!$F$19*D4540^2+'Step 3. Regression'!$G$19*D4540+'Step 3. Regression'!$H$19)*C4540</f>
        <v>0</v>
      </c>
    </row>
    <row r="4541" spans="1:5" x14ac:dyDescent="0.25">
      <c r="A4541" s="9">
        <f>IF(ISBLANK('Step 1.3 Normalized OAT'!A4541),"-",'Step 1.3 Normalized OAT'!A4541)</f>
        <v>43290.166666666664</v>
      </c>
      <c r="B4541" s="26">
        <f t="shared" si="76"/>
        <v>189</v>
      </c>
      <c r="C4541" s="64" cm="1">
        <f t="array" ref="C4541">INDEX('Step 5. Daily Avg Schedule Calc'!$A$2:$C$169,(WEEKDAY(A4541)-1)*24+HOUR(A4541)+1,3)*IF(A4541&lt;Cooling_Season_Start_Date,0,IF(A4541&gt;Cooling_Season_End_Date,0,1))</f>
        <v>0</v>
      </c>
      <c r="D4541" s="12">
        <f>VLOOKUP(A4541,'Step 1.3 Normalized OAT'!$A$1:$B$8761,2)</f>
        <v>70</v>
      </c>
      <c r="E4541" s="13">
        <f ca="1">('Step 3. Regression'!$F$19*D4541^2+'Step 3. Regression'!$G$19*D4541+'Step 3. Regression'!$H$19)*C4541</f>
        <v>0</v>
      </c>
    </row>
    <row r="4542" spans="1:5" x14ac:dyDescent="0.25">
      <c r="A4542" s="9">
        <f>IF(ISBLANK('Step 1.3 Normalized OAT'!A4542),"-",'Step 1.3 Normalized OAT'!A4542)</f>
        <v>43290.208333333336</v>
      </c>
      <c r="B4542" s="26">
        <f t="shared" si="76"/>
        <v>189</v>
      </c>
      <c r="C4542" s="64" cm="1">
        <f t="array" ref="C4542">INDEX('Step 5. Daily Avg Schedule Calc'!$A$2:$C$169,(WEEKDAY(A4542)-1)*24+HOUR(A4542)+1,3)*IF(A4542&lt;Cooling_Season_Start_Date,0,IF(A4542&gt;Cooling_Season_End_Date,0,1))</f>
        <v>0</v>
      </c>
      <c r="D4542" s="12">
        <f>VLOOKUP(A4542,'Step 1.3 Normalized OAT'!$A$1:$B$8761,2)</f>
        <v>70</v>
      </c>
      <c r="E4542" s="13">
        <f ca="1">('Step 3. Regression'!$F$19*D4542^2+'Step 3. Regression'!$G$19*D4542+'Step 3. Regression'!$H$19)*C4542</f>
        <v>0</v>
      </c>
    </row>
    <row r="4543" spans="1:5" x14ac:dyDescent="0.25">
      <c r="A4543" s="9">
        <f>IF(ISBLANK('Step 1.3 Normalized OAT'!A4543),"-",'Step 1.3 Normalized OAT'!A4543)</f>
        <v>43290.25</v>
      </c>
      <c r="B4543" s="26">
        <f t="shared" si="76"/>
        <v>189</v>
      </c>
      <c r="C4543" s="64" cm="1">
        <f t="array" ref="C4543">INDEX('Step 5. Daily Avg Schedule Calc'!$A$2:$C$169,(WEEKDAY(A4543)-1)*24+HOUR(A4543)+1,3)*IF(A4543&lt;Cooling_Season_Start_Date,0,IF(A4543&gt;Cooling_Season_End_Date,0,1))</f>
        <v>0</v>
      </c>
      <c r="D4543" s="12">
        <f>VLOOKUP(A4543,'Step 1.3 Normalized OAT'!$A$1:$B$8761,2)</f>
        <v>70</v>
      </c>
      <c r="E4543" s="13">
        <f ca="1">('Step 3. Regression'!$F$19*D4543^2+'Step 3. Regression'!$G$19*D4543+'Step 3. Regression'!$H$19)*C4543</f>
        <v>0</v>
      </c>
    </row>
    <row r="4544" spans="1:5" x14ac:dyDescent="0.25">
      <c r="A4544" s="9">
        <f>IF(ISBLANK('Step 1.3 Normalized OAT'!A4544),"-",'Step 1.3 Normalized OAT'!A4544)</f>
        <v>43290.291666666664</v>
      </c>
      <c r="B4544" s="26">
        <f t="shared" si="76"/>
        <v>189</v>
      </c>
      <c r="C4544" s="64" cm="1">
        <f t="array" ref="C4544">INDEX('Step 5. Daily Avg Schedule Calc'!$A$2:$C$169,(WEEKDAY(A4544)-1)*24+HOUR(A4544)+1,3)*IF(A4544&lt;Cooling_Season_Start_Date,0,IF(A4544&gt;Cooling_Season_End_Date,0,1))</f>
        <v>1</v>
      </c>
      <c r="D4544" s="12">
        <f>VLOOKUP(A4544,'Step 1.3 Normalized OAT'!$A$1:$B$8761,2)</f>
        <v>72</v>
      </c>
      <c r="E4544" s="13">
        <f ca="1">('Step 3. Regression'!$F$19*D4544^2+'Step 3. Regression'!$G$19*D4544+'Step 3. Regression'!$H$19)*C4544</f>
        <v>7.102794591224967</v>
      </c>
    </row>
    <row r="4545" spans="1:5" x14ac:dyDescent="0.25">
      <c r="A4545" s="9">
        <f>IF(ISBLANK('Step 1.3 Normalized OAT'!A4545),"-",'Step 1.3 Normalized OAT'!A4545)</f>
        <v>43290.333333333336</v>
      </c>
      <c r="B4545" s="26">
        <f t="shared" si="76"/>
        <v>189</v>
      </c>
      <c r="C4545" s="64" cm="1">
        <f t="array" ref="C4545">INDEX('Step 5. Daily Avg Schedule Calc'!$A$2:$C$169,(WEEKDAY(A4545)-1)*24+HOUR(A4545)+1,3)*IF(A4545&lt;Cooling_Season_Start_Date,0,IF(A4545&gt;Cooling_Season_End_Date,0,1))</f>
        <v>1</v>
      </c>
      <c r="D4545" s="12">
        <f>VLOOKUP(A4545,'Step 1.3 Normalized OAT'!$A$1:$B$8761,2)</f>
        <v>75</v>
      </c>
      <c r="E4545" s="13">
        <f ca="1">('Step 3. Regression'!$F$19*D4545^2+'Step 3. Regression'!$G$19*D4545+'Step 3. Regression'!$H$19)*C4545</f>
        <v>7.0601763936334088</v>
      </c>
    </row>
    <row r="4546" spans="1:5" x14ac:dyDescent="0.25">
      <c r="A4546" s="9">
        <f>IF(ISBLANK('Step 1.3 Normalized OAT'!A4546),"-",'Step 1.3 Normalized OAT'!A4546)</f>
        <v>43290.375</v>
      </c>
      <c r="B4546" s="26">
        <f t="shared" si="76"/>
        <v>189</v>
      </c>
      <c r="C4546" s="64" cm="1">
        <f t="array" ref="C4546">INDEX('Step 5. Daily Avg Schedule Calc'!$A$2:$C$169,(WEEKDAY(A4546)-1)*24+HOUR(A4546)+1,3)*IF(A4546&lt;Cooling_Season_Start_Date,0,IF(A4546&gt;Cooling_Season_End_Date,0,1))</f>
        <v>1</v>
      </c>
      <c r="D4546" s="12">
        <f>VLOOKUP(A4546,'Step 1.3 Normalized OAT'!$A$1:$B$8761,2)</f>
        <v>77</v>
      </c>
      <c r="E4546" s="13">
        <f ca="1">('Step 3. Regression'!$F$19*D4546^2+'Step 3. Regression'!$G$19*D4546+'Step 3. Regression'!$H$19)*C4546</f>
        <v>7.0608239916079754</v>
      </c>
    </row>
    <row r="4547" spans="1:5" x14ac:dyDescent="0.25">
      <c r="A4547" s="9">
        <f>IF(ISBLANK('Step 1.3 Normalized OAT'!A4547),"-",'Step 1.3 Normalized OAT'!A4547)</f>
        <v>43290.416666666664</v>
      </c>
      <c r="B4547" s="26">
        <f t="shared" ref="B4547:B4610" si="77">_xlfn.DAYS(A4547,$A$2)</f>
        <v>189</v>
      </c>
      <c r="C4547" s="64" cm="1">
        <f t="array" ref="C4547">INDEX('Step 5. Daily Avg Schedule Calc'!$A$2:$C$169,(WEEKDAY(A4547)-1)*24+HOUR(A4547)+1,3)*IF(A4547&lt;Cooling_Season_Start_Date,0,IF(A4547&gt;Cooling_Season_End_Date,0,1))</f>
        <v>1</v>
      </c>
      <c r="D4547" s="12">
        <f>VLOOKUP(A4547,'Step 1.3 Normalized OAT'!$A$1:$B$8761,2)</f>
        <v>80</v>
      </c>
      <c r="E4547" s="13">
        <f ca="1">('Step 3. Regression'!$F$19*D4547^2+'Step 3. Regression'!$G$19*D4547+'Step 3. Regression'!$H$19)*C4547</f>
        <v>7.1053849831232547</v>
      </c>
    </row>
    <row r="4548" spans="1:5" x14ac:dyDescent="0.25">
      <c r="A4548" s="9">
        <f>IF(ISBLANK('Step 1.3 Normalized OAT'!A4548),"-",'Step 1.3 Normalized OAT'!A4548)</f>
        <v>43290.458333333336</v>
      </c>
      <c r="B4548" s="26">
        <f t="shared" si="77"/>
        <v>189</v>
      </c>
      <c r="C4548" s="64" cm="1">
        <f t="array" ref="C4548">INDEX('Step 5. Daily Avg Schedule Calc'!$A$2:$C$169,(WEEKDAY(A4548)-1)*24+HOUR(A4548)+1,3)*IF(A4548&lt;Cooling_Season_Start_Date,0,IF(A4548&gt;Cooling_Season_End_Date,0,1))</f>
        <v>1</v>
      </c>
      <c r="D4548" s="12">
        <f>VLOOKUP(A4548,'Step 1.3 Normalized OAT'!$A$1:$B$8761,2)</f>
        <v>83</v>
      </c>
      <c r="E4548" s="13">
        <f ca="1">('Step 3. Regression'!$F$19*D4548^2+'Step 3. Regression'!$G$19*D4548+'Step 3. Regression'!$H$19)*C4548</f>
        <v>7.2022534881026417</v>
      </c>
    </row>
    <row r="4549" spans="1:5" x14ac:dyDescent="0.25">
      <c r="A4549" s="9">
        <f>IF(ISBLANK('Step 1.3 Normalized OAT'!A4549),"-",'Step 1.3 Normalized OAT'!A4549)</f>
        <v>43290.5</v>
      </c>
      <c r="B4549" s="26">
        <f t="shared" si="77"/>
        <v>189</v>
      </c>
      <c r="C4549" s="64" cm="1">
        <f t="array" ref="C4549">INDEX('Step 5. Daily Avg Schedule Calc'!$A$2:$C$169,(WEEKDAY(A4549)-1)*24+HOUR(A4549)+1,3)*IF(A4549&lt;Cooling_Season_Start_Date,0,IF(A4549&gt;Cooling_Season_End_Date,0,1))</f>
        <v>1</v>
      </c>
      <c r="D4549" s="12">
        <f>VLOOKUP(A4549,'Step 1.3 Normalized OAT'!$A$1:$B$8761,2)</f>
        <v>85</v>
      </c>
      <c r="E4549" s="13">
        <f ca="1">('Step 3. Regression'!$F$19*D4549^2+'Step 3. Regression'!$G$19*D4549+'Step 3. Regression'!$H$19)*C4549</f>
        <v>7.295892221124511</v>
      </c>
    </row>
    <row r="4550" spans="1:5" x14ac:dyDescent="0.25">
      <c r="A4550" s="9">
        <f>IF(ISBLANK('Step 1.3 Normalized OAT'!A4550),"-",'Step 1.3 Normalized OAT'!A4550)</f>
        <v>43290.541666666664</v>
      </c>
      <c r="B4550" s="26">
        <f t="shared" si="77"/>
        <v>189</v>
      </c>
      <c r="C4550" s="64" cm="1">
        <f t="array" ref="C4550">INDEX('Step 5. Daily Avg Schedule Calc'!$A$2:$C$169,(WEEKDAY(A4550)-1)*24+HOUR(A4550)+1,3)*IF(A4550&lt;Cooling_Season_Start_Date,0,IF(A4550&gt;Cooling_Season_End_Date,0,1))</f>
        <v>1</v>
      </c>
      <c r="D4550" s="12">
        <f>VLOOKUP(A4550,'Step 1.3 Normalized OAT'!$A$1:$B$8761,2)</f>
        <v>87</v>
      </c>
      <c r="E4550" s="13">
        <f ca="1">('Step 3. Regression'!$F$19*D4550^2+'Step 3. Regression'!$G$19*D4550+'Step 3. Regression'!$H$19)*C4550</f>
        <v>7.4127787379082086</v>
      </c>
    </row>
    <row r="4551" spans="1:5" x14ac:dyDescent="0.25">
      <c r="A4551" s="9">
        <f>IF(ISBLANK('Step 1.3 Normalized OAT'!A4551),"-",'Step 1.3 Normalized OAT'!A4551)</f>
        <v>43290.583333333336</v>
      </c>
      <c r="B4551" s="26">
        <f t="shared" si="77"/>
        <v>189</v>
      </c>
      <c r="C4551" s="64" cm="1">
        <f t="array" ref="C4551">INDEX('Step 5. Daily Avg Schedule Calc'!$A$2:$C$169,(WEEKDAY(A4551)-1)*24+HOUR(A4551)+1,3)*IF(A4551&lt;Cooling_Season_Start_Date,0,IF(A4551&gt;Cooling_Season_End_Date,0,1))</f>
        <v>1</v>
      </c>
      <c r="D4551" s="12">
        <f>VLOOKUP(A4551,'Step 1.3 Normalized OAT'!$A$1:$B$8761,2)</f>
        <v>89</v>
      </c>
      <c r="E4551" s="13">
        <f ca="1">('Step 3. Regression'!$F$19*D4551^2+'Step 3. Regression'!$G$19*D4551+'Step 3. Regression'!$H$19)*C4551</f>
        <v>7.5529130384537311</v>
      </c>
    </row>
    <row r="4552" spans="1:5" x14ac:dyDescent="0.25">
      <c r="A4552" s="9">
        <f>IF(ISBLANK('Step 1.3 Normalized OAT'!A4552),"-",'Step 1.3 Normalized OAT'!A4552)</f>
        <v>43290.625</v>
      </c>
      <c r="B4552" s="26">
        <f t="shared" si="77"/>
        <v>189</v>
      </c>
      <c r="C4552" s="64" cm="1">
        <f t="array" ref="C4552">INDEX('Step 5. Daily Avg Schedule Calc'!$A$2:$C$169,(WEEKDAY(A4552)-1)*24+HOUR(A4552)+1,3)*IF(A4552&lt;Cooling_Season_Start_Date,0,IF(A4552&gt;Cooling_Season_End_Date,0,1))</f>
        <v>1</v>
      </c>
      <c r="D4552" s="12">
        <f>VLOOKUP(A4552,'Step 1.3 Normalized OAT'!$A$1:$B$8761,2)</f>
        <v>88</v>
      </c>
      <c r="E4552" s="13">
        <f ca="1">('Step 3. Regression'!$F$19*D4552^2+'Step 3. Regression'!$G$19*D4552+'Step 3. Regression'!$H$19)*C4552</f>
        <v>7.4799399152107426</v>
      </c>
    </row>
    <row r="4553" spans="1:5" x14ac:dyDescent="0.25">
      <c r="A4553" s="9">
        <f>IF(ISBLANK('Step 1.3 Normalized OAT'!A4553),"-",'Step 1.3 Normalized OAT'!A4553)</f>
        <v>43290.666666666664</v>
      </c>
      <c r="B4553" s="26">
        <f t="shared" si="77"/>
        <v>189</v>
      </c>
      <c r="C4553" s="64" cm="1">
        <f t="array" ref="C4553">INDEX('Step 5. Daily Avg Schedule Calc'!$A$2:$C$169,(WEEKDAY(A4553)-1)*24+HOUR(A4553)+1,3)*IF(A4553&lt;Cooling_Season_Start_Date,0,IF(A4553&gt;Cooling_Season_End_Date,0,1))</f>
        <v>1</v>
      </c>
      <c r="D4553" s="12">
        <f>VLOOKUP(A4553,'Step 1.3 Normalized OAT'!$A$1:$B$8761,2)</f>
        <v>88</v>
      </c>
      <c r="E4553" s="13">
        <f ca="1">('Step 3. Regression'!$F$19*D4553^2+'Step 3. Regression'!$G$19*D4553+'Step 3. Regression'!$H$19)*C4553</f>
        <v>7.4799399152107426</v>
      </c>
    </row>
    <row r="4554" spans="1:5" x14ac:dyDescent="0.25">
      <c r="A4554" s="9">
        <f>IF(ISBLANK('Step 1.3 Normalized OAT'!A4554),"-",'Step 1.3 Normalized OAT'!A4554)</f>
        <v>43290.708333333336</v>
      </c>
      <c r="B4554" s="26">
        <f t="shared" si="77"/>
        <v>189</v>
      </c>
      <c r="C4554" s="64" cm="1">
        <f t="array" ref="C4554">INDEX('Step 5. Daily Avg Schedule Calc'!$A$2:$C$169,(WEEKDAY(A4554)-1)*24+HOUR(A4554)+1,3)*IF(A4554&lt;Cooling_Season_Start_Date,0,IF(A4554&gt;Cooling_Season_End_Date,0,1))</f>
        <v>1</v>
      </c>
      <c r="D4554" s="12">
        <f>VLOOKUP(A4554,'Step 1.3 Normalized OAT'!$A$1:$B$8761,2)</f>
        <v>85</v>
      </c>
      <c r="E4554" s="13">
        <f ca="1">('Step 3. Regression'!$F$19*D4554^2+'Step 3. Regression'!$G$19*D4554+'Step 3. Regression'!$H$19)*C4554</f>
        <v>7.295892221124511</v>
      </c>
    </row>
    <row r="4555" spans="1:5" x14ac:dyDescent="0.25">
      <c r="A4555" s="9">
        <f>IF(ISBLANK('Step 1.3 Normalized OAT'!A4555),"-",'Step 1.3 Normalized OAT'!A4555)</f>
        <v>43290.75</v>
      </c>
      <c r="B4555" s="26">
        <f t="shared" si="77"/>
        <v>189</v>
      </c>
      <c r="C4555" s="64" cm="1">
        <f t="array" ref="C4555">INDEX('Step 5. Daily Avg Schedule Calc'!$A$2:$C$169,(WEEKDAY(A4555)-1)*24+HOUR(A4555)+1,3)*IF(A4555&lt;Cooling_Season_Start_Date,0,IF(A4555&gt;Cooling_Season_End_Date,0,1))</f>
        <v>1</v>
      </c>
      <c r="D4555" s="12">
        <f>VLOOKUP(A4555,'Step 1.3 Normalized OAT'!$A$1:$B$8761,2)</f>
        <v>84</v>
      </c>
      <c r="E4555" s="13">
        <f ca="1">('Step 3. Regression'!$F$19*D4555^2+'Step 3. Regression'!$G$19*D4555+'Step 3. Regression'!$H$19)*C4555</f>
        <v>7.2461668816433509</v>
      </c>
    </row>
    <row r="4556" spans="1:5" x14ac:dyDescent="0.25">
      <c r="A4556" s="9">
        <f>IF(ISBLANK('Step 1.3 Normalized OAT'!A4556),"-",'Step 1.3 Normalized OAT'!A4556)</f>
        <v>43290.791666666664</v>
      </c>
      <c r="B4556" s="26">
        <f t="shared" si="77"/>
        <v>189</v>
      </c>
      <c r="C4556" s="64" cm="1">
        <f t="array" ref="C4556">INDEX('Step 5. Daily Avg Schedule Calc'!$A$2:$C$169,(WEEKDAY(A4556)-1)*24+HOUR(A4556)+1,3)*IF(A4556&lt;Cooling_Season_Start_Date,0,IF(A4556&gt;Cooling_Season_End_Date,0,1))</f>
        <v>1</v>
      </c>
      <c r="D4556" s="12">
        <f>VLOOKUP(A4556,'Step 1.3 Normalized OAT'!$A$1:$B$8761,2)</f>
        <v>80</v>
      </c>
      <c r="E4556" s="13">
        <f ca="1">('Step 3. Regression'!$F$19*D4556^2+'Step 3. Regression'!$G$19*D4556+'Step 3. Regression'!$H$19)*C4556</f>
        <v>7.1053849831232547</v>
      </c>
    </row>
    <row r="4557" spans="1:5" x14ac:dyDescent="0.25">
      <c r="A4557" s="9">
        <f>IF(ISBLANK('Step 1.3 Normalized OAT'!A4557),"-",'Step 1.3 Normalized OAT'!A4557)</f>
        <v>43290.833333333336</v>
      </c>
      <c r="B4557" s="26">
        <f t="shared" si="77"/>
        <v>189</v>
      </c>
      <c r="C4557" s="64" cm="1">
        <f t="array" ref="C4557">INDEX('Step 5. Daily Avg Schedule Calc'!$A$2:$C$169,(WEEKDAY(A4557)-1)*24+HOUR(A4557)+1,3)*IF(A4557&lt;Cooling_Season_Start_Date,0,IF(A4557&gt;Cooling_Season_End_Date,0,1))</f>
        <v>1</v>
      </c>
      <c r="D4557" s="12">
        <f>VLOOKUP(A4557,'Step 1.3 Normalized OAT'!$A$1:$B$8761,2)</f>
        <v>80</v>
      </c>
      <c r="E4557" s="13">
        <f ca="1">('Step 3. Regression'!$F$19*D4557^2+'Step 3. Regression'!$G$19*D4557+'Step 3. Regression'!$H$19)*C4557</f>
        <v>7.1053849831232547</v>
      </c>
    </row>
    <row r="4558" spans="1:5" x14ac:dyDescent="0.25">
      <c r="A4558" s="9">
        <f>IF(ISBLANK('Step 1.3 Normalized OAT'!A4558),"-",'Step 1.3 Normalized OAT'!A4558)</f>
        <v>43290.875</v>
      </c>
      <c r="B4558" s="26">
        <f t="shared" si="77"/>
        <v>189</v>
      </c>
      <c r="C4558" s="64" cm="1">
        <f t="array" ref="C4558">INDEX('Step 5. Daily Avg Schedule Calc'!$A$2:$C$169,(WEEKDAY(A4558)-1)*24+HOUR(A4558)+1,3)*IF(A4558&lt;Cooling_Season_Start_Date,0,IF(A4558&gt;Cooling_Season_End_Date,0,1))</f>
        <v>0</v>
      </c>
      <c r="D4558" s="12">
        <f>VLOOKUP(A4558,'Step 1.3 Normalized OAT'!$A$1:$B$8761,2)</f>
        <v>79</v>
      </c>
      <c r="E4558" s="13">
        <f ca="1">('Step 3. Regression'!$F$19*D4558^2+'Step 3. Regression'!$G$19*D4558+'Step 3. Regression'!$H$19)*C4558</f>
        <v>0</v>
      </c>
    </row>
    <row r="4559" spans="1:5" x14ac:dyDescent="0.25">
      <c r="A4559" s="9">
        <f>IF(ISBLANK('Step 1.3 Normalized OAT'!A4559),"-",'Step 1.3 Normalized OAT'!A4559)</f>
        <v>43290.916666666664</v>
      </c>
      <c r="B4559" s="26">
        <f t="shared" si="77"/>
        <v>189</v>
      </c>
      <c r="C4559" s="64" cm="1">
        <f t="array" ref="C4559">INDEX('Step 5. Daily Avg Schedule Calc'!$A$2:$C$169,(WEEKDAY(A4559)-1)*24+HOUR(A4559)+1,3)*IF(A4559&lt;Cooling_Season_Start_Date,0,IF(A4559&gt;Cooling_Season_End_Date,0,1))</f>
        <v>0</v>
      </c>
      <c r="D4559" s="12">
        <f>VLOOKUP(A4559,'Step 1.3 Normalized OAT'!$A$1:$B$8761,2)</f>
        <v>79</v>
      </c>
      <c r="E4559" s="13">
        <f ca="1">('Step 3. Regression'!$F$19*D4559^2+'Step 3. Regression'!$G$19*D4559+'Step 3. Regression'!$H$19)*C4559</f>
        <v>0</v>
      </c>
    </row>
    <row r="4560" spans="1:5" x14ac:dyDescent="0.25">
      <c r="A4560" s="9">
        <f>IF(ISBLANK('Step 1.3 Normalized OAT'!A4560),"-",'Step 1.3 Normalized OAT'!A4560)</f>
        <v>43290.958333333336</v>
      </c>
      <c r="B4560" s="26">
        <f t="shared" si="77"/>
        <v>189</v>
      </c>
      <c r="C4560" s="64" cm="1">
        <f t="array" ref="C4560">INDEX('Step 5. Daily Avg Schedule Calc'!$A$2:$C$169,(WEEKDAY(A4560)-1)*24+HOUR(A4560)+1,3)*IF(A4560&lt;Cooling_Season_Start_Date,0,IF(A4560&gt;Cooling_Season_End_Date,0,1))</f>
        <v>0</v>
      </c>
      <c r="D4560" s="12">
        <f>VLOOKUP(A4560,'Step 1.3 Normalized OAT'!$A$1:$B$8761,2)</f>
        <v>78</v>
      </c>
      <c r="E4560" s="13">
        <f ca="1">('Step 3. Regression'!$F$19*D4560^2+'Step 3. Regression'!$G$19*D4560+'Step 3. Regression'!$H$19)*C4560</f>
        <v>0</v>
      </c>
    </row>
    <row r="4561" spans="1:5" x14ac:dyDescent="0.25">
      <c r="A4561" s="9">
        <f>IF(ISBLANK('Step 1.3 Normalized OAT'!A4561),"-",'Step 1.3 Normalized OAT'!A4561)</f>
        <v>43291</v>
      </c>
      <c r="B4561" s="26">
        <f t="shared" si="77"/>
        <v>190</v>
      </c>
      <c r="C4561" s="64" cm="1">
        <f t="array" ref="C4561">INDEX('Step 5. Daily Avg Schedule Calc'!$A$2:$C$169,(WEEKDAY(A4561)-1)*24+HOUR(A4561)+1,3)*IF(A4561&lt;Cooling_Season_Start_Date,0,IF(A4561&gt;Cooling_Season_End_Date,0,1))</f>
        <v>0</v>
      </c>
      <c r="D4561" s="12">
        <f>VLOOKUP(A4561,'Step 1.3 Normalized OAT'!$A$1:$B$8761,2)</f>
        <v>77</v>
      </c>
      <c r="E4561" s="13">
        <f ca="1">('Step 3. Regression'!$F$19*D4561^2+'Step 3. Regression'!$G$19*D4561+'Step 3. Regression'!$H$19)*C4561</f>
        <v>0</v>
      </c>
    </row>
    <row r="4562" spans="1:5" x14ac:dyDescent="0.25">
      <c r="A4562" s="9">
        <f>IF(ISBLANK('Step 1.3 Normalized OAT'!A4562),"-",'Step 1.3 Normalized OAT'!A4562)</f>
        <v>43291.041666666664</v>
      </c>
      <c r="B4562" s="26">
        <f t="shared" si="77"/>
        <v>190</v>
      </c>
      <c r="C4562" s="64" cm="1">
        <f t="array" ref="C4562">INDEX('Step 5. Daily Avg Schedule Calc'!$A$2:$C$169,(WEEKDAY(A4562)-1)*24+HOUR(A4562)+1,3)*IF(A4562&lt;Cooling_Season_Start_Date,0,IF(A4562&gt;Cooling_Season_End_Date,0,1))</f>
        <v>0</v>
      </c>
      <c r="D4562" s="12">
        <f>VLOOKUP(A4562,'Step 1.3 Normalized OAT'!$A$1:$B$8761,2)</f>
        <v>76</v>
      </c>
      <c r="E4562" s="13">
        <f ca="1">('Step 3. Regression'!$F$19*D4562^2+'Step 3. Regression'!$G$19*D4562+'Step 3. Regression'!$H$19)*C4562</f>
        <v>0</v>
      </c>
    </row>
    <row r="4563" spans="1:5" x14ac:dyDescent="0.25">
      <c r="A4563" s="9">
        <f>IF(ISBLANK('Step 1.3 Normalized OAT'!A4563),"-",'Step 1.3 Normalized OAT'!A4563)</f>
        <v>43291.083333333336</v>
      </c>
      <c r="B4563" s="26">
        <f t="shared" si="77"/>
        <v>190</v>
      </c>
      <c r="C4563" s="64" cm="1">
        <f t="array" ref="C4563">INDEX('Step 5. Daily Avg Schedule Calc'!$A$2:$C$169,(WEEKDAY(A4563)-1)*24+HOUR(A4563)+1,3)*IF(A4563&lt;Cooling_Season_Start_Date,0,IF(A4563&gt;Cooling_Season_End_Date,0,1))</f>
        <v>0</v>
      </c>
      <c r="D4563" s="12">
        <f>VLOOKUP(A4563,'Step 1.3 Normalized OAT'!$A$1:$B$8761,2)</f>
        <v>75</v>
      </c>
      <c r="E4563" s="13">
        <f ca="1">('Step 3. Regression'!$F$19*D4563^2+'Step 3. Regression'!$G$19*D4563+'Step 3. Regression'!$H$19)*C4563</f>
        <v>0</v>
      </c>
    </row>
    <row r="4564" spans="1:5" x14ac:dyDescent="0.25">
      <c r="A4564" s="9">
        <f>IF(ISBLANK('Step 1.3 Normalized OAT'!A4564),"-",'Step 1.3 Normalized OAT'!A4564)</f>
        <v>43291.125</v>
      </c>
      <c r="B4564" s="26">
        <f t="shared" si="77"/>
        <v>190</v>
      </c>
      <c r="C4564" s="64" cm="1">
        <f t="array" ref="C4564">INDEX('Step 5. Daily Avg Schedule Calc'!$A$2:$C$169,(WEEKDAY(A4564)-1)*24+HOUR(A4564)+1,3)*IF(A4564&lt;Cooling_Season_Start_Date,0,IF(A4564&gt;Cooling_Season_End_Date,0,1))</f>
        <v>0</v>
      </c>
      <c r="D4564" s="12">
        <f>VLOOKUP(A4564,'Step 1.3 Normalized OAT'!$A$1:$B$8761,2)</f>
        <v>76</v>
      </c>
      <c r="E4564" s="13">
        <f ca="1">('Step 3. Regression'!$F$19*D4564^2+'Step 3. Regression'!$G$19*D4564+'Step 3. Regression'!$H$19)*C4564</f>
        <v>0</v>
      </c>
    </row>
    <row r="4565" spans="1:5" x14ac:dyDescent="0.25">
      <c r="A4565" s="9">
        <f>IF(ISBLANK('Step 1.3 Normalized OAT'!A4565),"-",'Step 1.3 Normalized OAT'!A4565)</f>
        <v>43291.166666666664</v>
      </c>
      <c r="B4565" s="26">
        <f t="shared" si="77"/>
        <v>190</v>
      </c>
      <c r="C4565" s="64" cm="1">
        <f t="array" ref="C4565">INDEX('Step 5. Daily Avg Schedule Calc'!$A$2:$C$169,(WEEKDAY(A4565)-1)*24+HOUR(A4565)+1,3)*IF(A4565&lt;Cooling_Season_Start_Date,0,IF(A4565&gt;Cooling_Season_End_Date,0,1))</f>
        <v>0</v>
      </c>
      <c r="D4565" s="12">
        <f>VLOOKUP(A4565,'Step 1.3 Normalized OAT'!$A$1:$B$8761,2)</f>
        <v>75</v>
      </c>
      <c r="E4565" s="13">
        <f ca="1">('Step 3. Regression'!$F$19*D4565^2+'Step 3. Regression'!$G$19*D4565+'Step 3. Regression'!$H$19)*C4565</f>
        <v>0</v>
      </c>
    </row>
    <row r="4566" spans="1:5" x14ac:dyDescent="0.25">
      <c r="A4566" s="9">
        <f>IF(ISBLANK('Step 1.3 Normalized OAT'!A4566),"-",'Step 1.3 Normalized OAT'!A4566)</f>
        <v>43291.208333333336</v>
      </c>
      <c r="B4566" s="26">
        <f t="shared" si="77"/>
        <v>190</v>
      </c>
      <c r="C4566" s="64" cm="1">
        <f t="array" ref="C4566">INDEX('Step 5. Daily Avg Schedule Calc'!$A$2:$C$169,(WEEKDAY(A4566)-1)*24+HOUR(A4566)+1,3)*IF(A4566&lt;Cooling_Season_Start_Date,0,IF(A4566&gt;Cooling_Season_End_Date,0,1))</f>
        <v>0</v>
      </c>
      <c r="D4566" s="12">
        <f>VLOOKUP(A4566,'Step 1.3 Normalized OAT'!$A$1:$B$8761,2)</f>
        <v>75</v>
      </c>
      <c r="E4566" s="13">
        <f ca="1">('Step 3. Regression'!$F$19*D4566^2+'Step 3. Regression'!$G$19*D4566+'Step 3. Regression'!$H$19)*C4566</f>
        <v>0</v>
      </c>
    </row>
    <row r="4567" spans="1:5" x14ac:dyDescent="0.25">
      <c r="A4567" s="9">
        <f>IF(ISBLANK('Step 1.3 Normalized OAT'!A4567),"-",'Step 1.3 Normalized OAT'!A4567)</f>
        <v>43291.25</v>
      </c>
      <c r="B4567" s="26">
        <f t="shared" si="77"/>
        <v>190</v>
      </c>
      <c r="C4567" s="64" cm="1">
        <f t="array" ref="C4567">INDEX('Step 5. Daily Avg Schedule Calc'!$A$2:$C$169,(WEEKDAY(A4567)-1)*24+HOUR(A4567)+1,3)*IF(A4567&lt;Cooling_Season_Start_Date,0,IF(A4567&gt;Cooling_Season_End_Date,0,1))</f>
        <v>0</v>
      </c>
      <c r="D4567" s="12">
        <f>VLOOKUP(A4567,'Step 1.3 Normalized OAT'!$A$1:$B$8761,2)</f>
        <v>74</v>
      </c>
      <c r="E4567" s="13">
        <f ca="1">('Step 3. Regression'!$F$19*D4567^2+'Step 3. Regression'!$G$19*D4567+'Step 3. Regression'!$H$19)*C4567</f>
        <v>0</v>
      </c>
    </row>
    <row r="4568" spans="1:5" x14ac:dyDescent="0.25">
      <c r="A4568" s="9">
        <f>IF(ISBLANK('Step 1.3 Normalized OAT'!A4568),"-",'Step 1.3 Normalized OAT'!A4568)</f>
        <v>43291.291666666664</v>
      </c>
      <c r="B4568" s="26">
        <f t="shared" si="77"/>
        <v>190</v>
      </c>
      <c r="C4568" s="64" cm="1">
        <f t="array" ref="C4568">INDEX('Step 5. Daily Avg Schedule Calc'!$A$2:$C$169,(WEEKDAY(A4568)-1)*24+HOUR(A4568)+1,3)*IF(A4568&lt;Cooling_Season_Start_Date,0,IF(A4568&gt;Cooling_Season_End_Date,0,1))</f>
        <v>1</v>
      </c>
      <c r="D4568" s="12">
        <f>VLOOKUP(A4568,'Step 1.3 Normalized OAT'!$A$1:$B$8761,2)</f>
        <v>76</v>
      </c>
      <c r="E4568" s="13">
        <f ca="1">('Step 3. Regression'!$F$19*D4568^2+'Step 3. Regression'!$G$19*D4568+'Step 3. Regression'!$H$19)*C4568</f>
        <v>7.0575942196504613</v>
      </c>
    </row>
    <row r="4569" spans="1:5" x14ac:dyDescent="0.25">
      <c r="A4569" s="9">
        <f>IF(ISBLANK('Step 1.3 Normalized OAT'!A4569),"-",'Step 1.3 Normalized OAT'!A4569)</f>
        <v>43291.333333333336</v>
      </c>
      <c r="B4569" s="26">
        <f t="shared" si="77"/>
        <v>190</v>
      </c>
      <c r="C4569" s="64" cm="1">
        <f t="array" ref="C4569">INDEX('Step 5. Daily Avg Schedule Calc'!$A$2:$C$169,(WEEKDAY(A4569)-1)*24+HOUR(A4569)+1,3)*IF(A4569&lt;Cooling_Season_Start_Date,0,IF(A4569&gt;Cooling_Season_End_Date,0,1))</f>
        <v>1</v>
      </c>
      <c r="D4569" s="12">
        <f>VLOOKUP(A4569,'Step 1.3 Normalized OAT'!$A$1:$B$8761,2)</f>
        <v>78</v>
      </c>
      <c r="E4569" s="13">
        <f ca="1">('Step 3. Regression'!$F$19*D4569^2+'Step 3. Regression'!$G$19*D4569+'Step 3. Regression'!$H$19)*C4569</f>
        <v>7.0698657095059474</v>
      </c>
    </row>
    <row r="4570" spans="1:5" x14ac:dyDescent="0.25">
      <c r="A4570" s="9">
        <f>IF(ISBLANK('Step 1.3 Normalized OAT'!A4570),"-",'Step 1.3 Normalized OAT'!A4570)</f>
        <v>43291.375</v>
      </c>
      <c r="B4570" s="26">
        <f t="shared" si="77"/>
        <v>190</v>
      </c>
      <c r="C4570" s="64" cm="1">
        <f t="array" ref="C4570">INDEX('Step 5. Daily Avg Schedule Calc'!$A$2:$C$169,(WEEKDAY(A4570)-1)*24+HOUR(A4570)+1,3)*IF(A4570&lt;Cooling_Season_Start_Date,0,IF(A4570&gt;Cooling_Season_End_Date,0,1))</f>
        <v>1</v>
      </c>
      <c r="D4570" s="12">
        <f>VLOOKUP(A4570,'Step 1.3 Normalized OAT'!$A$1:$B$8761,2)</f>
        <v>80</v>
      </c>
      <c r="E4570" s="13">
        <f ca="1">('Step 3. Regression'!$F$19*D4570^2+'Step 3. Regression'!$G$19*D4570+'Step 3. Regression'!$H$19)*C4570</f>
        <v>7.1053849831232547</v>
      </c>
    </row>
    <row r="4571" spans="1:5" x14ac:dyDescent="0.25">
      <c r="A4571" s="9">
        <f>IF(ISBLANK('Step 1.3 Normalized OAT'!A4571),"-",'Step 1.3 Normalized OAT'!A4571)</f>
        <v>43291.416666666664</v>
      </c>
      <c r="B4571" s="26">
        <f t="shared" si="77"/>
        <v>190</v>
      </c>
      <c r="C4571" s="64" cm="1">
        <f t="array" ref="C4571">INDEX('Step 5. Daily Avg Schedule Calc'!$A$2:$C$169,(WEEKDAY(A4571)-1)*24+HOUR(A4571)+1,3)*IF(A4571&lt;Cooling_Season_Start_Date,0,IF(A4571&gt;Cooling_Season_End_Date,0,1))</f>
        <v>1</v>
      </c>
      <c r="D4571" s="12">
        <f>VLOOKUP(A4571,'Step 1.3 Normalized OAT'!$A$1:$B$8761,2)</f>
        <v>84</v>
      </c>
      <c r="E4571" s="13">
        <f ca="1">('Step 3. Regression'!$F$19*D4571^2+'Step 3. Regression'!$G$19*D4571+'Step 3. Regression'!$H$19)*C4571</f>
        <v>7.2461668816433509</v>
      </c>
    </row>
    <row r="4572" spans="1:5" x14ac:dyDescent="0.25">
      <c r="A4572" s="9">
        <f>IF(ISBLANK('Step 1.3 Normalized OAT'!A4572),"-",'Step 1.3 Normalized OAT'!A4572)</f>
        <v>43291.458333333336</v>
      </c>
      <c r="B4572" s="26">
        <f t="shared" si="77"/>
        <v>190</v>
      </c>
      <c r="C4572" s="64" cm="1">
        <f t="array" ref="C4572">INDEX('Step 5. Daily Avg Schedule Calc'!$A$2:$C$169,(WEEKDAY(A4572)-1)*24+HOUR(A4572)+1,3)*IF(A4572&lt;Cooling_Season_Start_Date,0,IF(A4572&gt;Cooling_Season_End_Date,0,1))</f>
        <v>1</v>
      </c>
      <c r="D4572" s="12">
        <f>VLOOKUP(A4572,'Step 1.3 Normalized OAT'!$A$1:$B$8761,2)</f>
        <v>87</v>
      </c>
      <c r="E4572" s="13">
        <f ca="1">('Step 3. Regression'!$F$19*D4572^2+'Step 3. Regression'!$G$19*D4572+'Step 3. Regression'!$H$19)*C4572</f>
        <v>7.4127787379082086</v>
      </c>
    </row>
    <row r="4573" spans="1:5" x14ac:dyDescent="0.25">
      <c r="A4573" s="9">
        <f>IF(ISBLANK('Step 1.3 Normalized OAT'!A4573),"-",'Step 1.3 Normalized OAT'!A4573)</f>
        <v>43291.5</v>
      </c>
      <c r="B4573" s="26">
        <f t="shared" si="77"/>
        <v>190</v>
      </c>
      <c r="C4573" s="64" cm="1">
        <f t="array" ref="C4573">INDEX('Step 5. Daily Avg Schedule Calc'!$A$2:$C$169,(WEEKDAY(A4573)-1)*24+HOUR(A4573)+1,3)*IF(A4573&lt;Cooling_Season_Start_Date,0,IF(A4573&gt;Cooling_Season_End_Date,0,1))</f>
        <v>1</v>
      </c>
      <c r="D4573" s="12">
        <f>VLOOKUP(A4573,'Step 1.3 Normalized OAT'!$A$1:$B$8761,2)</f>
        <v>92</v>
      </c>
      <c r="E4573" s="13">
        <f ca="1">('Step 3. Regression'!$F$19*D4573^2+'Step 3. Regression'!$G$19*D4573+'Step 3. Regression'!$H$19)*C4573</f>
        <v>7.80670408382543</v>
      </c>
    </row>
    <row r="4574" spans="1:5" x14ac:dyDescent="0.25">
      <c r="A4574" s="9">
        <f>IF(ISBLANK('Step 1.3 Normalized OAT'!A4574),"-",'Step 1.3 Normalized OAT'!A4574)</f>
        <v>43291.541666666664</v>
      </c>
      <c r="B4574" s="26">
        <f t="shared" si="77"/>
        <v>190</v>
      </c>
      <c r="C4574" s="64" cm="1">
        <f t="array" ref="C4574">INDEX('Step 5. Daily Avg Schedule Calc'!$A$2:$C$169,(WEEKDAY(A4574)-1)*24+HOUR(A4574)+1,3)*IF(A4574&lt;Cooling_Season_Start_Date,0,IF(A4574&gt;Cooling_Season_End_Date,0,1))</f>
        <v>1</v>
      </c>
      <c r="D4574" s="12">
        <f>VLOOKUP(A4574,'Step 1.3 Normalized OAT'!$A$1:$B$8761,2)</f>
        <v>92</v>
      </c>
      <c r="E4574" s="13">
        <f ca="1">('Step 3. Regression'!$F$19*D4574^2+'Step 3. Regression'!$G$19*D4574+'Step 3. Regression'!$H$19)*C4574</f>
        <v>7.80670408382543</v>
      </c>
    </row>
    <row r="4575" spans="1:5" x14ac:dyDescent="0.25">
      <c r="A4575" s="9">
        <f>IF(ISBLANK('Step 1.3 Normalized OAT'!A4575),"-",'Step 1.3 Normalized OAT'!A4575)</f>
        <v>43291.583333333336</v>
      </c>
      <c r="B4575" s="26">
        <f t="shared" si="77"/>
        <v>190</v>
      </c>
      <c r="C4575" s="64" cm="1">
        <f t="array" ref="C4575">INDEX('Step 5. Daily Avg Schedule Calc'!$A$2:$C$169,(WEEKDAY(A4575)-1)*24+HOUR(A4575)+1,3)*IF(A4575&lt;Cooling_Season_Start_Date,0,IF(A4575&gt;Cooling_Season_End_Date,0,1))</f>
        <v>1</v>
      </c>
      <c r="D4575" s="12">
        <f>VLOOKUP(A4575,'Step 1.3 Normalized OAT'!$A$1:$B$8761,2)</f>
        <v>93</v>
      </c>
      <c r="E4575" s="13">
        <f ca="1">('Step 3. Regression'!$F$19*D4575^2+'Step 3. Regression'!$G$19*D4575+'Step 3. Regression'!$H$19)*C4575</f>
        <v>7.9029249908302468</v>
      </c>
    </row>
    <row r="4576" spans="1:5" x14ac:dyDescent="0.25">
      <c r="A4576" s="9">
        <f>IF(ISBLANK('Step 1.3 Normalized OAT'!A4576),"-",'Step 1.3 Normalized OAT'!A4576)</f>
        <v>43291.625</v>
      </c>
      <c r="B4576" s="26">
        <f t="shared" si="77"/>
        <v>190</v>
      </c>
      <c r="C4576" s="64" cm="1">
        <f t="array" ref="C4576">INDEX('Step 5. Daily Avg Schedule Calc'!$A$2:$C$169,(WEEKDAY(A4576)-1)*24+HOUR(A4576)+1,3)*IF(A4576&lt;Cooling_Season_Start_Date,0,IF(A4576&gt;Cooling_Season_End_Date,0,1))</f>
        <v>1</v>
      </c>
      <c r="D4576" s="12">
        <f>VLOOKUP(A4576,'Step 1.3 Normalized OAT'!$A$1:$B$8761,2)</f>
        <v>94</v>
      </c>
      <c r="E4576" s="13">
        <f ca="1">('Step 3. Regression'!$F$19*D4576^2+'Step 3. Regression'!$G$19*D4576+'Step 3. Regression'!$H$19)*C4576</f>
        <v>8.0049578437755109</v>
      </c>
    </row>
    <row r="4577" spans="1:5" x14ac:dyDescent="0.25">
      <c r="A4577" s="9">
        <f>IF(ISBLANK('Step 1.3 Normalized OAT'!A4577),"-",'Step 1.3 Normalized OAT'!A4577)</f>
        <v>43291.666666666664</v>
      </c>
      <c r="B4577" s="26">
        <f t="shared" si="77"/>
        <v>190</v>
      </c>
      <c r="C4577" s="64" cm="1">
        <f t="array" ref="C4577">INDEX('Step 5. Daily Avg Schedule Calc'!$A$2:$C$169,(WEEKDAY(A4577)-1)*24+HOUR(A4577)+1,3)*IF(A4577&lt;Cooling_Season_Start_Date,0,IF(A4577&gt;Cooling_Season_End_Date,0,1))</f>
        <v>1</v>
      </c>
      <c r="D4577" s="12">
        <f>VLOOKUP(A4577,'Step 1.3 Normalized OAT'!$A$1:$B$8761,2)</f>
        <v>95</v>
      </c>
      <c r="E4577" s="13">
        <f ca="1">('Step 3. Regression'!$F$19*D4577^2+'Step 3. Regression'!$G$19*D4577+'Step 3. Regression'!$H$19)*C4577</f>
        <v>8.1128026426612365</v>
      </c>
    </row>
    <row r="4578" spans="1:5" x14ac:dyDescent="0.25">
      <c r="A4578" s="9">
        <f>IF(ISBLANK('Step 1.3 Normalized OAT'!A4578),"-",'Step 1.3 Normalized OAT'!A4578)</f>
        <v>43291.708333333336</v>
      </c>
      <c r="B4578" s="26">
        <f t="shared" si="77"/>
        <v>190</v>
      </c>
      <c r="C4578" s="64" cm="1">
        <f t="array" ref="C4578">INDEX('Step 5. Daily Avg Schedule Calc'!$A$2:$C$169,(WEEKDAY(A4578)-1)*24+HOUR(A4578)+1,3)*IF(A4578&lt;Cooling_Season_Start_Date,0,IF(A4578&gt;Cooling_Season_End_Date,0,1))</f>
        <v>1</v>
      </c>
      <c r="D4578" s="12">
        <f>VLOOKUP(A4578,'Step 1.3 Normalized OAT'!$A$1:$B$8761,2)</f>
        <v>94</v>
      </c>
      <c r="E4578" s="13">
        <f ca="1">('Step 3. Regression'!$F$19*D4578^2+'Step 3. Regression'!$G$19*D4578+'Step 3. Regression'!$H$19)*C4578</f>
        <v>8.0049578437755109</v>
      </c>
    </row>
    <row r="4579" spans="1:5" x14ac:dyDescent="0.25">
      <c r="A4579" s="9">
        <f>IF(ISBLANK('Step 1.3 Normalized OAT'!A4579),"-",'Step 1.3 Normalized OAT'!A4579)</f>
        <v>43291.75</v>
      </c>
      <c r="B4579" s="26">
        <f t="shared" si="77"/>
        <v>190</v>
      </c>
      <c r="C4579" s="64" cm="1">
        <f t="array" ref="C4579">INDEX('Step 5. Daily Avg Schedule Calc'!$A$2:$C$169,(WEEKDAY(A4579)-1)*24+HOUR(A4579)+1,3)*IF(A4579&lt;Cooling_Season_Start_Date,0,IF(A4579&gt;Cooling_Season_End_Date,0,1))</f>
        <v>1</v>
      </c>
      <c r="D4579" s="12">
        <f>VLOOKUP(A4579,'Step 1.3 Normalized OAT'!$A$1:$B$8761,2)</f>
        <v>95</v>
      </c>
      <c r="E4579" s="13">
        <f ca="1">('Step 3. Regression'!$F$19*D4579^2+'Step 3. Regression'!$G$19*D4579+'Step 3. Regression'!$H$19)*C4579</f>
        <v>8.1128026426612365</v>
      </c>
    </row>
    <row r="4580" spans="1:5" x14ac:dyDescent="0.25">
      <c r="A4580" s="9">
        <f>IF(ISBLANK('Step 1.3 Normalized OAT'!A4580),"-",'Step 1.3 Normalized OAT'!A4580)</f>
        <v>43291.791666666664</v>
      </c>
      <c r="B4580" s="26">
        <f t="shared" si="77"/>
        <v>190</v>
      </c>
      <c r="C4580" s="64" cm="1">
        <f t="array" ref="C4580">INDEX('Step 5. Daily Avg Schedule Calc'!$A$2:$C$169,(WEEKDAY(A4580)-1)*24+HOUR(A4580)+1,3)*IF(A4580&lt;Cooling_Season_Start_Date,0,IF(A4580&gt;Cooling_Season_End_Date,0,1))</f>
        <v>1</v>
      </c>
      <c r="D4580" s="12">
        <f>VLOOKUP(A4580,'Step 1.3 Normalized OAT'!$A$1:$B$8761,2)</f>
        <v>90</v>
      </c>
      <c r="E4580" s="13">
        <f ca="1">('Step 3. Regression'!$F$19*D4580^2+'Step 3. Regression'!$G$19*D4580+'Step 3. Regression'!$H$19)*C4580</f>
        <v>7.6316981076371704</v>
      </c>
    </row>
    <row r="4581" spans="1:5" x14ac:dyDescent="0.25">
      <c r="A4581" s="9">
        <f>IF(ISBLANK('Step 1.3 Normalized OAT'!A4581),"-",'Step 1.3 Normalized OAT'!A4581)</f>
        <v>43291.833333333336</v>
      </c>
      <c r="B4581" s="26">
        <f t="shared" si="77"/>
        <v>190</v>
      </c>
      <c r="C4581" s="64" cm="1">
        <f t="array" ref="C4581">INDEX('Step 5. Daily Avg Schedule Calc'!$A$2:$C$169,(WEEKDAY(A4581)-1)*24+HOUR(A4581)+1,3)*IF(A4581&lt;Cooling_Season_Start_Date,0,IF(A4581&gt;Cooling_Season_End_Date,0,1))</f>
        <v>1</v>
      </c>
      <c r="D4581" s="12">
        <f>VLOOKUP(A4581,'Step 1.3 Normalized OAT'!$A$1:$B$8761,2)</f>
        <v>87</v>
      </c>
      <c r="E4581" s="13">
        <f ca="1">('Step 3. Regression'!$F$19*D4581^2+'Step 3. Regression'!$G$19*D4581+'Step 3. Regression'!$H$19)*C4581</f>
        <v>7.4127787379082086</v>
      </c>
    </row>
    <row r="4582" spans="1:5" x14ac:dyDescent="0.25">
      <c r="A4582" s="9">
        <f>IF(ISBLANK('Step 1.3 Normalized OAT'!A4582),"-",'Step 1.3 Normalized OAT'!A4582)</f>
        <v>43291.875</v>
      </c>
      <c r="B4582" s="26">
        <f t="shared" si="77"/>
        <v>190</v>
      </c>
      <c r="C4582" s="64" cm="1">
        <f t="array" ref="C4582">INDEX('Step 5. Daily Avg Schedule Calc'!$A$2:$C$169,(WEEKDAY(A4582)-1)*24+HOUR(A4582)+1,3)*IF(A4582&lt;Cooling_Season_Start_Date,0,IF(A4582&gt;Cooling_Season_End_Date,0,1))</f>
        <v>0</v>
      </c>
      <c r="D4582" s="12">
        <f>VLOOKUP(A4582,'Step 1.3 Normalized OAT'!$A$1:$B$8761,2)</f>
        <v>84</v>
      </c>
      <c r="E4582" s="13">
        <f ca="1">('Step 3. Regression'!$F$19*D4582^2+'Step 3. Regression'!$G$19*D4582+'Step 3. Regression'!$H$19)*C4582</f>
        <v>0</v>
      </c>
    </row>
    <row r="4583" spans="1:5" x14ac:dyDescent="0.25">
      <c r="A4583" s="9">
        <f>IF(ISBLANK('Step 1.3 Normalized OAT'!A4583),"-",'Step 1.3 Normalized OAT'!A4583)</f>
        <v>43291.916666666664</v>
      </c>
      <c r="B4583" s="26">
        <f t="shared" si="77"/>
        <v>190</v>
      </c>
      <c r="C4583" s="64" cm="1">
        <f t="array" ref="C4583">INDEX('Step 5. Daily Avg Schedule Calc'!$A$2:$C$169,(WEEKDAY(A4583)-1)*24+HOUR(A4583)+1,3)*IF(A4583&lt;Cooling_Season_Start_Date,0,IF(A4583&gt;Cooling_Season_End_Date,0,1))</f>
        <v>0</v>
      </c>
      <c r="D4583" s="12">
        <f>VLOOKUP(A4583,'Step 1.3 Normalized OAT'!$A$1:$B$8761,2)</f>
        <v>82</v>
      </c>
      <c r="E4583" s="13">
        <f ca="1">('Step 3. Regression'!$F$19*D4583^2+'Step 3. Regression'!$G$19*D4583+'Step 3. Regression'!$H$19)*C4583</f>
        <v>0</v>
      </c>
    </row>
    <row r="4584" spans="1:5" x14ac:dyDescent="0.25">
      <c r="A4584" s="9">
        <f>IF(ISBLANK('Step 1.3 Normalized OAT'!A4584),"-",'Step 1.3 Normalized OAT'!A4584)</f>
        <v>43291.958333333336</v>
      </c>
      <c r="B4584" s="26">
        <f t="shared" si="77"/>
        <v>190</v>
      </c>
      <c r="C4584" s="64" cm="1">
        <f t="array" ref="C4584">INDEX('Step 5. Daily Avg Schedule Calc'!$A$2:$C$169,(WEEKDAY(A4584)-1)*24+HOUR(A4584)+1,3)*IF(A4584&lt;Cooling_Season_Start_Date,0,IF(A4584&gt;Cooling_Season_End_Date,0,1))</f>
        <v>0</v>
      </c>
      <c r="D4584" s="12">
        <f>VLOOKUP(A4584,'Step 1.3 Normalized OAT'!$A$1:$B$8761,2)</f>
        <v>82</v>
      </c>
      <c r="E4584" s="13">
        <f ca="1">('Step 3. Regression'!$F$19*D4584^2+'Step 3. Regression'!$G$19*D4584+'Step 3. Regression'!$H$19)*C4584</f>
        <v>0</v>
      </c>
    </row>
    <row r="4585" spans="1:5" x14ac:dyDescent="0.25">
      <c r="A4585" s="9">
        <f>IF(ISBLANK('Step 1.3 Normalized OAT'!A4585),"-",'Step 1.3 Normalized OAT'!A4585)</f>
        <v>43292</v>
      </c>
      <c r="B4585" s="26">
        <f t="shared" si="77"/>
        <v>191</v>
      </c>
      <c r="C4585" s="64" cm="1">
        <f t="array" ref="C4585">INDEX('Step 5. Daily Avg Schedule Calc'!$A$2:$C$169,(WEEKDAY(A4585)-1)*24+HOUR(A4585)+1,3)*IF(A4585&lt;Cooling_Season_Start_Date,0,IF(A4585&gt;Cooling_Season_End_Date,0,1))</f>
        <v>0</v>
      </c>
      <c r="D4585" s="12">
        <f>VLOOKUP(A4585,'Step 1.3 Normalized OAT'!$A$1:$B$8761,2)</f>
        <v>80</v>
      </c>
      <c r="E4585" s="13">
        <f ca="1">('Step 3. Regression'!$F$19*D4585^2+'Step 3. Regression'!$G$19*D4585+'Step 3. Regression'!$H$19)*C4585</f>
        <v>0</v>
      </c>
    </row>
    <row r="4586" spans="1:5" x14ac:dyDescent="0.25">
      <c r="A4586" s="9">
        <f>IF(ISBLANK('Step 1.3 Normalized OAT'!A4586),"-",'Step 1.3 Normalized OAT'!A4586)</f>
        <v>43292.041666666664</v>
      </c>
      <c r="B4586" s="26">
        <f t="shared" si="77"/>
        <v>191</v>
      </c>
      <c r="C4586" s="64" cm="1">
        <f t="array" ref="C4586">INDEX('Step 5. Daily Avg Schedule Calc'!$A$2:$C$169,(WEEKDAY(A4586)-1)*24+HOUR(A4586)+1,3)*IF(A4586&lt;Cooling_Season_Start_Date,0,IF(A4586&gt;Cooling_Season_End_Date,0,1))</f>
        <v>0</v>
      </c>
      <c r="D4586" s="12">
        <f>VLOOKUP(A4586,'Step 1.3 Normalized OAT'!$A$1:$B$8761,2)</f>
        <v>82</v>
      </c>
      <c r="E4586" s="13">
        <f ca="1">('Step 3. Regression'!$F$19*D4586^2+'Step 3. Regression'!$G$19*D4586+'Step 3. Regression'!$H$19)*C4586</f>
        <v>0</v>
      </c>
    </row>
    <row r="4587" spans="1:5" x14ac:dyDescent="0.25">
      <c r="A4587" s="9">
        <f>IF(ISBLANK('Step 1.3 Normalized OAT'!A4587),"-",'Step 1.3 Normalized OAT'!A4587)</f>
        <v>43292.083333333336</v>
      </c>
      <c r="B4587" s="26">
        <f t="shared" si="77"/>
        <v>191</v>
      </c>
      <c r="C4587" s="64" cm="1">
        <f t="array" ref="C4587">INDEX('Step 5. Daily Avg Schedule Calc'!$A$2:$C$169,(WEEKDAY(A4587)-1)*24+HOUR(A4587)+1,3)*IF(A4587&lt;Cooling_Season_Start_Date,0,IF(A4587&gt;Cooling_Season_End_Date,0,1))</f>
        <v>0</v>
      </c>
      <c r="D4587" s="12">
        <f>VLOOKUP(A4587,'Step 1.3 Normalized OAT'!$A$1:$B$8761,2)</f>
        <v>81</v>
      </c>
      <c r="E4587" s="13">
        <f ca="1">('Step 3. Regression'!$F$19*D4587^2+'Step 3. Regression'!$G$19*D4587+'Step 3. Regression'!$H$19)*C4587</f>
        <v>0</v>
      </c>
    </row>
    <row r="4588" spans="1:5" x14ac:dyDescent="0.25">
      <c r="A4588" s="9">
        <f>IF(ISBLANK('Step 1.3 Normalized OAT'!A4588),"-",'Step 1.3 Normalized OAT'!A4588)</f>
        <v>43292.125</v>
      </c>
      <c r="B4588" s="26">
        <f t="shared" si="77"/>
        <v>191</v>
      </c>
      <c r="C4588" s="64" cm="1">
        <f t="array" ref="C4588">INDEX('Step 5. Daily Avg Schedule Calc'!$A$2:$C$169,(WEEKDAY(A4588)-1)*24+HOUR(A4588)+1,3)*IF(A4588&lt;Cooling_Season_Start_Date,0,IF(A4588&gt;Cooling_Season_End_Date,0,1))</f>
        <v>0</v>
      </c>
      <c r="D4588" s="12">
        <f>VLOOKUP(A4588,'Step 1.3 Normalized OAT'!$A$1:$B$8761,2)</f>
        <v>80</v>
      </c>
      <c r="E4588" s="13">
        <f ca="1">('Step 3. Regression'!$F$19*D4588^2+'Step 3. Regression'!$G$19*D4588+'Step 3. Regression'!$H$19)*C4588</f>
        <v>0</v>
      </c>
    </row>
    <row r="4589" spans="1:5" x14ac:dyDescent="0.25">
      <c r="A4589" s="9">
        <f>IF(ISBLANK('Step 1.3 Normalized OAT'!A4589),"-",'Step 1.3 Normalized OAT'!A4589)</f>
        <v>43292.166666666664</v>
      </c>
      <c r="B4589" s="26">
        <f t="shared" si="77"/>
        <v>191</v>
      </c>
      <c r="C4589" s="64" cm="1">
        <f t="array" ref="C4589">INDEX('Step 5. Daily Avg Schedule Calc'!$A$2:$C$169,(WEEKDAY(A4589)-1)*24+HOUR(A4589)+1,3)*IF(A4589&lt;Cooling_Season_Start_Date,0,IF(A4589&gt;Cooling_Season_End_Date,0,1))</f>
        <v>0</v>
      </c>
      <c r="D4589" s="12">
        <f>VLOOKUP(A4589,'Step 1.3 Normalized OAT'!$A$1:$B$8761,2)</f>
        <v>80</v>
      </c>
      <c r="E4589" s="13">
        <f ca="1">('Step 3. Regression'!$F$19*D4589^2+'Step 3. Regression'!$G$19*D4589+'Step 3. Regression'!$H$19)*C4589</f>
        <v>0</v>
      </c>
    </row>
    <row r="4590" spans="1:5" x14ac:dyDescent="0.25">
      <c r="A4590" s="9">
        <f>IF(ISBLANK('Step 1.3 Normalized OAT'!A4590),"-",'Step 1.3 Normalized OAT'!A4590)</f>
        <v>43292.208333333336</v>
      </c>
      <c r="B4590" s="26">
        <f t="shared" si="77"/>
        <v>191</v>
      </c>
      <c r="C4590" s="64" cm="1">
        <f t="array" ref="C4590">INDEX('Step 5. Daily Avg Schedule Calc'!$A$2:$C$169,(WEEKDAY(A4590)-1)*24+HOUR(A4590)+1,3)*IF(A4590&lt;Cooling_Season_Start_Date,0,IF(A4590&gt;Cooling_Season_End_Date,0,1))</f>
        <v>0</v>
      </c>
      <c r="D4590" s="12">
        <f>VLOOKUP(A4590,'Step 1.3 Normalized OAT'!$A$1:$B$8761,2)</f>
        <v>78</v>
      </c>
      <c r="E4590" s="13">
        <f ca="1">('Step 3. Regression'!$F$19*D4590^2+'Step 3. Regression'!$G$19*D4590+'Step 3. Regression'!$H$19)*C4590</f>
        <v>0</v>
      </c>
    </row>
    <row r="4591" spans="1:5" x14ac:dyDescent="0.25">
      <c r="A4591" s="9">
        <f>IF(ISBLANK('Step 1.3 Normalized OAT'!A4591),"-",'Step 1.3 Normalized OAT'!A4591)</f>
        <v>43292.25</v>
      </c>
      <c r="B4591" s="26">
        <f t="shared" si="77"/>
        <v>191</v>
      </c>
      <c r="C4591" s="64" cm="1">
        <f t="array" ref="C4591">INDEX('Step 5. Daily Avg Schedule Calc'!$A$2:$C$169,(WEEKDAY(A4591)-1)*24+HOUR(A4591)+1,3)*IF(A4591&lt;Cooling_Season_Start_Date,0,IF(A4591&gt;Cooling_Season_End_Date,0,1))</f>
        <v>0</v>
      </c>
      <c r="D4591" s="12">
        <f>VLOOKUP(A4591,'Step 1.3 Normalized OAT'!$A$1:$B$8761,2)</f>
        <v>77</v>
      </c>
      <c r="E4591" s="13">
        <f ca="1">('Step 3. Regression'!$F$19*D4591^2+'Step 3. Regression'!$G$19*D4591+'Step 3. Regression'!$H$19)*C4591</f>
        <v>0</v>
      </c>
    </row>
    <row r="4592" spans="1:5" x14ac:dyDescent="0.25">
      <c r="A4592" s="9">
        <f>IF(ISBLANK('Step 1.3 Normalized OAT'!A4592),"-",'Step 1.3 Normalized OAT'!A4592)</f>
        <v>43292.291666666664</v>
      </c>
      <c r="B4592" s="26">
        <f t="shared" si="77"/>
        <v>191</v>
      </c>
      <c r="C4592" s="64" cm="1">
        <f t="array" ref="C4592">INDEX('Step 5. Daily Avg Schedule Calc'!$A$2:$C$169,(WEEKDAY(A4592)-1)*24+HOUR(A4592)+1,3)*IF(A4592&lt;Cooling_Season_Start_Date,0,IF(A4592&gt;Cooling_Season_End_Date,0,1))</f>
        <v>1</v>
      </c>
      <c r="D4592" s="12">
        <f>VLOOKUP(A4592,'Step 1.3 Normalized OAT'!$A$1:$B$8761,2)</f>
        <v>77</v>
      </c>
      <c r="E4592" s="13">
        <f ca="1">('Step 3. Regression'!$F$19*D4592^2+'Step 3. Regression'!$G$19*D4592+'Step 3. Regression'!$H$19)*C4592</f>
        <v>7.0608239916079754</v>
      </c>
    </row>
    <row r="4593" spans="1:5" x14ac:dyDescent="0.25">
      <c r="A4593" s="9">
        <f>IF(ISBLANK('Step 1.3 Normalized OAT'!A4593),"-",'Step 1.3 Normalized OAT'!A4593)</f>
        <v>43292.333333333336</v>
      </c>
      <c r="B4593" s="26">
        <f t="shared" si="77"/>
        <v>191</v>
      </c>
      <c r="C4593" s="64" cm="1">
        <f t="array" ref="C4593">INDEX('Step 5. Daily Avg Schedule Calc'!$A$2:$C$169,(WEEKDAY(A4593)-1)*24+HOUR(A4593)+1,3)*IF(A4593&lt;Cooling_Season_Start_Date,0,IF(A4593&gt;Cooling_Season_End_Date,0,1))</f>
        <v>1</v>
      </c>
      <c r="D4593" s="12">
        <f>VLOOKUP(A4593,'Step 1.3 Normalized OAT'!$A$1:$B$8761,2)</f>
        <v>77</v>
      </c>
      <c r="E4593" s="13">
        <f ca="1">('Step 3. Regression'!$F$19*D4593^2+'Step 3. Regression'!$G$19*D4593+'Step 3. Regression'!$H$19)*C4593</f>
        <v>7.0608239916079754</v>
      </c>
    </row>
    <row r="4594" spans="1:5" x14ac:dyDescent="0.25">
      <c r="A4594" s="9">
        <f>IF(ISBLANK('Step 1.3 Normalized OAT'!A4594),"-",'Step 1.3 Normalized OAT'!A4594)</f>
        <v>43292.375</v>
      </c>
      <c r="B4594" s="26">
        <f t="shared" si="77"/>
        <v>191</v>
      </c>
      <c r="C4594" s="64" cm="1">
        <f t="array" ref="C4594">INDEX('Step 5. Daily Avg Schedule Calc'!$A$2:$C$169,(WEEKDAY(A4594)-1)*24+HOUR(A4594)+1,3)*IF(A4594&lt;Cooling_Season_Start_Date,0,IF(A4594&gt;Cooling_Season_End_Date,0,1))</f>
        <v>1</v>
      </c>
      <c r="D4594" s="12">
        <f>VLOOKUP(A4594,'Step 1.3 Normalized OAT'!$A$1:$B$8761,2)</f>
        <v>78</v>
      </c>
      <c r="E4594" s="13">
        <f ca="1">('Step 3. Regression'!$F$19*D4594^2+'Step 3. Regression'!$G$19*D4594+'Step 3. Regression'!$H$19)*C4594</f>
        <v>7.0698657095059474</v>
      </c>
    </row>
    <row r="4595" spans="1:5" x14ac:dyDescent="0.25">
      <c r="A4595" s="9">
        <f>IF(ISBLANK('Step 1.3 Normalized OAT'!A4595),"-",'Step 1.3 Normalized OAT'!A4595)</f>
        <v>43292.416666666664</v>
      </c>
      <c r="B4595" s="26">
        <f t="shared" si="77"/>
        <v>191</v>
      </c>
      <c r="C4595" s="64" cm="1">
        <f t="array" ref="C4595">INDEX('Step 5. Daily Avg Schedule Calc'!$A$2:$C$169,(WEEKDAY(A4595)-1)*24+HOUR(A4595)+1,3)*IF(A4595&lt;Cooling_Season_Start_Date,0,IF(A4595&gt;Cooling_Season_End_Date,0,1))</f>
        <v>1</v>
      </c>
      <c r="D4595" s="12">
        <f>VLOOKUP(A4595,'Step 1.3 Normalized OAT'!$A$1:$B$8761,2)</f>
        <v>81</v>
      </c>
      <c r="E4595" s="13">
        <f ca="1">('Step 3. Regression'!$F$19*D4595^2+'Step 3. Regression'!$G$19*D4595+'Step 3. Regression'!$H$19)*C4595</f>
        <v>7.1318625388425936</v>
      </c>
    </row>
    <row r="4596" spans="1:5" x14ac:dyDescent="0.25">
      <c r="A4596" s="9">
        <f>IF(ISBLANK('Step 1.3 Normalized OAT'!A4596),"-",'Step 1.3 Normalized OAT'!A4596)</f>
        <v>43292.458333333336</v>
      </c>
      <c r="B4596" s="26">
        <f t="shared" si="77"/>
        <v>191</v>
      </c>
      <c r="C4596" s="64" cm="1">
        <f t="array" ref="C4596">INDEX('Step 5. Daily Avg Schedule Calc'!$A$2:$C$169,(WEEKDAY(A4596)-1)*24+HOUR(A4596)+1,3)*IF(A4596&lt;Cooling_Season_Start_Date,0,IF(A4596&gt;Cooling_Season_End_Date,0,1))</f>
        <v>1</v>
      </c>
      <c r="D4596" s="12">
        <f>VLOOKUP(A4596,'Step 1.3 Normalized OAT'!$A$1:$B$8761,2)</f>
        <v>83</v>
      </c>
      <c r="E4596" s="13">
        <f ca="1">('Step 3. Regression'!$F$19*D4596^2+'Step 3. Regression'!$G$19*D4596+'Step 3. Regression'!$H$19)*C4596</f>
        <v>7.2022534881026417</v>
      </c>
    </row>
    <row r="4597" spans="1:5" x14ac:dyDescent="0.25">
      <c r="A4597" s="9">
        <f>IF(ISBLANK('Step 1.3 Normalized OAT'!A4597),"-",'Step 1.3 Normalized OAT'!A4597)</f>
        <v>43292.5</v>
      </c>
      <c r="B4597" s="26">
        <f t="shared" si="77"/>
        <v>191</v>
      </c>
      <c r="C4597" s="64" cm="1">
        <f t="array" ref="C4597">INDEX('Step 5. Daily Avg Schedule Calc'!$A$2:$C$169,(WEEKDAY(A4597)-1)*24+HOUR(A4597)+1,3)*IF(A4597&lt;Cooling_Season_Start_Date,0,IF(A4597&gt;Cooling_Season_End_Date,0,1))</f>
        <v>1</v>
      </c>
      <c r="D4597" s="12">
        <f>VLOOKUP(A4597,'Step 1.3 Normalized OAT'!$A$1:$B$8761,2)</f>
        <v>83</v>
      </c>
      <c r="E4597" s="13">
        <f ca="1">('Step 3. Regression'!$F$19*D4597^2+'Step 3. Regression'!$G$19*D4597+'Step 3. Regression'!$H$19)*C4597</f>
        <v>7.2022534881026417</v>
      </c>
    </row>
    <row r="4598" spans="1:5" x14ac:dyDescent="0.25">
      <c r="A4598" s="9">
        <f>IF(ISBLANK('Step 1.3 Normalized OAT'!A4598),"-",'Step 1.3 Normalized OAT'!A4598)</f>
        <v>43292.541666666664</v>
      </c>
      <c r="B4598" s="26">
        <f t="shared" si="77"/>
        <v>191</v>
      </c>
      <c r="C4598" s="64" cm="1">
        <f t="array" ref="C4598">INDEX('Step 5. Daily Avg Schedule Calc'!$A$2:$C$169,(WEEKDAY(A4598)-1)*24+HOUR(A4598)+1,3)*IF(A4598&lt;Cooling_Season_Start_Date,0,IF(A4598&gt;Cooling_Season_End_Date,0,1))</f>
        <v>1</v>
      </c>
      <c r="D4598" s="12">
        <f>VLOOKUP(A4598,'Step 1.3 Normalized OAT'!$A$1:$B$8761,2)</f>
        <v>84</v>
      </c>
      <c r="E4598" s="13">
        <f ca="1">('Step 3. Regression'!$F$19*D4598^2+'Step 3. Regression'!$G$19*D4598+'Step 3. Regression'!$H$19)*C4598</f>
        <v>7.2461668816433509</v>
      </c>
    </row>
    <row r="4599" spans="1:5" x14ac:dyDescent="0.25">
      <c r="A4599" s="9">
        <f>IF(ISBLANK('Step 1.3 Normalized OAT'!A4599),"-",'Step 1.3 Normalized OAT'!A4599)</f>
        <v>43292.583333333336</v>
      </c>
      <c r="B4599" s="26">
        <f t="shared" si="77"/>
        <v>191</v>
      </c>
      <c r="C4599" s="64" cm="1">
        <f t="array" ref="C4599">INDEX('Step 5. Daily Avg Schedule Calc'!$A$2:$C$169,(WEEKDAY(A4599)-1)*24+HOUR(A4599)+1,3)*IF(A4599&lt;Cooling_Season_Start_Date,0,IF(A4599&gt;Cooling_Season_End_Date,0,1))</f>
        <v>1</v>
      </c>
      <c r="D4599" s="12">
        <f>VLOOKUP(A4599,'Step 1.3 Normalized OAT'!$A$1:$B$8761,2)</f>
        <v>83</v>
      </c>
      <c r="E4599" s="13">
        <f ca="1">('Step 3. Regression'!$F$19*D4599^2+'Step 3. Regression'!$G$19*D4599+'Step 3. Regression'!$H$19)*C4599</f>
        <v>7.2022534881026417</v>
      </c>
    </row>
    <row r="4600" spans="1:5" x14ac:dyDescent="0.25">
      <c r="A4600" s="9">
        <f>IF(ISBLANK('Step 1.3 Normalized OAT'!A4600),"-",'Step 1.3 Normalized OAT'!A4600)</f>
        <v>43292.625</v>
      </c>
      <c r="B4600" s="26">
        <f t="shared" si="77"/>
        <v>191</v>
      </c>
      <c r="C4600" s="64" cm="1">
        <f t="array" ref="C4600">INDEX('Step 5. Daily Avg Schedule Calc'!$A$2:$C$169,(WEEKDAY(A4600)-1)*24+HOUR(A4600)+1,3)*IF(A4600&lt;Cooling_Season_Start_Date,0,IF(A4600&gt;Cooling_Season_End_Date,0,1))</f>
        <v>1</v>
      </c>
      <c r="D4600" s="12">
        <f>VLOOKUP(A4600,'Step 1.3 Normalized OAT'!$A$1:$B$8761,2)</f>
        <v>86</v>
      </c>
      <c r="E4600" s="13">
        <f ca="1">('Step 3. Regression'!$F$19*D4600^2+'Step 3. Regression'!$G$19*D4600+'Step 3. Regression'!$H$19)*C4600</f>
        <v>7.3514295065461326</v>
      </c>
    </row>
    <row r="4601" spans="1:5" x14ac:dyDescent="0.25">
      <c r="A4601" s="9">
        <f>IF(ISBLANK('Step 1.3 Normalized OAT'!A4601),"-",'Step 1.3 Normalized OAT'!A4601)</f>
        <v>43292.666666666664</v>
      </c>
      <c r="B4601" s="26">
        <f t="shared" si="77"/>
        <v>191</v>
      </c>
      <c r="C4601" s="64" cm="1">
        <f t="array" ref="C4601">INDEX('Step 5. Daily Avg Schedule Calc'!$A$2:$C$169,(WEEKDAY(A4601)-1)*24+HOUR(A4601)+1,3)*IF(A4601&lt;Cooling_Season_Start_Date,0,IF(A4601&gt;Cooling_Season_End_Date,0,1))</f>
        <v>1</v>
      </c>
      <c r="D4601" s="12">
        <f>VLOOKUP(A4601,'Step 1.3 Normalized OAT'!$A$1:$B$8761,2)</f>
        <v>86</v>
      </c>
      <c r="E4601" s="13">
        <f ca="1">('Step 3. Regression'!$F$19*D4601^2+'Step 3. Regression'!$G$19*D4601+'Step 3. Regression'!$H$19)*C4601</f>
        <v>7.3514295065461326</v>
      </c>
    </row>
    <row r="4602" spans="1:5" x14ac:dyDescent="0.25">
      <c r="A4602" s="9">
        <f>IF(ISBLANK('Step 1.3 Normalized OAT'!A4602),"-",'Step 1.3 Normalized OAT'!A4602)</f>
        <v>43292.708333333336</v>
      </c>
      <c r="B4602" s="26">
        <f t="shared" si="77"/>
        <v>191</v>
      </c>
      <c r="C4602" s="64" cm="1">
        <f t="array" ref="C4602">INDEX('Step 5. Daily Avg Schedule Calc'!$A$2:$C$169,(WEEKDAY(A4602)-1)*24+HOUR(A4602)+1,3)*IF(A4602&lt;Cooling_Season_Start_Date,0,IF(A4602&gt;Cooling_Season_End_Date,0,1))</f>
        <v>1</v>
      </c>
      <c r="D4602" s="12">
        <f>VLOOKUP(A4602,'Step 1.3 Normalized OAT'!$A$1:$B$8761,2)</f>
        <v>86</v>
      </c>
      <c r="E4602" s="13">
        <f ca="1">('Step 3. Regression'!$F$19*D4602^2+'Step 3. Regression'!$G$19*D4602+'Step 3. Regression'!$H$19)*C4602</f>
        <v>7.3514295065461326</v>
      </c>
    </row>
    <row r="4603" spans="1:5" x14ac:dyDescent="0.25">
      <c r="A4603" s="9">
        <f>IF(ISBLANK('Step 1.3 Normalized OAT'!A4603),"-",'Step 1.3 Normalized OAT'!A4603)</f>
        <v>43292.75</v>
      </c>
      <c r="B4603" s="26">
        <f t="shared" si="77"/>
        <v>191</v>
      </c>
      <c r="C4603" s="64" cm="1">
        <f t="array" ref="C4603">INDEX('Step 5. Daily Avg Schedule Calc'!$A$2:$C$169,(WEEKDAY(A4603)-1)*24+HOUR(A4603)+1,3)*IF(A4603&lt;Cooling_Season_Start_Date,0,IF(A4603&gt;Cooling_Season_End_Date,0,1))</f>
        <v>1</v>
      </c>
      <c r="D4603" s="12">
        <f>VLOOKUP(A4603,'Step 1.3 Normalized OAT'!$A$1:$B$8761,2)</f>
        <v>82</v>
      </c>
      <c r="E4603" s="13">
        <f ca="1">('Step 3. Regression'!$F$19*D4603^2+'Step 3. Regression'!$G$19*D4603+'Step 3. Regression'!$H$19)*C4603</f>
        <v>7.1641520405023904</v>
      </c>
    </row>
    <row r="4604" spans="1:5" x14ac:dyDescent="0.25">
      <c r="A4604" s="9">
        <f>IF(ISBLANK('Step 1.3 Normalized OAT'!A4604),"-",'Step 1.3 Normalized OAT'!A4604)</f>
        <v>43292.791666666664</v>
      </c>
      <c r="B4604" s="26">
        <f t="shared" si="77"/>
        <v>191</v>
      </c>
      <c r="C4604" s="64" cm="1">
        <f t="array" ref="C4604">INDEX('Step 5. Daily Avg Schedule Calc'!$A$2:$C$169,(WEEKDAY(A4604)-1)*24+HOUR(A4604)+1,3)*IF(A4604&lt;Cooling_Season_Start_Date,0,IF(A4604&gt;Cooling_Season_End_Date,0,1))</f>
        <v>1</v>
      </c>
      <c r="D4604" s="12">
        <f>VLOOKUP(A4604,'Step 1.3 Normalized OAT'!$A$1:$B$8761,2)</f>
        <v>81</v>
      </c>
      <c r="E4604" s="13">
        <f ca="1">('Step 3. Regression'!$F$19*D4604^2+'Step 3. Regression'!$G$19*D4604+'Step 3. Regression'!$H$19)*C4604</f>
        <v>7.1318625388425936</v>
      </c>
    </row>
    <row r="4605" spans="1:5" x14ac:dyDescent="0.25">
      <c r="A4605" s="9">
        <f>IF(ISBLANK('Step 1.3 Normalized OAT'!A4605),"-",'Step 1.3 Normalized OAT'!A4605)</f>
        <v>43292.833333333336</v>
      </c>
      <c r="B4605" s="26">
        <f t="shared" si="77"/>
        <v>191</v>
      </c>
      <c r="C4605" s="64" cm="1">
        <f t="array" ref="C4605">INDEX('Step 5. Daily Avg Schedule Calc'!$A$2:$C$169,(WEEKDAY(A4605)-1)*24+HOUR(A4605)+1,3)*IF(A4605&lt;Cooling_Season_Start_Date,0,IF(A4605&gt;Cooling_Season_End_Date,0,1))</f>
        <v>1</v>
      </c>
      <c r="D4605" s="12">
        <f>VLOOKUP(A4605,'Step 1.3 Normalized OAT'!$A$1:$B$8761,2)</f>
        <v>78</v>
      </c>
      <c r="E4605" s="13">
        <f ca="1">('Step 3. Regression'!$F$19*D4605^2+'Step 3. Regression'!$G$19*D4605+'Step 3. Regression'!$H$19)*C4605</f>
        <v>7.0698657095059474</v>
      </c>
    </row>
    <row r="4606" spans="1:5" x14ac:dyDescent="0.25">
      <c r="A4606" s="9">
        <f>IF(ISBLANK('Step 1.3 Normalized OAT'!A4606),"-",'Step 1.3 Normalized OAT'!A4606)</f>
        <v>43292.875</v>
      </c>
      <c r="B4606" s="26">
        <f t="shared" si="77"/>
        <v>191</v>
      </c>
      <c r="C4606" s="64" cm="1">
        <f t="array" ref="C4606">INDEX('Step 5. Daily Avg Schedule Calc'!$A$2:$C$169,(WEEKDAY(A4606)-1)*24+HOUR(A4606)+1,3)*IF(A4606&lt;Cooling_Season_Start_Date,0,IF(A4606&gt;Cooling_Season_End_Date,0,1))</f>
        <v>0</v>
      </c>
      <c r="D4606" s="12">
        <f>VLOOKUP(A4606,'Step 1.3 Normalized OAT'!$A$1:$B$8761,2)</f>
        <v>77</v>
      </c>
      <c r="E4606" s="13">
        <f ca="1">('Step 3. Regression'!$F$19*D4606^2+'Step 3. Regression'!$G$19*D4606+'Step 3. Regression'!$H$19)*C4606</f>
        <v>0</v>
      </c>
    </row>
    <row r="4607" spans="1:5" x14ac:dyDescent="0.25">
      <c r="A4607" s="9">
        <f>IF(ISBLANK('Step 1.3 Normalized OAT'!A4607),"-",'Step 1.3 Normalized OAT'!A4607)</f>
        <v>43292.916666666664</v>
      </c>
      <c r="B4607" s="26">
        <f t="shared" si="77"/>
        <v>191</v>
      </c>
      <c r="C4607" s="64" cm="1">
        <f t="array" ref="C4607">INDEX('Step 5. Daily Avg Schedule Calc'!$A$2:$C$169,(WEEKDAY(A4607)-1)*24+HOUR(A4607)+1,3)*IF(A4607&lt;Cooling_Season_Start_Date,0,IF(A4607&gt;Cooling_Season_End_Date,0,1))</f>
        <v>0</v>
      </c>
      <c r="D4607" s="12">
        <f>VLOOKUP(A4607,'Step 1.3 Normalized OAT'!$A$1:$B$8761,2)</f>
        <v>76</v>
      </c>
      <c r="E4607" s="13">
        <f ca="1">('Step 3. Regression'!$F$19*D4607^2+'Step 3. Regression'!$G$19*D4607+'Step 3. Regression'!$H$19)*C4607</f>
        <v>0</v>
      </c>
    </row>
    <row r="4608" spans="1:5" x14ac:dyDescent="0.25">
      <c r="A4608" s="9">
        <f>IF(ISBLANK('Step 1.3 Normalized OAT'!A4608),"-",'Step 1.3 Normalized OAT'!A4608)</f>
        <v>43292.958333333336</v>
      </c>
      <c r="B4608" s="26">
        <f t="shared" si="77"/>
        <v>191</v>
      </c>
      <c r="C4608" s="64" cm="1">
        <f t="array" ref="C4608">INDEX('Step 5. Daily Avg Schedule Calc'!$A$2:$C$169,(WEEKDAY(A4608)-1)*24+HOUR(A4608)+1,3)*IF(A4608&lt;Cooling_Season_Start_Date,0,IF(A4608&gt;Cooling_Season_End_Date,0,1))</f>
        <v>0</v>
      </c>
      <c r="D4608" s="12">
        <f>VLOOKUP(A4608,'Step 1.3 Normalized OAT'!$A$1:$B$8761,2)</f>
        <v>76</v>
      </c>
      <c r="E4608" s="13">
        <f ca="1">('Step 3. Regression'!$F$19*D4608^2+'Step 3. Regression'!$G$19*D4608+'Step 3. Regression'!$H$19)*C4608</f>
        <v>0</v>
      </c>
    </row>
    <row r="4609" spans="1:5" x14ac:dyDescent="0.25">
      <c r="A4609" s="9">
        <f>IF(ISBLANK('Step 1.3 Normalized OAT'!A4609),"-",'Step 1.3 Normalized OAT'!A4609)</f>
        <v>43293</v>
      </c>
      <c r="B4609" s="26">
        <f t="shared" si="77"/>
        <v>192</v>
      </c>
      <c r="C4609" s="64" cm="1">
        <f t="array" ref="C4609">INDEX('Step 5. Daily Avg Schedule Calc'!$A$2:$C$169,(WEEKDAY(A4609)-1)*24+HOUR(A4609)+1,3)*IF(A4609&lt;Cooling_Season_Start_Date,0,IF(A4609&gt;Cooling_Season_End_Date,0,1))</f>
        <v>0</v>
      </c>
      <c r="D4609" s="12">
        <f>VLOOKUP(A4609,'Step 1.3 Normalized OAT'!$A$1:$B$8761,2)</f>
        <v>76</v>
      </c>
      <c r="E4609" s="13">
        <f ca="1">('Step 3. Regression'!$F$19*D4609^2+'Step 3. Regression'!$G$19*D4609+'Step 3. Regression'!$H$19)*C4609</f>
        <v>0</v>
      </c>
    </row>
    <row r="4610" spans="1:5" x14ac:dyDescent="0.25">
      <c r="A4610" s="9">
        <f>IF(ISBLANK('Step 1.3 Normalized OAT'!A4610),"-",'Step 1.3 Normalized OAT'!A4610)</f>
        <v>43293.041666666664</v>
      </c>
      <c r="B4610" s="26">
        <f t="shared" si="77"/>
        <v>192</v>
      </c>
      <c r="C4610" s="64" cm="1">
        <f t="array" ref="C4610">INDEX('Step 5. Daily Avg Schedule Calc'!$A$2:$C$169,(WEEKDAY(A4610)-1)*24+HOUR(A4610)+1,3)*IF(A4610&lt;Cooling_Season_Start_Date,0,IF(A4610&gt;Cooling_Season_End_Date,0,1))</f>
        <v>0</v>
      </c>
      <c r="D4610" s="12">
        <f>VLOOKUP(A4610,'Step 1.3 Normalized OAT'!$A$1:$B$8761,2)</f>
        <v>76</v>
      </c>
      <c r="E4610" s="13">
        <f ca="1">('Step 3. Regression'!$F$19*D4610^2+'Step 3. Regression'!$G$19*D4610+'Step 3. Regression'!$H$19)*C4610</f>
        <v>0</v>
      </c>
    </row>
    <row r="4611" spans="1:5" x14ac:dyDescent="0.25">
      <c r="A4611" s="9">
        <f>IF(ISBLANK('Step 1.3 Normalized OAT'!A4611),"-",'Step 1.3 Normalized OAT'!A4611)</f>
        <v>43293.083333333336</v>
      </c>
      <c r="B4611" s="26">
        <f t="shared" ref="B4611:B4674" si="78">_xlfn.DAYS(A4611,$A$2)</f>
        <v>192</v>
      </c>
      <c r="C4611" s="64" cm="1">
        <f t="array" ref="C4611">INDEX('Step 5. Daily Avg Schedule Calc'!$A$2:$C$169,(WEEKDAY(A4611)-1)*24+HOUR(A4611)+1,3)*IF(A4611&lt;Cooling_Season_Start_Date,0,IF(A4611&gt;Cooling_Season_End_Date,0,1))</f>
        <v>0</v>
      </c>
      <c r="D4611" s="12">
        <f>VLOOKUP(A4611,'Step 1.3 Normalized OAT'!$A$1:$B$8761,2)</f>
        <v>75</v>
      </c>
      <c r="E4611" s="13">
        <f ca="1">('Step 3. Regression'!$F$19*D4611^2+'Step 3. Regression'!$G$19*D4611+'Step 3. Regression'!$H$19)*C4611</f>
        <v>0</v>
      </c>
    </row>
    <row r="4612" spans="1:5" x14ac:dyDescent="0.25">
      <c r="A4612" s="9">
        <f>IF(ISBLANK('Step 1.3 Normalized OAT'!A4612),"-",'Step 1.3 Normalized OAT'!A4612)</f>
        <v>43293.125</v>
      </c>
      <c r="B4612" s="26">
        <f t="shared" si="78"/>
        <v>192</v>
      </c>
      <c r="C4612" s="64" cm="1">
        <f t="array" ref="C4612">INDEX('Step 5. Daily Avg Schedule Calc'!$A$2:$C$169,(WEEKDAY(A4612)-1)*24+HOUR(A4612)+1,3)*IF(A4612&lt;Cooling_Season_Start_Date,0,IF(A4612&gt;Cooling_Season_End_Date,0,1))</f>
        <v>0</v>
      </c>
      <c r="D4612" s="12">
        <f>VLOOKUP(A4612,'Step 1.3 Normalized OAT'!$A$1:$B$8761,2)</f>
        <v>75</v>
      </c>
      <c r="E4612" s="13">
        <f ca="1">('Step 3. Regression'!$F$19*D4612^2+'Step 3. Regression'!$G$19*D4612+'Step 3. Regression'!$H$19)*C4612</f>
        <v>0</v>
      </c>
    </row>
    <row r="4613" spans="1:5" x14ac:dyDescent="0.25">
      <c r="A4613" s="9">
        <f>IF(ISBLANK('Step 1.3 Normalized OAT'!A4613),"-",'Step 1.3 Normalized OAT'!A4613)</f>
        <v>43293.166666666664</v>
      </c>
      <c r="B4613" s="26">
        <f t="shared" si="78"/>
        <v>192</v>
      </c>
      <c r="C4613" s="64" cm="1">
        <f t="array" ref="C4613">INDEX('Step 5. Daily Avg Schedule Calc'!$A$2:$C$169,(WEEKDAY(A4613)-1)*24+HOUR(A4613)+1,3)*IF(A4613&lt;Cooling_Season_Start_Date,0,IF(A4613&gt;Cooling_Season_End_Date,0,1))</f>
        <v>0</v>
      </c>
      <c r="D4613" s="12">
        <f>VLOOKUP(A4613,'Step 1.3 Normalized OAT'!$A$1:$B$8761,2)</f>
        <v>75</v>
      </c>
      <c r="E4613" s="13">
        <f ca="1">('Step 3. Regression'!$F$19*D4613^2+'Step 3. Regression'!$G$19*D4613+'Step 3. Regression'!$H$19)*C4613</f>
        <v>0</v>
      </c>
    </row>
    <row r="4614" spans="1:5" x14ac:dyDescent="0.25">
      <c r="A4614" s="9">
        <f>IF(ISBLANK('Step 1.3 Normalized OAT'!A4614),"-",'Step 1.3 Normalized OAT'!A4614)</f>
        <v>43293.208333333336</v>
      </c>
      <c r="B4614" s="26">
        <f t="shared" si="78"/>
        <v>192</v>
      </c>
      <c r="C4614" s="64" cm="1">
        <f t="array" ref="C4614">INDEX('Step 5. Daily Avg Schedule Calc'!$A$2:$C$169,(WEEKDAY(A4614)-1)*24+HOUR(A4614)+1,3)*IF(A4614&lt;Cooling_Season_Start_Date,0,IF(A4614&gt;Cooling_Season_End_Date,0,1))</f>
        <v>0</v>
      </c>
      <c r="D4614" s="12">
        <f>VLOOKUP(A4614,'Step 1.3 Normalized OAT'!$A$1:$B$8761,2)</f>
        <v>72</v>
      </c>
      <c r="E4614" s="13">
        <f ca="1">('Step 3. Regression'!$F$19*D4614^2+'Step 3. Regression'!$G$19*D4614+'Step 3. Regression'!$H$19)*C4614</f>
        <v>0</v>
      </c>
    </row>
    <row r="4615" spans="1:5" x14ac:dyDescent="0.25">
      <c r="A4615" s="9">
        <f>IF(ISBLANK('Step 1.3 Normalized OAT'!A4615),"-",'Step 1.3 Normalized OAT'!A4615)</f>
        <v>43293.25</v>
      </c>
      <c r="B4615" s="26">
        <f t="shared" si="78"/>
        <v>192</v>
      </c>
      <c r="C4615" s="64" cm="1">
        <f t="array" ref="C4615">INDEX('Step 5. Daily Avg Schedule Calc'!$A$2:$C$169,(WEEKDAY(A4615)-1)*24+HOUR(A4615)+1,3)*IF(A4615&lt;Cooling_Season_Start_Date,0,IF(A4615&gt;Cooling_Season_End_Date,0,1))</f>
        <v>0</v>
      </c>
      <c r="D4615" s="12">
        <f>VLOOKUP(A4615,'Step 1.3 Normalized OAT'!$A$1:$B$8761,2)</f>
        <v>68</v>
      </c>
      <c r="E4615" s="13">
        <f ca="1">('Step 3. Regression'!$F$19*D4615^2+'Step 3. Regression'!$G$19*D4615+'Step 3. Regression'!$H$19)*C4615</f>
        <v>0</v>
      </c>
    </row>
    <row r="4616" spans="1:5" x14ac:dyDescent="0.25">
      <c r="A4616" s="9">
        <f>IF(ISBLANK('Step 1.3 Normalized OAT'!A4616),"-",'Step 1.3 Normalized OAT'!A4616)</f>
        <v>43293.291666666664</v>
      </c>
      <c r="B4616" s="26">
        <f t="shared" si="78"/>
        <v>192</v>
      </c>
      <c r="C4616" s="64" cm="1">
        <f t="array" ref="C4616">INDEX('Step 5. Daily Avg Schedule Calc'!$A$2:$C$169,(WEEKDAY(A4616)-1)*24+HOUR(A4616)+1,3)*IF(A4616&lt;Cooling_Season_Start_Date,0,IF(A4616&gt;Cooling_Season_End_Date,0,1))</f>
        <v>0</v>
      </c>
      <c r="D4616" s="12">
        <f>VLOOKUP(A4616,'Step 1.3 Normalized OAT'!$A$1:$B$8761,2)</f>
        <v>70</v>
      </c>
      <c r="E4616" s="13">
        <f ca="1">('Step 3. Regression'!$F$19*D4616^2+'Step 3. Regression'!$G$19*D4616+'Step 3. Regression'!$H$19)*C4616</f>
        <v>0</v>
      </c>
    </row>
    <row r="4617" spans="1:5" x14ac:dyDescent="0.25">
      <c r="A4617" s="9">
        <f>IF(ISBLANK('Step 1.3 Normalized OAT'!A4617),"-",'Step 1.3 Normalized OAT'!A4617)</f>
        <v>43293.333333333336</v>
      </c>
      <c r="B4617" s="26">
        <f t="shared" si="78"/>
        <v>192</v>
      </c>
      <c r="C4617" s="64" cm="1">
        <f t="array" ref="C4617">INDEX('Step 5. Daily Avg Schedule Calc'!$A$2:$C$169,(WEEKDAY(A4617)-1)*24+HOUR(A4617)+1,3)*IF(A4617&lt;Cooling_Season_Start_Date,0,IF(A4617&gt;Cooling_Season_End_Date,0,1))</f>
        <v>1</v>
      </c>
      <c r="D4617" s="12">
        <f>VLOOKUP(A4617,'Step 1.3 Normalized OAT'!$A$1:$B$8761,2)</f>
        <v>72</v>
      </c>
      <c r="E4617" s="13">
        <f ca="1">('Step 3. Regression'!$F$19*D4617^2+'Step 3. Regression'!$G$19*D4617+'Step 3. Regression'!$H$19)*C4617</f>
        <v>7.102794591224967</v>
      </c>
    </row>
    <row r="4618" spans="1:5" x14ac:dyDescent="0.25">
      <c r="A4618" s="9">
        <f>IF(ISBLANK('Step 1.3 Normalized OAT'!A4618),"-",'Step 1.3 Normalized OAT'!A4618)</f>
        <v>43293.375</v>
      </c>
      <c r="B4618" s="26">
        <f t="shared" si="78"/>
        <v>192</v>
      </c>
      <c r="C4618" s="64" cm="1">
        <f t="array" ref="C4618">INDEX('Step 5. Daily Avg Schedule Calc'!$A$2:$C$169,(WEEKDAY(A4618)-1)*24+HOUR(A4618)+1,3)*IF(A4618&lt;Cooling_Season_Start_Date,0,IF(A4618&gt;Cooling_Season_End_Date,0,1))</f>
        <v>1</v>
      </c>
      <c r="D4618" s="12">
        <f>VLOOKUP(A4618,'Step 1.3 Normalized OAT'!$A$1:$B$8761,2)</f>
        <v>74</v>
      </c>
      <c r="E4618" s="13">
        <f ca="1">('Step 3. Regression'!$F$19*D4618^2+'Step 3. Regression'!$G$19*D4618+'Step 3. Regression'!$H$19)*C4618</f>
        <v>7.0685705135568071</v>
      </c>
    </row>
    <row r="4619" spans="1:5" x14ac:dyDescent="0.25">
      <c r="A4619" s="9">
        <f>IF(ISBLANK('Step 1.3 Normalized OAT'!A4619),"-",'Step 1.3 Normalized OAT'!A4619)</f>
        <v>43293.416666666664</v>
      </c>
      <c r="B4619" s="26">
        <f t="shared" si="78"/>
        <v>192</v>
      </c>
      <c r="C4619" s="64" cm="1">
        <f t="array" ref="C4619">INDEX('Step 5. Daily Avg Schedule Calc'!$A$2:$C$169,(WEEKDAY(A4619)-1)*24+HOUR(A4619)+1,3)*IF(A4619&lt;Cooling_Season_Start_Date,0,IF(A4619&gt;Cooling_Season_End_Date,0,1))</f>
        <v>1</v>
      </c>
      <c r="D4619" s="12">
        <f>VLOOKUP(A4619,'Step 1.3 Normalized OAT'!$A$1:$B$8761,2)</f>
        <v>76</v>
      </c>
      <c r="E4619" s="13">
        <f ca="1">('Step 3. Regression'!$F$19*D4619^2+'Step 3. Regression'!$G$19*D4619+'Step 3. Regression'!$H$19)*C4619</f>
        <v>7.0575942196504613</v>
      </c>
    </row>
    <row r="4620" spans="1:5" x14ac:dyDescent="0.25">
      <c r="A4620" s="9">
        <f>IF(ISBLANK('Step 1.3 Normalized OAT'!A4620),"-",'Step 1.3 Normalized OAT'!A4620)</f>
        <v>43293.458333333336</v>
      </c>
      <c r="B4620" s="26">
        <f t="shared" si="78"/>
        <v>192</v>
      </c>
      <c r="C4620" s="64" cm="1">
        <f t="array" ref="C4620">INDEX('Step 5. Daily Avg Schedule Calc'!$A$2:$C$169,(WEEKDAY(A4620)-1)*24+HOUR(A4620)+1,3)*IF(A4620&lt;Cooling_Season_Start_Date,0,IF(A4620&gt;Cooling_Season_End_Date,0,1))</f>
        <v>1</v>
      </c>
      <c r="D4620" s="12">
        <f>VLOOKUP(A4620,'Step 1.3 Normalized OAT'!$A$1:$B$8761,2)</f>
        <v>76</v>
      </c>
      <c r="E4620" s="13">
        <f ca="1">('Step 3. Regression'!$F$19*D4620^2+'Step 3. Regression'!$G$19*D4620+'Step 3. Regression'!$H$19)*C4620</f>
        <v>7.0575942196504613</v>
      </c>
    </row>
    <row r="4621" spans="1:5" x14ac:dyDescent="0.25">
      <c r="A4621" s="9">
        <f>IF(ISBLANK('Step 1.3 Normalized OAT'!A4621),"-",'Step 1.3 Normalized OAT'!A4621)</f>
        <v>43293.5</v>
      </c>
      <c r="B4621" s="26">
        <f t="shared" si="78"/>
        <v>192</v>
      </c>
      <c r="C4621" s="64" cm="1">
        <f t="array" ref="C4621">INDEX('Step 5. Daily Avg Schedule Calc'!$A$2:$C$169,(WEEKDAY(A4621)-1)*24+HOUR(A4621)+1,3)*IF(A4621&lt;Cooling_Season_Start_Date,0,IF(A4621&gt;Cooling_Season_End_Date,0,1))</f>
        <v>1</v>
      </c>
      <c r="D4621" s="12">
        <f>VLOOKUP(A4621,'Step 1.3 Normalized OAT'!$A$1:$B$8761,2)</f>
        <v>80</v>
      </c>
      <c r="E4621" s="13">
        <f ca="1">('Step 3. Regression'!$F$19*D4621^2+'Step 3. Regression'!$G$19*D4621+'Step 3. Regression'!$H$19)*C4621</f>
        <v>7.1053849831232547</v>
      </c>
    </row>
    <row r="4622" spans="1:5" x14ac:dyDescent="0.25">
      <c r="A4622" s="9">
        <f>IF(ISBLANK('Step 1.3 Normalized OAT'!A4622),"-",'Step 1.3 Normalized OAT'!A4622)</f>
        <v>43293.541666666664</v>
      </c>
      <c r="B4622" s="26">
        <f t="shared" si="78"/>
        <v>192</v>
      </c>
      <c r="C4622" s="64" cm="1">
        <f t="array" ref="C4622">INDEX('Step 5. Daily Avg Schedule Calc'!$A$2:$C$169,(WEEKDAY(A4622)-1)*24+HOUR(A4622)+1,3)*IF(A4622&lt;Cooling_Season_Start_Date,0,IF(A4622&gt;Cooling_Season_End_Date,0,1))</f>
        <v>1</v>
      </c>
      <c r="D4622" s="12">
        <f>VLOOKUP(A4622,'Step 1.3 Normalized OAT'!$A$1:$B$8761,2)</f>
        <v>82</v>
      </c>
      <c r="E4622" s="13">
        <f ca="1">('Step 3. Regression'!$F$19*D4622^2+'Step 3. Regression'!$G$19*D4622+'Step 3. Regression'!$H$19)*C4622</f>
        <v>7.1641520405023904</v>
      </c>
    </row>
    <row r="4623" spans="1:5" x14ac:dyDescent="0.25">
      <c r="A4623" s="9">
        <f>IF(ISBLANK('Step 1.3 Normalized OAT'!A4623),"-",'Step 1.3 Normalized OAT'!A4623)</f>
        <v>43293.583333333336</v>
      </c>
      <c r="B4623" s="26">
        <f t="shared" si="78"/>
        <v>192</v>
      </c>
      <c r="C4623" s="64" cm="1">
        <f t="array" ref="C4623">INDEX('Step 5. Daily Avg Schedule Calc'!$A$2:$C$169,(WEEKDAY(A4623)-1)*24+HOUR(A4623)+1,3)*IF(A4623&lt;Cooling_Season_Start_Date,0,IF(A4623&gt;Cooling_Season_End_Date,0,1))</f>
        <v>1</v>
      </c>
      <c r="D4623" s="12">
        <f>VLOOKUP(A4623,'Step 1.3 Normalized OAT'!$A$1:$B$8761,2)</f>
        <v>83</v>
      </c>
      <c r="E4623" s="13">
        <f ca="1">('Step 3. Regression'!$F$19*D4623^2+'Step 3. Regression'!$G$19*D4623+'Step 3. Regression'!$H$19)*C4623</f>
        <v>7.2022534881026417</v>
      </c>
    </row>
    <row r="4624" spans="1:5" x14ac:dyDescent="0.25">
      <c r="A4624" s="9">
        <f>IF(ISBLANK('Step 1.3 Normalized OAT'!A4624),"-",'Step 1.3 Normalized OAT'!A4624)</f>
        <v>43293.625</v>
      </c>
      <c r="B4624" s="26">
        <f t="shared" si="78"/>
        <v>192</v>
      </c>
      <c r="C4624" s="64" cm="1">
        <f t="array" ref="C4624">INDEX('Step 5. Daily Avg Schedule Calc'!$A$2:$C$169,(WEEKDAY(A4624)-1)*24+HOUR(A4624)+1,3)*IF(A4624&lt;Cooling_Season_Start_Date,0,IF(A4624&gt;Cooling_Season_End_Date,0,1))</f>
        <v>1</v>
      </c>
      <c r="D4624" s="12">
        <f>VLOOKUP(A4624,'Step 1.3 Normalized OAT'!$A$1:$B$8761,2)</f>
        <v>82</v>
      </c>
      <c r="E4624" s="13">
        <f ca="1">('Step 3. Regression'!$F$19*D4624^2+'Step 3. Regression'!$G$19*D4624+'Step 3. Regression'!$H$19)*C4624</f>
        <v>7.1641520405023904</v>
      </c>
    </row>
    <row r="4625" spans="1:5" x14ac:dyDescent="0.25">
      <c r="A4625" s="9">
        <f>IF(ISBLANK('Step 1.3 Normalized OAT'!A4625),"-",'Step 1.3 Normalized OAT'!A4625)</f>
        <v>43293.666666666664</v>
      </c>
      <c r="B4625" s="26">
        <f t="shared" si="78"/>
        <v>192</v>
      </c>
      <c r="C4625" s="64" cm="1">
        <f t="array" ref="C4625">INDEX('Step 5. Daily Avg Schedule Calc'!$A$2:$C$169,(WEEKDAY(A4625)-1)*24+HOUR(A4625)+1,3)*IF(A4625&lt;Cooling_Season_Start_Date,0,IF(A4625&gt;Cooling_Season_End_Date,0,1))</f>
        <v>1</v>
      </c>
      <c r="D4625" s="12">
        <f>VLOOKUP(A4625,'Step 1.3 Normalized OAT'!$A$1:$B$8761,2)</f>
        <v>85</v>
      </c>
      <c r="E4625" s="13">
        <f ca="1">('Step 3. Regression'!$F$19*D4625^2+'Step 3. Regression'!$G$19*D4625+'Step 3. Regression'!$H$19)*C4625</f>
        <v>7.295892221124511</v>
      </c>
    </row>
    <row r="4626" spans="1:5" x14ac:dyDescent="0.25">
      <c r="A4626" s="9">
        <f>IF(ISBLANK('Step 1.3 Normalized OAT'!A4626),"-",'Step 1.3 Normalized OAT'!A4626)</f>
        <v>43293.708333333336</v>
      </c>
      <c r="B4626" s="26">
        <f t="shared" si="78"/>
        <v>192</v>
      </c>
      <c r="C4626" s="64" cm="1">
        <f t="array" ref="C4626">INDEX('Step 5. Daily Avg Schedule Calc'!$A$2:$C$169,(WEEKDAY(A4626)-1)*24+HOUR(A4626)+1,3)*IF(A4626&lt;Cooling_Season_Start_Date,0,IF(A4626&gt;Cooling_Season_End_Date,0,1))</f>
        <v>1</v>
      </c>
      <c r="D4626" s="12">
        <f>VLOOKUP(A4626,'Step 1.3 Normalized OAT'!$A$1:$B$8761,2)</f>
        <v>83</v>
      </c>
      <c r="E4626" s="13">
        <f ca="1">('Step 3. Regression'!$F$19*D4626^2+'Step 3. Regression'!$G$19*D4626+'Step 3. Regression'!$H$19)*C4626</f>
        <v>7.2022534881026417</v>
      </c>
    </row>
    <row r="4627" spans="1:5" x14ac:dyDescent="0.25">
      <c r="A4627" s="9">
        <f>IF(ISBLANK('Step 1.3 Normalized OAT'!A4627),"-",'Step 1.3 Normalized OAT'!A4627)</f>
        <v>43293.75</v>
      </c>
      <c r="B4627" s="26">
        <f t="shared" si="78"/>
        <v>192</v>
      </c>
      <c r="C4627" s="64" cm="1">
        <f t="array" ref="C4627">INDEX('Step 5. Daily Avg Schedule Calc'!$A$2:$C$169,(WEEKDAY(A4627)-1)*24+HOUR(A4627)+1,3)*IF(A4627&lt;Cooling_Season_Start_Date,0,IF(A4627&gt;Cooling_Season_End_Date,0,1))</f>
        <v>1</v>
      </c>
      <c r="D4627" s="12">
        <f>VLOOKUP(A4627,'Step 1.3 Normalized OAT'!$A$1:$B$8761,2)</f>
        <v>81</v>
      </c>
      <c r="E4627" s="13">
        <f ca="1">('Step 3. Regression'!$F$19*D4627^2+'Step 3. Regression'!$G$19*D4627+'Step 3. Regression'!$H$19)*C4627</f>
        <v>7.1318625388425936</v>
      </c>
    </row>
    <row r="4628" spans="1:5" x14ac:dyDescent="0.25">
      <c r="A4628" s="9">
        <f>IF(ISBLANK('Step 1.3 Normalized OAT'!A4628),"-",'Step 1.3 Normalized OAT'!A4628)</f>
        <v>43293.791666666664</v>
      </c>
      <c r="B4628" s="26">
        <f t="shared" si="78"/>
        <v>192</v>
      </c>
      <c r="C4628" s="64" cm="1">
        <f t="array" ref="C4628">INDEX('Step 5. Daily Avg Schedule Calc'!$A$2:$C$169,(WEEKDAY(A4628)-1)*24+HOUR(A4628)+1,3)*IF(A4628&lt;Cooling_Season_Start_Date,0,IF(A4628&gt;Cooling_Season_End_Date,0,1))</f>
        <v>1</v>
      </c>
      <c r="D4628" s="12">
        <f>VLOOKUP(A4628,'Step 1.3 Normalized OAT'!$A$1:$B$8761,2)</f>
        <v>79</v>
      </c>
      <c r="E4628" s="13">
        <f ca="1">('Step 3. Regression'!$F$19*D4628^2+'Step 3. Regression'!$G$19*D4628+'Step 3. Regression'!$H$19)*C4628</f>
        <v>7.0847193733443774</v>
      </c>
    </row>
    <row r="4629" spans="1:5" x14ac:dyDescent="0.25">
      <c r="A4629" s="9">
        <f>IF(ISBLANK('Step 1.3 Normalized OAT'!A4629),"-",'Step 1.3 Normalized OAT'!A4629)</f>
        <v>43293.833333333336</v>
      </c>
      <c r="B4629" s="26">
        <f t="shared" si="78"/>
        <v>192</v>
      </c>
      <c r="C4629" s="64" cm="1">
        <f t="array" ref="C4629">INDEX('Step 5. Daily Avg Schedule Calc'!$A$2:$C$169,(WEEKDAY(A4629)-1)*24+HOUR(A4629)+1,3)*IF(A4629&lt;Cooling_Season_Start_Date,0,IF(A4629&gt;Cooling_Season_End_Date,0,1))</f>
        <v>1</v>
      </c>
      <c r="D4629" s="12">
        <f>VLOOKUP(A4629,'Step 1.3 Normalized OAT'!$A$1:$B$8761,2)</f>
        <v>77</v>
      </c>
      <c r="E4629" s="13">
        <f ca="1">('Step 3. Regression'!$F$19*D4629^2+'Step 3. Regression'!$G$19*D4629+'Step 3. Regression'!$H$19)*C4629</f>
        <v>7.0608239916079754</v>
      </c>
    </row>
    <row r="4630" spans="1:5" x14ac:dyDescent="0.25">
      <c r="A4630" s="9">
        <f>IF(ISBLANK('Step 1.3 Normalized OAT'!A4630),"-",'Step 1.3 Normalized OAT'!A4630)</f>
        <v>43293.875</v>
      </c>
      <c r="B4630" s="26">
        <f t="shared" si="78"/>
        <v>192</v>
      </c>
      <c r="C4630" s="64" cm="1">
        <f t="array" ref="C4630">INDEX('Step 5. Daily Avg Schedule Calc'!$A$2:$C$169,(WEEKDAY(A4630)-1)*24+HOUR(A4630)+1,3)*IF(A4630&lt;Cooling_Season_Start_Date,0,IF(A4630&gt;Cooling_Season_End_Date,0,1))</f>
        <v>0</v>
      </c>
      <c r="D4630" s="12">
        <f>VLOOKUP(A4630,'Step 1.3 Normalized OAT'!$A$1:$B$8761,2)</f>
        <v>76</v>
      </c>
      <c r="E4630" s="13">
        <f ca="1">('Step 3. Regression'!$F$19*D4630^2+'Step 3. Regression'!$G$19*D4630+'Step 3. Regression'!$H$19)*C4630</f>
        <v>0</v>
      </c>
    </row>
    <row r="4631" spans="1:5" x14ac:dyDescent="0.25">
      <c r="A4631" s="9">
        <f>IF(ISBLANK('Step 1.3 Normalized OAT'!A4631),"-",'Step 1.3 Normalized OAT'!A4631)</f>
        <v>43293.916666666664</v>
      </c>
      <c r="B4631" s="26">
        <f t="shared" si="78"/>
        <v>192</v>
      </c>
      <c r="C4631" s="64" cm="1">
        <f t="array" ref="C4631">INDEX('Step 5. Daily Avg Schedule Calc'!$A$2:$C$169,(WEEKDAY(A4631)-1)*24+HOUR(A4631)+1,3)*IF(A4631&lt;Cooling_Season_Start_Date,0,IF(A4631&gt;Cooling_Season_End_Date,0,1))</f>
        <v>0</v>
      </c>
      <c r="D4631" s="12">
        <f>VLOOKUP(A4631,'Step 1.3 Normalized OAT'!$A$1:$B$8761,2)</f>
        <v>75</v>
      </c>
      <c r="E4631" s="13">
        <f ca="1">('Step 3. Regression'!$F$19*D4631^2+'Step 3. Regression'!$G$19*D4631+'Step 3. Regression'!$H$19)*C4631</f>
        <v>0</v>
      </c>
    </row>
    <row r="4632" spans="1:5" x14ac:dyDescent="0.25">
      <c r="A4632" s="9">
        <f>IF(ISBLANK('Step 1.3 Normalized OAT'!A4632),"-",'Step 1.3 Normalized OAT'!A4632)</f>
        <v>43293.958333333336</v>
      </c>
      <c r="B4632" s="26">
        <f t="shared" si="78"/>
        <v>192</v>
      </c>
      <c r="C4632" s="64" cm="1">
        <f t="array" ref="C4632">INDEX('Step 5. Daily Avg Schedule Calc'!$A$2:$C$169,(WEEKDAY(A4632)-1)*24+HOUR(A4632)+1,3)*IF(A4632&lt;Cooling_Season_Start_Date,0,IF(A4632&gt;Cooling_Season_End_Date,0,1))</f>
        <v>0</v>
      </c>
      <c r="D4632" s="12">
        <f>VLOOKUP(A4632,'Step 1.3 Normalized OAT'!$A$1:$B$8761,2)</f>
        <v>74</v>
      </c>
      <c r="E4632" s="13">
        <f ca="1">('Step 3. Regression'!$F$19*D4632^2+'Step 3. Regression'!$G$19*D4632+'Step 3. Regression'!$H$19)*C4632</f>
        <v>0</v>
      </c>
    </row>
    <row r="4633" spans="1:5" x14ac:dyDescent="0.25">
      <c r="A4633" s="9">
        <f>IF(ISBLANK('Step 1.3 Normalized OAT'!A4633),"-",'Step 1.3 Normalized OAT'!A4633)</f>
        <v>43294</v>
      </c>
      <c r="B4633" s="26">
        <f t="shared" si="78"/>
        <v>193</v>
      </c>
      <c r="C4633" s="64" cm="1">
        <f t="array" ref="C4633">INDEX('Step 5. Daily Avg Schedule Calc'!$A$2:$C$169,(WEEKDAY(A4633)-1)*24+HOUR(A4633)+1,3)*IF(A4633&lt;Cooling_Season_Start_Date,0,IF(A4633&gt;Cooling_Season_End_Date,0,1))</f>
        <v>0</v>
      </c>
      <c r="D4633" s="12">
        <f>VLOOKUP(A4633,'Step 1.3 Normalized OAT'!$A$1:$B$8761,2)</f>
        <v>74</v>
      </c>
      <c r="E4633" s="13">
        <f ca="1">('Step 3. Regression'!$F$19*D4633^2+'Step 3. Regression'!$G$19*D4633+'Step 3. Regression'!$H$19)*C4633</f>
        <v>0</v>
      </c>
    </row>
    <row r="4634" spans="1:5" x14ac:dyDescent="0.25">
      <c r="A4634" s="9">
        <f>IF(ISBLANK('Step 1.3 Normalized OAT'!A4634),"-",'Step 1.3 Normalized OAT'!A4634)</f>
        <v>43294.041666666664</v>
      </c>
      <c r="B4634" s="26">
        <f t="shared" si="78"/>
        <v>193</v>
      </c>
      <c r="C4634" s="64" cm="1">
        <f t="array" ref="C4634">INDEX('Step 5. Daily Avg Schedule Calc'!$A$2:$C$169,(WEEKDAY(A4634)-1)*24+HOUR(A4634)+1,3)*IF(A4634&lt;Cooling_Season_Start_Date,0,IF(A4634&gt;Cooling_Season_End_Date,0,1))</f>
        <v>0</v>
      </c>
      <c r="D4634" s="12">
        <f>VLOOKUP(A4634,'Step 1.3 Normalized OAT'!$A$1:$B$8761,2)</f>
        <v>75</v>
      </c>
      <c r="E4634" s="13">
        <f ca="1">('Step 3. Regression'!$F$19*D4634^2+'Step 3. Regression'!$G$19*D4634+'Step 3. Regression'!$H$19)*C4634</f>
        <v>0</v>
      </c>
    </row>
    <row r="4635" spans="1:5" x14ac:dyDescent="0.25">
      <c r="A4635" s="9">
        <f>IF(ISBLANK('Step 1.3 Normalized OAT'!A4635),"-",'Step 1.3 Normalized OAT'!A4635)</f>
        <v>43294.083333333336</v>
      </c>
      <c r="B4635" s="26">
        <f t="shared" si="78"/>
        <v>193</v>
      </c>
      <c r="C4635" s="64" cm="1">
        <f t="array" ref="C4635">INDEX('Step 5. Daily Avg Schedule Calc'!$A$2:$C$169,(WEEKDAY(A4635)-1)*24+HOUR(A4635)+1,3)*IF(A4635&lt;Cooling_Season_Start_Date,0,IF(A4635&gt;Cooling_Season_End_Date,0,1))</f>
        <v>0</v>
      </c>
      <c r="D4635" s="12">
        <f>VLOOKUP(A4635,'Step 1.3 Normalized OAT'!$A$1:$B$8761,2)</f>
        <v>74</v>
      </c>
      <c r="E4635" s="13">
        <f ca="1">('Step 3. Regression'!$F$19*D4635^2+'Step 3. Regression'!$G$19*D4635+'Step 3. Regression'!$H$19)*C4635</f>
        <v>0</v>
      </c>
    </row>
    <row r="4636" spans="1:5" x14ac:dyDescent="0.25">
      <c r="A4636" s="9">
        <f>IF(ISBLANK('Step 1.3 Normalized OAT'!A4636),"-",'Step 1.3 Normalized OAT'!A4636)</f>
        <v>43294.125</v>
      </c>
      <c r="B4636" s="26">
        <f t="shared" si="78"/>
        <v>193</v>
      </c>
      <c r="C4636" s="64" cm="1">
        <f t="array" ref="C4636">INDEX('Step 5. Daily Avg Schedule Calc'!$A$2:$C$169,(WEEKDAY(A4636)-1)*24+HOUR(A4636)+1,3)*IF(A4636&lt;Cooling_Season_Start_Date,0,IF(A4636&gt;Cooling_Season_End_Date,0,1))</f>
        <v>0</v>
      </c>
      <c r="D4636" s="12">
        <f>VLOOKUP(A4636,'Step 1.3 Normalized OAT'!$A$1:$B$8761,2)</f>
        <v>74</v>
      </c>
      <c r="E4636" s="13">
        <f ca="1">('Step 3. Regression'!$F$19*D4636^2+'Step 3. Regression'!$G$19*D4636+'Step 3. Regression'!$H$19)*C4636</f>
        <v>0</v>
      </c>
    </row>
    <row r="4637" spans="1:5" x14ac:dyDescent="0.25">
      <c r="A4637" s="9">
        <f>IF(ISBLANK('Step 1.3 Normalized OAT'!A4637),"-",'Step 1.3 Normalized OAT'!A4637)</f>
        <v>43294.166666666664</v>
      </c>
      <c r="B4637" s="26">
        <f t="shared" si="78"/>
        <v>193</v>
      </c>
      <c r="C4637" s="64" cm="1">
        <f t="array" ref="C4637">INDEX('Step 5. Daily Avg Schedule Calc'!$A$2:$C$169,(WEEKDAY(A4637)-1)*24+HOUR(A4637)+1,3)*IF(A4637&lt;Cooling_Season_Start_Date,0,IF(A4637&gt;Cooling_Season_End_Date,0,1))</f>
        <v>0</v>
      </c>
      <c r="D4637" s="12">
        <f>VLOOKUP(A4637,'Step 1.3 Normalized OAT'!$A$1:$B$8761,2)</f>
        <v>73</v>
      </c>
      <c r="E4637" s="13">
        <f ca="1">('Step 3. Regression'!$F$19*D4637^2+'Step 3. Regression'!$G$19*D4637+'Step 3. Regression'!$H$19)*C4637</f>
        <v>0</v>
      </c>
    </row>
    <row r="4638" spans="1:5" x14ac:dyDescent="0.25">
      <c r="A4638" s="9">
        <f>IF(ISBLANK('Step 1.3 Normalized OAT'!A4638),"-",'Step 1.3 Normalized OAT'!A4638)</f>
        <v>43294.208333333336</v>
      </c>
      <c r="B4638" s="26">
        <f t="shared" si="78"/>
        <v>193</v>
      </c>
      <c r="C4638" s="64" cm="1">
        <f t="array" ref="C4638">INDEX('Step 5. Daily Avg Schedule Calc'!$A$2:$C$169,(WEEKDAY(A4638)-1)*24+HOUR(A4638)+1,3)*IF(A4638&lt;Cooling_Season_Start_Date,0,IF(A4638&gt;Cooling_Season_End_Date,0,1))</f>
        <v>0</v>
      </c>
      <c r="D4638" s="12">
        <f>VLOOKUP(A4638,'Step 1.3 Normalized OAT'!$A$1:$B$8761,2)</f>
        <v>73</v>
      </c>
      <c r="E4638" s="13">
        <f ca="1">('Step 3. Regression'!$F$19*D4638^2+'Step 3. Regression'!$G$19*D4638+'Step 3. Regression'!$H$19)*C4638</f>
        <v>0</v>
      </c>
    </row>
    <row r="4639" spans="1:5" x14ac:dyDescent="0.25">
      <c r="A4639" s="9">
        <f>IF(ISBLANK('Step 1.3 Normalized OAT'!A4639),"-",'Step 1.3 Normalized OAT'!A4639)</f>
        <v>43294.25</v>
      </c>
      <c r="B4639" s="26">
        <f t="shared" si="78"/>
        <v>193</v>
      </c>
      <c r="C4639" s="64" cm="1">
        <f t="array" ref="C4639">INDEX('Step 5. Daily Avg Schedule Calc'!$A$2:$C$169,(WEEKDAY(A4639)-1)*24+HOUR(A4639)+1,3)*IF(A4639&lt;Cooling_Season_Start_Date,0,IF(A4639&gt;Cooling_Season_End_Date,0,1))</f>
        <v>0</v>
      </c>
      <c r="D4639" s="12">
        <f>VLOOKUP(A4639,'Step 1.3 Normalized OAT'!$A$1:$B$8761,2)</f>
        <v>71</v>
      </c>
      <c r="E4639" s="13">
        <f ca="1">('Step 3. Regression'!$F$19*D4639^2+'Step 3. Regression'!$G$19*D4639+'Step 3. Regression'!$H$19)*C4639</f>
        <v>0</v>
      </c>
    </row>
    <row r="4640" spans="1:5" x14ac:dyDescent="0.25">
      <c r="A4640" s="9">
        <f>IF(ISBLANK('Step 1.3 Normalized OAT'!A4640),"-",'Step 1.3 Normalized OAT'!A4640)</f>
        <v>43294.291666666664</v>
      </c>
      <c r="B4640" s="26">
        <f t="shared" si="78"/>
        <v>193</v>
      </c>
      <c r="C4640" s="64" cm="1">
        <f t="array" ref="C4640">INDEX('Step 5. Daily Avg Schedule Calc'!$A$2:$C$169,(WEEKDAY(A4640)-1)*24+HOUR(A4640)+1,3)*IF(A4640&lt;Cooling_Season_Start_Date,0,IF(A4640&gt;Cooling_Season_End_Date,0,1))</f>
        <v>1</v>
      </c>
      <c r="D4640" s="12">
        <f>VLOOKUP(A4640,'Step 1.3 Normalized OAT'!$A$1:$B$8761,2)</f>
        <v>73</v>
      </c>
      <c r="E4640" s="13">
        <f ca="1">('Step 3. Regression'!$F$19*D4640^2+'Step 3. Regression'!$G$19*D4640+'Step 3. Regression'!$H$19)*C4640</f>
        <v>7.0827765794206599</v>
      </c>
    </row>
    <row r="4641" spans="1:5" x14ac:dyDescent="0.25">
      <c r="A4641" s="9">
        <f>IF(ISBLANK('Step 1.3 Normalized OAT'!A4641),"-",'Step 1.3 Normalized OAT'!A4641)</f>
        <v>43294.333333333336</v>
      </c>
      <c r="B4641" s="26">
        <f t="shared" si="78"/>
        <v>193</v>
      </c>
      <c r="C4641" s="64" cm="1">
        <f t="array" ref="C4641">INDEX('Step 5. Daily Avg Schedule Calc'!$A$2:$C$169,(WEEKDAY(A4641)-1)*24+HOUR(A4641)+1,3)*IF(A4641&lt;Cooling_Season_Start_Date,0,IF(A4641&gt;Cooling_Season_End_Date,0,1))</f>
        <v>1</v>
      </c>
      <c r="D4641" s="12">
        <f>VLOOKUP(A4641,'Step 1.3 Normalized OAT'!$A$1:$B$8761,2)</f>
        <v>73</v>
      </c>
      <c r="E4641" s="13">
        <f ca="1">('Step 3. Regression'!$F$19*D4641^2+'Step 3. Regression'!$G$19*D4641+'Step 3. Regression'!$H$19)*C4641</f>
        <v>7.0827765794206599</v>
      </c>
    </row>
    <row r="4642" spans="1:5" x14ac:dyDescent="0.25">
      <c r="A4642" s="9">
        <f>IF(ISBLANK('Step 1.3 Normalized OAT'!A4642),"-",'Step 1.3 Normalized OAT'!A4642)</f>
        <v>43294.375</v>
      </c>
      <c r="B4642" s="26">
        <f t="shared" si="78"/>
        <v>193</v>
      </c>
      <c r="C4642" s="64" cm="1">
        <f t="array" ref="C4642">INDEX('Step 5. Daily Avg Schedule Calc'!$A$2:$C$169,(WEEKDAY(A4642)-1)*24+HOUR(A4642)+1,3)*IF(A4642&lt;Cooling_Season_Start_Date,0,IF(A4642&gt;Cooling_Season_End_Date,0,1))</f>
        <v>1</v>
      </c>
      <c r="D4642" s="12">
        <f>VLOOKUP(A4642,'Step 1.3 Normalized OAT'!$A$1:$B$8761,2)</f>
        <v>77</v>
      </c>
      <c r="E4642" s="13">
        <f ca="1">('Step 3. Regression'!$F$19*D4642^2+'Step 3. Regression'!$G$19*D4642+'Step 3. Regression'!$H$19)*C4642</f>
        <v>7.0608239916079754</v>
      </c>
    </row>
    <row r="4643" spans="1:5" x14ac:dyDescent="0.25">
      <c r="A4643" s="9">
        <f>IF(ISBLANK('Step 1.3 Normalized OAT'!A4643),"-",'Step 1.3 Normalized OAT'!A4643)</f>
        <v>43294.416666666664</v>
      </c>
      <c r="B4643" s="26">
        <f t="shared" si="78"/>
        <v>193</v>
      </c>
      <c r="C4643" s="64" cm="1">
        <f t="array" ref="C4643">INDEX('Step 5. Daily Avg Schedule Calc'!$A$2:$C$169,(WEEKDAY(A4643)-1)*24+HOUR(A4643)+1,3)*IF(A4643&lt;Cooling_Season_Start_Date,0,IF(A4643&gt;Cooling_Season_End_Date,0,1))</f>
        <v>1</v>
      </c>
      <c r="D4643" s="12">
        <f>VLOOKUP(A4643,'Step 1.3 Normalized OAT'!$A$1:$B$8761,2)</f>
        <v>80</v>
      </c>
      <c r="E4643" s="13">
        <f ca="1">('Step 3. Regression'!$F$19*D4643^2+'Step 3. Regression'!$G$19*D4643+'Step 3. Regression'!$H$19)*C4643</f>
        <v>7.1053849831232547</v>
      </c>
    </row>
    <row r="4644" spans="1:5" x14ac:dyDescent="0.25">
      <c r="A4644" s="9">
        <f>IF(ISBLANK('Step 1.3 Normalized OAT'!A4644),"-",'Step 1.3 Normalized OAT'!A4644)</f>
        <v>43294.458333333336</v>
      </c>
      <c r="B4644" s="26">
        <f t="shared" si="78"/>
        <v>193</v>
      </c>
      <c r="C4644" s="64" cm="1">
        <f t="array" ref="C4644">INDEX('Step 5. Daily Avg Schedule Calc'!$A$2:$C$169,(WEEKDAY(A4644)-1)*24+HOUR(A4644)+1,3)*IF(A4644&lt;Cooling_Season_Start_Date,0,IF(A4644&gt;Cooling_Season_End_Date,0,1))</f>
        <v>1</v>
      </c>
      <c r="D4644" s="12">
        <f>VLOOKUP(A4644,'Step 1.3 Normalized OAT'!$A$1:$B$8761,2)</f>
        <v>82</v>
      </c>
      <c r="E4644" s="13">
        <f ca="1">('Step 3. Regression'!$F$19*D4644^2+'Step 3. Regression'!$G$19*D4644+'Step 3. Regression'!$H$19)*C4644</f>
        <v>7.1641520405023904</v>
      </c>
    </row>
    <row r="4645" spans="1:5" x14ac:dyDescent="0.25">
      <c r="A4645" s="9">
        <f>IF(ISBLANK('Step 1.3 Normalized OAT'!A4645),"-",'Step 1.3 Normalized OAT'!A4645)</f>
        <v>43294.5</v>
      </c>
      <c r="B4645" s="26">
        <f t="shared" si="78"/>
        <v>193</v>
      </c>
      <c r="C4645" s="64" cm="1">
        <f t="array" ref="C4645">INDEX('Step 5. Daily Avg Schedule Calc'!$A$2:$C$169,(WEEKDAY(A4645)-1)*24+HOUR(A4645)+1,3)*IF(A4645&lt;Cooling_Season_Start_Date,0,IF(A4645&gt;Cooling_Season_End_Date,0,1))</f>
        <v>1</v>
      </c>
      <c r="D4645" s="12">
        <f>VLOOKUP(A4645,'Step 1.3 Normalized OAT'!$A$1:$B$8761,2)</f>
        <v>82</v>
      </c>
      <c r="E4645" s="13">
        <f ca="1">('Step 3. Regression'!$F$19*D4645^2+'Step 3. Regression'!$G$19*D4645+'Step 3. Regression'!$H$19)*C4645</f>
        <v>7.1641520405023904</v>
      </c>
    </row>
    <row r="4646" spans="1:5" x14ac:dyDescent="0.25">
      <c r="A4646" s="9">
        <f>IF(ISBLANK('Step 1.3 Normalized OAT'!A4646),"-",'Step 1.3 Normalized OAT'!A4646)</f>
        <v>43294.541666666664</v>
      </c>
      <c r="B4646" s="26">
        <f t="shared" si="78"/>
        <v>193</v>
      </c>
      <c r="C4646" s="64" cm="1">
        <f t="array" ref="C4646">INDEX('Step 5. Daily Avg Schedule Calc'!$A$2:$C$169,(WEEKDAY(A4646)-1)*24+HOUR(A4646)+1,3)*IF(A4646&lt;Cooling_Season_Start_Date,0,IF(A4646&gt;Cooling_Season_End_Date,0,1))</f>
        <v>1</v>
      </c>
      <c r="D4646" s="12">
        <f>VLOOKUP(A4646,'Step 1.3 Normalized OAT'!$A$1:$B$8761,2)</f>
        <v>84</v>
      </c>
      <c r="E4646" s="13">
        <f ca="1">('Step 3. Regression'!$F$19*D4646^2+'Step 3. Regression'!$G$19*D4646+'Step 3. Regression'!$H$19)*C4646</f>
        <v>7.2461668816433509</v>
      </c>
    </row>
    <row r="4647" spans="1:5" x14ac:dyDescent="0.25">
      <c r="A4647" s="9">
        <f>IF(ISBLANK('Step 1.3 Normalized OAT'!A4647),"-",'Step 1.3 Normalized OAT'!A4647)</f>
        <v>43294.583333333336</v>
      </c>
      <c r="B4647" s="26">
        <f t="shared" si="78"/>
        <v>193</v>
      </c>
      <c r="C4647" s="64" cm="1">
        <f t="array" ref="C4647">INDEX('Step 5. Daily Avg Schedule Calc'!$A$2:$C$169,(WEEKDAY(A4647)-1)*24+HOUR(A4647)+1,3)*IF(A4647&lt;Cooling_Season_Start_Date,0,IF(A4647&gt;Cooling_Season_End_Date,0,1))</f>
        <v>1</v>
      </c>
      <c r="D4647" s="12">
        <f>VLOOKUP(A4647,'Step 1.3 Normalized OAT'!$A$1:$B$8761,2)</f>
        <v>84</v>
      </c>
      <c r="E4647" s="13">
        <f ca="1">('Step 3. Regression'!$F$19*D4647^2+'Step 3. Regression'!$G$19*D4647+'Step 3. Regression'!$H$19)*C4647</f>
        <v>7.2461668816433509</v>
      </c>
    </row>
    <row r="4648" spans="1:5" x14ac:dyDescent="0.25">
      <c r="A4648" s="9">
        <f>IF(ISBLANK('Step 1.3 Normalized OAT'!A4648),"-",'Step 1.3 Normalized OAT'!A4648)</f>
        <v>43294.625</v>
      </c>
      <c r="B4648" s="26">
        <f t="shared" si="78"/>
        <v>193</v>
      </c>
      <c r="C4648" s="64" cm="1">
        <f t="array" ref="C4648">INDEX('Step 5. Daily Avg Schedule Calc'!$A$2:$C$169,(WEEKDAY(A4648)-1)*24+HOUR(A4648)+1,3)*IF(A4648&lt;Cooling_Season_Start_Date,0,IF(A4648&gt;Cooling_Season_End_Date,0,1))</f>
        <v>1</v>
      </c>
      <c r="D4648" s="12">
        <f>VLOOKUP(A4648,'Step 1.3 Normalized OAT'!$A$1:$B$8761,2)</f>
        <v>84</v>
      </c>
      <c r="E4648" s="13">
        <f ca="1">('Step 3. Regression'!$F$19*D4648^2+'Step 3. Regression'!$G$19*D4648+'Step 3. Regression'!$H$19)*C4648</f>
        <v>7.2461668816433509</v>
      </c>
    </row>
    <row r="4649" spans="1:5" x14ac:dyDescent="0.25">
      <c r="A4649" s="9">
        <f>IF(ISBLANK('Step 1.3 Normalized OAT'!A4649),"-",'Step 1.3 Normalized OAT'!A4649)</f>
        <v>43294.666666666664</v>
      </c>
      <c r="B4649" s="26">
        <f t="shared" si="78"/>
        <v>193</v>
      </c>
      <c r="C4649" s="64" cm="1">
        <f t="array" ref="C4649">INDEX('Step 5. Daily Avg Schedule Calc'!$A$2:$C$169,(WEEKDAY(A4649)-1)*24+HOUR(A4649)+1,3)*IF(A4649&lt;Cooling_Season_Start_Date,0,IF(A4649&gt;Cooling_Season_End_Date,0,1))</f>
        <v>1</v>
      </c>
      <c r="D4649" s="12">
        <f>VLOOKUP(A4649,'Step 1.3 Normalized OAT'!$A$1:$B$8761,2)</f>
        <v>83</v>
      </c>
      <c r="E4649" s="13">
        <f ca="1">('Step 3. Regression'!$F$19*D4649^2+'Step 3. Regression'!$G$19*D4649+'Step 3. Regression'!$H$19)*C4649</f>
        <v>7.2022534881026417</v>
      </c>
    </row>
    <row r="4650" spans="1:5" x14ac:dyDescent="0.25">
      <c r="A4650" s="9">
        <f>IF(ISBLANK('Step 1.3 Normalized OAT'!A4650),"-",'Step 1.3 Normalized OAT'!A4650)</f>
        <v>43294.708333333336</v>
      </c>
      <c r="B4650" s="26">
        <f t="shared" si="78"/>
        <v>193</v>
      </c>
      <c r="C4650" s="64" cm="1">
        <f t="array" ref="C4650">INDEX('Step 5. Daily Avg Schedule Calc'!$A$2:$C$169,(WEEKDAY(A4650)-1)*24+HOUR(A4650)+1,3)*IF(A4650&lt;Cooling_Season_Start_Date,0,IF(A4650&gt;Cooling_Season_End_Date,0,1))</f>
        <v>1</v>
      </c>
      <c r="D4650" s="12">
        <f>VLOOKUP(A4650,'Step 1.3 Normalized OAT'!$A$1:$B$8761,2)</f>
        <v>82</v>
      </c>
      <c r="E4650" s="13">
        <f ca="1">('Step 3. Regression'!$F$19*D4650^2+'Step 3. Regression'!$G$19*D4650+'Step 3. Regression'!$H$19)*C4650</f>
        <v>7.1641520405023904</v>
      </c>
    </row>
    <row r="4651" spans="1:5" x14ac:dyDescent="0.25">
      <c r="A4651" s="9">
        <f>IF(ISBLANK('Step 1.3 Normalized OAT'!A4651),"-",'Step 1.3 Normalized OAT'!A4651)</f>
        <v>43294.75</v>
      </c>
      <c r="B4651" s="26">
        <f t="shared" si="78"/>
        <v>193</v>
      </c>
      <c r="C4651" s="64" cm="1">
        <f t="array" ref="C4651">INDEX('Step 5. Daily Avg Schedule Calc'!$A$2:$C$169,(WEEKDAY(A4651)-1)*24+HOUR(A4651)+1,3)*IF(A4651&lt;Cooling_Season_Start_Date,0,IF(A4651&gt;Cooling_Season_End_Date,0,1))</f>
        <v>1</v>
      </c>
      <c r="D4651" s="12">
        <f>VLOOKUP(A4651,'Step 1.3 Normalized OAT'!$A$1:$B$8761,2)</f>
        <v>82</v>
      </c>
      <c r="E4651" s="13">
        <f ca="1">('Step 3. Regression'!$F$19*D4651^2+'Step 3. Regression'!$G$19*D4651+'Step 3. Regression'!$H$19)*C4651</f>
        <v>7.1641520405023904</v>
      </c>
    </row>
    <row r="4652" spans="1:5" x14ac:dyDescent="0.25">
      <c r="A4652" s="9">
        <f>IF(ISBLANK('Step 1.3 Normalized OAT'!A4652),"-",'Step 1.3 Normalized OAT'!A4652)</f>
        <v>43294.791666666664</v>
      </c>
      <c r="B4652" s="26">
        <f t="shared" si="78"/>
        <v>193</v>
      </c>
      <c r="C4652" s="64" cm="1">
        <f t="array" ref="C4652">INDEX('Step 5. Daily Avg Schedule Calc'!$A$2:$C$169,(WEEKDAY(A4652)-1)*24+HOUR(A4652)+1,3)*IF(A4652&lt;Cooling_Season_Start_Date,0,IF(A4652&gt;Cooling_Season_End_Date,0,1))</f>
        <v>1</v>
      </c>
      <c r="D4652" s="12">
        <f>VLOOKUP(A4652,'Step 1.3 Normalized OAT'!$A$1:$B$8761,2)</f>
        <v>81</v>
      </c>
      <c r="E4652" s="13">
        <f ca="1">('Step 3. Regression'!$F$19*D4652^2+'Step 3. Regression'!$G$19*D4652+'Step 3. Regression'!$H$19)*C4652</f>
        <v>7.1318625388425936</v>
      </c>
    </row>
    <row r="4653" spans="1:5" x14ac:dyDescent="0.25">
      <c r="A4653" s="9">
        <f>IF(ISBLANK('Step 1.3 Normalized OAT'!A4653),"-",'Step 1.3 Normalized OAT'!A4653)</f>
        <v>43294.833333333336</v>
      </c>
      <c r="B4653" s="26">
        <f t="shared" si="78"/>
        <v>193</v>
      </c>
      <c r="C4653" s="64" cm="1">
        <f t="array" ref="C4653">INDEX('Step 5. Daily Avg Schedule Calc'!$A$2:$C$169,(WEEKDAY(A4653)-1)*24+HOUR(A4653)+1,3)*IF(A4653&lt;Cooling_Season_Start_Date,0,IF(A4653&gt;Cooling_Season_End_Date,0,1))</f>
        <v>1</v>
      </c>
      <c r="D4653" s="12">
        <f>VLOOKUP(A4653,'Step 1.3 Normalized OAT'!$A$1:$B$8761,2)</f>
        <v>79</v>
      </c>
      <c r="E4653" s="13">
        <f ca="1">('Step 3. Regression'!$F$19*D4653^2+'Step 3. Regression'!$G$19*D4653+'Step 3. Regression'!$H$19)*C4653</f>
        <v>7.0847193733443774</v>
      </c>
    </row>
    <row r="4654" spans="1:5" x14ac:dyDescent="0.25">
      <c r="A4654" s="9">
        <f>IF(ISBLANK('Step 1.3 Normalized OAT'!A4654),"-",'Step 1.3 Normalized OAT'!A4654)</f>
        <v>43294.875</v>
      </c>
      <c r="B4654" s="26">
        <f t="shared" si="78"/>
        <v>193</v>
      </c>
      <c r="C4654" s="64" cm="1">
        <f t="array" ref="C4654">INDEX('Step 5. Daily Avg Schedule Calc'!$A$2:$C$169,(WEEKDAY(A4654)-1)*24+HOUR(A4654)+1,3)*IF(A4654&lt;Cooling_Season_Start_Date,0,IF(A4654&gt;Cooling_Season_End_Date,0,1))</f>
        <v>0</v>
      </c>
      <c r="D4654" s="12">
        <f>VLOOKUP(A4654,'Step 1.3 Normalized OAT'!$A$1:$B$8761,2)</f>
        <v>76</v>
      </c>
      <c r="E4654" s="13">
        <f ca="1">('Step 3. Regression'!$F$19*D4654^2+'Step 3. Regression'!$G$19*D4654+'Step 3. Regression'!$H$19)*C4654</f>
        <v>0</v>
      </c>
    </row>
    <row r="4655" spans="1:5" x14ac:dyDescent="0.25">
      <c r="A4655" s="9">
        <f>IF(ISBLANK('Step 1.3 Normalized OAT'!A4655),"-",'Step 1.3 Normalized OAT'!A4655)</f>
        <v>43294.916666666664</v>
      </c>
      <c r="B4655" s="26">
        <f t="shared" si="78"/>
        <v>193</v>
      </c>
      <c r="C4655" s="64" cm="1">
        <f t="array" ref="C4655">INDEX('Step 5. Daily Avg Schedule Calc'!$A$2:$C$169,(WEEKDAY(A4655)-1)*24+HOUR(A4655)+1,3)*IF(A4655&lt;Cooling_Season_Start_Date,0,IF(A4655&gt;Cooling_Season_End_Date,0,1))</f>
        <v>0</v>
      </c>
      <c r="D4655" s="12">
        <f>VLOOKUP(A4655,'Step 1.3 Normalized OAT'!$A$1:$B$8761,2)</f>
        <v>76</v>
      </c>
      <c r="E4655" s="13">
        <f ca="1">('Step 3. Regression'!$F$19*D4655^2+'Step 3. Regression'!$G$19*D4655+'Step 3. Regression'!$H$19)*C4655</f>
        <v>0</v>
      </c>
    </row>
    <row r="4656" spans="1:5" x14ac:dyDescent="0.25">
      <c r="A4656" s="9">
        <f>IF(ISBLANK('Step 1.3 Normalized OAT'!A4656),"-",'Step 1.3 Normalized OAT'!A4656)</f>
        <v>43294.958333333336</v>
      </c>
      <c r="B4656" s="26">
        <f t="shared" si="78"/>
        <v>193</v>
      </c>
      <c r="C4656" s="64" cm="1">
        <f t="array" ref="C4656">INDEX('Step 5. Daily Avg Schedule Calc'!$A$2:$C$169,(WEEKDAY(A4656)-1)*24+HOUR(A4656)+1,3)*IF(A4656&lt;Cooling_Season_Start_Date,0,IF(A4656&gt;Cooling_Season_End_Date,0,1))</f>
        <v>0</v>
      </c>
      <c r="D4656" s="12">
        <f>VLOOKUP(A4656,'Step 1.3 Normalized OAT'!$A$1:$B$8761,2)</f>
        <v>75</v>
      </c>
      <c r="E4656" s="13">
        <f ca="1">('Step 3. Regression'!$F$19*D4656^2+'Step 3. Regression'!$G$19*D4656+'Step 3. Regression'!$H$19)*C4656</f>
        <v>0</v>
      </c>
    </row>
    <row r="4657" spans="1:5" x14ac:dyDescent="0.25">
      <c r="A4657" s="9">
        <f>IF(ISBLANK('Step 1.3 Normalized OAT'!A4657),"-",'Step 1.3 Normalized OAT'!A4657)</f>
        <v>43295</v>
      </c>
      <c r="B4657" s="26">
        <f t="shared" si="78"/>
        <v>194</v>
      </c>
      <c r="C4657" s="64" cm="1">
        <f t="array" ref="C4657">INDEX('Step 5. Daily Avg Schedule Calc'!$A$2:$C$169,(WEEKDAY(A4657)-1)*24+HOUR(A4657)+1,3)*IF(A4657&lt;Cooling_Season_Start_Date,0,IF(A4657&gt;Cooling_Season_End_Date,0,1))</f>
        <v>0</v>
      </c>
      <c r="D4657" s="12">
        <f>VLOOKUP(A4657,'Step 1.3 Normalized OAT'!$A$1:$B$8761,2)</f>
        <v>76</v>
      </c>
      <c r="E4657" s="13">
        <f ca="1">('Step 3. Regression'!$F$19*D4657^2+'Step 3. Regression'!$G$19*D4657+'Step 3. Regression'!$H$19)*C4657</f>
        <v>0</v>
      </c>
    </row>
    <row r="4658" spans="1:5" x14ac:dyDescent="0.25">
      <c r="A4658" s="9">
        <f>IF(ISBLANK('Step 1.3 Normalized OAT'!A4658),"-",'Step 1.3 Normalized OAT'!A4658)</f>
        <v>43295.041666666664</v>
      </c>
      <c r="B4658" s="26">
        <f t="shared" si="78"/>
        <v>194</v>
      </c>
      <c r="C4658" s="64" cm="1">
        <f t="array" ref="C4658">INDEX('Step 5. Daily Avg Schedule Calc'!$A$2:$C$169,(WEEKDAY(A4658)-1)*24+HOUR(A4658)+1,3)*IF(A4658&lt;Cooling_Season_Start_Date,0,IF(A4658&gt;Cooling_Season_End_Date,0,1))</f>
        <v>0</v>
      </c>
      <c r="D4658" s="12">
        <f>VLOOKUP(A4658,'Step 1.3 Normalized OAT'!$A$1:$B$8761,2)</f>
        <v>75</v>
      </c>
      <c r="E4658" s="13">
        <f ca="1">('Step 3. Regression'!$F$19*D4658^2+'Step 3. Regression'!$G$19*D4658+'Step 3. Regression'!$H$19)*C4658</f>
        <v>0</v>
      </c>
    </row>
    <row r="4659" spans="1:5" x14ac:dyDescent="0.25">
      <c r="A4659" s="9">
        <f>IF(ISBLANK('Step 1.3 Normalized OAT'!A4659),"-",'Step 1.3 Normalized OAT'!A4659)</f>
        <v>43295.083333333336</v>
      </c>
      <c r="B4659" s="26">
        <f t="shared" si="78"/>
        <v>194</v>
      </c>
      <c r="C4659" s="64" cm="1">
        <f t="array" ref="C4659">INDEX('Step 5. Daily Avg Schedule Calc'!$A$2:$C$169,(WEEKDAY(A4659)-1)*24+HOUR(A4659)+1,3)*IF(A4659&lt;Cooling_Season_Start_Date,0,IF(A4659&gt;Cooling_Season_End_Date,0,1))</f>
        <v>0</v>
      </c>
      <c r="D4659" s="12">
        <f>VLOOKUP(A4659,'Step 1.3 Normalized OAT'!$A$1:$B$8761,2)</f>
        <v>75</v>
      </c>
      <c r="E4659" s="13">
        <f ca="1">('Step 3. Regression'!$F$19*D4659^2+'Step 3. Regression'!$G$19*D4659+'Step 3. Regression'!$H$19)*C4659</f>
        <v>0</v>
      </c>
    </row>
    <row r="4660" spans="1:5" x14ac:dyDescent="0.25">
      <c r="A4660" s="9">
        <f>IF(ISBLANK('Step 1.3 Normalized OAT'!A4660),"-",'Step 1.3 Normalized OAT'!A4660)</f>
        <v>43295.125</v>
      </c>
      <c r="B4660" s="26">
        <f t="shared" si="78"/>
        <v>194</v>
      </c>
      <c r="C4660" s="64" cm="1">
        <f t="array" ref="C4660">INDEX('Step 5. Daily Avg Schedule Calc'!$A$2:$C$169,(WEEKDAY(A4660)-1)*24+HOUR(A4660)+1,3)*IF(A4660&lt;Cooling_Season_Start_Date,0,IF(A4660&gt;Cooling_Season_End_Date,0,1))</f>
        <v>0</v>
      </c>
      <c r="D4660" s="12">
        <f>VLOOKUP(A4660,'Step 1.3 Normalized OAT'!$A$1:$B$8761,2)</f>
        <v>74</v>
      </c>
      <c r="E4660" s="13">
        <f ca="1">('Step 3. Regression'!$F$19*D4660^2+'Step 3. Regression'!$G$19*D4660+'Step 3. Regression'!$H$19)*C4660</f>
        <v>0</v>
      </c>
    </row>
    <row r="4661" spans="1:5" x14ac:dyDescent="0.25">
      <c r="A4661" s="9">
        <f>IF(ISBLANK('Step 1.3 Normalized OAT'!A4661),"-",'Step 1.3 Normalized OAT'!A4661)</f>
        <v>43295.166666666664</v>
      </c>
      <c r="B4661" s="26">
        <f t="shared" si="78"/>
        <v>194</v>
      </c>
      <c r="C4661" s="64" cm="1">
        <f t="array" ref="C4661">INDEX('Step 5. Daily Avg Schedule Calc'!$A$2:$C$169,(WEEKDAY(A4661)-1)*24+HOUR(A4661)+1,3)*IF(A4661&lt;Cooling_Season_Start_Date,0,IF(A4661&gt;Cooling_Season_End_Date,0,1))</f>
        <v>0</v>
      </c>
      <c r="D4661" s="12">
        <f>VLOOKUP(A4661,'Step 1.3 Normalized OAT'!$A$1:$B$8761,2)</f>
        <v>75</v>
      </c>
      <c r="E4661" s="13">
        <f ca="1">('Step 3. Regression'!$F$19*D4661^2+'Step 3. Regression'!$G$19*D4661+'Step 3. Regression'!$H$19)*C4661</f>
        <v>0</v>
      </c>
    </row>
    <row r="4662" spans="1:5" x14ac:dyDescent="0.25">
      <c r="A4662" s="9">
        <f>IF(ISBLANK('Step 1.3 Normalized OAT'!A4662),"-",'Step 1.3 Normalized OAT'!A4662)</f>
        <v>43295.208333333336</v>
      </c>
      <c r="B4662" s="26">
        <f t="shared" si="78"/>
        <v>194</v>
      </c>
      <c r="C4662" s="64" cm="1">
        <f t="array" ref="C4662">INDEX('Step 5. Daily Avg Schedule Calc'!$A$2:$C$169,(WEEKDAY(A4662)-1)*24+HOUR(A4662)+1,3)*IF(A4662&lt;Cooling_Season_Start_Date,0,IF(A4662&gt;Cooling_Season_End_Date,0,1))</f>
        <v>0</v>
      </c>
      <c r="D4662" s="12">
        <f>VLOOKUP(A4662,'Step 1.3 Normalized OAT'!$A$1:$B$8761,2)</f>
        <v>74</v>
      </c>
      <c r="E4662" s="13">
        <f ca="1">('Step 3. Regression'!$F$19*D4662^2+'Step 3. Regression'!$G$19*D4662+'Step 3. Regression'!$H$19)*C4662</f>
        <v>0</v>
      </c>
    </row>
    <row r="4663" spans="1:5" x14ac:dyDescent="0.25">
      <c r="A4663" s="9">
        <f>IF(ISBLANK('Step 1.3 Normalized OAT'!A4663),"-",'Step 1.3 Normalized OAT'!A4663)</f>
        <v>43295.25</v>
      </c>
      <c r="B4663" s="26">
        <f t="shared" si="78"/>
        <v>194</v>
      </c>
      <c r="C4663" s="64" cm="1">
        <f t="array" ref="C4663">INDEX('Step 5. Daily Avg Schedule Calc'!$A$2:$C$169,(WEEKDAY(A4663)-1)*24+HOUR(A4663)+1,3)*IF(A4663&lt;Cooling_Season_Start_Date,0,IF(A4663&gt;Cooling_Season_End_Date,0,1))</f>
        <v>0</v>
      </c>
      <c r="D4663" s="12">
        <f>VLOOKUP(A4663,'Step 1.3 Normalized OAT'!$A$1:$B$8761,2)</f>
        <v>74</v>
      </c>
      <c r="E4663" s="13">
        <f ca="1">('Step 3. Regression'!$F$19*D4663^2+'Step 3. Regression'!$G$19*D4663+'Step 3. Regression'!$H$19)*C4663</f>
        <v>0</v>
      </c>
    </row>
    <row r="4664" spans="1:5" x14ac:dyDescent="0.25">
      <c r="A4664" s="9">
        <f>IF(ISBLANK('Step 1.3 Normalized OAT'!A4664),"-",'Step 1.3 Normalized OAT'!A4664)</f>
        <v>43295.291666666664</v>
      </c>
      <c r="B4664" s="26">
        <f t="shared" si="78"/>
        <v>194</v>
      </c>
      <c r="C4664" s="64" cm="1">
        <f t="array" ref="C4664">INDEX('Step 5. Daily Avg Schedule Calc'!$A$2:$C$169,(WEEKDAY(A4664)-1)*24+HOUR(A4664)+1,3)*IF(A4664&lt;Cooling_Season_Start_Date,0,IF(A4664&gt;Cooling_Season_End_Date,0,1))</f>
        <v>1</v>
      </c>
      <c r="D4664" s="12">
        <f>VLOOKUP(A4664,'Step 1.3 Normalized OAT'!$A$1:$B$8761,2)</f>
        <v>75</v>
      </c>
      <c r="E4664" s="13">
        <f ca="1">('Step 3. Regression'!$F$19*D4664^2+'Step 3. Regression'!$G$19*D4664+'Step 3. Regression'!$H$19)*C4664</f>
        <v>7.0601763936334088</v>
      </c>
    </row>
    <row r="4665" spans="1:5" x14ac:dyDescent="0.25">
      <c r="A4665" s="9">
        <f>IF(ISBLANK('Step 1.3 Normalized OAT'!A4665),"-",'Step 1.3 Normalized OAT'!A4665)</f>
        <v>43295.333333333336</v>
      </c>
      <c r="B4665" s="26">
        <f t="shared" si="78"/>
        <v>194</v>
      </c>
      <c r="C4665" s="64" cm="1">
        <f t="array" ref="C4665">INDEX('Step 5. Daily Avg Schedule Calc'!$A$2:$C$169,(WEEKDAY(A4665)-1)*24+HOUR(A4665)+1,3)*IF(A4665&lt;Cooling_Season_Start_Date,0,IF(A4665&gt;Cooling_Season_End_Date,0,1))</f>
        <v>1</v>
      </c>
      <c r="D4665" s="12">
        <f>VLOOKUP(A4665,'Step 1.3 Normalized OAT'!$A$1:$B$8761,2)</f>
        <v>77</v>
      </c>
      <c r="E4665" s="13">
        <f ca="1">('Step 3. Regression'!$F$19*D4665^2+'Step 3. Regression'!$G$19*D4665+'Step 3. Regression'!$H$19)*C4665</f>
        <v>7.0608239916079754</v>
      </c>
    </row>
    <row r="4666" spans="1:5" x14ac:dyDescent="0.25">
      <c r="A4666" s="9">
        <f>IF(ISBLANK('Step 1.3 Normalized OAT'!A4666),"-",'Step 1.3 Normalized OAT'!A4666)</f>
        <v>43295.375</v>
      </c>
      <c r="B4666" s="26">
        <f t="shared" si="78"/>
        <v>194</v>
      </c>
      <c r="C4666" s="64" cm="1">
        <f t="array" ref="C4666">INDEX('Step 5. Daily Avg Schedule Calc'!$A$2:$C$169,(WEEKDAY(A4666)-1)*24+HOUR(A4666)+1,3)*IF(A4666&lt;Cooling_Season_Start_Date,0,IF(A4666&gt;Cooling_Season_End_Date,0,1))</f>
        <v>1</v>
      </c>
      <c r="D4666" s="12">
        <f>VLOOKUP(A4666,'Step 1.3 Normalized OAT'!$A$1:$B$8761,2)</f>
        <v>79</v>
      </c>
      <c r="E4666" s="13">
        <f ca="1">('Step 3. Regression'!$F$19*D4666^2+'Step 3. Regression'!$G$19*D4666+'Step 3. Regression'!$H$19)*C4666</f>
        <v>7.0847193733443774</v>
      </c>
    </row>
    <row r="4667" spans="1:5" x14ac:dyDescent="0.25">
      <c r="A4667" s="9">
        <f>IF(ISBLANK('Step 1.3 Normalized OAT'!A4667),"-",'Step 1.3 Normalized OAT'!A4667)</f>
        <v>43295.416666666664</v>
      </c>
      <c r="B4667" s="26">
        <f t="shared" si="78"/>
        <v>194</v>
      </c>
      <c r="C4667" s="64" cm="1">
        <f t="array" ref="C4667">INDEX('Step 5. Daily Avg Schedule Calc'!$A$2:$C$169,(WEEKDAY(A4667)-1)*24+HOUR(A4667)+1,3)*IF(A4667&lt;Cooling_Season_Start_Date,0,IF(A4667&gt;Cooling_Season_End_Date,0,1))</f>
        <v>1</v>
      </c>
      <c r="D4667" s="12">
        <f>VLOOKUP(A4667,'Step 1.3 Normalized OAT'!$A$1:$B$8761,2)</f>
        <v>81</v>
      </c>
      <c r="E4667" s="13">
        <f ca="1">('Step 3. Regression'!$F$19*D4667^2+'Step 3. Regression'!$G$19*D4667+'Step 3. Regression'!$H$19)*C4667</f>
        <v>7.1318625388425936</v>
      </c>
    </row>
    <row r="4668" spans="1:5" x14ac:dyDescent="0.25">
      <c r="A4668" s="9">
        <f>IF(ISBLANK('Step 1.3 Normalized OAT'!A4668),"-",'Step 1.3 Normalized OAT'!A4668)</f>
        <v>43295.458333333336</v>
      </c>
      <c r="B4668" s="26">
        <f t="shared" si="78"/>
        <v>194</v>
      </c>
      <c r="C4668" s="64" cm="1">
        <f t="array" ref="C4668">INDEX('Step 5. Daily Avg Schedule Calc'!$A$2:$C$169,(WEEKDAY(A4668)-1)*24+HOUR(A4668)+1,3)*IF(A4668&lt;Cooling_Season_Start_Date,0,IF(A4668&gt;Cooling_Season_End_Date,0,1))</f>
        <v>1</v>
      </c>
      <c r="D4668" s="12">
        <f>VLOOKUP(A4668,'Step 1.3 Normalized OAT'!$A$1:$B$8761,2)</f>
        <v>83</v>
      </c>
      <c r="E4668" s="13">
        <f ca="1">('Step 3. Regression'!$F$19*D4668^2+'Step 3. Regression'!$G$19*D4668+'Step 3. Regression'!$H$19)*C4668</f>
        <v>7.2022534881026417</v>
      </c>
    </row>
    <row r="4669" spans="1:5" x14ac:dyDescent="0.25">
      <c r="A4669" s="9">
        <f>IF(ISBLANK('Step 1.3 Normalized OAT'!A4669),"-",'Step 1.3 Normalized OAT'!A4669)</f>
        <v>43295.5</v>
      </c>
      <c r="B4669" s="26">
        <f t="shared" si="78"/>
        <v>194</v>
      </c>
      <c r="C4669" s="64" cm="1">
        <f t="array" ref="C4669">INDEX('Step 5. Daily Avg Schedule Calc'!$A$2:$C$169,(WEEKDAY(A4669)-1)*24+HOUR(A4669)+1,3)*IF(A4669&lt;Cooling_Season_Start_Date,0,IF(A4669&gt;Cooling_Season_End_Date,0,1))</f>
        <v>1</v>
      </c>
      <c r="D4669" s="12">
        <f>VLOOKUP(A4669,'Step 1.3 Normalized OAT'!$A$1:$B$8761,2)</f>
        <v>87</v>
      </c>
      <c r="E4669" s="13">
        <f ca="1">('Step 3. Regression'!$F$19*D4669^2+'Step 3. Regression'!$G$19*D4669+'Step 3. Regression'!$H$19)*C4669</f>
        <v>7.4127787379082086</v>
      </c>
    </row>
    <row r="4670" spans="1:5" x14ac:dyDescent="0.25">
      <c r="A4670" s="9">
        <f>IF(ISBLANK('Step 1.3 Normalized OAT'!A4670),"-",'Step 1.3 Normalized OAT'!A4670)</f>
        <v>43295.541666666664</v>
      </c>
      <c r="B4670" s="26">
        <f t="shared" si="78"/>
        <v>194</v>
      </c>
      <c r="C4670" s="64" cm="1">
        <f t="array" ref="C4670">INDEX('Step 5. Daily Avg Schedule Calc'!$A$2:$C$169,(WEEKDAY(A4670)-1)*24+HOUR(A4670)+1,3)*IF(A4670&lt;Cooling_Season_Start_Date,0,IF(A4670&gt;Cooling_Season_End_Date,0,1))</f>
        <v>1</v>
      </c>
      <c r="D4670" s="12">
        <f>VLOOKUP(A4670,'Step 1.3 Normalized OAT'!$A$1:$B$8761,2)</f>
        <v>87</v>
      </c>
      <c r="E4670" s="13">
        <f ca="1">('Step 3. Regression'!$F$19*D4670^2+'Step 3. Regression'!$G$19*D4670+'Step 3. Regression'!$H$19)*C4670</f>
        <v>7.4127787379082086</v>
      </c>
    </row>
    <row r="4671" spans="1:5" x14ac:dyDescent="0.25">
      <c r="A4671" s="9">
        <f>IF(ISBLANK('Step 1.3 Normalized OAT'!A4671),"-",'Step 1.3 Normalized OAT'!A4671)</f>
        <v>43295.583333333336</v>
      </c>
      <c r="B4671" s="26">
        <f t="shared" si="78"/>
        <v>194</v>
      </c>
      <c r="C4671" s="64" cm="1">
        <f t="array" ref="C4671">INDEX('Step 5. Daily Avg Schedule Calc'!$A$2:$C$169,(WEEKDAY(A4671)-1)*24+HOUR(A4671)+1,3)*IF(A4671&lt;Cooling_Season_Start_Date,0,IF(A4671&gt;Cooling_Season_End_Date,0,1))</f>
        <v>1</v>
      </c>
      <c r="D4671" s="12">
        <f>VLOOKUP(A4671,'Step 1.3 Normalized OAT'!$A$1:$B$8761,2)</f>
        <v>89</v>
      </c>
      <c r="E4671" s="13">
        <f ca="1">('Step 3. Regression'!$F$19*D4671^2+'Step 3. Regression'!$G$19*D4671+'Step 3. Regression'!$H$19)*C4671</f>
        <v>7.5529130384537311</v>
      </c>
    </row>
    <row r="4672" spans="1:5" x14ac:dyDescent="0.25">
      <c r="A4672" s="9">
        <f>IF(ISBLANK('Step 1.3 Normalized OAT'!A4672),"-",'Step 1.3 Normalized OAT'!A4672)</f>
        <v>43295.625</v>
      </c>
      <c r="B4672" s="26">
        <f t="shared" si="78"/>
        <v>194</v>
      </c>
      <c r="C4672" s="64" cm="1">
        <f t="array" ref="C4672">INDEX('Step 5. Daily Avg Schedule Calc'!$A$2:$C$169,(WEEKDAY(A4672)-1)*24+HOUR(A4672)+1,3)*IF(A4672&lt;Cooling_Season_Start_Date,0,IF(A4672&gt;Cooling_Season_End_Date,0,1))</f>
        <v>1</v>
      </c>
      <c r="D4672" s="12">
        <f>VLOOKUP(A4672,'Step 1.3 Normalized OAT'!$A$1:$B$8761,2)</f>
        <v>89</v>
      </c>
      <c r="E4672" s="13">
        <f ca="1">('Step 3. Regression'!$F$19*D4672^2+'Step 3. Regression'!$G$19*D4672+'Step 3. Regression'!$H$19)*C4672</f>
        <v>7.5529130384537311</v>
      </c>
    </row>
    <row r="4673" spans="1:5" x14ac:dyDescent="0.25">
      <c r="A4673" s="9">
        <f>IF(ISBLANK('Step 1.3 Normalized OAT'!A4673),"-",'Step 1.3 Normalized OAT'!A4673)</f>
        <v>43295.666666666664</v>
      </c>
      <c r="B4673" s="26">
        <f t="shared" si="78"/>
        <v>194</v>
      </c>
      <c r="C4673" s="64" cm="1">
        <f t="array" ref="C4673">INDEX('Step 5. Daily Avg Schedule Calc'!$A$2:$C$169,(WEEKDAY(A4673)-1)*24+HOUR(A4673)+1,3)*IF(A4673&lt;Cooling_Season_Start_Date,0,IF(A4673&gt;Cooling_Season_End_Date,0,1))</f>
        <v>1</v>
      </c>
      <c r="D4673" s="12">
        <f>VLOOKUP(A4673,'Step 1.3 Normalized OAT'!$A$1:$B$8761,2)</f>
        <v>90</v>
      </c>
      <c r="E4673" s="13">
        <f ca="1">('Step 3. Regression'!$F$19*D4673^2+'Step 3. Regression'!$G$19*D4673+'Step 3. Regression'!$H$19)*C4673</f>
        <v>7.6316981076371704</v>
      </c>
    </row>
    <row r="4674" spans="1:5" x14ac:dyDescent="0.25">
      <c r="A4674" s="9">
        <f>IF(ISBLANK('Step 1.3 Normalized OAT'!A4674),"-",'Step 1.3 Normalized OAT'!A4674)</f>
        <v>43295.708333333336</v>
      </c>
      <c r="B4674" s="26">
        <f t="shared" si="78"/>
        <v>194</v>
      </c>
      <c r="C4674" s="64" cm="1">
        <f t="array" ref="C4674">INDEX('Step 5. Daily Avg Schedule Calc'!$A$2:$C$169,(WEEKDAY(A4674)-1)*24+HOUR(A4674)+1,3)*IF(A4674&lt;Cooling_Season_Start_Date,0,IF(A4674&gt;Cooling_Season_End_Date,0,1))</f>
        <v>1</v>
      </c>
      <c r="D4674" s="12">
        <f>VLOOKUP(A4674,'Step 1.3 Normalized OAT'!$A$1:$B$8761,2)</f>
        <v>89</v>
      </c>
      <c r="E4674" s="13">
        <f ca="1">('Step 3. Regression'!$F$19*D4674^2+'Step 3. Regression'!$G$19*D4674+'Step 3. Regression'!$H$19)*C4674</f>
        <v>7.5529130384537311</v>
      </c>
    </row>
    <row r="4675" spans="1:5" x14ac:dyDescent="0.25">
      <c r="A4675" s="9">
        <f>IF(ISBLANK('Step 1.3 Normalized OAT'!A4675),"-",'Step 1.3 Normalized OAT'!A4675)</f>
        <v>43295.75</v>
      </c>
      <c r="B4675" s="26">
        <f t="shared" ref="B4675:B4738" si="79">_xlfn.DAYS(A4675,$A$2)</f>
        <v>194</v>
      </c>
      <c r="C4675" s="64" cm="1">
        <f t="array" ref="C4675">INDEX('Step 5. Daily Avg Schedule Calc'!$A$2:$C$169,(WEEKDAY(A4675)-1)*24+HOUR(A4675)+1,3)*IF(A4675&lt;Cooling_Season_Start_Date,0,IF(A4675&gt;Cooling_Season_End_Date,0,1))</f>
        <v>1</v>
      </c>
      <c r="D4675" s="12">
        <f>VLOOKUP(A4675,'Step 1.3 Normalized OAT'!$A$1:$B$8761,2)</f>
        <v>88</v>
      </c>
      <c r="E4675" s="13">
        <f ca="1">('Step 3. Regression'!$F$19*D4675^2+'Step 3. Regression'!$G$19*D4675+'Step 3. Regression'!$H$19)*C4675</f>
        <v>7.4799399152107426</v>
      </c>
    </row>
    <row r="4676" spans="1:5" x14ac:dyDescent="0.25">
      <c r="A4676" s="9">
        <f>IF(ISBLANK('Step 1.3 Normalized OAT'!A4676),"-",'Step 1.3 Normalized OAT'!A4676)</f>
        <v>43295.791666666664</v>
      </c>
      <c r="B4676" s="26">
        <f t="shared" si="79"/>
        <v>194</v>
      </c>
      <c r="C4676" s="64" cm="1">
        <f t="array" ref="C4676">INDEX('Step 5. Daily Avg Schedule Calc'!$A$2:$C$169,(WEEKDAY(A4676)-1)*24+HOUR(A4676)+1,3)*IF(A4676&lt;Cooling_Season_Start_Date,0,IF(A4676&gt;Cooling_Season_End_Date,0,1))</f>
        <v>1</v>
      </c>
      <c r="D4676" s="12">
        <f>VLOOKUP(A4676,'Step 1.3 Normalized OAT'!$A$1:$B$8761,2)</f>
        <v>89</v>
      </c>
      <c r="E4676" s="13">
        <f ca="1">('Step 3. Regression'!$F$19*D4676^2+'Step 3. Regression'!$G$19*D4676+'Step 3. Regression'!$H$19)*C4676</f>
        <v>7.5529130384537311</v>
      </c>
    </row>
    <row r="4677" spans="1:5" x14ac:dyDescent="0.25">
      <c r="A4677" s="9">
        <f>IF(ISBLANK('Step 1.3 Normalized OAT'!A4677),"-",'Step 1.3 Normalized OAT'!A4677)</f>
        <v>43295.833333333336</v>
      </c>
      <c r="B4677" s="26">
        <f t="shared" si="79"/>
        <v>194</v>
      </c>
      <c r="C4677" s="64" cm="1">
        <f t="array" ref="C4677">INDEX('Step 5. Daily Avg Schedule Calc'!$A$2:$C$169,(WEEKDAY(A4677)-1)*24+HOUR(A4677)+1,3)*IF(A4677&lt;Cooling_Season_Start_Date,0,IF(A4677&gt;Cooling_Season_End_Date,0,1))</f>
        <v>1</v>
      </c>
      <c r="D4677" s="12">
        <f>VLOOKUP(A4677,'Step 1.3 Normalized OAT'!$A$1:$B$8761,2)</f>
        <v>89</v>
      </c>
      <c r="E4677" s="13">
        <f ca="1">('Step 3. Regression'!$F$19*D4677^2+'Step 3. Regression'!$G$19*D4677+'Step 3. Regression'!$H$19)*C4677</f>
        <v>7.5529130384537311</v>
      </c>
    </row>
    <row r="4678" spans="1:5" x14ac:dyDescent="0.25">
      <c r="A4678" s="9">
        <f>IF(ISBLANK('Step 1.3 Normalized OAT'!A4678),"-",'Step 1.3 Normalized OAT'!A4678)</f>
        <v>43295.875</v>
      </c>
      <c r="B4678" s="26">
        <f t="shared" si="79"/>
        <v>194</v>
      </c>
      <c r="C4678" s="64" cm="1">
        <f t="array" ref="C4678">INDEX('Step 5. Daily Avg Schedule Calc'!$A$2:$C$169,(WEEKDAY(A4678)-1)*24+HOUR(A4678)+1,3)*IF(A4678&lt;Cooling_Season_Start_Date,0,IF(A4678&gt;Cooling_Season_End_Date,0,1))</f>
        <v>0.5</v>
      </c>
      <c r="D4678" s="12">
        <f>VLOOKUP(A4678,'Step 1.3 Normalized OAT'!$A$1:$B$8761,2)</f>
        <v>88</v>
      </c>
      <c r="E4678" s="13">
        <f ca="1">('Step 3. Regression'!$F$19*D4678^2+'Step 3. Regression'!$G$19*D4678+'Step 3. Regression'!$H$19)*C4678</f>
        <v>3.7399699576053713</v>
      </c>
    </row>
    <row r="4679" spans="1:5" x14ac:dyDescent="0.25">
      <c r="A4679" s="9">
        <f>IF(ISBLANK('Step 1.3 Normalized OAT'!A4679),"-",'Step 1.3 Normalized OAT'!A4679)</f>
        <v>43295.916666666664</v>
      </c>
      <c r="B4679" s="26">
        <f t="shared" si="79"/>
        <v>194</v>
      </c>
      <c r="C4679" s="64" cm="1">
        <f t="array" ref="C4679">INDEX('Step 5. Daily Avg Schedule Calc'!$A$2:$C$169,(WEEKDAY(A4679)-1)*24+HOUR(A4679)+1,3)*IF(A4679&lt;Cooling_Season_Start_Date,0,IF(A4679&gt;Cooling_Season_End_Date,0,1))</f>
        <v>0</v>
      </c>
      <c r="D4679" s="12">
        <f>VLOOKUP(A4679,'Step 1.3 Normalized OAT'!$A$1:$B$8761,2)</f>
        <v>87</v>
      </c>
      <c r="E4679" s="13">
        <f ca="1">('Step 3. Regression'!$F$19*D4679^2+'Step 3. Regression'!$G$19*D4679+'Step 3. Regression'!$H$19)*C4679</f>
        <v>0</v>
      </c>
    </row>
    <row r="4680" spans="1:5" x14ac:dyDescent="0.25">
      <c r="A4680" s="9">
        <f>IF(ISBLANK('Step 1.3 Normalized OAT'!A4680),"-",'Step 1.3 Normalized OAT'!A4680)</f>
        <v>43295.958333333336</v>
      </c>
      <c r="B4680" s="26">
        <f t="shared" si="79"/>
        <v>194</v>
      </c>
      <c r="C4680" s="64" cm="1">
        <f t="array" ref="C4680">INDEX('Step 5. Daily Avg Schedule Calc'!$A$2:$C$169,(WEEKDAY(A4680)-1)*24+HOUR(A4680)+1,3)*IF(A4680&lt;Cooling_Season_Start_Date,0,IF(A4680&gt;Cooling_Season_End_Date,0,1))</f>
        <v>0</v>
      </c>
      <c r="D4680" s="12">
        <f>VLOOKUP(A4680,'Step 1.3 Normalized OAT'!$A$1:$B$8761,2)</f>
        <v>86</v>
      </c>
      <c r="E4680" s="13">
        <f ca="1">('Step 3. Regression'!$F$19*D4680^2+'Step 3. Regression'!$G$19*D4680+'Step 3. Regression'!$H$19)*C4680</f>
        <v>0</v>
      </c>
    </row>
    <row r="4681" spans="1:5" x14ac:dyDescent="0.25">
      <c r="A4681" s="9">
        <f>IF(ISBLANK('Step 1.3 Normalized OAT'!A4681),"-",'Step 1.3 Normalized OAT'!A4681)</f>
        <v>43296</v>
      </c>
      <c r="B4681" s="26">
        <f t="shared" si="79"/>
        <v>195</v>
      </c>
      <c r="C4681" s="64" cm="1">
        <f t="array" ref="C4681">INDEX('Step 5. Daily Avg Schedule Calc'!$A$2:$C$169,(WEEKDAY(A4681)-1)*24+HOUR(A4681)+1,3)*IF(A4681&lt;Cooling_Season_Start_Date,0,IF(A4681&gt;Cooling_Season_End_Date,0,1))</f>
        <v>0</v>
      </c>
      <c r="D4681" s="12">
        <f>VLOOKUP(A4681,'Step 1.3 Normalized OAT'!$A$1:$B$8761,2)</f>
        <v>82</v>
      </c>
      <c r="E4681" s="13">
        <f ca="1">('Step 3. Regression'!$F$19*D4681^2+'Step 3. Regression'!$G$19*D4681+'Step 3. Regression'!$H$19)*C4681</f>
        <v>0</v>
      </c>
    </row>
    <row r="4682" spans="1:5" x14ac:dyDescent="0.25">
      <c r="A4682" s="9">
        <f>IF(ISBLANK('Step 1.3 Normalized OAT'!A4682),"-",'Step 1.3 Normalized OAT'!A4682)</f>
        <v>43296.041666666664</v>
      </c>
      <c r="B4682" s="26">
        <f t="shared" si="79"/>
        <v>195</v>
      </c>
      <c r="C4682" s="64" cm="1">
        <f t="array" ref="C4682">INDEX('Step 5. Daily Avg Schedule Calc'!$A$2:$C$169,(WEEKDAY(A4682)-1)*24+HOUR(A4682)+1,3)*IF(A4682&lt;Cooling_Season_Start_Date,0,IF(A4682&gt;Cooling_Season_End_Date,0,1))</f>
        <v>0</v>
      </c>
      <c r="D4682" s="12">
        <f>VLOOKUP(A4682,'Step 1.3 Normalized OAT'!$A$1:$B$8761,2)</f>
        <v>72</v>
      </c>
      <c r="E4682" s="13">
        <f ca="1">('Step 3. Regression'!$F$19*D4682^2+'Step 3. Regression'!$G$19*D4682+'Step 3. Regression'!$H$19)*C4682</f>
        <v>0</v>
      </c>
    </row>
    <row r="4683" spans="1:5" x14ac:dyDescent="0.25">
      <c r="A4683" s="9">
        <f>IF(ISBLANK('Step 1.3 Normalized OAT'!A4683),"-",'Step 1.3 Normalized OAT'!A4683)</f>
        <v>43296.083333333336</v>
      </c>
      <c r="B4683" s="26">
        <f t="shared" si="79"/>
        <v>195</v>
      </c>
      <c r="C4683" s="64" cm="1">
        <f t="array" ref="C4683">INDEX('Step 5. Daily Avg Schedule Calc'!$A$2:$C$169,(WEEKDAY(A4683)-1)*24+HOUR(A4683)+1,3)*IF(A4683&lt;Cooling_Season_Start_Date,0,IF(A4683&gt;Cooling_Season_End_Date,0,1))</f>
        <v>0</v>
      </c>
      <c r="D4683" s="12">
        <f>VLOOKUP(A4683,'Step 1.3 Normalized OAT'!$A$1:$B$8761,2)</f>
        <v>74</v>
      </c>
      <c r="E4683" s="13">
        <f ca="1">('Step 3. Regression'!$F$19*D4683^2+'Step 3. Regression'!$G$19*D4683+'Step 3. Regression'!$H$19)*C4683</f>
        <v>0</v>
      </c>
    </row>
    <row r="4684" spans="1:5" x14ac:dyDescent="0.25">
      <c r="A4684" s="9">
        <f>IF(ISBLANK('Step 1.3 Normalized OAT'!A4684),"-",'Step 1.3 Normalized OAT'!A4684)</f>
        <v>43296.125</v>
      </c>
      <c r="B4684" s="26">
        <f t="shared" si="79"/>
        <v>195</v>
      </c>
      <c r="C4684" s="64" cm="1">
        <f t="array" ref="C4684">INDEX('Step 5. Daily Avg Schedule Calc'!$A$2:$C$169,(WEEKDAY(A4684)-1)*24+HOUR(A4684)+1,3)*IF(A4684&lt;Cooling_Season_Start_Date,0,IF(A4684&gt;Cooling_Season_End_Date,0,1))</f>
        <v>0</v>
      </c>
      <c r="D4684" s="12">
        <f>VLOOKUP(A4684,'Step 1.3 Normalized OAT'!$A$1:$B$8761,2)</f>
        <v>73</v>
      </c>
      <c r="E4684" s="13">
        <f ca="1">('Step 3. Regression'!$F$19*D4684^2+'Step 3. Regression'!$G$19*D4684+'Step 3. Regression'!$H$19)*C4684</f>
        <v>0</v>
      </c>
    </row>
    <row r="4685" spans="1:5" x14ac:dyDescent="0.25">
      <c r="A4685" s="9">
        <f>IF(ISBLANK('Step 1.3 Normalized OAT'!A4685),"-",'Step 1.3 Normalized OAT'!A4685)</f>
        <v>43296.166666666664</v>
      </c>
      <c r="B4685" s="26">
        <f t="shared" si="79"/>
        <v>195</v>
      </c>
      <c r="C4685" s="64" cm="1">
        <f t="array" ref="C4685">INDEX('Step 5. Daily Avg Schedule Calc'!$A$2:$C$169,(WEEKDAY(A4685)-1)*24+HOUR(A4685)+1,3)*IF(A4685&lt;Cooling_Season_Start_Date,0,IF(A4685&gt;Cooling_Season_End_Date,0,1))</f>
        <v>0</v>
      </c>
      <c r="D4685" s="12">
        <f>VLOOKUP(A4685,'Step 1.3 Normalized OAT'!$A$1:$B$8761,2)</f>
        <v>73</v>
      </c>
      <c r="E4685" s="13">
        <f ca="1">('Step 3. Regression'!$F$19*D4685^2+'Step 3. Regression'!$G$19*D4685+'Step 3. Regression'!$H$19)*C4685</f>
        <v>0</v>
      </c>
    </row>
    <row r="4686" spans="1:5" x14ac:dyDescent="0.25">
      <c r="A4686" s="9">
        <f>IF(ISBLANK('Step 1.3 Normalized OAT'!A4686),"-",'Step 1.3 Normalized OAT'!A4686)</f>
        <v>43296.208333333336</v>
      </c>
      <c r="B4686" s="26">
        <f t="shared" si="79"/>
        <v>195</v>
      </c>
      <c r="C4686" s="64" cm="1">
        <f t="array" ref="C4686">INDEX('Step 5. Daily Avg Schedule Calc'!$A$2:$C$169,(WEEKDAY(A4686)-1)*24+HOUR(A4686)+1,3)*IF(A4686&lt;Cooling_Season_Start_Date,0,IF(A4686&gt;Cooling_Season_End_Date,0,1))</f>
        <v>0</v>
      </c>
      <c r="D4686" s="12">
        <f>VLOOKUP(A4686,'Step 1.3 Normalized OAT'!$A$1:$B$8761,2)</f>
        <v>72</v>
      </c>
      <c r="E4686" s="13">
        <f ca="1">('Step 3. Regression'!$F$19*D4686^2+'Step 3. Regression'!$G$19*D4686+'Step 3. Regression'!$H$19)*C4686</f>
        <v>0</v>
      </c>
    </row>
    <row r="4687" spans="1:5" x14ac:dyDescent="0.25">
      <c r="A4687" s="9">
        <f>IF(ISBLANK('Step 1.3 Normalized OAT'!A4687),"-",'Step 1.3 Normalized OAT'!A4687)</f>
        <v>43296.25</v>
      </c>
      <c r="B4687" s="26">
        <f t="shared" si="79"/>
        <v>195</v>
      </c>
      <c r="C4687" s="64" cm="1">
        <f t="array" ref="C4687">INDEX('Step 5. Daily Avg Schedule Calc'!$A$2:$C$169,(WEEKDAY(A4687)-1)*24+HOUR(A4687)+1,3)*IF(A4687&lt;Cooling_Season_Start_Date,0,IF(A4687&gt;Cooling_Season_End_Date,0,1))</f>
        <v>0</v>
      </c>
      <c r="D4687" s="12">
        <f>VLOOKUP(A4687,'Step 1.3 Normalized OAT'!$A$1:$B$8761,2)</f>
        <v>72</v>
      </c>
      <c r="E4687" s="13">
        <f ca="1">('Step 3. Regression'!$F$19*D4687^2+'Step 3. Regression'!$G$19*D4687+'Step 3. Regression'!$H$19)*C4687</f>
        <v>0</v>
      </c>
    </row>
    <row r="4688" spans="1:5" x14ac:dyDescent="0.25">
      <c r="A4688" s="9">
        <f>IF(ISBLANK('Step 1.3 Normalized OAT'!A4688),"-",'Step 1.3 Normalized OAT'!A4688)</f>
        <v>43296.291666666664</v>
      </c>
      <c r="B4688" s="26">
        <f t="shared" si="79"/>
        <v>195</v>
      </c>
      <c r="C4688" s="64" cm="1">
        <f t="array" ref="C4688">INDEX('Step 5. Daily Avg Schedule Calc'!$A$2:$C$169,(WEEKDAY(A4688)-1)*24+HOUR(A4688)+1,3)*IF(A4688&lt;Cooling_Season_Start_Date,0,IF(A4688&gt;Cooling_Season_End_Date,0,1))</f>
        <v>1</v>
      </c>
      <c r="D4688" s="12">
        <f>VLOOKUP(A4688,'Step 1.3 Normalized OAT'!$A$1:$B$8761,2)</f>
        <v>73</v>
      </c>
      <c r="E4688" s="13">
        <f ca="1">('Step 3. Regression'!$F$19*D4688^2+'Step 3. Regression'!$G$19*D4688+'Step 3. Regression'!$H$19)*C4688</f>
        <v>7.0827765794206599</v>
      </c>
    </row>
    <row r="4689" spans="1:5" x14ac:dyDescent="0.25">
      <c r="A4689" s="9">
        <f>IF(ISBLANK('Step 1.3 Normalized OAT'!A4689),"-",'Step 1.3 Normalized OAT'!A4689)</f>
        <v>43296.333333333336</v>
      </c>
      <c r="B4689" s="26">
        <f t="shared" si="79"/>
        <v>195</v>
      </c>
      <c r="C4689" s="64" cm="1">
        <f t="array" ref="C4689">INDEX('Step 5. Daily Avg Schedule Calc'!$A$2:$C$169,(WEEKDAY(A4689)-1)*24+HOUR(A4689)+1,3)*IF(A4689&lt;Cooling_Season_Start_Date,0,IF(A4689&gt;Cooling_Season_End_Date,0,1))</f>
        <v>1</v>
      </c>
      <c r="D4689" s="12">
        <f>VLOOKUP(A4689,'Step 1.3 Normalized OAT'!$A$1:$B$8761,2)</f>
        <v>74</v>
      </c>
      <c r="E4689" s="13">
        <f ca="1">('Step 3. Regression'!$F$19*D4689^2+'Step 3. Regression'!$G$19*D4689+'Step 3. Regression'!$H$19)*C4689</f>
        <v>7.0685705135568071</v>
      </c>
    </row>
    <row r="4690" spans="1:5" x14ac:dyDescent="0.25">
      <c r="A4690" s="9">
        <f>IF(ISBLANK('Step 1.3 Normalized OAT'!A4690),"-",'Step 1.3 Normalized OAT'!A4690)</f>
        <v>43296.375</v>
      </c>
      <c r="B4690" s="26">
        <f t="shared" si="79"/>
        <v>195</v>
      </c>
      <c r="C4690" s="64" cm="1">
        <f t="array" ref="C4690">INDEX('Step 5. Daily Avg Schedule Calc'!$A$2:$C$169,(WEEKDAY(A4690)-1)*24+HOUR(A4690)+1,3)*IF(A4690&lt;Cooling_Season_Start_Date,0,IF(A4690&gt;Cooling_Season_End_Date,0,1))</f>
        <v>1</v>
      </c>
      <c r="D4690" s="12">
        <f>VLOOKUP(A4690,'Step 1.3 Normalized OAT'!$A$1:$B$8761,2)</f>
        <v>73</v>
      </c>
      <c r="E4690" s="13">
        <f ca="1">('Step 3. Regression'!$F$19*D4690^2+'Step 3. Regression'!$G$19*D4690+'Step 3. Regression'!$H$19)*C4690</f>
        <v>7.0827765794206599</v>
      </c>
    </row>
    <row r="4691" spans="1:5" x14ac:dyDescent="0.25">
      <c r="A4691" s="9">
        <f>IF(ISBLANK('Step 1.3 Normalized OAT'!A4691),"-",'Step 1.3 Normalized OAT'!A4691)</f>
        <v>43296.416666666664</v>
      </c>
      <c r="B4691" s="26">
        <f t="shared" si="79"/>
        <v>195</v>
      </c>
      <c r="C4691" s="64" cm="1">
        <f t="array" ref="C4691">INDEX('Step 5. Daily Avg Schedule Calc'!$A$2:$C$169,(WEEKDAY(A4691)-1)*24+HOUR(A4691)+1,3)*IF(A4691&lt;Cooling_Season_Start_Date,0,IF(A4691&gt;Cooling_Season_End_Date,0,1))</f>
        <v>1</v>
      </c>
      <c r="D4691" s="12">
        <f>VLOOKUP(A4691,'Step 1.3 Normalized OAT'!$A$1:$B$8761,2)</f>
        <v>74</v>
      </c>
      <c r="E4691" s="13">
        <f ca="1">('Step 3. Regression'!$F$19*D4691^2+'Step 3. Regression'!$G$19*D4691+'Step 3. Regression'!$H$19)*C4691</f>
        <v>7.0685705135568071</v>
      </c>
    </row>
    <row r="4692" spans="1:5" x14ac:dyDescent="0.25">
      <c r="A4692" s="9">
        <f>IF(ISBLANK('Step 1.3 Normalized OAT'!A4692),"-",'Step 1.3 Normalized OAT'!A4692)</f>
        <v>43296.458333333336</v>
      </c>
      <c r="B4692" s="26">
        <f t="shared" si="79"/>
        <v>195</v>
      </c>
      <c r="C4692" s="64" cm="1">
        <f t="array" ref="C4692">INDEX('Step 5. Daily Avg Schedule Calc'!$A$2:$C$169,(WEEKDAY(A4692)-1)*24+HOUR(A4692)+1,3)*IF(A4692&lt;Cooling_Season_Start_Date,0,IF(A4692&gt;Cooling_Season_End_Date,0,1))</f>
        <v>1</v>
      </c>
      <c r="D4692" s="12">
        <f>VLOOKUP(A4692,'Step 1.3 Normalized OAT'!$A$1:$B$8761,2)</f>
        <v>75</v>
      </c>
      <c r="E4692" s="13">
        <f ca="1">('Step 3. Regression'!$F$19*D4692^2+'Step 3. Regression'!$G$19*D4692+'Step 3. Regression'!$H$19)*C4692</f>
        <v>7.0601763936334088</v>
      </c>
    </row>
    <row r="4693" spans="1:5" x14ac:dyDescent="0.25">
      <c r="A4693" s="9">
        <f>IF(ISBLANK('Step 1.3 Normalized OAT'!A4693),"-",'Step 1.3 Normalized OAT'!A4693)</f>
        <v>43296.5</v>
      </c>
      <c r="B4693" s="26">
        <f t="shared" si="79"/>
        <v>195</v>
      </c>
      <c r="C4693" s="64" cm="1">
        <f t="array" ref="C4693">INDEX('Step 5. Daily Avg Schedule Calc'!$A$2:$C$169,(WEEKDAY(A4693)-1)*24+HOUR(A4693)+1,3)*IF(A4693&lt;Cooling_Season_Start_Date,0,IF(A4693&gt;Cooling_Season_End_Date,0,1))</f>
        <v>1</v>
      </c>
      <c r="D4693" s="12">
        <f>VLOOKUP(A4693,'Step 1.3 Normalized OAT'!$A$1:$B$8761,2)</f>
        <v>77</v>
      </c>
      <c r="E4693" s="13">
        <f ca="1">('Step 3. Regression'!$F$19*D4693^2+'Step 3. Regression'!$G$19*D4693+'Step 3. Regression'!$H$19)*C4693</f>
        <v>7.0608239916079754</v>
      </c>
    </row>
    <row r="4694" spans="1:5" x14ac:dyDescent="0.25">
      <c r="A4694" s="9">
        <f>IF(ISBLANK('Step 1.3 Normalized OAT'!A4694),"-",'Step 1.3 Normalized OAT'!A4694)</f>
        <v>43296.541666666664</v>
      </c>
      <c r="B4694" s="26">
        <f t="shared" si="79"/>
        <v>195</v>
      </c>
      <c r="C4694" s="64" cm="1">
        <f t="array" ref="C4694">INDEX('Step 5. Daily Avg Schedule Calc'!$A$2:$C$169,(WEEKDAY(A4694)-1)*24+HOUR(A4694)+1,3)*IF(A4694&lt;Cooling_Season_Start_Date,0,IF(A4694&gt;Cooling_Season_End_Date,0,1))</f>
        <v>1</v>
      </c>
      <c r="D4694" s="12">
        <f>VLOOKUP(A4694,'Step 1.3 Normalized OAT'!$A$1:$B$8761,2)</f>
        <v>77</v>
      </c>
      <c r="E4694" s="13">
        <f ca="1">('Step 3. Regression'!$F$19*D4694^2+'Step 3. Regression'!$G$19*D4694+'Step 3. Regression'!$H$19)*C4694</f>
        <v>7.0608239916079754</v>
      </c>
    </row>
    <row r="4695" spans="1:5" x14ac:dyDescent="0.25">
      <c r="A4695" s="9">
        <f>IF(ISBLANK('Step 1.3 Normalized OAT'!A4695),"-",'Step 1.3 Normalized OAT'!A4695)</f>
        <v>43296.583333333336</v>
      </c>
      <c r="B4695" s="26">
        <f t="shared" si="79"/>
        <v>195</v>
      </c>
      <c r="C4695" s="64" cm="1">
        <f t="array" ref="C4695">INDEX('Step 5. Daily Avg Schedule Calc'!$A$2:$C$169,(WEEKDAY(A4695)-1)*24+HOUR(A4695)+1,3)*IF(A4695&lt;Cooling_Season_Start_Date,0,IF(A4695&gt;Cooling_Season_End_Date,0,1))</f>
        <v>1</v>
      </c>
      <c r="D4695" s="12">
        <f>VLOOKUP(A4695,'Step 1.3 Normalized OAT'!$A$1:$B$8761,2)</f>
        <v>81</v>
      </c>
      <c r="E4695" s="13">
        <f ca="1">('Step 3. Regression'!$F$19*D4695^2+'Step 3. Regression'!$G$19*D4695+'Step 3. Regression'!$H$19)*C4695</f>
        <v>7.1318625388425936</v>
      </c>
    </row>
    <row r="4696" spans="1:5" x14ac:dyDescent="0.25">
      <c r="A4696" s="9">
        <f>IF(ISBLANK('Step 1.3 Normalized OAT'!A4696),"-",'Step 1.3 Normalized OAT'!A4696)</f>
        <v>43296.625</v>
      </c>
      <c r="B4696" s="26">
        <f t="shared" si="79"/>
        <v>195</v>
      </c>
      <c r="C4696" s="64" cm="1">
        <f t="array" ref="C4696">INDEX('Step 5. Daily Avg Schedule Calc'!$A$2:$C$169,(WEEKDAY(A4696)-1)*24+HOUR(A4696)+1,3)*IF(A4696&lt;Cooling_Season_Start_Date,0,IF(A4696&gt;Cooling_Season_End_Date,0,1))</f>
        <v>1</v>
      </c>
      <c r="D4696" s="12">
        <f>VLOOKUP(A4696,'Step 1.3 Normalized OAT'!$A$1:$B$8761,2)</f>
        <v>81</v>
      </c>
      <c r="E4696" s="13">
        <f ca="1">('Step 3. Regression'!$F$19*D4696^2+'Step 3. Regression'!$G$19*D4696+'Step 3. Regression'!$H$19)*C4696</f>
        <v>7.1318625388425936</v>
      </c>
    </row>
    <row r="4697" spans="1:5" x14ac:dyDescent="0.25">
      <c r="A4697" s="9">
        <f>IF(ISBLANK('Step 1.3 Normalized OAT'!A4697),"-",'Step 1.3 Normalized OAT'!A4697)</f>
        <v>43296.666666666664</v>
      </c>
      <c r="B4697" s="26">
        <f t="shared" si="79"/>
        <v>195</v>
      </c>
      <c r="C4697" s="64" cm="1">
        <f t="array" ref="C4697">INDEX('Step 5. Daily Avg Schedule Calc'!$A$2:$C$169,(WEEKDAY(A4697)-1)*24+HOUR(A4697)+1,3)*IF(A4697&lt;Cooling_Season_Start_Date,0,IF(A4697&gt;Cooling_Season_End_Date,0,1))</f>
        <v>1</v>
      </c>
      <c r="D4697" s="12">
        <f>VLOOKUP(A4697,'Step 1.3 Normalized OAT'!$A$1:$B$8761,2)</f>
        <v>82</v>
      </c>
      <c r="E4697" s="13">
        <f ca="1">('Step 3. Regression'!$F$19*D4697^2+'Step 3. Regression'!$G$19*D4697+'Step 3. Regression'!$H$19)*C4697</f>
        <v>7.1641520405023904</v>
      </c>
    </row>
    <row r="4698" spans="1:5" x14ac:dyDescent="0.25">
      <c r="A4698" s="9">
        <f>IF(ISBLANK('Step 1.3 Normalized OAT'!A4698),"-",'Step 1.3 Normalized OAT'!A4698)</f>
        <v>43296.708333333336</v>
      </c>
      <c r="B4698" s="26">
        <f t="shared" si="79"/>
        <v>195</v>
      </c>
      <c r="C4698" s="64" cm="1">
        <f t="array" ref="C4698">INDEX('Step 5. Daily Avg Schedule Calc'!$A$2:$C$169,(WEEKDAY(A4698)-1)*24+HOUR(A4698)+1,3)*IF(A4698&lt;Cooling_Season_Start_Date,0,IF(A4698&gt;Cooling_Season_End_Date,0,1))</f>
        <v>1</v>
      </c>
      <c r="D4698" s="12">
        <f>VLOOKUP(A4698,'Step 1.3 Normalized OAT'!$A$1:$B$8761,2)</f>
        <v>86</v>
      </c>
      <c r="E4698" s="13">
        <f ca="1">('Step 3. Regression'!$F$19*D4698^2+'Step 3. Regression'!$G$19*D4698+'Step 3. Regression'!$H$19)*C4698</f>
        <v>7.3514295065461326</v>
      </c>
    </row>
    <row r="4699" spans="1:5" x14ac:dyDescent="0.25">
      <c r="A4699" s="9">
        <f>IF(ISBLANK('Step 1.3 Normalized OAT'!A4699),"-",'Step 1.3 Normalized OAT'!A4699)</f>
        <v>43296.75</v>
      </c>
      <c r="B4699" s="26">
        <f t="shared" si="79"/>
        <v>195</v>
      </c>
      <c r="C4699" s="64" cm="1">
        <f t="array" ref="C4699">INDEX('Step 5. Daily Avg Schedule Calc'!$A$2:$C$169,(WEEKDAY(A4699)-1)*24+HOUR(A4699)+1,3)*IF(A4699&lt;Cooling_Season_Start_Date,0,IF(A4699&gt;Cooling_Season_End_Date,0,1))</f>
        <v>1</v>
      </c>
      <c r="D4699" s="12">
        <f>VLOOKUP(A4699,'Step 1.3 Normalized OAT'!$A$1:$B$8761,2)</f>
        <v>86</v>
      </c>
      <c r="E4699" s="13">
        <f ca="1">('Step 3. Regression'!$F$19*D4699^2+'Step 3. Regression'!$G$19*D4699+'Step 3. Regression'!$H$19)*C4699</f>
        <v>7.3514295065461326</v>
      </c>
    </row>
    <row r="4700" spans="1:5" x14ac:dyDescent="0.25">
      <c r="A4700" s="9">
        <f>IF(ISBLANK('Step 1.3 Normalized OAT'!A4700),"-",'Step 1.3 Normalized OAT'!A4700)</f>
        <v>43296.791666666664</v>
      </c>
      <c r="B4700" s="26">
        <f t="shared" si="79"/>
        <v>195</v>
      </c>
      <c r="C4700" s="64" cm="1">
        <f t="array" ref="C4700">INDEX('Step 5. Daily Avg Schedule Calc'!$A$2:$C$169,(WEEKDAY(A4700)-1)*24+HOUR(A4700)+1,3)*IF(A4700&lt;Cooling_Season_Start_Date,0,IF(A4700&gt;Cooling_Season_End_Date,0,1))</f>
        <v>1</v>
      </c>
      <c r="D4700" s="12">
        <f>VLOOKUP(A4700,'Step 1.3 Normalized OAT'!$A$1:$B$8761,2)</f>
        <v>86</v>
      </c>
      <c r="E4700" s="13">
        <f ca="1">('Step 3. Regression'!$F$19*D4700^2+'Step 3. Regression'!$G$19*D4700+'Step 3. Regression'!$H$19)*C4700</f>
        <v>7.3514295065461326</v>
      </c>
    </row>
    <row r="4701" spans="1:5" x14ac:dyDescent="0.25">
      <c r="A4701" s="9">
        <f>IF(ISBLANK('Step 1.3 Normalized OAT'!A4701),"-",'Step 1.3 Normalized OAT'!A4701)</f>
        <v>43296.833333333336</v>
      </c>
      <c r="B4701" s="26">
        <f t="shared" si="79"/>
        <v>195</v>
      </c>
      <c r="C4701" s="64" cm="1">
        <f t="array" ref="C4701">INDEX('Step 5. Daily Avg Schedule Calc'!$A$2:$C$169,(WEEKDAY(A4701)-1)*24+HOUR(A4701)+1,3)*IF(A4701&lt;Cooling_Season_Start_Date,0,IF(A4701&gt;Cooling_Season_End_Date,0,1))</f>
        <v>1</v>
      </c>
      <c r="D4701" s="12">
        <f>VLOOKUP(A4701,'Step 1.3 Normalized OAT'!$A$1:$B$8761,2)</f>
        <v>84</v>
      </c>
      <c r="E4701" s="13">
        <f ca="1">('Step 3. Regression'!$F$19*D4701^2+'Step 3. Regression'!$G$19*D4701+'Step 3. Regression'!$H$19)*C4701</f>
        <v>7.2461668816433509</v>
      </c>
    </row>
    <row r="4702" spans="1:5" x14ac:dyDescent="0.25">
      <c r="A4702" s="9">
        <f>IF(ISBLANK('Step 1.3 Normalized OAT'!A4702),"-",'Step 1.3 Normalized OAT'!A4702)</f>
        <v>43296.875</v>
      </c>
      <c r="B4702" s="26">
        <f t="shared" si="79"/>
        <v>195</v>
      </c>
      <c r="C4702" s="64" cm="1">
        <f t="array" ref="C4702">INDEX('Step 5. Daily Avg Schedule Calc'!$A$2:$C$169,(WEEKDAY(A4702)-1)*24+HOUR(A4702)+1,3)*IF(A4702&lt;Cooling_Season_Start_Date,0,IF(A4702&gt;Cooling_Season_End_Date,0,1))</f>
        <v>0.5</v>
      </c>
      <c r="D4702" s="12">
        <f>VLOOKUP(A4702,'Step 1.3 Normalized OAT'!$A$1:$B$8761,2)</f>
        <v>82</v>
      </c>
      <c r="E4702" s="13">
        <f ca="1">('Step 3. Regression'!$F$19*D4702^2+'Step 3. Regression'!$G$19*D4702+'Step 3. Regression'!$H$19)*C4702</f>
        <v>3.5820760202511952</v>
      </c>
    </row>
    <row r="4703" spans="1:5" x14ac:dyDescent="0.25">
      <c r="A4703" s="9">
        <f>IF(ISBLANK('Step 1.3 Normalized OAT'!A4703),"-",'Step 1.3 Normalized OAT'!A4703)</f>
        <v>43296.916666666664</v>
      </c>
      <c r="B4703" s="26">
        <f t="shared" si="79"/>
        <v>195</v>
      </c>
      <c r="C4703" s="64" cm="1">
        <f t="array" ref="C4703">INDEX('Step 5. Daily Avg Schedule Calc'!$A$2:$C$169,(WEEKDAY(A4703)-1)*24+HOUR(A4703)+1,3)*IF(A4703&lt;Cooling_Season_Start_Date,0,IF(A4703&gt;Cooling_Season_End_Date,0,1))</f>
        <v>0</v>
      </c>
      <c r="D4703" s="12">
        <f>VLOOKUP(A4703,'Step 1.3 Normalized OAT'!$A$1:$B$8761,2)</f>
        <v>82</v>
      </c>
      <c r="E4703" s="13">
        <f ca="1">('Step 3. Regression'!$F$19*D4703^2+'Step 3. Regression'!$G$19*D4703+'Step 3. Regression'!$H$19)*C4703</f>
        <v>0</v>
      </c>
    </row>
    <row r="4704" spans="1:5" x14ac:dyDescent="0.25">
      <c r="A4704" s="9">
        <f>IF(ISBLANK('Step 1.3 Normalized OAT'!A4704),"-",'Step 1.3 Normalized OAT'!A4704)</f>
        <v>43296.958333333336</v>
      </c>
      <c r="B4704" s="26">
        <f t="shared" si="79"/>
        <v>195</v>
      </c>
      <c r="C4704" s="64" cm="1">
        <f t="array" ref="C4704">INDEX('Step 5. Daily Avg Schedule Calc'!$A$2:$C$169,(WEEKDAY(A4704)-1)*24+HOUR(A4704)+1,3)*IF(A4704&lt;Cooling_Season_Start_Date,0,IF(A4704&gt;Cooling_Season_End_Date,0,1))</f>
        <v>0</v>
      </c>
      <c r="D4704" s="12">
        <f>VLOOKUP(A4704,'Step 1.3 Normalized OAT'!$A$1:$B$8761,2)</f>
        <v>80</v>
      </c>
      <c r="E4704" s="13">
        <f ca="1">('Step 3. Regression'!$F$19*D4704^2+'Step 3. Regression'!$G$19*D4704+'Step 3. Regression'!$H$19)*C4704</f>
        <v>0</v>
      </c>
    </row>
    <row r="4705" spans="1:5" x14ac:dyDescent="0.25">
      <c r="A4705" s="9">
        <f>IF(ISBLANK('Step 1.3 Normalized OAT'!A4705),"-",'Step 1.3 Normalized OAT'!A4705)</f>
        <v>43297</v>
      </c>
      <c r="B4705" s="26">
        <f t="shared" si="79"/>
        <v>196</v>
      </c>
      <c r="C4705" s="64" cm="1">
        <f t="array" ref="C4705">INDEX('Step 5. Daily Avg Schedule Calc'!$A$2:$C$169,(WEEKDAY(A4705)-1)*24+HOUR(A4705)+1,3)*IF(A4705&lt;Cooling_Season_Start_Date,0,IF(A4705&gt;Cooling_Season_End_Date,0,1))</f>
        <v>0</v>
      </c>
      <c r="D4705" s="12">
        <f>VLOOKUP(A4705,'Step 1.3 Normalized OAT'!$A$1:$B$8761,2)</f>
        <v>81</v>
      </c>
      <c r="E4705" s="13">
        <f ca="1">('Step 3. Regression'!$F$19*D4705^2+'Step 3. Regression'!$G$19*D4705+'Step 3. Regression'!$H$19)*C4705</f>
        <v>0</v>
      </c>
    </row>
    <row r="4706" spans="1:5" x14ac:dyDescent="0.25">
      <c r="A4706" s="9">
        <f>IF(ISBLANK('Step 1.3 Normalized OAT'!A4706),"-",'Step 1.3 Normalized OAT'!A4706)</f>
        <v>43297.041666666664</v>
      </c>
      <c r="B4706" s="26">
        <f t="shared" si="79"/>
        <v>196</v>
      </c>
      <c r="C4706" s="64" cm="1">
        <f t="array" ref="C4706">INDEX('Step 5. Daily Avg Schedule Calc'!$A$2:$C$169,(WEEKDAY(A4706)-1)*24+HOUR(A4706)+1,3)*IF(A4706&lt;Cooling_Season_Start_Date,0,IF(A4706&gt;Cooling_Season_End_Date,0,1))</f>
        <v>0</v>
      </c>
      <c r="D4706" s="12">
        <f>VLOOKUP(A4706,'Step 1.3 Normalized OAT'!$A$1:$B$8761,2)</f>
        <v>80</v>
      </c>
      <c r="E4706" s="13">
        <f ca="1">('Step 3. Regression'!$F$19*D4706^2+'Step 3. Regression'!$G$19*D4706+'Step 3. Regression'!$H$19)*C4706</f>
        <v>0</v>
      </c>
    </row>
    <row r="4707" spans="1:5" x14ac:dyDescent="0.25">
      <c r="A4707" s="9">
        <f>IF(ISBLANK('Step 1.3 Normalized OAT'!A4707),"-",'Step 1.3 Normalized OAT'!A4707)</f>
        <v>43297.083333333336</v>
      </c>
      <c r="B4707" s="26">
        <f t="shared" si="79"/>
        <v>196</v>
      </c>
      <c r="C4707" s="64" cm="1">
        <f t="array" ref="C4707">INDEX('Step 5. Daily Avg Schedule Calc'!$A$2:$C$169,(WEEKDAY(A4707)-1)*24+HOUR(A4707)+1,3)*IF(A4707&lt;Cooling_Season_Start_Date,0,IF(A4707&gt;Cooling_Season_End_Date,0,1))</f>
        <v>0</v>
      </c>
      <c r="D4707" s="12">
        <f>VLOOKUP(A4707,'Step 1.3 Normalized OAT'!$A$1:$B$8761,2)</f>
        <v>80</v>
      </c>
      <c r="E4707" s="13">
        <f ca="1">('Step 3. Regression'!$F$19*D4707^2+'Step 3. Regression'!$G$19*D4707+'Step 3. Regression'!$H$19)*C4707</f>
        <v>0</v>
      </c>
    </row>
    <row r="4708" spans="1:5" x14ac:dyDescent="0.25">
      <c r="A4708" s="9">
        <f>IF(ISBLANK('Step 1.3 Normalized OAT'!A4708),"-",'Step 1.3 Normalized OAT'!A4708)</f>
        <v>43297.125</v>
      </c>
      <c r="B4708" s="26">
        <f t="shared" si="79"/>
        <v>196</v>
      </c>
      <c r="C4708" s="64" cm="1">
        <f t="array" ref="C4708">INDEX('Step 5. Daily Avg Schedule Calc'!$A$2:$C$169,(WEEKDAY(A4708)-1)*24+HOUR(A4708)+1,3)*IF(A4708&lt;Cooling_Season_Start_Date,0,IF(A4708&gt;Cooling_Season_End_Date,0,1))</f>
        <v>0</v>
      </c>
      <c r="D4708" s="12">
        <f>VLOOKUP(A4708,'Step 1.3 Normalized OAT'!$A$1:$B$8761,2)</f>
        <v>80</v>
      </c>
      <c r="E4708" s="13">
        <f ca="1">('Step 3. Regression'!$F$19*D4708^2+'Step 3. Regression'!$G$19*D4708+'Step 3. Regression'!$H$19)*C4708</f>
        <v>0</v>
      </c>
    </row>
    <row r="4709" spans="1:5" x14ac:dyDescent="0.25">
      <c r="A4709" s="9">
        <f>IF(ISBLANK('Step 1.3 Normalized OAT'!A4709),"-",'Step 1.3 Normalized OAT'!A4709)</f>
        <v>43297.166666666664</v>
      </c>
      <c r="B4709" s="26">
        <f t="shared" si="79"/>
        <v>196</v>
      </c>
      <c r="C4709" s="64" cm="1">
        <f t="array" ref="C4709">INDEX('Step 5. Daily Avg Schedule Calc'!$A$2:$C$169,(WEEKDAY(A4709)-1)*24+HOUR(A4709)+1,3)*IF(A4709&lt;Cooling_Season_Start_Date,0,IF(A4709&gt;Cooling_Season_End_Date,0,1))</f>
        <v>0</v>
      </c>
      <c r="D4709" s="12">
        <f>VLOOKUP(A4709,'Step 1.3 Normalized OAT'!$A$1:$B$8761,2)</f>
        <v>79</v>
      </c>
      <c r="E4709" s="13">
        <f ca="1">('Step 3. Regression'!$F$19*D4709^2+'Step 3. Regression'!$G$19*D4709+'Step 3. Regression'!$H$19)*C4709</f>
        <v>0</v>
      </c>
    </row>
    <row r="4710" spans="1:5" x14ac:dyDescent="0.25">
      <c r="A4710" s="9">
        <f>IF(ISBLANK('Step 1.3 Normalized OAT'!A4710),"-",'Step 1.3 Normalized OAT'!A4710)</f>
        <v>43297.208333333336</v>
      </c>
      <c r="B4710" s="26">
        <f t="shared" si="79"/>
        <v>196</v>
      </c>
      <c r="C4710" s="64" cm="1">
        <f t="array" ref="C4710">INDEX('Step 5. Daily Avg Schedule Calc'!$A$2:$C$169,(WEEKDAY(A4710)-1)*24+HOUR(A4710)+1,3)*IF(A4710&lt;Cooling_Season_Start_Date,0,IF(A4710&gt;Cooling_Season_End_Date,0,1))</f>
        <v>0</v>
      </c>
      <c r="D4710" s="12">
        <f>VLOOKUP(A4710,'Step 1.3 Normalized OAT'!$A$1:$B$8761,2)</f>
        <v>78</v>
      </c>
      <c r="E4710" s="13">
        <f ca="1">('Step 3. Regression'!$F$19*D4710^2+'Step 3. Regression'!$G$19*D4710+'Step 3. Regression'!$H$19)*C4710</f>
        <v>0</v>
      </c>
    </row>
    <row r="4711" spans="1:5" x14ac:dyDescent="0.25">
      <c r="A4711" s="9">
        <f>IF(ISBLANK('Step 1.3 Normalized OAT'!A4711),"-",'Step 1.3 Normalized OAT'!A4711)</f>
        <v>43297.25</v>
      </c>
      <c r="B4711" s="26">
        <f t="shared" si="79"/>
        <v>196</v>
      </c>
      <c r="C4711" s="64" cm="1">
        <f t="array" ref="C4711">INDEX('Step 5. Daily Avg Schedule Calc'!$A$2:$C$169,(WEEKDAY(A4711)-1)*24+HOUR(A4711)+1,3)*IF(A4711&lt;Cooling_Season_Start_Date,0,IF(A4711&gt;Cooling_Season_End_Date,0,1))</f>
        <v>0</v>
      </c>
      <c r="D4711" s="12">
        <f>VLOOKUP(A4711,'Step 1.3 Normalized OAT'!$A$1:$B$8761,2)</f>
        <v>79</v>
      </c>
      <c r="E4711" s="13">
        <f ca="1">('Step 3. Regression'!$F$19*D4711^2+'Step 3. Regression'!$G$19*D4711+'Step 3. Regression'!$H$19)*C4711</f>
        <v>0</v>
      </c>
    </row>
    <row r="4712" spans="1:5" x14ac:dyDescent="0.25">
      <c r="A4712" s="9">
        <f>IF(ISBLANK('Step 1.3 Normalized OAT'!A4712),"-",'Step 1.3 Normalized OAT'!A4712)</f>
        <v>43297.291666666664</v>
      </c>
      <c r="B4712" s="26">
        <f t="shared" si="79"/>
        <v>196</v>
      </c>
      <c r="C4712" s="64" cm="1">
        <f t="array" ref="C4712">INDEX('Step 5. Daily Avg Schedule Calc'!$A$2:$C$169,(WEEKDAY(A4712)-1)*24+HOUR(A4712)+1,3)*IF(A4712&lt;Cooling_Season_Start_Date,0,IF(A4712&gt;Cooling_Season_End_Date,0,1))</f>
        <v>1</v>
      </c>
      <c r="D4712" s="12">
        <f>VLOOKUP(A4712,'Step 1.3 Normalized OAT'!$A$1:$B$8761,2)</f>
        <v>79</v>
      </c>
      <c r="E4712" s="13">
        <f ca="1">('Step 3. Regression'!$F$19*D4712^2+'Step 3. Regression'!$G$19*D4712+'Step 3. Regression'!$H$19)*C4712</f>
        <v>7.0847193733443774</v>
      </c>
    </row>
    <row r="4713" spans="1:5" x14ac:dyDescent="0.25">
      <c r="A4713" s="9">
        <f>IF(ISBLANK('Step 1.3 Normalized OAT'!A4713),"-",'Step 1.3 Normalized OAT'!A4713)</f>
        <v>43297.333333333336</v>
      </c>
      <c r="B4713" s="26">
        <f t="shared" si="79"/>
        <v>196</v>
      </c>
      <c r="C4713" s="64" cm="1">
        <f t="array" ref="C4713">INDEX('Step 5. Daily Avg Schedule Calc'!$A$2:$C$169,(WEEKDAY(A4713)-1)*24+HOUR(A4713)+1,3)*IF(A4713&lt;Cooling_Season_Start_Date,0,IF(A4713&gt;Cooling_Season_End_Date,0,1))</f>
        <v>1</v>
      </c>
      <c r="D4713" s="12">
        <f>VLOOKUP(A4713,'Step 1.3 Normalized OAT'!$A$1:$B$8761,2)</f>
        <v>81</v>
      </c>
      <c r="E4713" s="13">
        <f ca="1">('Step 3. Regression'!$F$19*D4713^2+'Step 3. Regression'!$G$19*D4713+'Step 3. Regression'!$H$19)*C4713</f>
        <v>7.1318625388425936</v>
      </c>
    </row>
    <row r="4714" spans="1:5" x14ac:dyDescent="0.25">
      <c r="A4714" s="9">
        <f>IF(ISBLANK('Step 1.3 Normalized OAT'!A4714),"-",'Step 1.3 Normalized OAT'!A4714)</f>
        <v>43297.375</v>
      </c>
      <c r="B4714" s="26">
        <f t="shared" si="79"/>
        <v>196</v>
      </c>
      <c r="C4714" s="64" cm="1">
        <f t="array" ref="C4714">INDEX('Step 5. Daily Avg Schedule Calc'!$A$2:$C$169,(WEEKDAY(A4714)-1)*24+HOUR(A4714)+1,3)*IF(A4714&lt;Cooling_Season_Start_Date,0,IF(A4714&gt;Cooling_Season_End_Date,0,1))</f>
        <v>1</v>
      </c>
      <c r="D4714" s="12">
        <f>VLOOKUP(A4714,'Step 1.3 Normalized OAT'!$A$1:$B$8761,2)</f>
        <v>82</v>
      </c>
      <c r="E4714" s="13">
        <f ca="1">('Step 3. Regression'!$F$19*D4714^2+'Step 3. Regression'!$G$19*D4714+'Step 3. Regression'!$H$19)*C4714</f>
        <v>7.1641520405023904</v>
      </c>
    </row>
    <row r="4715" spans="1:5" x14ac:dyDescent="0.25">
      <c r="A4715" s="9">
        <f>IF(ISBLANK('Step 1.3 Normalized OAT'!A4715),"-",'Step 1.3 Normalized OAT'!A4715)</f>
        <v>43297.416666666664</v>
      </c>
      <c r="B4715" s="26">
        <f t="shared" si="79"/>
        <v>196</v>
      </c>
      <c r="C4715" s="64" cm="1">
        <f t="array" ref="C4715">INDEX('Step 5. Daily Avg Schedule Calc'!$A$2:$C$169,(WEEKDAY(A4715)-1)*24+HOUR(A4715)+1,3)*IF(A4715&lt;Cooling_Season_Start_Date,0,IF(A4715&gt;Cooling_Season_End_Date,0,1))</f>
        <v>1</v>
      </c>
      <c r="D4715" s="12">
        <f>VLOOKUP(A4715,'Step 1.3 Normalized OAT'!$A$1:$B$8761,2)</f>
        <v>85</v>
      </c>
      <c r="E4715" s="13">
        <f ca="1">('Step 3. Regression'!$F$19*D4715^2+'Step 3. Regression'!$G$19*D4715+'Step 3. Regression'!$H$19)*C4715</f>
        <v>7.295892221124511</v>
      </c>
    </row>
    <row r="4716" spans="1:5" x14ac:dyDescent="0.25">
      <c r="A4716" s="9">
        <f>IF(ISBLANK('Step 1.3 Normalized OAT'!A4716),"-",'Step 1.3 Normalized OAT'!A4716)</f>
        <v>43297.458333333336</v>
      </c>
      <c r="B4716" s="26">
        <f t="shared" si="79"/>
        <v>196</v>
      </c>
      <c r="C4716" s="64" cm="1">
        <f t="array" ref="C4716">INDEX('Step 5. Daily Avg Schedule Calc'!$A$2:$C$169,(WEEKDAY(A4716)-1)*24+HOUR(A4716)+1,3)*IF(A4716&lt;Cooling_Season_Start_Date,0,IF(A4716&gt;Cooling_Season_End_Date,0,1))</f>
        <v>1</v>
      </c>
      <c r="D4716" s="12">
        <f>VLOOKUP(A4716,'Step 1.3 Normalized OAT'!$A$1:$B$8761,2)</f>
        <v>88</v>
      </c>
      <c r="E4716" s="13">
        <f ca="1">('Step 3. Regression'!$F$19*D4716^2+'Step 3. Regression'!$G$19*D4716+'Step 3. Regression'!$H$19)*C4716</f>
        <v>7.4799399152107426</v>
      </c>
    </row>
    <row r="4717" spans="1:5" x14ac:dyDescent="0.25">
      <c r="A4717" s="9">
        <f>IF(ISBLANK('Step 1.3 Normalized OAT'!A4717),"-",'Step 1.3 Normalized OAT'!A4717)</f>
        <v>43297.5</v>
      </c>
      <c r="B4717" s="26">
        <f t="shared" si="79"/>
        <v>196</v>
      </c>
      <c r="C4717" s="64" cm="1">
        <f t="array" ref="C4717">INDEX('Step 5. Daily Avg Schedule Calc'!$A$2:$C$169,(WEEKDAY(A4717)-1)*24+HOUR(A4717)+1,3)*IF(A4717&lt;Cooling_Season_Start_Date,0,IF(A4717&gt;Cooling_Season_End_Date,0,1))</f>
        <v>1</v>
      </c>
      <c r="D4717" s="12">
        <f>VLOOKUP(A4717,'Step 1.3 Normalized OAT'!$A$1:$B$8761,2)</f>
        <v>90</v>
      </c>
      <c r="E4717" s="13">
        <f ca="1">('Step 3. Regression'!$F$19*D4717^2+'Step 3. Regression'!$G$19*D4717+'Step 3. Regression'!$H$19)*C4717</f>
        <v>7.6316981076371704</v>
      </c>
    </row>
    <row r="4718" spans="1:5" x14ac:dyDescent="0.25">
      <c r="A4718" s="9">
        <f>IF(ISBLANK('Step 1.3 Normalized OAT'!A4718),"-",'Step 1.3 Normalized OAT'!A4718)</f>
        <v>43297.541666666664</v>
      </c>
      <c r="B4718" s="26">
        <f t="shared" si="79"/>
        <v>196</v>
      </c>
      <c r="C4718" s="64" cm="1">
        <f t="array" ref="C4718">INDEX('Step 5. Daily Avg Schedule Calc'!$A$2:$C$169,(WEEKDAY(A4718)-1)*24+HOUR(A4718)+1,3)*IF(A4718&lt;Cooling_Season_Start_Date,0,IF(A4718&gt;Cooling_Season_End_Date,0,1))</f>
        <v>1</v>
      </c>
      <c r="D4718" s="12">
        <f>VLOOKUP(A4718,'Step 1.3 Normalized OAT'!$A$1:$B$8761,2)</f>
        <v>91</v>
      </c>
      <c r="E4718" s="13">
        <f ca="1">('Step 3. Regression'!$F$19*D4718^2+'Step 3. Regression'!$G$19*D4718+'Step 3. Regression'!$H$19)*C4718</f>
        <v>7.7162951227610748</v>
      </c>
    </row>
    <row r="4719" spans="1:5" x14ac:dyDescent="0.25">
      <c r="A4719" s="9">
        <f>IF(ISBLANK('Step 1.3 Normalized OAT'!A4719),"-",'Step 1.3 Normalized OAT'!A4719)</f>
        <v>43297.583333333336</v>
      </c>
      <c r="B4719" s="26">
        <f t="shared" si="79"/>
        <v>196</v>
      </c>
      <c r="C4719" s="64" cm="1">
        <f t="array" ref="C4719">INDEX('Step 5. Daily Avg Schedule Calc'!$A$2:$C$169,(WEEKDAY(A4719)-1)*24+HOUR(A4719)+1,3)*IF(A4719&lt;Cooling_Season_Start_Date,0,IF(A4719&gt;Cooling_Season_End_Date,0,1))</f>
        <v>1</v>
      </c>
      <c r="D4719" s="12">
        <f>VLOOKUP(A4719,'Step 1.3 Normalized OAT'!$A$1:$B$8761,2)</f>
        <v>92</v>
      </c>
      <c r="E4719" s="13">
        <f ca="1">('Step 3. Regression'!$F$19*D4719^2+'Step 3. Regression'!$G$19*D4719+'Step 3. Regression'!$H$19)*C4719</f>
        <v>7.80670408382543</v>
      </c>
    </row>
    <row r="4720" spans="1:5" x14ac:dyDescent="0.25">
      <c r="A4720" s="9">
        <f>IF(ISBLANK('Step 1.3 Normalized OAT'!A4720),"-",'Step 1.3 Normalized OAT'!A4720)</f>
        <v>43297.625</v>
      </c>
      <c r="B4720" s="26">
        <f t="shared" si="79"/>
        <v>196</v>
      </c>
      <c r="C4720" s="64" cm="1">
        <f t="array" ref="C4720">INDEX('Step 5. Daily Avg Schedule Calc'!$A$2:$C$169,(WEEKDAY(A4720)-1)*24+HOUR(A4720)+1,3)*IF(A4720&lt;Cooling_Season_Start_Date,0,IF(A4720&gt;Cooling_Season_End_Date,0,1))</f>
        <v>1</v>
      </c>
      <c r="D4720" s="12">
        <f>VLOOKUP(A4720,'Step 1.3 Normalized OAT'!$A$1:$B$8761,2)</f>
        <v>90</v>
      </c>
      <c r="E4720" s="13">
        <f ca="1">('Step 3. Regression'!$F$19*D4720^2+'Step 3. Regression'!$G$19*D4720+'Step 3. Regression'!$H$19)*C4720</f>
        <v>7.6316981076371704</v>
      </c>
    </row>
    <row r="4721" spans="1:5" x14ac:dyDescent="0.25">
      <c r="A4721" s="9">
        <f>IF(ISBLANK('Step 1.3 Normalized OAT'!A4721),"-",'Step 1.3 Normalized OAT'!A4721)</f>
        <v>43297.666666666664</v>
      </c>
      <c r="B4721" s="26">
        <f t="shared" si="79"/>
        <v>196</v>
      </c>
      <c r="C4721" s="64" cm="1">
        <f t="array" ref="C4721">INDEX('Step 5. Daily Avg Schedule Calc'!$A$2:$C$169,(WEEKDAY(A4721)-1)*24+HOUR(A4721)+1,3)*IF(A4721&lt;Cooling_Season_Start_Date,0,IF(A4721&gt;Cooling_Season_End_Date,0,1))</f>
        <v>1</v>
      </c>
      <c r="D4721" s="12">
        <f>VLOOKUP(A4721,'Step 1.3 Normalized OAT'!$A$1:$B$8761,2)</f>
        <v>89</v>
      </c>
      <c r="E4721" s="13">
        <f ca="1">('Step 3. Regression'!$F$19*D4721^2+'Step 3. Regression'!$G$19*D4721+'Step 3. Regression'!$H$19)*C4721</f>
        <v>7.5529130384537311</v>
      </c>
    </row>
    <row r="4722" spans="1:5" x14ac:dyDescent="0.25">
      <c r="A4722" s="9">
        <f>IF(ISBLANK('Step 1.3 Normalized OAT'!A4722),"-",'Step 1.3 Normalized OAT'!A4722)</f>
        <v>43297.708333333336</v>
      </c>
      <c r="B4722" s="26">
        <f t="shared" si="79"/>
        <v>196</v>
      </c>
      <c r="C4722" s="64" cm="1">
        <f t="array" ref="C4722">INDEX('Step 5. Daily Avg Schedule Calc'!$A$2:$C$169,(WEEKDAY(A4722)-1)*24+HOUR(A4722)+1,3)*IF(A4722&lt;Cooling_Season_Start_Date,0,IF(A4722&gt;Cooling_Season_End_Date,0,1))</f>
        <v>1</v>
      </c>
      <c r="D4722" s="12">
        <f>VLOOKUP(A4722,'Step 1.3 Normalized OAT'!$A$1:$B$8761,2)</f>
        <v>90</v>
      </c>
      <c r="E4722" s="13">
        <f ca="1">('Step 3. Regression'!$F$19*D4722^2+'Step 3. Regression'!$G$19*D4722+'Step 3. Regression'!$H$19)*C4722</f>
        <v>7.6316981076371704</v>
      </c>
    </row>
    <row r="4723" spans="1:5" x14ac:dyDescent="0.25">
      <c r="A4723" s="9">
        <f>IF(ISBLANK('Step 1.3 Normalized OAT'!A4723),"-",'Step 1.3 Normalized OAT'!A4723)</f>
        <v>43297.75</v>
      </c>
      <c r="B4723" s="26">
        <f t="shared" si="79"/>
        <v>196</v>
      </c>
      <c r="C4723" s="64" cm="1">
        <f t="array" ref="C4723">INDEX('Step 5. Daily Avg Schedule Calc'!$A$2:$C$169,(WEEKDAY(A4723)-1)*24+HOUR(A4723)+1,3)*IF(A4723&lt;Cooling_Season_Start_Date,0,IF(A4723&gt;Cooling_Season_End_Date,0,1))</f>
        <v>1</v>
      </c>
      <c r="D4723" s="12">
        <f>VLOOKUP(A4723,'Step 1.3 Normalized OAT'!$A$1:$B$8761,2)</f>
        <v>86</v>
      </c>
      <c r="E4723" s="13">
        <f ca="1">('Step 3. Regression'!$F$19*D4723^2+'Step 3. Regression'!$G$19*D4723+'Step 3. Regression'!$H$19)*C4723</f>
        <v>7.3514295065461326</v>
      </c>
    </row>
    <row r="4724" spans="1:5" x14ac:dyDescent="0.25">
      <c r="A4724" s="9">
        <f>IF(ISBLANK('Step 1.3 Normalized OAT'!A4724),"-",'Step 1.3 Normalized OAT'!A4724)</f>
        <v>43297.791666666664</v>
      </c>
      <c r="B4724" s="26">
        <f t="shared" si="79"/>
        <v>196</v>
      </c>
      <c r="C4724" s="64" cm="1">
        <f t="array" ref="C4724">INDEX('Step 5. Daily Avg Schedule Calc'!$A$2:$C$169,(WEEKDAY(A4724)-1)*24+HOUR(A4724)+1,3)*IF(A4724&lt;Cooling_Season_Start_Date,0,IF(A4724&gt;Cooling_Season_End_Date,0,1))</f>
        <v>1</v>
      </c>
      <c r="D4724" s="12">
        <f>VLOOKUP(A4724,'Step 1.3 Normalized OAT'!$A$1:$B$8761,2)</f>
        <v>85</v>
      </c>
      <c r="E4724" s="13">
        <f ca="1">('Step 3. Regression'!$F$19*D4724^2+'Step 3. Regression'!$G$19*D4724+'Step 3. Regression'!$H$19)*C4724</f>
        <v>7.295892221124511</v>
      </c>
    </row>
    <row r="4725" spans="1:5" x14ac:dyDescent="0.25">
      <c r="A4725" s="9">
        <f>IF(ISBLANK('Step 1.3 Normalized OAT'!A4725),"-",'Step 1.3 Normalized OAT'!A4725)</f>
        <v>43297.833333333336</v>
      </c>
      <c r="B4725" s="26">
        <f t="shared" si="79"/>
        <v>196</v>
      </c>
      <c r="C4725" s="64" cm="1">
        <f t="array" ref="C4725">INDEX('Step 5. Daily Avg Schedule Calc'!$A$2:$C$169,(WEEKDAY(A4725)-1)*24+HOUR(A4725)+1,3)*IF(A4725&lt;Cooling_Season_Start_Date,0,IF(A4725&gt;Cooling_Season_End_Date,0,1))</f>
        <v>1</v>
      </c>
      <c r="D4725" s="12">
        <f>VLOOKUP(A4725,'Step 1.3 Normalized OAT'!$A$1:$B$8761,2)</f>
        <v>85</v>
      </c>
      <c r="E4725" s="13">
        <f ca="1">('Step 3. Regression'!$F$19*D4725^2+'Step 3. Regression'!$G$19*D4725+'Step 3. Regression'!$H$19)*C4725</f>
        <v>7.295892221124511</v>
      </c>
    </row>
    <row r="4726" spans="1:5" x14ac:dyDescent="0.25">
      <c r="A4726" s="9">
        <f>IF(ISBLANK('Step 1.3 Normalized OAT'!A4726),"-",'Step 1.3 Normalized OAT'!A4726)</f>
        <v>43297.875</v>
      </c>
      <c r="B4726" s="26">
        <f t="shared" si="79"/>
        <v>196</v>
      </c>
      <c r="C4726" s="64" cm="1">
        <f t="array" ref="C4726">INDEX('Step 5. Daily Avg Schedule Calc'!$A$2:$C$169,(WEEKDAY(A4726)-1)*24+HOUR(A4726)+1,3)*IF(A4726&lt;Cooling_Season_Start_Date,0,IF(A4726&gt;Cooling_Season_End_Date,0,1))</f>
        <v>0</v>
      </c>
      <c r="D4726" s="12">
        <f>VLOOKUP(A4726,'Step 1.3 Normalized OAT'!$A$1:$B$8761,2)</f>
        <v>83</v>
      </c>
      <c r="E4726" s="13">
        <f ca="1">('Step 3. Regression'!$F$19*D4726^2+'Step 3. Regression'!$G$19*D4726+'Step 3. Regression'!$H$19)*C4726</f>
        <v>0</v>
      </c>
    </row>
    <row r="4727" spans="1:5" x14ac:dyDescent="0.25">
      <c r="A4727" s="9">
        <f>IF(ISBLANK('Step 1.3 Normalized OAT'!A4727),"-",'Step 1.3 Normalized OAT'!A4727)</f>
        <v>43297.916666666664</v>
      </c>
      <c r="B4727" s="26">
        <f t="shared" si="79"/>
        <v>196</v>
      </c>
      <c r="C4727" s="64" cm="1">
        <f t="array" ref="C4727">INDEX('Step 5. Daily Avg Schedule Calc'!$A$2:$C$169,(WEEKDAY(A4727)-1)*24+HOUR(A4727)+1,3)*IF(A4727&lt;Cooling_Season_Start_Date,0,IF(A4727&gt;Cooling_Season_End_Date,0,1))</f>
        <v>0</v>
      </c>
      <c r="D4727" s="12">
        <f>VLOOKUP(A4727,'Step 1.3 Normalized OAT'!$A$1:$B$8761,2)</f>
        <v>83</v>
      </c>
      <c r="E4727" s="13">
        <f ca="1">('Step 3. Regression'!$F$19*D4727^2+'Step 3. Regression'!$G$19*D4727+'Step 3. Regression'!$H$19)*C4727</f>
        <v>0</v>
      </c>
    </row>
    <row r="4728" spans="1:5" x14ac:dyDescent="0.25">
      <c r="A4728" s="9">
        <f>IF(ISBLANK('Step 1.3 Normalized OAT'!A4728),"-",'Step 1.3 Normalized OAT'!A4728)</f>
        <v>43297.958333333336</v>
      </c>
      <c r="B4728" s="26">
        <f t="shared" si="79"/>
        <v>196</v>
      </c>
      <c r="C4728" s="64" cm="1">
        <f t="array" ref="C4728">INDEX('Step 5. Daily Avg Schedule Calc'!$A$2:$C$169,(WEEKDAY(A4728)-1)*24+HOUR(A4728)+1,3)*IF(A4728&lt;Cooling_Season_Start_Date,0,IF(A4728&gt;Cooling_Season_End_Date,0,1))</f>
        <v>0</v>
      </c>
      <c r="D4728" s="12">
        <f>VLOOKUP(A4728,'Step 1.3 Normalized OAT'!$A$1:$B$8761,2)</f>
        <v>82</v>
      </c>
      <c r="E4728" s="13">
        <f ca="1">('Step 3. Regression'!$F$19*D4728^2+'Step 3. Regression'!$G$19*D4728+'Step 3. Regression'!$H$19)*C4728</f>
        <v>0</v>
      </c>
    </row>
    <row r="4729" spans="1:5" x14ac:dyDescent="0.25">
      <c r="A4729" s="9">
        <f>IF(ISBLANK('Step 1.3 Normalized OAT'!A4729),"-",'Step 1.3 Normalized OAT'!A4729)</f>
        <v>43298</v>
      </c>
      <c r="B4729" s="26">
        <f t="shared" si="79"/>
        <v>197</v>
      </c>
      <c r="C4729" s="64" cm="1">
        <f t="array" ref="C4729">INDEX('Step 5. Daily Avg Schedule Calc'!$A$2:$C$169,(WEEKDAY(A4729)-1)*24+HOUR(A4729)+1,3)*IF(A4729&lt;Cooling_Season_Start_Date,0,IF(A4729&gt;Cooling_Season_End_Date,0,1))</f>
        <v>0</v>
      </c>
      <c r="D4729" s="12">
        <f>VLOOKUP(A4729,'Step 1.3 Normalized OAT'!$A$1:$B$8761,2)</f>
        <v>83</v>
      </c>
      <c r="E4729" s="13">
        <f ca="1">('Step 3. Regression'!$F$19*D4729^2+'Step 3. Regression'!$G$19*D4729+'Step 3. Regression'!$H$19)*C4729</f>
        <v>0</v>
      </c>
    </row>
    <row r="4730" spans="1:5" x14ac:dyDescent="0.25">
      <c r="A4730" s="9">
        <f>IF(ISBLANK('Step 1.3 Normalized OAT'!A4730),"-",'Step 1.3 Normalized OAT'!A4730)</f>
        <v>43298.041666666664</v>
      </c>
      <c r="B4730" s="26">
        <f t="shared" si="79"/>
        <v>197</v>
      </c>
      <c r="C4730" s="64" cm="1">
        <f t="array" ref="C4730">INDEX('Step 5. Daily Avg Schedule Calc'!$A$2:$C$169,(WEEKDAY(A4730)-1)*24+HOUR(A4730)+1,3)*IF(A4730&lt;Cooling_Season_Start_Date,0,IF(A4730&gt;Cooling_Season_End_Date,0,1))</f>
        <v>0</v>
      </c>
      <c r="D4730" s="12">
        <f>VLOOKUP(A4730,'Step 1.3 Normalized OAT'!$A$1:$B$8761,2)</f>
        <v>84</v>
      </c>
      <c r="E4730" s="13">
        <f ca="1">('Step 3. Regression'!$F$19*D4730^2+'Step 3. Regression'!$G$19*D4730+'Step 3. Regression'!$H$19)*C4730</f>
        <v>0</v>
      </c>
    </row>
    <row r="4731" spans="1:5" x14ac:dyDescent="0.25">
      <c r="A4731" s="9">
        <f>IF(ISBLANK('Step 1.3 Normalized OAT'!A4731),"-",'Step 1.3 Normalized OAT'!A4731)</f>
        <v>43298.083333333336</v>
      </c>
      <c r="B4731" s="26">
        <f t="shared" si="79"/>
        <v>197</v>
      </c>
      <c r="C4731" s="64" cm="1">
        <f t="array" ref="C4731">INDEX('Step 5. Daily Avg Schedule Calc'!$A$2:$C$169,(WEEKDAY(A4731)-1)*24+HOUR(A4731)+1,3)*IF(A4731&lt;Cooling_Season_Start_Date,0,IF(A4731&gt;Cooling_Season_End_Date,0,1))</f>
        <v>0</v>
      </c>
      <c r="D4731" s="12">
        <f>VLOOKUP(A4731,'Step 1.3 Normalized OAT'!$A$1:$B$8761,2)</f>
        <v>83</v>
      </c>
      <c r="E4731" s="13">
        <f ca="1">('Step 3. Regression'!$F$19*D4731^2+'Step 3. Regression'!$G$19*D4731+'Step 3. Regression'!$H$19)*C4731</f>
        <v>0</v>
      </c>
    </row>
    <row r="4732" spans="1:5" x14ac:dyDescent="0.25">
      <c r="A4732" s="9">
        <f>IF(ISBLANK('Step 1.3 Normalized OAT'!A4732),"-",'Step 1.3 Normalized OAT'!A4732)</f>
        <v>43298.125</v>
      </c>
      <c r="B4732" s="26">
        <f t="shared" si="79"/>
        <v>197</v>
      </c>
      <c r="C4732" s="64" cm="1">
        <f t="array" ref="C4732">INDEX('Step 5. Daily Avg Schedule Calc'!$A$2:$C$169,(WEEKDAY(A4732)-1)*24+HOUR(A4732)+1,3)*IF(A4732&lt;Cooling_Season_Start_Date,0,IF(A4732&gt;Cooling_Season_End_Date,0,1))</f>
        <v>0</v>
      </c>
      <c r="D4732" s="12">
        <f>VLOOKUP(A4732,'Step 1.3 Normalized OAT'!$A$1:$B$8761,2)</f>
        <v>82</v>
      </c>
      <c r="E4732" s="13">
        <f ca="1">('Step 3. Regression'!$F$19*D4732^2+'Step 3. Regression'!$G$19*D4732+'Step 3. Regression'!$H$19)*C4732</f>
        <v>0</v>
      </c>
    </row>
    <row r="4733" spans="1:5" x14ac:dyDescent="0.25">
      <c r="A4733" s="9">
        <f>IF(ISBLANK('Step 1.3 Normalized OAT'!A4733),"-",'Step 1.3 Normalized OAT'!A4733)</f>
        <v>43298.166666666664</v>
      </c>
      <c r="B4733" s="26">
        <f t="shared" si="79"/>
        <v>197</v>
      </c>
      <c r="C4733" s="64" cm="1">
        <f t="array" ref="C4733">INDEX('Step 5. Daily Avg Schedule Calc'!$A$2:$C$169,(WEEKDAY(A4733)-1)*24+HOUR(A4733)+1,3)*IF(A4733&lt;Cooling_Season_Start_Date,0,IF(A4733&gt;Cooling_Season_End_Date,0,1))</f>
        <v>0</v>
      </c>
      <c r="D4733" s="12">
        <f>VLOOKUP(A4733,'Step 1.3 Normalized OAT'!$A$1:$B$8761,2)</f>
        <v>81</v>
      </c>
      <c r="E4733" s="13">
        <f ca="1">('Step 3. Regression'!$F$19*D4733^2+'Step 3. Regression'!$G$19*D4733+'Step 3. Regression'!$H$19)*C4733</f>
        <v>0</v>
      </c>
    </row>
    <row r="4734" spans="1:5" x14ac:dyDescent="0.25">
      <c r="A4734" s="9">
        <f>IF(ISBLANK('Step 1.3 Normalized OAT'!A4734),"-",'Step 1.3 Normalized OAT'!A4734)</f>
        <v>43298.208333333336</v>
      </c>
      <c r="B4734" s="26">
        <f t="shared" si="79"/>
        <v>197</v>
      </c>
      <c r="C4734" s="64" cm="1">
        <f t="array" ref="C4734">INDEX('Step 5. Daily Avg Schedule Calc'!$A$2:$C$169,(WEEKDAY(A4734)-1)*24+HOUR(A4734)+1,3)*IF(A4734&lt;Cooling_Season_Start_Date,0,IF(A4734&gt;Cooling_Season_End_Date,0,1))</f>
        <v>0</v>
      </c>
      <c r="D4734" s="12">
        <f>VLOOKUP(A4734,'Step 1.3 Normalized OAT'!$A$1:$B$8761,2)</f>
        <v>80</v>
      </c>
      <c r="E4734" s="13">
        <f ca="1">('Step 3. Regression'!$F$19*D4734^2+'Step 3. Regression'!$G$19*D4734+'Step 3. Regression'!$H$19)*C4734</f>
        <v>0</v>
      </c>
    </row>
    <row r="4735" spans="1:5" x14ac:dyDescent="0.25">
      <c r="A4735" s="9">
        <f>IF(ISBLANK('Step 1.3 Normalized OAT'!A4735),"-",'Step 1.3 Normalized OAT'!A4735)</f>
        <v>43298.25</v>
      </c>
      <c r="B4735" s="26">
        <f t="shared" si="79"/>
        <v>197</v>
      </c>
      <c r="C4735" s="64" cm="1">
        <f t="array" ref="C4735">INDEX('Step 5. Daily Avg Schedule Calc'!$A$2:$C$169,(WEEKDAY(A4735)-1)*24+HOUR(A4735)+1,3)*IF(A4735&lt;Cooling_Season_Start_Date,0,IF(A4735&gt;Cooling_Season_End_Date,0,1))</f>
        <v>0</v>
      </c>
      <c r="D4735" s="12">
        <f>VLOOKUP(A4735,'Step 1.3 Normalized OAT'!$A$1:$B$8761,2)</f>
        <v>79</v>
      </c>
      <c r="E4735" s="13">
        <f ca="1">('Step 3. Regression'!$F$19*D4735^2+'Step 3. Regression'!$G$19*D4735+'Step 3. Regression'!$H$19)*C4735</f>
        <v>0</v>
      </c>
    </row>
    <row r="4736" spans="1:5" x14ac:dyDescent="0.25">
      <c r="A4736" s="9">
        <f>IF(ISBLANK('Step 1.3 Normalized OAT'!A4736),"-",'Step 1.3 Normalized OAT'!A4736)</f>
        <v>43298.291666666664</v>
      </c>
      <c r="B4736" s="26">
        <f t="shared" si="79"/>
        <v>197</v>
      </c>
      <c r="C4736" s="64" cm="1">
        <f t="array" ref="C4736">INDEX('Step 5. Daily Avg Schedule Calc'!$A$2:$C$169,(WEEKDAY(A4736)-1)*24+HOUR(A4736)+1,3)*IF(A4736&lt;Cooling_Season_Start_Date,0,IF(A4736&gt;Cooling_Season_End_Date,0,1))</f>
        <v>1</v>
      </c>
      <c r="D4736" s="12">
        <f>VLOOKUP(A4736,'Step 1.3 Normalized OAT'!$A$1:$B$8761,2)</f>
        <v>80</v>
      </c>
      <c r="E4736" s="13">
        <f ca="1">('Step 3. Regression'!$F$19*D4736^2+'Step 3. Regression'!$G$19*D4736+'Step 3. Regression'!$H$19)*C4736</f>
        <v>7.1053849831232547</v>
      </c>
    </row>
    <row r="4737" spans="1:5" x14ac:dyDescent="0.25">
      <c r="A4737" s="9">
        <f>IF(ISBLANK('Step 1.3 Normalized OAT'!A4737),"-",'Step 1.3 Normalized OAT'!A4737)</f>
        <v>43298.333333333336</v>
      </c>
      <c r="B4737" s="26">
        <f t="shared" si="79"/>
        <v>197</v>
      </c>
      <c r="C4737" s="64" cm="1">
        <f t="array" ref="C4737">INDEX('Step 5. Daily Avg Schedule Calc'!$A$2:$C$169,(WEEKDAY(A4737)-1)*24+HOUR(A4737)+1,3)*IF(A4737&lt;Cooling_Season_Start_Date,0,IF(A4737&gt;Cooling_Season_End_Date,0,1))</f>
        <v>1</v>
      </c>
      <c r="D4737" s="12">
        <f>VLOOKUP(A4737,'Step 1.3 Normalized OAT'!$A$1:$B$8761,2)</f>
        <v>81</v>
      </c>
      <c r="E4737" s="13">
        <f ca="1">('Step 3. Regression'!$F$19*D4737^2+'Step 3. Regression'!$G$19*D4737+'Step 3. Regression'!$H$19)*C4737</f>
        <v>7.1318625388425936</v>
      </c>
    </row>
    <row r="4738" spans="1:5" x14ac:dyDescent="0.25">
      <c r="A4738" s="9">
        <f>IF(ISBLANK('Step 1.3 Normalized OAT'!A4738),"-",'Step 1.3 Normalized OAT'!A4738)</f>
        <v>43298.375</v>
      </c>
      <c r="B4738" s="26">
        <f t="shared" si="79"/>
        <v>197</v>
      </c>
      <c r="C4738" s="64" cm="1">
        <f t="array" ref="C4738">INDEX('Step 5. Daily Avg Schedule Calc'!$A$2:$C$169,(WEEKDAY(A4738)-1)*24+HOUR(A4738)+1,3)*IF(A4738&lt;Cooling_Season_Start_Date,0,IF(A4738&gt;Cooling_Season_End_Date,0,1))</f>
        <v>1</v>
      </c>
      <c r="D4738" s="12">
        <f>VLOOKUP(A4738,'Step 1.3 Normalized OAT'!$A$1:$B$8761,2)</f>
        <v>83</v>
      </c>
      <c r="E4738" s="13">
        <f ca="1">('Step 3. Regression'!$F$19*D4738^2+'Step 3. Regression'!$G$19*D4738+'Step 3. Regression'!$H$19)*C4738</f>
        <v>7.2022534881026417</v>
      </c>
    </row>
    <row r="4739" spans="1:5" x14ac:dyDescent="0.25">
      <c r="A4739" s="9">
        <f>IF(ISBLANK('Step 1.3 Normalized OAT'!A4739),"-",'Step 1.3 Normalized OAT'!A4739)</f>
        <v>43298.416666666664</v>
      </c>
      <c r="B4739" s="26">
        <f t="shared" ref="B4739:B4802" si="80">_xlfn.DAYS(A4739,$A$2)</f>
        <v>197</v>
      </c>
      <c r="C4739" s="64" cm="1">
        <f t="array" ref="C4739">INDEX('Step 5. Daily Avg Schedule Calc'!$A$2:$C$169,(WEEKDAY(A4739)-1)*24+HOUR(A4739)+1,3)*IF(A4739&lt;Cooling_Season_Start_Date,0,IF(A4739&gt;Cooling_Season_End_Date,0,1))</f>
        <v>1</v>
      </c>
      <c r="D4739" s="12">
        <f>VLOOKUP(A4739,'Step 1.3 Normalized OAT'!$A$1:$B$8761,2)</f>
        <v>86</v>
      </c>
      <c r="E4739" s="13">
        <f ca="1">('Step 3. Regression'!$F$19*D4739^2+'Step 3. Regression'!$G$19*D4739+'Step 3. Regression'!$H$19)*C4739</f>
        <v>7.3514295065461326</v>
      </c>
    </row>
    <row r="4740" spans="1:5" x14ac:dyDescent="0.25">
      <c r="A4740" s="9">
        <f>IF(ISBLANK('Step 1.3 Normalized OAT'!A4740),"-",'Step 1.3 Normalized OAT'!A4740)</f>
        <v>43298.458333333336</v>
      </c>
      <c r="B4740" s="26">
        <f t="shared" si="80"/>
        <v>197</v>
      </c>
      <c r="C4740" s="64" cm="1">
        <f t="array" ref="C4740">INDEX('Step 5. Daily Avg Schedule Calc'!$A$2:$C$169,(WEEKDAY(A4740)-1)*24+HOUR(A4740)+1,3)*IF(A4740&lt;Cooling_Season_Start_Date,0,IF(A4740&gt;Cooling_Season_End_Date,0,1))</f>
        <v>1</v>
      </c>
      <c r="D4740" s="12">
        <f>VLOOKUP(A4740,'Step 1.3 Normalized OAT'!$A$1:$B$8761,2)</f>
        <v>88</v>
      </c>
      <c r="E4740" s="13">
        <f ca="1">('Step 3. Regression'!$F$19*D4740^2+'Step 3. Regression'!$G$19*D4740+'Step 3. Regression'!$H$19)*C4740</f>
        <v>7.4799399152107426</v>
      </c>
    </row>
    <row r="4741" spans="1:5" x14ac:dyDescent="0.25">
      <c r="A4741" s="9">
        <f>IF(ISBLANK('Step 1.3 Normalized OAT'!A4741),"-",'Step 1.3 Normalized OAT'!A4741)</f>
        <v>43298.5</v>
      </c>
      <c r="B4741" s="26">
        <f t="shared" si="80"/>
        <v>197</v>
      </c>
      <c r="C4741" s="64" cm="1">
        <f t="array" ref="C4741">INDEX('Step 5. Daily Avg Schedule Calc'!$A$2:$C$169,(WEEKDAY(A4741)-1)*24+HOUR(A4741)+1,3)*IF(A4741&lt;Cooling_Season_Start_Date,0,IF(A4741&gt;Cooling_Season_End_Date,0,1))</f>
        <v>1</v>
      </c>
      <c r="D4741" s="12">
        <f>VLOOKUP(A4741,'Step 1.3 Normalized OAT'!$A$1:$B$8761,2)</f>
        <v>88</v>
      </c>
      <c r="E4741" s="13">
        <f ca="1">('Step 3. Regression'!$F$19*D4741^2+'Step 3. Regression'!$G$19*D4741+'Step 3. Regression'!$H$19)*C4741</f>
        <v>7.4799399152107426</v>
      </c>
    </row>
    <row r="4742" spans="1:5" x14ac:dyDescent="0.25">
      <c r="A4742" s="9">
        <f>IF(ISBLANK('Step 1.3 Normalized OAT'!A4742),"-",'Step 1.3 Normalized OAT'!A4742)</f>
        <v>43298.541666666664</v>
      </c>
      <c r="B4742" s="26">
        <f t="shared" si="80"/>
        <v>197</v>
      </c>
      <c r="C4742" s="64" cm="1">
        <f t="array" ref="C4742">INDEX('Step 5. Daily Avg Schedule Calc'!$A$2:$C$169,(WEEKDAY(A4742)-1)*24+HOUR(A4742)+1,3)*IF(A4742&lt;Cooling_Season_Start_Date,0,IF(A4742&gt;Cooling_Season_End_Date,0,1))</f>
        <v>1</v>
      </c>
      <c r="D4742" s="12">
        <f>VLOOKUP(A4742,'Step 1.3 Normalized OAT'!$A$1:$B$8761,2)</f>
        <v>88</v>
      </c>
      <c r="E4742" s="13">
        <f ca="1">('Step 3. Regression'!$F$19*D4742^2+'Step 3. Regression'!$G$19*D4742+'Step 3. Regression'!$H$19)*C4742</f>
        <v>7.4799399152107426</v>
      </c>
    </row>
    <row r="4743" spans="1:5" x14ac:dyDescent="0.25">
      <c r="A4743" s="9">
        <f>IF(ISBLANK('Step 1.3 Normalized OAT'!A4743),"-",'Step 1.3 Normalized OAT'!A4743)</f>
        <v>43298.583333333336</v>
      </c>
      <c r="B4743" s="26">
        <f t="shared" si="80"/>
        <v>197</v>
      </c>
      <c r="C4743" s="64" cm="1">
        <f t="array" ref="C4743">INDEX('Step 5. Daily Avg Schedule Calc'!$A$2:$C$169,(WEEKDAY(A4743)-1)*24+HOUR(A4743)+1,3)*IF(A4743&lt;Cooling_Season_Start_Date,0,IF(A4743&gt;Cooling_Season_End_Date,0,1))</f>
        <v>1</v>
      </c>
      <c r="D4743" s="12">
        <f>VLOOKUP(A4743,'Step 1.3 Normalized OAT'!$A$1:$B$8761,2)</f>
        <v>88</v>
      </c>
      <c r="E4743" s="13">
        <f ca="1">('Step 3. Regression'!$F$19*D4743^2+'Step 3. Regression'!$G$19*D4743+'Step 3. Regression'!$H$19)*C4743</f>
        <v>7.4799399152107426</v>
      </c>
    </row>
    <row r="4744" spans="1:5" x14ac:dyDescent="0.25">
      <c r="A4744" s="9">
        <f>IF(ISBLANK('Step 1.3 Normalized OAT'!A4744),"-",'Step 1.3 Normalized OAT'!A4744)</f>
        <v>43298.625</v>
      </c>
      <c r="B4744" s="26">
        <f t="shared" si="80"/>
        <v>197</v>
      </c>
      <c r="C4744" s="64" cm="1">
        <f t="array" ref="C4744">INDEX('Step 5. Daily Avg Schedule Calc'!$A$2:$C$169,(WEEKDAY(A4744)-1)*24+HOUR(A4744)+1,3)*IF(A4744&lt;Cooling_Season_Start_Date,0,IF(A4744&gt;Cooling_Season_End_Date,0,1))</f>
        <v>1</v>
      </c>
      <c r="D4744" s="12">
        <f>VLOOKUP(A4744,'Step 1.3 Normalized OAT'!$A$1:$B$8761,2)</f>
        <v>80.5</v>
      </c>
      <c r="E4744" s="13">
        <f ca="1">('Step 3. Regression'!$F$19*D4744^2+'Step 3. Regression'!$G$19*D4744+'Step 3. Regression'!$H$19)*C4744</f>
        <v>7.1178972677403678</v>
      </c>
    </row>
    <row r="4745" spans="1:5" x14ac:dyDescent="0.25">
      <c r="A4745" s="9">
        <f>IF(ISBLANK('Step 1.3 Normalized OAT'!A4745),"-",'Step 1.3 Normalized OAT'!A4745)</f>
        <v>43298.666666666664</v>
      </c>
      <c r="B4745" s="26">
        <f t="shared" si="80"/>
        <v>197</v>
      </c>
      <c r="C4745" s="64" cm="1">
        <f t="array" ref="C4745">INDEX('Step 5. Daily Avg Schedule Calc'!$A$2:$C$169,(WEEKDAY(A4745)-1)*24+HOUR(A4745)+1,3)*IF(A4745&lt;Cooling_Season_Start_Date,0,IF(A4745&gt;Cooling_Season_End_Date,0,1))</f>
        <v>1</v>
      </c>
      <c r="D4745" s="12">
        <f>VLOOKUP(A4745,'Step 1.3 Normalized OAT'!$A$1:$B$8761,2)</f>
        <v>73</v>
      </c>
      <c r="E4745" s="13">
        <f ca="1">('Step 3. Regression'!$F$19*D4745^2+'Step 3. Regression'!$G$19*D4745+'Step 3. Regression'!$H$19)*C4745</f>
        <v>7.0827765794206599</v>
      </c>
    </row>
    <row r="4746" spans="1:5" x14ac:dyDescent="0.25">
      <c r="A4746" s="9">
        <f>IF(ISBLANK('Step 1.3 Normalized OAT'!A4746),"-",'Step 1.3 Normalized OAT'!A4746)</f>
        <v>43298.708333333336</v>
      </c>
      <c r="B4746" s="26">
        <f t="shared" si="80"/>
        <v>197</v>
      </c>
      <c r="C4746" s="64" cm="1">
        <f t="array" ref="C4746">INDEX('Step 5. Daily Avg Schedule Calc'!$A$2:$C$169,(WEEKDAY(A4746)-1)*24+HOUR(A4746)+1,3)*IF(A4746&lt;Cooling_Season_Start_Date,0,IF(A4746&gt;Cooling_Season_End_Date,0,1))</f>
        <v>1</v>
      </c>
      <c r="D4746" s="12">
        <f>VLOOKUP(A4746,'Step 1.3 Normalized OAT'!$A$1:$B$8761,2)</f>
        <v>75</v>
      </c>
      <c r="E4746" s="13">
        <f ca="1">('Step 3. Regression'!$F$19*D4746^2+'Step 3. Regression'!$G$19*D4746+'Step 3. Regression'!$H$19)*C4746</f>
        <v>7.0601763936334088</v>
      </c>
    </row>
    <row r="4747" spans="1:5" x14ac:dyDescent="0.25">
      <c r="A4747" s="9">
        <f>IF(ISBLANK('Step 1.3 Normalized OAT'!A4747),"-",'Step 1.3 Normalized OAT'!A4747)</f>
        <v>43298.75</v>
      </c>
      <c r="B4747" s="26">
        <f t="shared" si="80"/>
        <v>197</v>
      </c>
      <c r="C4747" s="64" cm="1">
        <f t="array" ref="C4747">INDEX('Step 5. Daily Avg Schedule Calc'!$A$2:$C$169,(WEEKDAY(A4747)-1)*24+HOUR(A4747)+1,3)*IF(A4747&lt;Cooling_Season_Start_Date,0,IF(A4747&gt;Cooling_Season_End_Date,0,1))</f>
        <v>1</v>
      </c>
      <c r="D4747" s="12">
        <f>VLOOKUP(A4747,'Step 1.3 Normalized OAT'!$A$1:$B$8761,2)</f>
        <v>75</v>
      </c>
      <c r="E4747" s="13">
        <f ca="1">('Step 3. Regression'!$F$19*D4747^2+'Step 3. Regression'!$G$19*D4747+'Step 3. Regression'!$H$19)*C4747</f>
        <v>7.0601763936334088</v>
      </c>
    </row>
    <row r="4748" spans="1:5" x14ac:dyDescent="0.25">
      <c r="A4748" s="9">
        <f>IF(ISBLANK('Step 1.3 Normalized OAT'!A4748),"-",'Step 1.3 Normalized OAT'!A4748)</f>
        <v>43298.791666666664</v>
      </c>
      <c r="B4748" s="26">
        <f t="shared" si="80"/>
        <v>197</v>
      </c>
      <c r="C4748" s="64" cm="1">
        <f t="array" ref="C4748">INDEX('Step 5. Daily Avg Schedule Calc'!$A$2:$C$169,(WEEKDAY(A4748)-1)*24+HOUR(A4748)+1,3)*IF(A4748&lt;Cooling_Season_Start_Date,0,IF(A4748&gt;Cooling_Season_End_Date,0,1))</f>
        <v>1</v>
      </c>
      <c r="D4748" s="12">
        <f>VLOOKUP(A4748,'Step 1.3 Normalized OAT'!$A$1:$B$8761,2)</f>
        <v>74</v>
      </c>
      <c r="E4748" s="13">
        <f ca="1">('Step 3. Regression'!$F$19*D4748^2+'Step 3. Regression'!$G$19*D4748+'Step 3. Regression'!$H$19)*C4748</f>
        <v>7.0685705135568071</v>
      </c>
    </row>
    <row r="4749" spans="1:5" x14ac:dyDescent="0.25">
      <c r="A4749" s="9">
        <f>IF(ISBLANK('Step 1.3 Normalized OAT'!A4749),"-",'Step 1.3 Normalized OAT'!A4749)</f>
        <v>43298.833333333336</v>
      </c>
      <c r="B4749" s="26">
        <f t="shared" si="80"/>
        <v>197</v>
      </c>
      <c r="C4749" s="64" cm="1">
        <f t="array" ref="C4749">INDEX('Step 5. Daily Avg Schedule Calc'!$A$2:$C$169,(WEEKDAY(A4749)-1)*24+HOUR(A4749)+1,3)*IF(A4749&lt;Cooling_Season_Start_Date,0,IF(A4749&gt;Cooling_Season_End_Date,0,1))</f>
        <v>1</v>
      </c>
      <c r="D4749" s="12">
        <f>VLOOKUP(A4749,'Step 1.3 Normalized OAT'!$A$1:$B$8761,2)</f>
        <v>73</v>
      </c>
      <c r="E4749" s="13">
        <f ca="1">('Step 3. Regression'!$F$19*D4749^2+'Step 3. Regression'!$G$19*D4749+'Step 3. Regression'!$H$19)*C4749</f>
        <v>7.0827765794206599</v>
      </c>
    </row>
    <row r="4750" spans="1:5" x14ac:dyDescent="0.25">
      <c r="A4750" s="9">
        <f>IF(ISBLANK('Step 1.3 Normalized OAT'!A4750),"-",'Step 1.3 Normalized OAT'!A4750)</f>
        <v>43298.875</v>
      </c>
      <c r="B4750" s="26">
        <f t="shared" si="80"/>
        <v>197</v>
      </c>
      <c r="C4750" s="64" cm="1">
        <f t="array" ref="C4750">INDEX('Step 5. Daily Avg Schedule Calc'!$A$2:$C$169,(WEEKDAY(A4750)-1)*24+HOUR(A4750)+1,3)*IF(A4750&lt;Cooling_Season_Start_Date,0,IF(A4750&gt;Cooling_Season_End_Date,0,1))</f>
        <v>0</v>
      </c>
      <c r="D4750" s="12">
        <f>VLOOKUP(A4750,'Step 1.3 Normalized OAT'!$A$1:$B$8761,2)</f>
        <v>73</v>
      </c>
      <c r="E4750" s="13">
        <f ca="1">('Step 3. Regression'!$F$19*D4750^2+'Step 3. Regression'!$G$19*D4750+'Step 3. Regression'!$H$19)*C4750</f>
        <v>0</v>
      </c>
    </row>
    <row r="4751" spans="1:5" x14ac:dyDescent="0.25">
      <c r="A4751" s="9">
        <f>IF(ISBLANK('Step 1.3 Normalized OAT'!A4751),"-",'Step 1.3 Normalized OAT'!A4751)</f>
        <v>43298.916666666664</v>
      </c>
      <c r="B4751" s="26">
        <f t="shared" si="80"/>
        <v>197</v>
      </c>
      <c r="C4751" s="64" cm="1">
        <f t="array" ref="C4751">INDEX('Step 5. Daily Avg Schedule Calc'!$A$2:$C$169,(WEEKDAY(A4751)-1)*24+HOUR(A4751)+1,3)*IF(A4751&lt;Cooling_Season_Start_Date,0,IF(A4751&gt;Cooling_Season_End_Date,0,1))</f>
        <v>0</v>
      </c>
      <c r="D4751" s="12">
        <f>VLOOKUP(A4751,'Step 1.3 Normalized OAT'!$A$1:$B$8761,2)</f>
        <v>74</v>
      </c>
      <c r="E4751" s="13">
        <f ca="1">('Step 3. Regression'!$F$19*D4751^2+'Step 3. Regression'!$G$19*D4751+'Step 3. Regression'!$H$19)*C4751</f>
        <v>0</v>
      </c>
    </row>
    <row r="4752" spans="1:5" x14ac:dyDescent="0.25">
      <c r="A4752" s="9">
        <f>IF(ISBLANK('Step 1.3 Normalized OAT'!A4752),"-",'Step 1.3 Normalized OAT'!A4752)</f>
        <v>43298.958333333336</v>
      </c>
      <c r="B4752" s="26">
        <f t="shared" si="80"/>
        <v>197</v>
      </c>
      <c r="C4752" s="64" cm="1">
        <f t="array" ref="C4752">INDEX('Step 5. Daily Avg Schedule Calc'!$A$2:$C$169,(WEEKDAY(A4752)-1)*24+HOUR(A4752)+1,3)*IF(A4752&lt;Cooling_Season_Start_Date,0,IF(A4752&gt;Cooling_Season_End_Date,0,1))</f>
        <v>0</v>
      </c>
      <c r="D4752" s="12">
        <f>VLOOKUP(A4752,'Step 1.3 Normalized OAT'!$A$1:$B$8761,2)</f>
        <v>75</v>
      </c>
      <c r="E4752" s="13">
        <f ca="1">('Step 3. Regression'!$F$19*D4752^2+'Step 3. Regression'!$G$19*D4752+'Step 3. Regression'!$H$19)*C4752</f>
        <v>0</v>
      </c>
    </row>
    <row r="4753" spans="1:5" x14ac:dyDescent="0.25">
      <c r="A4753" s="9">
        <f>IF(ISBLANK('Step 1.3 Normalized OAT'!A4753),"-",'Step 1.3 Normalized OAT'!A4753)</f>
        <v>43299</v>
      </c>
      <c r="B4753" s="26">
        <f t="shared" si="80"/>
        <v>198</v>
      </c>
      <c r="C4753" s="64" cm="1">
        <f t="array" ref="C4753">INDEX('Step 5. Daily Avg Schedule Calc'!$A$2:$C$169,(WEEKDAY(A4753)-1)*24+HOUR(A4753)+1,3)*IF(A4753&lt;Cooling_Season_Start_Date,0,IF(A4753&gt;Cooling_Season_End_Date,0,1))</f>
        <v>0</v>
      </c>
      <c r="D4753" s="12">
        <f>VLOOKUP(A4753,'Step 1.3 Normalized OAT'!$A$1:$B$8761,2)</f>
        <v>74</v>
      </c>
      <c r="E4753" s="13">
        <f ca="1">('Step 3. Regression'!$F$19*D4753^2+'Step 3. Regression'!$G$19*D4753+'Step 3. Regression'!$H$19)*C4753</f>
        <v>0</v>
      </c>
    </row>
    <row r="4754" spans="1:5" x14ac:dyDescent="0.25">
      <c r="A4754" s="9">
        <f>IF(ISBLANK('Step 1.3 Normalized OAT'!A4754),"-",'Step 1.3 Normalized OAT'!A4754)</f>
        <v>43299.041666666664</v>
      </c>
      <c r="B4754" s="26">
        <f t="shared" si="80"/>
        <v>198</v>
      </c>
      <c r="C4754" s="64" cm="1">
        <f t="array" ref="C4754">INDEX('Step 5. Daily Avg Schedule Calc'!$A$2:$C$169,(WEEKDAY(A4754)-1)*24+HOUR(A4754)+1,3)*IF(A4754&lt;Cooling_Season_Start_Date,0,IF(A4754&gt;Cooling_Season_End_Date,0,1))</f>
        <v>0</v>
      </c>
      <c r="D4754" s="12">
        <f>VLOOKUP(A4754,'Step 1.3 Normalized OAT'!$A$1:$B$8761,2)</f>
        <v>74</v>
      </c>
      <c r="E4754" s="13">
        <f ca="1">('Step 3. Regression'!$F$19*D4754^2+'Step 3. Regression'!$G$19*D4754+'Step 3. Regression'!$H$19)*C4754</f>
        <v>0</v>
      </c>
    </row>
    <row r="4755" spans="1:5" x14ac:dyDescent="0.25">
      <c r="A4755" s="9">
        <f>IF(ISBLANK('Step 1.3 Normalized OAT'!A4755),"-",'Step 1.3 Normalized OAT'!A4755)</f>
        <v>43299.083333333336</v>
      </c>
      <c r="B4755" s="26">
        <f t="shared" si="80"/>
        <v>198</v>
      </c>
      <c r="C4755" s="64" cm="1">
        <f t="array" ref="C4755">INDEX('Step 5. Daily Avg Schedule Calc'!$A$2:$C$169,(WEEKDAY(A4755)-1)*24+HOUR(A4755)+1,3)*IF(A4755&lt;Cooling_Season_Start_Date,0,IF(A4755&gt;Cooling_Season_End_Date,0,1))</f>
        <v>0</v>
      </c>
      <c r="D4755" s="12">
        <f>VLOOKUP(A4755,'Step 1.3 Normalized OAT'!$A$1:$B$8761,2)</f>
        <v>73</v>
      </c>
      <c r="E4755" s="13">
        <f ca="1">('Step 3. Regression'!$F$19*D4755^2+'Step 3. Regression'!$G$19*D4755+'Step 3. Regression'!$H$19)*C4755</f>
        <v>0</v>
      </c>
    </row>
    <row r="4756" spans="1:5" x14ac:dyDescent="0.25">
      <c r="A4756" s="9">
        <f>IF(ISBLANK('Step 1.3 Normalized OAT'!A4756),"-",'Step 1.3 Normalized OAT'!A4756)</f>
        <v>43299.125</v>
      </c>
      <c r="B4756" s="26">
        <f t="shared" si="80"/>
        <v>198</v>
      </c>
      <c r="C4756" s="64" cm="1">
        <f t="array" ref="C4756">INDEX('Step 5. Daily Avg Schedule Calc'!$A$2:$C$169,(WEEKDAY(A4756)-1)*24+HOUR(A4756)+1,3)*IF(A4756&lt;Cooling_Season_Start_Date,0,IF(A4756&gt;Cooling_Season_End_Date,0,1))</f>
        <v>0</v>
      </c>
      <c r="D4756" s="12">
        <f>VLOOKUP(A4756,'Step 1.3 Normalized OAT'!$A$1:$B$8761,2)</f>
        <v>74</v>
      </c>
      <c r="E4756" s="13">
        <f ca="1">('Step 3. Regression'!$F$19*D4756^2+'Step 3. Regression'!$G$19*D4756+'Step 3. Regression'!$H$19)*C4756</f>
        <v>0</v>
      </c>
    </row>
    <row r="4757" spans="1:5" x14ac:dyDescent="0.25">
      <c r="A4757" s="9">
        <f>IF(ISBLANK('Step 1.3 Normalized OAT'!A4757),"-",'Step 1.3 Normalized OAT'!A4757)</f>
        <v>43299.166666666664</v>
      </c>
      <c r="B4757" s="26">
        <f t="shared" si="80"/>
        <v>198</v>
      </c>
      <c r="C4757" s="64" cm="1">
        <f t="array" ref="C4757">INDEX('Step 5. Daily Avg Schedule Calc'!$A$2:$C$169,(WEEKDAY(A4757)-1)*24+HOUR(A4757)+1,3)*IF(A4757&lt;Cooling_Season_Start_Date,0,IF(A4757&gt;Cooling_Season_End_Date,0,1))</f>
        <v>0</v>
      </c>
      <c r="D4757" s="12">
        <f>VLOOKUP(A4757,'Step 1.3 Normalized OAT'!$A$1:$B$8761,2)</f>
        <v>74</v>
      </c>
      <c r="E4757" s="13">
        <f ca="1">('Step 3. Regression'!$F$19*D4757^2+'Step 3. Regression'!$G$19*D4757+'Step 3. Regression'!$H$19)*C4757</f>
        <v>0</v>
      </c>
    </row>
    <row r="4758" spans="1:5" x14ac:dyDescent="0.25">
      <c r="A4758" s="9">
        <f>IF(ISBLANK('Step 1.3 Normalized OAT'!A4758),"-",'Step 1.3 Normalized OAT'!A4758)</f>
        <v>43299.208333333336</v>
      </c>
      <c r="B4758" s="26">
        <f t="shared" si="80"/>
        <v>198</v>
      </c>
      <c r="C4758" s="64" cm="1">
        <f t="array" ref="C4758">INDEX('Step 5. Daily Avg Schedule Calc'!$A$2:$C$169,(WEEKDAY(A4758)-1)*24+HOUR(A4758)+1,3)*IF(A4758&lt;Cooling_Season_Start_Date,0,IF(A4758&gt;Cooling_Season_End_Date,0,1))</f>
        <v>0</v>
      </c>
      <c r="D4758" s="12">
        <f>VLOOKUP(A4758,'Step 1.3 Normalized OAT'!$A$1:$B$8761,2)</f>
        <v>72</v>
      </c>
      <c r="E4758" s="13">
        <f ca="1">('Step 3. Regression'!$F$19*D4758^2+'Step 3. Regression'!$G$19*D4758+'Step 3. Regression'!$H$19)*C4758</f>
        <v>0</v>
      </c>
    </row>
    <row r="4759" spans="1:5" x14ac:dyDescent="0.25">
      <c r="A4759" s="9">
        <f>IF(ISBLANK('Step 1.3 Normalized OAT'!A4759),"-",'Step 1.3 Normalized OAT'!A4759)</f>
        <v>43299.25</v>
      </c>
      <c r="B4759" s="26">
        <f t="shared" si="80"/>
        <v>198</v>
      </c>
      <c r="C4759" s="64" cm="1">
        <f t="array" ref="C4759">INDEX('Step 5. Daily Avg Schedule Calc'!$A$2:$C$169,(WEEKDAY(A4759)-1)*24+HOUR(A4759)+1,3)*IF(A4759&lt;Cooling_Season_Start_Date,0,IF(A4759&gt;Cooling_Season_End_Date,0,1))</f>
        <v>0</v>
      </c>
      <c r="D4759" s="12">
        <f>VLOOKUP(A4759,'Step 1.3 Normalized OAT'!$A$1:$B$8761,2)</f>
        <v>71</v>
      </c>
      <c r="E4759" s="13">
        <f ca="1">('Step 3. Regression'!$F$19*D4759^2+'Step 3. Regression'!$G$19*D4759+'Step 3. Regression'!$H$19)*C4759</f>
        <v>0</v>
      </c>
    </row>
    <row r="4760" spans="1:5" x14ac:dyDescent="0.25">
      <c r="A4760" s="9">
        <f>IF(ISBLANK('Step 1.3 Normalized OAT'!A4760),"-",'Step 1.3 Normalized OAT'!A4760)</f>
        <v>43299.291666666664</v>
      </c>
      <c r="B4760" s="26">
        <f t="shared" si="80"/>
        <v>198</v>
      </c>
      <c r="C4760" s="64" cm="1">
        <f t="array" ref="C4760">INDEX('Step 5. Daily Avg Schedule Calc'!$A$2:$C$169,(WEEKDAY(A4760)-1)*24+HOUR(A4760)+1,3)*IF(A4760&lt;Cooling_Season_Start_Date,0,IF(A4760&gt;Cooling_Season_End_Date,0,1))</f>
        <v>1</v>
      </c>
      <c r="D4760" s="12">
        <f>VLOOKUP(A4760,'Step 1.3 Normalized OAT'!$A$1:$B$8761,2)</f>
        <v>72</v>
      </c>
      <c r="E4760" s="13">
        <f ca="1">('Step 3. Regression'!$F$19*D4760^2+'Step 3. Regression'!$G$19*D4760+'Step 3. Regression'!$H$19)*C4760</f>
        <v>7.102794591224967</v>
      </c>
    </row>
    <row r="4761" spans="1:5" x14ac:dyDescent="0.25">
      <c r="A4761" s="9">
        <f>IF(ISBLANK('Step 1.3 Normalized OAT'!A4761),"-",'Step 1.3 Normalized OAT'!A4761)</f>
        <v>43299.333333333336</v>
      </c>
      <c r="B4761" s="26">
        <f t="shared" si="80"/>
        <v>198</v>
      </c>
      <c r="C4761" s="64" cm="1">
        <f t="array" ref="C4761">INDEX('Step 5. Daily Avg Schedule Calc'!$A$2:$C$169,(WEEKDAY(A4761)-1)*24+HOUR(A4761)+1,3)*IF(A4761&lt;Cooling_Season_Start_Date,0,IF(A4761&gt;Cooling_Season_End_Date,0,1))</f>
        <v>1</v>
      </c>
      <c r="D4761" s="12">
        <f>VLOOKUP(A4761,'Step 1.3 Normalized OAT'!$A$1:$B$8761,2)</f>
        <v>73</v>
      </c>
      <c r="E4761" s="13">
        <f ca="1">('Step 3. Regression'!$F$19*D4761^2+'Step 3. Regression'!$G$19*D4761+'Step 3. Regression'!$H$19)*C4761</f>
        <v>7.0827765794206599</v>
      </c>
    </row>
    <row r="4762" spans="1:5" x14ac:dyDescent="0.25">
      <c r="A4762" s="9">
        <f>IF(ISBLANK('Step 1.3 Normalized OAT'!A4762),"-",'Step 1.3 Normalized OAT'!A4762)</f>
        <v>43299.375</v>
      </c>
      <c r="B4762" s="26">
        <f t="shared" si="80"/>
        <v>198</v>
      </c>
      <c r="C4762" s="64" cm="1">
        <f t="array" ref="C4762">INDEX('Step 5. Daily Avg Schedule Calc'!$A$2:$C$169,(WEEKDAY(A4762)-1)*24+HOUR(A4762)+1,3)*IF(A4762&lt;Cooling_Season_Start_Date,0,IF(A4762&gt;Cooling_Season_End_Date,0,1))</f>
        <v>1</v>
      </c>
      <c r="D4762" s="12">
        <f>VLOOKUP(A4762,'Step 1.3 Normalized OAT'!$A$1:$B$8761,2)</f>
        <v>75</v>
      </c>
      <c r="E4762" s="13">
        <f ca="1">('Step 3. Regression'!$F$19*D4762^2+'Step 3. Regression'!$G$19*D4762+'Step 3. Regression'!$H$19)*C4762</f>
        <v>7.0601763936334088</v>
      </c>
    </row>
    <row r="4763" spans="1:5" x14ac:dyDescent="0.25">
      <c r="A4763" s="9">
        <f>IF(ISBLANK('Step 1.3 Normalized OAT'!A4763),"-",'Step 1.3 Normalized OAT'!A4763)</f>
        <v>43299.416666666664</v>
      </c>
      <c r="B4763" s="26">
        <f t="shared" si="80"/>
        <v>198</v>
      </c>
      <c r="C4763" s="64" cm="1">
        <f t="array" ref="C4763">INDEX('Step 5. Daily Avg Schedule Calc'!$A$2:$C$169,(WEEKDAY(A4763)-1)*24+HOUR(A4763)+1,3)*IF(A4763&lt;Cooling_Season_Start_Date,0,IF(A4763&gt;Cooling_Season_End_Date,0,1))</f>
        <v>1</v>
      </c>
      <c r="D4763" s="12">
        <f>VLOOKUP(A4763,'Step 1.3 Normalized OAT'!$A$1:$B$8761,2)</f>
        <v>77</v>
      </c>
      <c r="E4763" s="13">
        <f ca="1">('Step 3. Regression'!$F$19*D4763^2+'Step 3. Regression'!$G$19*D4763+'Step 3. Regression'!$H$19)*C4763</f>
        <v>7.0608239916079754</v>
      </c>
    </row>
    <row r="4764" spans="1:5" x14ac:dyDescent="0.25">
      <c r="A4764" s="9">
        <f>IF(ISBLANK('Step 1.3 Normalized OAT'!A4764),"-",'Step 1.3 Normalized OAT'!A4764)</f>
        <v>43299.458333333336</v>
      </c>
      <c r="B4764" s="26">
        <f t="shared" si="80"/>
        <v>198</v>
      </c>
      <c r="C4764" s="64" cm="1">
        <f t="array" ref="C4764">INDEX('Step 5. Daily Avg Schedule Calc'!$A$2:$C$169,(WEEKDAY(A4764)-1)*24+HOUR(A4764)+1,3)*IF(A4764&lt;Cooling_Season_Start_Date,0,IF(A4764&gt;Cooling_Season_End_Date,0,1))</f>
        <v>1</v>
      </c>
      <c r="D4764" s="12">
        <f>VLOOKUP(A4764,'Step 1.3 Normalized OAT'!$A$1:$B$8761,2)</f>
        <v>79</v>
      </c>
      <c r="E4764" s="13">
        <f ca="1">('Step 3. Regression'!$F$19*D4764^2+'Step 3. Regression'!$G$19*D4764+'Step 3. Regression'!$H$19)*C4764</f>
        <v>7.0847193733443774</v>
      </c>
    </row>
    <row r="4765" spans="1:5" x14ac:dyDescent="0.25">
      <c r="A4765" s="9">
        <f>IF(ISBLANK('Step 1.3 Normalized OAT'!A4765),"-",'Step 1.3 Normalized OAT'!A4765)</f>
        <v>43299.5</v>
      </c>
      <c r="B4765" s="26">
        <f t="shared" si="80"/>
        <v>198</v>
      </c>
      <c r="C4765" s="64" cm="1">
        <f t="array" ref="C4765">INDEX('Step 5. Daily Avg Schedule Calc'!$A$2:$C$169,(WEEKDAY(A4765)-1)*24+HOUR(A4765)+1,3)*IF(A4765&lt;Cooling_Season_Start_Date,0,IF(A4765&gt;Cooling_Season_End_Date,0,1))</f>
        <v>1</v>
      </c>
      <c r="D4765" s="12">
        <f>VLOOKUP(A4765,'Step 1.3 Normalized OAT'!$A$1:$B$8761,2)</f>
        <v>81</v>
      </c>
      <c r="E4765" s="13">
        <f ca="1">('Step 3. Regression'!$F$19*D4765^2+'Step 3. Regression'!$G$19*D4765+'Step 3. Regression'!$H$19)*C4765</f>
        <v>7.1318625388425936</v>
      </c>
    </row>
    <row r="4766" spans="1:5" x14ac:dyDescent="0.25">
      <c r="A4766" s="9">
        <f>IF(ISBLANK('Step 1.3 Normalized OAT'!A4766),"-",'Step 1.3 Normalized OAT'!A4766)</f>
        <v>43299.541666666664</v>
      </c>
      <c r="B4766" s="26">
        <f t="shared" si="80"/>
        <v>198</v>
      </c>
      <c r="C4766" s="64" cm="1">
        <f t="array" ref="C4766">INDEX('Step 5. Daily Avg Schedule Calc'!$A$2:$C$169,(WEEKDAY(A4766)-1)*24+HOUR(A4766)+1,3)*IF(A4766&lt;Cooling_Season_Start_Date,0,IF(A4766&gt;Cooling_Season_End_Date,0,1))</f>
        <v>1</v>
      </c>
      <c r="D4766" s="12">
        <f>VLOOKUP(A4766,'Step 1.3 Normalized OAT'!$A$1:$B$8761,2)</f>
        <v>82</v>
      </c>
      <c r="E4766" s="13">
        <f ca="1">('Step 3. Regression'!$F$19*D4766^2+'Step 3. Regression'!$G$19*D4766+'Step 3. Regression'!$H$19)*C4766</f>
        <v>7.1641520405023904</v>
      </c>
    </row>
    <row r="4767" spans="1:5" x14ac:dyDescent="0.25">
      <c r="A4767" s="9">
        <f>IF(ISBLANK('Step 1.3 Normalized OAT'!A4767),"-",'Step 1.3 Normalized OAT'!A4767)</f>
        <v>43299.583333333336</v>
      </c>
      <c r="B4767" s="26">
        <f t="shared" si="80"/>
        <v>198</v>
      </c>
      <c r="C4767" s="64" cm="1">
        <f t="array" ref="C4767">INDEX('Step 5. Daily Avg Schedule Calc'!$A$2:$C$169,(WEEKDAY(A4767)-1)*24+HOUR(A4767)+1,3)*IF(A4767&lt;Cooling_Season_Start_Date,0,IF(A4767&gt;Cooling_Season_End_Date,0,1))</f>
        <v>1</v>
      </c>
      <c r="D4767" s="12">
        <f>VLOOKUP(A4767,'Step 1.3 Normalized OAT'!$A$1:$B$8761,2)</f>
        <v>82</v>
      </c>
      <c r="E4767" s="13">
        <f ca="1">('Step 3. Regression'!$F$19*D4767^2+'Step 3. Regression'!$G$19*D4767+'Step 3. Regression'!$H$19)*C4767</f>
        <v>7.1641520405023904</v>
      </c>
    </row>
    <row r="4768" spans="1:5" x14ac:dyDescent="0.25">
      <c r="A4768" s="9">
        <f>IF(ISBLANK('Step 1.3 Normalized OAT'!A4768),"-",'Step 1.3 Normalized OAT'!A4768)</f>
        <v>43299.625</v>
      </c>
      <c r="B4768" s="26">
        <f t="shared" si="80"/>
        <v>198</v>
      </c>
      <c r="C4768" s="64" cm="1">
        <f t="array" ref="C4768">INDEX('Step 5. Daily Avg Schedule Calc'!$A$2:$C$169,(WEEKDAY(A4768)-1)*24+HOUR(A4768)+1,3)*IF(A4768&lt;Cooling_Season_Start_Date,0,IF(A4768&gt;Cooling_Season_End_Date,0,1))</f>
        <v>1</v>
      </c>
      <c r="D4768" s="12">
        <f>VLOOKUP(A4768,'Step 1.3 Normalized OAT'!$A$1:$B$8761,2)</f>
        <v>84</v>
      </c>
      <c r="E4768" s="13">
        <f ca="1">('Step 3. Regression'!$F$19*D4768^2+'Step 3. Regression'!$G$19*D4768+'Step 3. Regression'!$H$19)*C4768</f>
        <v>7.2461668816433509</v>
      </c>
    </row>
    <row r="4769" spans="1:5" x14ac:dyDescent="0.25">
      <c r="A4769" s="9">
        <f>IF(ISBLANK('Step 1.3 Normalized OAT'!A4769),"-",'Step 1.3 Normalized OAT'!A4769)</f>
        <v>43299.666666666664</v>
      </c>
      <c r="B4769" s="26">
        <f t="shared" si="80"/>
        <v>198</v>
      </c>
      <c r="C4769" s="64" cm="1">
        <f t="array" ref="C4769">INDEX('Step 5. Daily Avg Schedule Calc'!$A$2:$C$169,(WEEKDAY(A4769)-1)*24+HOUR(A4769)+1,3)*IF(A4769&lt;Cooling_Season_Start_Date,0,IF(A4769&gt;Cooling_Season_End_Date,0,1))</f>
        <v>1</v>
      </c>
      <c r="D4769" s="12">
        <f>VLOOKUP(A4769,'Step 1.3 Normalized OAT'!$A$1:$B$8761,2)</f>
        <v>84</v>
      </c>
      <c r="E4769" s="13">
        <f ca="1">('Step 3. Regression'!$F$19*D4769^2+'Step 3. Regression'!$G$19*D4769+'Step 3. Regression'!$H$19)*C4769</f>
        <v>7.2461668816433509</v>
      </c>
    </row>
    <row r="4770" spans="1:5" x14ac:dyDescent="0.25">
      <c r="A4770" s="9">
        <f>IF(ISBLANK('Step 1.3 Normalized OAT'!A4770),"-",'Step 1.3 Normalized OAT'!A4770)</f>
        <v>43299.708333333336</v>
      </c>
      <c r="B4770" s="26">
        <f t="shared" si="80"/>
        <v>198</v>
      </c>
      <c r="C4770" s="64" cm="1">
        <f t="array" ref="C4770">INDEX('Step 5. Daily Avg Schedule Calc'!$A$2:$C$169,(WEEKDAY(A4770)-1)*24+HOUR(A4770)+1,3)*IF(A4770&lt;Cooling_Season_Start_Date,0,IF(A4770&gt;Cooling_Season_End_Date,0,1))</f>
        <v>1</v>
      </c>
      <c r="D4770" s="12">
        <f>VLOOKUP(A4770,'Step 1.3 Normalized OAT'!$A$1:$B$8761,2)</f>
        <v>85</v>
      </c>
      <c r="E4770" s="13">
        <f ca="1">('Step 3. Regression'!$F$19*D4770^2+'Step 3. Regression'!$G$19*D4770+'Step 3. Regression'!$H$19)*C4770</f>
        <v>7.295892221124511</v>
      </c>
    </row>
    <row r="4771" spans="1:5" x14ac:dyDescent="0.25">
      <c r="A4771" s="9">
        <f>IF(ISBLANK('Step 1.3 Normalized OAT'!A4771),"-",'Step 1.3 Normalized OAT'!A4771)</f>
        <v>43299.75</v>
      </c>
      <c r="B4771" s="26">
        <f t="shared" si="80"/>
        <v>198</v>
      </c>
      <c r="C4771" s="64" cm="1">
        <f t="array" ref="C4771">INDEX('Step 5. Daily Avg Schedule Calc'!$A$2:$C$169,(WEEKDAY(A4771)-1)*24+HOUR(A4771)+1,3)*IF(A4771&lt;Cooling_Season_Start_Date,0,IF(A4771&gt;Cooling_Season_End_Date,0,1))</f>
        <v>1</v>
      </c>
      <c r="D4771" s="12">
        <f>VLOOKUP(A4771,'Step 1.3 Normalized OAT'!$A$1:$B$8761,2)</f>
        <v>85</v>
      </c>
      <c r="E4771" s="13">
        <f ca="1">('Step 3. Regression'!$F$19*D4771^2+'Step 3. Regression'!$G$19*D4771+'Step 3. Regression'!$H$19)*C4771</f>
        <v>7.295892221124511</v>
      </c>
    </row>
    <row r="4772" spans="1:5" x14ac:dyDescent="0.25">
      <c r="A4772" s="9">
        <f>IF(ISBLANK('Step 1.3 Normalized OAT'!A4772),"-",'Step 1.3 Normalized OAT'!A4772)</f>
        <v>43299.791666666664</v>
      </c>
      <c r="B4772" s="26">
        <f t="shared" si="80"/>
        <v>198</v>
      </c>
      <c r="C4772" s="64" cm="1">
        <f t="array" ref="C4772">INDEX('Step 5. Daily Avg Schedule Calc'!$A$2:$C$169,(WEEKDAY(A4772)-1)*24+HOUR(A4772)+1,3)*IF(A4772&lt;Cooling_Season_Start_Date,0,IF(A4772&gt;Cooling_Season_End_Date,0,1))</f>
        <v>1</v>
      </c>
      <c r="D4772" s="12">
        <f>VLOOKUP(A4772,'Step 1.3 Normalized OAT'!$A$1:$B$8761,2)</f>
        <v>84</v>
      </c>
      <c r="E4772" s="13">
        <f ca="1">('Step 3. Regression'!$F$19*D4772^2+'Step 3. Regression'!$G$19*D4772+'Step 3. Regression'!$H$19)*C4772</f>
        <v>7.2461668816433509</v>
      </c>
    </row>
    <row r="4773" spans="1:5" x14ac:dyDescent="0.25">
      <c r="A4773" s="9">
        <f>IF(ISBLANK('Step 1.3 Normalized OAT'!A4773),"-",'Step 1.3 Normalized OAT'!A4773)</f>
        <v>43299.833333333336</v>
      </c>
      <c r="B4773" s="26">
        <f t="shared" si="80"/>
        <v>198</v>
      </c>
      <c r="C4773" s="64" cm="1">
        <f t="array" ref="C4773">INDEX('Step 5. Daily Avg Schedule Calc'!$A$2:$C$169,(WEEKDAY(A4773)-1)*24+HOUR(A4773)+1,3)*IF(A4773&lt;Cooling_Season_Start_Date,0,IF(A4773&gt;Cooling_Season_End_Date,0,1))</f>
        <v>1</v>
      </c>
      <c r="D4773" s="12">
        <f>VLOOKUP(A4773,'Step 1.3 Normalized OAT'!$A$1:$B$8761,2)</f>
        <v>82</v>
      </c>
      <c r="E4773" s="13">
        <f ca="1">('Step 3. Regression'!$F$19*D4773^2+'Step 3. Regression'!$G$19*D4773+'Step 3. Regression'!$H$19)*C4773</f>
        <v>7.1641520405023904</v>
      </c>
    </row>
    <row r="4774" spans="1:5" x14ac:dyDescent="0.25">
      <c r="A4774" s="9">
        <f>IF(ISBLANK('Step 1.3 Normalized OAT'!A4774),"-",'Step 1.3 Normalized OAT'!A4774)</f>
        <v>43299.875</v>
      </c>
      <c r="B4774" s="26">
        <f t="shared" si="80"/>
        <v>198</v>
      </c>
      <c r="C4774" s="64" cm="1">
        <f t="array" ref="C4774">INDEX('Step 5. Daily Avg Schedule Calc'!$A$2:$C$169,(WEEKDAY(A4774)-1)*24+HOUR(A4774)+1,3)*IF(A4774&lt;Cooling_Season_Start_Date,0,IF(A4774&gt;Cooling_Season_End_Date,0,1))</f>
        <v>0</v>
      </c>
      <c r="D4774" s="12">
        <f>VLOOKUP(A4774,'Step 1.3 Normalized OAT'!$A$1:$B$8761,2)</f>
        <v>80</v>
      </c>
      <c r="E4774" s="13">
        <f ca="1">('Step 3. Regression'!$F$19*D4774^2+'Step 3. Regression'!$G$19*D4774+'Step 3. Regression'!$H$19)*C4774</f>
        <v>0</v>
      </c>
    </row>
    <row r="4775" spans="1:5" x14ac:dyDescent="0.25">
      <c r="A4775" s="9">
        <f>IF(ISBLANK('Step 1.3 Normalized OAT'!A4775),"-",'Step 1.3 Normalized OAT'!A4775)</f>
        <v>43299.916666666664</v>
      </c>
      <c r="B4775" s="26">
        <f t="shared" si="80"/>
        <v>198</v>
      </c>
      <c r="C4775" s="64" cm="1">
        <f t="array" ref="C4775">INDEX('Step 5. Daily Avg Schedule Calc'!$A$2:$C$169,(WEEKDAY(A4775)-1)*24+HOUR(A4775)+1,3)*IF(A4775&lt;Cooling_Season_Start_Date,0,IF(A4775&gt;Cooling_Season_End_Date,0,1))</f>
        <v>0</v>
      </c>
      <c r="D4775" s="12">
        <f>VLOOKUP(A4775,'Step 1.3 Normalized OAT'!$A$1:$B$8761,2)</f>
        <v>80</v>
      </c>
      <c r="E4775" s="13">
        <f ca="1">('Step 3. Regression'!$F$19*D4775^2+'Step 3. Regression'!$G$19*D4775+'Step 3. Regression'!$H$19)*C4775</f>
        <v>0</v>
      </c>
    </row>
    <row r="4776" spans="1:5" x14ac:dyDescent="0.25">
      <c r="A4776" s="9">
        <f>IF(ISBLANK('Step 1.3 Normalized OAT'!A4776),"-",'Step 1.3 Normalized OAT'!A4776)</f>
        <v>43299.958333333336</v>
      </c>
      <c r="B4776" s="26">
        <f t="shared" si="80"/>
        <v>198</v>
      </c>
      <c r="C4776" s="64" cm="1">
        <f t="array" ref="C4776">INDEX('Step 5. Daily Avg Schedule Calc'!$A$2:$C$169,(WEEKDAY(A4776)-1)*24+HOUR(A4776)+1,3)*IF(A4776&lt;Cooling_Season_Start_Date,0,IF(A4776&gt;Cooling_Season_End_Date,0,1))</f>
        <v>0</v>
      </c>
      <c r="D4776" s="12">
        <f>VLOOKUP(A4776,'Step 1.3 Normalized OAT'!$A$1:$B$8761,2)</f>
        <v>77</v>
      </c>
      <c r="E4776" s="13">
        <f ca="1">('Step 3. Regression'!$F$19*D4776^2+'Step 3. Regression'!$G$19*D4776+'Step 3. Regression'!$H$19)*C4776</f>
        <v>0</v>
      </c>
    </row>
    <row r="4777" spans="1:5" x14ac:dyDescent="0.25">
      <c r="A4777" s="9">
        <f>IF(ISBLANK('Step 1.3 Normalized OAT'!A4777),"-",'Step 1.3 Normalized OAT'!A4777)</f>
        <v>43300</v>
      </c>
      <c r="B4777" s="26">
        <f t="shared" si="80"/>
        <v>199</v>
      </c>
      <c r="C4777" s="64" cm="1">
        <f t="array" ref="C4777">INDEX('Step 5. Daily Avg Schedule Calc'!$A$2:$C$169,(WEEKDAY(A4777)-1)*24+HOUR(A4777)+1,3)*IF(A4777&lt;Cooling_Season_Start_Date,0,IF(A4777&gt;Cooling_Season_End_Date,0,1))</f>
        <v>0</v>
      </c>
      <c r="D4777" s="12">
        <f>VLOOKUP(A4777,'Step 1.3 Normalized OAT'!$A$1:$B$8761,2)</f>
        <v>76</v>
      </c>
      <c r="E4777" s="13">
        <f ca="1">('Step 3. Regression'!$F$19*D4777^2+'Step 3. Regression'!$G$19*D4777+'Step 3. Regression'!$H$19)*C4777</f>
        <v>0</v>
      </c>
    </row>
    <row r="4778" spans="1:5" x14ac:dyDescent="0.25">
      <c r="A4778" s="9">
        <f>IF(ISBLANK('Step 1.3 Normalized OAT'!A4778),"-",'Step 1.3 Normalized OAT'!A4778)</f>
        <v>43300.041666666664</v>
      </c>
      <c r="B4778" s="26">
        <f t="shared" si="80"/>
        <v>199</v>
      </c>
      <c r="C4778" s="64" cm="1">
        <f t="array" ref="C4778">INDEX('Step 5. Daily Avg Schedule Calc'!$A$2:$C$169,(WEEKDAY(A4778)-1)*24+HOUR(A4778)+1,3)*IF(A4778&lt;Cooling_Season_Start_Date,0,IF(A4778&gt;Cooling_Season_End_Date,0,1))</f>
        <v>0</v>
      </c>
      <c r="D4778" s="12">
        <f>VLOOKUP(A4778,'Step 1.3 Normalized OAT'!$A$1:$B$8761,2)</f>
        <v>75</v>
      </c>
      <c r="E4778" s="13">
        <f ca="1">('Step 3. Regression'!$F$19*D4778^2+'Step 3. Regression'!$G$19*D4778+'Step 3. Regression'!$H$19)*C4778</f>
        <v>0</v>
      </c>
    </row>
    <row r="4779" spans="1:5" x14ac:dyDescent="0.25">
      <c r="A4779" s="9">
        <f>IF(ISBLANK('Step 1.3 Normalized OAT'!A4779),"-",'Step 1.3 Normalized OAT'!A4779)</f>
        <v>43300.083333333336</v>
      </c>
      <c r="B4779" s="26">
        <f t="shared" si="80"/>
        <v>199</v>
      </c>
      <c r="C4779" s="64" cm="1">
        <f t="array" ref="C4779">INDEX('Step 5. Daily Avg Schedule Calc'!$A$2:$C$169,(WEEKDAY(A4779)-1)*24+HOUR(A4779)+1,3)*IF(A4779&lt;Cooling_Season_Start_Date,0,IF(A4779&gt;Cooling_Season_End_Date,0,1))</f>
        <v>0</v>
      </c>
      <c r="D4779" s="12">
        <f>VLOOKUP(A4779,'Step 1.3 Normalized OAT'!$A$1:$B$8761,2)</f>
        <v>73</v>
      </c>
      <c r="E4779" s="13">
        <f ca="1">('Step 3. Regression'!$F$19*D4779^2+'Step 3. Regression'!$G$19*D4779+'Step 3. Regression'!$H$19)*C4779</f>
        <v>0</v>
      </c>
    </row>
    <row r="4780" spans="1:5" x14ac:dyDescent="0.25">
      <c r="A4780" s="9">
        <f>IF(ISBLANK('Step 1.3 Normalized OAT'!A4780),"-",'Step 1.3 Normalized OAT'!A4780)</f>
        <v>43300.125</v>
      </c>
      <c r="B4780" s="26">
        <f t="shared" si="80"/>
        <v>199</v>
      </c>
      <c r="C4780" s="64" cm="1">
        <f t="array" ref="C4780">INDEX('Step 5. Daily Avg Schedule Calc'!$A$2:$C$169,(WEEKDAY(A4780)-1)*24+HOUR(A4780)+1,3)*IF(A4780&lt;Cooling_Season_Start_Date,0,IF(A4780&gt;Cooling_Season_End_Date,0,1))</f>
        <v>0</v>
      </c>
      <c r="D4780" s="12">
        <f>VLOOKUP(A4780,'Step 1.3 Normalized OAT'!$A$1:$B$8761,2)</f>
        <v>71</v>
      </c>
      <c r="E4780" s="13">
        <f ca="1">('Step 3. Regression'!$F$19*D4780^2+'Step 3. Regression'!$G$19*D4780+'Step 3. Regression'!$H$19)*C4780</f>
        <v>0</v>
      </c>
    </row>
    <row r="4781" spans="1:5" x14ac:dyDescent="0.25">
      <c r="A4781" s="9">
        <f>IF(ISBLANK('Step 1.3 Normalized OAT'!A4781),"-",'Step 1.3 Normalized OAT'!A4781)</f>
        <v>43300.166666666664</v>
      </c>
      <c r="B4781" s="26">
        <f t="shared" si="80"/>
        <v>199</v>
      </c>
      <c r="C4781" s="64" cm="1">
        <f t="array" ref="C4781">INDEX('Step 5. Daily Avg Schedule Calc'!$A$2:$C$169,(WEEKDAY(A4781)-1)*24+HOUR(A4781)+1,3)*IF(A4781&lt;Cooling_Season_Start_Date,0,IF(A4781&gt;Cooling_Season_End_Date,0,1))</f>
        <v>0</v>
      </c>
      <c r="D4781" s="12">
        <f>VLOOKUP(A4781,'Step 1.3 Normalized OAT'!$A$1:$B$8761,2)</f>
        <v>71</v>
      </c>
      <c r="E4781" s="13">
        <f ca="1">('Step 3. Regression'!$F$19*D4781^2+'Step 3. Regression'!$G$19*D4781+'Step 3. Regression'!$H$19)*C4781</f>
        <v>0</v>
      </c>
    </row>
    <row r="4782" spans="1:5" x14ac:dyDescent="0.25">
      <c r="A4782" s="9">
        <f>IF(ISBLANK('Step 1.3 Normalized OAT'!A4782),"-",'Step 1.3 Normalized OAT'!A4782)</f>
        <v>43300.208333333336</v>
      </c>
      <c r="B4782" s="26">
        <f t="shared" si="80"/>
        <v>199</v>
      </c>
      <c r="C4782" s="64" cm="1">
        <f t="array" ref="C4782">INDEX('Step 5. Daily Avg Schedule Calc'!$A$2:$C$169,(WEEKDAY(A4782)-1)*24+HOUR(A4782)+1,3)*IF(A4782&lt;Cooling_Season_Start_Date,0,IF(A4782&gt;Cooling_Season_End_Date,0,1))</f>
        <v>0</v>
      </c>
      <c r="D4782" s="12">
        <f>VLOOKUP(A4782,'Step 1.3 Normalized OAT'!$A$1:$B$8761,2)</f>
        <v>70</v>
      </c>
      <c r="E4782" s="13">
        <f ca="1">('Step 3. Regression'!$F$19*D4782^2+'Step 3. Regression'!$G$19*D4782+'Step 3. Regression'!$H$19)*C4782</f>
        <v>0</v>
      </c>
    </row>
    <row r="4783" spans="1:5" x14ac:dyDescent="0.25">
      <c r="A4783" s="9">
        <f>IF(ISBLANK('Step 1.3 Normalized OAT'!A4783),"-",'Step 1.3 Normalized OAT'!A4783)</f>
        <v>43300.25</v>
      </c>
      <c r="B4783" s="26">
        <f t="shared" si="80"/>
        <v>199</v>
      </c>
      <c r="C4783" s="64" cm="1">
        <f t="array" ref="C4783">INDEX('Step 5. Daily Avg Schedule Calc'!$A$2:$C$169,(WEEKDAY(A4783)-1)*24+HOUR(A4783)+1,3)*IF(A4783&lt;Cooling_Season_Start_Date,0,IF(A4783&gt;Cooling_Season_End_Date,0,1))</f>
        <v>0</v>
      </c>
      <c r="D4783" s="12">
        <f>VLOOKUP(A4783,'Step 1.3 Normalized OAT'!$A$1:$B$8761,2)</f>
        <v>69</v>
      </c>
      <c r="E4783" s="13">
        <f ca="1">('Step 3. Regression'!$F$19*D4783^2+'Step 3. Regression'!$G$19*D4783+'Step 3. Regression'!$H$19)*C4783</f>
        <v>0</v>
      </c>
    </row>
    <row r="4784" spans="1:5" x14ac:dyDescent="0.25">
      <c r="A4784" s="9">
        <f>IF(ISBLANK('Step 1.3 Normalized OAT'!A4784),"-",'Step 1.3 Normalized OAT'!A4784)</f>
        <v>43300.291666666664</v>
      </c>
      <c r="B4784" s="26">
        <f t="shared" si="80"/>
        <v>199</v>
      </c>
      <c r="C4784" s="64" cm="1">
        <f t="array" ref="C4784">INDEX('Step 5. Daily Avg Schedule Calc'!$A$2:$C$169,(WEEKDAY(A4784)-1)*24+HOUR(A4784)+1,3)*IF(A4784&lt;Cooling_Season_Start_Date,0,IF(A4784&gt;Cooling_Season_End_Date,0,1))</f>
        <v>0</v>
      </c>
      <c r="D4784" s="12">
        <f>VLOOKUP(A4784,'Step 1.3 Normalized OAT'!$A$1:$B$8761,2)</f>
        <v>69</v>
      </c>
      <c r="E4784" s="13">
        <f ca="1">('Step 3. Regression'!$F$19*D4784^2+'Step 3. Regression'!$G$19*D4784+'Step 3. Regression'!$H$19)*C4784</f>
        <v>0</v>
      </c>
    </row>
    <row r="4785" spans="1:5" x14ac:dyDescent="0.25">
      <c r="A4785" s="9">
        <f>IF(ISBLANK('Step 1.3 Normalized OAT'!A4785),"-",'Step 1.3 Normalized OAT'!A4785)</f>
        <v>43300.333333333336</v>
      </c>
      <c r="B4785" s="26">
        <f t="shared" si="80"/>
        <v>199</v>
      </c>
      <c r="C4785" s="64" cm="1">
        <f t="array" ref="C4785">INDEX('Step 5. Daily Avg Schedule Calc'!$A$2:$C$169,(WEEKDAY(A4785)-1)*24+HOUR(A4785)+1,3)*IF(A4785&lt;Cooling_Season_Start_Date,0,IF(A4785&gt;Cooling_Season_End_Date,0,1))</f>
        <v>1</v>
      </c>
      <c r="D4785" s="12">
        <f>VLOOKUP(A4785,'Step 1.3 Normalized OAT'!$A$1:$B$8761,2)</f>
        <v>70</v>
      </c>
      <c r="E4785" s="13">
        <f ca="1">('Step 3. Regression'!$F$19*D4785^2+'Step 3. Regression'!$G$19*D4785+'Step 3. Regression'!$H$19)*C4785</f>
        <v>7.1602664526549589</v>
      </c>
    </row>
    <row r="4786" spans="1:5" x14ac:dyDescent="0.25">
      <c r="A4786" s="9">
        <f>IF(ISBLANK('Step 1.3 Normalized OAT'!A4786),"-",'Step 1.3 Normalized OAT'!A4786)</f>
        <v>43300.375</v>
      </c>
      <c r="B4786" s="26">
        <f t="shared" si="80"/>
        <v>199</v>
      </c>
      <c r="C4786" s="64" cm="1">
        <f t="array" ref="C4786">INDEX('Step 5. Daily Avg Schedule Calc'!$A$2:$C$169,(WEEKDAY(A4786)-1)*24+HOUR(A4786)+1,3)*IF(A4786&lt;Cooling_Season_Start_Date,0,IF(A4786&gt;Cooling_Season_End_Date,0,1))</f>
        <v>1</v>
      </c>
      <c r="D4786" s="12">
        <f>VLOOKUP(A4786,'Step 1.3 Normalized OAT'!$A$1:$B$8761,2)</f>
        <v>72</v>
      </c>
      <c r="E4786" s="13">
        <f ca="1">('Step 3. Regression'!$F$19*D4786^2+'Step 3. Regression'!$G$19*D4786+'Step 3. Regression'!$H$19)*C4786</f>
        <v>7.102794591224967</v>
      </c>
    </row>
    <row r="4787" spans="1:5" x14ac:dyDescent="0.25">
      <c r="A4787" s="9">
        <f>IF(ISBLANK('Step 1.3 Normalized OAT'!A4787),"-",'Step 1.3 Normalized OAT'!A4787)</f>
        <v>43300.416666666664</v>
      </c>
      <c r="B4787" s="26">
        <f t="shared" si="80"/>
        <v>199</v>
      </c>
      <c r="C4787" s="64" cm="1">
        <f t="array" ref="C4787">INDEX('Step 5. Daily Avg Schedule Calc'!$A$2:$C$169,(WEEKDAY(A4787)-1)*24+HOUR(A4787)+1,3)*IF(A4787&lt;Cooling_Season_Start_Date,0,IF(A4787&gt;Cooling_Season_End_Date,0,1))</f>
        <v>1</v>
      </c>
      <c r="D4787" s="12">
        <f>VLOOKUP(A4787,'Step 1.3 Normalized OAT'!$A$1:$B$8761,2)</f>
        <v>73</v>
      </c>
      <c r="E4787" s="13">
        <f ca="1">('Step 3. Regression'!$F$19*D4787^2+'Step 3. Regression'!$G$19*D4787+'Step 3. Regression'!$H$19)*C4787</f>
        <v>7.0827765794206599</v>
      </c>
    </row>
    <row r="4788" spans="1:5" x14ac:dyDescent="0.25">
      <c r="A4788" s="9">
        <f>IF(ISBLANK('Step 1.3 Normalized OAT'!A4788),"-",'Step 1.3 Normalized OAT'!A4788)</f>
        <v>43300.458333333336</v>
      </c>
      <c r="B4788" s="26">
        <f t="shared" si="80"/>
        <v>199</v>
      </c>
      <c r="C4788" s="64" cm="1">
        <f t="array" ref="C4788">INDEX('Step 5. Daily Avg Schedule Calc'!$A$2:$C$169,(WEEKDAY(A4788)-1)*24+HOUR(A4788)+1,3)*IF(A4788&lt;Cooling_Season_Start_Date,0,IF(A4788&gt;Cooling_Season_End_Date,0,1))</f>
        <v>1</v>
      </c>
      <c r="D4788" s="12">
        <f>VLOOKUP(A4788,'Step 1.3 Normalized OAT'!$A$1:$B$8761,2)</f>
        <v>74</v>
      </c>
      <c r="E4788" s="13">
        <f ca="1">('Step 3. Regression'!$F$19*D4788^2+'Step 3. Regression'!$G$19*D4788+'Step 3. Regression'!$H$19)*C4788</f>
        <v>7.0685705135568071</v>
      </c>
    </row>
    <row r="4789" spans="1:5" x14ac:dyDescent="0.25">
      <c r="A4789" s="9">
        <f>IF(ISBLANK('Step 1.3 Normalized OAT'!A4789),"-",'Step 1.3 Normalized OAT'!A4789)</f>
        <v>43300.5</v>
      </c>
      <c r="B4789" s="26">
        <f t="shared" si="80"/>
        <v>199</v>
      </c>
      <c r="C4789" s="64" cm="1">
        <f t="array" ref="C4789">INDEX('Step 5. Daily Avg Schedule Calc'!$A$2:$C$169,(WEEKDAY(A4789)-1)*24+HOUR(A4789)+1,3)*IF(A4789&lt;Cooling_Season_Start_Date,0,IF(A4789&gt;Cooling_Season_End_Date,0,1))</f>
        <v>1</v>
      </c>
      <c r="D4789" s="12">
        <f>VLOOKUP(A4789,'Step 1.3 Normalized OAT'!$A$1:$B$8761,2)</f>
        <v>77</v>
      </c>
      <c r="E4789" s="13">
        <f ca="1">('Step 3. Regression'!$F$19*D4789^2+'Step 3. Regression'!$G$19*D4789+'Step 3. Regression'!$H$19)*C4789</f>
        <v>7.0608239916079754</v>
      </c>
    </row>
    <row r="4790" spans="1:5" x14ac:dyDescent="0.25">
      <c r="A4790" s="9">
        <f>IF(ISBLANK('Step 1.3 Normalized OAT'!A4790),"-",'Step 1.3 Normalized OAT'!A4790)</f>
        <v>43300.541666666664</v>
      </c>
      <c r="B4790" s="26">
        <f t="shared" si="80"/>
        <v>199</v>
      </c>
      <c r="C4790" s="64" cm="1">
        <f t="array" ref="C4790">INDEX('Step 5. Daily Avg Schedule Calc'!$A$2:$C$169,(WEEKDAY(A4790)-1)*24+HOUR(A4790)+1,3)*IF(A4790&lt;Cooling_Season_Start_Date,0,IF(A4790&gt;Cooling_Season_End_Date,0,1))</f>
        <v>1</v>
      </c>
      <c r="D4790" s="12">
        <f>VLOOKUP(A4790,'Step 1.3 Normalized OAT'!$A$1:$B$8761,2)</f>
        <v>78</v>
      </c>
      <c r="E4790" s="13">
        <f ca="1">('Step 3. Regression'!$F$19*D4790^2+'Step 3. Regression'!$G$19*D4790+'Step 3. Regression'!$H$19)*C4790</f>
        <v>7.0698657095059474</v>
      </c>
    </row>
    <row r="4791" spans="1:5" x14ac:dyDescent="0.25">
      <c r="A4791" s="9">
        <f>IF(ISBLANK('Step 1.3 Normalized OAT'!A4791),"-",'Step 1.3 Normalized OAT'!A4791)</f>
        <v>43300.583333333336</v>
      </c>
      <c r="B4791" s="26">
        <f t="shared" si="80"/>
        <v>199</v>
      </c>
      <c r="C4791" s="64" cm="1">
        <f t="array" ref="C4791">INDEX('Step 5. Daily Avg Schedule Calc'!$A$2:$C$169,(WEEKDAY(A4791)-1)*24+HOUR(A4791)+1,3)*IF(A4791&lt;Cooling_Season_Start_Date,0,IF(A4791&gt;Cooling_Season_End_Date,0,1))</f>
        <v>1</v>
      </c>
      <c r="D4791" s="12">
        <f>VLOOKUP(A4791,'Step 1.3 Normalized OAT'!$A$1:$B$8761,2)</f>
        <v>79</v>
      </c>
      <c r="E4791" s="13">
        <f ca="1">('Step 3. Regression'!$F$19*D4791^2+'Step 3. Regression'!$G$19*D4791+'Step 3. Regression'!$H$19)*C4791</f>
        <v>7.0847193733443774</v>
      </c>
    </row>
    <row r="4792" spans="1:5" x14ac:dyDescent="0.25">
      <c r="A4792" s="9">
        <f>IF(ISBLANK('Step 1.3 Normalized OAT'!A4792),"-",'Step 1.3 Normalized OAT'!A4792)</f>
        <v>43300.625</v>
      </c>
      <c r="B4792" s="26">
        <f t="shared" si="80"/>
        <v>199</v>
      </c>
      <c r="C4792" s="64" cm="1">
        <f t="array" ref="C4792">INDEX('Step 5. Daily Avg Schedule Calc'!$A$2:$C$169,(WEEKDAY(A4792)-1)*24+HOUR(A4792)+1,3)*IF(A4792&lt;Cooling_Season_Start_Date,0,IF(A4792&gt;Cooling_Season_End_Date,0,1))</f>
        <v>1</v>
      </c>
      <c r="D4792" s="12">
        <f>VLOOKUP(A4792,'Step 1.3 Normalized OAT'!$A$1:$B$8761,2)</f>
        <v>81</v>
      </c>
      <c r="E4792" s="13">
        <f ca="1">('Step 3. Regression'!$F$19*D4792^2+'Step 3. Regression'!$G$19*D4792+'Step 3. Regression'!$H$19)*C4792</f>
        <v>7.1318625388425936</v>
      </c>
    </row>
    <row r="4793" spans="1:5" x14ac:dyDescent="0.25">
      <c r="A4793" s="9">
        <f>IF(ISBLANK('Step 1.3 Normalized OAT'!A4793),"-",'Step 1.3 Normalized OAT'!A4793)</f>
        <v>43300.666666666664</v>
      </c>
      <c r="B4793" s="26">
        <f t="shared" si="80"/>
        <v>199</v>
      </c>
      <c r="C4793" s="64" cm="1">
        <f t="array" ref="C4793">INDEX('Step 5. Daily Avg Schedule Calc'!$A$2:$C$169,(WEEKDAY(A4793)-1)*24+HOUR(A4793)+1,3)*IF(A4793&lt;Cooling_Season_Start_Date,0,IF(A4793&gt;Cooling_Season_End_Date,0,1))</f>
        <v>1</v>
      </c>
      <c r="D4793" s="12">
        <f>VLOOKUP(A4793,'Step 1.3 Normalized OAT'!$A$1:$B$8761,2)</f>
        <v>83</v>
      </c>
      <c r="E4793" s="13">
        <f ca="1">('Step 3. Regression'!$F$19*D4793^2+'Step 3. Regression'!$G$19*D4793+'Step 3. Regression'!$H$19)*C4793</f>
        <v>7.2022534881026417</v>
      </c>
    </row>
    <row r="4794" spans="1:5" x14ac:dyDescent="0.25">
      <c r="A4794" s="9">
        <f>IF(ISBLANK('Step 1.3 Normalized OAT'!A4794),"-",'Step 1.3 Normalized OAT'!A4794)</f>
        <v>43300.708333333336</v>
      </c>
      <c r="B4794" s="26">
        <f t="shared" si="80"/>
        <v>199</v>
      </c>
      <c r="C4794" s="64" cm="1">
        <f t="array" ref="C4794">INDEX('Step 5. Daily Avg Schedule Calc'!$A$2:$C$169,(WEEKDAY(A4794)-1)*24+HOUR(A4794)+1,3)*IF(A4794&lt;Cooling_Season_Start_Date,0,IF(A4794&gt;Cooling_Season_End_Date,0,1))</f>
        <v>1</v>
      </c>
      <c r="D4794" s="12">
        <f>VLOOKUP(A4794,'Step 1.3 Normalized OAT'!$A$1:$B$8761,2)</f>
        <v>82</v>
      </c>
      <c r="E4794" s="13">
        <f ca="1">('Step 3. Regression'!$F$19*D4794^2+'Step 3. Regression'!$G$19*D4794+'Step 3. Regression'!$H$19)*C4794</f>
        <v>7.1641520405023904</v>
      </c>
    </row>
    <row r="4795" spans="1:5" x14ac:dyDescent="0.25">
      <c r="A4795" s="9">
        <f>IF(ISBLANK('Step 1.3 Normalized OAT'!A4795),"-",'Step 1.3 Normalized OAT'!A4795)</f>
        <v>43300.75</v>
      </c>
      <c r="B4795" s="26">
        <f t="shared" si="80"/>
        <v>199</v>
      </c>
      <c r="C4795" s="64" cm="1">
        <f t="array" ref="C4795">INDEX('Step 5. Daily Avg Schedule Calc'!$A$2:$C$169,(WEEKDAY(A4795)-1)*24+HOUR(A4795)+1,3)*IF(A4795&lt;Cooling_Season_Start_Date,0,IF(A4795&gt;Cooling_Season_End_Date,0,1))</f>
        <v>1</v>
      </c>
      <c r="D4795" s="12">
        <f>VLOOKUP(A4795,'Step 1.3 Normalized OAT'!$A$1:$B$8761,2)</f>
        <v>81</v>
      </c>
      <c r="E4795" s="13">
        <f ca="1">('Step 3. Regression'!$F$19*D4795^2+'Step 3. Regression'!$G$19*D4795+'Step 3. Regression'!$H$19)*C4795</f>
        <v>7.1318625388425936</v>
      </c>
    </row>
    <row r="4796" spans="1:5" x14ac:dyDescent="0.25">
      <c r="A4796" s="9">
        <f>IF(ISBLANK('Step 1.3 Normalized OAT'!A4796),"-",'Step 1.3 Normalized OAT'!A4796)</f>
        <v>43300.791666666664</v>
      </c>
      <c r="B4796" s="26">
        <f t="shared" si="80"/>
        <v>199</v>
      </c>
      <c r="C4796" s="64" cm="1">
        <f t="array" ref="C4796">INDEX('Step 5. Daily Avg Schedule Calc'!$A$2:$C$169,(WEEKDAY(A4796)-1)*24+HOUR(A4796)+1,3)*IF(A4796&lt;Cooling_Season_Start_Date,0,IF(A4796&gt;Cooling_Season_End_Date,0,1))</f>
        <v>1</v>
      </c>
      <c r="D4796" s="12">
        <f>VLOOKUP(A4796,'Step 1.3 Normalized OAT'!$A$1:$B$8761,2)</f>
        <v>80</v>
      </c>
      <c r="E4796" s="13">
        <f ca="1">('Step 3. Regression'!$F$19*D4796^2+'Step 3. Regression'!$G$19*D4796+'Step 3. Regression'!$H$19)*C4796</f>
        <v>7.1053849831232547</v>
      </c>
    </row>
    <row r="4797" spans="1:5" x14ac:dyDescent="0.25">
      <c r="A4797" s="9">
        <f>IF(ISBLANK('Step 1.3 Normalized OAT'!A4797),"-",'Step 1.3 Normalized OAT'!A4797)</f>
        <v>43300.833333333336</v>
      </c>
      <c r="B4797" s="26">
        <f t="shared" si="80"/>
        <v>199</v>
      </c>
      <c r="C4797" s="64" cm="1">
        <f t="array" ref="C4797">INDEX('Step 5. Daily Avg Schedule Calc'!$A$2:$C$169,(WEEKDAY(A4797)-1)*24+HOUR(A4797)+1,3)*IF(A4797&lt;Cooling_Season_Start_Date,0,IF(A4797&gt;Cooling_Season_End_Date,0,1))</f>
        <v>1</v>
      </c>
      <c r="D4797" s="12">
        <f>VLOOKUP(A4797,'Step 1.3 Normalized OAT'!$A$1:$B$8761,2)</f>
        <v>78</v>
      </c>
      <c r="E4797" s="13">
        <f ca="1">('Step 3. Regression'!$F$19*D4797^2+'Step 3. Regression'!$G$19*D4797+'Step 3. Regression'!$H$19)*C4797</f>
        <v>7.0698657095059474</v>
      </c>
    </row>
    <row r="4798" spans="1:5" x14ac:dyDescent="0.25">
      <c r="A4798" s="9">
        <f>IF(ISBLANK('Step 1.3 Normalized OAT'!A4798),"-",'Step 1.3 Normalized OAT'!A4798)</f>
        <v>43300.875</v>
      </c>
      <c r="B4798" s="26">
        <f t="shared" si="80"/>
        <v>199</v>
      </c>
      <c r="C4798" s="64" cm="1">
        <f t="array" ref="C4798">INDEX('Step 5. Daily Avg Schedule Calc'!$A$2:$C$169,(WEEKDAY(A4798)-1)*24+HOUR(A4798)+1,3)*IF(A4798&lt;Cooling_Season_Start_Date,0,IF(A4798&gt;Cooling_Season_End_Date,0,1))</f>
        <v>0</v>
      </c>
      <c r="D4798" s="12">
        <f>VLOOKUP(A4798,'Step 1.3 Normalized OAT'!$A$1:$B$8761,2)</f>
        <v>76</v>
      </c>
      <c r="E4798" s="13">
        <f ca="1">('Step 3. Regression'!$F$19*D4798^2+'Step 3. Regression'!$G$19*D4798+'Step 3. Regression'!$H$19)*C4798</f>
        <v>0</v>
      </c>
    </row>
    <row r="4799" spans="1:5" x14ac:dyDescent="0.25">
      <c r="A4799" s="9">
        <f>IF(ISBLANK('Step 1.3 Normalized OAT'!A4799),"-",'Step 1.3 Normalized OAT'!A4799)</f>
        <v>43300.916666666664</v>
      </c>
      <c r="B4799" s="26">
        <f t="shared" si="80"/>
        <v>199</v>
      </c>
      <c r="C4799" s="64" cm="1">
        <f t="array" ref="C4799">INDEX('Step 5. Daily Avg Schedule Calc'!$A$2:$C$169,(WEEKDAY(A4799)-1)*24+HOUR(A4799)+1,3)*IF(A4799&lt;Cooling_Season_Start_Date,0,IF(A4799&gt;Cooling_Season_End_Date,0,1))</f>
        <v>0</v>
      </c>
      <c r="D4799" s="12">
        <f>VLOOKUP(A4799,'Step 1.3 Normalized OAT'!$A$1:$B$8761,2)</f>
        <v>75</v>
      </c>
      <c r="E4799" s="13">
        <f ca="1">('Step 3. Regression'!$F$19*D4799^2+'Step 3. Regression'!$G$19*D4799+'Step 3. Regression'!$H$19)*C4799</f>
        <v>0</v>
      </c>
    </row>
    <row r="4800" spans="1:5" x14ac:dyDescent="0.25">
      <c r="A4800" s="9">
        <f>IF(ISBLANK('Step 1.3 Normalized OAT'!A4800),"-",'Step 1.3 Normalized OAT'!A4800)</f>
        <v>43300.958333333336</v>
      </c>
      <c r="B4800" s="26">
        <f t="shared" si="80"/>
        <v>199</v>
      </c>
      <c r="C4800" s="64" cm="1">
        <f t="array" ref="C4800">INDEX('Step 5. Daily Avg Schedule Calc'!$A$2:$C$169,(WEEKDAY(A4800)-1)*24+HOUR(A4800)+1,3)*IF(A4800&lt;Cooling_Season_Start_Date,0,IF(A4800&gt;Cooling_Season_End_Date,0,1))</f>
        <v>0</v>
      </c>
      <c r="D4800" s="12">
        <f>VLOOKUP(A4800,'Step 1.3 Normalized OAT'!$A$1:$B$8761,2)</f>
        <v>74</v>
      </c>
      <c r="E4800" s="13">
        <f ca="1">('Step 3. Regression'!$F$19*D4800^2+'Step 3. Regression'!$G$19*D4800+'Step 3. Regression'!$H$19)*C4800</f>
        <v>0</v>
      </c>
    </row>
    <row r="4801" spans="1:5" x14ac:dyDescent="0.25">
      <c r="A4801" s="9">
        <f>IF(ISBLANK('Step 1.3 Normalized OAT'!A4801),"-",'Step 1.3 Normalized OAT'!A4801)</f>
        <v>43301</v>
      </c>
      <c r="B4801" s="26">
        <f t="shared" si="80"/>
        <v>200</v>
      </c>
      <c r="C4801" s="64" cm="1">
        <f t="array" ref="C4801">INDEX('Step 5. Daily Avg Schedule Calc'!$A$2:$C$169,(WEEKDAY(A4801)-1)*24+HOUR(A4801)+1,3)*IF(A4801&lt;Cooling_Season_Start_Date,0,IF(A4801&gt;Cooling_Season_End_Date,0,1))</f>
        <v>0</v>
      </c>
      <c r="D4801" s="12">
        <f>VLOOKUP(A4801,'Step 1.3 Normalized OAT'!$A$1:$B$8761,2)</f>
        <v>74</v>
      </c>
      <c r="E4801" s="13">
        <f ca="1">('Step 3. Regression'!$F$19*D4801^2+'Step 3. Regression'!$G$19*D4801+'Step 3. Regression'!$H$19)*C4801</f>
        <v>0</v>
      </c>
    </row>
    <row r="4802" spans="1:5" x14ac:dyDescent="0.25">
      <c r="A4802" s="9">
        <f>IF(ISBLANK('Step 1.3 Normalized OAT'!A4802),"-",'Step 1.3 Normalized OAT'!A4802)</f>
        <v>43301.041666666664</v>
      </c>
      <c r="B4802" s="26">
        <f t="shared" si="80"/>
        <v>200</v>
      </c>
      <c r="C4802" s="64" cm="1">
        <f t="array" ref="C4802">INDEX('Step 5. Daily Avg Schedule Calc'!$A$2:$C$169,(WEEKDAY(A4802)-1)*24+HOUR(A4802)+1,3)*IF(A4802&lt;Cooling_Season_Start_Date,0,IF(A4802&gt;Cooling_Season_End_Date,0,1))</f>
        <v>0</v>
      </c>
      <c r="D4802" s="12">
        <f>VLOOKUP(A4802,'Step 1.3 Normalized OAT'!$A$1:$B$8761,2)</f>
        <v>74</v>
      </c>
      <c r="E4802" s="13">
        <f ca="1">('Step 3. Regression'!$F$19*D4802^2+'Step 3. Regression'!$G$19*D4802+'Step 3. Regression'!$H$19)*C4802</f>
        <v>0</v>
      </c>
    </row>
    <row r="4803" spans="1:5" x14ac:dyDescent="0.25">
      <c r="A4803" s="9">
        <f>IF(ISBLANK('Step 1.3 Normalized OAT'!A4803),"-",'Step 1.3 Normalized OAT'!A4803)</f>
        <v>43301.083333333336</v>
      </c>
      <c r="B4803" s="26">
        <f t="shared" ref="B4803:B4866" si="81">_xlfn.DAYS(A4803,$A$2)</f>
        <v>200</v>
      </c>
      <c r="C4803" s="64" cm="1">
        <f t="array" ref="C4803">INDEX('Step 5. Daily Avg Schedule Calc'!$A$2:$C$169,(WEEKDAY(A4803)-1)*24+HOUR(A4803)+1,3)*IF(A4803&lt;Cooling_Season_Start_Date,0,IF(A4803&gt;Cooling_Season_End_Date,0,1))</f>
        <v>0</v>
      </c>
      <c r="D4803" s="12">
        <f>VLOOKUP(A4803,'Step 1.3 Normalized OAT'!$A$1:$B$8761,2)</f>
        <v>73</v>
      </c>
      <c r="E4803" s="13">
        <f ca="1">('Step 3. Regression'!$F$19*D4803^2+'Step 3. Regression'!$G$19*D4803+'Step 3. Regression'!$H$19)*C4803</f>
        <v>0</v>
      </c>
    </row>
    <row r="4804" spans="1:5" x14ac:dyDescent="0.25">
      <c r="A4804" s="9">
        <f>IF(ISBLANK('Step 1.3 Normalized OAT'!A4804),"-",'Step 1.3 Normalized OAT'!A4804)</f>
        <v>43301.125</v>
      </c>
      <c r="B4804" s="26">
        <f t="shared" si="81"/>
        <v>200</v>
      </c>
      <c r="C4804" s="64" cm="1">
        <f t="array" ref="C4804">INDEX('Step 5. Daily Avg Schedule Calc'!$A$2:$C$169,(WEEKDAY(A4804)-1)*24+HOUR(A4804)+1,3)*IF(A4804&lt;Cooling_Season_Start_Date,0,IF(A4804&gt;Cooling_Season_End_Date,0,1))</f>
        <v>0</v>
      </c>
      <c r="D4804" s="12">
        <f>VLOOKUP(A4804,'Step 1.3 Normalized OAT'!$A$1:$B$8761,2)</f>
        <v>73</v>
      </c>
      <c r="E4804" s="13">
        <f ca="1">('Step 3. Regression'!$F$19*D4804^2+'Step 3. Regression'!$G$19*D4804+'Step 3. Regression'!$H$19)*C4804</f>
        <v>0</v>
      </c>
    </row>
    <row r="4805" spans="1:5" x14ac:dyDescent="0.25">
      <c r="A4805" s="9">
        <f>IF(ISBLANK('Step 1.3 Normalized OAT'!A4805),"-",'Step 1.3 Normalized OAT'!A4805)</f>
        <v>43301.166666666664</v>
      </c>
      <c r="B4805" s="26">
        <f t="shared" si="81"/>
        <v>200</v>
      </c>
      <c r="C4805" s="64" cm="1">
        <f t="array" ref="C4805">INDEX('Step 5. Daily Avg Schedule Calc'!$A$2:$C$169,(WEEKDAY(A4805)-1)*24+HOUR(A4805)+1,3)*IF(A4805&lt;Cooling_Season_Start_Date,0,IF(A4805&gt;Cooling_Season_End_Date,0,1))</f>
        <v>0</v>
      </c>
      <c r="D4805" s="12">
        <f>VLOOKUP(A4805,'Step 1.3 Normalized OAT'!$A$1:$B$8761,2)</f>
        <v>73</v>
      </c>
      <c r="E4805" s="13">
        <f ca="1">('Step 3. Regression'!$F$19*D4805^2+'Step 3. Regression'!$G$19*D4805+'Step 3. Regression'!$H$19)*C4805</f>
        <v>0</v>
      </c>
    </row>
    <row r="4806" spans="1:5" x14ac:dyDescent="0.25">
      <c r="A4806" s="9">
        <f>IF(ISBLANK('Step 1.3 Normalized OAT'!A4806),"-",'Step 1.3 Normalized OAT'!A4806)</f>
        <v>43301.208333333336</v>
      </c>
      <c r="B4806" s="26">
        <f t="shared" si="81"/>
        <v>200</v>
      </c>
      <c r="C4806" s="64" cm="1">
        <f t="array" ref="C4806">INDEX('Step 5. Daily Avg Schedule Calc'!$A$2:$C$169,(WEEKDAY(A4806)-1)*24+HOUR(A4806)+1,3)*IF(A4806&lt;Cooling_Season_Start_Date,0,IF(A4806&gt;Cooling_Season_End_Date,0,1))</f>
        <v>0</v>
      </c>
      <c r="D4806" s="12">
        <f>VLOOKUP(A4806,'Step 1.3 Normalized OAT'!$A$1:$B$8761,2)</f>
        <v>73</v>
      </c>
      <c r="E4806" s="13">
        <f ca="1">('Step 3. Regression'!$F$19*D4806^2+'Step 3. Regression'!$G$19*D4806+'Step 3. Regression'!$H$19)*C4806</f>
        <v>0</v>
      </c>
    </row>
    <row r="4807" spans="1:5" x14ac:dyDescent="0.25">
      <c r="A4807" s="9">
        <f>IF(ISBLANK('Step 1.3 Normalized OAT'!A4807),"-",'Step 1.3 Normalized OAT'!A4807)</f>
        <v>43301.25</v>
      </c>
      <c r="B4807" s="26">
        <f t="shared" si="81"/>
        <v>200</v>
      </c>
      <c r="C4807" s="64" cm="1">
        <f t="array" ref="C4807">INDEX('Step 5. Daily Avg Schedule Calc'!$A$2:$C$169,(WEEKDAY(A4807)-1)*24+HOUR(A4807)+1,3)*IF(A4807&lt;Cooling_Season_Start_Date,0,IF(A4807&gt;Cooling_Season_End_Date,0,1))</f>
        <v>0</v>
      </c>
      <c r="D4807" s="12">
        <f>VLOOKUP(A4807,'Step 1.3 Normalized OAT'!$A$1:$B$8761,2)</f>
        <v>72</v>
      </c>
      <c r="E4807" s="13">
        <f ca="1">('Step 3. Regression'!$F$19*D4807^2+'Step 3. Regression'!$G$19*D4807+'Step 3. Regression'!$H$19)*C4807</f>
        <v>0</v>
      </c>
    </row>
    <row r="4808" spans="1:5" x14ac:dyDescent="0.25">
      <c r="A4808" s="9">
        <f>IF(ISBLANK('Step 1.3 Normalized OAT'!A4808),"-",'Step 1.3 Normalized OAT'!A4808)</f>
        <v>43301.291666666664</v>
      </c>
      <c r="B4808" s="26">
        <f t="shared" si="81"/>
        <v>200</v>
      </c>
      <c r="C4808" s="64" cm="1">
        <f t="array" ref="C4808">INDEX('Step 5. Daily Avg Schedule Calc'!$A$2:$C$169,(WEEKDAY(A4808)-1)*24+HOUR(A4808)+1,3)*IF(A4808&lt;Cooling_Season_Start_Date,0,IF(A4808&gt;Cooling_Season_End_Date,0,1))</f>
        <v>1</v>
      </c>
      <c r="D4808" s="12">
        <f>VLOOKUP(A4808,'Step 1.3 Normalized OAT'!$A$1:$B$8761,2)</f>
        <v>70</v>
      </c>
      <c r="E4808" s="13">
        <f ca="1">('Step 3. Regression'!$F$19*D4808^2+'Step 3. Regression'!$G$19*D4808+'Step 3. Regression'!$H$19)*C4808</f>
        <v>7.1602664526549589</v>
      </c>
    </row>
    <row r="4809" spans="1:5" x14ac:dyDescent="0.25">
      <c r="A4809" s="9">
        <f>IF(ISBLANK('Step 1.3 Normalized OAT'!A4809),"-",'Step 1.3 Normalized OAT'!A4809)</f>
        <v>43301.333333333336</v>
      </c>
      <c r="B4809" s="26">
        <f t="shared" si="81"/>
        <v>200</v>
      </c>
      <c r="C4809" s="64" cm="1">
        <f t="array" ref="C4809">INDEX('Step 5. Daily Avg Schedule Calc'!$A$2:$C$169,(WEEKDAY(A4809)-1)*24+HOUR(A4809)+1,3)*IF(A4809&lt;Cooling_Season_Start_Date,0,IF(A4809&gt;Cooling_Season_End_Date,0,1))</f>
        <v>1</v>
      </c>
      <c r="D4809" s="12">
        <f>VLOOKUP(A4809,'Step 1.3 Normalized OAT'!$A$1:$B$8761,2)</f>
        <v>72</v>
      </c>
      <c r="E4809" s="13">
        <f ca="1">('Step 3. Regression'!$F$19*D4809^2+'Step 3. Regression'!$G$19*D4809+'Step 3. Regression'!$H$19)*C4809</f>
        <v>7.102794591224967</v>
      </c>
    </row>
    <row r="4810" spans="1:5" x14ac:dyDescent="0.25">
      <c r="A4810" s="9">
        <f>IF(ISBLANK('Step 1.3 Normalized OAT'!A4810),"-",'Step 1.3 Normalized OAT'!A4810)</f>
        <v>43301.375</v>
      </c>
      <c r="B4810" s="26">
        <f t="shared" si="81"/>
        <v>200</v>
      </c>
      <c r="C4810" s="64" cm="1">
        <f t="array" ref="C4810">INDEX('Step 5. Daily Avg Schedule Calc'!$A$2:$C$169,(WEEKDAY(A4810)-1)*24+HOUR(A4810)+1,3)*IF(A4810&lt;Cooling_Season_Start_Date,0,IF(A4810&gt;Cooling_Season_End_Date,0,1))</f>
        <v>1</v>
      </c>
      <c r="D4810" s="12">
        <f>VLOOKUP(A4810,'Step 1.3 Normalized OAT'!$A$1:$B$8761,2)</f>
        <v>74</v>
      </c>
      <c r="E4810" s="13">
        <f ca="1">('Step 3. Regression'!$F$19*D4810^2+'Step 3. Regression'!$G$19*D4810+'Step 3. Regression'!$H$19)*C4810</f>
        <v>7.0685705135568071</v>
      </c>
    </row>
    <row r="4811" spans="1:5" x14ac:dyDescent="0.25">
      <c r="A4811" s="9">
        <f>IF(ISBLANK('Step 1.3 Normalized OAT'!A4811),"-",'Step 1.3 Normalized OAT'!A4811)</f>
        <v>43301.416666666664</v>
      </c>
      <c r="B4811" s="26">
        <f t="shared" si="81"/>
        <v>200</v>
      </c>
      <c r="C4811" s="64" cm="1">
        <f t="array" ref="C4811">INDEX('Step 5. Daily Avg Schedule Calc'!$A$2:$C$169,(WEEKDAY(A4811)-1)*24+HOUR(A4811)+1,3)*IF(A4811&lt;Cooling_Season_Start_Date,0,IF(A4811&gt;Cooling_Season_End_Date,0,1))</f>
        <v>1</v>
      </c>
      <c r="D4811" s="12">
        <f>VLOOKUP(A4811,'Step 1.3 Normalized OAT'!$A$1:$B$8761,2)</f>
        <v>76</v>
      </c>
      <c r="E4811" s="13">
        <f ca="1">('Step 3. Regression'!$F$19*D4811^2+'Step 3. Regression'!$G$19*D4811+'Step 3. Regression'!$H$19)*C4811</f>
        <v>7.0575942196504613</v>
      </c>
    </row>
    <row r="4812" spans="1:5" x14ac:dyDescent="0.25">
      <c r="A4812" s="9">
        <f>IF(ISBLANK('Step 1.3 Normalized OAT'!A4812),"-",'Step 1.3 Normalized OAT'!A4812)</f>
        <v>43301.458333333336</v>
      </c>
      <c r="B4812" s="26">
        <f t="shared" si="81"/>
        <v>200</v>
      </c>
      <c r="C4812" s="64" cm="1">
        <f t="array" ref="C4812">INDEX('Step 5. Daily Avg Schedule Calc'!$A$2:$C$169,(WEEKDAY(A4812)-1)*24+HOUR(A4812)+1,3)*IF(A4812&lt;Cooling_Season_Start_Date,0,IF(A4812&gt;Cooling_Season_End_Date,0,1))</f>
        <v>1</v>
      </c>
      <c r="D4812" s="12">
        <f>VLOOKUP(A4812,'Step 1.3 Normalized OAT'!$A$1:$B$8761,2)</f>
        <v>79</v>
      </c>
      <c r="E4812" s="13">
        <f ca="1">('Step 3. Regression'!$F$19*D4812^2+'Step 3. Regression'!$G$19*D4812+'Step 3. Regression'!$H$19)*C4812</f>
        <v>7.0847193733443774</v>
      </c>
    </row>
    <row r="4813" spans="1:5" x14ac:dyDescent="0.25">
      <c r="A4813" s="9">
        <f>IF(ISBLANK('Step 1.3 Normalized OAT'!A4813),"-",'Step 1.3 Normalized OAT'!A4813)</f>
        <v>43301.5</v>
      </c>
      <c r="B4813" s="26">
        <f t="shared" si="81"/>
        <v>200</v>
      </c>
      <c r="C4813" s="64" cm="1">
        <f t="array" ref="C4813">INDEX('Step 5. Daily Avg Schedule Calc'!$A$2:$C$169,(WEEKDAY(A4813)-1)*24+HOUR(A4813)+1,3)*IF(A4813&lt;Cooling_Season_Start_Date,0,IF(A4813&gt;Cooling_Season_End_Date,0,1))</f>
        <v>1</v>
      </c>
      <c r="D4813" s="12">
        <f>VLOOKUP(A4813,'Step 1.3 Normalized OAT'!$A$1:$B$8761,2)</f>
        <v>79</v>
      </c>
      <c r="E4813" s="13">
        <f ca="1">('Step 3. Regression'!$F$19*D4813^2+'Step 3. Regression'!$G$19*D4813+'Step 3. Regression'!$H$19)*C4813</f>
        <v>7.0847193733443774</v>
      </c>
    </row>
    <row r="4814" spans="1:5" x14ac:dyDescent="0.25">
      <c r="A4814" s="9">
        <f>IF(ISBLANK('Step 1.3 Normalized OAT'!A4814),"-",'Step 1.3 Normalized OAT'!A4814)</f>
        <v>43301.541666666664</v>
      </c>
      <c r="B4814" s="26">
        <f t="shared" si="81"/>
        <v>200</v>
      </c>
      <c r="C4814" s="64" cm="1">
        <f t="array" ref="C4814">INDEX('Step 5. Daily Avg Schedule Calc'!$A$2:$C$169,(WEEKDAY(A4814)-1)*24+HOUR(A4814)+1,3)*IF(A4814&lt;Cooling_Season_Start_Date,0,IF(A4814&gt;Cooling_Season_End_Date,0,1))</f>
        <v>1</v>
      </c>
      <c r="D4814" s="12">
        <f>VLOOKUP(A4814,'Step 1.3 Normalized OAT'!$A$1:$B$8761,2)</f>
        <v>81</v>
      </c>
      <c r="E4814" s="13">
        <f ca="1">('Step 3. Regression'!$F$19*D4814^2+'Step 3. Regression'!$G$19*D4814+'Step 3. Regression'!$H$19)*C4814</f>
        <v>7.1318625388425936</v>
      </c>
    </row>
    <row r="4815" spans="1:5" x14ac:dyDescent="0.25">
      <c r="A4815" s="9">
        <f>IF(ISBLANK('Step 1.3 Normalized OAT'!A4815),"-",'Step 1.3 Normalized OAT'!A4815)</f>
        <v>43301.583333333336</v>
      </c>
      <c r="B4815" s="26">
        <f t="shared" si="81"/>
        <v>200</v>
      </c>
      <c r="C4815" s="64" cm="1">
        <f t="array" ref="C4815">INDEX('Step 5. Daily Avg Schedule Calc'!$A$2:$C$169,(WEEKDAY(A4815)-1)*24+HOUR(A4815)+1,3)*IF(A4815&lt;Cooling_Season_Start_Date,0,IF(A4815&gt;Cooling_Season_End_Date,0,1))</f>
        <v>1</v>
      </c>
      <c r="D4815" s="12">
        <f>VLOOKUP(A4815,'Step 1.3 Normalized OAT'!$A$1:$B$8761,2)</f>
        <v>82</v>
      </c>
      <c r="E4815" s="13">
        <f ca="1">('Step 3. Regression'!$F$19*D4815^2+'Step 3. Regression'!$G$19*D4815+'Step 3. Regression'!$H$19)*C4815</f>
        <v>7.1641520405023904</v>
      </c>
    </row>
    <row r="4816" spans="1:5" x14ac:dyDescent="0.25">
      <c r="A4816" s="9">
        <f>IF(ISBLANK('Step 1.3 Normalized OAT'!A4816),"-",'Step 1.3 Normalized OAT'!A4816)</f>
        <v>43301.625</v>
      </c>
      <c r="B4816" s="26">
        <f t="shared" si="81"/>
        <v>200</v>
      </c>
      <c r="C4816" s="64" cm="1">
        <f t="array" ref="C4816">INDEX('Step 5. Daily Avg Schedule Calc'!$A$2:$C$169,(WEEKDAY(A4816)-1)*24+HOUR(A4816)+1,3)*IF(A4816&lt;Cooling_Season_Start_Date,0,IF(A4816&gt;Cooling_Season_End_Date,0,1))</f>
        <v>1</v>
      </c>
      <c r="D4816" s="12">
        <f>VLOOKUP(A4816,'Step 1.3 Normalized OAT'!$A$1:$B$8761,2)</f>
        <v>81</v>
      </c>
      <c r="E4816" s="13">
        <f ca="1">('Step 3. Regression'!$F$19*D4816^2+'Step 3. Regression'!$G$19*D4816+'Step 3. Regression'!$H$19)*C4816</f>
        <v>7.1318625388425936</v>
      </c>
    </row>
    <row r="4817" spans="1:5" x14ac:dyDescent="0.25">
      <c r="A4817" s="9">
        <f>IF(ISBLANK('Step 1.3 Normalized OAT'!A4817),"-",'Step 1.3 Normalized OAT'!A4817)</f>
        <v>43301.666666666664</v>
      </c>
      <c r="B4817" s="26">
        <f t="shared" si="81"/>
        <v>200</v>
      </c>
      <c r="C4817" s="64" cm="1">
        <f t="array" ref="C4817">INDEX('Step 5. Daily Avg Schedule Calc'!$A$2:$C$169,(WEEKDAY(A4817)-1)*24+HOUR(A4817)+1,3)*IF(A4817&lt;Cooling_Season_Start_Date,0,IF(A4817&gt;Cooling_Season_End_Date,0,1))</f>
        <v>1</v>
      </c>
      <c r="D4817" s="12">
        <f>VLOOKUP(A4817,'Step 1.3 Normalized OAT'!$A$1:$B$8761,2)</f>
        <v>82</v>
      </c>
      <c r="E4817" s="13">
        <f ca="1">('Step 3. Regression'!$F$19*D4817^2+'Step 3. Regression'!$G$19*D4817+'Step 3. Regression'!$H$19)*C4817</f>
        <v>7.1641520405023904</v>
      </c>
    </row>
    <row r="4818" spans="1:5" x14ac:dyDescent="0.25">
      <c r="A4818" s="9">
        <f>IF(ISBLANK('Step 1.3 Normalized OAT'!A4818),"-",'Step 1.3 Normalized OAT'!A4818)</f>
        <v>43301.708333333336</v>
      </c>
      <c r="B4818" s="26">
        <f t="shared" si="81"/>
        <v>200</v>
      </c>
      <c r="C4818" s="64" cm="1">
        <f t="array" ref="C4818">INDEX('Step 5. Daily Avg Schedule Calc'!$A$2:$C$169,(WEEKDAY(A4818)-1)*24+HOUR(A4818)+1,3)*IF(A4818&lt;Cooling_Season_Start_Date,0,IF(A4818&gt;Cooling_Season_End_Date,0,1))</f>
        <v>1</v>
      </c>
      <c r="D4818" s="12">
        <f>VLOOKUP(A4818,'Step 1.3 Normalized OAT'!$A$1:$B$8761,2)</f>
        <v>82</v>
      </c>
      <c r="E4818" s="13">
        <f ca="1">('Step 3. Regression'!$F$19*D4818^2+'Step 3. Regression'!$G$19*D4818+'Step 3. Regression'!$H$19)*C4818</f>
        <v>7.1641520405023904</v>
      </c>
    </row>
    <row r="4819" spans="1:5" x14ac:dyDescent="0.25">
      <c r="A4819" s="9">
        <f>IF(ISBLANK('Step 1.3 Normalized OAT'!A4819),"-",'Step 1.3 Normalized OAT'!A4819)</f>
        <v>43301.75</v>
      </c>
      <c r="B4819" s="26">
        <f t="shared" si="81"/>
        <v>200</v>
      </c>
      <c r="C4819" s="64" cm="1">
        <f t="array" ref="C4819">INDEX('Step 5. Daily Avg Schedule Calc'!$A$2:$C$169,(WEEKDAY(A4819)-1)*24+HOUR(A4819)+1,3)*IF(A4819&lt;Cooling_Season_Start_Date,0,IF(A4819&gt;Cooling_Season_End_Date,0,1))</f>
        <v>1</v>
      </c>
      <c r="D4819" s="12">
        <f>VLOOKUP(A4819,'Step 1.3 Normalized OAT'!$A$1:$B$8761,2)</f>
        <v>81</v>
      </c>
      <c r="E4819" s="13">
        <f ca="1">('Step 3. Regression'!$F$19*D4819^2+'Step 3. Regression'!$G$19*D4819+'Step 3. Regression'!$H$19)*C4819</f>
        <v>7.1318625388425936</v>
      </c>
    </row>
    <row r="4820" spans="1:5" x14ac:dyDescent="0.25">
      <c r="A4820" s="9">
        <f>IF(ISBLANK('Step 1.3 Normalized OAT'!A4820),"-",'Step 1.3 Normalized OAT'!A4820)</f>
        <v>43301.791666666664</v>
      </c>
      <c r="B4820" s="26">
        <f t="shared" si="81"/>
        <v>200</v>
      </c>
      <c r="C4820" s="64" cm="1">
        <f t="array" ref="C4820">INDEX('Step 5. Daily Avg Schedule Calc'!$A$2:$C$169,(WEEKDAY(A4820)-1)*24+HOUR(A4820)+1,3)*IF(A4820&lt;Cooling_Season_Start_Date,0,IF(A4820&gt;Cooling_Season_End_Date,0,1))</f>
        <v>1</v>
      </c>
      <c r="D4820" s="12">
        <f>VLOOKUP(A4820,'Step 1.3 Normalized OAT'!$A$1:$B$8761,2)</f>
        <v>79</v>
      </c>
      <c r="E4820" s="13">
        <f ca="1">('Step 3. Regression'!$F$19*D4820^2+'Step 3. Regression'!$G$19*D4820+'Step 3. Regression'!$H$19)*C4820</f>
        <v>7.0847193733443774</v>
      </c>
    </row>
    <row r="4821" spans="1:5" x14ac:dyDescent="0.25">
      <c r="A4821" s="9">
        <f>IF(ISBLANK('Step 1.3 Normalized OAT'!A4821),"-",'Step 1.3 Normalized OAT'!A4821)</f>
        <v>43301.833333333336</v>
      </c>
      <c r="B4821" s="26">
        <f t="shared" si="81"/>
        <v>200</v>
      </c>
      <c r="C4821" s="64" cm="1">
        <f t="array" ref="C4821">INDEX('Step 5. Daily Avg Schedule Calc'!$A$2:$C$169,(WEEKDAY(A4821)-1)*24+HOUR(A4821)+1,3)*IF(A4821&lt;Cooling_Season_Start_Date,0,IF(A4821&gt;Cooling_Season_End_Date,0,1))</f>
        <v>1</v>
      </c>
      <c r="D4821" s="12">
        <f>VLOOKUP(A4821,'Step 1.3 Normalized OAT'!$A$1:$B$8761,2)</f>
        <v>76</v>
      </c>
      <c r="E4821" s="13">
        <f ca="1">('Step 3. Regression'!$F$19*D4821^2+'Step 3. Regression'!$G$19*D4821+'Step 3. Regression'!$H$19)*C4821</f>
        <v>7.0575942196504613</v>
      </c>
    </row>
    <row r="4822" spans="1:5" x14ac:dyDescent="0.25">
      <c r="A4822" s="9">
        <f>IF(ISBLANK('Step 1.3 Normalized OAT'!A4822),"-",'Step 1.3 Normalized OAT'!A4822)</f>
        <v>43301.875</v>
      </c>
      <c r="B4822" s="26">
        <f t="shared" si="81"/>
        <v>200</v>
      </c>
      <c r="C4822" s="64" cm="1">
        <f t="array" ref="C4822">INDEX('Step 5. Daily Avg Schedule Calc'!$A$2:$C$169,(WEEKDAY(A4822)-1)*24+HOUR(A4822)+1,3)*IF(A4822&lt;Cooling_Season_Start_Date,0,IF(A4822&gt;Cooling_Season_End_Date,0,1))</f>
        <v>0</v>
      </c>
      <c r="D4822" s="12">
        <f>VLOOKUP(A4822,'Step 1.3 Normalized OAT'!$A$1:$B$8761,2)</f>
        <v>75</v>
      </c>
      <c r="E4822" s="13">
        <f ca="1">('Step 3. Regression'!$F$19*D4822^2+'Step 3. Regression'!$G$19*D4822+'Step 3. Regression'!$H$19)*C4822</f>
        <v>0</v>
      </c>
    </row>
    <row r="4823" spans="1:5" x14ac:dyDescent="0.25">
      <c r="A4823" s="9">
        <f>IF(ISBLANK('Step 1.3 Normalized OAT'!A4823),"-",'Step 1.3 Normalized OAT'!A4823)</f>
        <v>43301.916666666664</v>
      </c>
      <c r="B4823" s="26">
        <f t="shared" si="81"/>
        <v>200</v>
      </c>
      <c r="C4823" s="64" cm="1">
        <f t="array" ref="C4823">INDEX('Step 5. Daily Avg Schedule Calc'!$A$2:$C$169,(WEEKDAY(A4823)-1)*24+HOUR(A4823)+1,3)*IF(A4823&lt;Cooling_Season_Start_Date,0,IF(A4823&gt;Cooling_Season_End_Date,0,1))</f>
        <v>0</v>
      </c>
      <c r="D4823" s="12">
        <f>VLOOKUP(A4823,'Step 1.3 Normalized OAT'!$A$1:$B$8761,2)</f>
        <v>75</v>
      </c>
      <c r="E4823" s="13">
        <f ca="1">('Step 3. Regression'!$F$19*D4823^2+'Step 3. Regression'!$G$19*D4823+'Step 3. Regression'!$H$19)*C4823</f>
        <v>0</v>
      </c>
    </row>
    <row r="4824" spans="1:5" x14ac:dyDescent="0.25">
      <c r="A4824" s="9">
        <f>IF(ISBLANK('Step 1.3 Normalized OAT'!A4824),"-",'Step 1.3 Normalized OAT'!A4824)</f>
        <v>43301.958333333336</v>
      </c>
      <c r="B4824" s="26">
        <f t="shared" si="81"/>
        <v>200</v>
      </c>
      <c r="C4824" s="64" cm="1">
        <f t="array" ref="C4824">INDEX('Step 5. Daily Avg Schedule Calc'!$A$2:$C$169,(WEEKDAY(A4824)-1)*24+HOUR(A4824)+1,3)*IF(A4824&lt;Cooling_Season_Start_Date,0,IF(A4824&gt;Cooling_Season_End_Date,0,1))</f>
        <v>0</v>
      </c>
      <c r="D4824" s="12">
        <f>VLOOKUP(A4824,'Step 1.3 Normalized OAT'!$A$1:$B$8761,2)</f>
        <v>74</v>
      </c>
      <c r="E4824" s="13">
        <f ca="1">('Step 3. Regression'!$F$19*D4824^2+'Step 3. Regression'!$G$19*D4824+'Step 3. Regression'!$H$19)*C4824</f>
        <v>0</v>
      </c>
    </row>
    <row r="4825" spans="1:5" x14ac:dyDescent="0.25">
      <c r="A4825" s="9">
        <f>IF(ISBLANK('Step 1.3 Normalized OAT'!A4825),"-",'Step 1.3 Normalized OAT'!A4825)</f>
        <v>43302</v>
      </c>
      <c r="B4825" s="26">
        <f t="shared" si="81"/>
        <v>201</v>
      </c>
      <c r="C4825" s="64" cm="1">
        <f t="array" ref="C4825">INDEX('Step 5. Daily Avg Schedule Calc'!$A$2:$C$169,(WEEKDAY(A4825)-1)*24+HOUR(A4825)+1,3)*IF(A4825&lt;Cooling_Season_Start_Date,0,IF(A4825&gt;Cooling_Season_End_Date,0,1))</f>
        <v>0</v>
      </c>
      <c r="D4825" s="12">
        <f>VLOOKUP(A4825,'Step 1.3 Normalized OAT'!$A$1:$B$8761,2)</f>
        <v>73</v>
      </c>
      <c r="E4825" s="13">
        <f ca="1">('Step 3. Regression'!$F$19*D4825^2+'Step 3. Regression'!$G$19*D4825+'Step 3. Regression'!$H$19)*C4825</f>
        <v>0</v>
      </c>
    </row>
    <row r="4826" spans="1:5" x14ac:dyDescent="0.25">
      <c r="A4826" s="9">
        <f>IF(ISBLANK('Step 1.3 Normalized OAT'!A4826),"-",'Step 1.3 Normalized OAT'!A4826)</f>
        <v>43302.041666666664</v>
      </c>
      <c r="B4826" s="26">
        <f t="shared" si="81"/>
        <v>201</v>
      </c>
      <c r="C4826" s="64" cm="1">
        <f t="array" ref="C4826">INDEX('Step 5. Daily Avg Schedule Calc'!$A$2:$C$169,(WEEKDAY(A4826)-1)*24+HOUR(A4826)+1,3)*IF(A4826&lt;Cooling_Season_Start_Date,0,IF(A4826&gt;Cooling_Season_End_Date,0,1))</f>
        <v>0</v>
      </c>
      <c r="D4826" s="12">
        <f>VLOOKUP(A4826,'Step 1.3 Normalized OAT'!$A$1:$B$8761,2)</f>
        <v>73</v>
      </c>
      <c r="E4826" s="13">
        <f ca="1">('Step 3. Regression'!$F$19*D4826^2+'Step 3. Regression'!$G$19*D4826+'Step 3. Regression'!$H$19)*C4826</f>
        <v>0</v>
      </c>
    </row>
    <row r="4827" spans="1:5" x14ac:dyDescent="0.25">
      <c r="A4827" s="9">
        <f>IF(ISBLANK('Step 1.3 Normalized OAT'!A4827),"-",'Step 1.3 Normalized OAT'!A4827)</f>
        <v>43302.083333333336</v>
      </c>
      <c r="B4827" s="26">
        <f t="shared" si="81"/>
        <v>201</v>
      </c>
      <c r="C4827" s="64" cm="1">
        <f t="array" ref="C4827">INDEX('Step 5. Daily Avg Schedule Calc'!$A$2:$C$169,(WEEKDAY(A4827)-1)*24+HOUR(A4827)+1,3)*IF(A4827&lt;Cooling_Season_Start_Date,0,IF(A4827&gt;Cooling_Season_End_Date,0,1))</f>
        <v>0</v>
      </c>
      <c r="D4827" s="12">
        <f>VLOOKUP(A4827,'Step 1.3 Normalized OAT'!$A$1:$B$8761,2)</f>
        <v>73</v>
      </c>
      <c r="E4827" s="13">
        <f ca="1">('Step 3. Regression'!$F$19*D4827^2+'Step 3. Regression'!$G$19*D4827+'Step 3. Regression'!$H$19)*C4827</f>
        <v>0</v>
      </c>
    </row>
    <row r="4828" spans="1:5" x14ac:dyDescent="0.25">
      <c r="A4828" s="9">
        <f>IF(ISBLANK('Step 1.3 Normalized OAT'!A4828),"-",'Step 1.3 Normalized OAT'!A4828)</f>
        <v>43302.125</v>
      </c>
      <c r="B4828" s="26">
        <f t="shared" si="81"/>
        <v>201</v>
      </c>
      <c r="C4828" s="64" cm="1">
        <f t="array" ref="C4828">INDEX('Step 5. Daily Avg Schedule Calc'!$A$2:$C$169,(WEEKDAY(A4828)-1)*24+HOUR(A4828)+1,3)*IF(A4828&lt;Cooling_Season_Start_Date,0,IF(A4828&gt;Cooling_Season_End_Date,0,1))</f>
        <v>0</v>
      </c>
      <c r="D4828" s="12">
        <f>VLOOKUP(A4828,'Step 1.3 Normalized OAT'!$A$1:$B$8761,2)</f>
        <v>73</v>
      </c>
      <c r="E4828" s="13">
        <f ca="1">('Step 3. Regression'!$F$19*D4828^2+'Step 3. Regression'!$G$19*D4828+'Step 3. Regression'!$H$19)*C4828</f>
        <v>0</v>
      </c>
    </row>
    <row r="4829" spans="1:5" x14ac:dyDescent="0.25">
      <c r="A4829" s="9">
        <f>IF(ISBLANK('Step 1.3 Normalized OAT'!A4829),"-",'Step 1.3 Normalized OAT'!A4829)</f>
        <v>43302.166666666664</v>
      </c>
      <c r="B4829" s="26">
        <f t="shared" si="81"/>
        <v>201</v>
      </c>
      <c r="C4829" s="64" cm="1">
        <f t="array" ref="C4829">INDEX('Step 5. Daily Avg Schedule Calc'!$A$2:$C$169,(WEEKDAY(A4829)-1)*24+HOUR(A4829)+1,3)*IF(A4829&lt;Cooling_Season_Start_Date,0,IF(A4829&gt;Cooling_Season_End_Date,0,1))</f>
        <v>0</v>
      </c>
      <c r="D4829" s="12">
        <f>VLOOKUP(A4829,'Step 1.3 Normalized OAT'!$A$1:$B$8761,2)</f>
        <v>72</v>
      </c>
      <c r="E4829" s="13">
        <f ca="1">('Step 3. Regression'!$F$19*D4829^2+'Step 3. Regression'!$G$19*D4829+'Step 3. Regression'!$H$19)*C4829</f>
        <v>0</v>
      </c>
    </row>
    <row r="4830" spans="1:5" x14ac:dyDescent="0.25">
      <c r="A4830" s="9">
        <f>IF(ISBLANK('Step 1.3 Normalized OAT'!A4830),"-",'Step 1.3 Normalized OAT'!A4830)</f>
        <v>43302.208333333336</v>
      </c>
      <c r="B4830" s="26">
        <f t="shared" si="81"/>
        <v>201</v>
      </c>
      <c r="C4830" s="64" cm="1">
        <f t="array" ref="C4830">INDEX('Step 5. Daily Avg Schedule Calc'!$A$2:$C$169,(WEEKDAY(A4830)-1)*24+HOUR(A4830)+1,3)*IF(A4830&lt;Cooling_Season_Start_Date,0,IF(A4830&gt;Cooling_Season_End_Date,0,1))</f>
        <v>0</v>
      </c>
      <c r="D4830" s="12">
        <f>VLOOKUP(A4830,'Step 1.3 Normalized OAT'!$A$1:$B$8761,2)</f>
        <v>70</v>
      </c>
      <c r="E4830" s="13">
        <f ca="1">('Step 3. Regression'!$F$19*D4830^2+'Step 3. Regression'!$G$19*D4830+'Step 3. Regression'!$H$19)*C4830</f>
        <v>0</v>
      </c>
    </row>
    <row r="4831" spans="1:5" x14ac:dyDescent="0.25">
      <c r="A4831" s="9">
        <f>IF(ISBLANK('Step 1.3 Normalized OAT'!A4831),"-",'Step 1.3 Normalized OAT'!A4831)</f>
        <v>43302.25</v>
      </c>
      <c r="B4831" s="26">
        <f t="shared" si="81"/>
        <v>201</v>
      </c>
      <c r="C4831" s="64" cm="1">
        <f t="array" ref="C4831">INDEX('Step 5. Daily Avg Schedule Calc'!$A$2:$C$169,(WEEKDAY(A4831)-1)*24+HOUR(A4831)+1,3)*IF(A4831&lt;Cooling_Season_Start_Date,0,IF(A4831&gt;Cooling_Season_End_Date,0,1))</f>
        <v>0</v>
      </c>
      <c r="D4831" s="12">
        <f>VLOOKUP(A4831,'Step 1.3 Normalized OAT'!$A$1:$B$8761,2)</f>
        <v>70</v>
      </c>
      <c r="E4831" s="13">
        <f ca="1">('Step 3. Regression'!$F$19*D4831^2+'Step 3. Regression'!$G$19*D4831+'Step 3. Regression'!$H$19)*C4831</f>
        <v>0</v>
      </c>
    </row>
    <row r="4832" spans="1:5" x14ac:dyDescent="0.25">
      <c r="A4832" s="9">
        <f>IF(ISBLANK('Step 1.3 Normalized OAT'!A4832),"-",'Step 1.3 Normalized OAT'!A4832)</f>
        <v>43302.291666666664</v>
      </c>
      <c r="B4832" s="26">
        <f t="shared" si="81"/>
        <v>201</v>
      </c>
      <c r="C4832" s="64" cm="1">
        <f t="array" ref="C4832">INDEX('Step 5. Daily Avg Schedule Calc'!$A$2:$C$169,(WEEKDAY(A4832)-1)*24+HOUR(A4832)+1,3)*IF(A4832&lt;Cooling_Season_Start_Date,0,IF(A4832&gt;Cooling_Season_End_Date,0,1))</f>
        <v>1</v>
      </c>
      <c r="D4832" s="12">
        <f>VLOOKUP(A4832,'Step 1.3 Normalized OAT'!$A$1:$B$8761,2)</f>
        <v>72</v>
      </c>
      <c r="E4832" s="13">
        <f ca="1">('Step 3. Regression'!$F$19*D4832^2+'Step 3. Regression'!$G$19*D4832+'Step 3. Regression'!$H$19)*C4832</f>
        <v>7.102794591224967</v>
      </c>
    </row>
    <row r="4833" spans="1:5" x14ac:dyDescent="0.25">
      <c r="A4833" s="9">
        <f>IF(ISBLANK('Step 1.3 Normalized OAT'!A4833),"-",'Step 1.3 Normalized OAT'!A4833)</f>
        <v>43302.333333333336</v>
      </c>
      <c r="B4833" s="26">
        <f t="shared" si="81"/>
        <v>201</v>
      </c>
      <c r="C4833" s="64" cm="1">
        <f t="array" ref="C4833">INDEX('Step 5. Daily Avg Schedule Calc'!$A$2:$C$169,(WEEKDAY(A4833)-1)*24+HOUR(A4833)+1,3)*IF(A4833&lt;Cooling_Season_Start_Date,0,IF(A4833&gt;Cooling_Season_End_Date,0,1))</f>
        <v>1</v>
      </c>
      <c r="D4833" s="12">
        <f>VLOOKUP(A4833,'Step 1.3 Normalized OAT'!$A$1:$B$8761,2)</f>
        <v>72</v>
      </c>
      <c r="E4833" s="13">
        <f ca="1">('Step 3. Regression'!$F$19*D4833^2+'Step 3. Regression'!$G$19*D4833+'Step 3. Regression'!$H$19)*C4833</f>
        <v>7.102794591224967</v>
      </c>
    </row>
    <row r="4834" spans="1:5" x14ac:dyDescent="0.25">
      <c r="A4834" s="9">
        <f>IF(ISBLANK('Step 1.3 Normalized OAT'!A4834),"-",'Step 1.3 Normalized OAT'!A4834)</f>
        <v>43302.375</v>
      </c>
      <c r="B4834" s="26">
        <f t="shared" si="81"/>
        <v>201</v>
      </c>
      <c r="C4834" s="64" cm="1">
        <f t="array" ref="C4834">INDEX('Step 5. Daily Avg Schedule Calc'!$A$2:$C$169,(WEEKDAY(A4834)-1)*24+HOUR(A4834)+1,3)*IF(A4834&lt;Cooling_Season_Start_Date,0,IF(A4834&gt;Cooling_Season_End_Date,0,1))</f>
        <v>1</v>
      </c>
      <c r="D4834" s="12">
        <f>VLOOKUP(A4834,'Step 1.3 Normalized OAT'!$A$1:$B$8761,2)</f>
        <v>73</v>
      </c>
      <c r="E4834" s="13">
        <f ca="1">('Step 3. Regression'!$F$19*D4834^2+'Step 3. Regression'!$G$19*D4834+'Step 3. Regression'!$H$19)*C4834</f>
        <v>7.0827765794206599</v>
      </c>
    </row>
    <row r="4835" spans="1:5" x14ac:dyDescent="0.25">
      <c r="A4835" s="9">
        <f>IF(ISBLANK('Step 1.3 Normalized OAT'!A4835),"-",'Step 1.3 Normalized OAT'!A4835)</f>
        <v>43302.416666666664</v>
      </c>
      <c r="B4835" s="26">
        <f t="shared" si="81"/>
        <v>201</v>
      </c>
      <c r="C4835" s="64" cm="1">
        <f t="array" ref="C4835">INDEX('Step 5. Daily Avg Schedule Calc'!$A$2:$C$169,(WEEKDAY(A4835)-1)*24+HOUR(A4835)+1,3)*IF(A4835&lt;Cooling_Season_Start_Date,0,IF(A4835&gt;Cooling_Season_End_Date,0,1))</f>
        <v>1</v>
      </c>
      <c r="D4835" s="12">
        <f>VLOOKUP(A4835,'Step 1.3 Normalized OAT'!$A$1:$B$8761,2)</f>
        <v>75</v>
      </c>
      <c r="E4835" s="13">
        <f ca="1">('Step 3. Regression'!$F$19*D4835^2+'Step 3. Regression'!$G$19*D4835+'Step 3. Regression'!$H$19)*C4835</f>
        <v>7.0601763936334088</v>
      </c>
    </row>
    <row r="4836" spans="1:5" x14ac:dyDescent="0.25">
      <c r="A4836" s="9">
        <f>IF(ISBLANK('Step 1.3 Normalized OAT'!A4836),"-",'Step 1.3 Normalized OAT'!A4836)</f>
        <v>43302.458333333336</v>
      </c>
      <c r="B4836" s="26">
        <f t="shared" si="81"/>
        <v>201</v>
      </c>
      <c r="C4836" s="64" cm="1">
        <f t="array" ref="C4836">INDEX('Step 5. Daily Avg Schedule Calc'!$A$2:$C$169,(WEEKDAY(A4836)-1)*24+HOUR(A4836)+1,3)*IF(A4836&lt;Cooling_Season_Start_Date,0,IF(A4836&gt;Cooling_Season_End_Date,0,1))</f>
        <v>1</v>
      </c>
      <c r="D4836" s="12">
        <f>VLOOKUP(A4836,'Step 1.3 Normalized OAT'!$A$1:$B$8761,2)</f>
        <v>77</v>
      </c>
      <c r="E4836" s="13">
        <f ca="1">('Step 3. Regression'!$F$19*D4836^2+'Step 3. Regression'!$G$19*D4836+'Step 3. Regression'!$H$19)*C4836</f>
        <v>7.0608239916079754</v>
      </c>
    </row>
    <row r="4837" spans="1:5" x14ac:dyDescent="0.25">
      <c r="A4837" s="9">
        <f>IF(ISBLANK('Step 1.3 Normalized OAT'!A4837),"-",'Step 1.3 Normalized OAT'!A4837)</f>
        <v>43302.5</v>
      </c>
      <c r="B4837" s="26">
        <f t="shared" si="81"/>
        <v>201</v>
      </c>
      <c r="C4837" s="64" cm="1">
        <f t="array" ref="C4837">INDEX('Step 5. Daily Avg Schedule Calc'!$A$2:$C$169,(WEEKDAY(A4837)-1)*24+HOUR(A4837)+1,3)*IF(A4837&lt;Cooling_Season_Start_Date,0,IF(A4837&gt;Cooling_Season_End_Date,0,1))</f>
        <v>1</v>
      </c>
      <c r="D4837" s="12">
        <f>VLOOKUP(A4837,'Step 1.3 Normalized OAT'!$A$1:$B$8761,2)</f>
        <v>77</v>
      </c>
      <c r="E4837" s="13">
        <f ca="1">('Step 3. Regression'!$F$19*D4837^2+'Step 3. Regression'!$G$19*D4837+'Step 3. Regression'!$H$19)*C4837</f>
        <v>7.0608239916079754</v>
      </c>
    </row>
    <row r="4838" spans="1:5" x14ac:dyDescent="0.25">
      <c r="A4838" s="9">
        <f>IF(ISBLANK('Step 1.3 Normalized OAT'!A4838),"-",'Step 1.3 Normalized OAT'!A4838)</f>
        <v>43302.541666666664</v>
      </c>
      <c r="B4838" s="26">
        <f t="shared" si="81"/>
        <v>201</v>
      </c>
      <c r="C4838" s="64" cm="1">
        <f t="array" ref="C4838">INDEX('Step 5. Daily Avg Schedule Calc'!$A$2:$C$169,(WEEKDAY(A4838)-1)*24+HOUR(A4838)+1,3)*IF(A4838&lt;Cooling_Season_Start_Date,0,IF(A4838&gt;Cooling_Season_End_Date,0,1))</f>
        <v>1</v>
      </c>
      <c r="D4838" s="12">
        <f>VLOOKUP(A4838,'Step 1.3 Normalized OAT'!$A$1:$B$8761,2)</f>
        <v>75</v>
      </c>
      <c r="E4838" s="13">
        <f ca="1">('Step 3. Regression'!$F$19*D4838^2+'Step 3. Regression'!$G$19*D4838+'Step 3. Regression'!$H$19)*C4838</f>
        <v>7.0601763936334088</v>
      </c>
    </row>
    <row r="4839" spans="1:5" x14ac:dyDescent="0.25">
      <c r="A4839" s="9">
        <f>IF(ISBLANK('Step 1.3 Normalized OAT'!A4839),"-",'Step 1.3 Normalized OAT'!A4839)</f>
        <v>43302.583333333336</v>
      </c>
      <c r="B4839" s="26">
        <f t="shared" si="81"/>
        <v>201</v>
      </c>
      <c r="C4839" s="64" cm="1">
        <f t="array" ref="C4839">INDEX('Step 5. Daily Avg Schedule Calc'!$A$2:$C$169,(WEEKDAY(A4839)-1)*24+HOUR(A4839)+1,3)*IF(A4839&lt;Cooling_Season_Start_Date,0,IF(A4839&gt;Cooling_Season_End_Date,0,1))</f>
        <v>1</v>
      </c>
      <c r="D4839" s="12">
        <f>VLOOKUP(A4839,'Step 1.3 Normalized OAT'!$A$1:$B$8761,2)</f>
        <v>76</v>
      </c>
      <c r="E4839" s="13">
        <f ca="1">('Step 3. Regression'!$F$19*D4839^2+'Step 3. Regression'!$G$19*D4839+'Step 3. Regression'!$H$19)*C4839</f>
        <v>7.0575942196504613</v>
      </c>
    </row>
    <row r="4840" spans="1:5" x14ac:dyDescent="0.25">
      <c r="A4840" s="9">
        <f>IF(ISBLANK('Step 1.3 Normalized OAT'!A4840),"-",'Step 1.3 Normalized OAT'!A4840)</f>
        <v>43302.625</v>
      </c>
      <c r="B4840" s="26">
        <f t="shared" si="81"/>
        <v>201</v>
      </c>
      <c r="C4840" s="64" cm="1">
        <f t="array" ref="C4840">INDEX('Step 5. Daily Avg Schedule Calc'!$A$2:$C$169,(WEEKDAY(A4840)-1)*24+HOUR(A4840)+1,3)*IF(A4840&lt;Cooling_Season_Start_Date,0,IF(A4840&gt;Cooling_Season_End_Date,0,1))</f>
        <v>1</v>
      </c>
      <c r="D4840" s="12">
        <f>VLOOKUP(A4840,'Step 1.3 Normalized OAT'!$A$1:$B$8761,2)</f>
        <v>75</v>
      </c>
      <c r="E4840" s="13">
        <f ca="1">('Step 3. Regression'!$F$19*D4840^2+'Step 3. Regression'!$G$19*D4840+'Step 3. Regression'!$H$19)*C4840</f>
        <v>7.0601763936334088</v>
      </c>
    </row>
    <row r="4841" spans="1:5" x14ac:dyDescent="0.25">
      <c r="A4841" s="9">
        <f>IF(ISBLANK('Step 1.3 Normalized OAT'!A4841),"-",'Step 1.3 Normalized OAT'!A4841)</f>
        <v>43302.666666666664</v>
      </c>
      <c r="B4841" s="26">
        <f t="shared" si="81"/>
        <v>201</v>
      </c>
      <c r="C4841" s="64" cm="1">
        <f t="array" ref="C4841">INDEX('Step 5. Daily Avg Schedule Calc'!$A$2:$C$169,(WEEKDAY(A4841)-1)*24+HOUR(A4841)+1,3)*IF(A4841&lt;Cooling_Season_Start_Date,0,IF(A4841&gt;Cooling_Season_End_Date,0,1))</f>
        <v>1</v>
      </c>
      <c r="D4841" s="12">
        <f>VLOOKUP(A4841,'Step 1.3 Normalized OAT'!$A$1:$B$8761,2)</f>
        <v>75</v>
      </c>
      <c r="E4841" s="13">
        <f ca="1">('Step 3. Regression'!$F$19*D4841^2+'Step 3. Regression'!$G$19*D4841+'Step 3. Regression'!$H$19)*C4841</f>
        <v>7.0601763936334088</v>
      </c>
    </row>
    <row r="4842" spans="1:5" x14ac:dyDescent="0.25">
      <c r="A4842" s="9">
        <f>IF(ISBLANK('Step 1.3 Normalized OAT'!A4842),"-",'Step 1.3 Normalized OAT'!A4842)</f>
        <v>43302.708333333336</v>
      </c>
      <c r="B4842" s="26">
        <f t="shared" si="81"/>
        <v>201</v>
      </c>
      <c r="C4842" s="64" cm="1">
        <f t="array" ref="C4842">INDEX('Step 5. Daily Avg Schedule Calc'!$A$2:$C$169,(WEEKDAY(A4842)-1)*24+HOUR(A4842)+1,3)*IF(A4842&lt;Cooling_Season_Start_Date,0,IF(A4842&gt;Cooling_Season_End_Date,0,1))</f>
        <v>1</v>
      </c>
      <c r="D4842" s="12">
        <f>VLOOKUP(A4842,'Step 1.3 Normalized OAT'!$A$1:$B$8761,2)</f>
        <v>76</v>
      </c>
      <c r="E4842" s="13">
        <f ca="1">('Step 3. Regression'!$F$19*D4842^2+'Step 3. Regression'!$G$19*D4842+'Step 3. Regression'!$H$19)*C4842</f>
        <v>7.0575942196504613</v>
      </c>
    </row>
    <row r="4843" spans="1:5" x14ac:dyDescent="0.25">
      <c r="A4843" s="9">
        <f>IF(ISBLANK('Step 1.3 Normalized OAT'!A4843),"-",'Step 1.3 Normalized OAT'!A4843)</f>
        <v>43302.75</v>
      </c>
      <c r="B4843" s="26">
        <f t="shared" si="81"/>
        <v>201</v>
      </c>
      <c r="C4843" s="64" cm="1">
        <f t="array" ref="C4843">INDEX('Step 5. Daily Avg Schedule Calc'!$A$2:$C$169,(WEEKDAY(A4843)-1)*24+HOUR(A4843)+1,3)*IF(A4843&lt;Cooling_Season_Start_Date,0,IF(A4843&gt;Cooling_Season_End_Date,0,1))</f>
        <v>1</v>
      </c>
      <c r="D4843" s="12">
        <f>VLOOKUP(A4843,'Step 1.3 Normalized OAT'!$A$1:$B$8761,2)</f>
        <v>73</v>
      </c>
      <c r="E4843" s="13">
        <f ca="1">('Step 3. Regression'!$F$19*D4843^2+'Step 3. Regression'!$G$19*D4843+'Step 3. Regression'!$H$19)*C4843</f>
        <v>7.0827765794206599</v>
      </c>
    </row>
    <row r="4844" spans="1:5" x14ac:dyDescent="0.25">
      <c r="A4844" s="9">
        <f>IF(ISBLANK('Step 1.3 Normalized OAT'!A4844),"-",'Step 1.3 Normalized OAT'!A4844)</f>
        <v>43302.791666666664</v>
      </c>
      <c r="B4844" s="26">
        <f t="shared" si="81"/>
        <v>201</v>
      </c>
      <c r="C4844" s="64" cm="1">
        <f t="array" ref="C4844">INDEX('Step 5. Daily Avg Schedule Calc'!$A$2:$C$169,(WEEKDAY(A4844)-1)*24+HOUR(A4844)+1,3)*IF(A4844&lt;Cooling_Season_Start_Date,0,IF(A4844&gt;Cooling_Season_End_Date,0,1))</f>
        <v>1</v>
      </c>
      <c r="D4844" s="12">
        <f>VLOOKUP(A4844,'Step 1.3 Normalized OAT'!$A$1:$B$8761,2)</f>
        <v>72</v>
      </c>
      <c r="E4844" s="13">
        <f ca="1">('Step 3. Regression'!$F$19*D4844^2+'Step 3. Regression'!$G$19*D4844+'Step 3. Regression'!$H$19)*C4844</f>
        <v>7.102794591224967</v>
      </c>
    </row>
    <row r="4845" spans="1:5" x14ac:dyDescent="0.25">
      <c r="A4845" s="9">
        <f>IF(ISBLANK('Step 1.3 Normalized OAT'!A4845),"-",'Step 1.3 Normalized OAT'!A4845)</f>
        <v>43302.833333333336</v>
      </c>
      <c r="B4845" s="26">
        <f t="shared" si="81"/>
        <v>201</v>
      </c>
      <c r="C4845" s="64" cm="1">
        <f t="array" ref="C4845">INDEX('Step 5. Daily Avg Schedule Calc'!$A$2:$C$169,(WEEKDAY(A4845)-1)*24+HOUR(A4845)+1,3)*IF(A4845&lt;Cooling_Season_Start_Date,0,IF(A4845&gt;Cooling_Season_End_Date,0,1))</f>
        <v>1</v>
      </c>
      <c r="D4845" s="12">
        <f>VLOOKUP(A4845,'Step 1.3 Normalized OAT'!$A$1:$B$8761,2)</f>
        <v>71</v>
      </c>
      <c r="E4845" s="13">
        <f ca="1">('Step 3. Regression'!$F$19*D4845^2+'Step 3. Regression'!$G$19*D4845+'Step 3. Regression'!$H$19)*C4845</f>
        <v>7.1286245489697393</v>
      </c>
    </row>
    <row r="4846" spans="1:5" x14ac:dyDescent="0.25">
      <c r="A4846" s="9">
        <f>IF(ISBLANK('Step 1.3 Normalized OAT'!A4846),"-",'Step 1.3 Normalized OAT'!A4846)</f>
        <v>43302.875</v>
      </c>
      <c r="B4846" s="26">
        <f t="shared" si="81"/>
        <v>201</v>
      </c>
      <c r="C4846" s="64" cm="1">
        <f t="array" ref="C4846">INDEX('Step 5. Daily Avg Schedule Calc'!$A$2:$C$169,(WEEKDAY(A4846)-1)*24+HOUR(A4846)+1,3)*IF(A4846&lt;Cooling_Season_Start_Date,0,IF(A4846&gt;Cooling_Season_End_Date,0,1))</f>
        <v>0.5</v>
      </c>
      <c r="D4846" s="12">
        <f>VLOOKUP(A4846,'Step 1.3 Normalized OAT'!$A$1:$B$8761,2)</f>
        <v>70</v>
      </c>
      <c r="E4846" s="13">
        <f ca="1">('Step 3. Regression'!$F$19*D4846^2+'Step 3. Regression'!$G$19*D4846+'Step 3. Regression'!$H$19)*C4846</f>
        <v>3.5801332263274794</v>
      </c>
    </row>
    <row r="4847" spans="1:5" x14ac:dyDescent="0.25">
      <c r="A4847" s="9">
        <f>IF(ISBLANK('Step 1.3 Normalized OAT'!A4847),"-",'Step 1.3 Normalized OAT'!A4847)</f>
        <v>43302.916666666664</v>
      </c>
      <c r="B4847" s="26">
        <f t="shared" si="81"/>
        <v>201</v>
      </c>
      <c r="C4847" s="64" cm="1">
        <f t="array" ref="C4847">INDEX('Step 5. Daily Avg Schedule Calc'!$A$2:$C$169,(WEEKDAY(A4847)-1)*24+HOUR(A4847)+1,3)*IF(A4847&lt;Cooling_Season_Start_Date,0,IF(A4847&gt;Cooling_Season_End_Date,0,1))</f>
        <v>0</v>
      </c>
      <c r="D4847" s="12">
        <f>VLOOKUP(A4847,'Step 1.3 Normalized OAT'!$A$1:$B$8761,2)</f>
        <v>66</v>
      </c>
      <c r="E4847" s="13">
        <f ca="1">('Step 3. Regression'!$F$19*D4847^2+'Step 3. Regression'!$G$19*D4847+'Step 3. Regression'!$H$19)*C4847</f>
        <v>0</v>
      </c>
    </row>
    <row r="4848" spans="1:5" x14ac:dyDescent="0.25">
      <c r="A4848" s="9">
        <f>IF(ISBLANK('Step 1.3 Normalized OAT'!A4848),"-",'Step 1.3 Normalized OAT'!A4848)</f>
        <v>43302.958333333336</v>
      </c>
      <c r="B4848" s="26">
        <f t="shared" si="81"/>
        <v>201</v>
      </c>
      <c r="C4848" s="64" cm="1">
        <f t="array" ref="C4848">INDEX('Step 5. Daily Avg Schedule Calc'!$A$2:$C$169,(WEEKDAY(A4848)-1)*24+HOUR(A4848)+1,3)*IF(A4848&lt;Cooling_Season_Start_Date,0,IF(A4848&gt;Cooling_Season_End_Date,0,1))</f>
        <v>0</v>
      </c>
      <c r="D4848" s="12">
        <f>VLOOKUP(A4848,'Step 1.3 Normalized OAT'!$A$1:$B$8761,2)</f>
        <v>68</v>
      </c>
      <c r="E4848" s="13">
        <f ca="1">('Step 3. Regression'!$F$19*D4848^2+'Step 3. Regression'!$G$19*D4848+'Step 3. Regression'!$H$19)*C4848</f>
        <v>0</v>
      </c>
    </row>
    <row r="4849" spans="1:5" x14ac:dyDescent="0.25">
      <c r="A4849" s="9">
        <f>IF(ISBLANK('Step 1.3 Normalized OAT'!A4849),"-",'Step 1.3 Normalized OAT'!A4849)</f>
        <v>43303</v>
      </c>
      <c r="B4849" s="26">
        <f t="shared" si="81"/>
        <v>202</v>
      </c>
      <c r="C4849" s="64" cm="1">
        <f t="array" ref="C4849">INDEX('Step 5. Daily Avg Schedule Calc'!$A$2:$C$169,(WEEKDAY(A4849)-1)*24+HOUR(A4849)+1,3)*IF(A4849&lt;Cooling_Season_Start_Date,0,IF(A4849&gt;Cooling_Season_End_Date,0,1))</f>
        <v>0</v>
      </c>
      <c r="D4849" s="12">
        <f>VLOOKUP(A4849,'Step 1.3 Normalized OAT'!$A$1:$B$8761,2)</f>
        <v>69</v>
      </c>
      <c r="E4849" s="13">
        <f ca="1">('Step 3. Regression'!$F$19*D4849^2+'Step 3. Regression'!$G$19*D4849+'Step 3. Regression'!$H$19)*C4849</f>
        <v>0</v>
      </c>
    </row>
    <row r="4850" spans="1:5" x14ac:dyDescent="0.25">
      <c r="A4850" s="9">
        <f>IF(ISBLANK('Step 1.3 Normalized OAT'!A4850),"-",'Step 1.3 Normalized OAT'!A4850)</f>
        <v>43303.041666666664</v>
      </c>
      <c r="B4850" s="26">
        <f t="shared" si="81"/>
        <v>202</v>
      </c>
      <c r="C4850" s="64" cm="1">
        <f t="array" ref="C4850">INDEX('Step 5. Daily Avg Schedule Calc'!$A$2:$C$169,(WEEKDAY(A4850)-1)*24+HOUR(A4850)+1,3)*IF(A4850&lt;Cooling_Season_Start_Date,0,IF(A4850&gt;Cooling_Season_End_Date,0,1))</f>
        <v>0</v>
      </c>
      <c r="D4850" s="12">
        <f>VLOOKUP(A4850,'Step 1.3 Normalized OAT'!$A$1:$B$8761,2)</f>
        <v>72</v>
      </c>
      <c r="E4850" s="13">
        <f ca="1">('Step 3. Regression'!$F$19*D4850^2+'Step 3. Regression'!$G$19*D4850+'Step 3. Regression'!$H$19)*C4850</f>
        <v>0</v>
      </c>
    </row>
    <row r="4851" spans="1:5" x14ac:dyDescent="0.25">
      <c r="A4851" s="9">
        <f>IF(ISBLANK('Step 1.3 Normalized OAT'!A4851),"-",'Step 1.3 Normalized OAT'!A4851)</f>
        <v>43303.083333333336</v>
      </c>
      <c r="B4851" s="26">
        <f t="shared" si="81"/>
        <v>202</v>
      </c>
      <c r="C4851" s="64" cm="1">
        <f t="array" ref="C4851">INDEX('Step 5. Daily Avg Schedule Calc'!$A$2:$C$169,(WEEKDAY(A4851)-1)*24+HOUR(A4851)+1,3)*IF(A4851&lt;Cooling_Season_Start_Date,0,IF(A4851&gt;Cooling_Season_End_Date,0,1))</f>
        <v>0</v>
      </c>
      <c r="D4851" s="12">
        <f>VLOOKUP(A4851,'Step 1.3 Normalized OAT'!$A$1:$B$8761,2)</f>
        <v>74</v>
      </c>
      <c r="E4851" s="13">
        <f ca="1">('Step 3. Regression'!$F$19*D4851^2+'Step 3. Regression'!$G$19*D4851+'Step 3. Regression'!$H$19)*C4851</f>
        <v>0</v>
      </c>
    </row>
    <row r="4852" spans="1:5" x14ac:dyDescent="0.25">
      <c r="A4852" s="9">
        <f>IF(ISBLANK('Step 1.3 Normalized OAT'!A4852),"-",'Step 1.3 Normalized OAT'!A4852)</f>
        <v>43303.125</v>
      </c>
      <c r="B4852" s="26">
        <f t="shared" si="81"/>
        <v>202</v>
      </c>
      <c r="C4852" s="64" cm="1">
        <f t="array" ref="C4852">INDEX('Step 5. Daily Avg Schedule Calc'!$A$2:$C$169,(WEEKDAY(A4852)-1)*24+HOUR(A4852)+1,3)*IF(A4852&lt;Cooling_Season_Start_Date,0,IF(A4852&gt;Cooling_Season_End_Date,0,1))</f>
        <v>0</v>
      </c>
      <c r="D4852" s="12">
        <f>VLOOKUP(A4852,'Step 1.3 Normalized OAT'!$A$1:$B$8761,2)</f>
        <v>74</v>
      </c>
      <c r="E4852" s="13">
        <f ca="1">('Step 3. Regression'!$F$19*D4852^2+'Step 3. Regression'!$G$19*D4852+'Step 3. Regression'!$H$19)*C4852</f>
        <v>0</v>
      </c>
    </row>
    <row r="4853" spans="1:5" x14ac:dyDescent="0.25">
      <c r="A4853" s="9">
        <f>IF(ISBLANK('Step 1.3 Normalized OAT'!A4853),"-",'Step 1.3 Normalized OAT'!A4853)</f>
        <v>43303.166666666664</v>
      </c>
      <c r="B4853" s="26">
        <f t="shared" si="81"/>
        <v>202</v>
      </c>
      <c r="C4853" s="64" cm="1">
        <f t="array" ref="C4853">INDEX('Step 5. Daily Avg Schedule Calc'!$A$2:$C$169,(WEEKDAY(A4853)-1)*24+HOUR(A4853)+1,3)*IF(A4853&lt;Cooling_Season_Start_Date,0,IF(A4853&gt;Cooling_Season_End_Date,0,1))</f>
        <v>0</v>
      </c>
      <c r="D4853" s="12">
        <f>VLOOKUP(A4853,'Step 1.3 Normalized OAT'!$A$1:$B$8761,2)</f>
        <v>76</v>
      </c>
      <c r="E4853" s="13">
        <f ca="1">('Step 3. Regression'!$F$19*D4853^2+'Step 3. Regression'!$G$19*D4853+'Step 3. Regression'!$H$19)*C4853</f>
        <v>0</v>
      </c>
    </row>
    <row r="4854" spans="1:5" x14ac:dyDescent="0.25">
      <c r="A4854" s="9">
        <f>IF(ISBLANK('Step 1.3 Normalized OAT'!A4854),"-",'Step 1.3 Normalized OAT'!A4854)</f>
        <v>43303.208333333336</v>
      </c>
      <c r="B4854" s="26">
        <f t="shared" si="81"/>
        <v>202</v>
      </c>
      <c r="C4854" s="64" cm="1">
        <f t="array" ref="C4854">INDEX('Step 5. Daily Avg Schedule Calc'!$A$2:$C$169,(WEEKDAY(A4854)-1)*24+HOUR(A4854)+1,3)*IF(A4854&lt;Cooling_Season_Start_Date,0,IF(A4854&gt;Cooling_Season_End_Date,0,1))</f>
        <v>0</v>
      </c>
      <c r="D4854" s="12">
        <f>VLOOKUP(A4854,'Step 1.3 Normalized OAT'!$A$1:$B$8761,2)</f>
        <v>76</v>
      </c>
      <c r="E4854" s="13">
        <f ca="1">('Step 3. Regression'!$F$19*D4854^2+'Step 3. Regression'!$G$19*D4854+'Step 3. Regression'!$H$19)*C4854</f>
        <v>0</v>
      </c>
    </row>
    <row r="4855" spans="1:5" x14ac:dyDescent="0.25">
      <c r="A4855" s="9">
        <f>IF(ISBLANK('Step 1.3 Normalized OAT'!A4855),"-",'Step 1.3 Normalized OAT'!A4855)</f>
        <v>43303.25</v>
      </c>
      <c r="B4855" s="26">
        <f t="shared" si="81"/>
        <v>202</v>
      </c>
      <c r="C4855" s="64" cm="1">
        <f t="array" ref="C4855">INDEX('Step 5. Daily Avg Schedule Calc'!$A$2:$C$169,(WEEKDAY(A4855)-1)*24+HOUR(A4855)+1,3)*IF(A4855&lt;Cooling_Season_Start_Date,0,IF(A4855&gt;Cooling_Season_End_Date,0,1))</f>
        <v>0</v>
      </c>
      <c r="D4855" s="12">
        <f>VLOOKUP(A4855,'Step 1.3 Normalized OAT'!$A$1:$B$8761,2)</f>
        <v>75</v>
      </c>
      <c r="E4855" s="13">
        <f ca="1">('Step 3. Regression'!$F$19*D4855^2+'Step 3. Regression'!$G$19*D4855+'Step 3. Regression'!$H$19)*C4855</f>
        <v>0</v>
      </c>
    </row>
    <row r="4856" spans="1:5" x14ac:dyDescent="0.25">
      <c r="A4856" s="9">
        <f>IF(ISBLANK('Step 1.3 Normalized OAT'!A4856),"-",'Step 1.3 Normalized OAT'!A4856)</f>
        <v>43303.291666666664</v>
      </c>
      <c r="B4856" s="26">
        <f t="shared" si="81"/>
        <v>202</v>
      </c>
      <c r="C4856" s="64" cm="1">
        <f t="array" ref="C4856">INDEX('Step 5. Daily Avg Schedule Calc'!$A$2:$C$169,(WEEKDAY(A4856)-1)*24+HOUR(A4856)+1,3)*IF(A4856&lt;Cooling_Season_Start_Date,0,IF(A4856&gt;Cooling_Season_End_Date,0,1))</f>
        <v>1</v>
      </c>
      <c r="D4856" s="12">
        <f>VLOOKUP(A4856,'Step 1.3 Normalized OAT'!$A$1:$B$8761,2)</f>
        <v>75</v>
      </c>
      <c r="E4856" s="13">
        <f ca="1">('Step 3. Regression'!$F$19*D4856^2+'Step 3. Regression'!$G$19*D4856+'Step 3. Regression'!$H$19)*C4856</f>
        <v>7.0601763936334088</v>
      </c>
    </row>
    <row r="4857" spans="1:5" x14ac:dyDescent="0.25">
      <c r="A4857" s="9">
        <f>IF(ISBLANK('Step 1.3 Normalized OAT'!A4857),"-",'Step 1.3 Normalized OAT'!A4857)</f>
        <v>43303.333333333336</v>
      </c>
      <c r="B4857" s="26">
        <f t="shared" si="81"/>
        <v>202</v>
      </c>
      <c r="C4857" s="64" cm="1">
        <f t="array" ref="C4857">INDEX('Step 5. Daily Avg Schedule Calc'!$A$2:$C$169,(WEEKDAY(A4857)-1)*24+HOUR(A4857)+1,3)*IF(A4857&lt;Cooling_Season_Start_Date,0,IF(A4857&gt;Cooling_Season_End_Date,0,1))</f>
        <v>1</v>
      </c>
      <c r="D4857" s="12">
        <f>VLOOKUP(A4857,'Step 1.3 Normalized OAT'!$A$1:$B$8761,2)</f>
        <v>75</v>
      </c>
      <c r="E4857" s="13">
        <f ca="1">('Step 3. Regression'!$F$19*D4857^2+'Step 3. Regression'!$G$19*D4857+'Step 3. Regression'!$H$19)*C4857</f>
        <v>7.0601763936334088</v>
      </c>
    </row>
    <row r="4858" spans="1:5" x14ac:dyDescent="0.25">
      <c r="A4858" s="9">
        <f>IF(ISBLANK('Step 1.3 Normalized OAT'!A4858),"-",'Step 1.3 Normalized OAT'!A4858)</f>
        <v>43303.375</v>
      </c>
      <c r="B4858" s="26">
        <f t="shared" si="81"/>
        <v>202</v>
      </c>
      <c r="C4858" s="64" cm="1">
        <f t="array" ref="C4858">INDEX('Step 5. Daily Avg Schedule Calc'!$A$2:$C$169,(WEEKDAY(A4858)-1)*24+HOUR(A4858)+1,3)*IF(A4858&lt;Cooling_Season_Start_Date,0,IF(A4858&gt;Cooling_Season_End_Date,0,1))</f>
        <v>1</v>
      </c>
      <c r="D4858" s="12">
        <f>VLOOKUP(A4858,'Step 1.3 Normalized OAT'!$A$1:$B$8761,2)</f>
        <v>74</v>
      </c>
      <c r="E4858" s="13">
        <f ca="1">('Step 3. Regression'!$F$19*D4858^2+'Step 3. Regression'!$G$19*D4858+'Step 3. Regression'!$H$19)*C4858</f>
        <v>7.0685705135568071</v>
      </c>
    </row>
    <row r="4859" spans="1:5" x14ac:dyDescent="0.25">
      <c r="A4859" s="9">
        <f>IF(ISBLANK('Step 1.3 Normalized OAT'!A4859),"-",'Step 1.3 Normalized OAT'!A4859)</f>
        <v>43303.416666666664</v>
      </c>
      <c r="B4859" s="26">
        <f t="shared" si="81"/>
        <v>202</v>
      </c>
      <c r="C4859" s="64" cm="1">
        <f t="array" ref="C4859">INDEX('Step 5. Daily Avg Schedule Calc'!$A$2:$C$169,(WEEKDAY(A4859)-1)*24+HOUR(A4859)+1,3)*IF(A4859&lt;Cooling_Season_Start_Date,0,IF(A4859&gt;Cooling_Season_End_Date,0,1))</f>
        <v>1</v>
      </c>
      <c r="D4859" s="12">
        <f>VLOOKUP(A4859,'Step 1.3 Normalized OAT'!$A$1:$B$8761,2)</f>
        <v>76</v>
      </c>
      <c r="E4859" s="13">
        <f ca="1">('Step 3. Regression'!$F$19*D4859^2+'Step 3. Regression'!$G$19*D4859+'Step 3. Regression'!$H$19)*C4859</f>
        <v>7.0575942196504613</v>
      </c>
    </row>
    <row r="4860" spans="1:5" x14ac:dyDescent="0.25">
      <c r="A4860" s="9">
        <f>IF(ISBLANK('Step 1.3 Normalized OAT'!A4860),"-",'Step 1.3 Normalized OAT'!A4860)</f>
        <v>43303.458333333336</v>
      </c>
      <c r="B4860" s="26">
        <f t="shared" si="81"/>
        <v>202</v>
      </c>
      <c r="C4860" s="64" cm="1">
        <f t="array" ref="C4860">INDEX('Step 5. Daily Avg Schedule Calc'!$A$2:$C$169,(WEEKDAY(A4860)-1)*24+HOUR(A4860)+1,3)*IF(A4860&lt;Cooling_Season_Start_Date,0,IF(A4860&gt;Cooling_Season_End_Date,0,1))</f>
        <v>1</v>
      </c>
      <c r="D4860" s="12">
        <f>VLOOKUP(A4860,'Step 1.3 Normalized OAT'!$A$1:$B$8761,2)</f>
        <v>77</v>
      </c>
      <c r="E4860" s="13">
        <f ca="1">('Step 3. Regression'!$F$19*D4860^2+'Step 3. Regression'!$G$19*D4860+'Step 3. Regression'!$H$19)*C4860</f>
        <v>7.0608239916079754</v>
      </c>
    </row>
    <row r="4861" spans="1:5" x14ac:dyDescent="0.25">
      <c r="A4861" s="9">
        <f>IF(ISBLANK('Step 1.3 Normalized OAT'!A4861),"-",'Step 1.3 Normalized OAT'!A4861)</f>
        <v>43303.5</v>
      </c>
      <c r="B4861" s="26">
        <f t="shared" si="81"/>
        <v>202</v>
      </c>
      <c r="C4861" s="64" cm="1">
        <f t="array" ref="C4861">INDEX('Step 5. Daily Avg Schedule Calc'!$A$2:$C$169,(WEEKDAY(A4861)-1)*24+HOUR(A4861)+1,3)*IF(A4861&lt;Cooling_Season_Start_Date,0,IF(A4861&gt;Cooling_Season_End_Date,0,1))</f>
        <v>1</v>
      </c>
      <c r="D4861" s="12">
        <f>VLOOKUP(A4861,'Step 1.3 Normalized OAT'!$A$1:$B$8761,2)</f>
        <v>79</v>
      </c>
      <c r="E4861" s="13">
        <f ca="1">('Step 3. Regression'!$F$19*D4861^2+'Step 3. Regression'!$G$19*D4861+'Step 3. Regression'!$H$19)*C4861</f>
        <v>7.0847193733443774</v>
      </c>
    </row>
    <row r="4862" spans="1:5" x14ac:dyDescent="0.25">
      <c r="A4862" s="9">
        <f>IF(ISBLANK('Step 1.3 Normalized OAT'!A4862),"-",'Step 1.3 Normalized OAT'!A4862)</f>
        <v>43303.541666666664</v>
      </c>
      <c r="B4862" s="26">
        <f t="shared" si="81"/>
        <v>202</v>
      </c>
      <c r="C4862" s="64" cm="1">
        <f t="array" ref="C4862">INDEX('Step 5. Daily Avg Schedule Calc'!$A$2:$C$169,(WEEKDAY(A4862)-1)*24+HOUR(A4862)+1,3)*IF(A4862&lt;Cooling_Season_Start_Date,0,IF(A4862&gt;Cooling_Season_End_Date,0,1))</f>
        <v>1</v>
      </c>
      <c r="D4862" s="12">
        <f>VLOOKUP(A4862,'Step 1.3 Normalized OAT'!$A$1:$B$8761,2)</f>
        <v>82</v>
      </c>
      <c r="E4862" s="13">
        <f ca="1">('Step 3. Regression'!$F$19*D4862^2+'Step 3. Regression'!$G$19*D4862+'Step 3. Regression'!$H$19)*C4862</f>
        <v>7.1641520405023904</v>
      </c>
    </row>
    <row r="4863" spans="1:5" x14ac:dyDescent="0.25">
      <c r="A4863" s="9">
        <f>IF(ISBLANK('Step 1.3 Normalized OAT'!A4863),"-",'Step 1.3 Normalized OAT'!A4863)</f>
        <v>43303.583333333336</v>
      </c>
      <c r="B4863" s="26">
        <f t="shared" si="81"/>
        <v>202</v>
      </c>
      <c r="C4863" s="64" cm="1">
        <f t="array" ref="C4863">INDEX('Step 5. Daily Avg Schedule Calc'!$A$2:$C$169,(WEEKDAY(A4863)-1)*24+HOUR(A4863)+1,3)*IF(A4863&lt;Cooling_Season_Start_Date,0,IF(A4863&gt;Cooling_Season_End_Date,0,1))</f>
        <v>1</v>
      </c>
      <c r="D4863" s="12">
        <f>VLOOKUP(A4863,'Step 1.3 Normalized OAT'!$A$1:$B$8761,2)</f>
        <v>82</v>
      </c>
      <c r="E4863" s="13">
        <f ca="1">('Step 3. Regression'!$F$19*D4863^2+'Step 3. Regression'!$G$19*D4863+'Step 3. Regression'!$H$19)*C4863</f>
        <v>7.1641520405023904</v>
      </c>
    </row>
    <row r="4864" spans="1:5" x14ac:dyDescent="0.25">
      <c r="A4864" s="9">
        <f>IF(ISBLANK('Step 1.3 Normalized OAT'!A4864),"-",'Step 1.3 Normalized OAT'!A4864)</f>
        <v>43303.625</v>
      </c>
      <c r="B4864" s="26">
        <f t="shared" si="81"/>
        <v>202</v>
      </c>
      <c r="C4864" s="64" cm="1">
        <f t="array" ref="C4864">INDEX('Step 5. Daily Avg Schedule Calc'!$A$2:$C$169,(WEEKDAY(A4864)-1)*24+HOUR(A4864)+1,3)*IF(A4864&lt;Cooling_Season_Start_Date,0,IF(A4864&gt;Cooling_Season_End_Date,0,1))</f>
        <v>1</v>
      </c>
      <c r="D4864" s="12">
        <f>VLOOKUP(A4864,'Step 1.3 Normalized OAT'!$A$1:$B$8761,2)</f>
        <v>82</v>
      </c>
      <c r="E4864" s="13">
        <f ca="1">('Step 3. Regression'!$F$19*D4864^2+'Step 3. Regression'!$G$19*D4864+'Step 3. Regression'!$H$19)*C4864</f>
        <v>7.1641520405023904</v>
      </c>
    </row>
    <row r="4865" spans="1:5" x14ac:dyDescent="0.25">
      <c r="A4865" s="9">
        <f>IF(ISBLANK('Step 1.3 Normalized OAT'!A4865),"-",'Step 1.3 Normalized OAT'!A4865)</f>
        <v>43303.666666666664</v>
      </c>
      <c r="B4865" s="26">
        <f t="shared" si="81"/>
        <v>202</v>
      </c>
      <c r="C4865" s="64" cm="1">
        <f t="array" ref="C4865">INDEX('Step 5. Daily Avg Schedule Calc'!$A$2:$C$169,(WEEKDAY(A4865)-1)*24+HOUR(A4865)+1,3)*IF(A4865&lt;Cooling_Season_Start_Date,0,IF(A4865&gt;Cooling_Season_End_Date,0,1))</f>
        <v>1</v>
      </c>
      <c r="D4865" s="12">
        <f>VLOOKUP(A4865,'Step 1.3 Normalized OAT'!$A$1:$B$8761,2)</f>
        <v>82</v>
      </c>
      <c r="E4865" s="13">
        <f ca="1">('Step 3. Regression'!$F$19*D4865^2+'Step 3. Regression'!$G$19*D4865+'Step 3. Regression'!$H$19)*C4865</f>
        <v>7.1641520405023904</v>
      </c>
    </row>
    <row r="4866" spans="1:5" x14ac:dyDescent="0.25">
      <c r="A4866" s="9">
        <f>IF(ISBLANK('Step 1.3 Normalized OAT'!A4866),"-",'Step 1.3 Normalized OAT'!A4866)</f>
        <v>43303.708333333336</v>
      </c>
      <c r="B4866" s="26">
        <f t="shared" si="81"/>
        <v>202</v>
      </c>
      <c r="C4866" s="64" cm="1">
        <f t="array" ref="C4866">INDEX('Step 5. Daily Avg Schedule Calc'!$A$2:$C$169,(WEEKDAY(A4866)-1)*24+HOUR(A4866)+1,3)*IF(A4866&lt;Cooling_Season_Start_Date,0,IF(A4866&gt;Cooling_Season_End_Date,0,1))</f>
        <v>1</v>
      </c>
      <c r="D4866" s="12">
        <f>VLOOKUP(A4866,'Step 1.3 Normalized OAT'!$A$1:$B$8761,2)</f>
        <v>80</v>
      </c>
      <c r="E4866" s="13">
        <f ca="1">('Step 3. Regression'!$F$19*D4866^2+'Step 3. Regression'!$G$19*D4866+'Step 3. Regression'!$H$19)*C4866</f>
        <v>7.1053849831232547</v>
      </c>
    </row>
    <row r="4867" spans="1:5" x14ac:dyDescent="0.25">
      <c r="A4867" s="9">
        <f>IF(ISBLANK('Step 1.3 Normalized OAT'!A4867),"-",'Step 1.3 Normalized OAT'!A4867)</f>
        <v>43303.75</v>
      </c>
      <c r="B4867" s="26">
        <f t="shared" ref="B4867:B4930" si="82">_xlfn.DAYS(A4867,$A$2)</f>
        <v>202</v>
      </c>
      <c r="C4867" s="64" cm="1">
        <f t="array" ref="C4867">INDEX('Step 5. Daily Avg Schedule Calc'!$A$2:$C$169,(WEEKDAY(A4867)-1)*24+HOUR(A4867)+1,3)*IF(A4867&lt;Cooling_Season_Start_Date,0,IF(A4867&gt;Cooling_Season_End_Date,0,1))</f>
        <v>1</v>
      </c>
      <c r="D4867" s="12">
        <f>VLOOKUP(A4867,'Step 1.3 Normalized OAT'!$A$1:$B$8761,2)</f>
        <v>79</v>
      </c>
      <c r="E4867" s="13">
        <f ca="1">('Step 3. Regression'!$F$19*D4867^2+'Step 3. Regression'!$G$19*D4867+'Step 3. Regression'!$H$19)*C4867</f>
        <v>7.0847193733443774</v>
      </c>
    </row>
    <row r="4868" spans="1:5" x14ac:dyDescent="0.25">
      <c r="A4868" s="9">
        <f>IF(ISBLANK('Step 1.3 Normalized OAT'!A4868),"-",'Step 1.3 Normalized OAT'!A4868)</f>
        <v>43303.791666666664</v>
      </c>
      <c r="B4868" s="26">
        <f t="shared" si="82"/>
        <v>202</v>
      </c>
      <c r="C4868" s="64" cm="1">
        <f t="array" ref="C4868">INDEX('Step 5. Daily Avg Schedule Calc'!$A$2:$C$169,(WEEKDAY(A4868)-1)*24+HOUR(A4868)+1,3)*IF(A4868&lt;Cooling_Season_Start_Date,0,IF(A4868&gt;Cooling_Season_End_Date,0,1))</f>
        <v>1</v>
      </c>
      <c r="D4868" s="12">
        <f>VLOOKUP(A4868,'Step 1.3 Normalized OAT'!$A$1:$B$8761,2)</f>
        <v>79</v>
      </c>
      <c r="E4868" s="13">
        <f ca="1">('Step 3. Regression'!$F$19*D4868^2+'Step 3. Regression'!$G$19*D4868+'Step 3. Regression'!$H$19)*C4868</f>
        <v>7.0847193733443774</v>
      </c>
    </row>
    <row r="4869" spans="1:5" x14ac:dyDescent="0.25">
      <c r="A4869" s="9">
        <f>IF(ISBLANK('Step 1.3 Normalized OAT'!A4869),"-",'Step 1.3 Normalized OAT'!A4869)</f>
        <v>43303.833333333336</v>
      </c>
      <c r="B4869" s="26">
        <f t="shared" si="82"/>
        <v>202</v>
      </c>
      <c r="C4869" s="64" cm="1">
        <f t="array" ref="C4869">INDEX('Step 5. Daily Avg Schedule Calc'!$A$2:$C$169,(WEEKDAY(A4869)-1)*24+HOUR(A4869)+1,3)*IF(A4869&lt;Cooling_Season_Start_Date,0,IF(A4869&gt;Cooling_Season_End_Date,0,1))</f>
        <v>1</v>
      </c>
      <c r="D4869" s="12">
        <f>VLOOKUP(A4869,'Step 1.3 Normalized OAT'!$A$1:$B$8761,2)</f>
        <v>77</v>
      </c>
      <c r="E4869" s="13">
        <f ca="1">('Step 3. Regression'!$F$19*D4869^2+'Step 3. Regression'!$G$19*D4869+'Step 3. Regression'!$H$19)*C4869</f>
        <v>7.0608239916079754</v>
      </c>
    </row>
    <row r="4870" spans="1:5" x14ac:dyDescent="0.25">
      <c r="A4870" s="9">
        <f>IF(ISBLANK('Step 1.3 Normalized OAT'!A4870),"-",'Step 1.3 Normalized OAT'!A4870)</f>
        <v>43303.875</v>
      </c>
      <c r="B4870" s="26">
        <f t="shared" si="82"/>
        <v>202</v>
      </c>
      <c r="C4870" s="64" cm="1">
        <f t="array" ref="C4870">INDEX('Step 5. Daily Avg Schedule Calc'!$A$2:$C$169,(WEEKDAY(A4870)-1)*24+HOUR(A4870)+1,3)*IF(A4870&lt;Cooling_Season_Start_Date,0,IF(A4870&gt;Cooling_Season_End_Date,0,1))</f>
        <v>0.5</v>
      </c>
      <c r="D4870" s="12">
        <f>VLOOKUP(A4870,'Step 1.3 Normalized OAT'!$A$1:$B$8761,2)</f>
        <v>77</v>
      </c>
      <c r="E4870" s="13">
        <f ca="1">('Step 3. Regression'!$F$19*D4870^2+'Step 3. Regression'!$G$19*D4870+'Step 3. Regression'!$H$19)*C4870</f>
        <v>3.5304119958039877</v>
      </c>
    </row>
    <row r="4871" spans="1:5" x14ac:dyDescent="0.25">
      <c r="A4871" s="9">
        <f>IF(ISBLANK('Step 1.3 Normalized OAT'!A4871),"-",'Step 1.3 Normalized OAT'!A4871)</f>
        <v>43303.916666666664</v>
      </c>
      <c r="B4871" s="26">
        <f t="shared" si="82"/>
        <v>202</v>
      </c>
      <c r="C4871" s="64" cm="1">
        <f t="array" ref="C4871">INDEX('Step 5. Daily Avg Schedule Calc'!$A$2:$C$169,(WEEKDAY(A4871)-1)*24+HOUR(A4871)+1,3)*IF(A4871&lt;Cooling_Season_Start_Date,0,IF(A4871&gt;Cooling_Season_End_Date,0,1))</f>
        <v>0</v>
      </c>
      <c r="D4871" s="12">
        <f>VLOOKUP(A4871,'Step 1.3 Normalized OAT'!$A$1:$B$8761,2)</f>
        <v>78</v>
      </c>
      <c r="E4871" s="13">
        <f ca="1">('Step 3. Regression'!$F$19*D4871^2+'Step 3. Regression'!$G$19*D4871+'Step 3. Regression'!$H$19)*C4871</f>
        <v>0</v>
      </c>
    </row>
    <row r="4872" spans="1:5" x14ac:dyDescent="0.25">
      <c r="A4872" s="9">
        <f>IF(ISBLANK('Step 1.3 Normalized OAT'!A4872),"-",'Step 1.3 Normalized OAT'!A4872)</f>
        <v>43303.958333333336</v>
      </c>
      <c r="B4872" s="26">
        <f t="shared" si="82"/>
        <v>202</v>
      </c>
      <c r="C4872" s="64" cm="1">
        <f t="array" ref="C4872">INDEX('Step 5. Daily Avg Schedule Calc'!$A$2:$C$169,(WEEKDAY(A4872)-1)*24+HOUR(A4872)+1,3)*IF(A4872&lt;Cooling_Season_Start_Date,0,IF(A4872&gt;Cooling_Season_End_Date,0,1))</f>
        <v>0</v>
      </c>
      <c r="D4872" s="12">
        <f>VLOOKUP(A4872,'Step 1.3 Normalized OAT'!$A$1:$B$8761,2)</f>
        <v>77</v>
      </c>
      <c r="E4872" s="13">
        <f ca="1">('Step 3. Regression'!$F$19*D4872^2+'Step 3. Regression'!$G$19*D4872+'Step 3. Regression'!$H$19)*C4872</f>
        <v>0</v>
      </c>
    </row>
    <row r="4873" spans="1:5" x14ac:dyDescent="0.25">
      <c r="A4873" s="9">
        <f>IF(ISBLANK('Step 1.3 Normalized OAT'!A4873),"-",'Step 1.3 Normalized OAT'!A4873)</f>
        <v>43304</v>
      </c>
      <c r="B4873" s="26">
        <f t="shared" si="82"/>
        <v>203</v>
      </c>
      <c r="C4873" s="64" cm="1">
        <f t="array" ref="C4873">INDEX('Step 5. Daily Avg Schedule Calc'!$A$2:$C$169,(WEEKDAY(A4873)-1)*24+HOUR(A4873)+1,3)*IF(A4873&lt;Cooling_Season_Start_Date,0,IF(A4873&gt;Cooling_Season_End_Date,0,1))</f>
        <v>0</v>
      </c>
      <c r="D4873" s="12">
        <f>VLOOKUP(A4873,'Step 1.3 Normalized OAT'!$A$1:$B$8761,2)</f>
        <v>78</v>
      </c>
      <c r="E4873" s="13">
        <f ca="1">('Step 3. Regression'!$F$19*D4873^2+'Step 3. Regression'!$G$19*D4873+'Step 3. Regression'!$H$19)*C4873</f>
        <v>0</v>
      </c>
    </row>
    <row r="4874" spans="1:5" x14ac:dyDescent="0.25">
      <c r="A4874" s="9">
        <f>IF(ISBLANK('Step 1.3 Normalized OAT'!A4874),"-",'Step 1.3 Normalized OAT'!A4874)</f>
        <v>43304.041666666664</v>
      </c>
      <c r="B4874" s="26">
        <f t="shared" si="82"/>
        <v>203</v>
      </c>
      <c r="C4874" s="64" cm="1">
        <f t="array" ref="C4874">INDEX('Step 5. Daily Avg Schedule Calc'!$A$2:$C$169,(WEEKDAY(A4874)-1)*24+HOUR(A4874)+1,3)*IF(A4874&lt;Cooling_Season_Start_Date,0,IF(A4874&gt;Cooling_Season_End_Date,0,1))</f>
        <v>0</v>
      </c>
      <c r="D4874" s="12">
        <f>VLOOKUP(A4874,'Step 1.3 Normalized OAT'!$A$1:$B$8761,2)</f>
        <v>78</v>
      </c>
      <c r="E4874" s="13">
        <f ca="1">('Step 3. Regression'!$F$19*D4874^2+'Step 3. Regression'!$G$19*D4874+'Step 3. Regression'!$H$19)*C4874</f>
        <v>0</v>
      </c>
    </row>
    <row r="4875" spans="1:5" x14ac:dyDescent="0.25">
      <c r="A4875" s="9">
        <f>IF(ISBLANK('Step 1.3 Normalized OAT'!A4875),"-",'Step 1.3 Normalized OAT'!A4875)</f>
        <v>43304.083333333336</v>
      </c>
      <c r="B4875" s="26">
        <f t="shared" si="82"/>
        <v>203</v>
      </c>
      <c r="C4875" s="64" cm="1">
        <f t="array" ref="C4875">INDEX('Step 5. Daily Avg Schedule Calc'!$A$2:$C$169,(WEEKDAY(A4875)-1)*24+HOUR(A4875)+1,3)*IF(A4875&lt;Cooling_Season_Start_Date,0,IF(A4875&gt;Cooling_Season_End_Date,0,1))</f>
        <v>0</v>
      </c>
      <c r="D4875" s="12">
        <f>VLOOKUP(A4875,'Step 1.3 Normalized OAT'!$A$1:$B$8761,2)</f>
        <v>78</v>
      </c>
      <c r="E4875" s="13">
        <f ca="1">('Step 3. Regression'!$F$19*D4875^2+'Step 3. Regression'!$G$19*D4875+'Step 3. Regression'!$H$19)*C4875</f>
        <v>0</v>
      </c>
    </row>
    <row r="4876" spans="1:5" x14ac:dyDescent="0.25">
      <c r="A4876" s="9">
        <f>IF(ISBLANK('Step 1.3 Normalized OAT'!A4876),"-",'Step 1.3 Normalized OAT'!A4876)</f>
        <v>43304.125</v>
      </c>
      <c r="B4876" s="26">
        <f t="shared" si="82"/>
        <v>203</v>
      </c>
      <c r="C4876" s="64" cm="1">
        <f t="array" ref="C4876">INDEX('Step 5. Daily Avg Schedule Calc'!$A$2:$C$169,(WEEKDAY(A4876)-1)*24+HOUR(A4876)+1,3)*IF(A4876&lt;Cooling_Season_Start_Date,0,IF(A4876&gt;Cooling_Season_End_Date,0,1))</f>
        <v>0</v>
      </c>
      <c r="D4876" s="12">
        <f>VLOOKUP(A4876,'Step 1.3 Normalized OAT'!$A$1:$B$8761,2)</f>
        <v>78</v>
      </c>
      <c r="E4876" s="13">
        <f ca="1">('Step 3. Regression'!$F$19*D4876^2+'Step 3. Regression'!$G$19*D4876+'Step 3. Regression'!$H$19)*C4876</f>
        <v>0</v>
      </c>
    </row>
    <row r="4877" spans="1:5" x14ac:dyDescent="0.25">
      <c r="A4877" s="9">
        <f>IF(ISBLANK('Step 1.3 Normalized OAT'!A4877),"-",'Step 1.3 Normalized OAT'!A4877)</f>
        <v>43304.166666666664</v>
      </c>
      <c r="B4877" s="26">
        <f t="shared" si="82"/>
        <v>203</v>
      </c>
      <c r="C4877" s="64" cm="1">
        <f t="array" ref="C4877">INDEX('Step 5. Daily Avg Schedule Calc'!$A$2:$C$169,(WEEKDAY(A4877)-1)*24+HOUR(A4877)+1,3)*IF(A4877&lt;Cooling_Season_Start_Date,0,IF(A4877&gt;Cooling_Season_End_Date,0,1))</f>
        <v>0</v>
      </c>
      <c r="D4877" s="12">
        <f>VLOOKUP(A4877,'Step 1.3 Normalized OAT'!$A$1:$B$8761,2)</f>
        <v>78</v>
      </c>
      <c r="E4877" s="13">
        <f ca="1">('Step 3. Regression'!$F$19*D4877^2+'Step 3. Regression'!$G$19*D4877+'Step 3. Regression'!$H$19)*C4877</f>
        <v>0</v>
      </c>
    </row>
    <row r="4878" spans="1:5" x14ac:dyDescent="0.25">
      <c r="A4878" s="9">
        <f>IF(ISBLANK('Step 1.3 Normalized OAT'!A4878),"-",'Step 1.3 Normalized OAT'!A4878)</f>
        <v>43304.208333333336</v>
      </c>
      <c r="B4878" s="26">
        <f t="shared" si="82"/>
        <v>203</v>
      </c>
      <c r="C4878" s="64" cm="1">
        <f t="array" ref="C4878">INDEX('Step 5. Daily Avg Schedule Calc'!$A$2:$C$169,(WEEKDAY(A4878)-1)*24+HOUR(A4878)+1,3)*IF(A4878&lt;Cooling_Season_Start_Date,0,IF(A4878&gt;Cooling_Season_End_Date,0,1))</f>
        <v>0</v>
      </c>
      <c r="D4878" s="12">
        <f>VLOOKUP(A4878,'Step 1.3 Normalized OAT'!$A$1:$B$8761,2)</f>
        <v>78</v>
      </c>
      <c r="E4878" s="13">
        <f ca="1">('Step 3. Regression'!$F$19*D4878^2+'Step 3. Regression'!$G$19*D4878+'Step 3. Regression'!$H$19)*C4878</f>
        <v>0</v>
      </c>
    </row>
    <row r="4879" spans="1:5" x14ac:dyDescent="0.25">
      <c r="A4879" s="9">
        <f>IF(ISBLANK('Step 1.3 Normalized OAT'!A4879),"-",'Step 1.3 Normalized OAT'!A4879)</f>
        <v>43304.25</v>
      </c>
      <c r="B4879" s="26">
        <f t="shared" si="82"/>
        <v>203</v>
      </c>
      <c r="C4879" s="64" cm="1">
        <f t="array" ref="C4879">INDEX('Step 5. Daily Avg Schedule Calc'!$A$2:$C$169,(WEEKDAY(A4879)-1)*24+HOUR(A4879)+1,3)*IF(A4879&lt;Cooling_Season_Start_Date,0,IF(A4879&gt;Cooling_Season_End_Date,0,1))</f>
        <v>0</v>
      </c>
      <c r="D4879" s="12">
        <f>VLOOKUP(A4879,'Step 1.3 Normalized OAT'!$A$1:$B$8761,2)</f>
        <v>77</v>
      </c>
      <c r="E4879" s="13">
        <f ca="1">('Step 3. Regression'!$F$19*D4879^2+'Step 3. Regression'!$G$19*D4879+'Step 3. Regression'!$H$19)*C4879</f>
        <v>0</v>
      </c>
    </row>
    <row r="4880" spans="1:5" x14ac:dyDescent="0.25">
      <c r="A4880" s="9">
        <f>IF(ISBLANK('Step 1.3 Normalized OAT'!A4880),"-",'Step 1.3 Normalized OAT'!A4880)</f>
        <v>43304.291666666664</v>
      </c>
      <c r="B4880" s="26">
        <f t="shared" si="82"/>
        <v>203</v>
      </c>
      <c r="C4880" s="64" cm="1">
        <f t="array" ref="C4880">INDEX('Step 5. Daily Avg Schedule Calc'!$A$2:$C$169,(WEEKDAY(A4880)-1)*24+HOUR(A4880)+1,3)*IF(A4880&lt;Cooling_Season_Start_Date,0,IF(A4880&gt;Cooling_Season_End_Date,0,1))</f>
        <v>1</v>
      </c>
      <c r="D4880" s="12">
        <f>VLOOKUP(A4880,'Step 1.3 Normalized OAT'!$A$1:$B$8761,2)</f>
        <v>77</v>
      </c>
      <c r="E4880" s="13">
        <f ca="1">('Step 3. Regression'!$F$19*D4880^2+'Step 3. Regression'!$G$19*D4880+'Step 3. Regression'!$H$19)*C4880</f>
        <v>7.0608239916079754</v>
      </c>
    </row>
    <row r="4881" spans="1:5" x14ac:dyDescent="0.25">
      <c r="A4881" s="9">
        <f>IF(ISBLANK('Step 1.3 Normalized OAT'!A4881),"-",'Step 1.3 Normalized OAT'!A4881)</f>
        <v>43304.333333333336</v>
      </c>
      <c r="B4881" s="26">
        <f t="shared" si="82"/>
        <v>203</v>
      </c>
      <c r="C4881" s="64" cm="1">
        <f t="array" ref="C4881">INDEX('Step 5. Daily Avg Schedule Calc'!$A$2:$C$169,(WEEKDAY(A4881)-1)*24+HOUR(A4881)+1,3)*IF(A4881&lt;Cooling_Season_Start_Date,0,IF(A4881&gt;Cooling_Season_End_Date,0,1))</f>
        <v>1</v>
      </c>
      <c r="D4881" s="12">
        <f>VLOOKUP(A4881,'Step 1.3 Normalized OAT'!$A$1:$B$8761,2)</f>
        <v>77</v>
      </c>
      <c r="E4881" s="13">
        <f ca="1">('Step 3. Regression'!$F$19*D4881^2+'Step 3. Regression'!$G$19*D4881+'Step 3. Regression'!$H$19)*C4881</f>
        <v>7.0608239916079754</v>
      </c>
    </row>
    <row r="4882" spans="1:5" x14ac:dyDescent="0.25">
      <c r="A4882" s="9">
        <f>IF(ISBLANK('Step 1.3 Normalized OAT'!A4882),"-",'Step 1.3 Normalized OAT'!A4882)</f>
        <v>43304.375</v>
      </c>
      <c r="B4882" s="26">
        <f t="shared" si="82"/>
        <v>203</v>
      </c>
      <c r="C4882" s="64" cm="1">
        <f t="array" ref="C4882">INDEX('Step 5. Daily Avg Schedule Calc'!$A$2:$C$169,(WEEKDAY(A4882)-1)*24+HOUR(A4882)+1,3)*IF(A4882&lt;Cooling_Season_Start_Date,0,IF(A4882&gt;Cooling_Season_End_Date,0,1))</f>
        <v>1</v>
      </c>
      <c r="D4882" s="12">
        <f>VLOOKUP(A4882,'Step 1.3 Normalized OAT'!$A$1:$B$8761,2)</f>
        <v>76</v>
      </c>
      <c r="E4882" s="13">
        <f ca="1">('Step 3. Regression'!$F$19*D4882^2+'Step 3. Regression'!$G$19*D4882+'Step 3. Regression'!$H$19)*C4882</f>
        <v>7.0575942196504613</v>
      </c>
    </row>
    <row r="4883" spans="1:5" x14ac:dyDescent="0.25">
      <c r="A4883" s="9">
        <f>IF(ISBLANK('Step 1.3 Normalized OAT'!A4883),"-",'Step 1.3 Normalized OAT'!A4883)</f>
        <v>43304.416666666664</v>
      </c>
      <c r="B4883" s="26">
        <f t="shared" si="82"/>
        <v>203</v>
      </c>
      <c r="C4883" s="64" cm="1">
        <f t="array" ref="C4883">INDEX('Step 5. Daily Avg Schedule Calc'!$A$2:$C$169,(WEEKDAY(A4883)-1)*24+HOUR(A4883)+1,3)*IF(A4883&lt;Cooling_Season_Start_Date,0,IF(A4883&gt;Cooling_Season_End_Date,0,1))</f>
        <v>1</v>
      </c>
      <c r="D4883" s="12">
        <f>VLOOKUP(A4883,'Step 1.3 Normalized OAT'!$A$1:$B$8761,2)</f>
        <v>77</v>
      </c>
      <c r="E4883" s="13">
        <f ca="1">('Step 3. Regression'!$F$19*D4883^2+'Step 3. Regression'!$G$19*D4883+'Step 3. Regression'!$H$19)*C4883</f>
        <v>7.0608239916079754</v>
      </c>
    </row>
    <row r="4884" spans="1:5" x14ac:dyDescent="0.25">
      <c r="A4884" s="9">
        <f>IF(ISBLANK('Step 1.3 Normalized OAT'!A4884),"-",'Step 1.3 Normalized OAT'!A4884)</f>
        <v>43304.458333333336</v>
      </c>
      <c r="B4884" s="26">
        <f t="shared" si="82"/>
        <v>203</v>
      </c>
      <c r="C4884" s="64" cm="1">
        <f t="array" ref="C4884">INDEX('Step 5. Daily Avg Schedule Calc'!$A$2:$C$169,(WEEKDAY(A4884)-1)*24+HOUR(A4884)+1,3)*IF(A4884&lt;Cooling_Season_Start_Date,0,IF(A4884&gt;Cooling_Season_End_Date,0,1))</f>
        <v>1</v>
      </c>
      <c r="D4884" s="12">
        <f>VLOOKUP(A4884,'Step 1.3 Normalized OAT'!$A$1:$B$8761,2)</f>
        <v>79</v>
      </c>
      <c r="E4884" s="13">
        <f ca="1">('Step 3. Regression'!$F$19*D4884^2+'Step 3. Regression'!$G$19*D4884+'Step 3. Regression'!$H$19)*C4884</f>
        <v>7.0847193733443774</v>
      </c>
    </row>
    <row r="4885" spans="1:5" x14ac:dyDescent="0.25">
      <c r="A4885" s="9">
        <f>IF(ISBLANK('Step 1.3 Normalized OAT'!A4885),"-",'Step 1.3 Normalized OAT'!A4885)</f>
        <v>43304.5</v>
      </c>
      <c r="B4885" s="26">
        <f t="shared" si="82"/>
        <v>203</v>
      </c>
      <c r="C4885" s="64" cm="1">
        <f t="array" ref="C4885">INDEX('Step 5. Daily Avg Schedule Calc'!$A$2:$C$169,(WEEKDAY(A4885)-1)*24+HOUR(A4885)+1,3)*IF(A4885&lt;Cooling_Season_Start_Date,0,IF(A4885&gt;Cooling_Season_End_Date,0,1))</f>
        <v>1</v>
      </c>
      <c r="D4885" s="12">
        <f>VLOOKUP(A4885,'Step 1.3 Normalized OAT'!$A$1:$B$8761,2)</f>
        <v>81</v>
      </c>
      <c r="E4885" s="13">
        <f ca="1">('Step 3. Regression'!$F$19*D4885^2+'Step 3. Regression'!$G$19*D4885+'Step 3. Regression'!$H$19)*C4885</f>
        <v>7.1318625388425936</v>
      </c>
    </row>
    <row r="4886" spans="1:5" x14ac:dyDescent="0.25">
      <c r="A4886" s="9">
        <f>IF(ISBLANK('Step 1.3 Normalized OAT'!A4886),"-",'Step 1.3 Normalized OAT'!A4886)</f>
        <v>43304.541666666664</v>
      </c>
      <c r="B4886" s="26">
        <f t="shared" si="82"/>
        <v>203</v>
      </c>
      <c r="C4886" s="64" cm="1">
        <f t="array" ref="C4886">INDEX('Step 5. Daily Avg Schedule Calc'!$A$2:$C$169,(WEEKDAY(A4886)-1)*24+HOUR(A4886)+1,3)*IF(A4886&lt;Cooling_Season_Start_Date,0,IF(A4886&gt;Cooling_Season_End_Date,0,1))</f>
        <v>1</v>
      </c>
      <c r="D4886" s="12">
        <f>VLOOKUP(A4886,'Step 1.3 Normalized OAT'!$A$1:$B$8761,2)</f>
        <v>82</v>
      </c>
      <c r="E4886" s="13">
        <f ca="1">('Step 3. Regression'!$F$19*D4886^2+'Step 3. Regression'!$G$19*D4886+'Step 3. Regression'!$H$19)*C4886</f>
        <v>7.1641520405023904</v>
      </c>
    </row>
    <row r="4887" spans="1:5" x14ac:dyDescent="0.25">
      <c r="A4887" s="9">
        <f>IF(ISBLANK('Step 1.3 Normalized OAT'!A4887),"-",'Step 1.3 Normalized OAT'!A4887)</f>
        <v>43304.583333333336</v>
      </c>
      <c r="B4887" s="26">
        <f t="shared" si="82"/>
        <v>203</v>
      </c>
      <c r="C4887" s="64" cm="1">
        <f t="array" ref="C4887">INDEX('Step 5. Daily Avg Schedule Calc'!$A$2:$C$169,(WEEKDAY(A4887)-1)*24+HOUR(A4887)+1,3)*IF(A4887&lt;Cooling_Season_Start_Date,0,IF(A4887&gt;Cooling_Season_End_Date,0,1))</f>
        <v>1</v>
      </c>
      <c r="D4887" s="12">
        <f>VLOOKUP(A4887,'Step 1.3 Normalized OAT'!$A$1:$B$8761,2)</f>
        <v>84</v>
      </c>
      <c r="E4887" s="13">
        <f ca="1">('Step 3. Regression'!$F$19*D4887^2+'Step 3. Regression'!$G$19*D4887+'Step 3. Regression'!$H$19)*C4887</f>
        <v>7.2461668816433509</v>
      </c>
    </row>
    <row r="4888" spans="1:5" x14ac:dyDescent="0.25">
      <c r="A4888" s="9">
        <f>IF(ISBLANK('Step 1.3 Normalized OAT'!A4888),"-",'Step 1.3 Normalized OAT'!A4888)</f>
        <v>43304.625</v>
      </c>
      <c r="B4888" s="26">
        <f t="shared" si="82"/>
        <v>203</v>
      </c>
      <c r="C4888" s="64" cm="1">
        <f t="array" ref="C4888">INDEX('Step 5. Daily Avg Schedule Calc'!$A$2:$C$169,(WEEKDAY(A4888)-1)*24+HOUR(A4888)+1,3)*IF(A4888&lt;Cooling_Season_Start_Date,0,IF(A4888&gt;Cooling_Season_End_Date,0,1))</f>
        <v>1</v>
      </c>
      <c r="D4888" s="12">
        <f>VLOOKUP(A4888,'Step 1.3 Normalized OAT'!$A$1:$B$8761,2)</f>
        <v>86</v>
      </c>
      <c r="E4888" s="13">
        <f ca="1">('Step 3. Regression'!$F$19*D4888^2+'Step 3. Regression'!$G$19*D4888+'Step 3. Regression'!$H$19)*C4888</f>
        <v>7.3514295065461326</v>
      </c>
    </row>
    <row r="4889" spans="1:5" x14ac:dyDescent="0.25">
      <c r="A4889" s="9">
        <f>IF(ISBLANK('Step 1.3 Normalized OAT'!A4889),"-",'Step 1.3 Normalized OAT'!A4889)</f>
        <v>43304.666666666664</v>
      </c>
      <c r="B4889" s="26">
        <f t="shared" si="82"/>
        <v>203</v>
      </c>
      <c r="C4889" s="64" cm="1">
        <f t="array" ref="C4889">INDEX('Step 5. Daily Avg Schedule Calc'!$A$2:$C$169,(WEEKDAY(A4889)-1)*24+HOUR(A4889)+1,3)*IF(A4889&lt;Cooling_Season_Start_Date,0,IF(A4889&gt;Cooling_Season_End_Date,0,1))</f>
        <v>1</v>
      </c>
      <c r="D4889" s="12">
        <f>VLOOKUP(A4889,'Step 1.3 Normalized OAT'!$A$1:$B$8761,2)</f>
        <v>85</v>
      </c>
      <c r="E4889" s="13">
        <f ca="1">('Step 3. Regression'!$F$19*D4889^2+'Step 3. Regression'!$G$19*D4889+'Step 3. Regression'!$H$19)*C4889</f>
        <v>7.295892221124511</v>
      </c>
    </row>
    <row r="4890" spans="1:5" x14ac:dyDescent="0.25">
      <c r="A4890" s="9">
        <f>IF(ISBLANK('Step 1.3 Normalized OAT'!A4890),"-",'Step 1.3 Normalized OAT'!A4890)</f>
        <v>43304.708333333336</v>
      </c>
      <c r="B4890" s="26">
        <f t="shared" si="82"/>
        <v>203</v>
      </c>
      <c r="C4890" s="64" cm="1">
        <f t="array" ref="C4890">INDEX('Step 5. Daily Avg Schedule Calc'!$A$2:$C$169,(WEEKDAY(A4890)-1)*24+HOUR(A4890)+1,3)*IF(A4890&lt;Cooling_Season_Start_Date,0,IF(A4890&gt;Cooling_Season_End_Date,0,1))</f>
        <v>1</v>
      </c>
      <c r="D4890" s="12">
        <f>VLOOKUP(A4890,'Step 1.3 Normalized OAT'!$A$1:$B$8761,2)</f>
        <v>84</v>
      </c>
      <c r="E4890" s="13">
        <f ca="1">('Step 3. Regression'!$F$19*D4890^2+'Step 3. Regression'!$G$19*D4890+'Step 3. Regression'!$H$19)*C4890</f>
        <v>7.2461668816433509</v>
      </c>
    </row>
    <row r="4891" spans="1:5" x14ac:dyDescent="0.25">
      <c r="A4891" s="9">
        <f>IF(ISBLANK('Step 1.3 Normalized OAT'!A4891),"-",'Step 1.3 Normalized OAT'!A4891)</f>
        <v>43304.75</v>
      </c>
      <c r="B4891" s="26">
        <f t="shared" si="82"/>
        <v>203</v>
      </c>
      <c r="C4891" s="64" cm="1">
        <f t="array" ref="C4891">INDEX('Step 5. Daily Avg Schedule Calc'!$A$2:$C$169,(WEEKDAY(A4891)-1)*24+HOUR(A4891)+1,3)*IF(A4891&lt;Cooling_Season_Start_Date,0,IF(A4891&gt;Cooling_Season_End_Date,0,1))</f>
        <v>1</v>
      </c>
      <c r="D4891" s="12">
        <f>VLOOKUP(A4891,'Step 1.3 Normalized OAT'!$A$1:$B$8761,2)</f>
        <v>84</v>
      </c>
      <c r="E4891" s="13">
        <f ca="1">('Step 3. Regression'!$F$19*D4891^2+'Step 3. Regression'!$G$19*D4891+'Step 3. Regression'!$H$19)*C4891</f>
        <v>7.2461668816433509</v>
      </c>
    </row>
    <row r="4892" spans="1:5" x14ac:dyDescent="0.25">
      <c r="A4892" s="9">
        <f>IF(ISBLANK('Step 1.3 Normalized OAT'!A4892),"-",'Step 1.3 Normalized OAT'!A4892)</f>
        <v>43304.791666666664</v>
      </c>
      <c r="B4892" s="26">
        <f t="shared" si="82"/>
        <v>203</v>
      </c>
      <c r="C4892" s="64" cm="1">
        <f t="array" ref="C4892">INDEX('Step 5. Daily Avg Schedule Calc'!$A$2:$C$169,(WEEKDAY(A4892)-1)*24+HOUR(A4892)+1,3)*IF(A4892&lt;Cooling_Season_Start_Date,0,IF(A4892&gt;Cooling_Season_End_Date,0,1))</f>
        <v>1</v>
      </c>
      <c r="D4892" s="12">
        <f>VLOOKUP(A4892,'Step 1.3 Normalized OAT'!$A$1:$B$8761,2)</f>
        <v>81</v>
      </c>
      <c r="E4892" s="13">
        <f ca="1">('Step 3. Regression'!$F$19*D4892^2+'Step 3. Regression'!$G$19*D4892+'Step 3. Regression'!$H$19)*C4892</f>
        <v>7.1318625388425936</v>
      </c>
    </row>
    <row r="4893" spans="1:5" x14ac:dyDescent="0.25">
      <c r="A4893" s="9">
        <f>IF(ISBLANK('Step 1.3 Normalized OAT'!A4893),"-",'Step 1.3 Normalized OAT'!A4893)</f>
        <v>43304.833333333336</v>
      </c>
      <c r="B4893" s="26">
        <f t="shared" si="82"/>
        <v>203</v>
      </c>
      <c r="C4893" s="64" cm="1">
        <f t="array" ref="C4893">INDEX('Step 5. Daily Avg Schedule Calc'!$A$2:$C$169,(WEEKDAY(A4893)-1)*24+HOUR(A4893)+1,3)*IF(A4893&lt;Cooling_Season_Start_Date,0,IF(A4893&gt;Cooling_Season_End_Date,0,1))</f>
        <v>1</v>
      </c>
      <c r="D4893" s="12">
        <f>VLOOKUP(A4893,'Step 1.3 Normalized OAT'!$A$1:$B$8761,2)</f>
        <v>81</v>
      </c>
      <c r="E4893" s="13">
        <f ca="1">('Step 3. Regression'!$F$19*D4893^2+'Step 3. Regression'!$G$19*D4893+'Step 3. Regression'!$H$19)*C4893</f>
        <v>7.1318625388425936</v>
      </c>
    </row>
    <row r="4894" spans="1:5" x14ac:dyDescent="0.25">
      <c r="A4894" s="9">
        <f>IF(ISBLANK('Step 1.3 Normalized OAT'!A4894),"-",'Step 1.3 Normalized OAT'!A4894)</f>
        <v>43304.875</v>
      </c>
      <c r="B4894" s="26">
        <f t="shared" si="82"/>
        <v>203</v>
      </c>
      <c r="C4894" s="64" cm="1">
        <f t="array" ref="C4894">INDEX('Step 5. Daily Avg Schedule Calc'!$A$2:$C$169,(WEEKDAY(A4894)-1)*24+HOUR(A4894)+1,3)*IF(A4894&lt;Cooling_Season_Start_Date,0,IF(A4894&gt;Cooling_Season_End_Date,0,1))</f>
        <v>0</v>
      </c>
      <c r="D4894" s="12">
        <f>VLOOKUP(A4894,'Step 1.3 Normalized OAT'!$A$1:$B$8761,2)</f>
        <v>80</v>
      </c>
      <c r="E4894" s="13">
        <f ca="1">('Step 3. Regression'!$F$19*D4894^2+'Step 3. Regression'!$G$19*D4894+'Step 3. Regression'!$H$19)*C4894</f>
        <v>0</v>
      </c>
    </row>
    <row r="4895" spans="1:5" x14ac:dyDescent="0.25">
      <c r="A4895" s="9">
        <f>IF(ISBLANK('Step 1.3 Normalized OAT'!A4895),"-",'Step 1.3 Normalized OAT'!A4895)</f>
        <v>43304.916666666664</v>
      </c>
      <c r="B4895" s="26">
        <f t="shared" si="82"/>
        <v>203</v>
      </c>
      <c r="C4895" s="64" cm="1">
        <f t="array" ref="C4895">INDEX('Step 5. Daily Avg Schedule Calc'!$A$2:$C$169,(WEEKDAY(A4895)-1)*24+HOUR(A4895)+1,3)*IF(A4895&lt;Cooling_Season_Start_Date,0,IF(A4895&gt;Cooling_Season_End_Date,0,1))</f>
        <v>0</v>
      </c>
      <c r="D4895" s="12">
        <f>VLOOKUP(A4895,'Step 1.3 Normalized OAT'!$A$1:$B$8761,2)</f>
        <v>79</v>
      </c>
      <c r="E4895" s="13">
        <f ca="1">('Step 3. Regression'!$F$19*D4895^2+'Step 3. Regression'!$G$19*D4895+'Step 3. Regression'!$H$19)*C4895</f>
        <v>0</v>
      </c>
    </row>
    <row r="4896" spans="1:5" x14ac:dyDescent="0.25">
      <c r="A4896" s="9">
        <f>IF(ISBLANK('Step 1.3 Normalized OAT'!A4896),"-",'Step 1.3 Normalized OAT'!A4896)</f>
        <v>43304.958333333336</v>
      </c>
      <c r="B4896" s="26">
        <f t="shared" si="82"/>
        <v>203</v>
      </c>
      <c r="C4896" s="64" cm="1">
        <f t="array" ref="C4896">INDEX('Step 5. Daily Avg Schedule Calc'!$A$2:$C$169,(WEEKDAY(A4896)-1)*24+HOUR(A4896)+1,3)*IF(A4896&lt;Cooling_Season_Start_Date,0,IF(A4896&gt;Cooling_Season_End_Date,0,1))</f>
        <v>0</v>
      </c>
      <c r="D4896" s="12">
        <f>VLOOKUP(A4896,'Step 1.3 Normalized OAT'!$A$1:$B$8761,2)</f>
        <v>79</v>
      </c>
      <c r="E4896" s="13">
        <f ca="1">('Step 3. Regression'!$F$19*D4896^2+'Step 3. Regression'!$G$19*D4896+'Step 3. Regression'!$H$19)*C4896</f>
        <v>0</v>
      </c>
    </row>
    <row r="4897" spans="1:5" x14ac:dyDescent="0.25">
      <c r="A4897" s="9">
        <f>IF(ISBLANK('Step 1.3 Normalized OAT'!A4897),"-",'Step 1.3 Normalized OAT'!A4897)</f>
        <v>43305</v>
      </c>
      <c r="B4897" s="26">
        <f t="shared" si="82"/>
        <v>204</v>
      </c>
      <c r="C4897" s="64" cm="1">
        <f t="array" ref="C4897">INDEX('Step 5. Daily Avg Schedule Calc'!$A$2:$C$169,(WEEKDAY(A4897)-1)*24+HOUR(A4897)+1,3)*IF(A4897&lt;Cooling_Season_Start_Date,0,IF(A4897&gt;Cooling_Season_End_Date,0,1))</f>
        <v>0</v>
      </c>
      <c r="D4897" s="12">
        <f>VLOOKUP(A4897,'Step 1.3 Normalized OAT'!$A$1:$B$8761,2)</f>
        <v>79</v>
      </c>
      <c r="E4897" s="13">
        <f ca="1">('Step 3. Regression'!$F$19*D4897^2+'Step 3. Regression'!$G$19*D4897+'Step 3. Regression'!$H$19)*C4897</f>
        <v>0</v>
      </c>
    </row>
    <row r="4898" spans="1:5" x14ac:dyDescent="0.25">
      <c r="A4898" s="9">
        <f>IF(ISBLANK('Step 1.3 Normalized OAT'!A4898),"-",'Step 1.3 Normalized OAT'!A4898)</f>
        <v>43305.041666666664</v>
      </c>
      <c r="B4898" s="26">
        <f t="shared" si="82"/>
        <v>204</v>
      </c>
      <c r="C4898" s="64" cm="1">
        <f t="array" ref="C4898">INDEX('Step 5. Daily Avg Schedule Calc'!$A$2:$C$169,(WEEKDAY(A4898)-1)*24+HOUR(A4898)+1,3)*IF(A4898&lt;Cooling_Season_Start_Date,0,IF(A4898&gt;Cooling_Season_End_Date,0,1))</f>
        <v>0</v>
      </c>
      <c r="D4898" s="12">
        <f>VLOOKUP(A4898,'Step 1.3 Normalized OAT'!$A$1:$B$8761,2)</f>
        <v>79</v>
      </c>
      <c r="E4898" s="13">
        <f ca="1">('Step 3. Regression'!$F$19*D4898^2+'Step 3. Regression'!$G$19*D4898+'Step 3. Regression'!$H$19)*C4898</f>
        <v>0</v>
      </c>
    </row>
    <row r="4899" spans="1:5" x14ac:dyDescent="0.25">
      <c r="A4899" s="9">
        <f>IF(ISBLANK('Step 1.3 Normalized OAT'!A4899),"-",'Step 1.3 Normalized OAT'!A4899)</f>
        <v>43305.083333333336</v>
      </c>
      <c r="B4899" s="26">
        <f t="shared" si="82"/>
        <v>204</v>
      </c>
      <c r="C4899" s="64" cm="1">
        <f t="array" ref="C4899">INDEX('Step 5. Daily Avg Schedule Calc'!$A$2:$C$169,(WEEKDAY(A4899)-1)*24+HOUR(A4899)+1,3)*IF(A4899&lt;Cooling_Season_Start_Date,0,IF(A4899&gt;Cooling_Season_End_Date,0,1))</f>
        <v>0</v>
      </c>
      <c r="D4899" s="12">
        <f>VLOOKUP(A4899,'Step 1.3 Normalized OAT'!$A$1:$B$8761,2)</f>
        <v>78</v>
      </c>
      <c r="E4899" s="13">
        <f ca="1">('Step 3. Regression'!$F$19*D4899^2+'Step 3. Regression'!$G$19*D4899+'Step 3. Regression'!$H$19)*C4899</f>
        <v>0</v>
      </c>
    </row>
    <row r="4900" spans="1:5" x14ac:dyDescent="0.25">
      <c r="A4900" s="9">
        <f>IF(ISBLANK('Step 1.3 Normalized OAT'!A4900),"-",'Step 1.3 Normalized OAT'!A4900)</f>
        <v>43305.125</v>
      </c>
      <c r="B4900" s="26">
        <f t="shared" si="82"/>
        <v>204</v>
      </c>
      <c r="C4900" s="64" cm="1">
        <f t="array" ref="C4900">INDEX('Step 5. Daily Avg Schedule Calc'!$A$2:$C$169,(WEEKDAY(A4900)-1)*24+HOUR(A4900)+1,3)*IF(A4900&lt;Cooling_Season_Start_Date,0,IF(A4900&gt;Cooling_Season_End_Date,0,1))</f>
        <v>0</v>
      </c>
      <c r="D4900" s="12">
        <f>VLOOKUP(A4900,'Step 1.3 Normalized OAT'!$A$1:$B$8761,2)</f>
        <v>77</v>
      </c>
      <c r="E4900" s="13">
        <f ca="1">('Step 3. Regression'!$F$19*D4900^2+'Step 3. Regression'!$G$19*D4900+'Step 3. Regression'!$H$19)*C4900</f>
        <v>0</v>
      </c>
    </row>
    <row r="4901" spans="1:5" x14ac:dyDescent="0.25">
      <c r="A4901" s="9">
        <f>IF(ISBLANK('Step 1.3 Normalized OAT'!A4901),"-",'Step 1.3 Normalized OAT'!A4901)</f>
        <v>43305.166666666664</v>
      </c>
      <c r="B4901" s="26">
        <f t="shared" si="82"/>
        <v>204</v>
      </c>
      <c r="C4901" s="64" cm="1">
        <f t="array" ref="C4901">INDEX('Step 5. Daily Avg Schedule Calc'!$A$2:$C$169,(WEEKDAY(A4901)-1)*24+HOUR(A4901)+1,3)*IF(A4901&lt;Cooling_Season_Start_Date,0,IF(A4901&gt;Cooling_Season_End_Date,0,1))</f>
        <v>0</v>
      </c>
      <c r="D4901" s="12">
        <f>VLOOKUP(A4901,'Step 1.3 Normalized OAT'!$A$1:$B$8761,2)</f>
        <v>78</v>
      </c>
      <c r="E4901" s="13">
        <f ca="1">('Step 3. Regression'!$F$19*D4901^2+'Step 3. Regression'!$G$19*D4901+'Step 3. Regression'!$H$19)*C4901</f>
        <v>0</v>
      </c>
    </row>
    <row r="4902" spans="1:5" x14ac:dyDescent="0.25">
      <c r="A4902" s="9">
        <f>IF(ISBLANK('Step 1.3 Normalized OAT'!A4902),"-",'Step 1.3 Normalized OAT'!A4902)</f>
        <v>43305.208333333336</v>
      </c>
      <c r="B4902" s="26">
        <f t="shared" si="82"/>
        <v>204</v>
      </c>
      <c r="C4902" s="64" cm="1">
        <f t="array" ref="C4902">INDEX('Step 5. Daily Avg Schedule Calc'!$A$2:$C$169,(WEEKDAY(A4902)-1)*24+HOUR(A4902)+1,3)*IF(A4902&lt;Cooling_Season_Start_Date,0,IF(A4902&gt;Cooling_Season_End_Date,0,1))</f>
        <v>0</v>
      </c>
      <c r="D4902" s="12">
        <f>VLOOKUP(A4902,'Step 1.3 Normalized OAT'!$A$1:$B$8761,2)</f>
        <v>77</v>
      </c>
      <c r="E4902" s="13">
        <f ca="1">('Step 3. Regression'!$F$19*D4902^2+'Step 3. Regression'!$G$19*D4902+'Step 3. Regression'!$H$19)*C4902</f>
        <v>0</v>
      </c>
    </row>
    <row r="4903" spans="1:5" x14ac:dyDescent="0.25">
      <c r="A4903" s="9">
        <f>IF(ISBLANK('Step 1.3 Normalized OAT'!A4903),"-",'Step 1.3 Normalized OAT'!A4903)</f>
        <v>43305.25</v>
      </c>
      <c r="B4903" s="26">
        <f t="shared" si="82"/>
        <v>204</v>
      </c>
      <c r="C4903" s="64" cm="1">
        <f t="array" ref="C4903">INDEX('Step 5. Daily Avg Schedule Calc'!$A$2:$C$169,(WEEKDAY(A4903)-1)*24+HOUR(A4903)+1,3)*IF(A4903&lt;Cooling_Season_Start_Date,0,IF(A4903&gt;Cooling_Season_End_Date,0,1))</f>
        <v>0</v>
      </c>
      <c r="D4903" s="12">
        <f>VLOOKUP(A4903,'Step 1.3 Normalized OAT'!$A$1:$B$8761,2)</f>
        <v>77</v>
      </c>
      <c r="E4903" s="13">
        <f ca="1">('Step 3. Regression'!$F$19*D4903^2+'Step 3. Regression'!$G$19*D4903+'Step 3. Regression'!$H$19)*C4903</f>
        <v>0</v>
      </c>
    </row>
    <row r="4904" spans="1:5" x14ac:dyDescent="0.25">
      <c r="A4904" s="9">
        <f>IF(ISBLANK('Step 1.3 Normalized OAT'!A4904),"-",'Step 1.3 Normalized OAT'!A4904)</f>
        <v>43305.291666666664</v>
      </c>
      <c r="B4904" s="26">
        <f t="shared" si="82"/>
        <v>204</v>
      </c>
      <c r="C4904" s="64" cm="1">
        <f t="array" ref="C4904">INDEX('Step 5. Daily Avg Schedule Calc'!$A$2:$C$169,(WEEKDAY(A4904)-1)*24+HOUR(A4904)+1,3)*IF(A4904&lt;Cooling_Season_Start_Date,0,IF(A4904&gt;Cooling_Season_End_Date,0,1))</f>
        <v>1</v>
      </c>
      <c r="D4904" s="12">
        <f>VLOOKUP(A4904,'Step 1.3 Normalized OAT'!$A$1:$B$8761,2)</f>
        <v>78</v>
      </c>
      <c r="E4904" s="13">
        <f ca="1">('Step 3. Regression'!$F$19*D4904^2+'Step 3. Regression'!$G$19*D4904+'Step 3. Regression'!$H$19)*C4904</f>
        <v>7.0698657095059474</v>
      </c>
    </row>
    <row r="4905" spans="1:5" x14ac:dyDescent="0.25">
      <c r="A4905" s="9">
        <f>IF(ISBLANK('Step 1.3 Normalized OAT'!A4905),"-",'Step 1.3 Normalized OAT'!A4905)</f>
        <v>43305.333333333336</v>
      </c>
      <c r="B4905" s="26">
        <f t="shared" si="82"/>
        <v>204</v>
      </c>
      <c r="C4905" s="64" cm="1">
        <f t="array" ref="C4905">INDEX('Step 5. Daily Avg Schedule Calc'!$A$2:$C$169,(WEEKDAY(A4905)-1)*24+HOUR(A4905)+1,3)*IF(A4905&lt;Cooling_Season_Start_Date,0,IF(A4905&gt;Cooling_Season_End_Date,0,1))</f>
        <v>1</v>
      </c>
      <c r="D4905" s="12">
        <f>VLOOKUP(A4905,'Step 1.3 Normalized OAT'!$A$1:$B$8761,2)</f>
        <v>81</v>
      </c>
      <c r="E4905" s="13">
        <f ca="1">('Step 3. Regression'!$F$19*D4905^2+'Step 3. Regression'!$G$19*D4905+'Step 3. Regression'!$H$19)*C4905</f>
        <v>7.1318625388425936</v>
      </c>
    </row>
    <row r="4906" spans="1:5" x14ac:dyDescent="0.25">
      <c r="A4906" s="9">
        <f>IF(ISBLANK('Step 1.3 Normalized OAT'!A4906),"-",'Step 1.3 Normalized OAT'!A4906)</f>
        <v>43305.375</v>
      </c>
      <c r="B4906" s="26">
        <f t="shared" si="82"/>
        <v>204</v>
      </c>
      <c r="C4906" s="64" cm="1">
        <f t="array" ref="C4906">INDEX('Step 5. Daily Avg Schedule Calc'!$A$2:$C$169,(WEEKDAY(A4906)-1)*24+HOUR(A4906)+1,3)*IF(A4906&lt;Cooling_Season_Start_Date,0,IF(A4906&gt;Cooling_Season_End_Date,0,1))</f>
        <v>1</v>
      </c>
      <c r="D4906" s="12">
        <f>VLOOKUP(A4906,'Step 1.3 Normalized OAT'!$A$1:$B$8761,2)</f>
        <v>82</v>
      </c>
      <c r="E4906" s="13">
        <f ca="1">('Step 3. Regression'!$F$19*D4906^2+'Step 3. Regression'!$G$19*D4906+'Step 3. Regression'!$H$19)*C4906</f>
        <v>7.1641520405023904</v>
      </c>
    </row>
    <row r="4907" spans="1:5" x14ac:dyDescent="0.25">
      <c r="A4907" s="9">
        <f>IF(ISBLANK('Step 1.3 Normalized OAT'!A4907),"-",'Step 1.3 Normalized OAT'!A4907)</f>
        <v>43305.416666666664</v>
      </c>
      <c r="B4907" s="26">
        <f t="shared" si="82"/>
        <v>204</v>
      </c>
      <c r="C4907" s="64" cm="1">
        <f t="array" ref="C4907">INDEX('Step 5. Daily Avg Schedule Calc'!$A$2:$C$169,(WEEKDAY(A4907)-1)*24+HOUR(A4907)+1,3)*IF(A4907&lt;Cooling_Season_Start_Date,0,IF(A4907&gt;Cooling_Season_End_Date,0,1))</f>
        <v>1</v>
      </c>
      <c r="D4907" s="12">
        <f>VLOOKUP(A4907,'Step 1.3 Normalized OAT'!$A$1:$B$8761,2)</f>
        <v>83</v>
      </c>
      <c r="E4907" s="13">
        <f ca="1">('Step 3. Regression'!$F$19*D4907^2+'Step 3. Regression'!$G$19*D4907+'Step 3. Regression'!$H$19)*C4907</f>
        <v>7.2022534881026417</v>
      </c>
    </row>
    <row r="4908" spans="1:5" x14ac:dyDescent="0.25">
      <c r="A4908" s="9">
        <f>IF(ISBLANK('Step 1.3 Normalized OAT'!A4908),"-",'Step 1.3 Normalized OAT'!A4908)</f>
        <v>43305.458333333336</v>
      </c>
      <c r="B4908" s="26">
        <f t="shared" si="82"/>
        <v>204</v>
      </c>
      <c r="C4908" s="64" cm="1">
        <f t="array" ref="C4908">INDEX('Step 5. Daily Avg Schedule Calc'!$A$2:$C$169,(WEEKDAY(A4908)-1)*24+HOUR(A4908)+1,3)*IF(A4908&lt;Cooling_Season_Start_Date,0,IF(A4908&gt;Cooling_Season_End_Date,0,1))</f>
        <v>1</v>
      </c>
      <c r="D4908" s="12">
        <f>VLOOKUP(A4908,'Step 1.3 Normalized OAT'!$A$1:$B$8761,2)</f>
        <v>84</v>
      </c>
      <c r="E4908" s="13">
        <f ca="1">('Step 3. Regression'!$F$19*D4908^2+'Step 3. Regression'!$G$19*D4908+'Step 3. Regression'!$H$19)*C4908</f>
        <v>7.2461668816433509</v>
      </c>
    </row>
    <row r="4909" spans="1:5" x14ac:dyDescent="0.25">
      <c r="A4909" s="9">
        <f>IF(ISBLANK('Step 1.3 Normalized OAT'!A4909),"-",'Step 1.3 Normalized OAT'!A4909)</f>
        <v>43305.5</v>
      </c>
      <c r="B4909" s="26">
        <f t="shared" si="82"/>
        <v>204</v>
      </c>
      <c r="C4909" s="64" cm="1">
        <f t="array" ref="C4909">INDEX('Step 5. Daily Avg Schedule Calc'!$A$2:$C$169,(WEEKDAY(A4909)-1)*24+HOUR(A4909)+1,3)*IF(A4909&lt;Cooling_Season_Start_Date,0,IF(A4909&gt;Cooling_Season_End_Date,0,1))</f>
        <v>1</v>
      </c>
      <c r="D4909" s="12">
        <f>VLOOKUP(A4909,'Step 1.3 Normalized OAT'!$A$1:$B$8761,2)</f>
        <v>84</v>
      </c>
      <c r="E4909" s="13">
        <f ca="1">('Step 3. Regression'!$F$19*D4909^2+'Step 3. Regression'!$G$19*D4909+'Step 3. Regression'!$H$19)*C4909</f>
        <v>7.2461668816433509</v>
      </c>
    </row>
    <row r="4910" spans="1:5" x14ac:dyDescent="0.25">
      <c r="A4910" s="9">
        <f>IF(ISBLANK('Step 1.3 Normalized OAT'!A4910),"-",'Step 1.3 Normalized OAT'!A4910)</f>
        <v>43305.541666666664</v>
      </c>
      <c r="B4910" s="26">
        <f t="shared" si="82"/>
        <v>204</v>
      </c>
      <c r="C4910" s="64" cm="1">
        <f t="array" ref="C4910">INDEX('Step 5. Daily Avg Schedule Calc'!$A$2:$C$169,(WEEKDAY(A4910)-1)*24+HOUR(A4910)+1,3)*IF(A4910&lt;Cooling_Season_Start_Date,0,IF(A4910&gt;Cooling_Season_End_Date,0,1))</f>
        <v>1</v>
      </c>
      <c r="D4910" s="12">
        <f>VLOOKUP(A4910,'Step 1.3 Normalized OAT'!$A$1:$B$8761,2)</f>
        <v>84</v>
      </c>
      <c r="E4910" s="13">
        <f ca="1">('Step 3. Regression'!$F$19*D4910^2+'Step 3. Regression'!$G$19*D4910+'Step 3. Regression'!$H$19)*C4910</f>
        <v>7.2461668816433509</v>
      </c>
    </row>
    <row r="4911" spans="1:5" x14ac:dyDescent="0.25">
      <c r="A4911" s="9">
        <f>IF(ISBLANK('Step 1.3 Normalized OAT'!A4911),"-",'Step 1.3 Normalized OAT'!A4911)</f>
        <v>43305.583333333336</v>
      </c>
      <c r="B4911" s="26">
        <f t="shared" si="82"/>
        <v>204</v>
      </c>
      <c r="C4911" s="64" cm="1">
        <f t="array" ref="C4911">INDEX('Step 5. Daily Avg Schedule Calc'!$A$2:$C$169,(WEEKDAY(A4911)-1)*24+HOUR(A4911)+1,3)*IF(A4911&lt;Cooling_Season_Start_Date,0,IF(A4911&gt;Cooling_Season_End_Date,0,1))</f>
        <v>1</v>
      </c>
      <c r="D4911" s="12">
        <f>VLOOKUP(A4911,'Step 1.3 Normalized OAT'!$A$1:$B$8761,2)</f>
        <v>85</v>
      </c>
      <c r="E4911" s="13">
        <f ca="1">('Step 3. Regression'!$F$19*D4911^2+'Step 3. Regression'!$G$19*D4911+'Step 3. Regression'!$H$19)*C4911</f>
        <v>7.295892221124511</v>
      </c>
    </row>
    <row r="4912" spans="1:5" x14ac:dyDescent="0.25">
      <c r="A4912" s="9">
        <f>IF(ISBLANK('Step 1.3 Normalized OAT'!A4912),"-",'Step 1.3 Normalized OAT'!A4912)</f>
        <v>43305.625</v>
      </c>
      <c r="B4912" s="26">
        <f t="shared" si="82"/>
        <v>204</v>
      </c>
      <c r="C4912" s="64" cm="1">
        <f t="array" ref="C4912">INDEX('Step 5. Daily Avg Schedule Calc'!$A$2:$C$169,(WEEKDAY(A4912)-1)*24+HOUR(A4912)+1,3)*IF(A4912&lt;Cooling_Season_Start_Date,0,IF(A4912&gt;Cooling_Season_End_Date,0,1))</f>
        <v>1</v>
      </c>
      <c r="D4912" s="12">
        <f>VLOOKUP(A4912,'Step 1.3 Normalized OAT'!$A$1:$B$8761,2)</f>
        <v>86</v>
      </c>
      <c r="E4912" s="13">
        <f ca="1">('Step 3. Regression'!$F$19*D4912^2+'Step 3. Regression'!$G$19*D4912+'Step 3. Regression'!$H$19)*C4912</f>
        <v>7.3514295065461326</v>
      </c>
    </row>
    <row r="4913" spans="1:5" x14ac:dyDescent="0.25">
      <c r="A4913" s="9">
        <f>IF(ISBLANK('Step 1.3 Normalized OAT'!A4913),"-",'Step 1.3 Normalized OAT'!A4913)</f>
        <v>43305.666666666664</v>
      </c>
      <c r="B4913" s="26">
        <f t="shared" si="82"/>
        <v>204</v>
      </c>
      <c r="C4913" s="64" cm="1">
        <f t="array" ref="C4913">INDEX('Step 5. Daily Avg Schedule Calc'!$A$2:$C$169,(WEEKDAY(A4913)-1)*24+HOUR(A4913)+1,3)*IF(A4913&lt;Cooling_Season_Start_Date,0,IF(A4913&gt;Cooling_Season_End_Date,0,1))</f>
        <v>1</v>
      </c>
      <c r="D4913" s="12">
        <f>VLOOKUP(A4913,'Step 1.3 Normalized OAT'!$A$1:$B$8761,2)</f>
        <v>84</v>
      </c>
      <c r="E4913" s="13">
        <f ca="1">('Step 3. Regression'!$F$19*D4913^2+'Step 3. Regression'!$G$19*D4913+'Step 3. Regression'!$H$19)*C4913</f>
        <v>7.2461668816433509</v>
      </c>
    </row>
    <row r="4914" spans="1:5" x14ac:dyDescent="0.25">
      <c r="A4914" s="9">
        <f>IF(ISBLANK('Step 1.3 Normalized OAT'!A4914),"-",'Step 1.3 Normalized OAT'!A4914)</f>
        <v>43305.708333333336</v>
      </c>
      <c r="B4914" s="26">
        <f t="shared" si="82"/>
        <v>204</v>
      </c>
      <c r="C4914" s="64" cm="1">
        <f t="array" ref="C4914">INDEX('Step 5. Daily Avg Schedule Calc'!$A$2:$C$169,(WEEKDAY(A4914)-1)*24+HOUR(A4914)+1,3)*IF(A4914&lt;Cooling_Season_Start_Date,0,IF(A4914&gt;Cooling_Season_End_Date,0,1))</f>
        <v>1</v>
      </c>
      <c r="D4914" s="12">
        <f>VLOOKUP(A4914,'Step 1.3 Normalized OAT'!$A$1:$B$8761,2)</f>
        <v>84</v>
      </c>
      <c r="E4914" s="13">
        <f ca="1">('Step 3. Regression'!$F$19*D4914^2+'Step 3. Regression'!$G$19*D4914+'Step 3. Regression'!$H$19)*C4914</f>
        <v>7.2461668816433509</v>
      </c>
    </row>
    <row r="4915" spans="1:5" x14ac:dyDescent="0.25">
      <c r="A4915" s="9">
        <f>IF(ISBLANK('Step 1.3 Normalized OAT'!A4915),"-",'Step 1.3 Normalized OAT'!A4915)</f>
        <v>43305.75</v>
      </c>
      <c r="B4915" s="26">
        <f t="shared" si="82"/>
        <v>204</v>
      </c>
      <c r="C4915" s="64" cm="1">
        <f t="array" ref="C4915">INDEX('Step 5. Daily Avg Schedule Calc'!$A$2:$C$169,(WEEKDAY(A4915)-1)*24+HOUR(A4915)+1,3)*IF(A4915&lt;Cooling_Season_Start_Date,0,IF(A4915&gt;Cooling_Season_End_Date,0,1))</f>
        <v>1</v>
      </c>
      <c r="D4915" s="12">
        <f>VLOOKUP(A4915,'Step 1.3 Normalized OAT'!$A$1:$B$8761,2)</f>
        <v>82</v>
      </c>
      <c r="E4915" s="13">
        <f ca="1">('Step 3. Regression'!$F$19*D4915^2+'Step 3. Regression'!$G$19*D4915+'Step 3. Regression'!$H$19)*C4915</f>
        <v>7.1641520405023904</v>
      </c>
    </row>
    <row r="4916" spans="1:5" x14ac:dyDescent="0.25">
      <c r="A4916" s="9">
        <f>IF(ISBLANK('Step 1.3 Normalized OAT'!A4916),"-",'Step 1.3 Normalized OAT'!A4916)</f>
        <v>43305.791666666664</v>
      </c>
      <c r="B4916" s="26">
        <f t="shared" si="82"/>
        <v>204</v>
      </c>
      <c r="C4916" s="64" cm="1">
        <f t="array" ref="C4916">INDEX('Step 5. Daily Avg Schedule Calc'!$A$2:$C$169,(WEEKDAY(A4916)-1)*24+HOUR(A4916)+1,3)*IF(A4916&lt;Cooling_Season_Start_Date,0,IF(A4916&gt;Cooling_Season_End_Date,0,1))</f>
        <v>1</v>
      </c>
      <c r="D4916" s="12">
        <f>VLOOKUP(A4916,'Step 1.3 Normalized OAT'!$A$1:$B$8761,2)</f>
        <v>82</v>
      </c>
      <c r="E4916" s="13">
        <f ca="1">('Step 3. Regression'!$F$19*D4916^2+'Step 3. Regression'!$G$19*D4916+'Step 3. Regression'!$H$19)*C4916</f>
        <v>7.1641520405023904</v>
      </c>
    </row>
    <row r="4917" spans="1:5" x14ac:dyDescent="0.25">
      <c r="A4917" s="9">
        <f>IF(ISBLANK('Step 1.3 Normalized OAT'!A4917),"-",'Step 1.3 Normalized OAT'!A4917)</f>
        <v>43305.833333333336</v>
      </c>
      <c r="B4917" s="26">
        <f t="shared" si="82"/>
        <v>204</v>
      </c>
      <c r="C4917" s="64" cm="1">
        <f t="array" ref="C4917">INDEX('Step 5. Daily Avg Schedule Calc'!$A$2:$C$169,(WEEKDAY(A4917)-1)*24+HOUR(A4917)+1,3)*IF(A4917&lt;Cooling_Season_Start_Date,0,IF(A4917&gt;Cooling_Season_End_Date,0,1))</f>
        <v>1</v>
      </c>
      <c r="D4917" s="12">
        <f>VLOOKUP(A4917,'Step 1.3 Normalized OAT'!$A$1:$B$8761,2)</f>
        <v>81</v>
      </c>
      <c r="E4917" s="13">
        <f ca="1">('Step 3. Regression'!$F$19*D4917^2+'Step 3. Regression'!$G$19*D4917+'Step 3. Regression'!$H$19)*C4917</f>
        <v>7.1318625388425936</v>
      </c>
    </row>
    <row r="4918" spans="1:5" x14ac:dyDescent="0.25">
      <c r="A4918" s="9">
        <f>IF(ISBLANK('Step 1.3 Normalized OAT'!A4918),"-",'Step 1.3 Normalized OAT'!A4918)</f>
        <v>43305.875</v>
      </c>
      <c r="B4918" s="26">
        <f t="shared" si="82"/>
        <v>204</v>
      </c>
      <c r="C4918" s="64" cm="1">
        <f t="array" ref="C4918">INDEX('Step 5. Daily Avg Schedule Calc'!$A$2:$C$169,(WEEKDAY(A4918)-1)*24+HOUR(A4918)+1,3)*IF(A4918&lt;Cooling_Season_Start_Date,0,IF(A4918&gt;Cooling_Season_End_Date,0,1))</f>
        <v>0</v>
      </c>
      <c r="D4918" s="12">
        <f>VLOOKUP(A4918,'Step 1.3 Normalized OAT'!$A$1:$B$8761,2)</f>
        <v>81</v>
      </c>
      <c r="E4918" s="13">
        <f ca="1">('Step 3. Regression'!$F$19*D4918^2+'Step 3. Regression'!$G$19*D4918+'Step 3. Regression'!$H$19)*C4918</f>
        <v>0</v>
      </c>
    </row>
    <row r="4919" spans="1:5" x14ac:dyDescent="0.25">
      <c r="A4919" s="9">
        <f>IF(ISBLANK('Step 1.3 Normalized OAT'!A4919),"-",'Step 1.3 Normalized OAT'!A4919)</f>
        <v>43305.916666666664</v>
      </c>
      <c r="B4919" s="26">
        <f t="shared" si="82"/>
        <v>204</v>
      </c>
      <c r="C4919" s="64" cm="1">
        <f t="array" ref="C4919">INDEX('Step 5. Daily Avg Schedule Calc'!$A$2:$C$169,(WEEKDAY(A4919)-1)*24+HOUR(A4919)+1,3)*IF(A4919&lt;Cooling_Season_Start_Date,0,IF(A4919&gt;Cooling_Season_End_Date,0,1))</f>
        <v>0</v>
      </c>
      <c r="D4919" s="12">
        <f>VLOOKUP(A4919,'Step 1.3 Normalized OAT'!$A$1:$B$8761,2)</f>
        <v>81</v>
      </c>
      <c r="E4919" s="13">
        <f ca="1">('Step 3. Regression'!$F$19*D4919^2+'Step 3. Regression'!$G$19*D4919+'Step 3. Regression'!$H$19)*C4919</f>
        <v>0</v>
      </c>
    </row>
    <row r="4920" spans="1:5" x14ac:dyDescent="0.25">
      <c r="A4920" s="9">
        <f>IF(ISBLANK('Step 1.3 Normalized OAT'!A4920),"-",'Step 1.3 Normalized OAT'!A4920)</f>
        <v>43305.958333333336</v>
      </c>
      <c r="B4920" s="26">
        <f t="shared" si="82"/>
        <v>204</v>
      </c>
      <c r="C4920" s="64" cm="1">
        <f t="array" ref="C4920">INDEX('Step 5. Daily Avg Schedule Calc'!$A$2:$C$169,(WEEKDAY(A4920)-1)*24+HOUR(A4920)+1,3)*IF(A4920&lt;Cooling_Season_Start_Date,0,IF(A4920&gt;Cooling_Season_End_Date,0,1))</f>
        <v>0</v>
      </c>
      <c r="D4920" s="12">
        <f>VLOOKUP(A4920,'Step 1.3 Normalized OAT'!$A$1:$B$8761,2)</f>
        <v>79</v>
      </c>
      <c r="E4920" s="13">
        <f ca="1">('Step 3. Regression'!$F$19*D4920^2+'Step 3. Regression'!$G$19*D4920+'Step 3. Regression'!$H$19)*C4920</f>
        <v>0</v>
      </c>
    </row>
    <row r="4921" spans="1:5" x14ac:dyDescent="0.25">
      <c r="A4921" s="9">
        <f>IF(ISBLANK('Step 1.3 Normalized OAT'!A4921),"-",'Step 1.3 Normalized OAT'!A4921)</f>
        <v>43306</v>
      </c>
      <c r="B4921" s="26">
        <f t="shared" si="82"/>
        <v>205</v>
      </c>
      <c r="C4921" s="64" cm="1">
        <f t="array" ref="C4921">INDEX('Step 5. Daily Avg Schedule Calc'!$A$2:$C$169,(WEEKDAY(A4921)-1)*24+HOUR(A4921)+1,3)*IF(A4921&lt;Cooling_Season_Start_Date,0,IF(A4921&gt;Cooling_Season_End_Date,0,1))</f>
        <v>0</v>
      </c>
      <c r="D4921" s="12">
        <f>VLOOKUP(A4921,'Step 1.3 Normalized OAT'!$A$1:$B$8761,2)</f>
        <v>79</v>
      </c>
      <c r="E4921" s="13">
        <f ca="1">('Step 3. Regression'!$F$19*D4921^2+'Step 3. Regression'!$G$19*D4921+'Step 3. Regression'!$H$19)*C4921</f>
        <v>0</v>
      </c>
    </row>
    <row r="4922" spans="1:5" x14ac:dyDescent="0.25">
      <c r="A4922" s="9">
        <f>IF(ISBLANK('Step 1.3 Normalized OAT'!A4922),"-",'Step 1.3 Normalized OAT'!A4922)</f>
        <v>43306.041666666664</v>
      </c>
      <c r="B4922" s="26">
        <f t="shared" si="82"/>
        <v>205</v>
      </c>
      <c r="C4922" s="64" cm="1">
        <f t="array" ref="C4922">INDEX('Step 5. Daily Avg Schedule Calc'!$A$2:$C$169,(WEEKDAY(A4922)-1)*24+HOUR(A4922)+1,3)*IF(A4922&lt;Cooling_Season_Start_Date,0,IF(A4922&gt;Cooling_Season_End_Date,0,1))</f>
        <v>0</v>
      </c>
      <c r="D4922" s="12">
        <f>VLOOKUP(A4922,'Step 1.3 Normalized OAT'!$A$1:$B$8761,2)</f>
        <v>79</v>
      </c>
      <c r="E4922" s="13">
        <f ca="1">('Step 3. Regression'!$F$19*D4922^2+'Step 3. Regression'!$G$19*D4922+'Step 3. Regression'!$H$19)*C4922</f>
        <v>0</v>
      </c>
    </row>
    <row r="4923" spans="1:5" x14ac:dyDescent="0.25">
      <c r="A4923" s="9">
        <f>IF(ISBLANK('Step 1.3 Normalized OAT'!A4923),"-",'Step 1.3 Normalized OAT'!A4923)</f>
        <v>43306.083333333336</v>
      </c>
      <c r="B4923" s="26">
        <f t="shared" si="82"/>
        <v>205</v>
      </c>
      <c r="C4923" s="64" cm="1">
        <f t="array" ref="C4923">INDEX('Step 5. Daily Avg Schedule Calc'!$A$2:$C$169,(WEEKDAY(A4923)-1)*24+HOUR(A4923)+1,3)*IF(A4923&lt;Cooling_Season_Start_Date,0,IF(A4923&gt;Cooling_Season_End_Date,0,1))</f>
        <v>0</v>
      </c>
      <c r="D4923" s="12">
        <f>VLOOKUP(A4923,'Step 1.3 Normalized OAT'!$A$1:$B$8761,2)</f>
        <v>79</v>
      </c>
      <c r="E4923" s="13">
        <f ca="1">('Step 3. Regression'!$F$19*D4923^2+'Step 3. Regression'!$G$19*D4923+'Step 3. Regression'!$H$19)*C4923</f>
        <v>0</v>
      </c>
    </row>
    <row r="4924" spans="1:5" x14ac:dyDescent="0.25">
      <c r="A4924" s="9">
        <f>IF(ISBLANK('Step 1.3 Normalized OAT'!A4924),"-",'Step 1.3 Normalized OAT'!A4924)</f>
        <v>43306.125</v>
      </c>
      <c r="B4924" s="26">
        <f t="shared" si="82"/>
        <v>205</v>
      </c>
      <c r="C4924" s="64" cm="1">
        <f t="array" ref="C4924">INDEX('Step 5. Daily Avg Schedule Calc'!$A$2:$C$169,(WEEKDAY(A4924)-1)*24+HOUR(A4924)+1,3)*IF(A4924&lt;Cooling_Season_Start_Date,0,IF(A4924&gt;Cooling_Season_End_Date,0,1))</f>
        <v>0</v>
      </c>
      <c r="D4924" s="12">
        <f>VLOOKUP(A4924,'Step 1.3 Normalized OAT'!$A$1:$B$8761,2)</f>
        <v>79</v>
      </c>
      <c r="E4924" s="13">
        <f ca="1">('Step 3. Regression'!$F$19*D4924^2+'Step 3. Regression'!$G$19*D4924+'Step 3. Regression'!$H$19)*C4924</f>
        <v>0</v>
      </c>
    </row>
    <row r="4925" spans="1:5" x14ac:dyDescent="0.25">
      <c r="A4925" s="9">
        <f>IF(ISBLANK('Step 1.3 Normalized OAT'!A4925),"-",'Step 1.3 Normalized OAT'!A4925)</f>
        <v>43306.166666666664</v>
      </c>
      <c r="B4925" s="26">
        <f t="shared" si="82"/>
        <v>205</v>
      </c>
      <c r="C4925" s="64" cm="1">
        <f t="array" ref="C4925">INDEX('Step 5. Daily Avg Schedule Calc'!$A$2:$C$169,(WEEKDAY(A4925)-1)*24+HOUR(A4925)+1,3)*IF(A4925&lt;Cooling_Season_Start_Date,0,IF(A4925&gt;Cooling_Season_End_Date,0,1))</f>
        <v>0</v>
      </c>
      <c r="D4925" s="12">
        <f>VLOOKUP(A4925,'Step 1.3 Normalized OAT'!$A$1:$B$8761,2)</f>
        <v>79</v>
      </c>
      <c r="E4925" s="13">
        <f ca="1">('Step 3. Regression'!$F$19*D4925^2+'Step 3. Regression'!$G$19*D4925+'Step 3. Regression'!$H$19)*C4925</f>
        <v>0</v>
      </c>
    </row>
    <row r="4926" spans="1:5" x14ac:dyDescent="0.25">
      <c r="A4926" s="9">
        <f>IF(ISBLANK('Step 1.3 Normalized OAT'!A4926),"-",'Step 1.3 Normalized OAT'!A4926)</f>
        <v>43306.208333333336</v>
      </c>
      <c r="B4926" s="26">
        <f t="shared" si="82"/>
        <v>205</v>
      </c>
      <c r="C4926" s="64" cm="1">
        <f t="array" ref="C4926">INDEX('Step 5. Daily Avg Schedule Calc'!$A$2:$C$169,(WEEKDAY(A4926)-1)*24+HOUR(A4926)+1,3)*IF(A4926&lt;Cooling_Season_Start_Date,0,IF(A4926&gt;Cooling_Season_End_Date,0,1))</f>
        <v>0</v>
      </c>
      <c r="D4926" s="12">
        <f>VLOOKUP(A4926,'Step 1.3 Normalized OAT'!$A$1:$B$8761,2)</f>
        <v>77</v>
      </c>
      <c r="E4926" s="13">
        <f ca="1">('Step 3. Regression'!$F$19*D4926^2+'Step 3. Regression'!$G$19*D4926+'Step 3. Regression'!$H$19)*C4926</f>
        <v>0</v>
      </c>
    </row>
    <row r="4927" spans="1:5" x14ac:dyDescent="0.25">
      <c r="A4927" s="9">
        <f>IF(ISBLANK('Step 1.3 Normalized OAT'!A4927),"-",'Step 1.3 Normalized OAT'!A4927)</f>
        <v>43306.25</v>
      </c>
      <c r="B4927" s="26">
        <f t="shared" si="82"/>
        <v>205</v>
      </c>
      <c r="C4927" s="64" cm="1">
        <f t="array" ref="C4927">INDEX('Step 5. Daily Avg Schedule Calc'!$A$2:$C$169,(WEEKDAY(A4927)-1)*24+HOUR(A4927)+1,3)*IF(A4927&lt;Cooling_Season_Start_Date,0,IF(A4927&gt;Cooling_Season_End_Date,0,1))</f>
        <v>0</v>
      </c>
      <c r="D4927" s="12">
        <f>VLOOKUP(A4927,'Step 1.3 Normalized OAT'!$A$1:$B$8761,2)</f>
        <v>79</v>
      </c>
      <c r="E4927" s="13">
        <f ca="1">('Step 3. Regression'!$F$19*D4927^2+'Step 3. Regression'!$G$19*D4927+'Step 3. Regression'!$H$19)*C4927</f>
        <v>0</v>
      </c>
    </row>
    <row r="4928" spans="1:5" x14ac:dyDescent="0.25">
      <c r="A4928" s="9">
        <f>IF(ISBLANK('Step 1.3 Normalized OAT'!A4928),"-",'Step 1.3 Normalized OAT'!A4928)</f>
        <v>43306.291666666664</v>
      </c>
      <c r="B4928" s="26">
        <f t="shared" si="82"/>
        <v>205</v>
      </c>
      <c r="C4928" s="64" cm="1">
        <f t="array" ref="C4928">INDEX('Step 5. Daily Avg Schedule Calc'!$A$2:$C$169,(WEEKDAY(A4928)-1)*24+HOUR(A4928)+1,3)*IF(A4928&lt;Cooling_Season_Start_Date,0,IF(A4928&gt;Cooling_Season_End_Date,0,1))</f>
        <v>1</v>
      </c>
      <c r="D4928" s="12">
        <f>VLOOKUP(A4928,'Step 1.3 Normalized OAT'!$A$1:$B$8761,2)</f>
        <v>73</v>
      </c>
      <c r="E4928" s="13">
        <f ca="1">('Step 3. Regression'!$F$19*D4928^2+'Step 3. Regression'!$G$19*D4928+'Step 3. Regression'!$H$19)*C4928</f>
        <v>7.0827765794206599</v>
      </c>
    </row>
    <row r="4929" spans="1:5" x14ac:dyDescent="0.25">
      <c r="A4929" s="9">
        <f>IF(ISBLANK('Step 1.3 Normalized OAT'!A4929),"-",'Step 1.3 Normalized OAT'!A4929)</f>
        <v>43306.333333333336</v>
      </c>
      <c r="B4929" s="26">
        <f t="shared" si="82"/>
        <v>205</v>
      </c>
      <c r="C4929" s="64" cm="1">
        <f t="array" ref="C4929">INDEX('Step 5. Daily Avg Schedule Calc'!$A$2:$C$169,(WEEKDAY(A4929)-1)*24+HOUR(A4929)+1,3)*IF(A4929&lt;Cooling_Season_Start_Date,0,IF(A4929&gt;Cooling_Season_End_Date,0,1))</f>
        <v>1</v>
      </c>
      <c r="D4929" s="12">
        <f>VLOOKUP(A4929,'Step 1.3 Normalized OAT'!$A$1:$B$8761,2)</f>
        <v>75</v>
      </c>
      <c r="E4929" s="13">
        <f ca="1">('Step 3. Regression'!$F$19*D4929^2+'Step 3. Regression'!$G$19*D4929+'Step 3. Regression'!$H$19)*C4929</f>
        <v>7.0601763936334088</v>
      </c>
    </row>
    <row r="4930" spans="1:5" x14ac:dyDescent="0.25">
      <c r="A4930" s="9">
        <f>IF(ISBLANK('Step 1.3 Normalized OAT'!A4930),"-",'Step 1.3 Normalized OAT'!A4930)</f>
        <v>43306.375</v>
      </c>
      <c r="B4930" s="26">
        <f t="shared" si="82"/>
        <v>205</v>
      </c>
      <c r="C4930" s="64" cm="1">
        <f t="array" ref="C4930">INDEX('Step 5. Daily Avg Schedule Calc'!$A$2:$C$169,(WEEKDAY(A4930)-1)*24+HOUR(A4930)+1,3)*IF(A4930&lt;Cooling_Season_Start_Date,0,IF(A4930&gt;Cooling_Season_End_Date,0,1))</f>
        <v>1</v>
      </c>
      <c r="D4930" s="12">
        <f>VLOOKUP(A4930,'Step 1.3 Normalized OAT'!$A$1:$B$8761,2)</f>
        <v>79</v>
      </c>
      <c r="E4930" s="13">
        <f ca="1">('Step 3. Regression'!$F$19*D4930^2+'Step 3. Regression'!$G$19*D4930+'Step 3. Regression'!$H$19)*C4930</f>
        <v>7.0847193733443774</v>
      </c>
    </row>
    <row r="4931" spans="1:5" x14ac:dyDescent="0.25">
      <c r="A4931" s="9">
        <f>IF(ISBLANK('Step 1.3 Normalized OAT'!A4931),"-",'Step 1.3 Normalized OAT'!A4931)</f>
        <v>43306.416666666664</v>
      </c>
      <c r="B4931" s="26">
        <f t="shared" ref="B4931:B4994" si="83">_xlfn.DAYS(A4931,$A$2)</f>
        <v>205</v>
      </c>
      <c r="C4931" s="64" cm="1">
        <f t="array" ref="C4931">INDEX('Step 5. Daily Avg Schedule Calc'!$A$2:$C$169,(WEEKDAY(A4931)-1)*24+HOUR(A4931)+1,3)*IF(A4931&lt;Cooling_Season_Start_Date,0,IF(A4931&gt;Cooling_Season_End_Date,0,1))</f>
        <v>1</v>
      </c>
      <c r="D4931" s="12">
        <f>VLOOKUP(A4931,'Step 1.3 Normalized OAT'!$A$1:$B$8761,2)</f>
        <v>77</v>
      </c>
      <c r="E4931" s="13">
        <f ca="1">('Step 3. Regression'!$F$19*D4931^2+'Step 3. Regression'!$G$19*D4931+'Step 3. Regression'!$H$19)*C4931</f>
        <v>7.0608239916079754</v>
      </c>
    </row>
    <row r="4932" spans="1:5" x14ac:dyDescent="0.25">
      <c r="A4932" s="9">
        <f>IF(ISBLANK('Step 1.3 Normalized OAT'!A4932),"-",'Step 1.3 Normalized OAT'!A4932)</f>
        <v>43306.458333333336</v>
      </c>
      <c r="B4932" s="26">
        <f t="shared" si="83"/>
        <v>205</v>
      </c>
      <c r="C4932" s="64" cm="1">
        <f t="array" ref="C4932">INDEX('Step 5. Daily Avg Schedule Calc'!$A$2:$C$169,(WEEKDAY(A4932)-1)*24+HOUR(A4932)+1,3)*IF(A4932&lt;Cooling_Season_Start_Date,0,IF(A4932&gt;Cooling_Season_End_Date,0,1))</f>
        <v>1</v>
      </c>
      <c r="D4932" s="12">
        <f>VLOOKUP(A4932,'Step 1.3 Normalized OAT'!$A$1:$B$8761,2)</f>
        <v>77</v>
      </c>
      <c r="E4932" s="13">
        <f ca="1">('Step 3. Regression'!$F$19*D4932^2+'Step 3. Regression'!$G$19*D4932+'Step 3. Regression'!$H$19)*C4932</f>
        <v>7.0608239916079754</v>
      </c>
    </row>
    <row r="4933" spans="1:5" x14ac:dyDescent="0.25">
      <c r="A4933" s="9">
        <f>IF(ISBLANK('Step 1.3 Normalized OAT'!A4933),"-",'Step 1.3 Normalized OAT'!A4933)</f>
        <v>43306.5</v>
      </c>
      <c r="B4933" s="26">
        <f t="shared" si="83"/>
        <v>205</v>
      </c>
      <c r="C4933" s="64" cm="1">
        <f t="array" ref="C4933">INDEX('Step 5. Daily Avg Schedule Calc'!$A$2:$C$169,(WEEKDAY(A4933)-1)*24+HOUR(A4933)+1,3)*IF(A4933&lt;Cooling_Season_Start_Date,0,IF(A4933&gt;Cooling_Season_End_Date,0,1))</f>
        <v>1</v>
      </c>
      <c r="D4933" s="12">
        <f>VLOOKUP(A4933,'Step 1.3 Normalized OAT'!$A$1:$B$8761,2)</f>
        <v>78</v>
      </c>
      <c r="E4933" s="13">
        <f ca="1">('Step 3. Regression'!$F$19*D4933^2+'Step 3. Regression'!$G$19*D4933+'Step 3. Regression'!$H$19)*C4933</f>
        <v>7.0698657095059474</v>
      </c>
    </row>
    <row r="4934" spans="1:5" x14ac:dyDescent="0.25">
      <c r="A4934" s="9">
        <f>IF(ISBLANK('Step 1.3 Normalized OAT'!A4934),"-",'Step 1.3 Normalized OAT'!A4934)</f>
        <v>43306.541666666664</v>
      </c>
      <c r="B4934" s="26">
        <f t="shared" si="83"/>
        <v>205</v>
      </c>
      <c r="C4934" s="64" cm="1">
        <f t="array" ref="C4934">INDEX('Step 5. Daily Avg Schedule Calc'!$A$2:$C$169,(WEEKDAY(A4934)-1)*24+HOUR(A4934)+1,3)*IF(A4934&lt;Cooling_Season_Start_Date,0,IF(A4934&gt;Cooling_Season_End_Date,0,1))</f>
        <v>1</v>
      </c>
      <c r="D4934" s="12">
        <f>VLOOKUP(A4934,'Step 1.3 Normalized OAT'!$A$1:$B$8761,2)</f>
        <v>79</v>
      </c>
      <c r="E4934" s="13">
        <f ca="1">('Step 3. Regression'!$F$19*D4934^2+'Step 3. Regression'!$G$19*D4934+'Step 3. Regression'!$H$19)*C4934</f>
        <v>7.0847193733443774</v>
      </c>
    </row>
    <row r="4935" spans="1:5" x14ac:dyDescent="0.25">
      <c r="A4935" s="9">
        <f>IF(ISBLANK('Step 1.3 Normalized OAT'!A4935),"-",'Step 1.3 Normalized OAT'!A4935)</f>
        <v>43306.583333333336</v>
      </c>
      <c r="B4935" s="26">
        <f t="shared" si="83"/>
        <v>205</v>
      </c>
      <c r="C4935" s="64" cm="1">
        <f t="array" ref="C4935">INDEX('Step 5. Daily Avg Schedule Calc'!$A$2:$C$169,(WEEKDAY(A4935)-1)*24+HOUR(A4935)+1,3)*IF(A4935&lt;Cooling_Season_Start_Date,0,IF(A4935&gt;Cooling_Season_End_Date,0,1))</f>
        <v>1</v>
      </c>
      <c r="D4935" s="12">
        <f>VLOOKUP(A4935,'Step 1.3 Normalized OAT'!$A$1:$B$8761,2)</f>
        <v>79</v>
      </c>
      <c r="E4935" s="13">
        <f ca="1">('Step 3. Regression'!$F$19*D4935^2+'Step 3. Regression'!$G$19*D4935+'Step 3. Regression'!$H$19)*C4935</f>
        <v>7.0847193733443774</v>
      </c>
    </row>
    <row r="4936" spans="1:5" x14ac:dyDescent="0.25">
      <c r="A4936" s="9">
        <f>IF(ISBLANK('Step 1.3 Normalized OAT'!A4936),"-",'Step 1.3 Normalized OAT'!A4936)</f>
        <v>43306.625</v>
      </c>
      <c r="B4936" s="26">
        <f t="shared" si="83"/>
        <v>205</v>
      </c>
      <c r="C4936" s="64" cm="1">
        <f t="array" ref="C4936">INDEX('Step 5. Daily Avg Schedule Calc'!$A$2:$C$169,(WEEKDAY(A4936)-1)*24+HOUR(A4936)+1,3)*IF(A4936&lt;Cooling_Season_Start_Date,0,IF(A4936&gt;Cooling_Season_End_Date,0,1))</f>
        <v>1</v>
      </c>
      <c r="D4936" s="12">
        <f>VLOOKUP(A4936,'Step 1.3 Normalized OAT'!$A$1:$B$8761,2)</f>
        <v>80</v>
      </c>
      <c r="E4936" s="13">
        <f ca="1">('Step 3. Regression'!$F$19*D4936^2+'Step 3. Regression'!$G$19*D4936+'Step 3. Regression'!$H$19)*C4936</f>
        <v>7.1053849831232547</v>
      </c>
    </row>
    <row r="4937" spans="1:5" x14ac:dyDescent="0.25">
      <c r="A4937" s="9">
        <f>IF(ISBLANK('Step 1.3 Normalized OAT'!A4937),"-",'Step 1.3 Normalized OAT'!A4937)</f>
        <v>43306.666666666664</v>
      </c>
      <c r="B4937" s="26">
        <f t="shared" si="83"/>
        <v>205</v>
      </c>
      <c r="C4937" s="64" cm="1">
        <f t="array" ref="C4937">INDEX('Step 5. Daily Avg Schedule Calc'!$A$2:$C$169,(WEEKDAY(A4937)-1)*24+HOUR(A4937)+1,3)*IF(A4937&lt;Cooling_Season_Start_Date,0,IF(A4937&gt;Cooling_Season_End_Date,0,1))</f>
        <v>1</v>
      </c>
      <c r="D4937" s="12">
        <f>VLOOKUP(A4937,'Step 1.3 Normalized OAT'!$A$1:$B$8761,2)</f>
        <v>79</v>
      </c>
      <c r="E4937" s="13">
        <f ca="1">('Step 3. Regression'!$F$19*D4937^2+'Step 3. Regression'!$G$19*D4937+'Step 3. Regression'!$H$19)*C4937</f>
        <v>7.0847193733443774</v>
      </c>
    </row>
    <row r="4938" spans="1:5" x14ac:dyDescent="0.25">
      <c r="A4938" s="9">
        <f>IF(ISBLANK('Step 1.3 Normalized OAT'!A4938),"-",'Step 1.3 Normalized OAT'!A4938)</f>
        <v>43306.708333333336</v>
      </c>
      <c r="B4938" s="26">
        <f t="shared" si="83"/>
        <v>205</v>
      </c>
      <c r="C4938" s="64" cm="1">
        <f t="array" ref="C4938">INDEX('Step 5. Daily Avg Schedule Calc'!$A$2:$C$169,(WEEKDAY(A4938)-1)*24+HOUR(A4938)+1,3)*IF(A4938&lt;Cooling_Season_Start_Date,0,IF(A4938&gt;Cooling_Season_End_Date,0,1))</f>
        <v>1</v>
      </c>
      <c r="D4938" s="12">
        <f>VLOOKUP(A4938,'Step 1.3 Normalized OAT'!$A$1:$B$8761,2)</f>
        <v>79</v>
      </c>
      <c r="E4938" s="13">
        <f ca="1">('Step 3. Regression'!$F$19*D4938^2+'Step 3. Regression'!$G$19*D4938+'Step 3. Regression'!$H$19)*C4938</f>
        <v>7.0847193733443774</v>
      </c>
    </row>
    <row r="4939" spans="1:5" x14ac:dyDescent="0.25">
      <c r="A4939" s="9">
        <f>IF(ISBLANK('Step 1.3 Normalized OAT'!A4939),"-",'Step 1.3 Normalized OAT'!A4939)</f>
        <v>43306.75</v>
      </c>
      <c r="B4939" s="26">
        <f t="shared" si="83"/>
        <v>205</v>
      </c>
      <c r="C4939" s="64" cm="1">
        <f t="array" ref="C4939">INDEX('Step 5. Daily Avg Schedule Calc'!$A$2:$C$169,(WEEKDAY(A4939)-1)*24+HOUR(A4939)+1,3)*IF(A4939&lt;Cooling_Season_Start_Date,0,IF(A4939&gt;Cooling_Season_End_Date,0,1))</f>
        <v>1</v>
      </c>
      <c r="D4939" s="12">
        <f>VLOOKUP(A4939,'Step 1.3 Normalized OAT'!$A$1:$B$8761,2)</f>
        <v>79</v>
      </c>
      <c r="E4939" s="13">
        <f ca="1">('Step 3. Regression'!$F$19*D4939^2+'Step 3. Regression'!$G$19*D4939+'Step 3. Regression'!$H$19)*C4939</f>
        <v>7.0847193733443774</v>
      </c>
    </row>
    <row r="4940" spans="1:5" x14ac:dyDescent="0.25">
      <c r="A4940" s="9">
        <f>IF(ISBLANK('Step 1.3 Normalized OAT'!A4940),"-",'Step 1.3 Normalized OAT'!A4940)</f>
        <v>43306.791666666664</v>
      </c>
      <c r="B4940" s="26">
        <f t="shared" si="83"/>
        <v>205</v>
      </c>
      <c r="C4940" s="64" cm="1">
        <f t="array" ref="C4940">INDEX('Step 5. Daily Avg Schedule Calc'!$A$2:$C$169,(WEEKDAY(A4940)-1)*24+HOUR(A4940)+1,3)*IF(A4940&lt;Cooling_Season_Start_Date,0,IF(A4940&gt;Cooling_Season_End_Date,0,1))</f>
        <v>1</v>
      </c>
      <c r="D4940" s="12">
        <f>VLOOKUP(A4940,'Step 1.3 Normalized OAT'!$A$1:$B$8761,2)</f>
        <v>77</v>
      </c>
      <c r="E4940" s="13">
        <f ca="1">('Step 3. Regression'!$F$19*D4940^2+'Step 3. Regression'!$G$19*D4940+'Step 3. Regression'!$H$19)*C4940</f>
        <v>7.0608239916079754</v>
      </c>
    </row>
    <row r="4941" spans="1:5" x14ac:dyDescent="0.25">
      <c r="A4941" s="9">
        <f>IF(ISBLANK('Step 1.3 Normalized OAT'!A4941),"-",'Step 1.3 Normalized OAT'!A4941)</f>
        <v>43306.833333333336</v>
      </c>
      <c r="B4941" s="26">
        <f t="shared" si="83"/>
        <v>205</v>
      </c>
      <c r="C4941" s="64" cm="1">
        <f t="array" ref="C4941">INDEX('Step 5. Daily Avg Schedule Calc'!$A$2:$C$169,(WEEKDAY(A4941)-1)*24+HOUR(A4941)+1,3)*IF(A4941&lt;Cooling_Season_Start_Date,0,IF(A4941&gt;Cooling_Season_End_Date,0,1))</f>
        <v>1</v>
      </c>
      <c r="D4941" s="12">
        <f>VLOOKUP(A4941,'Step 1.3 Normalized OAT'!$A$1:$B$8761,2)</f>
        <v>77</v>
      </c>
      <c r="E4941" s="13">
        <f ca="1">('Step 3. Regression'!$F$19*D4941^2+'Step 3. Regression'!$G$19*D4941+'Step 3. Regression'!$H$19)*C4941</f>
        <v>7.0608239916079754</v>
      </c>
    </row>
    <row r="4942" spans="1:5" x14ac:dyDescent="0.25">
      <c r="A4942" s="9">
        <f>IF(ISBLANK('Step 1.3 Normalized OAT'!A4942),"-",'Step 1.3 Normalized OAT'!A4942)</f>
        <v>43306.875</v>
      </c>
      <c r="B4942" s="26">
        <f t="shared" si="83"/>
        <v>205</v>
      </c>
      <c r="C4942" s="64" cm="1">
        <f t="array" ref="C4942">INDEX('Step 5. Daily Avg Schedule Calc'!$A$2:$C$169,(WEEKDAY(A4942)-1)*24+HOUR(A4942)+1,3)*IF(A4942&lt;Cooling_Season_Start_Date,0,IF(A4942&gt;Cooling_Season_End_Date,0,1))</f>
        <v>0</v>
      </c>
      <c r="D4942" s="12">
        <f>VLOOKUP(A4942,'Step 1.3 Normalized OAT'!$A$1:$B$8761,2)</f>
        <v>76</v>
      </c>
      <c r="E4942" s="13">
        <f ca="1">('Step 3. Regression'!$F$19*D4942^2+'Step 3. Regression'!$G$19*D4942+'Step 3. Regression'!$H$19)*C4942</f>
        <v>0</v>
      </c>
    </row>
    <row r="4943" spans="1:5" x14ac:dyDescent="0.25">
      <c r="A4943" s="9">
        <f>IF(ISBLANK('Step 1.3 Normalized OAT'!A4943),"-",'Step 1.3 Normalized OAT'!A4943)</f>
        <v>43306.916666666664</v>
      </c>
      <c r="B4943" s="26">
        <f t="shared" si="83"/>
        <v>205</v>
      </c>
      <c r="C4943" s="64" cm="1">
        <f t="array" ref="C4943">INDEX('Step 5. Daily Avg Schedule Calc'!$A$2:$C$169,(WEEKDAY(A4943)-1)*24+HOUR(A4943)+1,3)*IF(A4943&lt;Cooling_Season_Start_Date,0,IF(A4943&gt;Cooling_Season_End_Date,0,1))</f>
        <v>0</v>
      </c>
      <c r="D4943" s="12">
        <f>VLOOKUP(A4943,'Step 1.3 Normalized OAT'!$A$1:$B$8761,2)</f>
        <v>76</v>
      </c>
      <c r="E4943" s="13">
        <f ca="1">('Step 3. Regression'!$F$19*D4943^2+'Step 3. Regression'!$G$19*D4943+'Step 3. Regression'!$H$19)*C4943</f>
        <v>0</v>
      </c>
    </row>
    <row r="4944" spans="1:5" x14ac:dyDescent="0.25">
      <c r="A4944" s="9">
        <f>IF(ISBLANK('Step 1.3 Normalized OAT'!A4944),"-",'Step 1.3 Normalized OAT'!A4944)</f>
        <v>43306.958333333336</v>
      </c>
      <c r="B4944" s="26">
        <f t="shared" si="83"/>
        <v>205</v>
      </c>
      <c r="C4944" s="64" cm="1">
        <f t="array" ref="C4944">INDEX('Step 5. Daily Avg Schedule Calc'!$A$2:$C$169,(WEEKDAY(A4944)-1)*24+HOUR(A4944)+1,3)*IF(A4944&lt;Cooling_Season_Start_Date,0,IF(A4944&gt;Cooling_Season_End_Date,0,1))</f>
        <v>0</v>
      </c>
      <c r="D4944" s="12">
        <f>VLOOKUP(A4944,'Step 1.3 Normalized OAT'!$A$1:$B$8761,2)</f>
        <v>76</v>
      </c>
      <c r="E4944" s="13">
        <f ca="1">('Step 3. Regression'!$F$19*D4944^2+'Step 3. Regression'!$G$19*D4944+'Step 3. Regression'!$H$19)*C4944</f>
        <v>0</v>
      </c>
    </row>
    <row r="4945" spans="1:5" x14ac:dyDescent="0.25">
      <c r="A4945" s="9">
        <f>IF(ISBLANK('Step 1.3 Normalized OAT'!A4945),"-",'Step 1.3 Normalized OAT'!A4945)</f>
        <v>43307</v>
      </c>
      <c r="B4945" s="26">
        <f t="shared" si="83"/>
        <v>206</v>
      </c>
      <c r="C4945" s="64" cm="1">
        <f t="array" ref="C4945">INDEX('Step 5. Daily Avg Schedule Calc'!$A$2:$C$169,(WEEKDAY(A4945)-1)*24+HOUR(A4945)+1,3)*IF(A4945&lt;Cooling_Season_Start_Date,0,IF(A4945&gt;Cooling_Season_End_Date,0,1))</f>
        <v>0</v>
      </c>
      <c r="D4945" s="12">
        <f>VLOOKUP(A4945,'Step 1.3 Normalized OAT'!$A$1:$B$8761,2)</f>
        <v>75</v>
      </c>
      <c r="E4945" s="13">
        <f ca="1">('Step 3. Regression'!$F$19*D4945^2+'Step 3. Regression'!$G$19*D4945+'Step 3. Regression'!$H$19)*C4945</f>
        <v>0</v>
      </c>
    </row>
    <row r="4946" spans="1:5" x14ac:dyDescent="0.25">
      <c r="A4946" s="9">
        <f>IF(ISBLANK('Step 1.3 Normalized OAT'!A4946),"-",'Step 1.3 Normalized OAT'!A4946)</f>
        <v>43307.041666666664</v>
      </c>
      <c r="B4946" s="26">
        <f t="shared" si="83"/>
        <v>206</v>
      </c>
      <c r="C4946" s="64" cm="1">
        <f t="array" ref="C4946">INDEX('Step 5. Daily Avg Schedule Calc'!$A$2:$C$169,(WEEKDAY(A4946)-1)*24+HOUR(A4946)+1,3)*IF(A4946&lt;Cooling_Season_Start_Date,0,IF(A4946&gt;Cooling_Season_End_Date,0,1))</f>
        <v>0</v>
      </c>
      <c r="D4946" s="12">
        <f>VLOOKUP(A4946,'Step 1.3 Normalized OAT'!$A$1:$B$8761,2)</f>
        <v>75</v>
      </c>
      <c r="E4946" s="13">
        <f ca="1">('Step 3. Regression'!$F$19*D4946^2+'Step 3. Regression'!$G$19*D4946+'Step 3. Regression'!$H$19)*C4946</f>
        <v>0</v>
      </c>
    </row>
    <row r="4947" spans="1:5" x14ac:dyDescent="0.25">
      <c r="A4947" s="9">
        <f>IF(ISBLANK('Step 1.3 Normalized OAT'!A4947),"-",'Step 1.3 Normalized OAT'!A4947)</f>
        <v>43307.083333333336</v>
      </c>
      <c r="B4947" s="26">
        <f t="shared" si="83"/>
        <v>206</v>
      </c>
      <c r="C4947" s="64" cm="1">
        <f t="array" ref="C4947">INDEX('Step 5. Daily Avg Schedule Calc'!$A$2:$C$169,(WEEKDAY(A4947)-1)*24+HOUR(A4947)+1,3)*IF(A4947&lt;Cooling_Season_Start_Date,0,IF(A4947&gt;Cooling_Season_End_Date,0,1))</f>
        <v>0</v>
      </c>
      <c r="D4947" s="12">
        <f>VLOOKUP(A4947,'Step 1.3 Normalized OAT'!$A$1:$B$8761,2)</f>
        <v>75</v>
      </c>
      <c r="E4947" s="13">
        <f ca="1">('Step 3. Regression'!$F$19*D4947^2+'Step 3. Regression'!$G$19*D4947+'Step 3. Regression'!$H$19)*C4947</f>
        <v>0</v>
      </c>
    </row>
    <row r="4948" spans="1:5" x14ac:dyDescent="0.25">
      <c r="A4948" s="9">
        <f>IF(ISBLANK('Step 1.3 Normalized OAT'!A4948),"-",'Step 1.3 Normalized OAT'!A4948)</f>
        <v>43307.125</v>
      </c>
      <c r="B4948" s="26">
        <f t="shared" si="83"/>
        <v>206</v>
      </c>
      <c r="C4948" s="64" cm="1">
        <f t="array" ref="C4948">INDEX('Step 5. Daily Avg Schedule Calc'!$A$2:$C$169,(WEEKDAY(A4948)-1)*24+HOUR(A4948)+1,3)*IF(A4948&lt;Cooling_Season_Start_Date,0,IF(A4948&gt;Cooling_Season_End_Date,0,1))</f>
        <v>0</v>
      </c>
      <c r="D4948" s="12">
        <f>VLOOKUP(A4948,'Step 1.3 Normalized OAT'!$A$1:$B$8761,2)</f>
        <v>75</v>
      </c>
      <c r="E4948" s="13">
        <f ca="1">('Step 3. Regression'!$F$19*D4948^2+'Step 3. Regression'!$G$19*D4948+'Step 3. Regression'!$H$19)*C4948</f>
        <v>0</v>
      </c>
    </row>
    <row r="4949" spans="1:5" x14ac:dyDescent="0.25">
      <c r="A4949" s="9">
        <f>IF(ISBLANK('Step 1.3 Normalized OAT'!A4949),"-",'Step 1.3 Normalized OAT'!A4949)</f>
        <v>43307.166666666664</v>
      </c>
      <c r="B4949" s="26">
        <f t="shared" si="83"/>
        <v>206</v>
      </c>
      <c r="C4949" s="64" cm="1">
        <f t="array" ref="C4949">INDEX('Step 5. Daily Avg Schedule Calc'!$A$2:$C$169,(WEEKDAY(A4949)-1)*24+HOUR(A4949)+1,3)*IF(A4949&lt;Cooling_Season_Start_Date,0,IF(A4949&gt;Cooling_Season_End_Date,0,1))</f>
        <v>0</v>
      </c>
      <c r="D4949" s="12">
        <f>VLOOKUP(A4949,'Step 1.3 Normalized OAT'!$A$1:$B$8761,2)</f>
        <v>75</v>
      </c>
      <c r="E4949" s="13">
        <f ca="1">('Step 3. Regression'!$F$19*D4949^2+'Step 3. Regression'!$G$19*D4949+'Step 3. Regression'!$H$19)*C4949</f>
        <v>0</v>
      </c>
    </row>
    <row r="4950" spans="1:5" x14ac:dyDescent="0.25">
      <c r="A4950" s="9">
        <f>IF(ISBLANK('Step 1.3 Normalized OAT'!A4950),"-",'Step 1.3 Normalized OAT'!A4950)</f>
        <v>43307.208333333336</v>
      </c>
      <c r="B4950" s="26">
        <f t="shared" si="83"/>
        <v>206</v>
      </c>
      <c r="C4950" s="64" cm="1">
        <f t="array" ref="C4950">INDEX('Step 5. Daily Avg Schedule Calc'!$A$2:$C$169,(WEEKDAY(A4950)-1)*24+HOUR(A4950)+1,3)*IF(A4950&lt;Cooling_Season_Start_Date,0,IF(A4950&gt;Cooling_Season_End_Date,0,1))</f>
        <v>0</v>
      </c>
      <c r="D4950" s="12">
        <f>VLOOKUP(A4950,'Step 1.3 Normalized OAT'!$A$1:$B$8761,2)</f>
        <v>75</v>
      </c>
      <c r="E4950" s="13">
        <f ca="1">('Step 3. Regression'!$F$19*D4950^2+'Step 3. Regression'!$G$19*D4950+'Step 3. Regression'!$H$19)*C4950</f>
        <v>0</v>
      </c>
    </row>
    <row r="4951" spans="1:5" x14ac:dyDescent="0.25">
      <c r="A4951" s="9">
        <f>IF(ISBLANK('Step 1.3 Normalized OAT'!A4951),"-",'Step 1.3 Normalized OAT'!A4951)</f>
        <v>43307.25</v>
      </c>
      <c r="B4951" s="26">
        <f t="shared" si="83"/>
        <v>206</v>
      </c>
      <c r="C4951" s="64" cm="1">
        <f t="array" ref="C4951">INDEX('Step 5. Daily Avg Schedule Calc'!$A$2:$C$169,(WEEKDAY(A4951)-1)*24+HOUR(A4951)+1,3)*IF(A4951&lt;Cooling_Season_Start_Date,0,IF(A4951&gt;Cooling_Season_End_Date,0,1))</f>
        <v>0</v>
      </c>
      <c r="D4951" s="12">
        <f>VLOOKUP(A4951,'Step 1.3 Normalized OAT'!$A$1:$B$8761,2)</f>
        <v>75</v>
      </c>
      <c r="E4951" s="13">
        <f ca="1">('Step 3. Regression'!$F$19*D4951^2+'Step 3. Regression'!$G$19*D4951+'Step 3. Regression'!$H$19)*C4951</f>
        <v>0</v>
      </c>
    </row>
    <row r="4952" spans="1:5" x14ac:dyDescent="0.25">
      <c r="A4952" s="9">
        <f>IF(ISBLANK('Step 1.3 Normalized OAT'!A4952),"-",'Step 1.3 Normalized OAT'!A4952)</f>
        <v>43307.291666666664</v>
      </c>
      <c r="B4952" s="26">
        <f t="shared" si="83"/>
        <v>206</v>
      </c>
      <c r="C4952" s="64" cm="1">
        <f t="array" ref="C4952">INDEX('Step 5. Daily Avg Schedule Calc'!$A$2:$C$169,(WEEKDAY(A4952)-1)*24+HOUR(A4952)+1,3)*IF(A4952&lt;Cooling_Season_Start_Date,0,IF(A4952&gt;Cooling_Season_End_Date,0,1))</f>
        <v>0</v>
      </c>
      <c r="D4952" s="12">
        <f>VLOOKUP(A4952,'Step 1.3 Normalized OAT'!$A$1:$B$8761,2)</f>
        <v>75</v>
      </c>
      <c r="E4952" s="13">
        <f ca="1">('Step 3. Regression'!$F$19*D4952^2+'Step 3. Regression'!$G$19*D4952+'Step 3. Regression'!$H$19)*C4952</f>
        <v>0</v>
      </c>
    </row>
    <row r="4953" spans="1:5" x14ac:dyDescent="0.25">
      <c r="A4953" s="9">
        <f>IF(ISBLANK('Step 1.3 Normalized OAT'!A4953),"-",'Step 1.3 Normalized OAT'!A4953)</f>
        <v>43307.333333333336</v>
      </c>
      <c r="B4953" s="26">
        <f t="shared" si="83"/>
        <v>206</v>
      </c>
      <c r="C4953" s="64" cm="1">
        <f t="array" ref="C4953">INDEX('Step 5. Daily Avg Schedule Calc'!$A$2:$C$169,(WEEKDAY(A4953)-1)*24+HOUR(A4953)+1,3)*IF(A4953&lt;Cooling_Season_Start_Date,0,IF(A4953&gt;Cooling_Season_End_Date,0,1))</f>
        <v>1</v>
      </c>
      <c r="D4953" s="12">
        <f>VLOOKUP(A4953,'Step 1.3 Normalized OAT'!$A$1:$B$8761,2)</f>
        <v>77</v>
      </c>
      <c r="E4953" s="13">
        <f ca="1">('Step 3. Regression'!$F$19*D4953^2+'Step 3. Regression'!$G$19*D4953+'Step 3. Regression'!$H$19)*C4953</f>
        <v>7.0608239916079754</v>
      </c>
    </row>
    <row r="4954" spans="1:5" x14ac:dyDescent="0.25">
      <c r="A4954" s="9">
        <f>IF(ISBLANK('Step 1.3 Normalized OAT'!A4954),"-",'Step 1.3 Normalized OAT'!A4954)</f>
        <v>43307.375</v>
      </c>
      <c r="B4954" s="26">
        <f t="shared" si="83"/>
        <v>206</v>
      </c>
      <c r="C4954" s="64" cm="1">
        <f t="array" ref="C4954">INDEX('Step 5. Daily Avg Schedule Calc'!$A$2:$C$169,(WEEKDAY(A4954)-1)*24+HOUR(A4954)+1,3)*IF(A4954&lt;Cooling_Season_Start_Date,0,IF(A4954&gt;Cooling_Season_End_Date,0,1))</f>
        <v>1</v>
      </c>
      <c r="D4954" s="12">
        <f>VLOOKUP(A4954,'Step 1.3 Normalized OAT'!$A$1:$B$8761,2)</f>
        <v>77</v>
      </c>
      <c r="E4954" s="13">
        <f ca="1">('Step 3. Regression'!$F$19*D4954^2+'Step 3. Regression'!$G$19*D4954+'Step 3. Regression'!$H$19)*C4954</f>
        <v>7.0608239916079754</v>
      </c>
    </row>
    <row r="4955" spans="1:5" x14ac:dyDescent="0.25">
      <c r="A4955" s="9">
        <f>IF(ISBLANK('Step 1.3 Normalized OAT'!A4955),"-",'Step 1.3 Normalized OAT'!A4955)</f>
        <v>43307.416666666664</v>
      </c>
      <c r="B4955" s="26">
        <f t="shared" si="83"/>
        <v>206</v>
      </c>
      <c r="C4955" s="64" cm="1">
        <f t="array" ref="C4955">INDEX('Step 5. Daily Avg Schedule Calc'!$A$2:$C$169,(WEEKDAY(A4955)-1)*24+HOUR(A4955)+1,3)*IF(A4955&lt;Cooling_Season_Start_Date,0,IF(A4955&gt;Cooling_Season_End_Date,0,1))</f>
        <v>1</v>
      </c>
      <c r="D4955" s="12">
        <f>VLOOKUP(A4955,'Step 1.3 Normalized OAT'!$A$1:$B$8761,2)</f>
        <v>78</v>
      </c>
      <c r="E4955" s="13">
        <f ca="1">('Step 3. Regression'!$F$19*D4955^2+'Step 3. Regression'!$G$19*D4955+'Step 3. Regression'!$H$19)*C4955</f>
        <v>7.0698657095059474</v>
      </c>
    </row>
    <row r="4956" spans="1:5" x14ac:dyDescent="0.25">
      <c r="A4956" s="9">
        <f>IF(ISBLANK('Step 1.3 Normalized OAT'!A4956),"-",'Step 1.3 Normalized OAT'!A4956)</f>
        <v>43307.458333333336</v>
      </c>
      <c r="B4956" s="26">
        <f t="shared" si="83"/>
        <v>206</v>
      </c>
      <c r="C4956" s="64" cm="1">
        <f t="array" ref="C4956">INDEX('Step 5. Daily Avg Schedule Calc'!$A$2:$C$169,(WEEKDAY(A4956)-1)*24+HOUR(A4956)+1,3)*IF(A4956&lt;Cooling_Season_Start_Date,0,IF(A4956&gt;Cooling_Season_End_Date,0,1))</f>
        <v>1</v>
      </c>
      <c r="D4956" s="12">
        <f>VLOOKUP(A4956,'Step 1.3 Normalized OAT'!$A$1:$B$8761,2)</f>
        <v>79</v>
      </c>
      <c r="E4956" s="13">
        <f ca="1">('Step 3. Regression'!$F$19*D4956^2+'Step 3. Regression'!$G$19*D4956+'Step 3. Regression'!$H$19)*C4956</f>
        <v>7.0847193733443774</v>
      </c>
    </row>
    <row r="4957" spans="1:5" x14ac:dyDescent="0.25">
      <c r="A4957" s="9">
        <f>IF(ISBLANK('Step 1.3 Normalized OAT'!A4957),"-",'Step 1.3 Normalized OAT'!A4957)</f>
        <v>43307.5</v>
      </c>
      <c r="B4957" s="26">
        <f t="shared" si="83"/>
        <v>206</v>
      </c>
      <c r="C4957" s="64" cm="1">
        <f t="array" ref="C4957">INDEX('Step 5. Daily Avg Schedule Calc'!$A$2:$C$169,(WEEKDAY(A4957)-1)*24+HOUR(A4957)+1,3)*IF(A4957&lt;Cooling_Season_Start_Date,0,IF(A4957&gt;Cooling_Season_End_Date,0,1))</f>
        <v>1</v>
      </c>
      <c r="D4957" s="12">
        <f>VLOOKUP(A4957,'Step 1.3 Normalized OAT'!$A$1:$B$8761,2)</f>
        <v>80</v>
      </c>
      <c r="E4957" s="13">
        <f ca="1">('Step 3. Regression'!$F$19*D4957^2+'Step 3. Regression'!$G$19*D4957+'Step 3. Regression'!$H$19)*C4957</f>
        <v>7.1053849831232547</v>
      </c>
    </row>
    <row r="4958" spans="1:5" x14ac:dyDescent="0.25">
      <c r="A4958" s="9">
        <f>IF(ISBLANK('Step 1.3 Normalized OAT'!A4958),"-",'Step 1.3 Normalized OAT'!A4958)</f>
        <v>43307.541666666664</v>
      </c>
      <c r="B4958" s="26">
        <f t="shared" si="83"/>
        <v>206</v>
      </c>
      <c r="C4958" s="64" cm="1">
        <f t="array" ref="C4958">INDEX('Step 5. Daily Avg Schedule Calc'!$A$2:$C$169,(WEEKDAY(A4958)-1)*24+HOUR(A4958)+1,3)*IF(A4958&lt;Cooling_Season_Start_Date,0,IF(A4958&gt;Cooling_Season_End_Date,0,1))</f>
        <v>1</v>
      </c>
      <c r="D4958" s="12">
        <f>VLOOKUP(A4958,'Step 1.3 Normalized OAT'!$A$1:$B$8761,2)</f>
        <v>81</v>
      </c>
      <c r="E4958" s="13">
        <f ca="1">('Step 3. Regression'!$F$19*D4958^2+'Step 3. Regression'!$G$19*D4958+'Step 3. Regression'!$H$19)*C4958</f>
        <v>7.1318625388425936</v>
      </c>
    </row>
    <row r="4959" spans="1:5" x14ac:dyDescent="0.25">
      <c r="A4959" s="9">
        <f>IF(ISBLANK('Step 1.3 Normalized OAT'!A4959),"-",'Step 1.3 Normalized OAT'!A4959)</f>
        <v>43307.583333333336</v>
      </c>
      <c r="B4959" s="26">
        <f t="shared" si="83"/>
        <v>206</v>
      </c>
      <c r="C4959" s="64" cm="1">
        <f t="array" ref="C4959">INDEX('Step 5. Daily Avg Schedule Calc'!$A$2:$C$169,(WEEKDAY(A4959)-1)*24+HOUR(A4959)+1,3)*IF(A4959&lt;Cooling_Season_Start_Date,0,IF(A4959&gt;Cooling_Season_End_Date,0,1))</f>
        <v>1</v>
      </c>
      <c r="D4959" s="12">
        <f>VLOOKUP(A4959,'Step 1.3 Normalized OAT'!$A$1:$B$8761,2)</f>
        <v>85</v>
      </c>
      <c r="E4959" s="13">
        <f ca="1">('Step 3. Regression'!$F$19*D4959^2+'Step 3. Regression'!$G$19*D4959+'Step 3. Regression'!$H$19)*C4959</f>
        <v>7.295892221124511</v>
      </c>
    </row>
    <row r="4960" spans="1:5" x14ac:dyDescent="0.25">
      <c r="A4960" s="9">
        <f>IF(ISBLANK('Step 1.3 Normalized OAT'!A4960),"-",'Step 1.3 Normalized OAT'!A4960)</f>
        <v>43307.625</v>
      </c>
      <c r="B4960" s="26">
        <f t="shared" si="83"/>
        <v>206</v>
      </c>
      <c r="C4960" s="64" cm="1">
        <f t="array" ref="C4960">INDEX('Step 5. Daily Avg Schedule Calc'!$A$2:$C$169,(WEEKDAY(A4960)-1)*24+HOUR(A4960)+1,3)*IF(A4960&lt;Cooling_Season_Start_Date,0,IF(A4960&gt;Cooling_Season_End_Date,0,1))</f>
        <v>1</v>
      </c>
      <c r="D4960" s="12">
        <f>VLOOKUP(A4960,'Step 1.3 Normalized OAT'!$A$1:$B$8761,2)</f>
        <v>87</v>
      </c>
      <c r="E4960" s="13">
        <f ca="1">('Step 3. Regression'!$F$19*D4960^2+'Step 3. Regression'!$G$19*D4960+'Step 3. Regression'!$H$19)*C4960</f>
        <v>7.4127787379082086</v>
      </c>
    </row>
    <row r="4961" spans="1:5" x14ac:dyDescent="0.25">
      <c r="A4961" s="9">
        <f>IF(ISBLANK('Step 1.3 Normalized OAT'!A4961),"-",'Step 1.3 Normalized OAT'!A4961)</f>
        <v>43307.666666666664</v>
      </c>
      <c r="B4961" s="26">
        <f t="shared" si="83"/>
        <v>206</v>
      </c>
      <c r="C4961" s="64" cm="1">
        <f t="array" ref="C4961">INDEX('Step 5. Daily Avg Schedule Calc'!$A$2:$C$169,(WEEKDAY(A4961)-1)*24+HOUR(A4961)+1,3)*IF(A4961&lt;Cooling_Season_Start_Date,0,IF(A4961&gt;Cooling_Season_End_Date,0,1))</f>
        <v>1</v>
      </c>
      <c r="D4961" s="12">
        <f>VLOOKUP(A4961,'Step 1.3 Normalized OAT'!$A$1:$B$8761,2)</f>
        <v>86</v>
      </c>
      <c r="E4961" s="13">
        <f ca="1">('Step 3. Regression'!$F$19*D4961^2+'Step 3. Regression'!$G$19*D4961+'Step 3. Regression'!$H$19)*C4961</f>
        <v>7.3514295065461326</v>
      </c>
    </row>
    <row r="4962" spans="1:5" x14ac:dyDescent="0.25">
      <c r="A4962" s="9">
        <f>IF(ISBLANK('Step 1.3 Normalized OAT'!A4962),"-",'Step 1.3 Normalized OAT'!A4962)</f>
        <v>43307.708333333336</v>
      </c>
      <c r="B4962" s="26">
        <f t="shared" si="83"/>
        <v>206</v>
      </c>
      <c r="C4962" s="64" cm="1">
        <f t="array" ref="C4962">INDEX('Step 5. Daily Avg Schedule Calc'!$A$2:$C$169,(WEEKDAY(A4962)-1)*24+HOUR(A4962)+1,3)*IF(A4962&lt;Cooling_Season_Start_Date,0,IF(A4962&gt;Cooling_Season_End_Date,0,1))</f>
        <v>1</v>
      </c>
      <c r="D4962" s="12">
        <f>VLOOKUP(A4962,'Step 1.3 Normalized OAT'!$A$1:$B$8761,2)</f>
        <v>88</v>
      </c>
      <c r="E4962" s="13">
        <f ca="1">('Step 3. Regression'!$F$19*D4962^2+'Step 3. Regression'!$G$19*D4962+'Step 3. Regression'!$H$19)*C4962</f>
        <v>7.4799399152107426</v>
      </c>
    </row>
    <row r="4963" spans="1:5" x14ac:dyDescent="0.25">
      <c r="A4963" s="9">
        <f>IF(ISBLANK('Step 1.3 Normalized OAT'!A4963),"-",'Step 1.3 Normalized OAT'!A4963)</f>
        <v>43307.75</v>
      </c>
      <c r="B4963" s="26">
        <f t="shared" si="83"/>
        <v>206</v>
      </c>
      <c r="C4963" s="64" cm="1">
        <f t="array" ref="C4963">INDEX('Step 5. Daily Avg Schedule Calc'!$A$2:$C$169,(WEEKDAY(A4963)-1)*24+HOUR(A4963)+1,3)*IF(A4963&lt;Cooling_Season_Start_Date,0,IF(A4963&gt;Cooling_Season_End_Date,0,1))</f>
        <v>1</v>
      </c>
      <c r="D4963" s="12">
        <f>VLOOKUP(A4963,'Step 1.3 Normalized OAT'!$A$1:$B$8761,2)</f>
        <v>85</v>
      </c>
      <c r="E4963" s="13">
        <f ca="1">('Step 3. Regression'!$F$19*D4963^2+'Step 3. Regression'!$G$19*D4963+'Step 3. Regression'!$H$19)*C4963</f>
        <v>7.295892221124511</v>
      </c>
    </row>
    <row r="4964" spans="1:5" x14ac:dyDescent="0.25">
      <c r="A4964" s="9">
        <f>IF(ISBLANK('Step 1.3 Normalized OAT'!A4964),"-",'Step 1.3 Normalized OAT'!A4964)</f>
        <v>43307.791666666664</v>
      </c>
      <c r="B4964" s="26">
        <f t="shared" si="83"/>
        <v>206</v>
      </c>
      <c r="C4964" s="64" cm="1">
        <f t="array" ref="C4964">INDEX('Step 5. Daily Avg Schedule Calc'!$A$2:$C$169,(WEEKDAY(A4964)-1)*24+HOUR(A4964)+1,3)*IF(A4964&lt;Cooling_Season_Start_Date,0,IF(A4964&gt;Cooling_Season_End_Date,0,1))</f>
        <v>1</v>
      </c>
      <c r="D4964" s="12">
        <f>VLOOKUP(A4964,'Step 1.3 Normalized OAT'!$A$1:$B$8761,2)</f>
        <v>85</v>
      </c>
      <c r="E4964" s="13">
        <f ca="1">('Step 3. Regression'!$F$19*D4964^2+'Step 3. Regression'!$G$19*D4964+'Step 3. Regression'!$H$19)*C4964</f>
        <v>7.295892221124511</v>
      </c>
    </row>
    <row r="4965" spans="1:5" x14ac:dyDescent="0.25">
      <c r="A4965" s="9">
        <f>IF(ISBLANK('Step 1.3 Normalized OAT'!A4965),"-",'Step 1.3 Normalized OAT'!A4965)</f>
        <v>43307.833333333336</v>
      </c>
      <c r="B4965" s="26">
        <f t="shared" si="83"/>
        <v>206</v>
      </c>
      <c r="C4965" s="64" cm="1">
        <f t="array" ref="C4965">INDEX('Step 5. Daily Avg Schedule Calc'!$A$2:$C$169,(WEEKDAY(A4965)-1)*24+HOUR(A4965)+1,3)*IF(A4965&lt;Cooling_Season_Start_Date,0,IF(A4965&gt;Cooling_Season_End_Date,0,1))</f>
        <v>1</v>
      </c>
      <c r="D4965" s="12">
        <f>VLOOKUP(A4965,'Step 1.3 Normalized OAT'!$A$1:$B$8761,2)</f>
        <v>84</v>
      </c>
      <c r="E4965" s="13">
        <f ca="1">('Step 3. Regression'!$F$19*D4965^2+'Step 3. Regression'!$G$19*D4965+'Step 3. Regression'!$H$19)*C4965</f>
        <v>7.2461668816433509</v>
      </c>
    </row>
    <row r="4966" spans="1:5" x14ac:dyDescent="0.25">
      <c r="A4966" s="9">
        <f>IF(ISBLANK('Step 1.3 Normalized OAT'!A4966),"-",'Step 1.3 Normalized OAT'!A4966)</f>
        <v>43307.875</v>
      </c>
      <c r="B4966" s="26">
        <f t="shared" si="83"/>
        <v>206</v>
      </c>
      <c r="C4966" s="64" cm="1">
        <f t="array" ref="C4966">INDEX('Step 5. Daily Avg Schedule Calc'!$A$2:$C$169,(WEEKDAY(A4966)-1)*24+HOUR(A4966)+1,3)*IF(A4966&lt;Cooling_Season_Start_Date,0,IF(A4966&gt;Cooling_Season_End_Date,0,1))</f>
        <v>0</v>
      </c>
      <c r="D4966" s="12">
        <f>VLOOKUP(A4966,'Step 1.3 Normalized OAT'!$A$1:$B$8761,2)</f>
        <v>86</v>
      </c>
      <c r="E4966" s="13">
        <f ca="1">('Step 3. Regression'!$F$19*D4966^2+'Step 3. Regression'!$G$19*D4966+'Step 3. Regression'!$H$19)*C4966</f>
        <v>0</v>
      </c>
    </row>
    <row r="4967" spans="1:5" x14ac:dyDescent="0.25">
      <c r="A4967" s="9">
        <f>IF(ISBLANK('Step 1.3 Normalized OAT'!A4967),"-",'Step 1.3 Normalized OAT'!A4967)</f>
        <v>43307.916666666664</v>
      </c>
      <c r="B4967" s="26">
        <f t="shared" si="83"/>
        <v>206</v>
      </c>
      <c r="C4967" s="64" cm="1">
        <f t="array" ref="C4967">INDEX('Step 5. Daily Avg Schedule Calc'!$A$2:$C$169,(WEEKDAY(A4967)-1)*24+HOUR(A4967)+1,3)*IF(A4967&lt;Cooling_Season_Start_Date,0,IF(A4967&gt;Cooling_Season_End_Date,0,1))</f>
        <v>0</v>
      </c>
      <c r="D4967" s="12">
        <f>VLOOKUP(A4967,'Step 1.3 Normalized OAT'!$A$1:$B$8761,2)</f>
        <v>85</v>
      </c>
      <c r="E4967" s="13">
        <f ca="1">('Step 3. Regression'!$F$19*D4967^2+'Step 3. Regression'!$G$19*D4967+'Step 3. Regression'!$H$19)*C4967</f>
        <v>0</v>
      </c>
    </row>
    <row r="4968" spans="1:5" x14ac:dyDescent="0.25">
      <c r="A4968" s="9">
        <f>IF(ISBLANK('Step 1.3 Normalized OAT'!A4968),"-",'Step 1.3 Normalized OAT'!A4968)</f>
        <v>43307.958333333336</v>
      </c>
      <c r="B4968" s="26">
        <f t="shared" si="83"/>
        <v>206</v>
      </c>
      <c r="C4968" s="64" cm="1">
        <f t="array" ref="C4968">INDEX('Step 5. Daily Avg Schedule Calc'!$A$2:$C$169,(WEEKDAY(A4968)-1)*24+HOUR(A4968)+1,3)*IF(A4968&lt;Cooling_Season_Start_Date,0,IF(A4968&gt;Cooling_Season_End_Date,0,1))</f>
        <v>0</v>
      </c>
      <c r="D4968" s="12">
        <f>VLOOKUP(A4968,'Step 1.3 Normalized OAT'!$A$1:$B$8761,2)</f>
        <v>83</v>
      </c>
      <c r="E4968" s="13">
        <f ca="1">('Step 3. Regression'!$F$19*D4968^2+'Step 3. Regression'!$G$19*D4968+'Step 3. Regression'!$H$19)*C4968</f>
        <v>0</v>
      </c>
    </row>
    <row r="4969" spans="1:5" x14ac:dyDescent="0.25">
      <c r="A4969" s="9">
        <f>IF(ISBLANK('Step 1.3 Normalized OAT'!A4969),"-",'Step 1.3 Normalized OAT'!A4969)</f>
        <v>43308</v>
      </c>
      <c r="B4969" s="26">
        <f t="shared" si="83"/>
        <v>207</v>
      </c>
      <c r="C4969" s="64" cm="1">
        <f t="array" ref="C4969">INDEX('Step 5. Daily Avg Schedule Calc'!$A$2:$C$169,(WEEKDAY(A4969)-1)*24+HOUR(A4969)+1,3)*IF(A4969&lt;Cooling_Season_Start_Date,0,IF(A4969&gt;Cooling_Season_End_Date,0,1))</f>
        <v>0</v>
      </c>
      <c r="D4969" s="12">
        <f>VLOOKUP(A4969,'Step 1.3 Normalized OAT'!$A$1:$B$8761,2)</f>
        <v>83</v>
      </c>
      <c r="E4969" s="13">
        <f ca="1">('Step 3. Regression'!$F$19*D4969^2+'Step 3. Regression'!$G$19*D4969+'Step 3. Regression'!$H$19)*C4969</f>
        <v>0</v>
      </c>
    </row>
    <row r="4970" spans="1:5" x14ac:dyDescent="0.25">
      <c r="A4970" s="9">
        <f>IF(ISBLANK('Step 1.3 Normalized OAT'!A4970),"-",'Step 1.3 Normalized OAT'!A4970)</f>
        <v>43308.041666666664</v>
      </c>
      <c r="B4970" s="26">
        <f t="shared" si="83"/>
        <v>207</v>
      </c>
      <c r="C4970" s="64" cm="1">
        <f t="array" ref="C4970">INDEX('Step 5. Daily Avg Schedule Calc'!$A$2:$C$169,(WEEKDAY(A4970)-1)*24+HOUR(A4970)+1,3)*IF(A4970&lt;Cooling_Season_Start_Date,0,IF(A4970&gt;Cooling_Season_End_Date,0,1))</f>
        <v>0</v>
      </c>
      <c r="D4970" s="12">
        <f>VLOOKUP(A4970,'Step 1.3 Normalized OAT'!$A$1:$B$8761,2)</f>
        <v>82</v>
      </c>
      <c r="E4970" s="13">
        <f ca="1">('Step 3. Regression'!$F$19*D4970^2+'Step 3. Regression'!$G$19*D4970+'Step 3. Regression'!$H$19)*C4970</f>
        <v>0</v>
      </c>
    </row>
    <row r="4971" spans="1:5" x14ac:dyDescent="0.25">
      <c r="A4971" s="9">
        <f>IF(ISBLANK('Step 1.3 Normalized OAT'!A4971),"-",'Step 1.3 Normalized OAT'!A4971)</f>
        <v>43308.083333333336</v>
      </c>
      <c r="B4971" s="26">
        <f t="shared" si="83"/>
        <v>207</v>
      </c>
      <c r="C4971" s="64" cm="1">
        <f t="array" ref="C4971">INDEX('Step 5. Daily Avg Schedule Calc'!$A$2:$C$169,(WEEKDAY(A4971)-1)*24+HOUR(A4971)+1,3)*IF(A4971&lt;Cooling_Season_Start_Date,0,IF(A4971&gt;Cooling_Season_End_Date,0,1))</f>
        <v>0</v>
      </c>
      <c r="D4971" s="12">
        <f>VLOOKUP(A4971,'Step 1.3 Normalized OAT'!$A$1:$B$8761,2)</f>
        <v>80</v>
      </c>
      <c r="E4971" s="13">
        <f ca="1">('Step 3. Regression'!$F$19*D4971^2+'Step 3. Regression'!$G$19*D4971+'Step 3. Regression'!$H$19)*C4971</f>
        <v>0</v>
      </c>
    </row>
    <row r="4972" spans="1:5" x14ac:dyDescent="0.25">
      <c r="A4972" s="9">
        <f>IF(ISBLANK('Step 1.3 Normalized OAT'!A4972),"-",'Step 1.3 Normalized OAT'!A4972)</f>
        <v>43308.125</v>
      </c>
      <c r="B4972" s="26">
        <f t="shared" si="83"/>
        <v>207</v>
      </c>
      <c r="C4972" s="64" cm="1">
        <f t="array" ref="C4972">INDEX('Step 5. Daily Avg Schedule Calc'!$A$2:$C$169,(WEEKDAY(A4972)-1)*24+HOUR(A4972)+1,3)*IF(A4972&lt;Cooling_Season_Start_Date,0,IF(A4972&gt;Cooling_Season_End_Date,0,1))</f>
        <v>0</v>
      </c>
      <c r="D4972" s="12">
        <f>VLOOKUP(A4972,'Step 1.3 Normalized OAT'!$A$1:$B$8761,2)</f>
        <v>80</v>
      </c>
      <c r="E4972" s="13">
        <f ca="1">('Step 3. Regression'!$F$19*D4972^2+'Step 3. Regression'!$G$19*D4972+'Step 3. Regression'!$H$19)*C4972</f>
        <v>0</v>
      </c>
    </row>
    <row r="4973" spans="1:5" x14ac:dyDescent="0.25">
      <c r="A4973" s="9">
        <f>IF(ISBLANK('Step 1.3 Normalized OAT'!A4973),"-",'Step 1.3 Normalized OAT'!A4973)</f>
        <v>43308.166666666664</v>
      </c>
      <c r="B4973" s="26">
        <f t="shared" si="83"/>
        <v>207</v>
      </c>
      <c r="C4973" s="64" cm="1">
        <f t="array" ref="C4973">INDEX('Step 5. Daily Avg Schedule Calc'!$A$2:$C$169,(WEEKDAY(A4973)-1)*24+HOUR(A4973)+1,3)*IF(A4973&lt;Cooling_Season_Start_Date,0,IF(A4973&gt;Cooling_Season_End_Date,0,1))</f>
        <v>0</v>
      </c>
      <c r="D4973" s="12">
        <f>VLOOKUP(A4973,'Step 1.3 Normalized OAT'!$A$1:$B$8761,2)</f>
        <v>79</v>
      </c>
      <c r="E4973" s="13">
        <f ca="1">('Step 3. Regression'!$F$19*D4973^2+'Step 3. Regression'!$G$19*D4973+'Step 3. Regression'!$H$19)*C4973</f>
        <v>0</v>
      </c>
    </row>
    <row r="4974" spans="1:5" x14ac:dyDescent="0.25">
      <c r="A4974" s="9">
        <f>IF(ISBLANK('Step 1.3 Normalized OAT'!A4974),"-",'Step 1.3 Normalized OAT'!A4974)</f>
        <v>43308.208333333336</v>
      </c>
      <c r="B4974" s="26">
        <f t="shared" si="83"/>
        <v>207</v>
      </c>
      <c r="C4974" s="64" cm="1">
        <f t="array" ref="C4974">INDEX('Step 5. Daily Avg Schedule Calc'!$A$2:$C$169,(WEEKDAY(A4974)-1)*24+HOUR(A4974)+1,3)*IF(A4974&lt;Cooling_Season_Start_Date,0,IF(A4974&gt;Cooling_Season_End_Date,0,1))</f>
        <v>0</v>
      </c>
      <c r="D4974" s="12">
        <f>VLOOKUP(A4974,'Step 1.3 Normalized OAT'!$A$1:$B$8761,2)</f>
        <v>78</v>
      </c>
      <c r="E4974" s="13">
        <f ca="1">('Step 3. Regression'!$F$19*D4974^2+'Step 3. Regression'!$G$19*D4974+'Step 3. Regression'!$H$19)*C4974</f>
        <v>0</v>
      </c>
    </row>
    <row r="4975" spans="1:5" x14ac:dyDescent="0.25">
      <c r="A4975" s="9">
        <f>IF(ISBLANK('Step 1.3 Normalized OAT'!A4975),"-",'Step 1.3 Normalized OAT'!A4975)</f>
        <v>43308.25</v>
      </c>
      <c r="B4975" s="26">
        <f t="shared" si="83"/>
        <v>207</v>
      </c>
      <c r="C4975" s="64" cm="1">
        <f t="array" ref="C4975">INDEX('Step 5. Daily Avg Schedule Calc'!$A$2:$C$169,(WEEKDAY(A4975)-1)*24+HOUR(A4975)+1,3)*IF(A4975&lt;Cooling_Season_Start_Date,0,IF(A4975&gt;Cooling_Season_End_Date,0,1))</f>
        <v>0</v>
      </c>
      <c r="D4975" s="12">
        <f>VLOOKUP(A4975,'Step 1.3 Normalized OAT'!$A$1:$B$8761,2)</f>
        <v>77</v>
      </c>
      <c r="E4975" s="13">
        <f ca="1">('Step 3. Regression'!$F$19*D4975^2+'Step 3. Regression'!$G$19*D4975+'Step 3. Regression'!$H$19)*C4975</f>
        <v>0</v>
      </c>
    </row>
    <row r="4976" spans="1:5" x14ac:dyDescent="0.25">
      <c r="A4976" s="9">
        <f>IF(ISBLANK('Step 1.3 Normalized OAT'!A4976),"-",'Step 1.3 Normalized OAT'!A4976)</f>
        <v>43308.291666666664</v>
      </c>
      <c r="B4976" s="26">
        <f t="shared" si="83"/>
        <v>207</v>
      </c>
      <c r="C4976" s="64" cm="1">
        <f t="array" ref="C4976">INDEX('Step 5. Daily Avg Schedule Calc'!$A$2:$C$169,(WEEKDAY(A4976)-1)*24+HOUR(A4976)+1,3)*IF(A4976&lt;Cooling_Season_Start_Date,0,IF(A4976&gt;Cooling_Season_End_Date,0,1))</f>
        <v>1</v>
      </c>
      <c r="D4976" s="12">
        <f>VLOOKUP(A4976,'Step 1.3 Normalized OAT'!$A$1:$B$8761,2)</f>
        <v>78</v>
      </c>
      <c r="E4976" s="13">
        <f ca="1">('Step 3. Regression'!$F$19*D4976^2+'Step 3. Regression'!$G$19*D4976+'Step 3. Regression'!$H$19)*C4976</f>
        <v>7.0698657095059474</v>
      </c>
    </row>
    <row r="4977" spans="1:5" x14ac:dyDescent="0.25">
      <c r="A4977" s="9">
        <f>IF(ISBLANK('Step 1.3 Normalized OAT'!A4977),"-",'Step 1.3 Normalized OAT'!A4977)</f>
        <v>43308.333333333336</v>
      </c>
      <c r="B4977" s="26">
        <f t="shared" si="83"/>
        <v>207</v>
      </c>
      <c r="C4977" s="64" cm="1">
        <f t="array" ref="C4977">INDEX('Step 5. Daily Avg Schedule Calc'!$A$2:$C$169,(WEEKDAY(A4977)-1)*24+HOUR(A4977)+1,3)*IF(A4977&lt;Cooling_Season_Start_Date,0,IF(A4977&gt;Cooling_Season_End_Date,0,1))</f>
        <v>1</v>
      </c>
      <c r="D4977" s="12">
        <f>VLOOKUP(A4977,'Step 1.3 Normalized OAT'!$A$1:$B$8761,2)</f>
        <v>79</v>
      </c>
      <c r="E4977" s="13">
        <f ca="1">('Step 3. Regression'!$F$19*D4977^2+'Step 3. Regression'!$G$19*D4977+'Step 3. Regression'!$H$19)*C4977</f>
        <v>7.0847193733443774</v>
      </c>
    </row>
    <row r="4978" spans="1:5" x14ac:dyDescent="0.25">
      <c r="A4978" s="9">
        <f>IF(ISBLANK('Step 1.3 Normalized OAT'!A4978),"-",'Step 1.3 Normalized OAT'!A4978)</f>
        <v>43308.375</v>
      </c>
      <c r="B4978" s="26">
        <f t="shared" si="83"/>
        <v>207</v>
      </c>
      <c r="C4978" s="64" cm="1">
        <f t="array" ref="C4978">INDEX('Step 5. Daily Avg Schedule Calc'!$A$2:$C$169,(WEEKDAY(A4978)-1)*24+HOUR(A4978)+1,3)*IF(A4978&lt;Cooling_Season_Start_Date,0,IF(A4978&gt;Cooling_Season_End_Date,0,1))</f>
        <v>1</v>
      </c>
      <c r="D4978" s="12">
        <f>VLOOKUP(A4978,'Step 1.3 Normalized OAT'!$A$1:$B$8761,2)</f>
        <v>82</v>
      </c>
      <c r="E4978" s="13">
        <f ca="1">('Step 3. Regression'!$F$19*D4978^2+'Step 3. Regression'!$G$19*D4978+'Step 3. Regression'!$H$19)*C4978</f>
        <v>7.1641520405023904</v>
      </c>
    </row>
    <row r="4979" spans="1:5" x14ac:dyDescent="0.25">
      <c r="A4979" s="9">
        <f>IF(ISBLANK('Step 1.3 Normalized OAT'!A4979),"-",'Step 1.3 Normalized OAT'!A4979)</f>
        <v>43308.416666666664</v>
      </c>
      <c r="B4979" s="26">
        <f t="shared" si="83"/>
        <v>207</v>
      </c>
      <c r="C4979" s="64" cm="1">
        <f t="array" ref="C4979">INDEX('Step 5. Daily Avg Schedule Calc'!$A$2:$C$169,(WEEKDAY(A4979)-1)*24+HOUR(A4979)+1,3)*IF(A4979&lt;Cooling_Season_Start_Date,0,IF(A4979&gt;Cooling_Season_End_Date,0,1))</f>
        <v>1</v>
      </c>
      <c r="D4979" s="12">
        <f>VLOOKUP(A4979,'Step 1.3 Normalized OAT'!$A$1:$B$8761,2)</f>
        <v>84</v>
      </c>
      <c r="E4979" s="13">
        <f ca="1">('Step 3. Regression'!$F$19*D4979^2+'Step 3. Regression'!$G$19*D4979+'Step 3. Regression'!$H$19)*C4979</f>
        <v>7.2461668816433509</v>
      </c>
    </row>
    <row r="4980" spans="1:5" x14ac:dyDescent="0.25">
      <c r="A4980" s="9">
        <f>IF(ISBLANK('Step 1.3 Normalized OAT'!A4980),"-",'Step 1.3 Normalized OAT'!A4980)</f>
        <v>43308.458333333336</v>
      </c>
      <c r="B4980" s="26">
        <f t="shared" si="83"/>
        <v>207</v>
      </c>
      <c r="C4980" s="64" cm="1">
        <f t="array" ref="C4980">INDEX('Step 5. Daily Avg Schedule Calc'!$A$2:$C$169,(WEEKDAY(A4980)-1)*24+HOUR(A4980)+1,3)*IF(A4980&lt;Cooling_Season_Start_Date,0,IF(A4980&gt;Cooling_Season_End_Date,0,1))</f>
        <v>1</v>
      </c>
      <c r="D4980" s="12">
        <f>VLOOKUP(A4980,'Step 1.3 Normalized OAT'!$A$1:$B$8761,2)</f>
        <v>86</v>
      </c>
      <c r="E4980" s="13">
        <f ca="1">('Step 3. Regression'!$F$19*D4980^2+'Step 3. Regression'!$G$19*D4980+'Step 3. Regression'!$H$19)*C4980</f>
        <v>7.3514295065461326</v>
      </c>
    </row>
    <row r="4981" spans="1:5" x14ac:dyDescent="0.25">
      <c r="A4981" s="9">
        <f>IF(ISBLANK('Step 1.3 Normalized OAT'!A4981),"-",'Step 1.3 Normalized OAT'!A4981)</f>
        <v>43308.5</v>
      </c>
      <c r="B4981" s="26">
        <f t="shared" si="83"/>
        <v>207</v>
      </c>
      <c r="C4981" s="64" cm="1">
        <f t="array" ref="C4981">INDEX('Step 5. Daily Avg Schedule Calc'!$A$2:$C$169,(WEEKDAY(A4981)-1)*24+HOUR(A4981)+1,3)*IF(A4981&lt;Cooling_Season_Start_Date,0,IF(A4981&gt;Cooling_Season_End_Date,0,1))</f>
        <v>1</v>
      </c>
      <c r="D4981" s="12">
        <f>VLOOKUP(A4981,'Step 1.3 Normalized OAT'!$A$1:$B$8761,2)</f>
        <v>88</v>
      </c>
      <c r="E4981" s="13">
        <f ca="1">('Step 3. Regression'!$F$19*D4981^2+'Step 3. Regression'!$G$19*D4981+'Step 3. Regression'!$H$19)*C4981</f>
        <v>7.4799399152107426</v>
      </c>
    </row>
    <row r="4982" spans="1:5" x14ac:dyDescent="0.25">
      <c r="A4982" s="9">
        <f>IF(ISBLANK('Step 1.3 Normalized OAT'!A4982),"-",'Step 1.3 Normalized OAT'!A4982)</f>
        <v>43308.541666666664</v>
      </c>
      <c r="B4982" s="26">
        <f t="shared" si="83"/>
        <v>207</v>
      </c>
      <c r="C4982" s="64" cm="1">
        <f t="array" ref="C4982">INDEX('Step 5. Daily Avg Schedule Calc'!$A$2:$C$169,(WEEKDAY(A4982)-1)*24+HOUR(A4982)+1,3)*IF(A4982&lt;Cooling_Season_Start_Date,0,IF(A4982&gt;Cooling_Season_End_Date,0,1))</f>
        <v>1</v>
      </c>
      <c r="D4982" s="12">
        <f>VLOOKUP(A4982,'Step 1.3 Normalized OAT'!$A$1:$B$8761,2)</f>
        <v>89</v>
      </c>
      <c r="E4982" s="13">
        <f ca="1">('Step 3. Regression'!$F$19*D4982^2+'Step 3. Regression'!$G$19*D4982+'Step 3. Regression'!$H$19)*C4982</f>
        <v>7.5529130384537311</v>
      </c>
    </row>
    <row r="4983" spans="1:5" x14ac:dyDescent="0.25">
      <c r="A4983" s="9">
        <f>IF(ISBLANK('Step 1.3 Normalized OAT'!A4983),"-",'Step 1.3 Normalized OAT'!A4983)</f>
        <v>43308.583333333336</v>
      </c>
      <c r="B4983" s="26">
        <f t="shared" si="83"/>
        <v>207</v>
      </c>
      <c r="C4983" s="64" cm="1">
        <f t="array" ref="C4983">INDEX('Step 5. Daily Avg Schedule Calc'!$A$2:$C$169,(WEEKDAY(A4983)-1)*24+HOUR(A4983)+1,3)*IF(A4983&lt;Cooling_Season_Start_Date,0,IF(A4983&gt;Cooling_Season_End_Date,0,1))</f>
        <v>1</v>
      </c>
      <c r="D4983" s="12">
        <f>VLOOKUP(A4983,'Step 1.3 Normalized OAT'!$A$1:$B$8761,2)</f>
        <v>89</v>
      </c>
      <c r="E4983" s="13">
        <f ca="1">('Step 3. Regression'!$F$19*D4983^2+'Step 3. Regression'!$G$19*D4983+'Step 3. Regression'!$H$19)*C4983</f>
        <v>7.5529130384537311</v>
      </c>
    </row>
    <row r="4984" spans="1:5" x14ac:dyDescent="0.25">
      <c r="A4984" s="9">
        <f>IF(ISBLANK('Step 1.3 Normalized OAT'!A4984),"-",'Step 1.3 Normalized OAT'!A4984)</f>
        <v>43308.625</v>
      </c>
      <c r="B4984" s="26">
        <f t="shared" si="83"/>
        <v>207</v>
      </c>
      <c r="C4984" s="64" cm="1">
        <f t="array" ref="C4984">INDEX('Step 5. Daily Avg Schedule Calc'!$A$2:$C$169,(WEEKDAY(A4984)-1)*24+HOUR(A4984)+1,3)*IF(A4984&lt;Cooling_Season_Start_Date,0,IF(A4984&gt;Cooling_Season_End_Date,0,1))</f>
        <v>1</v>
      </c>
      <c r="D4984" s="12">
        <f>VLOOKUP(A4984,'Step 1.3 Normalized OAT'!$A$1:$B$8761,2)</f>
        <v>88</v>
      </c>
      <c r="E4984" s="13">
        <f ca="1">('Step 3. Regression'!$F$19*D4984^2+'Step 3. Regression'!$G$19*D4984+'Step 3. Regression'!$H$19)*C4984</f>
        <v>7.4799399152107426</v>
      </c>
    </row>
    <row r="4985" spans="1:5" x14ac:dyDescent="0.25">
      <c r="A4985" s="9">
        <f>IF(ISBLANK('Step 1.3 Normalized OAT'!A4985),"-",'Step 1.3 Normalized OAT'!A4985)</f>
        <v>43308.666666666664</v>
      </c>
      <c r="B4985" s="26">
        <f t="shared" si="83"/>
        <v>207</v>
      </c>
      <c r="C4985" s="64" cm="1">
        <f t="array" ref="C4985">INDEX('Step 5. Daily Avg Schedule Calc'!$A$2:$C$169,(WEEKDAY(A4985)-1)*24+HOUR(A4985)+1,3)*IF(A4985&lt;Cooling_Season_Start_Date,0,IF(A4985&gt;Cooling_Season_End_Date,0,1))</f>
        <v>1</v>
      </c>
      <c r="D4985" s="12">
        <f>VLOOKUP(A4985,'Step 1.3 Normalized OAT'!$A$1:$B$8761,2)</f>
        <v>84</v>
      </c>
      <c r="E4985" s="13">
        <f ca="1">('Step 3. Regression'!$F$19*D4985^2+'Step 3. Regression'!$G$19*D4985+'Step 3. Regression'!$H$19)*C4985</f>
        <v>7.2461668816433509</v>
      </c>
    </row>
    <row r="4986" spans="1:5" x14ac:dyDescent="0.25">
      <c r="A4986" s="9">
        <f>IF(ISBLANK('Step 1.3 Normalized OAT'!A4986),"-",'Step 1.3 Normalized OAT'!A4986)</f>
        <v>43308.708333333336</v>
      </c>
      <c r="B4986" s="26">
        <f t="shared" si="83"/>
        <v>207</v>
      </c>
      <c r="C4986" s="64" cm="1">
        <f t="array" ref="C4986">INDEX('Step 5. Daily Avg Schedule Calc'!$A$2:$C$169,(WEEKDAY(A4986)-1)*24+HOUR(A4986)+1,3)*IF(A4986&lt;Cooling_Season_Start_Date,0,IF(A4986&gt;Cooling_Season_End_Date,0,1))</f>
        <v>1</v>
      </c>
      <c r="D4986" s="12">
        <f>VLOOKUP(A4986,'Step 1.3 Normalized OAT'!$A$1:$B$8761,2)</f>
        <v>83</v>
      </c>
      <c r="E4986" s="13">
        <f ca="1">('Step 3. Regression'!$F$19*D4986^2+'Step 3. Regression'!$G$19*D4986+'Step 3. Regression'!$H$19)*C4986</f>
        <v>7.2022534881026417</v>
      </c>
    </row>
    <row r="4987" spans="1:5" x14ac:dyDescent="0.25">
      <c r="A4987" s="9">
        <f>IF(ISBLANK('Step 1.3 Normalized OAT'!A4987),"-",'Step 1.3 Normalized OAT'!A4987)</f>
        <v>43308.75</v>
      </c>
      <c r="B4987" s="26">
        <f t="shared" si="83"/>
        <v>207</v>
      </c>
      <c r="C4987" s="64" cm="1">
        <f t="array" ref="C4987">INDEX('Step 5. Daily Avg Schedule Calc'!$A$2:$C$169,(WEEKDAY(A4987)-1)*24+HOUR(A4987)+1,3)*IF(A4987&lt;Cooling_Season_Start_Date,0,IF(A4987&gt;Cooling_Season_End_Date,0,1))</f>
        <v>1</v>
      </c>
      <c r="D4987" s="12">
        <f>VLOOKUP(A4987,'Step 1.3 Normalized OAT'!$A$1:$B$8761,2)</f>
        <v>80</v>
      </c>
      <c r="E4987" s="13">
        <f ca="1">('Step 3. Regression'!$F$19*D4987^2+'Step 3. Regression'!$G$19*D4987+'Step 3. Regression'!$H$19)*C4987</f>
        <v>7.1053849831232547</v>
      </c>
    </row>
    <row r="4988" spans="1:5" x14ac:dyDescent="0.25">
      <c r="A4988" s="9">
        <f>IF(ISBLANK('Step 1.3 Normalized OAT'!A4988),"-",'Step 1.3 Normalized OAT'!A4988)</f>
        <v>43308.791666666664</v>
      </c>
      <c r="B4988" s="26">
        <f t="shared" si="83"/>
        <v>207</v>
      </c>
      <c r="C4988" s="64" cm="1">
        <f t="array" ref="C4988">INDEX('Step 5. Daily Avg Schedule Calc'!$A$2:$C$169,(WEEKDAY(A4988)-1)*24+HOUR(A4988)+1,3)*IF(A4988&lt;Cooling_Season_Start_Date,0,IF(A4988&gt;Cooling_Season_End_Date,0,1))</f>
        <v>1</v>
      </c>
      <c r="D4988" s="12">
        <f>VLOOKUP(A4988,'Step 1.3 Normalized OAT'!$A$1:$B$8761,2)</f>
        <v>78</v>
      </c>
      <c r="E4988" s="13">
        <f ca="1">('Step 3. Regression'!$F$19*D4988^2+'Step 3. Regression'!$G$19*D4988+'Step 3. Regression'!$H$19)*C4988</f>
        <v>7.0698657095059474</v>
      </c>
    </row>
    <row r="4989" spans="1:5" x14ac:dyDescent="0.25">
      <c r="A4989" s="9">
        <f>IF(ISBLANK('Step 1.3 Normalized OAT'!A4989),"-",'Step 1.3 Normalized OAT'!A4989)</f>
        <v>43308.833333333336</v>
      </c>
      <c r="B4989" s="26">
        <f t="shared" si="83"/>
        <v>207</v>
      </c>
      <c r="C4989" s="64" cm="1">
        <f t="array" ref="C4989">INDEX('Step 5. Daily Avg Schedule Calc'!$A$2:$C$169,(WEEKDAY(A4989)-1)*24+HOUR(A4989)+1,3)*IF(A4989&lt;Cooling_Season_Start_Date,0,IF(A4989&gt;Cooling_Season_End_Date,0,1))</f>
        <v>1</v>
      </c>
      <c r="D4989" s="12">
        <f>VLOOKUP(A4989,'Step 1.3 Normalized OAT'!$A$1:$B$8761,2)</f>
        <v>78</v>
      </c>
      <c r="E4989" s="13">
        <f ca="1">('Step 3. Regression'!$F$19*D4989^2+'Step 3. Regression'!$G$19*D4989+'Step 3. Regression'!$H$19)*C4989</f>
        <v>7.0698657095059474</v>
      </c>
    </row>
    <row r="4990" spans="1:5" x14ac:dyDescent="0.25">
      <c r="A4990" s="9">
        <f>IF(ISBLANK('Step 1.3 Normalized OAT'!A4990),"-",'Step 1.3 Normalized OAT'!A4990)</f>
        <v>43308.875</v>
      </c>
      <c r="B4990" s="26">
        <f t="shared" si="83"/>
        <v>207</v>
      </c>
      <c r="C4990" s="64" cm="1">
        <f t="array" ref="C4990">INDEX('Step 5. Daily Avg Schedule Calc'!$A$2:$C$169,(WEEKDAY(A4990)-1)*24+HOUR(A4990)+1,3)*IF(A4990&lt;Cooling_Season_Start_Date,0,IF(A4990&gt;Cooling_Season_End_Date,0,1))</f>
        <v>0</v>
      </c>
      <c r="D4990" s="12">
        <f>VLOOKUP(A4990,'Step 1.3 Normalized OAT'!$A$1:$B$8761,2)</f>
        <v>73</v>
      </c>
      <c r="E4990" s="13">
        <f ca="1">('Step 3. Regression'!$F$19*D4990^2+'Step 3. Regression'!$G$19*D4990+'Step 3. Regression'!$H$19)*C4990</f>
        <v>0</v>
      </c>
    </row>
    <row r="4991" spans="1:5" x14ac:dyDescent="0.25">
      <c r="A4991" s="9">
        <f>IF(ISBLANK('Step 1.3 Normalized OAT'!A4991),"-",'Step 1.3 Normalized OAT'!A4991)</f>
        <v>43308.916666666664</v>
      </c>
      <c r="B4991" s="26">
        <f t="shared" si="83"/>
        <v>207</v>
      </c>
      <c r="C4991" s="64" cm="1">
        <f t="array" ref="C4991">INDEX('Step 5. Daily Avg Schedule Calc'!$A$2:$C$169,(WEEKDAY(A4991)-1)*24+HOUR(A4991)+1,3)*IF(A4991&lt;Cooling_Season_Start_Date,0,IF(A4991&gt;Cooling_Season_End_Date,0,1))</f>
        <v>0</v>
      </c>
      <c r="D4991" s="12">
        <f>VLOOKUP(A4991,'Step 1.3 Normalized OAT'!$A$1:$B$8761,2)</f>
        <v>74</v>
      </c>
      <c r="E4991" s="13">
        <f ca="1">('Step 3. Regression'!$F$19*D4991^2+'Step 3. Regression'!$G$19*D4991+'Step 3. Regression'!$H$19)*C4991</f>
        <v>0</v>
      </c>
    </row>
    <row r="4992" spans="1:5" x14ac:dyDescent="0.25">
      <c r="A4992" s="9">
        <f>IF(ISBLANK('Step 1.3 Normalized OAT'!A4992),"-",'Step 1.3 Normalized OAT'!A4992)</f>
        <v>43308.958333333336</v>
      </c>
      <c r="B4992" s="26">
        <f t="shared" si="83"/>
        <v>207</v>
      </c>
      <c r="C4992" s="64" cm="1">
        <f t="array" ref="C4992">INDEX('Step 5. Daily Avg Schedule Calc'!$A$2:$C$169,(WEEKDAY(A4992)-1)*24+HOUR(A4992)+1,3)*IF(A4992&lt;Cooling_Season_Start_Date,0,IF(A4992&gt;Cooling_Season_End_Date,0,1))</f>
        <v>0</v>
      </c>
      <c r="D4992" s="12">
        <f>VLOOKUP(A4992,'Step 1.3 Normalized OAT'!$A$1:$B$8761,2)</f>
        <v>73</v>
      </c>
      <c r="E4992" s="13">
        <f ca="1">('Step 3. Regression'!$F$19*D4992^2+'Step 3. Regression'!$G$19*D4992+'Step 3. Regression'!$H$19)*C4992</f>
        <v>0</v>
      </c>
    </row>
    <row r="4993" spans="1:5" x14ac:dyDescent="0.25">
      <c r="A4993" s="9">
        <f>IF(ISBLANK('Step 1.3 Normalized OAT'!A4993),"-",'Step 1.3 Normalized OAT'!A4993)</f>
        <v>43309</v>
      </c>
      <c r="B4993" s="26">
        <f t="shared" si="83"/>
        <v>208</v>
      </c>
      <c r="C4993" s="64" cm="1">
        <f t="array" ref="C4993">INDEX('Step 5. Daily Avg Schedule Calc'!$A$2:$C$169,(WEEKDAY(A4993)-1)*24+HOUR(A4993)+1,3)*IF(A4993&lt;Cooling_Season_Start_Date,0,IF(A4993&gt;Cooling_Season_End_Date,0,1))</f>
        <v>0</v>
      </c>
      <c r="D4993" s="12">
        <f>VLOOKUP(A4993,'Step 1.3 Normalized OAT'!$A$1:$B$8761,2)</f>
        <v>75</v>
      </c>
      <c r="E4993" s="13">
        <f ca="1">('Step 3. Regression'!$F$19*D4993^2+'Step 3. Regression'!$G$19*D4993+'Step 3. Regression'!$H$19)*C4993</f>
        <v>0</v>
      </c>
    </row>
    <row r="4994" spans="1:5" x14ac:dyDescent="0.25">
      <c r="A4994" s="9">
        <f>IF(ISBLANK('Step 1.3 Normalized OAT'!A4994),"-",'Step 1.3 Normalized OAT'!A4994)</f>
        <v>43309.041666666664</v>
      </c>
      <c r="B4994" s="26">
        <f t="shared" si="83"/>
        <v>208</v>
      </c>
      <c r="C4994" s="64" cm="1">
        <f t="array" ref="C4994">INDEX('Step 5. Daily Avg Schedule Calc'!$A$2:$C$169,(WEEKDAY(A4994)-1)*24+HOUR(A4994)+1,3)*IF(A4994&lt;Cooling_Season_Start_Date,0,IF(A4994&gt;Cooling_Season_End_Date,0,1))</f>
        <v>0</v>
      </c>
      <c r="D4994" s="12">
        <f>VLOOKUP(A4994,'Step 1.3 Normalized OAT'!$A$1:$B$8761,2)</f>
        <v>75</v>
      </c>
      <c r="E4994" s="13">
        <f ca="1">('Step 3. Regression'!$F$19*D4994^2+'Step 3. Regression'!$G$19*D4994+'Step 3. Regression'!$H$19)*C4994</f>
        <v>0</v>
      </c>
    </row>
    <row r="4995" spans="1:5" x14ac:dyDescent="0.25">
      <c r="A4995" s="9">
        <f>IF(ISBLANK('Step 1.3 Normalized OAT'!A4995),"-",'Step 1.3 Normalized OAT'!A4995)</f>
        <v>43309.083333333336</v>
      </c>
      <c r="B4995" s="26">
        <f t="shared" ref="B4995:B5058" si="84">_xlfn.DAYS(A4995,$A$2)</f>
        <v>208</v>
      </c>
      <c r="C4995" s="64" cm="1">
        <f t="array" ref="C4995">INDEX('Step 5. Daily Avg Schedule Calc'!$A$2:$C$169,(WEEKDAY(A4995)-1)*24+HOUR(A4995)+1,3)*IF(A4995&lt;Cooling_Season_Start_Date,0,IF(A4995&gt;Cooling_Season_End_Date,0,1))</f>
        <v>0</v>
      </c>
      <c r="D4995" s="12">
        <f>VLOOKUP(A4995,'Step 1.3 Normalized OAT'!$A$1:$B$8761,2)</f>
        <v>75</v>
      </c>
      <c r="E4995" s="13">
        <f ca="1">('Step 3. Regression'!$F$19*D4995^2+'Step 3. Regression'!$G$19*D4995+'Step 3. Regression'!$H$19)*C4995</f>
        <v>0</v>
      </c>
    </row>
    <row r="4996" spans="1:5" x14ac:dyDescent="0.25">
      <c r="A4996" s="9">
        <f>IF(ISBLANK('Step 1.3 Normalized OAT'!A4996),"-",'Step 1.3 Normalized OAT'!A4996)</f>
        <v>43309.125</v>
      </c>
      <c r="B4996" s="26">
        <f t="shared" si="84"/>
        <v>208</v>
      </c>
      <c r="C4996" s="64" cm="1">
        <f t="array" ref="C4996">INDEX('Step 5. Daily Avg Schedule Calc'!$A$2:$C$169,(WEEKDAY(A4996)-1)*24+HOUR(A4996)+1,3)*IF(A4996&lt;Cooling_Season_Start_Date,0,IF(A4996&gt;Cooling_Season_End_Date,0,1))</f>
        <v>0</v>
      </c>
      <c r="D4996" s="12">
        <f>VLOOKUP(A4996,'Step 1.3 Normalized OAT'!$A$1:$B$8761,2)</f>
        <v>75</v>
      </c>
      <c r="E4996" s="13">
        <f ca="1">('Step 3. Regression'!$F$19*D4996^2+'Step 3. Regression'!$G$19*D4996+'Step 3. Regression'!$H$19)*C4996</f>
        <v>0</v>
      </c>
    </row>
    <row r="4997" spans="1:5" x14ac:dyDescent="0.25">
      <c r="A4997" s="9">
        <f>IF(ISBLANK('Step 1.3 Normalized OAT'!A4997),"-",'Step 1.3 Normalized OAT'!A4997)</f>
        <v>43309.166666666664</v>
      </c>
      <c r="B4997" s="26">
        <f t="shared" si="84"/>
        <v>208</v>
      </c>
      <c r="C4997" s="64" cm="1">
        <f t="array" ref="C4997">INDEX('Step 5. Daily Avg Schedule Calc'!$A$2:$C$169,(WEEKDAY(A4997)-1)*24+HOUR(A4997)+1,3)*IF(A4997&lt;Cooling_Season_Start_Date,0,IF(A4997&gt;Cooling_Season_End_Date,0,1))</f>
        <v>0</v>
      </c>
      <c r="D4997" s="12">
        <f>VLOOKUP(A4997,'Step 1.3 Normalized OAT'!$A$1:$B$8761,2)</f>
        <v>72</v>
      </c>
      <c r="E4997" s="13">
        <f ca="1">('Step 3. Regression'!$F$19*D4997^2+'Step 3. Regression'!$G$19*D4997+'Step 3. Regression'!$H$19)*C4997</f>
        <v>0</v>
      </c>
    </row>
    <row r="4998" spans="1:5" x14ac:dyDescent="0.25">
      <c r="A4998" s="9">
        <f>IF(ISBLANK('Step 1.3 Normalized OAT'!A4998),"-",'Step 1.3 Normalized OAT'!A4998)</f>
        <v>43309.208333333336</v>
      </c>
      <c r="B4998" s="26">
        <f t="shared" si="84"/>
        <v>208</v>
      </c>
      <c r="C4998" s="64" cm="1">
        <f t="array" ref="C4998">INDEX('Step 5. Daily Avg Schedule Calc'!$A$2:$C$169,(WEEKDAY(A4998)-1)*24+HOUR(A4998)+1,3)*IF(A4998&lt;Cooling_Season_Start_Date,0,IF(A4998&gt;Cooling_Season_End_Date,0,1))</f>
        <v>0</v>
      </c>
      <c r="D4998" s="12">
        <f>VLOOKUP(A4998,'Step 1.3 Normalized OAT'!$A$1:$B$8761,2)</f>
        <v>72</v>
      </c>
      <c r="E4998" s="13">
        <f ca="1">('Step 3. Regression'!$F$19*D4998^2+'Step 3. Regression'!$G$19*D4998+'Step 3. Regression'!$H$19)*C4998</f>
        <v>0</v>
      </c>
    </row>
    <row r="4999" spans="1:5" x14ac:dyDescent="0.25">
      <c r="A4999" s="9">
        <f>IF(ISBLANK('Step 1.3 Normalized OAT'!A4999),"-",'Step 1.3 Normalized OAT'!A4999)</f>
        <v>43309.25</v>
      </c>
      <c r="B4999" s="26">
        <f t="shared" si="84"/>
        <v>208</v>
      </c>
      <c r="C4999" s="64" cm="1">
        <f t="array" ref="C4999">INDEX('Step 5. Daily Avg Schedule Calc'!$A$2:$C$169,(WEEKDAY(A4999)-1)*24+HOUR(A4999)+1,3)*IF(A4999&lt;Cooling_Season_Start_Date,0,IF(A4999&gt;Cooling_Season_End_Date,0,1))</f>
        <v>0</v>
      </c>
      <c r="D4999" s="12">
        <f>VLOOKUP(A4999,'Step 1.3 Normalized OAT'!$A$1:$B$8761,2)</f>
        <v>72</v>
      </c>
      <c r="E4999" s="13">
        <f ca="1">('Step 3. Regression'!$F$19*D4999^2+'Step 3. Regression'!$G$19*D4999+'Step 3. Regression'!$H$19)*C4999</f>
        <v>0</v>
      </c>
    </row>
    <row r="5000" spans="1:5" x14ac:dyDescent="0.25">
      <c r="A5000" s="9">
        <f>IF(ISBLANK('Step 1.3 Normalized OAT'!A5000),"-",'Step 1.3 Normalized OAT'!A5000)</f>
        <v>43309.291666666664</v>
      </c>
      <c r="B5000" s="26">
        <f t="shared" si="84"/>
        <v>208</v>
      </c>
      <c r="C5000" s="64" cm="1">
        <f t="array" ref="C5000">INDEX('Step 5. Daily Avg Schedule Calc'!$A$2:$C$169,(WEEKDAY(A5000)-1)*24+HOUR(A5000)+1,3)*IF(A5000&lt;Cooling_Season_Start_Date,0,IF(A5000&gt;Cooling_Season_End_Date,0,1))</f>
        <v>1</v>
      </c>
      <c r="D5000" s="12">
        <f>VLOOKUP(A5000,'Step 1.3 Normalized OAT'!$A$1:$B$8761,2)</f>
        <v>73</v>
      </c>
      <c r="E5000" s="13">
        <f ca="1">('Step 3. Regression'!$F$19*D5000^2+'Step 3. Regression'!$G$19*D5000+'Step 3. Regression'!$H$19)*C5000</f>
        <v>7.0827765794206599</v>
      </c>
    </row>
    <row r="5001" spans="1:5" x14ac:dyDescent="0.25">
      <c r="A5001" s="9">
        <f>IF(ISBLANK('Step 1.3 Normalized OAT'!A5001),"-",'Step 1.3 Normalized OAT'!A5001)</f>
        <v>43309.333333333336</v>
      </c>
      <c r="B5001" s="26">
        <f t="shared" si="84"/>
        <v>208</v>
      </c>
      <c r="C5001" s="64" cm="1">
        <f t="array" ref="C5001">INDEX('Step 5. Daily Avg Schedule Calc'!$A$2:$C$169,(WEEKDAY(A5001)-1)*24+HOUR(A5001)+1,3)*IF(A5001&lt;Cooling_Season_Start_Date,0,IF(A5001&gt;Cooling_Season_End_Date,0,1))</f>
        <v>1</v>
      </c>
      <c r="D5001" s="12">
        <f>VLOOKUP(A5001,'Step 1.3 Normalized OAT'!$A$1:$B$8761,2)</f>
        <v>75</v>
      </c>
      <c r="E5001" s="13">
        <f ca="1">('Step 3. Regression'!$F$19*D5001^2+'Step 3. Regression'!$G$19*D5001+'Step 3. Regression'!$H$19)*C5001</f>
        <v>7.0601763936334088</v>
      </c>
    </row>
    <row r="5002" spans="1:5" x14ac:dyDescent="0.25">
      <c r="A5002" s="9">
        <f>IF(ISBLANK('Step 1.3 Normalized OAT'!A5002),"-",'Step 1.3 Normalized OAT'!A5002)</f>
        <v>43309.375</v>
      </c>
      <c r="B5002" s="26">
        <f t="shared" si="84"/>
        <v>208</v>
      </c>
      <c r="C5002" s="64" cm="1">
        <f t="array" ref="C5002">INDEX('Step 5. Daily Avg Schedule Calc'!$A$2:$C$169,(WEEKDAY(A5002)-1)*24+HOUR(A5002)+1,3)*IF(A5002&lt;Cooling_Season_Start_Date,0,IF(A5002&gt;Cooling_Season_End_Date,0,1))</f>
        <v>1</v>
      </c>
      <c r="D5002" s="12">
        <f>VLOOKUP(A5002,'Step 1.3 Normalized OAT'!$A$1:$B$8761,2)</f>
        <v>78</v>
      </c>
      <c r="E5002" s="13">
        <f ca="1">('Step 3. Regression'!$F$19*D5002^2+'Step 3. Regression'!$G$19*D5002+'Step 3. Regression'!$H$19)*C5002</f>
        <v>7.0698657095059474</v>
      </c>
    </row>
    <row r="5003" spans="1:5" x14ac:dyDescent="0.25">
      <c r="A5003" s="9">
        <f>IF(ISBLANK('Step 1.3 Normalized OAT'!A5003),"-",'Step 1.3 Normalized OAT'!A5003)</f>
        <v>43309.416666666664</v>
      </c>
      <c r="B5003" s="26">
        <f t="shared" si="84"/>
        <v>208</v>
      </c>
      <c r="C5003" s="64" cm="1">
        <f t="array" ref="C5003">INDEX('Step 5. Daily Avg Schedule Calc'!$A$2:$C$169,(WEEKDAY(A5003)-1)*24+HOUR(A5003)+1,3)*IF(A5003&lt;Cooling_Season_Start_Date,0,IF(A5003&gt;Cooling_Season_End_Date,0,1))</f>
        <v>1</v>
      </c>
      <c r="D5003" s="12">
        <f>VLOOKUP(A5003,'Step 1.3 Normalized OAT'!$A$1:$B$8761,2)</f>
        <v>81</v>
      </c>
      <c r="E5003" s="13">
        <f ca="1">('Step 3. Regression'!$F$19*D5003^2+'Step 3. Regression'!$G$19*D5003+'Step 3. Regression'!$H$19)*C5003</f>
        <v>7.1318625388425936</v>
      </c>
    </row>
    <row r="5004" spans="1:5" x14ac:dyDescent="0.25">
      <c r="A5004" s="9">
        <f>IF(ISBLANK('Step 1.3 Normalized OAT'!A5004),"-",'Step 1.3 Normalized OAT'!A5004)</f>
        <v>43309.458333333336</v>
      </c>
      <c r="B5004" s="26">
        <f t="shared" si="84"/>
        <v>208</v>
      </c>
      <c r="C5004" s="64" cm="1">
        <f t="array" ref="C5004">INDEX('Step 5. Daily Avg Schedule Calc'!$A$2:$C$169,(WEEKDAY(A5004)-1)*24+HOUR(A5004)+1,3)*IF(A5004&lt;Cooling_Season_Start_Date,0,IF(A5004&gt;Cooling_Season_End_Date,0,1))</f>
        <v>1</v>
      </c>
      <c r="D5004" s="12">
        <f>VLOOKUP(A5004,'Step 1.3 Normalized OAT'!$A$1:$B$8761,2)</f>
        <v>80</v>
      </c>
      <c r="E5004" s="13">
        <f ca="1">('Step 3. Regression'!$F$19*D5004^2+'Step 3. Regression'!$G$19*D5004+'Step 3. Regression'!$H$19)*C5004</f>
        <v>7.1053849831232547</v>
      </c>
    </row>
    <row r="5005" spans="1:5" x14ac:dyDescent="0.25">
      <c r="A5005" s="9">
        <f>IF(ISBLANK('Step 1.3 Normalized OAT'!A5005),"-",'Step 1.3 Normalized OAT'!A5005)</f>
        <v>43309.5</v>
      </c>
      <c r="B5005" s="26">
        <f t="shared" si="84"/>
        <v>208</v>
      </c>
      <c r="C5005" s="64" cm="1">
        <f t="array" ref="C5005">INDEX('Step 5. Daily Avg Schedule Calc'!$A$2:$C$169,(WEEKDAY(A5005)-1)*24+HOUR(A5005)+1,3)*IF(A5005&lt;Cooling_Season_Start_Date,0,IF(A5005&gt;Cooling_Season_End_Date,0,1))</f>
        <v>1</v>
      </c>
      <c r="D5005" s="12">
        <f>VLOOKUP(A5005,'Step 1.3 Normalized OAT'!$A$1:$B$8761,2)</f>
        <v>83</v>
      </c>
      <c r="E5005" s="13">
        <f ca="1">('Step 3. Regression'!$F$19*D5005^2+'Step 3. Regression'!$G$19*D5005+'Step 3. Regression'!$H$19)*C5005</f>
        <v>7.2022534881026417</v>
      </c>
    </row>
    <row r="5006" spans="1:5" x14ac:dyDescent="0.25">
      <c r="A5006" s="9">
        <f>IF(ISBLANK('Step 1.3 Normalized OAT'!A5006),"-",'Step 1.3 Normalized OAT'!A5006)</f>
        <v>43309.541666666664</v>
      </c>
      <c r="B5006" s="26">
        <f t="shared" si="84"/>
        <v>208</v>
      </c>
      <c r="C5006" s="64" cm="1">
        <f t="array" ref="C5006">INDEX('Step 5. Daily Avg Schedule Calc'!$A$2:$C$169,(WEEKDAY(A5006)-1)*24+HOUR(A5006)+1,3)*IF(A5006&lt;Cooling_Season_Start_Date,0,IF(A5006&gt;Cooling_Season_End_Date,0,1))</f>
        <v>1</v>
      </c>
      <c r="D5006" s="12">
        <f>VLOOKUP(A5006,'Step 1.3 Normalized OAT'!$A$1:$B$8761,2)</f>
        <v>84</v>
      </c>
      <c r="E5006" s="13">
        <f ca="1">('Step 3. Regression'!$F$19*D5006^2+'Step 3. Regression'!$G$19*D5006+'Step 3. Regression'!$H$19)*C5006</f>
        <v>7.2461668816433509</v>
      </c>
    </row>
    <row r="5007" spans="1:5" x14ac:dyDescent="0.25">
      <c r="A5007" s="9">
        <f>IF(ISBLANK('Step 1.3 Normalized OAT'!A5007),"-",'Step 1.3 Normalized OAT'!A5007)</f>
        <v>43309.583333333336</v>
      </c>
      <c r="B5007" s="26">
        <f t="shared" si="84"/>
        <v>208</v>
      </c>
      <c r="C5007" s="64" cm="1">
        <f t="array" ref="C5007">INDEX('Step 5. Daily Avg Schedule Calc'!$A$2:$C$169,(WEEKDAY(A5007)-1)*24+HOUR(A5007)+1,3)*IF(A5007&lt;Cooling_Season_Start_Date,0,IF(A5007&gt;Cooling_Season_End_Date,0,1))</f>
        <v>1</v>
      </c>
      <c r="D5007" s="12">
        <f>VLOOKUP(A5007,'Step 1.3 Normalized OAT'!$A$1:$B$8761,2)</f>
        <v>84</v>
      </c>
      <c r="E5007" s="13">
        <f ca="1">('Step 3. Regression'!$F$19*D5007^2+'Step 3. Regression'!$G$19*D5007+'Step 3. Regression'!$H$19)*C5007</f>
        <v>7.2461668816433509</v>
      </c>
    </row>
    <row r="5008" spans="1:5" x14ac:dyDescent="0.25">
      <c r="A5008" s="9">
        <f>IF(ISBLANK('Step 1.3 Normalized OAT'!A5008),"-",'Step 1.3 Normalized OAT'!A5008)</f>
        <v>43309.625</v>
      </c>
      <c r="B5008" s="26">
        <f t="shared" si="84"/>
        <v>208</v>
      </c>
      <c r="C5008" s="64" cm="1">
        <f t="array" ref="C5008">INDEX('Step 5. Daily Avg Schedule Calc'!$A$2:$C$169,(WEEKDAY(A5008)-1)*24+HOUR(A5008)+1,3)*IF(A5008&lt;Cooling_Season_Start_Date,0,IF(A5008&gt;Cooling_Season_End_Date,0,1))</f>
        <v>1</v>
      </c>
      <c r="D5008" s="12">
        <f>VLOOKUP(A5008,'Step 1.3 Normalized OAT'!$A$1:$B$8761,2)</f>
        <v>85</v>
      </c>
      <c r="E5008" s="13">
        <f ca="1">('Step 3. Regression'!$F$19*D5008^2+'Step 3. Regression'!$G$19*D5008+'Step 3. Regression'!$H$19)*C5008</f>
        <v>7.295892221124511</v>
      </c>
    </row>
    <row r="5009" spans="1:5" x14ac:dyDescent="0.25">
      <c r="A5009" s="9">
        <f>IF(ISBLANK('Step 1.3 Normalized OAT'!A5009),"-",'Step 1.3 Normalized OAT'!A5009)</f>
        <v>43309.666666666664</v>
      </c>
      <c r="B5009" s="26">
        <f t="shared" si="84"/>
        <v>208</v>
      </c>
      <c r="C5009" s="64" cm="1">
        <f t="array" ref="C5009">INDEX('Step 5. Daily Avg Schedule Calc'!$A$2:$C$169,(WEEKDAY(A5009)-1)*24+HOUR(A5009)+1,3)*IF(A5009&lt;Cooling_Season_Start_Date,0,IF(A5009&gt;Cooling_Season_End_Date,0,1))</f>
        <v>1</v>
      </c>
      <c r="D5009" s="12">
        <f>VLOOKUP(A5009,'Step 1.3 Normalized OAT'!$A$1:$B$8761,2)</f>
        <v>88</v>
      </c>
      <c r="E5009" s="13">
        <f ca="1">('Step 3. Regression'!$F$19*D5009^2+'Step 3. Regression'!$G$19*D5009+'Step 3. Regression'!$H$19)*C5009</f>
        <v>7.4799399152107426</v>
      </c>
    </row>
    <row r="5010" spans="1:5" x14ac:dyDescent="0.25">
      <c r="A5010" s="9">
        <f>IF(ISBLANK('Step 1.3 Normalized OAT'!A5010),"-",'Step 1.3 Normalized OAT'!A5010)</f>
        <v>43309.708333333336</v>
      </c>
      <c r="B5010" s="26">
        <f t="shared" si="84"/>
        <v>208</v>
      </c>
      <c r="C5010" s="64" cm="1">
        <f t="array" ref="C5010">INDEX('Step 5. Daily Avg Schedule Calc'!$A$2:$C$169,(WEEKDAY(A5010)-1)*24+HOUR(A5010)+1,3)*IF(A5010&lt;Cooling_Season_Start_Date,0,IF(A5010&gt;Cooling_Season_End_Date,0,1))</f>
        <v>1</v>
      </c>
      <c r="D5010" s="12">
        <f>VLOOKUP(A5010,'Step 1.3 Normalized OAT'!$A$1:$B$8761,2)</f>
        <v>89</v>
      </c>
      <c r="E5010" s="13">
        <f ca="1">('Step 3. Regression'!$F$19*D5010^2+'Step 3. Regression'!$G$19*D5010+'Step 3. Regression'!$H$19)*C5010</f>
        <v>7.5529130384537311</v>
      </c>
    </row>
    <row r="5011" spans="1:5" x14ac:dyDescent="0.25">
      <c r="A5011" s="9">
        <f>IF(ISBLANK('Step 1.3 Normalized OAT'!A5011),"-",'Step 1.3 Normalized OAT'!A5011)</f>
        <v>43309.75</v>
      </c>
      <c r="B5011" s="26">
        <f t="shared" si="84"/>
        <v>208</v>
      </c>
      <c r="C5011" s="64" cm="1">
        <f t="array" ref="C5011">INDEX('Step 5. Daily Avg Schedule Calc'!$A$2:$C$169,(WEEKDAY(A5011)-1)*24+HOUR(A5011)+1,3)*IF(A5011&lt;Cooling_Season_Start_Date,0,IF(A5011&gt;Cooling_Season_End_Date,0,1))</f>
        <v>1</v>
      </c>
      <c r="D5011" s="12">
        <f>VLOOKUP(A5011,'Step 1.3 Normalized OAT'!$A$1:$B$8761,2)</f>
        <v>85</v>
      </c>
      <c r="E5011" s="13">
        <f ca="1">('Step 3. Regression'!$F$19*D5011^2+'Step 3. Regression'!$G$19*D5011+'Step 3. Regression'!$H$19)*C5011</f>
        <v>7.295892221124511</v>
      </c>
    </row>
    <row r="5012" spans="1:5" x14ac:dyDescent="0.25">
      <c r="A5012" s="9">
        <f>IF(ISBLANK('Step 1.3 Normalized OAT'!A5012),"-",'Step 1.3 Normalized OAT'!A5012)</f>
        <v>43309.791666666664</v>
      </c>
      <c r="B5012" s="26">
        <f t="shared" si="84"/>
        <v>208</v>
      </c>
      <c r="C5012" s="64" cm="1">
        <f t="array" ref="C5012">INDEX('Step 5. Daily Avg Schedule Calc'!$A$2:$C$169,(WEEKDAY(A5012)-1)*24+HOUR(A5012)+1,3)*IF(A5012&lt;Cooling_Season_Start_Date,0,IF(A5012&gt;Cooling_Season_End_Date,0,1))</f>
        <v>1</v>
      </c>
      <c r="D5012" s="12">
        <f>VLOOKUP(A5012,'Step 1.3 Normalized OAT'!$A$1:$B$8761,2)</f>
        <v>84</v>
      </c>
      <c r="E5012" s="13">
        <f ca="1">('Step 3. Regression'!$F$19*D5012^2+'Step 3. Regression'!$G$19*D5012+'Step 3. Regression'!$H$19)*C5012</f>
        <v>7.2461668816433509</v>
      </c>
    </row>
    <row r="5013" spans="1:5" x14ac:dyDescent="0.25">
      <c r="A5013" s="9">
        <f>IF(ISBLANK('Step 1.3 Normalized OAT'!A5013),"-",'Step 1.3 Normalized OAT'!A5013)</f>
        <v>43309.833333333336</v>
      </c>
      <c r="B5013" s="26">
        <f t="shared" si="84"/>
        <v>208</v>
      </c>
      <c r="C5013" s="64" cm="1">
        <f t="array" ref="C5013">INDEX('Step 5. Daily Avg Schedule Calc'!$A$2:$C$169,(WEEKDAY(A5013)-1)*24+HOUR(A5013)+1,3)*IF(A5013&lt;Cooling_Season_Start_Date,0,IF(A5013&gt;Cooling_Season_End_Date,0,1))</f>
        <v>1</v>
      </c>
      <c r="D5013" s="12">
        <f>VLOOKUP(A5013,'Step 1.3 Normalized OAT'!$A$1:$B$8761,2)</f>
        <v>82</v>
      </c>
      <c r="E5013" s="13">
        <f ca="1">('Step 3. Regression'!$F$19*D5013^2+'Step 3. Regression'!$G$19*D5013+'Step 3. Regression'!$H$19)*C5013</f>
        <v>7.1641520405023904</v>
      </c>
    </row>
    <row r="5014" spans="1:5" x14ac:dyDescent="0.25">
      <c r="A5014" s="9">
        <f>IF(ISBLANK('Step 1.3 Normalized OAT'!A5014),"-",'Step 1.3 Normalized OAT'!A5014)</f>
        <v>43309.875</v>
      </c>
      <c r="B5014" s="26">
        <f t="shared" si="84"/>
        <v>208</v>
      </c>
      <c r="C5014" s="64" cm="1">
        <f t="array" ref="C5014">INDEX('Step 5. Daily Avg Schedule Calc'!$A$2:$C$169,(WEEKDAY(A5014)-1)*24+HOUR(A5014)+1,3)*IF(A5014&lt;Cooling_Season_Start_Date,0,IF(A5014&gt;Cooling_Season_End_Date,0,1))</f>
        <v>0.5</v>
      </c>
      <c r="D5014" s="12">
        <f>VLOOKUP(A5014,'Step 1.3 Normalized OAT'!$A$1:$B$8761,2)</f>
        <v>82</v>
      </c>
      <c r="E5014" s="13">
        <f ca="1">('Step 3. Regression'!$F$19*D5014^2+'Step 3. Regression'!$G$19*D5014+'Step 3. Regression'!$H$19)*C5014</f>
        <v>3.5820760202511952</v>
      </c>
    </row>
    <row r="5015" spans="1:5" x14ac:dyDescent="0.25">
      <c r="A5015" s="9">
        <f>IF(ISBLANK('Step 1.3 Normalized OAT'!A5015),"-",'Step 1.3 Normalized OAT'!A5015)</f>
        <v>43309.916666666664</v>
      </c>
      <c r="B5015" s="26">
        <f t="shared" si="84"/>
        <v>208</v>
      </c>
      <c r="C5015" s="64" cm="1">
        <f t="array" ref="C5015">INDEX('Step 5. Daily Avg Schedule Calc'!$A$2:$C$169,(WEEKDAY(A5015)-1)*24+HOUR(A5015)+1,3)*IF(A5015&lt;Cooling_Season_Start_Date,0,IF(A5015&gt;Cooling_Season_End_Date,0,1))</f>
        <v>0</v>
      </c>
      <c r="D5015" s="12">
        <f>VLOOKUP(A5015,'Step 1.3 Normalized OAT'!$A$1:$B$8761,2)</f>
        <v>83</v>
      </c>
      <c r="E5015" s="13">
        <f ca="1">('Step 3. Regression'!$F$19*D5015^2+'Step 3. Regression'!$G$19*D5015+'Step 3. Regression'!$H$19)*C5015</f>
        <v>0</v>
      </c>
    </row>
    <row r="5016" spans="1:5" x14ac:dyDescent="0.25">
      <c r="A5016" s="9">
        <f>IF(ISBLANK('Step 1.3 Normalized OAT'!A5016),"-",'Step 1.3 Normalized OAT'!A5016)</f>
        <v>43309.958333333336</v>
      </c>
      <c r="B5016" s="26">
        <f t="shared" si="84"/>
        <v>208</v>
      </c>
      <c r="C5016" s="64" cm="1">
        <f t="array" ref="C5016">INDEX('Step 5. Daily Avg Schedule Calc'!$A$2:$C$169,(WEEKDAY(A5016)-1)*24+HOUR(A5016)+1,3)*IF(A5016&lt;Cooling_Season_Start_Date,0,IF(A5016&gt;Cooling_Season_End_Date,0,1))</f>
        <v>0</v>
      </c>
      <c r="D5016" s="12">
        <f>VLOOKUP(A5016,'Step 1.3 Normalized OAT'!$A$1:$B$8761,2)</f>
        <v>83</v>
      </c>
      <c r="E5016" s="13">
        <f ca="1">('Step 3. Regression'!$F$19*D5016^2+'Step 3. Regression'!$G$19*D5016+'Step 3. Regression'!$H$19)*C5016</f>
        <v>0</v>
      </c>
    </row>
    <row r="5017" spans="1:5" x14ac:dyDescent="0.25">
      <c r="A5017" s="9">
        <f>IF(ISBLANK('Step 1.3 Normalized OAT'!A5017),"-",'Step 1.3 Normalized OAT'!A5017)</f>
        <v>43310</v>
      </c>
      <c r="B5017" s="26">
        <f t="shared" si="84"/>
        <v>209</v>
      </c>
      <c r="C5017" s="64" cm="1">
        <f t="array" ref="C5017">INDEX('Step 5. Daily Avg Schedule Calc'!$A$2:$C$169,(WEEKDAY(A5017)-1)*24+HOUR(A5017)+1,3)*IF(A5017&lt;Cooling_Season_Start_Date,0,IF(A5017&gt;Cooling_Season_End_Date,0,1))</f>
        <v>0</v>
      </c>
      <c r="D5017" s="12">
        <f>VLOOKUP(A5017,'Step 1.3 Normalized OAT'!$A$1:$B$8761,2)</f>
        <v>81</v>
      </c>
      <c r="E5017" s="13">
        <f ca="1">('Step 3. Regression'!$F$19*D5017^2+'Step 3. Regression'!$G$19*D5017+'Step 3. Regression'!$H$19)*C5017</f>
        <v>0</v>
      </c>
    </row>
    <row r="5018" spans="1:5" x14ac:dyDescent="0.25">
      <c r="A5018" s="9">
        <f>IF(ISBLANK('Step 1.3 Normalized OAT'!A5018),"-",'Step 1.3 Normalized OAT'!A5018)</f>
        <v>43310.041666666664</v>
      </c>
      <c r="B5018" s="26">
        <f t="shared" si="84"/>
        <v>209</v>
      </c>
      <c r="C5018" s="64" cm="1">
        <f t="array" ref="C5018">INDEX('Step 5. Daily Avg Schedule Calc'!$A$2:$C$169,(WEEKDAY(A5018)-1)*24+HOUR(A5018)+1,3)*IF(A5018&lt;Cooling_Season_Start_Date,0,IF(A5018&gt;Cooling_Season_End_Date,0,1))</f>
        <v>0</v>
      </c>
      <c r="D5018" s="12">
        <f>VLOOKUP(A5018,'Step 1.3 Normalized OAT'!$A$1:$B$8761,2)</f>
        <v>79</v>
      </c>
      <c r="E5018" s="13">
        <f ca="1">('Step 3. Regression'!$F$19*D5018^2+'Step 3. Regression'!$G$19*D5018+'Step 3. Regression'!$H$19)*C5018</f>
        <v>0</v>
      </c>
    </row>
    <row r="5019" spans="1:5" x14ac:dyDescent="0.25">
      <c r="A5019" s="9">
        <f>IF(ISBLANK('Step 1.3 Normalized OAT'!A5019),"-",'Step 1.3 Normalized OAT'!A5019)</f>
        <v>43310.083333333336</v>
      </c>
      <c r="B5019" s="26">
        <f t="shared" si="84"/>
        <v>209</v>
      </c>
      <c r="C5019" s="64" cm="1">
        <f t="array" ref="C5019">INDEX('Step 5. Daily Avg Schedule Calc'!$A$2:$C$169,(WEEKDAY(A5019)-1)*24+HOUR(A5019)+1,3)*IF(A5019&lt;Cooling_Season_Start_Date,0,IF(A5019&gt;Cooling_Season_End_Date,0,1))</f>
        <v>0</v>
      </c>
      <c r="D5019" s="12">
        <f>VLOOKUP(A5019,'Step 1.3 Normalized OAT'!$A$1:$B$8761,2)</f>
        <v>78</v>
      </c>
      <c r="E5019" s="13">
        <f ca="1">('Step 3. Regression'!$F$19*D5019^2+'Step 3. Regression'!$G$19*D5019+'Step 3. Regression'!$H$19)*C5019</f>
        <v>0</v>
      </c>
    </row>
    <row r="5020" spans="1:5" x14ac:dyDescent="0.25">
      <c r="A5020" s="9">
        <f>IF(ISBLANK('Step 1.3 Normalized OAT'!A5020),"-",'Step 1.3 Normalized OAT'!A5020)</f>
        <v>43310.125</v>
      </c>
      <c r="B5020" s="26">
        <f t="shared" si="84"/>
        <v>209</v>
      </c>
      <c r="C5020" s="64" cm="1">
        <f t="array" ref="C5020">INDEX('Step 5. Daily Avg Schedule Calc'!$A$2:$C$169,(WEEKDAY(A5020)-1)*24+HOUR(A5020)+1,3)*IF(A5020&lt;Cooling_Season_Start_Date,0,IF(A5020&gt;Cooling_Season_End_Date,0,1))</f>
        <v>0</v>
      </c>
      <c r="D5020" s="12">
        <f>VLOOKUP(A5020,'Step 1.3 Normalized OAT'!$A$1:$B$8761,2)</f>
        <v>76</v>
      </c>
      <c r="E5020" s="13">
        <f ca="1">('Step 3. Regression'!$F$19*D5020^2+'Step 3. Regression'!$G$19*D5020+'Step 3. Regression'!$H$19)*C5020</f>
        <v>0</v>
      </c>
    </row>
    <row r="5021" spans="1:5" x14ac:dyDescent="0.25">
      <c r="A5021" s="9">
        <f>IF(ISBLANK('Step 1.3 Normalized OAT'!A5021),"-",'Step 1.3 Normalized OAT'!A5021)</f>
        <v>43310.166666666664</v>
      </c>
      <c r="B5021" s="26">
        <f t="shared" si="84"/>
        <v>209</v>
      </c>
      <c r="C5021" s="64" cm="1">
        <f t="array" ref="C5021">INDEX('Step 5. Daily Avg Schedule Calc'!$A$2:$C$169,(WEEKDAY(A5021)-1)*24+HOUR(A5021)+1,3)*IF(A5021&lt;Cooling_Season_Start_Date,0,IF(A5021&gt;Cooling_Season_End_Date,0,1))</f>
        <v>0</v>
      </c>
      <c r="D5021" s="12">
        <f>VLOOKUP(A5021,'Step 1.3 Normalized OAT'!$A$1:$B$8761,2)</f>
        <v>75</v>
      </c>
      <c r="E5021" s="13">
        <f ca="1">('Step 3. Regression'!$F$19*D5021^2+'Step 3. Regression'!$G$19*D5021+'Step 3. Regression'!$H$19)*C5021</f>
        <v>0</v>
      </c>
    </row>
    <row r="5022" spans="1:5" x14ac:dyDescent="0.25">
      <c r="A5022" s="9">
        <f>IF(ISBLANK('Step 1.3 Normalized OAT'!A5022),"-",'Step 1.3 Normalized OAT'!A5022)</f>
        <v>43310.208333333336</v>
      </c>
      <c r="B5022" s="26">
        <f t="shared" si="84"/>
        <v>209</v>
      </c>
      <c r="C5022" s="64" cm="1">
        <f t="array" ref="C5022">INDEX('Step 5. Daily Avg Schedule Calc'!$A$2:$C$169,(WEEKDAY(A5022)-1)*24+HOUR(A5022)+1,3)*IF(A5022&lt;Cooling_Season_Start_Date,0,IF(A5022&gt;Cooling_Season_End_Date,0,1))</f>
        <v>0</v>
      </c>
      <c r="D5022" s="12">
        <f>VLOOKUP(A5022,'Step 1.3 Normalized OAT'!$A$1:$B$8761,2)</f>
        <v>74</v>
      </c>
      <c r="E5022" s="13">
        <f ca="1">('Step 3. Regression'!$F$19*D5022^2+'Step 3. Regression'!$G$19*D5022+'Step 3. Regression'!$H$19)*C5022</f>
        <v>0</v>
      </c>
    </row>
    <row r="5023" spans="1:5" x14ac:dyDescent="0.25">
      <c r="A5023" s="9">
        <f>IF(ISBLANK('Step 1.3 Normalized OAT'!A5023),"-",'Step 1.3 Normalized OAT'!A5023)</f>
        <v>43310.25</v>
      </c>
      <c r="B5023" s="26">
        <f t="shared" si="84"/>
        <v>209</v>
      </c>
      <c r="C5023" s="64" cm="1">
        <f t="array" ref="C5023">INDEX('Step 5. Daily Avg Schedule Calc'!$A$2:$C$169,(WEEKDAY(A5023)-1)*24+HOUR(A5023)+1,3)*IF(A5023&lt;Cooling_Season_Start_Date,0,IF(A5023&gt;Cooling_Season_End_Date,0,1))</f>
        <v>0</v>
      </c>
      <c r="D5023" s="12">
        <f>VLOOKUP(A5023,'Step 1.3 Normalized OAT'!$A$1:$B$8761,2)</f>
        <v>73</v>
      </c>
      <c r="E5023" s="13">
        <f ca="1">('Step 3. Regression'!$F$19*D5023^2+'Step 3. Regression'!$G$19*D5023+'Step 3. Regression'!$H$19)*C5023</f>
        <v>0</v>
      </c>
    </row>
    <row r="5024" spans="1:5" x14ac:dyDescent="0.25">
      <c r="A5024" s="9">
        <f>IF(ISBLANK('Step 1.3 Normalized OAT'!A5024),"-",'Step 1.3 Normalized OAT'!A5024)</f>
        <v>43310.291666666664</v>
      </c>
      <c r="B5024" s="26">
        <f t="shared" si="84"/>
        <v>209</v>
      </c>
      <c r="C5024" s="64" cm="1">
        <f t="array" ref="C5024">INDEX('Step 5. Daily Avg Schedule Calc'!$A$2:$C$169,(WEEKDAY(A5024)-1)*24+HOUR(A5024)+1,3)*IF(A5024&lt;Cooling_Season_Start_Date,0,IF(A5024&gt;Cooling_Season_End_Date,0,1))</f>
        <v>1</v>
      </c>
      <c r="D5024" s="12">
        <f>VLOOKUP(A5024,'Step 1.3 Normalized OAT'!$A$1:$B$8761,2)</f>
        <v>73</v>
      </c>
      <c r="E5024" s="13">
        <f ca="1">('Step 3. Regression'!$F$19*D5024^2+'Step 3. Regression'!$G$19*D5024+'Step 3. Regression'!$H$19)*C5024</f>
        <v>7.0827765794206599</v>
      </c>
    </row>
    <row r="5025" spans="1:5" x14ac:dyDescent="0.25">
      <c r="A5025" s="9">
        <f>IF(ISBLANK('Step 1.3 Normalized OAT'!A5025),"-",'Step 1.3 Normalized OAT'!A5025)</f>
        <v>43310.333333333336</v>
      </c>
      <c r="B5025" s="26">
        <f t="shared" si="84"/>
        <v>209</v>
      </c>
      <c r="C5025" s="64" cm="1">
        <f t="array" ref="C5025">INDEX('Step 5. Daily Avg Schedule Calc'!$A$2:$C$169,(WEEKDAY(A5025)-1)*24+HOUR(A5025)+1,3)*IF(A5025&lt;Cooling_Season_Start_Date,0,IF(A5025&gt;Cooling_Season_End_Date,0,1))</f>
        <v>1</v>
      </c>
      <c r="D5025" s="12">
        <f>VLOOKUP(A5025,'Step 1.3 Normalized OAT'!$A$1:$B$8761,2)</f>
        <v>74</v>
      </c>
      <c r="E5025" s="13">
        <f ca="1">('Step 3. Regression'!$F$19*D5025^2+'Step 3. Regression'!$G$19*D5025+'Step 3. Regression'!$H$19)*C5025</f>
        <v>7.0685705135568071</v>
      </c>
    </row>
    <row r="5026" spans="1:5" x14ac:dyDescent="0.25">
      <c r="A5026" s="9">
        <f>IF(ISBLANK('Step 1.3 Normalized OAT'!A5026),"-",'Step 1.3 Normalized OAT'!A5026)</f>
        <v>43310.375</v>
      </c>
      <c r="B5026" s="26">
        <f t="shared" si="84"/>
        <v>209</v>
      </c>
      <c r="C5026" s="64" cm="1">
        <f t="array" ref="C5026">INDEX('Step 5. Daily Avg Schedule Calc'!$A$2:$C$169,(WEEKDAY(A5026)-1)*24+HOUR(A5026)+1,3)*IF(A5026&lt;Cooling_Season_Start_Date,0,IF(A5026&gt;Cooling_Season_End_Date,0,1))</f>
        <v>1</v>
      </c>
      <c r="D5026" s="12">
        <f>VLOOKUP(A5026,'Step 1.3 Normalized OAT'!$A$1:$B$8761,2)</f>
        <v>75</v>
      </c>
      <c r="E5026" s="13">
        <f ca="1">('Step 3. Regression'!$F$19*D5026^2+'Step 3. Regression'!$G$19*D5026+'Step 3. Regression'!$H$19)*C5026</f>
        <v>7.0601763936334088</v>
      </c>
    </row>
    <row r="5027" spans="1:5" x14ac:dyDescent="0.25">
      <c r="A5027" s="9">
        <f>IF(ISBLANK('Step 1.3 Normalized OAT'!A5027),"-",'Step 1.3 Normalized OAT'!A5027)</f>
        <v>43310.416666666664</v>
      </c>
      <c r="B5027" s="26">
        <f t="shared" si="84"/>
        <v>209</v>
      </c>
      <c r="C5027" s="64" cm="1">
        <f t="array" ref="C5027">INDEX('Step 5. Daily Avg Schedule Calc'!$A$2:$C$169,(WEEKDAY(A5027)-1)*24+HOUR(A5027)+1,3)*IF(A5027&lt;Cooling_Season_Start_Date,0,IF(A5027&gt;Cooling_Season_End_Date,0,1))</f>
        <v>1</v>
      </c>
      <c r="D5027" s="12">
        <f>VLOOKUP(A5027,'Step 1.3 Normalized OAT'!$A$1:$B$8761,2)</f>
        <v>76</v>
      </c>
      <c r="E5027" s="13">
        <f ca="1">('Step 3. Regression'!$F$19*D5027^2+'Step 3. Regression'!$G$19*D5027+'Step 3. Regression'!$H$19)*C5027</f>
        <v>7.0575942196504613</v>
      </c>
    </row>
    <row r="5028" spans="1:5" x14ac:dyDescent="0.25">
      <c r="A5028" s="9">
        <f>IF(ISBLANK('Step 1.3 Normalized OAT'!A5028),"-",'Step 1.3 Normalized OAT'!A5028)</f>
        <v>43310.458333333336</v>
      </c>
      <c r="B5028" s="26">
        <f t="shared" si="84"/>
        <v>209</v>
      </c>
      <c r="C5028" s="64" cm="1">
        <f t="array" ref="C5028">INDEX('Step 5. Daily Avg Schedule Calc'!$A$2:$C$169,(WEEKDAY(A5028)-1)*24+HOUR(A5028)+1,3)*IF(A5028&lt;Cooling_Season_Start_Date,0,IF(A5028&gt;Cooling_Season_End_Date,0,1))</f>
        <v>1</v>
      </c>
      <c r="D5028" s="12">
        <f>VLOOKUP(A5028,'Step 1.3 Normalized OAT'!$A$1:$B$8761,2)</f>
        <v>78</v>
      </c>
      <c r="E5028" s="13">
        <f ca="1">('Step 3. Regression'!$F$19*D5028^2+'Step 3. Regression'!$G$19*D5028+'Step 3. Regression'!$H$19)*C5028</f>
        <v>7.0698657095059474</v>
      </c>
    </row>
    <row r="5029" spans="1:5" x14ac:dyDescent="0.25">
      <c r="A5029" s="9">
        <f>IF(ISBLANK('Step 1.3 Normalized OAT'!A5029),"-",'Step 1.3 Normalized OAT'!A5029)</f>
        <v>43310.5</v>
      </c>
      <c r="B5029" s="26">
        <f t="shared" si="84"/>
        <v>209</v>
      </c>
      <c r="C5029" s="64" cm="1">
        <f t="array" ref="C5029">INDEX('Step 5. Daily Avg Schedule Calc'!$A$2:$C$169,(WEEKDAY(A5029)-1)*24+HOUR(A5029)+1,3)*IF(A5029&lt;Cooling_Season_Start_Date,0,IF(A5029&gt;Cooling_Season_End_Date,0,1))</f>
        <v>1</v>
      </c>
      <c r="D5029" s="12">
        <f>VLOOKUP(A5029,'Step 1.3 Normalized OAT'!$A$1:$B$8761,2)</f>
        <v>78</v>
      </c>
      <c r="E5029" s="13">
        <f ca="1">('Step 3. Regression'!$F$19*D5029^2+'Step 3. Regression'!$G$19*D5029+'Step 3. Regression'!$H$19)*C5029</f>
        <v>7.0698657095059474</v>
      </c>
    </row>
    <row r="5030" spans="1:5" x14ac:dyDescent="0.25">
      <c r="A5030" s="9">
        <f>IF(ISBLANK('Step 1.3 Normalized OAT'!A5030),"-",'Step 1.3 Normalized OAT'!A5030)</f>
        <v>43310.541666666664</v>
      </c>
      <c r="B5030" s="26">
        <f t="shared" si="84"/>
        <v>209</v>
      </c>
      <c r="C5030" s="64" cm="1">
        <f t="array" ref="C5030">INDEX('Step 5. Daily Avg Schedule Calc'!$A$2:$C$169,(WEEKDAY(A5030)-1)*24+HOUR(A5030)+1,3)*IF(A5030&lt;Cooling_Season_Start_Date,0,IF(A5030&gt;Cooling_Season_End_Date,0,1))</f>
        <v>1</v>
      </c>
      <c r="D5030" s="12">
        <f>VLOOKUP(A5030,'Step 1.3 Normalized OAT'!$A$1:$B$8761,2)</f>
        <v>80</v>
      </c>
      <c r="E5030" s="13">
        <f ca="1">('Step 3. Regression'!$F$19*D5030^2+'Step 3. Regression'!$G$19*D5030+'Step 3. Regression'!$H$19)*C5030</f>
        <v>7.1053849831232547</v>
      </c>
    </row>
    <row r="5031" spans="1:5" x14ac:dyDescent="0.25">
      <c r="A5031" s="9">
        <f>IF(ISBLANK('Step 1.3 Normalized OAT'!A5031),"-",'Step 1.3 Normalized OAT'!A5031)</f>
        <v>43310.583333333336</v>
      </c>
      <c r="B5031" s="26">
        <f t="shared" si="84"/>
        <v>209</v>
      </c>
      <c r="C5031" s="64" cm="1">
        <f t="array" ref="C5031">INDEX('Step 5. Daily Avg Schedule Calc'!$A$2:$C$169,(WEEKDAY(A5031)-1)*24+HOUR(A5031)+1,3)*IF(A5031&lt;Cooling_Season_Start_Date,0,IF(A5031&gt;Cooling_Season_End_Date,0,1))</f>
        <v>1</v>
      </c>
      <c r="D5031" s="12">
        <f>VLOOKUP(A5031,'Step 1.3 Normalized OAT'!$A$1:$B$8761,2)</f>
        <v>82</v>
      </c>
      <c r="E5031" s="13">
        <f ca="1">('Step 3. Regression'!$F$19*D5031^2+'Step 3. Regression'!$G$19*D5031+'Step 3. Regression'!$H$19)*C5031</f>
        <v>7.1641520405023904</v>
      </c>
    </row>
    <row r="5032" spans="1:5" x14ac:dyDescent="0.25">
      <c r="A5032" s="9">
        <f>IF(ISBLANK('Step 1.3 Normalized OAT'!A5032),"-",'Step 1.3 Normalized OAT'!A5032)</f>
        <v>43310.625</v>
      </c>
      <c r="B5032" s="26">
        <f t="shared" si="84"/>
        <v>209</v>
      </c>
      <c r="C5032" s="64" cm="1">
        <f t="array" ref="C5032">INDEX('Step 5. Daily Avg Schedule Calc'!$A$2:$C$169,(WEEKDAY(A5032)-1)*24+HOUR(A5032)+1,3)*IF(A5032&lt;Cooling_Season_Start_Date,0,IF(A5032&gt;Cooling_Season_End_Date,0,1))</f>
        <v>1</v>
      </c>
      <c r="D5032" s="12">
        <f>VLOOKUP(A5032,'Step 1.3 Normalized OAT'!$A$1:$B$8761,2)</f>
        <v>83</v>
      </c>
      <c r="E5032" s="13">
        <f ca="1">('Step 3. Regression'!$F$19*D5032^2+'Step 3. Regression'!$G$19*D5032+'Step 3. Regression'!$H$19)*C5032</f>
        <v>7.2022534881026417</v>
      </c>
    </row>
    <row r="5033" spans="1:5" x14ac:dyDescent="0.25">
      <c r="A5033" s="9">
        <f>IF(ISBLANK('Step 1.3 Normalized OAT'!A5033),"-",'Step 1.3 Normalized OAT'!A5033)</f>
        <v>43310.666666666664</v>
      </c>
      <c r="B5033" s="26">
        <f t="shared" si="84"/>
        <v>209</v>
      </c>
      <c r="C5033" s="64" cm="1">
        <f t="array" ref="C5033">INDEX('Step 5. Daily Avg Schedule Calc'!$A$2:$C$169,(WEEKDAY(A5033)-1)*24+HOUR(A5033)+1,3)*IF(A5033&lt;Cooling_Season_Start_Date,0,IF(A5033&gt;Cooling_Season_End_Date,0,1))</f>
        <v>1</v>
      </c>
      <c r="D5033" s="12">
        <f>VLOOKUP(A5033,'Step 1.3 Normalized OAT'!$A$1:$B$8761,2)</f>
        <v>82</v>
      </c>
      <c r="E5033" s="13">
        <f ca="1">('Step 3. Regression'!$F$19*D5033^2+'Step 3. Regression'!$G$19*D5033+'Step 3. Regression'!$H$19)*C5033</f>
        <v>7.1641520405023904</v>
      </c>
    </row>
    <row r="5034" spans="1:5" x14ac:dyDescent="0.25">
      <c r="A5034" s="9">
        <f>IF(ISBLANK('Step 1.3 Normalized OAT'!A5034),"-",'Step 1.3 Normalized OAT'!A5034)</f>
        <v>43310.708333333336</v>
      </c>
      <c r="B5034" s="26">
        <f t="shared" si="84"/>
        <v>209</v>
      </c>
      <c r="C5034" s="64" cm="1">
        <f t="array" ref="C5034">INDEX('Step 5. Daily Avg Schedule Calc'!$A$2:$C$169,(WEEKDAY(A5034)-1)*24+HOUR(A5034)+1,3)*IF(A5034&lt;Cooling_Season_Start_Date,0,IF(A5034&gt;Cooling_Season_End_Date,0,1))</f>
        <v>1</v>
      </c>
      <c r="D5034" s="12">
        <f>VLOOKUP(A5034,'Step 1.3 Normalized OAT'!$A$1:$B$8761,2)</f>
        <v>84</v>
      </c>
      <c r="E5034" s="13">
        <f ca="1">('Step 3. Regression'!$F$19*D5034^2+'Step 3. Regression'!$G$19*D5034+'Step 3. Regression'!$H$19)*C5034</f>
        <v>7.2461668816433509</v>
      </c>
    </row>
    <row r="5035" spans="1:5" x14ac:dyDescent="0.25">
      <c r="A5035" s="9">
        <f>IF(ISBLANK('Step 1.3 Normalized OAT'!A5035),"-",'Step 1.3 Normalized OAT'!A5035)</f>
        <v>43310.75</v>
      </c>
      <c r="B5035" s="26">
        <f t="shared" si="84"/>
        <v>209</v>
      </c>
      <c r="C5035" s="64" cm="1">
        <f t="array" ref="C5035">INDEX('Step 5. Daily Avg Schedule Calc'!$A$2:$C$169,(WEEKDAY(A5035)-1)*24+HOUR(A5035)+1,3)*IF(A5035&lt;Cooling_Season_Start_Date,0,IF(A5035&gt;Cooling_Season_End_Date,0,1))</f>
        <v>1</v>
      </c>
      <c r="D5035" s="12">
        <f>VLOOKUP(A5035,'Step 1.3 Normalized OAT'!$A$1:$B$8761,2)</f>
        <v>83</v>
      </c>
      <c r="E5035" s="13">
        <f ca="1">('Step 3. Regression'!$F$19*D5035^2+'Step 3. Regression'!$G$19*D5035+'Step 3. Regression'!$H$19)*C5035</f>
        <v>7.2022534881026417</v>
      </c>
    </row>
    <row r="5036" spans="1:5" x14ac:dyDescent="0.25">
      <c r="A5036" s="9">
        <f>IF(ISBLANK('Step 1.3 Normalized OAT'!A5036),"-",'Step 1.3 Normalized OAT'!A5036)</f>
        <v>43310.791666666664</v>
      </c>
      <c r="B5036" s="26">
        <f t="shared" si="84"/>
        <v>209</v>
      </c>
      <c r="C5036" s="64" cm="1">
        <f t="array" ref="C5036">INDEX('Step 5. Daily Avg Schedule Calc'!$A$2:$C$169,(WEEKDAY(A5036)-1)*24+HOUR(A5036)+1,3)*IF(A5036&lt;Cooling_Season_Start_Date,0,IF(A5036&gt;Cooling_Season_End_Date,0,1))</f>
        <v>1</v>
      </c>
      <c r="D5036" s="12">
        <f>VLOOKUP(A5036,'Step 1.3 Normalized OAT'!$A$1:$B$8761,2)</f>
        <v>82</v>
      </c>
      <c r="E5036" s="13">
        <f ca="1">('Step 3. Regression'!$F$19*D5036^2+'Step 3. Regression'!$G$19*D5036+'Step 3. Regression'!$H$19)*C5036</f>
        <v>7.1641520405023904</v>
      </c>
    </row>
    <row r="5037" spans="1:5" x14ac:dyDescent="0.25">
      <c r="A5037" s="9">
        <f>IF(ISBLANK('Step 1.3 Normalized OAT'!A5037),"-",'Step 1.3 Normalized OAT'!A5037)</f>
        <v>43310.833333333336</v>
      </c>
      <c r="B5037" s="26">
        <f t="shared" si="84"/>
        <v>209</v>
      </c>
      <c r="C5037" s="64" cm="1">
        <f t="array" ref="C5037">INDEX('Step 5. Daily Avg Schedule Calc'!$A$2:$C$169,(WEEKDAY(A5037)-1)*24+HOUR(A5037)+1,3)*IF(A5037&lt;Cooling_Season_Start_Date,0,IF(A5037&gt;Cooling_Season_End_Date,0,1))</f>
        <v>1</v>
      </c>
      <c r="D5037" s="12">
        <f>VLOOKUP(A5037,'Step 1.3 Normalized OAT'!$A$1:$B$8761,2)</f>
        <v>81</v>
      </c>
      <c r="E5037" s="13">
        <f ca="1">('Step 3. Regression'!$F$19*D5037^2+'Step 3. Regression'!$G$19*D5037+'Step 3. Regression'!$H$19)*C5037</f>
        <v>7.1318625388425936</v>
      </c>
    </row>
    <row r="5038" spans="1:5" x14ac:dyDescent="0.25">
      <c r="A5038" s="9">
        <f>IF(ISBLANK('Step 1.3 Normalized OAT'!A5038),"-",'Step 1.3 Normalized OAT'!A5038)</f>
        <v>43310.875</v>
      </c>
      <c r="B5038" s="26">
        <f t="shared" si="84"/>
        <v>209</v>
      </c>
      <c r="C5038" s="64" cm="1">
        <f t="array" ref="C5038">INDEX('Step 5. Daily Avg Schedule Calc'!$A$2:$C$169,(WEEKDAY(A5038)-1)*24+HOUR(A5038)+1,3)*IF(A5038&lt;Cooling_Season_Start_Date,0,IF(A5038&gt;Cooling_Season_End_Date,0,1))</f>
        <v>0.5</v>
      </c>
      <c r="D5038" s="12">
        <f>VLOOKUP(A5038,'Step 1.3 Normalized OAT'!$A$1:$B$8761,2)</f>
        <v>80</v>
      </c>
      <c r="E5038" s="13">
        <f ca="1">('Step 3. Regression'!$F$19*D5038^2+'Step 3. Regression'!$G$19*D5038+'Step 3. Regression'!$H$19)*C5038</f>
        <v>3.5526924915616274</v>
      </c>
    </row>
    <row r="5039" spans="1:5" x14ac:dyDescent="0.25">
      <c r="A5039" s="9">
        <f>IF(ISBLANK('Step 1.3 Normalized OAT'!A5039),"-",'Step 1.3 Normalized OAT'!A5039)</f>
        <v>43310.916666666664</v>
      </c>
      <c r="B5039" s="26">
        <f t="shared" si="84"/>
        <v>209</v>
      </c>
      <c r="C5039" s="64" cm="1">
        <f t="array" ref="C5039">INDEX('Step 5. Daily Avg Schedule Calc'!$A$2:$C$169,(WEEKDAY(A5039)-1)*24+HOUR(A5039)+1,3)*IF(A5039&lt;Cooling_Season_Start_Date,0,IF(A5039&gt;Cooling_Season_End_Date,0,1))</f>
        <v>0</v>
      </c>
      <c r="D5039" s="12">
        <f>VLOOKUP(A5039,'Step 1.3 Normalized OAT'!$A$1:$B$8761,2)</f>
        <v>80</v>
      </c>
      <c r="E5039" s="13">
        <f ca="1">('Step 3. Regression'!$F$19*D5039^2+'Step 3. Regression'!$G$19*D5039+'Step 3. Regression'!$H$19)*C5039</f>
        <v>0</v>
      </c>
    </row>
    <row r="5040" spans="1:5" x14ac:dyDescent="0.25">
      <c r="A5040" s="9">
        <f>IF(ISBLANK('Step 1.3 Normalized OAT'!A5040),"-",'Step 1.3 Normalized OAT'!A5040)</f>
        <v>43310.958333333336</v>
      </c>
      <c r="B5040" s="26">
        <f t="shared" si="84"/>
        <v>209</v>
      </c>
      <c r="C5040" s="64" cm="1">
        <f t="array" ref="C5040">INDEX('Step 5. Daily Avg Schedule Calc'!$A$2:$C$169,(WEEKDAY(A5040)-1)*24+HOUR(A5040)+1,3)*IF(A5040&lt;Cooling_Season_Start_Date,0,IF(A5040&gt;Cooling_Season_End_Date,0,1))</f>
        <v>0</v>
      </c>
      <c r="D5040" s="12">
        <f>VLOOKUP(A5040,'Step 1.3 Normalized OAT'!$A$1:$B$8761,2)</f>
        <v>80</v>
      </c>
      <c r="E5040" s="13">
        <f ca="1">('Step 3. Regression'!$F$19*D5040^2+'Step 3. Regression'!$G$19*D5040+'Step 3. Regression'!$H$19)*C5040</f>
        <v>0</v>
      </c>
    </row>
    <row r="5041" spans="1:5" x14ac:dyDescent="0.25">
      <c r="A5041" s="9">
        <f>IF(ISBLANK('Step 1.3 Normalized OAT'!A5041),"-",'Step 1.3 Normalized OAT'!A5041)</f>
        <v>43311</v>
      </c>
      <c r="B5041" s="26">
        <f t="shared" si="84"/>
        <v>210</v>
      </c>
      <c r="C5041" s="64" cm="1">
        <f t="array" ref="C5041">INDEX('Step 5. Daily Avg Schedule Calc'!$A$2:$C$169,(WEEKDAY(A5041)-1)*24+HOUR(A5041)+1,3)*IF(A5041&lt;Cooling_Season_Start_Date,0,IF(A5041&gt;Cooling_Season_End_Date,0,1))</f>
        <v>0</v>
      </c>
      <c r="D5041" s="12">
        <f>VLOOKUP(A5041,'Step 1.3 Normalized OAT'!$A$1:$B$8761,2)</f>
        <v>79</v>
      </c>
      <c r="E5041" s="13">
        <f ca="1">('Step 3. Regression'!$F$19*D5041^2+'Step 3. Regression'!$G$19*D5041+'Step 3. Regression'!$H$19)*C5041</f>
        <v>0</v>
      </c>
    </row>
    <row r="5042" spans="1:5" x14ac:dyDescent="0.25">
      <c r="A5042" s="9">
        <f>IF(ISBLANK('Step 1.3 Normalized OAT'!A5042),"-",'Step 1.3 Normalized OAT'!A5042)</f>
        <v>43311.041666666664</v>
      </c>
      <c r="B5042" s="26">
        <f t="shared" si="84"/>
        <v>210</v>
      </c>
      <c r="C5042" s="64" cm="1">
        <f t="array" ref="C5042">INDEX('Step 5. Daily Avg Schedule Calc'!$A$2:$C$169,(WEEKDAY(A5042)-1)*24+HOUR(A5042)+1,3)*IF(A5042&lt;Cooling_Season_Start_Date,0,IF(A5042&gt;Cooling_Season_End_Date,0,1))</f>
        <v>0</v>
      </c>
      <c r="D5042" s="12">
        <f>VLOOKUP(A5042,'Step 1.3 Normalized OAT'!$A$1:$B$8761,2)</f>
        <v>79</v>
      </c>
      <c r="E5042" s="13">
        <f ca="1">('Step 3. Regression'!$F$19*D5042^2+'Step 3. Regression'!$G$19*D5042+'Step 3. Regression'!$H$19)*C5042</f>
        <v>0</v>
      </c>
    </row>
    <row r="5043" spans="1:5" x14ac:dyDescent="0.25">
      <c r="A5043" s="9">
        <f>IF(ISBLANK('Step 1.3 Normalized OAT'!A5043),"-",'Step 1.3 Normalized OAT'!A5043)</f>
        <v>43311.083333333336</v>
      </c>
      <c r="B5043" s="26">
        <f t="shared" si="84"/>
        <v>210</v>
      </c>
      <c r="C5043" s="64" cm="1">
        <f t="array" ref="C5043">INDEX('Step 5. Daily Avg Schedule Calc'!$A$2:$C$169,(WEEKDAY(A5043)-1)*24+HOUR(A5043)+1,3)*IF(A5043&lt;Cooling_Season_Start_Date,0,IF(A5043&gt;Cooling_Season_End_Date,0,1))</f>
        <v>0</v>
      </c>
      <c r="D5043" s="12">
        <f>VLOOKUP(A5043,'Step 1.3 Normalized OAT'!$A$1:$B$8761,2)</f>
        <v>78</v>
      </c>
      <c r="E5043" s="13">
        <f ca="1">('Step 3. Regression'!$F$19*D5043^2+'Step 3. Regression'!$G$19*D5043+'Step 3. Regression'!$H$19)*C5043</f>
        <v>0</v>
      </c>
    </row>
    <row r="5044" spans="1:5" x14ac:dyDescent="0.25">
      <c r="A5044" s="9">
        <f>IF(ISBLANK('Step 1.3 Normalized OAT'!A5044),"-",'Step 1.3 Normalized OAT'!A5044)</f>
        <v>43311.125</v>
      </c>
      <c r="B5044" s="26">
        <f t="shared" si="84"/>
        <v>210</v>
      </c>
      <c r="C5044" s="64" cm="1">
        <f t="array" ref="C5044">INDEX('Step 5. Daily Avg Schedule Calc'!$A$2:$C$169,(WEEKDAY(A5044)-1)*24+HOUR(A5044)+1,3)*IF(A5044&lt;Cooling_Season_Start_Date,0,IF(A5044&gt;Cooling_Season_End_Date,0,1))</f>
        <v>0</v>
      </c>
      <c r="D5044" s="12">
        <f>VLOOKUP(A5044,'Step 1.3 Normalized OAT'!$A$1:$B$8761,2)</f>
        <v>77</v>
      </c>
      <c r="E5044" s="13">
        <f ca="1">('Step 3. Regression'!$F$19*D5044^2+'Step 3. Regression'!$G$19*D5044+'Step 3. Regression'!$H$19)*C5044</f>
        <v>0</v>
      </c>
    </row>
    <row r="5045" spans="1:5" x14ac:dyDescent="0.25">
      <c r="A5045" s="9">
        <f>IF(ISBLANK('Step 1.3 Normalized OAT'!A5045),"-",'Step 1.3 Normalized OAT'!A5045)</f>
        <v>43311.166666666664</v>
      </c>
      <c r="B5045" s="26">
        <f t="shared" si="84"/>
        <v>210</v>
      </c>
      <c r="C5045" s="64" cm="1">
        <f t="array" ref="C5045">INDEX('Step 5. Daily Avg Schedule Calc'!$A$2:$C$169,(WEEKDAY(A5045)-1)*24+HOUR(A5045)+1,3)*IF(A5045&lt;Cooling_Season_Start_Date,0,IF(A5045&gt;Cooling_Season_End_Date,0,1))</f>
        <v>0</v>
      </c>
      <c r="D5045" s="12">
        <f>VLOOKUP(A5045,'Step 1.3 Normalized OAT'!$A$1:$B$8761,2)</f>
        <v>74</v>
      </c>
      <c r="E5045" s="13">
        <f ca="1">('Step 3. Regression'!$F$19*D5045^2+'Step 3. Regression'!$G$19*D5045+'Step 3. Regression'!$H$19)*C5045</f>
        <v>0</v>
      </c>
    </row>
    <row r="5046" spans="1:5" x14ac:dyDescent="0.25">
      <c r="A5046" s="9">
        <f>IF(ISBLANK('Step 1.3 Normalized OAT'!A5046),"-",'Step 1.3 Normalized OAT'!A5046)</f>
        <v>43311.208333333336</v>
      </c>
      <c r="B5046" s="26">
        <f t="shared" si="84"/>
        <v>210</v>
      </c>
      <c r="C5046" s="64" cm="1">
        <f t="array" ref="C5046">INDEX('Step 5. Daily Avg Schedule Calc'!$A$2:$C$169,(WEEKDAY(A5046)-1)*24+HOUR(A5046)+1,3)*IF(A5046&lt;Cooling_Season_Start_Date,0,IF(A5046&gt;Cooling_Season_End_Date,0,1))</f>
        <v>0</v>
      </c>
      <c r="D5046" s="12">
        <f>VLOOKUP(A5046,'Step 1.3 Normalized OAT'!$A$1:$B$8761,2)</f>
        <v>75</v>
      </c>
      <c r="E5046" s="13">
        <f ca="1">('Step 3. Regression'!$F$19*D5046^2+'Step 3. Regression'!$G$19*D5046+'Step 3. Regression'!$H$19)*C5046</f>
        <v>0</v>
      </c>
    </row>
    <row r="5047" spans="1:5" x14ac:dyDescent="0.25">
      <c r="A5047" s="9">
        <f>IF(ISBLANK('Step 1.3 Normalized OAT'!A5047),"-",'Step 1.3 Normalized OAT'!A5047)</f>
        <v>43311.25</v>
      </c>
      <c r="B5047" s="26">
        <f t="shared" si="84"/>
        <v>210</v>
      </c>
      <c r="C5047" s="64" cm="1">
        <f t="array" ref="C5047">INDEX('Step 5. Daily Avg Schedule Calc'!$A$2:$C$169,(WEEKDAY(A5047)-1)*24+HOUR(A5047)+1,3)*IF(A5047&lt;Cooling_Season_Start_Date,0,IF(A5047&gt;Cooling_Season_End_Date,0,1))</f>
        <v>0</v>
      </c>
      <c r="D5047" s="12">
        <f>VLOOKUP(A5047,'Step 1.3 Normalized OAT'!$A$1:$B$8761,2)</f>
        <v>74</v>
      </c>
      <c r="E5047" s="13">
        <f ca="1">('Step 3. Regression'!$F$19*D5047^2+'Step 3. Regression'!$G$19*D5047+'Step 3. Regression'!$H$19)*C5047</f>
        <v>0</v>
      </c>
    </row>
    <row r="5048" spans="1:5" x14ac:dyDescent="0.25">
      <c r="A5048" s="9">
        <f>IF(ISBLANK('Step 1.3 Normalized OAT'!A5048),"-",'Step 1.3 Normalized OAT'!A5048)</f>
        <v>43311.291666666664</v>
      </c>
      <c r="B5048" s="26">
        <f t="shared" si="84"/>
        <v>210</v>
      </c>
      <c r="C5048" s="64" cm="1">
        <f t="array" ref="C5048">INDEX('Step 5. Daily Avg Schedule Calc'!$A$2:$C$169,(WEEKDAY(A5048)-1)*24+HOUR(A5048)+1,3)*IF(A5048&lt;Cooling_Season_Start_Date,0,IF(A5048&gt;Cooling_Season_End_Date,0,1))</f>
        <v>1</v>
      </c>
      <c r="D5048" s="12">
        <f>VLOOKUP(A5048,'Step 1.3 Normalized OAT'!$A$1:$B$8761,2)</f>
        <v>73</v>
      </c>
      <c r="E5048" s="13">
        <f ca="1">('Step 3. Regression'!$F$19*D5048^2+'Step 3. Regression'!$G$19*D5048+'Step 3. Regression'!$H$19)*C5048</f>
        <v>7.0827765794206599</v>
      </c>
    </row>
    <row r="5049" spans="1:5" x14ac:dyDescent="0.25">
      <c r="A5049" s="9">
        <f>IF(ISBLANK('Step 1.3 Normalized OAT'!A5049),"-",'Step 1.3 Normalized OAT'!A5049)</f>
        <v>43311.333333333336</v>
      </c>
      <c r="B5049" s="26">
        <f t="shared" si="84"/>
        <v>210</v>
      </c>
      <c r="C5049" s="64" cm="1">
        <f t="array" ref="C5049">INDEX('Step 5. Daily Avg Schedule Calc'!$A$2:$C$169,(WEEKDAY(A5049)-1)*24+HOUR(A5049)+1,3)*IF(A5049&lt;Cooling_Season_Start_Date,0,IF(A5049&gt;Cooling_Season_End_Date,0,1))</f>
        <v>1</v>
      </c>
      <c r="D5049" s="12">
        <f>VLOOKUP(A5049,'Step 1.3 Normalized OAT'!$A$1:$B$8761,2)</f>
        <v>74</v>
      </c>
      <c r="E5049" s="13">
        <f ca="1">('Step 3. Regression'!$F$19*D5049^2+'Step 3. Regression'!$G$19*D5049+'Step 3. Regression'!$H$19)*C5049</f>
        <v>7.0685705135568071</v>
      </c>
    </row>
    <row r="5050" spans="1:5" x14ac:dyDescent="0.25">
      <c r="A5050" s="9">
        <f>IF(ISBLANK('Step 1.3 Normalized OAT'!A5050),"-",'Step 1.3 Normalized OAT'!A5050)</f>
        <v>43311.375</v>
      </c>
      <c r="B5050" s="26">
        <f t="shared" si="84"/>
        <v>210</v>
      </c>
      <c r="C5050" s="64" cm="1">
        <f t="array" ref="C5050">INDEX('Step 5. Daily Avg Schedule Calc'!$A$2:$C$169,(WEEKDAY(A5050)-1)*24+HOUR(A5050)+1,3)*IF(A5050&lt;Cooling_Season_Start_Date,0,IF(A5050&gt;Cooling_Season_End_Date,0,1))</f>
        <v>1</v>
      </c>
      <c r="D5050" s="12">
        <f>VLOOKUP(A5050,'Step 1.3 Normalized OAT'!$A$1:$B$8761,2)</f>
        <v>76</v>
      </c>
      <c r="E5050" s="13">
        <f ca="1">('Step 3. Regression'!$F$19*D5050^2+'Step 3. Regression'!$G$19*D5050+'Step 3. Regression'!$H$19)*C5050</f>
        <v>7.0575942196504613</v>
      </c>
    </row>
    <row r="5051" spans="1:5" x14ac:dyDescent="0.25">
      <c r="A5051" s="9">
        <f>IF(ISBLANK('Step 1.3 Normalized OAT'!A5051),"-",'Step 1.3 Normalized OAT'!A5051)</f>
        <v>43311.416666666664</v>
      </c>
      <c r="B5051" s="26">
        <f t="shared" si="84"/>
        <v>210</v>
      </c>
      <c r="C5051" s="64" cm="1">
        <f t="array" ref="C5051">INDEX('Step 5. Daily Avg Schedule Calc'!$A$2:$C$169,(WEEKDAY(A5051)-1)*24+HOUR(A5051)+1,3)*IF(A5051&lt;Cooling_Season_Start_Date,0,IF(A5051&gt;Cooling_Season_End_Date,0,1))</f>
        <v>1</v>
      </c>
      <c r="D5051" s="12">
        <f>VLOOKUP(A5051,'Step 1.3 Normalized OAT'!$A$1:$B$8761,2)</f>
        <v>77</v>
      </c>
      <c r="E5051" s="13">
        <f ca="1">('Step 3. Regression'!$F$19*D5051^2+'Step 3. Regression'!$G$19*D5051+'Step 3. Regression'!$H$19)*C5051</f>
        <v>7.0608239916079754</v>
      </c>
    </row>
    <row r="5052" spans="1:5" x14ac:dyDescent="0.25">
      <c r="A5052" s="9">
        <f>IF(ISBLANK('Step 1.3 Normalized OAT'!A5052),"-",'Step 1.3 Normalized OAT'!A5052)</f>
        <v>43311.458333333336</v>
      </c>
      <c r="B5052" s="26">
        <f t="shared" si="84"/>
        <v>210</v>
      </c>
      <c r="C5052" s="64" cm="1">
        <f t="array" ref="C5052">INDEX('Step 5. Daily Avg Schedule Calc'!$A$2:$C$169,(WEEKDAY(A5052)-1)*24+HOUR(A5052)+1,3)*IF(A5052&lt;Cooling_Season_Start_Date,0,IF(A5052&gt;Cooling_Season_End_Date,0,1))</f>
        <v>1</v>
      </c>
      <c r="D5052" s="12">
        <f>VLOOKUP(A5052,'Step 1.3 Normalized OAT'!$A$1:$B$8761,2)</f>
        <v>77</v>
      </c>
      <c r="E5052" s="13">
        <f ca="1">('Step 3. Regression'!$F$19*D5052^2+'Step 3. Regression'!$G$19*D5052+'Step 3. Regression'!$H$19)*C5052</f>
        <v>7.0608239916079754</v>
      </c>
    </row>
    <row r="5053" spans="1:5" x14ac:dyDescent="0.25">
      <c r="A5053" s="9">
        <f>IF(ISBLANK('Step 1.3 Normalized OAT'!A5053),"-",'Step 1.3 Normalized OAT'!A5053)</f>
        <v>43311.5</v>
      </c>
      <c r="B5053" s="26">
        <f t="shared" si="84"/>
        <v>210</v>
      </c>
      <c r="C5053" s="64" cm="1">
        <f t="array" ref="C5053">INDEX('Step 5. Daily Avg Schedule Calc'!$A$2:$C$169,(WEEKDAY(A5053)-1)*24+HOUR(A5053)+1,3)*IF(A5053&lt;Cooling_Season_Start_Date,0,IF(A5053&gt;Cooling_Season_End_Date,0,1))</f>
        <v>1</v>
      </c>
      <c r="D5053" s="12">
        <f>VLOOKUP(A5053,'Step 1.3 Normalized OAT'!$A$1:$B$8761,2)</f>
        <v>79</v>
      </c>
      <c r="E5053" s="13">
        <f ca="1">('Step 3. Regression'!$F$19*D5053^2+'Step 3. Regression'!$G$19*D5053+'Step 3. Regression'!$H$19)*C5053</f>
        <v>7.0847193733443774</v>
      </c>
    </row>
    <row r="5054" spans="1:5" x14ac:dyDescent="0.25">
      <c r="A5054" s="9">
        <f>IF(ISBLANK('Step 1.3 Normalized OAT'!A5054),"-",'Step 1.3 Normalized OAT'!A5054)</f>
        <v>43311.541666666664</v>
      </c>
      <c r="B5054" s="26">
        <f t="shared" si="84"/>
        <v>210</v>
      </c>
      <c r="C5054" s="64" cm="1">
        <f t="array" ref="C5054">INDEX('Step 5. Daily Avg Schedule Calc'!$A$2:$C$169,(WEEKDAY(A5054)-1)*24+HOUR(A5054)+1,3)*IF(A5054&lt;Cooling_Season_Start_Date,0,IF(A5054&gt;Cooling_Season_End_Date,0,1))</f>
        <v>1</v>
      </c>
      <c r="D5054" s="12">
        <f>VLOOKUP(A5054,'Step 1.3 Normalized OAT'!$A$1:$B$8761,2)</f>
        <v>79</v>
      </c>
      <c r="E5054" s="13">
        <f ca="1">('Step 3. Regression'!$F$19*D5054^2+'Step 3. Regression'!$G$19*D5054+'Step 3. Regression'!$H$19)*C5054</f>
        <v>7.0847193733443774</v>
      </c>
    </row>
    <row r="5055" spans="1:5" x14ac:dyDescent="0.25">
      <c r="A5055" s="9">
        <f>IF(ISBLANK('Step 1.3 Normalized OAT'!A5055),"-",'Step 1.3 Normalized OAT'!A5055)</f>
        <v>43311.583333333336</v>
      </c>
      <c r="B5055" s="26">
        <f t="shared" si="84"/>
        <v>210</v>
      </c>
      <c r="C5055" s="64" cm="1">
        <f t="array" ref="C5055">INDEX('Step 5. Daily Avg Schedule Calc'!$A$2:$C$169,(WEEKDAY(A5055)-1)*24+HOUR(A5055)+1,3)*IF(A5055&lt;Cooling_Season_Start_Date,0,IF(A5055&gt;Cooling_Season_End_Date,0,1))</f>
        <v>1</v>
      </c>
      <c r="D5055" s="12">
        <f>VLOOKUP(A5055,'Step 1.3 Normalized OAT'!$A$1:$B$8761,2)</f>
        <v>81</v>
      </c>
      <c r="E5055" s="13">
        <f ca="1">('Step 3. Regression'!$F$19*D5055^2+'Step 3. Regression'!$G$19*D5055+'Step 3. Regression'!$H$19)*C5055</f>
        <v>7.1318625388425936</v>
      </c>
    </row>
    <row r="5056" spans="1:5" x14ac:dyDescent="0.25">
      <c r="A5056" s="9">
        <f>IF(ISBLANK('Step 1.3 Normalized OAT'!A5056),"-",'Step 1.3 Normalized OAT'!A5056)</f>
        <v>43311.625</v>
      </c>
      <c r="B5056" s="26">
        <f t="shared" si="84"/>
        <v>210</v>
      </c>
      <c r="C5056" s="64" cm="1">
        <f t="array" ref="C5056">INDEX('Step 5. Daily Avg Schedule Calc'!$A$2:$C$169,(WEEKDAY(A5056)-1)*24+HOUR(A5056)+1,3)*IF(A5056&lt;Cooling_Season_Start_Date,0,IF(A5056&gt;Cooling_Season_End_Date,0,1))</f>
        <v>1</v>
      </c>
      <c r="D5056" s="12">
        <f>VLOOKUP(A5056,'Step 1.3 Normalized OAT'!$A$1:$B$8761,2)</f>
        <v>81</v>
      </c>
      <c r="E5056" s="13">
        <f ca="1">('Step 3. Regression'!$F$19*D5056^2+'Step 3. Regression'!$G$19*D5056+'Step 3. Regression'!$H$19)*C5056</f>
        <v>7.1318625388425936</v>
      </c>
    </row>
    <row r="5057" spans="1:5" x14ac:dyDescent="0.25">
      <c r="A5057" s="9">
        <f>IF(ISBLANK('Step 1.3 Normalized OAT'!A5057),"-",'Step 1.3 Normalized OAT'!A5057)</f>
        <v>43311.666666666664</v>
      </c>
      <c r="B5057" s="26">
        <f t="shared" si="84"/>
        <v>210</v>
      </c>
      <c r="C5057" s="64" cm="1">
        <f t="array" ref="C5057">INDEX('Step 5. Daily Avg Schedule Calc'!$A$2:$C$169,(WEEKDAY(A5057)-1)*24+HOUR(A5057)+1,3)*IF(A5057&lt;Cooling_Season_Start_Date,0,IF(A5057&gt;Cooling_Season_End_Date,0,1))</f>
        <v>1</v>
      </c>
      <c r="D5057" s="12">
        <f>VLOOKUP(A5057,'Step 1.3 Normalized OAT'!$A$1:$B$8761,2)</f>
        <v>81</v>
      </c>
      <c r="E5057" s="13">
        <f ca="1">('Step 3. Regression'!$F$19*D5057^2+'Step 3. Regression'!$G$19*D5057+'Step 3. Regression'!$H$19)*C5057</f>
        <v>7.1318625388425936</v>
      </c>
    </row>
    <row r="5058" spans="1:5" x14ac:dyDescent="0.25">
      <c r="A5058" s="9">
        <f>IF(ISBLANK('Step 1.3 Normalized OAT'!A5058),"-",'Step 1.3 Normalized OAT'!A5058)</f>
        <v>43311.708333333336</v>
      </c>
      <c r="B5058" s="26">
        <f t="shared" si="84"/>
        <v>210</v>
      </c>
      <c r="C5058" s="64" cm="1">
        <f t="array" ref="C5058">INDEX('Step 5. Daily Avg Schedule Calc'!$A$2:$C$169,(WEEKDAY(A5058)-1)*24+HOUR(A5058)+1,3)*IF(A5058&lt;Cooling_Season_Start_Date,0,IF(A5058&gt;Cooling_Season_End_Date,0,1))</f>
        <v>1</v>
      </c>
      <c r="D5058" s="12">
        <f>VLOOKUP(A5058,'Step 1.3 Normalized OAT'!$A$1:$B$8761,2)</f>
        <v>79</v>
      </c>
      <c r="E5058" s="13">
        <f ca="1">('Step 3. Regression'!$F$19*D5058^2+'Step 3. Regression'!$G$19*D5058+'Step 3. Regression'!$H$19)*C5058</f>
        <v>7.0847193733443774</v>
      </c>
    </row>
    <row r="5059" spans="1:5" x14ac:dyDescent="0.25">
      <c r="A5059" s="9">
        <f>IF(ISBLANK('Step 1.3 Normalized OAT'!A5059),"-",'Step 1.3 Normalized OAT'!A5059)</f>
        <v>43311.75</v>
      </c>
      <c r="B5059" s="26">
        <f t="shared" ref="B5059:B5122" si="85">_xlfn.DAYS(A5059,$A$2)</f>
        <v>210</v>
      </c>
      <c r="C5059" s="64" cm="1">
        <f t="array" ref="C5059">INDEX('Step 5. Daily Avg Schedule Calc'!$A$2:$C$169,(WEEKDAY(A5059)-1)*24+HOUR(A5059)+1,3)*IF(A5059&lt;Cooling_Season_Start_Date,0,IF(A5059&gt;Cooling_Season_End_Date,0,1))</f>
        <v>1</v>
      </c>
      <c r="D5059" s="12">
        <f>VLOOKUP(A5059,'Step 1.3 Normalized OAT'!$A$1:$B$8761,2)</f>
        <v>79</v>
      </c>
      <c r="E5059" s="13">
        <f ca="1">('Step 3. Regression'!$F$19*D5059^2+'Step 3. Regression'!$G$19*D5059+'Step 3. Regression'!$H$19)*C5059</f>
        <v>7.0847193733443774</v>
      </c>
    </row>
    <row r="5060" spans="1:5" x14ac:dyDescent="0.25">
      <c r="A5060" s="9">
        <f>IF(ISBLANK('Step 1.3 Normalized OAT'!A5060),"-",'Step 1.3 Normalized OAT'!A5060)</f>
        <v>43311.791666666664</v>
      </c>
      <c r="B5060" s="26">
        <f t="shared" si="85"/>
        <v>210</v>
      </c>
      <c r="C5060" s="64" cm="1">
        <f t="array" ref="C5060">INDEX('Step 5. Daily Avg Schedule Calc'!$A$2:$C$169,(WEEKDAY(A5060)-1)*24+HOUR(A5060)+1,3)*IF(A5060&lt;Cooling_Season_Start_Date,0,IF(A5060&gt;Cooling_Season_End_Date,0,1))</f>
        <v>1</v>
      </c>
      <c r="D5060" s="12">
        <f>VLOOKUP(A5060,'Step 1.3 Normalized OAT'!$A$1:$B$8761,2)</f>
        <v>77</v>
      </c>
      <c r="E5060" s="13">
        <f ca="1">('Step 3. Regression'!$F$19*D5060^2+'Step 3. Regression'!$G$19*D5060+'Step 3. Regression'!$H$19)*C5060</f>
        <v>7.0608239916079754</v>
      </c>
    </row>
    <row r="5061" spans="1:5" x14ac:dyDescent="0.25">
      <c r="A5061" s="9">
        <f>IF(ISBLANK('Step 1.3 Normalized OAT'!A5061),"-",'Step 1.3 Normalized OAT'!A5061)</f>
        <v>43311.833333333336</v>
      </c>
      <c r="B5061" s="26">
        <f t="shared" si="85"/>
        <v>210</v>
      </c>
      <c r="C5061" s="64" cm="1">
        <f t="array" ref="C5061">INDEX('Step 5. Daily Avg Schedule Calc'!$A$2:$C$169,(WEEKDAY(A5061)-1)*24+HOUR(A5061)+1,3)*IF(A5061&lt;Cooling_Season_Start_Date,0,IF(A5061&gt;Cooling_Season_End_Date,0,1))</f>
        <v>1</v>
      </c>
      <c r="D5061" s="12">
        <f>VLOOKUP(A5061,'Step 1.3 Normalized OAT'!$A$1:$B$8761,2)</f>
        <v>76</v>
      </c>
      <c r="E5061" s="13">
        <f ca="1">('Step 3. Regression'!$F$19*D5061^2+'Step 3. Regression'!$G$19*D5061+'Step 3. Regression'!$H$19)*C5061</f>
        <v>7.0575942196504613</v>
      </c>
    </row>
    <row r="5062" spans="1:5" x14ac:dyDescent="0.25">
      <c r="A5062" s="9">
        <f>IF(ISBLANK('Step 1.3 Normalized OAT'!A5062),"-",'Step 1.3 Normalized OAT'!A5062)</f>
        <v>43311.875</v>
      </c>
      <c r="B5062" s="26">
        <f t="shared" si="85"/>
        <v>210</v>
      </c>
      <c r="C5062" s="64" cm="1">
        <f t="array" ref="C5062">INDEX('Step 5. Daily Avg Schedule Calc'!$A$2:$C$169,(WEEKDAY(A5062)-1)*24+HOUR(A5062)+1,3)*IF(A5062&lt;Cooling_Season_Start_Date,0,IF(A5062&gt;Cooling_Season_End_Date,0,1))</f>
        <v>0</v>
      </c>
      <c r="D5062" s="12">
        <f>VLOOKUP(A5062,'Step 1.3 Normalized OAT'!$A$1:$B$8761,2)</f>
        <v>75</v>
      </c>
      <c r="E5062" s="13">
        <f ca="1">('Step 3. Regression'!$F$19*D5062^2+'Step 3. Regression'!$G$19*D5062+'Step 3. Regression'!$H$19)*C5062</f>
        <v>0</v>
      </c>
    </row>
    <row r="5063" spans="1:5" x14ac:dyDescent="0.25">
      <c r="A5063" s="9">
        <f>IF(ISBLANK('Step 1.3 Normalized OAT'!A5063),"-",'Step 1.3 Normalized OAT'!A5063)</f>
        <v>43311.916666666664</v>
      </c>
      <c r="B5063" s="26">
        <f t="shared" si="85"/>
        <v>210</v>
      </c>
      <c r="C5063" s="64" cm="1">
        <f t="array" ref="C5063">INDEX('Step 5. Daily Avg Schedule Calc'!$A$2:$C$169,(WEEKDAY(A5063)-1)*24+HOUR(A5063)+1,3)*IF(A5063&lt;Cooling_Season_Start_Date,0,IF(A5063&gt;Cooling_Season_End_Date,0,1))</f>
        <v>0</v>
      </c>
      <c r="D5063" s="12">
        <f>VLOOKUP(A5063,'Step 1.3 Normalized OAT'!$A$1:$B$8761,2)</f>
        <v>73</v>
      </c>
      <c r="E5063" s="13">
        <f ca="1">('Step 3. Regression'!$F$19*D5063^2+'Step 3. Regression'!$G$19*D5063+'Step 3. Regression'!$H$19)*C5063</f>
        <v>0</v>
      </c>
    </row>
    <row r="5064" spans="1:5" x14ac:dyDescent="0.25">
      <c r="A5064" s="9">
        <f>IF(ISBLANK('Step 1.3 Normalized OAT'!A5064),"-",'Step 1.3 Normalized OAT'!A5064)</f>
        <v>43311.958333333336</v>
      </c>
      <c r="B5064" s="26">
        <f t="shared" si="85"/>
        <v>210</v>
      </c>
      <c r="C5064" s="64" cm="1">
        <f t="array" ref="C5064">INDEX('Step 5. Daily Avg Schedule Calc'!$A$2:$C$169,(WEEKDAY(A5064)-1)*24+HOUR(A5064)+1,3)*IF(A5064&lt;Cooling_Season_Start_Date,0,IF(A5064&gt;Cooling_Season_End_Date,0,1))</f>
        <v>0</v>
      </c>
      <c r="D5064" s="12">
        <f>VLOOKUP(A5064,'Step 1.3 Normalized OAT'!$A$1:$B$8761,2)</f>
        <v>74</v>
      </c>
      <c r="E5064" s="13">
        <f ca="1">('Step 3. Regression'!$F$19*D5064^2+'Step 3. Regression'!$G$19*D5064+'Step 3. Regression'!$H$19)*C5064</f>
        <v>0</v>
      </c>
    </row>
    <row r="5065" spans="1:5" x14ac:dyDescent="0.25">
      <c r="A5065" s="9">
        <f>IF(ISBLANK('Step 1.3 Normalized OAT'!A5065),"-",'Step 1.3 Normalized OAT'!A5065)</f>
        <v>43312</v>
      </c>
      <c r="B5065" s="26">
        <f t="shared" si="85"/>
        <v>211</v>
      </c>
      <c r="C5065" s="64" cm="1">
        <f t="array" ref="C5065">INDEX('Step 5. Daily Avg Schedule Calc'!$A$2:$C$169,(WEEKDAY(A5065)-1)*24+HOUR(A5065)+1,3)*IF(A5065&lt;Cooling_Season_Start_Date,0,IF(A5065&gt;Cooling_Season_End_Date,0,1))</f>
        <v>0</v>
      </c>
      <c r="D5065" s="12">
        <f>VLOOKUP(A5065,'Step 1.3 Normalized OAT'!$A$1:$B$8761,2)</f>
        <v>73</v>
      </c>
      <c r="E5065" s="13">
        <f ca="1">('Step 3. Regression'!$F$19*D5065^2+'Step 3. Regression'!$G$19*D5065+'Step 3. Regression'!$H$19)*C5065</f>
        <v>0</v>
      </c>
    </row>
    <row r="5066" spans="1:5" x14ac:dyDescent="0.25">
      <c r="A5066" s="9">
        <f>IF(ISBLANK('Step 1.3 Normalized OAT'!A5066),"-",'Step 1.3 Normalized OAT'!A5066)</f>
        <v>43312.041666666664</v>
      </c>
      <c r="B5066" s="26">
        <f t="shared" si="85"/>
        <v>211</v>
      </c>
      <c r="C5066" s="64" cm="1">
        <f t="array" ref="C5066">INDEX('Step 5. Daily Avg Schedule Calc'!$A$2:$C$169,(WEEKDAY(A5066)-1)*24+HOUR(A5066)+1,3)*IF(A5066&lt;Cooling_Season_Start_Date,0,IF(A5066&gt;Cooling_Season_End_Date,0,1))</f>
        <v>0</v>
      </c>
      <c r="D5066" s="12">
        <f>VLOOKUP(A5066,'Step 1.3 Normalized OAT'!$A$1:$B$8761,2)</f>
        <v>73</v>
      </c>
      <c r="E5066" s="13">
        <f ca="1">('Step 3. Regression'!$F$19*D5066^2+'Step 3. Regression'!$G$19*D5066+'Step 3. Regression'!$H$19)*C5066</f>
        <v>0</v>
      </c>
    </row>
    <row r="5067" spans="1:5" x14ac:dyDescent="0.25">
      <c r="A5067" s="9">
        <f>IF(ISBLANK('Step 1.3 Normalized OAT'!A5067),"-",'Step 1.3 Normalized OAT'!A5067)</f>
        <v>43312.083333333336</v>
      </c>
      <c r="B5067" s="26">
        <f t="shared" si="85"/>
        <v>211</v>
      </c>
      <c r="C5067" s="64" cm="1">
        <f t="array" ref="C5067">INDEX('Step 5. Daily Avg Schedule Calc'!$A$2:$C$169,(WEEKDAY(A5067)-1)*24+HOUR(A5067)+1,3)*IF(A5067&lt;Cooling_Season_Start_Date,0,IF(A5067&gt;Cooling_Season_End_Date,0,1))</f>
        <v>0</v>
      </c>
      <c r="D5067" s="12">
        <f>VLOOKUP(A5067,'Step 1.3 Normalized OAT'!$A$1:$B$8761,2)</f>
        <v>73</v>
      </c>
      <c r="E5067" s="13">
        <f ca="1">('Step 3. Regression'!$F$19*D5067^2+'Step 3. Regression'!$G$19*D5067+'Step 3. Regression'!$H$19)*C5067</f>
        <v>0</v>
      </c>
    </row>
    <row r="5068" spans="1:5" x14ac:dyDescent="0.25">
      <c r="A5068" s="9">
        <f>IF(ISBLANK('Step 1.3 Normalized OAT'!A5068),"-",'Step 1.3 Normalized OAT'!A5068)</f>
        <v>43312.125</v>
      </c>
      <c r="B5068" s="26">
        <f t="shared" si="85"/>
        <v>211</v>
      </c>
      <c r="C5068" s="64" cm="1">
        <f t="array" ref="C5068">INDEX('Step 5. Daily Avg Schedule Calc'!$A$2:$C$169,(WEEKDAY(A5068)-1)*24+HOUR(A5068)+1,3)*IF(A5068&lt;Cooling_Season_Start_Date,0,IF(A5068&gt;Cooling_Season_End_Date,0,1))</f>
        <v>0</v>
      </c>
      <c r="D5068" s="12">
        <f>VLOOKUP(A5068,'Step 1.3 Normalized OAT'!$A$1:$B$8761,2)</f>
        <v>72</v>
      </c>
      <c r="E5068" s="13">
        <f ca="1">('Step 3. Regression'!$F$19*D5068^2+'Step 3. Regression'!$G$19*D5068+'Step 3. Regression'!$H$19)*C5068</f>
        <v>0</v>
      </c>
    </row>
    <row r="5069" spans="1:5" x14ac:dyDescent="0.25">
      <c r="A5069" s="9">
        <f>IF(ISBLANK('Step 1.3 Normalized OAT'!A5069),"-",'Step 1.3 Normalized OAT'!A5069)</f>
        <v>43312.166666666664</v>
      </c>
      <c r="B5069" s="26">
        <f t="shared" si="85"/>
        <v>211</v>
      </c>
      <c r="C5069" s="64" cm="1">
        <f t="array" ref="C5069">INDEX('Step 5. Daily Avg Schedule Calc'!$A$2:$C$169,(WEEKDAY(A5069)-1)*24+HOUR(A5069)+1,3)*IF(A5069&lt;Cooling_Season_Start_Date,0,IF(A5069&gt;Cooling_Season_End_Date,0,1))</f>
        <v>0</v>
      </c>
      <c r="D5069" s="12">
        <f>VLOOKUP(A5069,'Step 1.3 Normalized OAT'!$A$1:$B$8761,2)</f>
        <v>73</v>
      </c>
      <c r="E5069" s="13">
        <f ca="1">('Step 3. Regression'!$F$19*D5069^2+'Step 3. Regression'!$G$19*D5069+'Step 3. Regression'!$H$19)*C5069</f>
        <v>0</v>
      </c>
    </row>
    <row r="5070" spans="1:5" x14ac:dyDescent="0.25">
      <c r="A5070" s="9">
        <f>IF(ISBLANK('Step 1.3 Normalized OAT'!A5070),"-",'Step 1.3 Normalized OAT'!A5070)</f>
        <v>43312.208333333336</v>
      </c>
      <c r="B5070" s="26">
        <f t="shared" si="85"/>
        <v>211</v>
      </c>
      <c r="C5070" s="64" cm="1">
        <f t="array" ref="C5070">INDEX('Step 5. Daily Avg Schedule Calc'!$A$2:$C$169,(WEEKDAY(A5070)-1)*24+HOUR(A5070)+1,3)*IF(A5070&lt;Cooling_Season_Start_Date,0,IF(A5070&gt;Cooling_Season_End_Date,0,1))</f>
        <v>0</v>
      </c>
      <c r="D5070" s="12">
        <f>VLOOKUP(A5070,'Step 1.3 Normalized OAT'!$A$1:$B$8761,2)</f>
        <v>71</v>
      </c>
      <c r="E5070" s="13">
        <f ca="1">('Step 3. Regression'!$F$19*D5070^2+'Step 3. Regression'!$G$19*D5070+'Step 3. Regression'!$H$19)*C5070</f>
        <v>0</v>
      </c>
    </row>
    <row r="5071" spans="1:5" x14ac:dyDescent="0.25">
      <c r="A5071" s="9">
        <f>IF(ISBLANK('Step 1.3 Normalized OAT'!A5071),"-",'Step 1.3 Normalized OAT'!A5071)</f>
        <v>43312.25</v>
      </c>
      <c r="B5071" s="26">
        <f t="shared" si="85"/>
        <v>211</v>
      </c>
      <c r="C5071" s="64" cm="1">
        <f t="array" ref="C5071">INDEX('Step 5. Daily Avg Schedule Calc'!$A$2:$C$169,(WEEKDAY(A5071)-1)*24+HOUR(A5071)+1,3)*IF(A5071&lt;Cooling_Season_Start_Date,0,IF(A5071&gt;Cooling_Season_End_Date,0,1))</f>
        <v>0</v>
      </c>
      <c r="D5071" s="12">
        <f>VLOOKUP(A5071,'Step 1.3 Normalized OAT'!$A$1:$B$8761,2)</f>
        <v>72</v>
      </c>
      <c r="E5071" s="13">
        <f ca="1">('Step 3. Regression'!$F$19*D5071^2+'Step 3. Regression'!$G$19*D5071+'Step 3. Regression'!$H$19)*C5071</f>
        <v>0</v>
      </c>
    </row>
    <row r="5072" spans="1:5" x14ac:dyDescent="0.25">
      <c r="A5072" s="9">
        <f>IF(ISBLANK('Step 1.3 Normalized OAT'!A5072),"-",'Step 1.3 Normalized OAT'!A5072)</f>
        <v>43312.291666666664</v>
      </c>
      <c r="B5072" s="26">
        <f t="shared" si="85"/>
        <v>211</v>
      </c>
      <c r="C5072" s="64" cm="1">
        <f t="array" ref="C5072">INDEX('Step 5. Daily Avg Schedule Calc'!$A$2:$C$169,(WEEKDAY(A5072)-1)*24+HOUR(A5072)+1,3)*IF(A5072&lt;Cooling_Season_Start_Date,0,IF(A5072&gt;Cooling_Season_End_Date,0,1))</f>
        <v>1</v>
      </c>
      <c r="D5072" s="12">
        <f>VLOOKUP(A5072,'Step 1.3 Normalized OAT'!$A$1:$B$8761,2)</f>
        <v>72</v>
      </c>
      <c r="E5072" s="13">
        <f ca="1">('Step 3. Regression'!$F$19*D5072^2+'Step 3. Regression'!$G$19*D5072+'Step 3. Regression'!$H$19)*C5072</f>
        <v>7.102794591224967</v>
      </c>
    </row>
    <row r="5073" spans="1:5" x14ac:dyDescent="0.25">
      <c r="A5073" s="9">
        <f>IF(ISBLANK('Step 1.3 Normalized OAT'!A5073),"-",'Step 1.3 Normalized OAT'!A5073)</f>
        <v>43312.333333333336</v>
      </c>
      <c r="B5073" s="26">
        <f t="shared" si="85"/>
        <v>211</v>
      </c>
      <c r="C5073" s="64" cm="1">
        <f t="array" ref="C5073">INDEX('Step 5. Daily Avg Schedule Calc'!$A$2:$C$169,(WEEKDAY(A5073)-1)*24+HOUR(A5073)+1,3)*IF(A5073&lt;Cooling_Season_Start_Date,0,IF(A5073&gt;Cooling_Season_End_Date,0,1))</f>
        <v>1</v>
      </c>
      <c r="D5073" s="12">
        <f>VLOOKUP(A5073,'Step 1.3 Normalized OAT'!$A$1:$B$8761,2)</f>
        <v>73</v>
      </c>
      <c r="E5073" s="13">
        <f ca="1">('Step 3. Regression'!$F$19*D5073^2+'Step 3. Regression'!$G$19*D5073+'Step 3. Regression'!$H$19)*C5073</f>
        <v>7.0827765794206599</v>
      </c>
    </row>
    <row r="5074" spans="1:5" x14ac:dyDescent="0.25">
      <c r="A5074" s="9">
        <f>IF(ISBLANK('Step 1.3 Normalized OAT'!A5074),"-",'Step 1.3 Normalized OAT'!A5074)</f>
        <v>43312.375</v>
      </c>
      <c r="B5074" s="26">
        <f t="shared" si="85"/>
        <v>211</v>
      </c>
      <c r="C5074" s="64" cm="1">
        <f t="array" ref="C5074">INDEX('Step 5. Daily Avg Schedule Calc'!$A$2:$C$169,(WEEKDAY(A5074)-1)*24+HOUR(A5074)+1,3)*IF(A5074&lt;Cooling_Season_Start_Date,0,IF(A5074&gt;Cooling_Season_End_Date,0,1))</f>
        <v>1</v>
      </c>
      <c r="D5074" s="12">
        <f>VLOOKUP(A5074,'Step 1.3 Normalized OAT'!$A$1:$B$8761,2)</f>
        <v>75</v>
      </c>
      <c r="E5074" s="13">
        <f ca="1">('Step 3. Regression'!$F$19*D5074^2+'Step 3. Regression'!$G$19*D5074+'Step 3. Regression'!$H$19)*C5074</f>
        <v>7.0601763936334088</v>
      </c>
    </row>
    <row r="5075" spans="1:5" x14ac:dyDescent="0.25">
      <c r="A5075" s="9">
        <f>IF(ISBLANK('Step 1.3 Normalized OAT'!A5075),"-",'Step 1.3 Normalized OAT'!A5075)</f>
        <v>43312.416666666664</v>
      </c>
      <c r="B5075" s="26">
        <f t="shared" si="85"/>
        <v>211</v>
      </c>
      <c r="C5075" s="64" cm="1">
        <f t="array" ref="C5075">INDEX('Step 5. Daily Avg Schedule Calc'!$A$2:$C$169,(WEEKDAY(A5075)-1)*24+HOUR(A5075)+1,3)*IF(A5075&lt;Cooling_Season_Start_Date,0,IF(A5075&gt;Cooling_Season_End_Date,0,1))</f>
        <v>1</v>
      </c>
      <c r="D5075" s="12">
        <f>VLOOKUP(A5075,'Step 1.3 Normalized OAT'!$A$1:$B$8761,2)</f>
        <v>77</v>
      </c>
      <c r="E5075" s="13">
        <f ca="1">('Step 3. Regression'!$F$19*D5075^2+'Step 3. Regression'!$G$19*D5075+'Step 3. Regression'!$H$19)*C5075</f>
        <v>7.0608239916079754</v>
      </c>
    </row>
    <row r="5076" spans="1:5" x14ac:dyDescent="0.25">
      <c r="A5076" s="9">
        <f>IF(ISBLANK('Step 1.3 Normalized OAT'!A5076),"-",'Step 1.3 Normalized OAT'!A5076)</f>
        <v>43312.458333333336</v>
      </c>
      <c r="B5076" s="26">
        <f t="shared" si="85"/>
        <v>211</v>
      </c>
      <c r="C5076" s="64" cm="1">
        <f t="array" ref="C5076">INDEX('Step 5. Daily Avg Schedule Calc'!$A$2:$C$169,(WEEKDAY(A5076)-1)*24+HOUR(A5076)+1,3)*IF(A5076&lt;Cooling_Season_Start_Date,0,IF(A5076&gt;Cooling_Season_End_Date,0,1))</f>
        <v>1</v>
      </c>
      <c r="D5076" s="12">
        <f>VLOOKUP(A5076,'Step 1.3 Normalized OAT'!$A$1:$B$8761,2)</f>
        <v>80</v>
      </c>
      <c r="E5076" s="13">
        <f ca="1">('Step 3. Regression'!$F$19*D5076^2+'Step 3. Regression'!$G$19*D5076+'Step 3. Regression'!$H$19)*C5076</f>
        <v>7.1053849831232547</v>
      </c>
    </row>
    <row r="5077" spans="1:5" x14ac:dyDescent="0.25">
      <c r="A5077" s="9">
        <f>IF(ISBLANK('Step 1.3 Normalized OAT'!A5077),"-",'Step 1.3 Normalized OAT'!A5077)</f>
        <v>43312.5</v>
      </c>
      <c r="B5077" s="26">
        <f t="shared" si="85"/>
        <v>211</v>
      </c>
      <c r="C5077" s="64" cm="1">
        <f t="array" ref="C5077">INDEX('Step 5. Daily Avg Schedule Calc'!$A$2:$C$169,(WEEKDAY(A5077)-1)*24+HOUR(A5077)+1,3)*IF(A5077&lt;Cooling_Season_Start_Date,0,IF(A5077&gt;Cooling_Season_End_Date,0,1))</f>
        <v>1</v>
      </c>
      <c r="D5077" s="12">
        <f>VLOOKUP(A5077,'Step 1.3 Normalized OAT'!$A$1:$B$8761,2)</f>
        <v>81</v>
      </c>
      <c r="E5077" s="13">
        <f ca="1">('Step 3. Regression'!$F$19*D5077^2+'Step 3. Regression'!$G$19*D5077+'Step 3. Regression'!$H$19)*C5077</f>
        <v>7.1318625388425936</v>
      </c>
    </row>
    <row r="5078" spans="1:5" x14ac:dyDescent="0.25">
      <c r="A5078" s="9">
        <f>IF(ISBLANK('Step 1.3 Normalized OAT'!A5078),"-",'Step 1.3 Normalized OAT'!A5078)</f>
        <v>43312.541666666664</v>
      </c>
      <c r="B5078" s="26">
        <f t="shared" si="85"/>
        <v>211</v>
      </c>
      <c r="C5078" s="64" cm="1">
        <f t="array" ref="C5078">INDEX('Step 5. Daily Avg Schedule Calc'!$A$2:$C$169,(WEEKDAY(A5078)-1)*24+HOUR(A5078)+1,3)*IF(A5078&lt;Cooling_Season_Start_Date,0,IF(A5078&gt;Cooling_Season_End_Date,0,1))</f>
        <v>1</v>
      </c>
      <c r="D5078" s="12">
        <f>VLOOKUP(A5078,'Step 1.3 Normalized OAT'!$A$1:$B$8761,2)</f>
        <v>82</v>
      </c>
      <c r="E5078" s="13">
        <f ca="1">('Step 3. Regression'!$F$19*D5078^2+'Step 3. Regression'!$G$19*D5078+'Step 3. Regression'!$H$19)*C5078</f>
        <v>7.1641520405023904</v>
      </c>
    </row>
    <row r="5079" spans="1:5" x14ac:dyDescent="0.25">
      <c r="A5079" s="9">
        <f>IF(ISBLANK('Step 1.3 Normalized OAT'!A5079),"-",'Step 1.3 Normalized OAT'!A5079)</f>
        <v>43312.583333333336</v>
      </c>
      <c r="B5079" s="26">
        <f t="shared" si="85"/>
        <v>211</v>
      </c>
      <c r="C5079" s="64" cm="1">
        <f t="array" ref="C5079">INDEX('Step 5. Daily Avg Schedule Calc'!$A$2:$C$169,(WEEKDAY(A5079)-1)*24+HOUR(A5079)+1,3)*IF(A5079&lt;Cooling_Season_Start_Date,0,IF(A5079&gt;Cooling_Season_End_Date,0,1))</f>
        <v>1</v>
      </c>
      <c r="D5079" s="12">
        <f>VLOOKUP(A5079,'Step 1.3 Normalized OAT'!$A$1:$B$8761,2)</f>
        <v>82</v>
      </c>
      <c r="E5079" s="13">
        <f ca="1">('Step 3. Regression'!$F$19*D5079^2+'Step 3. Regression'!$G$19*D5079+'Step 3. Regression'!$H$19)*C5079</f>
        <v>7.1641520405023904</v>
      </c>
    </row>
    <row r="5080" spans="1:5" x14ac:dyDescent="0.25">
      <c r="A5080" s="9">
        <f>IF(ISBLANK('Step 1.3 Normalized OAT'!A5080),"-",'Step 1.3 Normalized OAT'!A5080)</f>
        <v>43312.625</v>
      </c>
      <c r="B5080" s="26">
        <f t="shared" si="85"/>
        <v>211</v>
      </c>
      <c r="C5080" s="64" cm="1">
        <f t="array" ref="C5080">INDEX('Step 5. Daily Avg Schedule Calc'!$A$2:$C$169,(WEEKDAY(A5080)-1)*24+HOUR(A5080)+1,3)*IF(A5080&lt;Cooling_Season_Start_Date,0,IF(A5080&gt;Cooling_Season_End_Date,0,1))</f>
        <v>1</v>
      </c>
      <c r="D5080" s="12">
        <f>VLOOKUP(A5080,'Step 1.3 Normalized OAT'!$A$1:$B$8761,2)</f>
        <v>81</v>
      </c>
      <c r="E5080" s="13">
        <f ca="1">('Step 3. Regression'!$F$19*D5080^2+'Step 3. Regression'!$G$19*D5080+'Step 3. Regression'!$H$19)*C5080</f>
        <v>7.1318625388425936</v>
      </c>
    </row>
    <row r="5081" spans="1:5" x14ac:dyDescent="0.25">
      <c r="A5081" s="9">
        <f>IF(ISBLANK('Step 1.3 Normalized OAT'!A5081),"-",'Step 1.3 Normalized OAT'!A5081)</f>
        <v>43312.666666666664</v>
      </c>
      <c r="B5081" s="26">
        <f t="shared" si="85"/>
        <v>211</v>
      </c>
      <c r="C5081" s="64" cm="1">
        <f t="array" ref="C5081">INDEX('Step 5. Daily Avg Schedule Calc'!$A$2:$C$169,(WEEKDAY(A5081)-1)*24+HOUR(A5081)+1,3)*IF(A5081&lt;Cooling_Season_Start_Date,0,IF(A5081&gt;Cooling_Season_End_Date,0,1))</f>
        <v>1</v>
      </c>
      <c r="D5081" s="12">
        <f>VLOOKUP(A5081,'Step 1.3 Normalized OAT'!$A$1:$B$8761,2)</f>
        <v>81</v>
      </c>
      <c r="E5081" s="13">
        <f ca="1">('Step 3. Regression'!$F$19*D5081^2+'Step 3. Regression'!$G$19*D5081+'Step 3. Regression'!$H$19)*C5081</f>
        <v>7.1318625388425936</v>
      </c>
    </row>
    <row r="5082" spans="1:5" x14ac:dyDescent="0.25">
      <c r="A5082" s="9">
        <f>IF(ISBLANK('Step 1.3 Normalized OAT'!A5082),"-",'Step 1.3 Normalized OAT'!A5082)</f>
        <v>43312.708333333336</v>
      </c>
      <c r="B5082" s="26">
        <f t="shared" si="85"/>
        <v>211</v>
      </c>
      <c r="C5082" s="64" cm="1">
        <f t="array" ref="C5082">INDEX('Step 5. Daily Avg Schedule Calc'!$A$2:$C$169,(WEEKDAY(A5082)-1)*24+HOUR(A5082)+1,3)*IF(A5082&lt;Cooling_Season_Start_Date,0,IF(A5082&gt;Cooling_Season_End_Date,0,1))</f>
        <v>1</v>
      </c>
      <c r="D5082" s="12">
        <f>VLOOKUP(A5082,'Step 1.3 Normalized OAT'!$A$1:$B$8761,2)</f>
        <v>80</v>
      </c>
      <c r="E5082" s="13">
        <f ca="1">('Step 3. Regression'!$F$19*D5082^2+'Step 3. Regression'!$G$19*D5082+'Step 3. Regression'!$H$19)*C5082</f>
        <v>7.1053849831232547</v>
      </c>
    </row>
    <row r="5083" spans="1:5" x14ac:dyDescent="0.25">
      <c r="A5083" s="9">
        <f>IF(ISBLANK('Step 1.3 Normalized OAT'!A5083),"-",'Step 1.3 Normalized OAT'!A5083)</f>
        <v>43312.75</v>
      </c>
      <c r="B5083" s="26">
        <f t="shared" si="85"/>
        <v>211</v>
      </c>
      <c r="C5083" s="64" cm="1">
        <f t="array" ref="C5083">INDEX('Step 5. Daily Avg Schedule Calc'!$A$2:$C$169,(WEEKDAY(A5083)-1)*24+HOUR(A5083)+1,3)*IF(A5083&lt;Cooling_Season_Start_Date,0,IF(A5083&gt;Cooling_Season_End_Date,0,1))</f>
        <v>1</v>
      </c>
      <c r="D5083" s="12">
        <f>VLOOKUP(A5083,'Step 1.3 Normalized OAT'!$A$1:$B$8761,2)</f>
        <v>81</v>
      </c>
      <c r="E5083" s="13">
        <f ca="1">('Step 3. Regression'!$F$19*D5083^2+'Step 3. Regression'!$G$19*D5083+'Step 3. Regression'!$H$19)*C5083</f>
        <v>7.1318625388425936</v>
      </c>
    </row>
    <row r="5084" spans="1:5" x14ac:dyDescent="0.25">
      <c r="A5084" s="9">
        <f>IF(ISBLANK('Step 1.3 Normalized OAT'!A5084),"-",'Step 1.3 Normalized OAT'!A5084)</f>
        <v>43312.791666666664</v>
      </c>
      <c r="B5084" s="26">
        <f t="shared" si="85"/>
        <v>211</v>
      </c>
      <c r="C5084" s="64" cm="1">
        <f t="array" ref="C5084">INDEX('Step 5. Daily Avg Schedule Calc'!$A$2:$C$169,(WEEKDAY(A5084)-1)*24+HOUR(A5084)+1,3)*IF(A5084&lt;Cooling_Season_Start_Date,0,IF(A5084&gt;Cooling_Season_End_Date,0,1))</f>
        <v>1</v>
      </c>
      <c r="D5084" s="12">
        <f>VLOOKUP(A5084,'Step 1.3 Normalized OAT'!$A$1:$B$8761,2)</f>
        <v>79</v>
      </c>
      <c r="E5084" s="13">
        <f ca="1">('Step 3. Regression'!$F$19*D5084^2+'Step 3. Regression'!$G$19*D5084+'Step 3. Regression'!$H$19)*C5084</f>
        <v>7.0847193733443774</v>
      </c>
    </row>
    <row r="5085" spans="1:5" x14ac:dyDescent="0.25">
      <c r="A5085" s="9">
        <f>IF(ISBLANK('Step 1.3 Normalized OAT'!A5085),"-",'Step 1.3 Normalized OAT'!A5085)</f>
        <v>43312.833333333336</v>
      </c>
      <c r="B5085" s="26">
        <f t="shared" si="85"/>
        <v>211</v>
      </c>
      <c r="C5085" s="64" cm="1">
        <f t="array" ref="C5085">INDEX('Step 5. Daily Avg Schedule Calc'!$A$2:$C$169,(WEEKDAY(A5085)-1)*24+HOUR(A5085)+1,3)*IF(A5085&lt;Cooling_Season_Start_Date,0,IF(A5085&gt;Cooling_Season_End_Date,0,1))</f>
        <v>1</v>
      </c>
      <c r="D5085" s="12">
        <f>VLOOKUP(A5085,'Step 1.3 Normalized OAT'!$A$1:$B$8761,2)</f>
        <v>77</v>
      </c>
      <c r="E5085" s="13">
        <f ca="1">('Step 3. Regression'!$F$19*D5085^2+'Step 3. Regression'!$G$19*D5085+'Step 3. Regression'!$H$19)*C5085</f>
        <v>7.0608239916079754</v>
      </c>
    </row>
    <row r="5086" spans="1:5" x14ac:dyDescent="0.25">
      <c r="A5086" s="9">
        <f>IF(ISBLANK('Step 1.3 Normalized OAT'!A5086),"-",'Step 1.3 Normalized OAT'!A5086)</f>
        <v>43312.875</v>
      </c>
      <c r="B5086" s="26">
        <f t="shared" si="85"/>
        <v>211</v>
      </c>
      <c r="C5086" s="64" cm="1">
        <f t="array" ref="C5086">INDEX('Step 5. Daily Avg Schedule Calc'!$A$2:$C$169,(WEEKDAY(A5086)-1)*24+HOUR(A5086)+1,3)*IF(A5086&lt;Cooling_Season_Start_Date,0,IF(A5086&gt;Cooling_Season_End_Date,0,1))</f>
        <v>0</v>
      </c>
      <c r="D5086" s="12">
        <f>VLOOKUP(A5086,'Step 1.3 Normalized OAT'!$A$1:$B$8761,2)</f>
        <v>77</v>
      </c>
      <c r="E5086" s="13">
        <f ca="1">('Step 3. Regression'!$F$19*D5086^2+'Step 3. Regression'!$G$19*D5086+'Step 3. Regression'!$H$19)*C5086</f>
        <v>0</v>
      </c>
    </row>
    <row r="5087" spans="1:5" x14ac:dyDescent="0.25">
      <c r="A5087" s="9">
        <f>IF(ISBLANK('Step 1.3 Normalized OAT'!A5087),"-",'Step 1.3 Normalized OAT'!A5087)</f>
        <v>43312.916666666664</v>
      </c>
      <c r="B5087" s="26">
        <f t="shared" si="85"/>
        <v>211</v>
      </c>
      <c r="C5087" s="64" cm="1">
        <f t="array" ref="C5087">INDEX('Step 5. Daily Avg Schedule Calc'!$A$2:$C$169,(WEEKDAY(A5087)-1)*24+HOUR(A5087)+1,3)*IF(A5087&lt;Cooling_Season_Start_Date,0,IF(A5087&gt;Cooling_Season_End_Date,0,1))</f>
        <v>0</v>
      </c>
      <c r="D5087" s="12">
        <f>VLOOKUP(A5087,'Step 1.3 Normalized OAT'!$A$1:$B$8761,2)</f>
        <v>75</v>
      </c>
      <c r="E5087" s="13">
        <f ca="1">('Step 3. Regression'!$F$19*D5087^2+'Step 3. Regression'!$G$19*D5087+'Step 3. Regression'!$H$19)*C5087</f>
        <v>0</v>
      </c>
    </row>
    <row r="5088" spans="1:5" x14ac:dyDescent="0.25">
      <c r="A5088" s="9">
        <f>IF(ISBLANK('Step 1.3 Normalized OAT'!A5088),"-",'Step 1.3 Normalized OAT'!A5088)</f>
        <v>43312.958333333336</v>
      </c>
      <c r="B5088" s="26">
        <f t="shared" si="85"/>
        <v>211</v>
      </c>
      <c r="C5088" s="64" cm="1">
        <f t="array" ref="C5088">INDEX('Step 5. Daily Avg Schedule Calc'!$A$2:$C$169,(WEEKDAY(A5088)-1)*24+HOUR(A5088)+1,3)*IF(A5088&lt;Cooling_Season_Start_Date,0,IF(A5088&gt;Cooling_Season_End_Date,0,1))</f>
        <v>0</v>
      </c>
      <c r="D5088" s="12">
        <f>VLOOKUP(A5088,'Step 1.3 Normalized OAT'!$A$1:$B$8761,2)</f>
        <v>76</v>
      </c>
      <c r="E5088" s="13">
        <f ca="1">('Step 3. Regression'!$F$19*D5088^2+'Step 3. Regression'!$G$19*D5088+'Step 3. Regression'!$H$19)*C5088</f>
        <v>0</v>
      </c>
    </row>
    <row r="5089" spans="1:5" x14ac:dyDescent="0.25">
      <c r="A5089" s="9">
        <f>IF(ISBLANK('Step 1.3 Normalized OAT'!A5089),"-",'Step 1.3 Normalized OAT'!A5089)</f>
        <v>43313</v>
      </c>
      <c r="B5089" s="26">
        <f t="shared" si="85"/>
        <v>212</v>
      </c>
      <c r="C5089" s="64" cm="1">
        <f t="array" ref="C5089">INDEX('Step 5. Daily Avg Schedule Calc'!$A$2:$C$169,(WEEKDAY(A5089)-1)*24+HOUR(A5089)+1,3)*IF(A5089&lt;Cooling_Season_Start_Date,0,IF(A5089&gt;Cooling_Season_End_Date,0,1))</f>
        <v>0</v>
      </c>
      <c r="D5089" s="12">
        <f>VLOOKUP(A5089,'Step 1.3 Normalized OAT'!$A$1:$B$8761,2)</f>
        <v>75</v>
      </c>
      <c r="E5089" s="13">
        <f ca="1">('Step 3. Regression'!$F$19*D5089^2+'Step 3. Regression'!$G$19*D5089+'Step 3. Regression'!$H$19)*C5089</f>
        <v>0</v>
      </c>
    </row>
    <row r="5090" spans="1:5" x14ac:dyDescent="0.25">
      <c r="A5090" s="9">
        <f>IF(ISBLANK('Step 1.3 Normalized OAT'!A5090),"-",'Step 1.3 Normalized OAT'!A5090)</f>
        <v>43313.041666666664</v>
      </c>
      <c r="B5090" s="26">
        <f t="shared" si="85"/>
        <v>212</v>
      </c>
      <c r="C5090" s="64" cm="1">
        <f t="array" ref="C5090">INDEX('Step 5. Daily Avg Schedule Calc'!$A$2:$C$169,(WEEKDAY(A5090)-1)*24+HOUR(A5090)+1,3)*IF(A5090&lt;Cooling_Season_Start_Date,0,IF(A5090&gt;Cooling_Season_End_Date,0,1))</f>
        <v>0</v>
      </c>
      <c r="D5090" s="12">
        <f>VLOOKUP(A5090,'Step 1.3 Normalized OAT'!$A$1:$B$8761,2)</f>
        <v>76</v>
      </c>
      <c r="E5090" s="13">
        <f ca="1">('Step 3. Regression'!$F$19*D5090^2+'Step 3. Regression'!$G$19*D5090+'Step 3. Regression'!$H$19)*C5090</f>
        <v>0</v>
      </c>
    </row>
    <row r="5091" spans="1:5" x14ac:dyDescent="0.25">
      <c r="A5091" s="9">
        <f>IF(ISBLANK('Step 1.3 Normalized OAT'!A5091),"-",'Step 1.3 Normalized OAT'!A5091)</f>
        <v>43313.083333333336</v>
      </c>
      <c r="B5091" s="26">
        <f t="shared" si="85"/>
        <v>212</v>
      </c>
      <c r="C5091" s="64" cm="1">
        <f t="array" ref="C5091">INDEX('Step 5. Daily Avg Schedule Calc'!$A$2:$C$169,(WEEKDAY(A5091)-1)*24+HOUR(A5091)+1,3)*IF(A5091&lt;Cooling_Season_Start_Date,0,IF(A5091&gt;Cooling_Season_End_Date,0,1))</f>
        <v>0</v>
      </c>
      <c r="D5091" s="12">
        <f>VLOOKUP(A5091,'Step 1.3 Normalized OAT'!$A$1:$B$8761,2)</f>
        <v>76</v>
      </c>
      <c r="E5091" s="13">
        <f ca="1">('Step 3. Regression'!$F$19*D5091^2+'Step 3. Regression'!$G$19*D5091+'Step 3. Regression'!$H$19)*C5091</f>
        <v>0</v>
      </c>
    </row>
    <row r="5092" spans="1:5" x14ac:dyDescent="0.25">
      <c r="A5092" s="9">
        <f>IF(ISBLANK('Step 1.3 Normalized OAT'!A5092),"-",'Step 1.3 Normalized OAT'!A5092)</f>
        <v>43313.125</v>
      </c>
      <c r="B5092" s="26">
        <f t="shared" si="85"/>
        <v>212</v>
      </c>
      <c r="C5092" s="64" cm="1">
        <f t="array" ref="C5092">INDEX('Step 5. Daily Avg Schedule Calc'!$A$2:$C$169,(WEEKDAY(A5092)-1)*24+HOUR(A5092)+1,3)*IF(A5092&lt;Cooling_Season_Start_Date,0,IF(A5092&gt;Cooling_Season_End_Date,0,1))</f>
        <v>0</v>
      </c>
      <c r="D5092" s="12">
        <f>VLOOKUP(A5092,'Step 1.3 Normalized OAT'!$A$1:$B$8761,2)</f>
        <v>75</v>
      </c>
      <c r="E5092" s="13">
        <f ca="1">('Step 3. Regression'!$F$19*D5092^2+'Step 3. Regression'!$G$19*D5092+'Step 3. Regression'!$H$19)*C5092</f>
        <v>0</v>
      </c>
    </row>
    <row r="5093" spans="1:5" x14ac:dyDescent="0.25">
      <c r="A5093" s="9">
        <f>IF(ISBLANK('Step 1.3 Normalized OAT'!A5093),"-",'Step 1.3 Normalized OAT'!A5093)</f>
        <v>43313.166666666664</v>
      </c>
      <c r="B5093" s="26">
        <f t="shared" si="85"/>
        <v>212</v>
      </c>
      <c r="C5093" s="64" cm="1">
        <f t="array" ref="C5093">INDEX('Step 5. Daily Avg Schedule Calc'!$A$2:$C$169,(WEEKDAY(A5093)-1)*24+HOUR(A5093)+1,3)*IF(A5093&lt;Cooling_Season_Start_Date,0,IF(A5093&gt;Cooling_Season_End_Date,0,1))</f>
        <v>0</v>
      </c>
      <c r="D5093" s="12">
        <f>VLOOKUP(A5093,'Step 1.3 Normalized OAT'!$A$1:$B$8761,2)</f>
        <v>75</v>
      </c>
      <c r="E5093" s="13">
        <f ca="1">('Step 3. Regression'!$F$19*D5093^2+'Step 3. Regression'!$G$19*D5093+'Step 3. Regression'!$H$19)*C5093</f>
        <v>0</v>
      </c>
    </row>
    <row r="5094" spans="1:5" x14ac:dyDescent="0.25">
      <c r="A5094" s="9">
        <f>IF(ISBLANK('Step 1.3 Normalized OAT'!A5094),"-",'Step 1.3 Normalized OAT'!A5094)</f>
        <v>43313.208333333336</v>
      </c>
      <c r="B5094" s="26">
        <f t="shared" si="85"/>
        <v>212</v>
      </c>
      <c r="C5094" s="64" cm="1">
        <f t="array" ref="C5094">INDEX('Step 5. Daily Avg Schedule Calc'!$A$2:$C$169,(WEEKDAY(A5094)-1)*24+HOUR(A5094)+1,3)*IF(A5094&lt;Cooling_Season_Start_Date,0,IF(A5094&gt;Cooling_Season_End_Date,0,1))</f>
        <v>0</v>
      </c>
      <c r="D5094" s="12">
        <f>VLOOKUP(A5094,'Step 1.3 Normalized OAT'!$A$1:$B$8761,2)</f>
        <v>75</v>
      </c>
      <c r="E5094" s="13">
        <f ca="1">('Step 3. Regression'!$F$19*D5094^2+'Step 3. Regression'!$G$19*D5094+'Step 3. Regression'!$H$19)*C5094</f>
        <v>0</v>
      </c>
    </row>
    <row r="5095" spans="1:5" x14ac:dyDescent="0.25">
      <c r="A5095" s="9">
        <f>IF(ISBLANK('Step 1.3 Normalized OAT'!A5095),"-",'Step 1.3 Normalized OAT'!A5095)</f>
        <v>43313.25</v>
      </c>
      <c r="B5095" s="26">
        <f t="shared" si="85"/>
        <v>212</v>
      </c>
      <c r="C5095" s="64" cm="1">
        <f t="array" ref="C5095">INDEX('Step 5. Daily Avg Schedule Calc'!$A$2:$C$169,(WEEKDAY(A5095)-1)*24+HOUR(A5095)+1,3)*IF(A5095&lt;Cooling_Season_Start_Date,0,IF(A5095&gt;Cooling_Season_End_Date,0,1))</f>
        <v>0</v>
      </c>
      <c r="D5095" s="12">
        <f>VLOOKUP(A5095,'Step 1.3 Normalized OAT'!$A$1:$B$8761,2)</f>
        <v>77</v>
      </c>
      <c r="E5095" s="13">
        <f ca="1">('Step 3. Regression'!$F$19*D5095^2+'Step 3. Regression'!$G$19*D5095+'Step 3. Regression'!$H$19)*C5095</f>
        <v>0</v>
      </c>
    </row>
    <row r="5096" spans="1:5" x14ac:dyDescent="0.25">
      <c r="A5096" s="9">
        <f>IF(ISBLANK('Step 1.3 Normalized OAT'!A5096),"-",'Step 1.3 Normalized OAT'!A5096)</f>
        <v>43313.291666666664</v>
      </c>
      <c r="B5096" s="26">
        <f t="shared" si="85"/>
        <v>212</v>
      </c>
      <c r="C5096" s="64" cm="1">
        <f t="array" ref="C5096">INDEX('Step 5. Daily Avg Schedule Calc'!$A$2:$C$169,(WEEKDAY(A5096)-1)*24+HOUR(A5096)+1,3)*IF(A5096&lt;Cooling_Season_Start_Date,0,IF(A5096&gt;Cooling_Season_End_Date,0,1))</f>
        <v>1</v>
      </c>
      <c r="D5096" s="12">
        <f>VLOOKUP(A5096,'Step 1.3 Normalized OAT'!$A$1:$B$8761,2)</f>
        <v>79</v>
      </c>
      <c r="E5096" s="13">
        <f ca="1">('Step 3. Regression'!$F$19*D5096^2+'Step 3. Regression'!$G$19*D5096+'Step 3. Regression'!$H$19)*C5096</f>
        <v>7.0847193733443774</v>
      </c>
    </row>
    <row r="5097" spans="1:5" x14ac:dyDescent="0.25">
      <c r="A5097" s="9">
        <f>IF(ISBLANK('Step 1.3 Normalized OAT'!A5097),"-",'Step 1.3 Normalized OAT'!A5097)</f>
        <v>43313.333333333336</v>
      </c>
      <c r="B5097" s="26">
        <f t="shared" si="85"/>
        <v>212</v>
      </c>
      <c r="C5097" s="64" cm="1">
        <f t="array" ref="C5097">INDEX('Step 5. Daily Avg Schedule Calc'!$A$2:$C$169,(WEEKDAY(A5097)-1)*24+HOUR(A5097)+1,3)*IF(A5097&lt;Cooling_Season_Start_Date,0,IF(A5097&gt;Cooling_Season_End_Date,0,1))</f>
        <v>1</v>
      </c>
      <c r="D5097" s="12">
        <f>VLOOKUP(A5097,'Step 1.3 Normalized OAT'!$A$1:$B$8761,2)</f>
        <v>78</v>
      </c>
      <c r="E5097" s="13">
        <f ca="1">('Step 3. Regression'!$F$19*D5097^2+'Step 3. Regression'!$G$19*D5097+'Step 3. Regression'!$H$19)*C5097</f>
        <v>7.0698657095059474</v>
      </c>
    </row>
    <row r="5098" spans="1:5" x14ac:dyDescent="0.25">
      <c r="A5098" s="9">
        <f>IF(ISBLANK('Step 1.3 Normalized OAT'!A5098),"-",'Step 1.3 Normalized OAT'!A5098)</f>
        <v>43313.375</v>
      </c>
      <c r="B5098" s="26">
        <f t="shared" si="85"/>
        <v>212</v>
      </c>
      <c r="C5098" s="64" cm="1">
        <f t="array" ref="C5098">INDEX('Step 5. Daily Avg Schedule Calc'!$A$2:$C$169,(WEEKDAY(A5098)-1)*24+HOUR(A5098)+1,3)*IF(A5098&lt;Cooling_Season_Start_Date,0,IF(A5098&gt;Cooling_Season_End_Date,0,1))</f>
        <v>1</v>
      </c>
      <c r="D5098" s="12">
        <f>VLOOKUP(A5098,'Step 1.3 Normalized OAT'!$A$1:$B$8761,2)</f>
        <v>79</v>
      </c>
      <c r="E5098" s="13">
        <f ca="1">('Step 3. Regression'!$F$19*D5098^2+'Step 3. Regression'!$G$19*D5098+'Step 3. Regression'!$H$19)*C5098</f>
        <v>7.0847193733443774</v>
      </c>
    </row>
    <row r="5099" spans="1:5" x14ac:dyDescent="0.25">
      <c r="A5099" s="9">
        <f>IF(ISBLANK('Step 1.3 Normalized OAT'!A5099),"-",'Step 1.3 Normalized OAT'!A5099)</f>
        <v>43313.416666666664</v>
      </c>
      <c r="B5099" s="26">
        <f t="shared" si="85"/>
        <v>212</v>
      </c>
      <c r="C5099" s="64" cm="1">
        <f t="array" ref="C5099">INDEX('Step 5. Daily Avg Schedule Calc'!$A$2:$C$169,(WEEKDAY(A5099)-1)*24+HOUR(A5099)+1,3)*IF(A5099&lt;Cooling_Season_Start_Date,0,IF(A5099&gt;Cooling_Season_End_Date,0,1))</f>
        <v>1</v>
      </c>
      <c r="D5099" s="12">
        <f>VLOOKUP(A5099,'Step 1.3 Normalized OAT'!$A$1:$B$8761,2)</f>
        <v>81</v>
      </c>
      <c r="E5099" s="13">
        <f ca="1">('Step 3. Regression'!$F$19*D5099^2+'Step 3. Regression'!$G$19*D5099+'Step 3. Regression'!$H$19)*C5099</f>
        <v>7.1318625388425936</v>
      </c>
    </row>
    <row r="5100" spans="1:5" x14ac:dyDescent="0.25">
      <c r="A5100" s="9">
        <f>IF(ISBLANK('Step 1.3 Normalized OAT'!A5100),"-",'Step 1.3 Normalized OAT'!A5100)</f>
        <v>43313.458333333336</v>
      </c>
      <c r="B5100" s="26">
        <f t="shared" si="85"/>
        <v>212</v>
      </c>
      <c r="C5100" s="64" cm="1">
        <f t="array" ref="C5100">INDEX('Step 5. Daily Avg Schedule Calc'!$A$2:$C$169,(WEEKDAY(A5100)-1)*24+HOUR(A5100)+1,3)*IF(A5100&lt;Cooling_Season_Start_Date,0,IF(A5100&gt;Cooling_Season_End_Date,0,1))</f>
        <v>1</v>
      </c>
      <c r="D5100" s="12">
        <f>VLOOKUP(A5100,'Step 1.3 Normalized OAT'!$A$1:$B$8761,2)</f>
        <v>80</v>
      </c>
      <c r="E5100" s="13">
        <f ca="1">('Step 3. Regression'!$F$19*D5100^2+'Step 3. Regression'!$G$19*D5100+'Step 3. Regression'!$H$19)*C5100</f>
        <v>7.1053849831232547</v>
      </c>
    </row>
    <row r="5101" spans="1:5" x14ac:dyDescent="0.25">
      <c r="A5101" s="9">
        <f>IF(ISBLANK('Step 1.3 Normalized OAT'!A5101),"-",'Step 1.3 Normalized OAT'!A5101)</f>
        <v>43313.5</v>
      </c>
      <c r="B5101" s="26">
        <f t="shared" si="85"/>
        <v>212</v>
      </c>
      <c r="C5101" s="64" cm="1">
        <f t="array" ref="C5101">INDEX('Step 5. Daily Avg Schedule Calc'!$A$2:$C$169,(WEEKDAY(A5101)-1)*24+HOUR(A5101)+1,3)*IF(A5101&lt;Cooling_Season_Start_Date,0,IF(A5101&gt;Cooling_Season_End_Date,0,1))</f>
        <v>1</v>
      </c>
      <c r="D5101" s="12">
        <f>VLOOKUP(A5101,'Step 1.3 Normalized OAT'!$A$1:$B$8761,2)</f>
        <v>82</v>
      </c>
      <c r="E5101" s="13">
        <f ca="1">('Step 3. Regression'!$F$19*D5101^2+'Step 3. Regression'!$G$19*D5101+'Step 3. Regression'!$H$19)*C5101</f>
        <v>7.1641520405023904</v>
      </c>
    </row>
    <row r="5102" spans="1:5" x14ac:dyDescent="0.25">
      <c r="A5102" s="9">
        <f>IF(ISBLANK('Step 1.3 Normalized OAT'!A5102),"-",'Step 1.3 Normalized OAT'!A5102)</f>
        <v>43313.541666666664</v>
      </c>
      <c r="B5102" s="26">
        <f t="shared" si="85"/>
        <v>212</v>
      </c>
      <c r="C5102" s="64" cm="1">
        <f t="array" ref="C5102">INDEX('Step 5. Daily Avg Schedule Calc'!$A$2:$C$169,(WEEKDAY(A5102)-1)*24+HOUR(A5102)+1,3)*IF(A5102&lt;Cooling_Season_Start_Date,0,IF(A5102&gt;Cooling_Season_End_Date,0,1))</f>
        <v>1</v>
      </c>
      <c r="D5102" s="12">
        <f>VLOOKUP(A5102,'Step 1.3 Normalized OAT'!$A$1:$B$8761,2)</f>
        <v>88</v>
      </c>
      <c r="E5102" s="13">
        <f ca="1">('Step 3. Regression'!$F$19*D5102^2+'Step 3. Regression'!$G$19*D5102+'Step 3. Regression'!$H$19)*C5102</f>
        <v>7.4799399152107426</v>
      </c>
    </row>
    <row r="5103" spans="1:5" x14ac:dyDescent="0.25">
      <c r="A5103" s="9">
        <f>IF(ISBLANK('Step 1.3 Normalized OAT'!A5103),"-",'Step 1.3 Normalized OAT'!A5103)</f>
        <v>43313.583333333336</v>
      </c>
      <c r="B5103" s="26">
        <f t="shared" si="85"/>
        <v>212</v>
      </c>
      <c r="C5103" s="64" cm="1">
        <f t="array" ref="C5103">INDEX('Step 5. Daily Avg Schedule Calc'!$A$2:$C$169,(WEEKDAY(A5103)-1)*24+HOUR(A5103)+1,3)*IF(A5103&lt;Cooling_Season_Start_Date,0,IF(A5103&gt;Cooling_Season_End_Date,0,1))</f>
        <v>1</v>
      </c>
      <c r="D5103" s="12">
        <f>VLOOKUP(A5103,'Step 1.3 Normalized OAT'!$A$1:$B$8761,2)</f>
        <v>88</v>
      </c>
      <c r="E5103" s="13">
        <f ca="1">('Step 3. Regression'!$F$19*D5103^2+'Step 3. Regression'!$G$19*D5103+'Step 3. Regression'!$H$19)*C5103</f>
        <v>7.4799399152107426</v>
      </c>
    </row>
    <row r="5104" spans="1:5" x14ac:dyDescent="0.25">
      <c r="A5104" s="9">
        <f>IF(ISBLANK('Step 1.3 Normalized OAT'!A5104),"-",'Step 1.3 Normalized OAT'!A5104)</f>
        <v>43313.625</v>
      </c>
      <c r="B5104" s="26">
        <f t="shared" si="85"/>
        <v>212</v>
      </c>
      <c r="C5104" s="64" cm="1">
        <f t="array" ref="C5104">INDEX('Step 5. Daily Avg Schedule Calc'!$A$2:$C$169,(WEEKDAY(A5104)-1)*24+HOUR(A5104)+1,3)*IF(A5104&lt;Cooling_Season_Start_Date,0,IF(A5104&gt;Cooling_Season_End_Date,0,1))</f>
        <v>1</v>
      </c>
      <c r="D5104" s="12">
        <f>VLOOKUP(A5104,'Step 1.3 Normalized OAT'!$A$1:$B$8761,2)</f>
        <v>84</v>
      </c>
      <c r="E5104" s="13">
        <f ca="1">('Step 3. Regression'!$F$19*D5104^2+'Step 3. Regression'!$G$19*D5104+'Step 3. Regression'!$H$19)*C5104</f>
        <v>7.2461668816433509</v>
      </c>
    </row>
    <row r="5105" spans="1:5" x14ac:dyDescent="0.25">
      <c r="A5105" s="9">
        <f>IF(ISBLANK('Step 1.3 Normalized OAT'!A5105),"-",'Step 1.3 Normalized OAT'!A5105)</f>
        <v>43313.666666666664</v>
      </c>
      <c r="B5105" s="26">
        <f t="shared" si="85"/>
        <v>212</v>
      </c>
      <c r="C5105" s="64" cm="1">
        <f t="array" ref="C5105">INDEX('Step 5. Daily Avg Schedule Calc'!$A$2:$C$169,(WEEKDAY(A5105)-1)*24+HOUR(A5105)+1,3)*IF(A5105&lt;Cooling_Season_Start_Date,0,IF(A5105&gt;Cooling_Season_End_Date,0,1))</f>
        <v>1</v>
      </c>
      <c r="D5105" s="12">
        <f>VLOOKUP(A5105,'Step 1.3 Normalized OAT'!$A$1:$B$8761,2)</f>
        <v>91</v>
      </c>
      <c r="E5105" s="13">
        <f ca="1">('Step 3. Regression'!$F$19*D5105^2+'Step 3. Regression'!$G$19*D5105+'Step 3. Regression'!$H$19)*C5105</f>
        <v>7.7162951227610748</v>
      </c>
    </row>
    <row r="5106" spans="1:5" x14ac:dyDescent="0.25">
      <c r="A5106" s="9">
        <f>IF(ISBLANK('Step 1.3 Normalized OAT'!A5106),"-",'Step 1.3 Normalized OAT'!A5106)</f>
        <v>43313.708333333336</v>
      </c>
      <c r="B5106" s="26">
        <f t="shared" si="85"/>
        <v>212</v>
      </c>
      <c r="C5106" s="64" cm="1">
        <f t="array" ref="C5106">INDEX('Step 5. Daily Avg Schedule Calc'!$A$2:$C$169,(WEEKDAY(A5106)-1)*24+HOUR(A5106)+1,3)*IF(A5106&lt;Cooling_Season_Start_Date,0,IF(A5106&gt;Cooling_Season_End_Date,0,1))</f>
        <v>1</v>
      </c>
      <c r="D5106" s="12">
        <f>VLOOKUP(A5106,'Step 1.3 Normalized OAT'!$A$1:$B$8761,2)</f>
        <v>90</v>
      </c>
      <c r="E5106" s="13">
        <f ca="1">('Step 3. Regression'!$F$19*D5106^2+'Step 3. Regression'!$G$19*D5106+'Step 3. Regression'!$H$19)*C5106</f>
        <v>7.6316981076371704</v>
      </c>
    </row>
    <row r="5107" spans="1:5" x14ac:dyDescent="0.25">
      <c r="A5107" s="9">
        <f>IF(ISBLANK('Step 1.3 Normalized OAT'!A5107),"-",'Step 1.3 Normalized OAT'!A5107)</f>
        <v>43313.75</v>
      </c>
      <c r="B5107" s="26">
        <f t="shared" si="85"/>
        <v>212</v>
      </c>
      <c r="C5107" s="64" cm="1">
        <f t="array" ref="C5107">INDEX('Step 5. Daily Avg Schedule Calc'!$A$2:$C$169,(WEEKDAY(A5107)-1)*24+HOUR(A5107)+1,3)*IF(A5107&lt;Cooling_Season_Start_Date,0,IF(A5107&gt;Cooling_Season_End_Date,0,1))</f>
        <v>1</v>
      </c>
      <c r="D5107" s="12">
        <f>VLOOKUP(A5107,'Step 1.3 Normalized OAT'!$A$1:$B$8761,2)</f>
        <v>90</v>
      </c>
      <c r="E5107" s="13">
        <f ca="1">('Step 3. Regression'!$F$19*D5107^2+'Step 3. Regression'!$G$19*D5107+'Step 3. Regression'!$H$19)*C5107</f>
        <v>7.6316981076371704</v>
      </c>
    </row>
    <row r="5108" spans="1:5" x14ac:dyDescent="0.25">
      <c r="A5108" s="9">
        <f>IF(ISBLANK('Step 1.3 Normalized OAT'!A5108),"-",'Step 1.3 Normalized OAT'!A5108)</f>
        <v>43313.791666666664</v>
      </c>
      <c r="B5108" s="26">
        <f t="shared" si="85"/>
        <v>212</v>
      </c>
      <c r="C5108" s="64" cm="1">
        <f t="array" ref="C5108">INDEX('Step 5. Daily Avg Schedule Calc'!$A$2:$C$169,(WEEKDAY(A5108)-1)*24+HOUR(A5108)+1,3)*IF(A5108&lt;Cooling_Season_Start_Date,0,IF(A5108&gt;Cooling_Season_End_Date,0,1))</f>
        <v>1</v>
      </c>
      <c r="D5108" s="12">
        <f>VLOOKUP(A5108,'Step 1.3 Normalized OAT'!$A$1:$B$8761,2)</f>
        <v>86</v>
      </c>
      <c r="E5108" s="13">
        <f ca="1">('Step 3. Regression'!$F$19*D5108^2+'Step 3. Regression'!$G$19*D5108+'Step 3. Regression'!$H$19)*C5108</f>
        <v>7.3514295065461326</v>
      </c>
    </row>
    <row r="5109" spans="1:5" x14ac:dyDescent="0.25">
      <c r="A5109" s="9">
        <f>IF(ISBLANK('Step 1.3 Normalized OAT'!A5109),"-",'Step 1.3 Normalized OAT'!A5109)</f>
        <v>43313.833333333336</v>
      </c>
      <c r="B5109" s="26">
        <f t="shared" si="85"/>
        <v>212</v>
      </c>
      <c r="C5109" s="64" cm="1">
        <f t="array" ref="C5109">INDEX('Step 5. Daily Avg Schedule Calc'!$A$2:$C$169,(WEEKDAY(A5109)-1)*24+HOUR(A5109)+1,3)*IF(A5109&lt;Cooling_Season_Start_Date,0,IF(A5109&gt;Cooling_Season_End_Date,0,1))</f>
        <v>1</v>
      </c>
      <c r="D5109" s="12">
        <f>VLOOKUP(A5109,'Step 1.3 Normalized OAT'!$A$1:$B$8761,2)</f>
        <v>85</v>
      </c>
      <c r="E5109" s="13">
        <f ca="1">('Step 3. Regression'!$F$19*D5109^2+'Step 3. Regression'!$G$19*D5109+'Step 3. Regression'!$H$19)*C5109</f>
        <v>7.295892221124511</v>
      </c>
    </row>
    <row r="5110" spans="1:5" x14ac:dyDescent="0.25">
      <c r="A5110" s="9">
        <f>IF(ISBLANK('Step 1.3 Normalized OAT'!A5110),"-",'Step 1.3 Normalized OAT'!A5110)</f>
        <v>43313.875</v>
      </c>
      <c r="B5110" s="26">
        <f t="shared" si="85"/>
        <v>212</v>
      </c>
      <c r="C5110" s="64" cm="1">
        <f t="array" ref="C5110">INDEX('Step 5. Daily Avg Schedule Calc'!$A$2:$C$169,(WEEKDAY(A5110)-1)*24+HOUR(A5110)+1,3)*IF(A5110&lt;Cooling_Season_Start_Date,0,IF(A5110&gt;Cooling_Season_End_Date,0,1))</f>
        <v>0</v>
      </c>
      <c r="D5110" s="12">
        <f>VLOOKUP(A5110,'Step 1.3 Normalized OAT'!$A$1:$B$8761,2)</f>
        <v>84</v>
      </c>
      <c r="E5110" s="13">
        <f ca="1">('Step 3. Regression'!$F$19*D5110^2+'Step 3. Regression'!$G$19*D5110+'Step 3. Regression'!$H$19)*C5110</f>
        <v>0</v>
      </c>
    </row>
    <row r="5111" spans="1:5" x14ac:dyDescent="0.25">
      <c r="A5111" s="9">
        <f>IF(ISBLANK('Step 1.3 Normalized OAT'!A5111),"-",'Step 1.3 Normalized OAT'!A5111)</f>
        <v>43313.916666666664</v>
      </c>
      <c r="B5111" s="26">
        <f t="shared" si="85"/>
        <v>212</v>
      </c>
      <c r="C5111" s="64" cm="1">
        <f t="array" ref="C5111">INDEX('Step 5. Daily Avg Schedule Calc'!$A$2:$C$169,(WEEKDAY(A5111)-1)*24+HOUR(A5111)+1,3)*IF(A5111&lt;Cooling_Season_Start_Date,0,IF(A5111&gt;Cooling_Season_End_Date,0,1))</f>
        <v>0</v>
      </c>
      <c r="D5111" s="12">
        <f>VLOOKUP(A5111,'Step 1.3 Normalized OAT'!$A$1:$B$8761,2)</f>
        <v>84</v>
      </c>
      <c r="E5111" s="13">
        <f ca="1">('Step 3. Regression'!$F$19*D5111^2+'Step 3. Regression'!$G$19*D5111+'Step 3. Regression'!$H$19)*C5111</f>
        <v>0</v>
      </c>
    </row>
    <row r="5112" spans="1:5" x14ac:dyDescent="0.25">
      <c r="A5112" s="9">
        <f>IF(ISBLANK('Step 1.3 Normalized OAT'!A5112),"-",'Step 1.3 Normalized OAT'!A5112)</f>
        <v>43313.958333333336</v>
      </c>
      <c r="B5112" s="26">
        <f t="shared" si="85"/>
        <v>212</v>
      </c>
      <c r="C5112" s="64" cm="1">
        <f t="array" ref="C5112">INDEX('Step 5. Daily Avg Schedule Calc'!$A$2:$C$169,(WEEKDAY(A5112)-1)*24+HOUR(A5112)+1,3)*IF(A5112&lt;Cooling_Season_Start_Date,0,IF(A5112&gt;Cooling_Season_End_Date,0,1))</f>
        <v>0</v>
      </c>
      <c r="D5112" s="12">
        <f>VLOOKUP(A5112,'Step 1.3 Normalized OAT'!$A$1:$B$8761,2)</f>
        <v>85</v>
      </c>
      <c r="E5112" s="13">
        <f ca="1">('Step 3. Regression'!$F$19*D5112^2+'Step 3. Regression'!$G$19*D5112+'Step 3. Regression'!$H$19)*C5112</f>
        <v>0</v>
      </c>
    </row>
    <row r="5113" spans="1:5" x14ac:dyDescent="0.25">
      <c r="A5113" s="9">
        <f>IF(ISBLANK('Step 1.3 Normalized OAT'!A5113),"-",'Step 1.3 Normalized OAT'!A5113)</f>
        <v>43314</v>
      </c>
      <c r="B5113" s="26">
        <f t="shared" si="85"/>
        <v>213</v>
      </c>
      <c r="C5113" s="64" cm="1">
        <f t="array" ref="C5113">INDEX('Step 5. Daily Avg Schedule Calc'!$A$2:$C$169,(WEEKDAY(A5113)-1)*24+HOUR(A5113)+1,3)*IF(A5113&lt;Cooling_Season_Start_Date,0,IF(A5113&gt;Cooling_Season_End_Date,0,1))</f>
        <v>0</v>
      </c>
      <c r="D5113" s="12">
        <f>VLOOKUP(A5113,'Step 1.3 Normalized OAT'!$A$1:$B$8761,2)</f>
        <v>82</v>
      </c>
      <c r="E5113" s="13">
        <f ca="1">('Step 3. Regression'!$F$19*D5113^2+'Step 3. Regression'!$G$19*D5113+'Step 3. Regression'!$H$19)*C5113</f>
        <v>0</v>
      </c>
    </row>
    <row r="5114" spans="1:5" x14ac:dyDescent="0.25">
      <c r="A5114" s="9">
        <f>IF(ISBLANK('Step 1.3 Normalized OAT'!A5114),"-",'Step 1.3 Normalized OAT'!A5114)</f>
        <v>43314.041666666664</v>
      </c>
      <c r="B5114" s="26">
        <f t="shared" si="85"/>
        <v>213</v>
      </c>
      <c r="C5114" s="64" cm="1">
        <f t="array" ref="C5114">INDEX('Step 5. Daily Avg Schedule Calc'!$A$2:$C$169,(WEEKDAY(A5114)-1)*24+HOUR(A5114)+1,3)*IF(A5114&lt;Cooling_Season_Start_Date,0,IF(A5114&gt;Cooling_Season_End_Date,0,1))</f>
        <v>0</v>
      </c>
      <c r="D5114" s="12">
        <f>VLOOKUP(A5114,'Step 1.3 Normalized OAT'!$A$1:$B$8761,2)</f>
        <v>83</v>
      </c>
      <c r="E5114" s="13">
        <f ca="1">('Step 3. Regression'!$F$19*D5114^2+'Step 3. Regression'!$G$19*D5114+'Step 3. Regression'!$H$19)*C5114</f>
        <v>0</v>
      </c>
    </row>
    <row r="5115" spans="1:5" x14ac:dyDescent="0.25">
      <c r="A5115" s="9">
        <f>IF(ISBLANK('Step 1.3 Normalized OAT'!A5115),"-",'Step 1.3 Normalized OAT'!A5115)</f>
        <v>43314.083333333336</v>
      </c>
      <c r="B5115" s="26">
        <f t="shared" si="85"/>
        <v>213</v>
      </c>
      <c r="C5115" s="64" cm="1">
        <f t="array" ref="C5115">INDEX('Step 5. Daily Avg Schedule Calc'!$A$2:$C$169,(WEEKDAY(A5115)-1)*24+HOUR(A5115)+1,3)*IF(A5115&lt;Cooling_Season_Start_Date,0,IF(A5115&gt;Cooling_Season_End_Date,0,1))</f>
        <v>0</v>
      </c>
      <c r="D5115" s="12">
        <f>VLOOKUP(A5115,'Step 1.3 Normalized OAT'!$A$1:$B$8761,2)</f>
        <v>82</v>
      </c>
      <c r="E5115" s="13">
        <f ca="1">('Step 3. Regression'!$F$19*D5115^2+'Step 3. Regression'!$G$19*D5115+'Step 3. Regression'!$H$19)*C5115</f>
        <v>0</v>
      </c>
    </row>
    <row r="5116" spans="1:5" x14ac:dyDescent="0.25">
      <c r="A5116" s="9">
        <f>IF(ISBLANK('Step 1.3 Normalized OAT'!A5116),"-",'Step 1.3 Normalized OAT'!A5116)</f>
        <v>43314.125</v>
      </c>
      <c r="B5116" s="26">
        <f t="shared" si="85"/>
        <v>213</v>
      </c>
      <c r="C5116" s="64" cm="1">
        <f t="array" ref="C5116">INDEX('Step 5. Daily Avg Schedule Calc'!$A$2:$C$169,(WEEKDAY(A5116)-1)*24+HOUR(A5116)+1,3)*IF(A5116&lt;Cooling_Season_Start_Date,0,IF(A5116&gt;Cooling_Season_End_Date,0,1))</f>
        <v>0</v>
      </c>
      <c r="D5116" s="12">
        <f>VLOOKUP(A5116,'Step 1.3 Normalized OAT'!$A$1:$B$8761,2)</f>
        <v>81</v>
      </c>
      <c r="E5116" s="13">
        <f ca="1">('Step 3. Regression'!$F$19*D5116^2+'Step 3. Regression'!$G$19*D5116+'Step 3. Regression'!$H$19)*C5116</f>
        <v>0</v>
      </c>
    </row>
    <row r="5117" spans="1:5" x14ac:dyDescent="0.25">
      <c r="A5117" s="9">
        <f>IF(ISBLANK('Step 1.3 Normalized OAT'!A5117),"-",'Step 1.3 Normalized OAT'!A5117)</f>
        <v>43314.166666666664</v>
      </c>
      <c r="B5117" s="26">
        <f t="shared" si="85"/>
        <v>213</v>
      </c>
      <c r="C5117" s="64" cm="1">
        <f t="array" ref="C5117">INDEX('Step 5. Daily Avg Schedule Calc'!$A$2:$C$169,(WEEKDAY(A5117)-1)*24+HOUR(A5117)+1,3)*IF(A5117&lt;Cooling_Season_Start_Date,0,IF(A5117&gt;Cooling_Season_End_Date,0,1))</f>
        <v>0</v>
      </c>
      <c r="D5117" s="12">
        <f>VLOOKUP(A5117,'Step 1.3 Normalized OAT'!$A$1:$B$8761,2)</f>
        <v>81</v>
      </c>
      <c r="E5117" s="13">
        <f ca="1">('Step 3. Regression'!$F$19*D5117^2+'Step 3. Regression'!$G$19*D5117+'Step 3. Regression'!$H$19)*C5117</f>
        <v>0</v>
      </c>
    </row>
    <row r="5118" spans="1:5" x14ac:dyDescent="0.25">
      <c r="A5118" s="9">
        <f>IF(ISBLANK('Step 1.3 Normalized OAT'!A5118),"-",'Step 1.3 Normalized OAT'!A5118)</f>
        <v>43314.208333333336</v>
      </c>
      <c r="B5118" s="26">
        <f t="shared" si="85"/>
        <v>213</v>
      </c>
      <c r="C5118" s="64" cm="1">
        <f t="array" ref="C5118">INDEX('Step 5. Daily Avg Schedule Calc'!$A$2:$C$169,(WEEKDAY(A5118)-1)*24+HOUR(A5118)+1,3)*IF(A5118&lt;Cooling_Season_Start_Date,0,IF(A5118&gt;Cooling_Season_End_Date,0,1))</f>
        <v>0</v>
      </c>
      <c r="D5118" s="12">
        <f>VLOOKUP(A5118,'Step 1.3 Normalized OAT'!$A$1:$B$8761,2)</f>
        <v>80</v>
      </c>
      <c r="E5118" s="13">
        <f ca="1">('Step 3. Regression'!$F$19*D5118^2+'Step 3. Regression'!$G$19*D5118+'Step 3. Regression'!$H$19)*C5118</f>
        <v>0</v>
      </c>
    </row>
    <row r="5119" spans="1:5" x14ac:dyDescent="0.25">
      <c r="A5119" s="9">
        <f>IF(ISBLANK('Step 1.3 Normalized OAT'!A5119),"-",'Step 1.3 Normalized OAT'!A5119)</f>
        <v>43314.25</v>
      </c>
      <c r="B5119" s="26">
        <f t="shared" si="85"/>
        <v>213</v>
      </c>
      <c r="C5119" s="64" cm="1">
        <f t="array" ref="C5119">INDEX('Step 5. Daily Avg Schedule Calc'!$A$2:$C$169,(WEEKDAY(A5119)-1)*24+HOUR(A5119)+1,3)*IF(A5119&lt;Cooling_Season_Start_Date,0,IF(A5119&gt;Cooling_Season_End_Date,0,1))</f>
        <v>0</v>
      </c>
      <c r="D5119" s="12">
        <f>VLOOKUP(A5119,'Step 1.3 Normalized OAT'!$A$1:$B$8761,2)</f>
        <v>79</v>
      </c>
      <c r="E5119" s="13">
        <f ca="1">('Step 3. Regression'!$F$19*D5119^2+'Step 3. Regression'!$G$19*D5119+'Step 3. Regression'!$H$19)*C5119</f>
        <v>0</v>
      </c>
    </row>
    <row r="5120" spans="1:5" x14ac:dyDescent="0.25">
      <c r="A5120" s="9">
        <f>IF(ISBLANK('Step 1.3 Normalized OAT'!A5120),"-",'Step 1.3 Normalized OAT'!A5120)</f>
        <v>43314.291666666664</v>
      </c>
      <c r="B5120" s="26">
        <f t="shared" si="85"/>
        <v>213</v>
      </c>
      <c r="C5120" s="64" cm="1">
        <f t="array" ref="C5120">INDEX('Step 5. Daily Avg Schedule Calc'!$A$2:$C$169,(WEEKDAY(A5120)-1)*24+HOUR(A5120)+1,3)*IF(A5120&lt;Cooling_Season_Start_Date,0,IF(A5120&gt;Cooling_Season_End_Date,0,1))</f>
        <v>0</v>
      </c>
      <c r="D5120" s="12">
        <f>VLOOKUP(A5120,'Step 1.3 Normalized OAT'!$A$1:$B$8761,2)</f>
        <v>79</v>
      </c>
      <c r="E5120" s="13">
        <f ca="1">('Step 3. Regression'!$F$19*D5120^2+'Step 3. Regression'!$G$19*D5120+'Step 3. Regression'!$H$19)*C5120</f>
        <v>0</v>
      </c>
    </row>
    <row r="5121" spans="1:5" x14ac:dyDescent="0.25">
      <c r="A5121" s="9">
        <f>IF(ISBLANK('Step 1.3 Normalized OAT'!A5121),"-",'Step 1.3 Normalized OAT'!A5121)</f>
        <v>43314.333333333336</v>
      </c>
      <c r="B5121" s="26">
        <f t="shared" si="85"/>
        <v>213</v>
      </c>
      <c r="C5121" s="64" cm="1">
        <f t="array" ref="C5121">INDEX('Step 5. Daily Avg Schedule Calc'!$A$2:$C$169,(WEEKDAY(A5121)-1)*24+HOUR(A5121)+1,3)*IF(A5121&lt;Cooling_Season_Start_Date,0,IF(A5121&gt;Cooling_Season_End_Date,0,1))</f>
        <v>1</v>
      </c>
      <c r="D5121" s="12">
        <f>VLOOKUP(A5121,'Step 1.3 Normalized OAT'!$A$1:$B$8761,2)</f>
        <v>81</v>
      </c>
      <c r="E5121" s="13">
        <f ca="1">('Step 3. Regression'!$F$19*D5121^2+'Step 3. Regression'!$G$19*D5121+'Step 3. Regression'!$H$19)*C5121</f>
        <v>7.1318625388425936</v>
      </c>
    </row>
    <row r="5122" spans="1:5" x14ac:dyDescent="0.25">
      <c r="A5122" s="9">
        <f>IF(ISBLANK('Step 1.3 Normalized OAT'!A5122),"-",'Step 1.3 Normalized OAT'!A5122)</f>
        <v>43314.375</v>
      </c>
      <c r="B5122" s="26">
        <f t="shared" si="85"/>
        <v>213</v>
      </c>
      <c r="C5122" s="64" cm="1">
        <f t="array" ref="C5122">INDEX('Step 5. Daily Avg Schedule Calc'!$A$2:$C$169,(WEEKDAY(A5122)-1)*24+HOUR(A5122)+1,3)*IF(A5122&lt;Cooling_Season_Start_Date,0,IF(A5122&gt;Cooling_Season_End_Date,0,1))</f>
        <v>1</v>
      </c>
      <c r="D5122" s="12">
        <f>VLOOKUP(A5122,'Step 1.3 Normalized OAT'!$A$1:$B$8761,2)</f>
        <v>82</v>
      </c>
      <c r="E5122" s="13">
        <f ca="1">('Step 3. Regression'!$F$19*D5122^2+'Step 3. Regression'!$G$19*D5122+'Step 3. Regression'!$H$19)*C5122</f>
        <v>7.1641520405023904</v>
      </c>
    </row>
    <row r="5123" spans="1:5" x14ac:dyDescent="0.25">
      <c r="A5123" s="9">
        <f>IF(ISBLANK('Step 1.3 Normalized OAT'!A5123),"-",'Step 1.3 Normalized OAT'!A5123)</f>
        <v>43314.416666666664</v>
      </c>
      <c r="B5123" s="26">
        <f t="shared" ref="B5123:B5186" si="86">_xlfn.DAYS(A5123,$A$2)</f>
        <v>213</v>
      </c>
      <c r="C5123" s="64" cm="1">
        <f t="array" ref="C5123">INDEX('Step 5. Daily Avg Schedule Calc'!$A$2:$C$169,(WEEKDAY(A5123)-1)*24+HOUR(A5123)+1,3)*IF(A5123&lt;Cooling_Season_Start_Date,0,IF(A5123&gt;Cooling_Season_End_Date,0,1))</f>
        <v>1</v>
      </c>
      <c r="D5123" s="12">
        <f>VLOOKUP(A5123,'Step 1.3 Normalized OAT'!$A$1:$B$8761,2)</f>
        <v>82</v>
      </c>
      <c r="E5123" s="13">
        <f ca="1">('Step 3. Regression'!$F$19*D5123^2+'Step 3. Regression'!$G$19*D5123+'Step 3. Regression'!$H$19)*C5123</f>
        <v>7.1641520405023904</v>
      </c>
    </row>
    <row r="5124" spans="1:5" x14ac:dyDescent="0.25">
      <c r="A5124" s="9">
        <f>IF(ISBLANK('Step 1.3 Normalized OAT'!A5124),"-",'Step 1.3 Normalized OAT'!A5124)</f>
        <v>43314.458333333336</v>
      </c>
      <c r="B5124" s="26">
        <f t="shared" si="86"/>
        <v>213</v>
      </c>
      <c r="C5124" s="64" cm="1">
        <f t="array" ref="C5124">INDEX('Step 5. Daily Avg Schedule Calc'!$A$2:$C$169,(WEEKDAY(A5124)-1)*24+HOUR(A5124)+1,3)*IF(A5124&lt;Cooling_Season_Start_Date,0,IF(A5124&gt;Cooling_Season_End_Date,0,1))</f>
        <v>1</v>
      </c>
      <c r="D5124" s="12">
        <f>VLOOKUP(A5124,'Step 1.3 Normalized OAT'!$A$1:$B$8761,2)</f>
        <v>86</v>
      </c>
      <c r="E5124" s="13">
        <f ca="1">('Step 3. Regression'!$F$19*D5124^2+'Step 3. Regression'!$G$19*D5124+'Step 3. Regression'!$H$19)*C5124</f>
        <v>7.3514295065461326</v>
      </c>
    </row>
    <row r="5125" spans="1:5" x14ac:dyDescent="0.25">
      <c r="A5125" s="9">
        <f>IF(ISBLANK('Step 1.3 Normalized OAT'!A5125),"-",'Step 1.3 Normalized OAT'!A5125)</f>
        <v>43314.5</v>
      </c>
      <c r="B5125" s="26">
        <f t="shared" si="86"/>
        <v>213</v>
      </c>
      <c r="C5125" s="64" cm="1">
        <f t="array" ref="C5125">INDEX('Step 5. Daily Avg Schedule Calc'!$A$2:$C$169,(WEEKDAY(A5125)-1)*24+HOUR(A5125)+1,3)*IF(A5125&lt;Cooling_Season_Start_Date,0,IF(A5125&gt;Cooling_Season_End_Date,0,1))</f>
        <v>1</v>
      </c>
      <c r="D5125" s="12">
        <f>VLOOKUP(A5125,'Step 1.3 Normalized OAT'!$A$1:$B$8761,2)</f>
        <v>88</v>
      </c>
      <c r="E5125" s="13">
        <f ca="1">('Step 3. Regression'!$F$19*D5125^2+'Step 3. Regression'!$G$19*D5125+'Step 3. Regression'!$H$19)*C5125</f>
        <v>7.4799399152107426</v>
      </c>
    </row>
    <row r="5126" spans="1:5" x14ac:dyDescent="0.25">
      <c r="A5126" s="9">
        <f>IF(ISBLANK('Step 1.3 Normalized OAT'!A5126),"-",'Step 1.3 Normalized OAT'!A5126)</f>
        <v>43314.541666666664</v>
      </c>
      <c r="B5126" s="26">
        <f t="shared" si="86"/>
        <v>213</v>
      </c>
      <c r="C5126" s="64" cm="1">
        <f t="array" ref="C5126">INDEX('Step 5. Daily Avg Schedule Calc'!$A$2:$C$169,(WEEKDAY(A5126)-1)*24+HOUR(A5126)+1,3)*IF(A5126&lt;Cooling_Season_Start_Date,0,IF(A5126&gt;Cooling_Season_End_Date,0,1))</f>
        <v>1</v>
      </c>
      <c r="D5126" s="12">
        <f>VLOOKUP(A5126,'Step 1.3 Normalized OAT'!$A$1:$B$8761,2)</f>
        <v>88</v>
      </c>
      <c r="E5126" s="13">
        <f ca="1">('Step 3. Regression'!$F$19*D5126^2+'Step 3. Regression'!$G$19*D5126+'Step 3. Regression'!$H$19)*C5126</f>
        <v>7.4799399152107426</v>
      </c>
    </row>
    <row r="5127" spans="1:5" x14ac:dyDescent="0.25">
      <c r="A5127" s="9">
        <f>IF(ISBLANK('Step 1.3 Normalized OAT'!A5127),"-",'Step 1.3 Normalized OAT'!A5127)</f>
        <v>43314.583333333336</v>
      </c>
      <c r="B5127" s="26">
        <f t="shared" si="86"/>
        <v>213</v>
      </c>
      <c r="C5127" s="64" cm="1">
        <f t="array" ref="C5127">INDEX('Step 5. Daily Avg Schedule Calc'!$A$2:$C$169,(WEEKDAY(A5127)-1)*24+HOUR(A5127)+1,3)*IF(A5127&lt;Cooling_Season_Start_Date,0,IF(A5127&gt;Cooling_Season_End_Date,0,1))</f>
        <v>1</v>
      </c>
      <c r="D5127" s="12">
        <f>VLOOKUP(A5127,'Step 1.3 Normalized OAT'!$A$1:$B$8761,2)</f>
        <v>88</v>
      </c>
      <c r="E5127" s="13">
        <f ca="1">('Step 3. Regression'!$F$19*D5127^2+'Step 3. Regression'!$G$19*D5127+'Step 3. Regression'!$H$19)*C5127</f>
        <v>7.4799399152107426</v>
      </c>
    </row>
    <row r="5128" spans="1:5" x14ac:dyDescent="0.25">
      <c r="A5128" s="9">
        <f>IF(ISBLANK('Step 1.3 Normalized OAT'!A5128),"-",'Step 1.3 Normalized OAT'!A5128)</f>
        <v>43314.625</v>
      </c>
      <c r="B5128" s="26">
        <f t="shared" si="86"/>
        <v>213</v>
      </c>
      <c r="C5128" s="64" cm="1">
        <f t="array" ref="C5128">INDEX('Step 5. Daily Avg Schedule Calc'!$A$2:$C$169,(WEEKDAY(A5128)-1)*24+HOUR(A5128)+1,3)*IF(A5128&lt;Cooling_Season_Start_Date,0,IF(A5128&gt;Cooling_Season_End_Date,0,1))</f>
        <v>1</v>
      </c>
      <c r="D5128" s="12">
        <f>VLOOKUP(A5128,'Step 1.3 Normalized OAT'!$A$1:$B$8761,2)</f>
        <v>90</v>
      </c>
      <c r="E5128" s="13">
        <f ca="1">('Step 3. Regression'!$F$19*D5128^2+'Step 3. Regression'!$G$19*D5128+'Step 3. Regression'!$H$19)*C5128</f>
        <v>7.6316981076371704</v>
      </c>
    </row>
    <row r="5129" spans="1:5" x14ac:dyDescent="0.25">
      <c r="A5129" s="9">
        <f>IF(ISBLANK('Step 1.3 Normalized OAT'!A5129),"-",'Step 1.3 Normalized OAT'!A5129)</f>
        <v>43314.666666666664</v>
      </c>
      <c r="B5129" s="26">
        <f t="shared" si="86"/>
        <v>213</v>
      </c>
      <c r="C5129" s="64" cm="1">
        <f t="array" ref="C5129">INDEX('Step 5. Daily Avg Schedule Calc'!$A$2:$C$169,(WEEKDAY(A5129)-1)*24+HOUR(A5129)+1,3)*IF(A5129&lt;Cooling_Season_Start_Date,0,IF(A5129&gt;Cooling_Season_End_Date,0,1))</f>
        <v>1</v>
      </c>
      <c r="D5129" s="12">
        <f>VLOOKUP(A5129,'Step 1.3 Normalized OAT'!$A$1:$B$8761,2)</f>
        <v>88</v>
      </c>
      <c r="E5129" s="13">
        <f ca="1">('Step 3. Regression'!$F$19*D5129^2+'Step 3. Regression'!$G$19*D5129+'Step 3. Regression'!$H$19)*C5129</f>
        <v>7.4799399152107426</v>
      </c>
    </row>
    <row r="5130" spans="1:5" x14ac:dyDescent="0.25">
      <c r="A5130" s="9">
        <f>IF(ISBLANK('Step 1.3 Normalized OAT'!A5130),"-",'Step 1.3 Normalized OAT'!A5130)</f>
        <v>43314.708333333336</v>
      </c>
      <c r="B5130" s="26">
        <f t="shared" si="86"/>
        <v>213</v>
      </c>
      <c r="C5130" s="64" cm="1">
        <f t="array" ref="C5130">INDEX('Step 5. Daily Avg Schedule Calc'!$A$2:$C$169,(WEEKDAY(A5130)-1)*24+HOUR(A5130)+1,3)*IF(A5130&lt;Cooling_Season_Start_Date,0,IF(A5130&gt;Cooling_Season_End_Date,0,1))</f>
        <v>1</v>
      </c>
      <c r="D5130" s="12">
        <f>VLOOKUP(A5130,'Step 1.3 Normalized OAT'!$A$1:$B$8761,2)</f>
        <v>89</v>
      </c>
      <c r="E5130" s="13">
        <f ca="1">('Step 3. Regression'!$F$19*D5130^2+'Step 3. Regression'!$G$19*D5130+'Step 3. Regression'!$H$19)*C5130</f>
        <v>7.5529130384537311</v>
      </c>
    </row>
    <row r="5131" spans="1:5" x14ac:dyDescent="0.25">
      <c r="A5131" s="9">
        <f>IF(ISBLANK('Step 1.3 Normalized OAT'!A5131),"-",'Step 1.3 Normalized OAT'!A5131)</f>
        <v>43314.75</v>
      </c>
      <c r="B5131" s="26">
        <f t="shared" si="86"/>
        <v>213</v>
      </c>
      <c r="C5131" s="64" cm="1">
        <f t="array" ref="C5131">INDEX('Step 5. Daily Avg Schedule Calc'!$A$2:$C$169,(WEEKDAY(A5131)-1)*24+HOUR(A5131)+1,3)*IF(A5131&lt;Cooling_Season_Start_Date,0,IF(A5131&gt;Cooling_Season_End_Date,0,1))</f>
        <v>1</v>
      </c>
      <c r="D5131" s="12">
        <f>VLOOKUP(A5131,'Step 1.3 Normalized OAT'!$A$1:$B$8761,2)</f>
        <v>90</v>
      </c>
      <c r="E5131" s="13">
        <f ca="1">('Step 3. Regression'!$F$19*D5131^2+'Step 3. Regression'!$G$19*D5131+'Step 3. Regression'!$H$19)*C5131</f>
        <v>7.6316981076371704</v>
      </c>
    </row>
    <row r="5132" spans="1:5" x14ac:dyDescent="0.25">
      <c r="A5132" s="9">
        <f>IF(ISBLANK('Step 1.3 Normalized OAT'!A5132),"-",'Step 1.3 Normalized OAT'!A5132)</f>
        <v>43314.791666666664</v>
      </c>
      <c r="B5132" s="26">
        <f t="shared" si="86"/>
        <v>213</v>
      </c>
      <c r="C5132" s="64" cm="1">
        <f t="array" ref="C5132">INDEX('Step 5. Daily Avg Schedule Calc'!$A$2:$C$169,(WEEKDAY(A5132)-1)*24+HOUR(A5132)+1,3)*IF(A5132&lt;Cooling_Season_Start_Date,0,IF(A5132&gt;Cooling_Season_End_Date,0,1))</f>
        <v>1</v>
      </c>
      <c r="D5132" s="12">
        <f>VLOOKUP(A5132,'Step 1.3 Normalized OAT'!$A$1:$B$8761,2)</f>
        <v>86</v>
      </c>
      <c r="E5132" s="13">
        <f ca="1">('Step 3. Regression'!$F$19*D5132^2+'Step 3. Regression'!$G$19*D5132+'Step 3. Regression'!$H$19)*C5132</f>
        <v>7.3514295065461326</v>
      </c>
    </row>
    <row r="5133" spans="1:5" x14ac:dyDescent="0.25">
      <c r="A5133" s="9">
        <f>IF(ISBLANK('Step 1.3 Normalized OAT'!A5133),"-",'Step 1.3 Normalized OAT'!A5133)</f>
        <v>43314.833333333336</v>
      </c>
      <c r="B5133" s="26">
        <f t="shared" si="86"/>
        <v>213</v>
      </c>
      <c r="C5133" s="64" cm="1">
        <f t="array" ref="C5133">INDEX('Step 5. Daily Avg Schedule Calc'!$A$2:$C$169,(WEEKDAY(A5133)-1)*24+HOUR(A5133)+1,3)*IF(A5133&lt;Cooling_Season_Start_Date,0,IF(A5133&gt;Cooling_Season_End_Date,0,1))</f>
        <v>1</v>
      </c>
      <c r="D5133" s="12">
        <f>VLOOKUP(A5133,'Step 1.3 Normalized OAT'!$A$1:$B$8761,2)</f>
        <v>83</v>
      </c>
      <c r="E5133" s="13">
        <f ca="1">('Step 3. Regression'!$F$19*D5133^2+'Step 3. Regression'!$G$19*D5133+'Step 3. Regression'!$H$19)*C5133</f>
        <v>7.2022534881026417</v>
      </c>
    </row>
    <row r="5134" spans="1:5" x14ac:dyDescent="0.25">
      <c r="A5134" s="9">
        <f>IF(ISBLANK('Step 1.3 Normalized OAT'!A5134),"-",'Step 1.3 Normalized OAT'!A5134)</f>
        <v>43314.875</v>
      </c>
      <c r="B5134" s="26">
        <f t="shared" si="86"/>
        <v>213</v>
      </c>
      <c r="C5134" s="64" cm="1">
        <f t="array" ref="C5134">INDEX('Step 5. Daily Avg Schedule Calc'!$A$2:$C$169,(WEEKDAY(A5134)-1)*24+HOUR(A5134)+1,3)*IF(A5134&lt;Cooling_Season_Start_Date,0,IF(A5134&gt;Cooling_Season_End_Date,0,1))</f>
        <v>0</v>
      </c>
      <c r="D5134" s="12">
        <f>VLOOKUP(A5134,'Step 1.3 Normalized OAT'!$A$1:$B$8761,2)</f>
        <v>82</v>
      </c>
      <c r="E5134" s="13">
        <f ca="1">('Step 3. Regression'!$F$19*D5134^2+'Step 3. Regression'!$G$19*D5134+'Step 3. Regression'!$H$19)*C5134</f>
        <v>0</v>
      </c>
    </row>
    <row r="5135" spans="1:5" x14ac:dyDescent="0.25">
      <c r="A5135" s="9">
        <f>IF(ISBLANK('Step 1.3 Normalized OAT'!A5135),"-",'Step 1.3 Normalized OAT'!A5135)</f>
        <v>43314.916666666664</v>
      </c>
      <c r="B5135" s="26">
        <f t="shared" si="86"/>
        <v>213</v>
      </c>
      <c r="C5135" s="64" cm="1">
        <f t="array" ref="C5135">INDEX('Step 5. Daily Avg Schedule Calc'!$A$2:$C$169,(WEEKDAY(A5135)-1)*24+HOUR(A5135)+1,3)*IF(A5135&lt;Cooling_Season_Start_Date,0,IF(A5135&gt;Cooling_Season_End_Date,0,1))</f>
        <v>0</v>
      </c>
      <c r="D5135" s="12">
        <f>VLOOKUP(A5135,'Step 1.3 Normalized OAT'!$A$1:$B$8761,2)</f>
        <v>82</v>
      </c>
      <c r="E5135" s="13">
        <f ca="1">('Step 3. Regression'!$F$19*D5135^2+'Step 3. Regression'!$G$19*D5135+'Step 3. Regression'!$H$19)*C5135</f>
        <v>0</v>
      </c>
    </row>
    <row r="5136" spans="1:5" x14ac:dyDescent="0.25">
      <c r="A5136" s="9">
        <f>IF(ISBLANK('Step 1.3 Normalized OAT'!A5136),"-",'Step 1.3 Normalized OAT'!A5136)</f>
        <v>43314.958333333336</v>
      </c>
      <c r="B5136" s="26">
        <f t="shared" si="86"/>
        <v>213</v>
      </c>
      <c r="C5136" s="64" cm="1">
        <f t="array" ref="C5136">INDEX('Step 5. Daily Avg Schedule Calc'!$A$2:$C$169,(WEEKDAY(A5136)-1)*24+HOUR(A5136)+1,3)*IF(A5136&lt;Cooling_Season_Start_Date,0,IF(A5136&gt;Cooling_Season_End_Date,0,1))</f>
        <v>0</v>
      </c>
      <c r="D5136" s="12">
        <f>VLOOKUP(A5136,'Step 1.3 Normalized OAT'!$A$1:$B$8761,2)</f>
        <v>80</v>
      </c>
      <c r="E5136" s="13">
        <f ca="1">('Step 3. Regression'!$F$19*D5136^2+'Step 3. Regression'!$G$19*D5136+'Step 3. Regression'!$H$19)*C5136</f>
        <v>0</v>
      </c>
    </row>
    <row r="5137" spans="1:5" x14ac:dyDescent="0.25">
      <c r="A5137" s="9">
        <f>IF(ISBLANK('Step 1.3 Normalized OAT'!A5137),"-",'Step 1.3 Normalized OAT'!A5137)</f>
        <v>43315</v>
      </c>
      <c r="B5137" s="26">
        <f t="shared" si="86"/>
        <v>214</v>
      </c>
      <c r="C5137" s="64" cm="1">
        <f t="array" ref="C5137">INDEX('Step 5. Daily Avg Schedule Calc'!$A$2:$C$169,(WEEKDAY(A5137)-1)*24+HOUR(A5137)+1,3)*IF(A5137&lt;Cooling_Season_Start_Date,0,IF(A5137&gt;Cooling_Season_End_Date,0,1))</f>
        <v>0</v>
      </c>
      <c r="D5137" s="12">
        <f>VLOOKUP(A5137,'Step 1.3 Normalized OAT'!$A$1:$B$8761,2)</f>
        <v>81</v>
      </c>
      <c r="E5137" s="13">
        <f ca="1">('Step 3. Regression'!$F$19*D5137^2+'Step 3. Regression'!$G$19*D5137+'Step 3. Regression'!$H$19)*C5137</f>
        <v>0</v>
      </c>
    </row>
    <row r="5138" spans="1:5" x14ac:dyDescent="0.25">
      <c r="A5138" s="9">
        <f>IF(ISBLANK('Step 1.3 Normalized OAT'!A5138),"-",'Step 1.3 Normalized OAT'!A5138)</f>
        <v>43315.041666666664</v>
      </c>
      <c r="B5138" s="26">
        <f t="shared" si="86"/>
        <v>214</v>
      </c>
      <c r="C5138" s="64" cm="1">
        <f t="array" ref="C5138">INDEX('Step 5. Daily Avg Schedule Calc'!$A$2:$C$169,(WEEKDAY(A5138)-1)*24+HOUR(A5138)+1,3)*IF(A5138&lt;Cooling_Season_Start_Date,0,IF(A5138&gt;Cooling_Season_End_Date,0,1))</f>
        <v>0</v>
      </c>
      <c r="D5138" s="12">
        <f>VLOOKUP(A5138,'Step 1.3 Normalized OAT'!$A$1:$B$8761,2)</f>
        <v>80</v>
      </c>
      <c r="E5138" s="13">
        <f ca="1">('Step 3. Regression'!$F$19*D5138^2+'Step 3. Regression'!$G$19*D5138+'Step 3. Regression'!$H$19)*C5138</f>
        <v>0</v>
      </c>
    </row>
    <row r="5139" spans="1:5" x14ac:dyDescent="0.25">
      <c r="A5139" s="9">
        <f>IF(ISBLANK('Step 1.3 Normalized OAT'!A5139),"-",'Step 1.3 Normalized OAT'!A5139)</f>
        <v>43315.083333333336</v>
      </c>
      <c r="B5139" s="26">
        <f t="shared" si="86"/>
        <v>214</v>
      </c>
      <c r="C5139" s="64" cm="1">
        <f t="array" ref="C5139">INDEX('Step 5. Daily Avg Schedule Calc'!$A$2:$C$169,(WEEKDAY(A5139)-1)*24+HOUR(A5139)+1,3)*IF(A5139&lt;Cooling_Season_Start_Date,0,IF(A5139&gt;Cooling_Season_End_Date,0,1))</f>
        <v>0</v>
      </c>
      <c r="D5139" s="12">
        <f>VLOOKUP(A5139,'Step 1.3 Normalized OAT'!$A$1:$B$8761,2)</f>
        <v>80</v>
      </c>
      <c r="E5139" s="13">
        <f ca="1">('Step 3. Regression'!$F$19*D5139^2+'Step 3. Regression'!$G$19*D5139+'Step 3. Regression'!$H$19)*C5139</f>
        <v>0</v>
      </c>
    </row>
    <row r="5140" spans="1:5" x14ac:dyDescent="0.25">
      <c r="A5140" s="9">
        <f>IF(ISBLANK('Step 1.3 Normalized OAT'!A5140),"-",'Step 1.3 Normalized OAT'!A5140)</f>
        <v>43315.125</v>
      </c>
      <c r="B5140" s="26">
        <f t="shared" si="86"/>
        <v>214</v>
      </c>
      <c r="C5140" s="64" cm="1">
        <f t="array" ref="C5140">INDEX('Step 5. Daily Avg Schedule Calc'!$A$2:$C$169,(WEEKDAY(A5140)-1)*24+HOUR(A5140)+1,3)*IF(A5140&lt;Cooling_Season_Start_Date,0,IF(A5140&gt;Cooling_Season_End_Date,0,1))</f>
        <v>0</v>
      </c>
      <c r="D5140" s="12">
        <f>VLOOKUP(A5140,'Step 1.3 Normalized OAT'!$A$1:$B$8761,2)</f>
        <v>81</v>
      </c>
      <c r="E5140" s="13">
        <f ca="1">('Step 3. Regression'!$F$19*D5140^2+'Step 3. Regression'!$G$19*D5140+'Step 3. Regression'!$H$19)*C5140</f>
        <v>0</v>
      </c>
    </row>
    <row r="5141" spans="1:5" x14ac:dyDescent="0.25">
      <c r="A5141" s="9">
        <f>IF(ISBLANK('Step 1.3 Normalized OAT'!A5141),"-",'Step 1.3 Normalized OAT'!A5141)</f>
        <v>43315.166666666664</v>
      </c>
      <c r="B5141" s="26">
        <f t="shared" si="86"/>
        <v>214</v>
      </c>
      <c r="C5141" s="64" cm="1">
        <f t="array" ref="C5141">INDEX('Step 5. Daily Avg Schedule Calc'!$A$2:$C$169,(WEEKDAY(A5141)-1)*24+HOUR(A5141)+1,3)*IF(A5141&lt;Cooling_Season_Start_Date,0,IF(A5141&gt;Cooling_Season_End_Date,0,1))</f>
        <v>0</v>
      </c>
      <c r="D5141" s="12">
        <f>VLOOKUP(A5141,'Step 1.3 Normalized OAT'!$A$1:$B$8761,2)</f>
        <v>81</v>
      </c>
      <c r="E5141" s="13">
        <f ca="1">('Step 3. Regression'!$F$19*D5141^2+'Step 3. Regression'!$G$19*D5141+'Step 3. Regression'!$H$19)*C5141</f>
        <v>0</v>
      </c>
    </row>
    <row r="5142" spans="1:5" x14ac:dyDescent="0.25">
      <c r="A5142" s="9">
        <f>IF(ISBLANK('Step 1.3 Normalized OAT'!A5142),"-",'Step 1.3 Normalized OAT'!A5142)</f>
        <v>43315.208333333336</v>
      </c>
      <c r="B5142" s="26">
        <f t="shared" si="86"/>
        <v>214</v>
      </c>
      <c r="C5142" s="64" cm="1">
        <f t="array" ref="C5142">INDEX('Step 5. Daily Avg Schedule Calc'!$A$2:$C$169,(WEEKDAY(A5142)-1)*24+HOUR(A5142)+1,3)*IF(A5142&lt;Cooling_Season_Start_Date,0,IF(A5142&gt;Cooling_Season_End_Date,0,1))</f>
        <v>0</v>
      </c>
      <c r="D5142" s="12">
        <f>VLOOKUP(A5142,'Step 1.3 Normalized OAT'!$A$1:$B$8761,2)</f>
        <v>80</v>
      </c>
      <c r="E5142" s="13">
        <f ca="1">('Step 3. Regression'!$F$19*D5142^2+'Step 3. Regression'!$G$19*D5142+'Step 3. Regression'!$H$19)*C5142</f>
        <v>0</v>
      </c>
    </row>
    <row r="5143" spans="1:5" x14ac:dyDescent="0.25">
      <c r="A5143" s="9">
        <f>IF(ISBLANK('Step 1.3 Normalized OAT'!A5143),"-",'Step 1.3 Normalized OAT'!A5143)</f>
        <v>43315.25</v>
      </c>
      <c r="B5143" s="26">
        <f t="shared" si="86"/>
        <v>214</v>
      </c>
      <c r="C5143" s="64" cm="1">
        <f t="array" ref="C5143">INDEX('Step 5. Daily Avg Schedule Calc'!$A$2:$C$169,(WEEKDAY(A5143)-1)*24+HOUR(A5143)+1,3)*IF(A5143&lt;Cooling_Season_Start_Date,0,IF(A5143&gt;Cooling_Season_End_Date,0,1))</f>
        <v>0</v>
      </c>
      <c r="D5143" s="12">
        <f>VLOOKUP(A5143,'Step 1.3 Normalized OAT'!$A$1:$B$8761,2)</f>
        <v>79</v>
      </c>
      <c r="E5143" s="13">
        <f ca="1">('Step 3. Regression'!$F$19*D5143^2+'Step 3. Regression'!$G$19*D5143+'Step 3. Regression'!$H$19)*C5143</f>
        <v>0</v>
      </c>
    </row>
    <row r="5144" spans="1:5" x14ac:dyDescent="0.25">
      <c r="A5144" s="9">
        <f>IF(ISBLANK('Step 1.3 Normalized OAT'!A5144),"-",'Step 1.3 Normalized OAT'!A5144)</f>
        <v>43315.291666666664</v>
      </c>
      <c r="B5144" s="26">
        <f t="shared" si="86"/>
        <v>214</v>
      </c>
      <c r="C5144" s="64" cm="1">
        <f t="array" ref="C5144">INDEX('Step 5. Daily Avg Schedule Calc'!$A$2:$C$169,(WEEKDAY(A5144)-1)*24+HOUR(A5144)+1,3)*IF(A5144&lt;Cooling_Season_Start_Date,0,IF(A5144&gt;Cooling_Season_End_Date,0,1))</f>
        <v>1</v>
      </c>
      <c r="D5144" s="12">
        <f>VLOOKUP(A5144,'Step 1.3 Normalized OAT'!$A$1:$B$8761,2)</f>
        <v>81</v>
      </c>
      <c r="E5144" s="13">
        <f ca="1">('Step 3. Regression'!$F$19*D5144^2+'Step 3. Regression'!$G$19*D5144+'Step 3. Regression'!$H$19)*C5144</f>
        <v>7.1318625388425936</v>
      </c>
    </row>
    <row r="5145" spans="1:5" x14ac:dyDescent="0.25">
      <c r="A5145" s="9">
        <f>IF(ISBLANK('Step 1.3 Normalized OAT'!A5145),"-",'Step 1.3 Normalized OAT'!A5145)</f>
        <v>43315.333333333336</v>
      </c>
      <c r="B5145" s="26">
        <f t="shared" si="86"/>
        <v>214</v>
      </c>
      <c r="C5145" s="64" cm="1">
        <f t="array" ref="C5145">INDEX('Step 5. Daily Avg Schedule Calc'!$A$2:$C$169,(WEEKDAY(A5145)-1)*24+HOUR(A5145)+1,3)*IF(A5145&lt;Cooling_Season_Start_Date,0,IF(A5145&gt;Cooling_Season_End_Date,0,1))</f>
        <v>1</v>
      </c>
      <c r="D5145" s="12">
        <f>VLOOKUP(A5145,'Step 1.3 Normalized OAT'!$A$1:$B$8761,2)</f>
        <v>80</v>
      </c>
      <c r="E5145" s="13">
        <f ca="1">('Step 3. Regression'!$F$19*D5145^2+'Step 3. Regression'!$G$19*D5145+'Step 3. Regression'!$H$19)*C5145</f>
        <v>7.1053849831232547</v>
      </c>
    </row>
    <row r="5146" spans="1:5" x14ac:dyDescent="0.25">
      <c r="A5146" s="9">
        <f>IF(ISBLANK('Step 1.3 Normalized OAT'!A5146),"-",'Step 1.3 Normalized OAT'!A5146)</f>
        <v>43315.375</v>
      </c>
      <c r="B5146" s="26">
        <f t="shared" si="86"/>
        <v>214</v>
      </c>
      <c r="C5146" s="64" cm="1">
        <f t="array" ref="C5146">INDEX('Step 5. Daily Avg Schedule Calc'!$A$2:$C$169,(WEEKDAY(A5146)-1)*24+HOUR(A5146)+1,3)*IF(A5146&lt;Cooling_Season_Start_Date,0,IF(A5146&gt;Cooling_Season_End_Date,0,1))</f>
        <v>1</v>
      </c>
      <c r="D5146" s="12">
        <f>VLOOKUP(A5146,'Step 1.3 Normalized OAT'!$A$1:$B$8761,2)</f>
        <v>81</v>
      </c>
      <c r="E5146" s="13">
        <f ca="1">('Step 3. Regression'!$F$19*D5146^2+'Step 3. Regression'!$G$19*D5146+'Step 3. Regression'!$H$19)*C5146</f>
        <v>7.1318625388425936</v>
      </c>
    </row>
    <row r="5147" spans="1:5" x14ac:dyDescent="0.25">
      <c r="A5147" s="9">
        <f>IF(ISBLANK('Step 1.3 Normalized OAT'!A5147),"-",'Step 1.3 Normalized OAT'!A5147)</f>
        <v>43315.416666666664</v>
      </c>
      <c r="B5147" s="26">
        <f t="shared" si="86"/>
        <v>214</v>
      </c>
      <c r="C5147" s="64" cm="1">
        <f t="array" ref="C5147">INDEX('Step 5. Daily Avg Schedule Calc'!$A$2:$C$169,(WEEKDAY(A5147)-1)*24+HOUR(A5147)+1,3)*IF(A5147&lt;Cooling_Season_Start_Date,0,IF(A5147&gt;Cooling_Season_End_Date,0,1))</f>
        <v>1</v>
      </c>
      <c r="D5147" s="12">
        <f>VLOOKUP(A5147,'Step 1.3 Normalized OAT'!$A$1:$B$8761,2)</f>
        <v>82</v>
      </c>
      <c r="E5147" s="13">
        <f ca="1">('Step 3. Regression'!$F$19*D5147^2+'Step 3. Regression'!$G$19*D5147+'Step 3. Regression'!$H$19)*C5147</f>
        <v>7.1641520405023904</v>
      </c>
    </row>
    <row r="5148" spans="1:5" x14ac:dyDescent="0.25">
      <c r="A5148" s="9">
        <f>IF(ISBLANK('Step 1.3 Normalized OAT'!A5148),"-",'Step 1.3 Normalized OAT'!A5148)</f>
        <v>43315.458333333336</v>
      </c>
      <c r="B5148" s="26">
        <f t="shared" si="86"/>
        <v>214</v>
      </c>
      <c r="C5148" s="64" cm="1">
        <f t="array" ref="C5148">INDEX('Step 5. Daily Avg Schedule Calc'!$A$2:$C$169,(WEEKDAY(A5148)-1)*24+HOUR(A5148)+1,3)*IF(A5148&lt;Cooling_Season_Start_Date,0,IF(A5148&gt;Cooling_Season_End_Date,0,1))</f>
        <v>1</v>
      </c>
      <c r="D5148" s="12">
        <f>VLOOKUP(A5148,'Step 1.3 Normalized OAT'!$A$1:$B$8761,2)</f>
        <v>84</v>
      </c>
      <c r="E5148" s="13">
        <f ca="1">('Step 3. Regression'!$F$19*D5148^2+'Step 3. Regression'!$G$19*D5148+'Step 3. Regression'!$H$19)*C5148</f>
        <v>7.2461668816433509</v>
      </c>
    </row>
    <row r="5149" spans="1:5" x14ac:dyDescent="0.25">
      <c r="A5149" s="9">
        <f>IF(ISBLANK('Step 1.3 Normalized OAT'!A5149),"-",'Step 1.3 Normalized OAT'!A5149)</f>
        <v>43315.5</v>
      </c>
      <c r="B5149" s="26">
        <f t="shared" si="86"/>
        <v>214</v>
      </c>
      <c r="C5149" s="64" cm="1">
        <f t="array" ref="C5149">INDEX('Step 5. Daily Avg Schedule Calc'!$A$2:$C$169,(WEEKDAY(A5149)-1)*24+HOUR(A5149)+1,3)*IF(A5149&lt;Cooling_Season_Start_Date,0,IF(A5149&gt;Cooling_Season_End_Date,0,1))</f>
        <v>1</v>
      </c>
      <c r="D5149" s="12">
        <f>VLOOKUP(A5149,'Step 1.3 Normalized OAT'!$A$1:$B$8761,2)</f>
        <v>84</v>
      </c>
      <c r="E5149" s="13">
        <f ca="1">('Step 3. Regression'!$F$19*D5149^2+'Step 3. Regression'!$G$19*D5149+'Step 3. Regression'!$H$19)*C5149</f>
        <v>7.2461668816433509</v>
      </c>
    </row>
    <row r="5150" spans="1:5" x14ac:dyDescent="0.25">
      <c r="A5150" s="9">
        <f>IF(ISBLANK('Step 1.3 Normalized OAT'!A5150),"-",'Step 1.3 Normalized OAT'!A5150)</f>
        <v>43315.541666666664</v>
      </c>
      <c r="B5150" s="26">
        <f t="shared" si="86"/>
        <v>214</v>
      </c>
      <c r="C5150" s="64" cm="1">
        <f t="array" ref="C5150">INDEX('Step 5. Daily Avg Schedule Calc'!$A$2:$C$169,(WEEKDAY(A5150)-1)*24+HOUR(A5150)+1,3)*IF(A5150&lt;Cooling_Season_Start_Date,0,IF(A5150&gt;Cooling_Season_End_Date,0,1))</f>
        <v>1</v>
      </c>
      <c r="D5150" s="12">
        <f>VLOOKUP(A5150,'Step 1.3 Normalized OAT'!$A$1:$B$8761,2)</f>
        <v>86</v>
      </c>
      <c r="E5150" s="13">
        <f ca="1">('Step 3. Regression'!$F$19*D5150^2+'Step 3. Regression'!$G$19*D5150+'Step 3. Regression'!$H$19)*C5150</f>
        <v>7.3514295065461326</v>
      </c>
    </row>
    <row r="5151" spans="1:5" x14ac:dyDescent="0.25">
      <c r="A5151" s="9">
        <f>IF(ISBLANK('Step 1.3 Normalized OAT'!A5151),"-",'Step 1.3 Normalized OAT'!A5151)</f>
        <v>43315.583333333336</v>
      </c>
      <c r="B5151" s="26">
        <f t="shared" si="86"/>
        <v>214</v>
      </c>
      <c r="C5151" s="64" cm="1">
        <f t="array" ref="C5151">INDEX('Step 5. Daily Avg Schedule Calc'!$A$2:$C$169,(WEEKDAY(A5151)-1)*24+HOUR(A5151)+1,3)*IF(A5151&lt;Cooling_Season_Start_Date,0,IF(A5151&gt;Cooling_Season_End_Date,0,1))</f>
        <v>1</v>
      </c>
      <c r="D5151" s="12">
        <f>VLOOKUP(A5151,'Step 1.3 Normalized OAT'!$A$1:$B$8761,2)</f>
        <v>87</v>
      </c>
      <c r="E5151" s="13">
        <f ca="1">('Step 3. Regression'!$F$19*D5151^2+'Step 3. Regression'!$G$19*D5151+'Step 3. Regression'!$H$19)*C5151</f>
        <v>7.4127787379082086</v>
      </c>
    </row>
    <row r="5152" spans="1:5" x14ac:dyDescent="0.25">
      <c r="A5152" s="9">
        <f>IF(ISBLANK('Step 1.3 Normalized OAT'!A5152),"-",'Step 1.3 Normalized OAT'!A5152)</f>
        <v>43315.625</v>
      </c>
      <c r="B5152" s="26">
        <f t="shared" si="86"/>
        <v>214</v>
      </c>
      <c r="C5152" s="64" cm="1">
        <f t="array" ref="C5152">INDEX('Step 5. Daily Avg Schedule Calc'!$A$2:$C$169,(WEEKDAY(A5152)-1)*24+HOUR(A5152)+1,3)*IF(A5152&lt;Cooling_Season_Start_Date,0,IF(A5152&gt;Cooling_Season_End_Date,0,1))</f>
        <v>1</v>
      </c>
      <c r="D5152" s="12">
        <f>VLOOKUP(A5152,'Step 1.3 Normalized OAT'!$A$1:$B$8761,2)</f>
        <v>79</v>
      </c>
      <c r="E5152" s="13">
        <f ca="1">('Step 3. Regression'!$F$19*D5152^2+'Step 3. Regression'!$G$19*D5152+'Step 3. Regression'!$H$19)*C5152</f>
        <v>7.0847193733443774</v>
      </c>
    </row>
    <row r="5153" spans="1:5" x14ac:dyDescent="0.25">
      <c r="A5153" s="9">
        <f>IF(ISBLANK('Step 1.3 Normalized OAT'!A5153),"-",'Step 1.3 Normalized OAT'!A5153)</f>
        <v>43315.666666666664</v>
      </c>
      <c r="B5153" s="26">
        <f t="shared" si="86"/>
        <v>214</v>
      </c>
      <c r="C5153" s="64" cm="1">
        <f t="array" ref="C5153">INDEX('Step 5. Daily Avg Schedule Calc'!$A$2:$C$169,(WEEKDAY(A5153)-1)*24+HOUR(A5153)+1,3)*IF(A5153&lt;Cooling_Season_Start_Date,0,IF(A5153&gt;Cooling_Season_End_Date,0,1))</f>
        <v>1</v>
      </c>
      <c r="D5153" s="12">
        <f>VLOOKUP(A5153,'Step 1.3 Normalized OAT'!$A$1:$B$8761,2)</f>
        <v>77</v>
      </c>
      <c r="E5153" s="13">
        <f ca="1">('Step 3. Regression'!$F$19*D5153^2+'Step 3. Regression'!$G$19*D5153+'Step 3. Regression'!$H$19)*C5153</f>
        <v>7.0608239916079754</v>
      </c>
    </row>
    <row r="5154" spans="1:5" x14ac:dyDescent="0.25">
      <c r="A5154" s="9">
        <f>IF(ISBLANK('Step 1.3 Normalized OAT'!A5154),"-",'Step 1.3 Normalized OAT'!A5154)</f>
        <v>43315.708333333336</v>
      </c>
      <c r="B5154" s="26">
        <f t="shared" si="86"/>
        <v>214</v>
      </c>
      <c r="C5154" s="64" cm="1">
        <f t="array" ref="C5154">INDEX('Step 5. Daily Avg Schedule Calc'!$A$2:$C$169,(WEEKDAY(A5154)-1)*24+HOUR(A5154)+1,3)*IF(A5154&lt;Cooling_Season_Start_Date,0,IF(A5154&gt;Cooling_Season_End_Date,0,1))</f>
        <v>1</v>
      </c>
      <c r="D5154" s="12">
        <f>VLOOKUP(A5154,'Step 1.3 Normalized OAT'!$A$1:$B$8761,2)</f>
        <v>79</v>
      </c>
      <c r="E5154" s="13">
        <f ca="1">('Step 3. Regression'!$F$19*D5154^2+'Step 3. Regression'!$G$19*D5154+'Step 3. Regression'!$H$19)*C5154</f>
        <v>7.0847193733443774</v>
      </c>
    </row>
    <row r="5155" spans="1:5" x14ac:dyDescent="0.25">
      <c r="A5155" s="9">
        <f>IF(ISBLANK('Step 1.3 Normalized OAT'!A5155),"-",'Step 1.3 Normalized OAT'!A5155)</f>
        <v>43315.75</v>
      </c>
      <c r="B5155" s="26">
        <f t="shared" si="86"/>
        <v>214</v>
      </c>
      <c r="C5155" s="64" cm="1">
        <f t="array" ref="C5155">INDEX('Step 5. Daily Avg Schedule Calc'!$A$2:$C$169,(WEEKDAY(A5155)-1)*24+HOUR(A5155)+1,3)*IF(A5155&lt;Cooling_Season_Start_Date,0,IF(A5155&gt;Cooling_Season_End_Date,0,1))</f>
        <v>1</v>
      </c>
      <c r="D5155" s="12">
        <f>VLOOKUP(A5155,'Step 1.3 Normalized OAT'!$A$1:$B$8761,2)</f>
        <v>82</v>
      </c>
      <c r="E5155" s="13">
        <f ca="1">('Step 3. Regression'!$F$19*D5155^2+'Step 3. Regression'!$G$19*D5155+'Step 3. Regression'!$H$19)*C5155</f>
        <v>7.1641520405023904</v>
      </c>
    </row>
    <row r="5156" spans="1:5" x14ac:dyDescent="0.25">
      <c r="A5156" s="9">
        <f>IF(ISBLANK('Step 1.3 Normalized OAT'!A5156),"-",'Step 1.3 Normalized OAT'!A5156)</f>
        <v>43315.791666666664</v>
      </c>
      <c r="B5156" s="26">
        <f t="shared" si="86"/>
        <v>214</v>
      </c>
      <c r="C5156" s="64" cm="1">
        <f t="array" ref="C5156">INDEX('Step 5. Daily Avg Schedule Calc'!$A$2:$C$169,(WEEKDAY(A5156)-1)*24+HOUR(A5156)+1,3)*IF(A5156&lt;Cooling_Season_Start_Date,0,IF(A5156&gt;Cooling_Season_End_Date,0,1))</f>
        <v>1</v>
      </c>
      <c r="D5156" s="12">
        <f>VLOOKUP(A5156,'Step 1.3 Normalized OAT'!$A$1:$B$8761,2)</f>
        <v>81</v>
      </c>
      <c r="E5156" s="13">
        <f ca="1">('Step 3. Regression'!$F$19*D5156^2+'Step 3. Regression'!$G$19*D5156+'Step 3. Regression'!$H$19)*C5156</f>
        <v>7.1318625388425936</v>
      </c>
    </row>
    <row r="5157" spans="1:5" x14ac:dyDescent="0.25">
      <c r="A5157" s="9">
        <f>IF(ISBLANK('Step 1.3 Normalized OAT'!A5157),"-",'Step 1.3 Normalized OAT'!A5157)</f>
        <v>43315.833333333336</v>
      </c>
      <c r="B5157" s="26">
        <f t="shared" si="86"/>
        <v>214</v>
      </c>
      <c r="C5157" s="64" cm="1">
        <f t="array" ref="C5157">INDEX('Step 5. Daily Avg Schedule Calc'!$A$2:$C$169,(WEEKDAY(A5157)-1)*24+HOUR(A5157)+1,3)*IF(A5157&lt;Cooling_Season_Start_Date,0,IF(A5157&gt;Cooling_Season_End_Date,0,1))</f>
        <v>1</v>
      </c>
      <c r="D5157" s="12">
        <f>VLOOKUP(A5157,'Step 1.3 Normalized OAT'!$A$1:$B$8761,2)</f>
        <v>81</v>
      </c>
      <c r="E5157" s="13">
        <f ca="1">('Step 3. Regression'!$F$19*D5157^2+'Step 3. Regression'!$G$19*D5157+'Step 3. Regression'!$H$19)*C5157</f>
        <v>7.1318625388425936</v>
      </c>
    </row>
    <row r="5158" spans="1:5" x14ac:dyDescent="0.25">
      <c r="A5158" s="9">
        <f>IF(ISBLANK('Step 1.3 Normalized OAT'!A5158),"-",'Step 1.3 Normalized OAT'!A5158)</f>
        <v>43315.875</v>
      </c>
      <c r="B5158" s="26">
        <f t="shared" si="86"/>
        <v>214</v>
      </c>
      <c r="C5158" s="64" cm="1">
        <f t="array" ref="C5158">INDEX('Step 5. Daily Avg Schedule Calc'!$A$2:$C$169,(WEEKDAY(A5158)-1)*24+HOUR(A5158)+1,3)*IF(A5158&lt;Cooling_Season_Start_Date,0,IF(A5158&gt;Cooling_Season_End_Date,0,1))</f>
        <v>0</v>
      </c>
      <c r="D5158" s="12">
        <f>VLOOKUP(A5158,'Step 1.3 Normalized OAT'!$A$1:$B$8761,2)</f>
        <v>79</v>
      </c>
      <c r="E5158" s="13">
        <f ca="1">('Step 3. Regression'!$F$19*D5158^2+'Step 3. Regression'!$G$19*D5158+'Step 3. Regression'!$H$19)*C5158</f>
        <v>0</v>
      </c>
    </row>
    <row r="5159" spans="1:5" x14ac:dyDescent="0.25">
      <c r="A5159" s="9">
        <f>IF(ISBLANK('Step 1.3 Normalized OAT'!A5159),"-",'Step 1.3 Normalized OAT'!A5159)</f>
        <v>43315.916666666664</v>
      </c>
      <c r="B5159" s="26">
        <f t="shared" si="86"/>
        <v>214</v>
      </c>
      <c r="C5159" s="64" cm="1">
        <f t="array" ref="C5159">INDEX('Step 5. Daily Avg Schedule Calc'!$A$2:$C$169,(WEEKDAY(A5159)-1)*24+HOUR(A5159)+1,3)*IF(A5159&lt;Cooling_Season_Start_Date,0,IF(A5159&gt;Cooling_Season_End_Date,0,1))</f>
        <v>0</v>
      </c>
      <c r="D5159" s="12">
        <f>VLOOKUP(A5159,'Step 1.3 Normalized OAT'!$A$1:$B$8761,2)</f>
        <v>79</v>
      </c>
      <c r="E5159" s="13">
        <f ca="1">('Step 3. Regression'!$F$19*D5159^2+'Step 3. Regression'!$G$19*D5159+'Step 3. Regression'!$H$19)*C5159</f>
        <v>0</v>
      </c>
    </row>
    <row r="5160" spans="1:5" x14ac:dyDescent="0.25">
      <c r="A5160" s="9">
        <f>IF(ISBLANK('Step 1.3 Normalized OAT'!A5160),"-",'Step 1.3 Normalized OAT'!A5160)</f>
        <v>43315.958333333336</v>
      </c>
      <c r="B5160" s="26">
        <f t="shared" si="86"/>
        <v>214</v>
      </c>
      <c r="C5160" s="64" cm="1">
        <f t="array" ref="C5160">INDEX('Step 5. Daily Avg Schedule Calc'!$A$2:$C$169,(WEEKDAY(A5160)-1)*24+HOUR(A5160)+1,3)*IF(A5160&lt;Cooling_Season_Start_Date,0,IF(A5160&gt;Cooling_Season_End_Date,0,1))</f>
        <v>0</v>
      </c>
      <c r="D5160" s="12">
        <f>VLOOKUP(A5160,'Step 1.3 Normalized OAT'!$A$1:$B$8761,2)</f>
        <v>80</v>
      </c>
      <c r="E5160" s="13">
        <f ca="1">('Step 3. Regression'!$F$19*D5160^2+'Step 3. Regression'!$G$19*D5160+'Step 3. Regression'!$H$19)*C5160</f>
        <v>0</v>
      </c>
    </row>
    <row r="5161" spans="1:5" x14ac:dyDescent="0.25">
      <c r="A5161" s="9">
        <f>IF(ISBLANK('Step 1.3 Normalized OAT'!A5161),"-",'Step 1.3 Normalized OAT'!A5161)</f>
        <v>43316</v>
      </c>
      <c r="B5161" s="26">
        <f t="shared" si="86"/>
        <v>215</v>
      </c>
      <c r="C5161" s="64" cm="1">
        <f t="array" ref="C5161">INDEX('Step 5. Daily Avg Schedule Calc'!$A$2:$C$169,(WEEKDAY(A5161)-1)*24+HOUR(A5161)+1,3)*IF(A5161&lt;Cooling_Season_Start_Date,0,IF(A5161&gt;Cooling_Season_End_Date,0,1))</f>
        <v>0</v>
      </c>
      <c r="D5161" s="12">
        <f>VLOOKUP(A5161,'Step 1.3 Normalized OAT'!$A$1:$B$8761,2)</f>
        <v>79</v>
      </c>
      <c r="E5161" s="13">
        <f ca="1">('Step 3. Regression'!$F$19*D5161^2+'Step 3. Regression'!$G$19*D5161+'Step 3. Regression'!$H$19)*C5161</f>
        <v>0</v>
      </c>
    </row>
    <row r="5162" spans="1:5" x14ac:dyDescent="0.25">
      <c r="A5162" s="9">
        <f>IF(ISBLANK('Step 1.3 Normalized OAT'!A5162),"-",'Step 1.3 Normalized OAT'!A5162)</f>
        <v>43316.041666666664</v>
      </c>
      <c r="B5162" s="26">
        <f t="shared" si="86"/>
        <v>215</v>
      </c>
      <c r="C5162" s="64" cm="1">
        <f t="array" ref="C5162">INDEX('Step 5. Daily Avg Schedule Calc'!$A$2:$C$169,(WEEKDAY(A5162)-1)*24+HOUR(A5162)+1,3)*IF(A5162&lt;Cooling_Season_Start_Date,0,IF(A5162&gt;Cooling_Season_End_Date,0,1))</f>
        <v>0</v>
      </c>
      <c r="D5162" s="12">
        <f>VLOOKUP(A5162,'Step 1.3 Normalized OAT'!$A$1:$B$8761,2)</f>
        <v>79</v>
      </c>
      <c r="E5162" s="13">
        <f ca="1">('Step 3. Regression'!$F$19*D5162^2+'Step 3. Regression'!$G$19*D5162+'Step 3. Regression'!$H$19)*C5162</f>
        <v>0</v>
      </c>
    </row>
    <row r="5163" spans="1:5" x14ac:dyDescent="0.25">
      <c r="A5163" s="9">
        <f>IF(ISBLANK('Step 1.3 Normalized OAT'!A5163),"-",'Step 1.3 Normalized OAT'!A5163)</f>
        <v>43316.083333333336</v>
      </c>
      <c r="B5163" s="26">
        <f t="shared" si="86"/>
        <v>215</v>
      </c>
      <c r="C5163" s="64" cm="1">
        <f t="array" ref="C5163">INDEX('Step 5. Daily Avg Schedule Calc'!$A$2:$C$169,(WEEKDAY(A5163)-1)*24+HOUR(A5163)+1,3)*IF(A5163&lt;Cooling_Season_Start_Date,0,IF(A5163&gt;Cooling_Season_End_Date,0,1))</f>
        <v>0</v>
      </c>
      <c r="D5163" s="12">
        <f>VLOOKUP(A5163,'Step 1.3 Normalized OAT'!$A$1:$B$8761,2)</f>
        <v>78</v>
      </c>
      <c r="E5163" s="13">
        <f ca="1">('Step 3. Regression'!$F$19*D5163^2+'Step 3. Regression'!$G$19*D5163+'Step 3. Regression'!$H$19)*C5163</f>
        <v>0</v>
      </c>
    </row>
    <row r="5164" spans="1:5" x14ac:dyDescent="0.25">
      <c r="A5164" s="9">
        <f>IF(ISBLANK('Step 1.3 Normalized OAT'!A5164),"-",'Step 1.3 Normalized OAT'!A5164)</f>
        <v>43316.125</v>
      </c>
      <c r="B5164" s="26">
        <f t="shared" si="86"/>
        <v>215</v>
      </c>
      <c r="C5164" s="64" cm="1">
        <f t="array" ref="C5164">INDEX('Step 5. Daily Avg Schedule Calc'!$A$2:$C$169,(WEEKDAY(A5164)-1)*24+HOUR(A5164)+1,3)*IF(A5164&lt;Cooling_Season_Start_Date,0,IF(A5164&gt;Cooling_Season_End_Date,0,1))</f>
        <v>0</v>
      </c>
      <c r="D5164" s="12">
        <f>VLOOKUP(A5164,'Step 1.3 Normalized OAT'!$A$1:$B$8761,2)</f>
        <v>79</v>
      </c>
      <c r="E5164" s="13">
        <f ca="1">('Step 3. Regression'!$F$19*D5164^2+'Step 3. Regression'!$G$19*D5164+'Step 3. Regression'!$H$19)*C5164</f>
        <v>0</v>
      </c>
    </row>
    <row r="5165" spans="1:5" x14ac:dyDescent="0.25">
      <c r="A5165" s="9">
        <f>IF(ISBLANK('Step 1.3 Normalized OAT'!A5165),"-",'Step 1.3 Normalized OAT'!A5165)</f>
        <v>43316.166666666664</v>
      </c>
      <c r="B5165" s="26">
        <f t="shared" si="86"/>
        <v>215</v>
      </c>
      <c r="C5165" s="64" cm="1">
        <f t="array" ref="C5165">INDEX('Step 5. Daily Avg Schedule Calc'!$A$2:$C$169,(WEEKDAY(A5165)-1)*24+HOUR(A5165)+1,3)*IF(A5165&lt;Cooling_Season_Start_Date,0,IF(A5165&gt;Cooling_Season_End_Date,0,1))</f>
        <v>0</v>
      </c>
      <c r="D5165" s="12">
        <f>VLOOKUP(A5165,'Step 1.3 Normalized OAT'!$A$1:$B$8761,2)</f>
        <v>77</v>
      </c>
      <c r="E5165" s="13">
        <f ca="1">('Step 3. Regression'!$F$19*D5165^2+'Step 3. Regression'!$G$19*D5165+'Step 3. Regression'!$H$19)*C5165</f>
        <v>0</v>
      </c>
    </row>
    <row r="5166" spans="1:5" x14ac:dyDescent="0.25">
      <c r="A5166" s="9">
        <f>IF(ISBLANK('Step 1.3 Normalized OAT'!A5166),"-",'Step 1.3 Normalized OAT'!A5166)</f>
        <v>43316.208333333336</v>
      </c>
      <c r="B5166" s="26">
        <f t="shared" si="86"/>
        <v>215</v>
      </c>
      <c r="C5166" s="64" cm="1">
        <f t="array" ref="C5166">INDEX('Step 5. Daily Avg Schedule Calc'!$A$2:$C$169,(WEEKDAY(A5166)-1)*24+HOUR(A5166)+1,3)*IF(A5166&lt;Cooling_Season_Start_Date,0,IF(A5166&gt;Cooling_Season_End_Date,0,1))</f>
        <v>0</v>
      </c>
      <c r="D5166" s="12">
        <f>VLOOKUP(A5166,'Step 1.3 Normalized OAT'!$A$1:$B$8761,2)</f>
        <v>77</v>
      </c>
      <c r="E5166" s="13">
        <f ca="1">('Step 3. Regression'!$F$19*D5166^2+'Step 3. Regression'!$G$19*D5166+'Step 3. Regression'!$H$19)*C5166</f>
        <v>0</v>
      </c>
    </row>
    <row r="5167" spans="1:5" x14ac:dyDescent="0.25">
      <c r="A5167" s="9">
        <f>IF(ISBLANK('Step 1.3 Normalized OAT'!A5167),"-",'Step 1.3 Normalized OAT'!A5167)</f>
        <v>43316.25</v>
      </c>
      <c r="B5167" s="26">
        <f t="shared" si="86"/>
        <v>215</v>
      </c>
      <c r="C5167" s="64" cm="1">
        <f t="array" ref="C5167">INDEX('Step 5. Daily Avg Schedule Calc'!$A$2:$C$169,(WEEKDAY(A5167)-1)*24+HOUR(A5167)+1,3)*IF(A5167&lt;Cooling_Season_Start_Date,0,IF(A5167&gt;Cooling_Season_End_Date,0,1))</f>
        <v>0</v>
      </c>
      <c r="D5167" s="12">
        <f>VLOOKUP(A5167,'Step 1.3 Normalized OAT'!$A$1:$B$8761,2)</f>
        <v>79</v>
      </c>
      <c r="E5167" s="13">
        <f ca="1">('Step 3. Regression'!$F$19*D5167^2+'Step 3. Regression'!$G$19*D5167+'Step 3. Regression'!$H$19)*C5167</f>
        <v>0</v>
      </c>
    </row>
    <row r="5168" spans="1:5" x14ac:dyDescent="0.25">
      <c r="A5168" s="9">
        <f>IF(ISBLANK('Step 1.3 Normalized OAT'!A5168),"-",'Step 1.3 Normalized OAT'!A5168)</f>
        <v>43316.291666666664</v>
      </c>
      <c r="B5168" s="26">
        <f t="shared" si="86"/>
        <v>215</v>
      </c>
      <c r="C5168" s="64" cm="1">
        <f t="array" ref="C5168">INDEX('Step 5. Daily Avg Schedule Calc'!$A$2:$C$169,(WEEKDAY(A5168)-1)*24+HOUR(A5168)+1,3)*IF(A5168&lt;Cooling_Season_Start_Date,0,IF(A5168&gt;Cooling_Season_End_Date,0,1))</f>
        <v>1</v>
      </c>
      <c r="D5168" s="12">
        <f>VLOOKUP(A5168,'Step 1.3 Normalized OAT'!$A$1:$B$8761,2)</f>
        <v>79</v>
      </c>
      <c r="E5168" s="13">
        <f ca="1">('Step 3. Regression'!$F$19*D5168^2+'Step 3. Regression'!$G$19*D5168+'Step 3. Regression'!$H$19)*C5168</f>
        <v>7.0847193733443774</v>
      </c>
    </row>
    <row r="5169" spans="1:5" x14ac:dyDescent="0.25">
      <c r="A5169" s="9">
        <f>IF(ISBLANK('Step 1.3 Normalized OAT'!A5169),"-",'Step 1.3 Normalized OAT'!A5169)</f>
        <v>43316.333333333336</v>
      </c>
      <c r="B5169" s="26">
        <f t="shared" si="86"/>
        <v>215</v>
      </c>
      <c r="C5169" s="64" cm="1">
        <f t="array" ref="C5169">INDEX('Step 5. Daily Avg Schedule Calc'!$A$2:$C$169,(WEEKDAY(A5169)-1)*24+HOUR(A5169)+1,3)*IF(A5169&lt;Cooling_Season_Start_Date,0,IF(A5169&gt;Cooling_Season_End_Date,0,1))</f>
        <v>1</v>
      </c>
      <c r="D5169" s="12">
        <f>VLOOKUP(A5169,'Step 1.3 Normalized OAT'!$A$1:$B$8761,2)</f>
        <v>79</v>
      </c>
      <c r="E5169" s="13">
        <f ca="1">('Step 3. Regression'!$F$19*D5169^2+'Step 3. Regression'!$G$19*D5169+'Step 3. Regression'!$H$19)*C5169</f>
        <v>7.0847193733443774</v>
      </c>
    </row>
    <row r="5170" spans="1:5" x14ac:dyDescent="0.25">
      <c r="A5170" s="9">
        <f>IF(ISBLANK('Step 1.3 Normalized OAT'!A5170),"-",'Step 1.3 Normalized OAT'!A5170)</f>
        <v>43316.375</v>
      </c>
      <c r="B5170" s="26">
        <f t="shared" si="86"/>
        <v>215</v>
      </c>
      <c r="C5170" s="64" cm="1">
        <f t="array" ref="C5170">INDEX('Step 5. Daily Avg Schedule Calc'!$A$2:$C$169,(WEEKDAY(A5170)-1)*24+HOUR(A5170)+1,3)*IF(A5170&lt;Cooling_Season_Start_Date,0,IF(A5170&gt;Cooling_Season_End_Date,0,1))</f>
        <v>1</v>
      </c>
      <c r="D5170" s="12">
        <f>VLOOKUP(A5170,'Step 1.3 Normalized OAT'!$A$1:$B$8761,2)</f>
        <v>81</v>
      </c>
      <c r="E5170" s="13">
        <f ca="1">('Step 3. Regression'!$F$19*D5170^2+'Step 3. Regression'!$G$19*D5170+'Step 3. Regression'!$H$19)*C5170</f>
        <v>7.1318625388425936</v>
      </c>
    </row>
    <row r="5171" spans="1:5" x14ac:dyDescent="0.25">
      <c r="A5171" s="9">
        <f>IF(ISBLANK('Step 1.3 Normalized OAT'!A5171),"-",'Step 1.3 Normalized OAT'!A5171)</f>
        <v>43316.416666666664</v>
      </c>
      <c r="B5171" s="26">
        <f t="shared" si="86"/>
        <v>215</v>
      </c>
      <c r="C5171" s="64" cm="1">
        <f t="array" ref="C5171">INDEX('Step 5. Daily Avg Schedule Calc'!$A$2:$C$169,(WEEKDAY(A5171)-1)*24+HOUR(A5171)+1,3)*IF(A5171&lt;Cooling_Season_Start_Date,0,IF(A5171&gt;Cooling_Season_End_Date,0,1))</f>
        <v>1</v>
      </c>
      <c r="D5171" s="12">
        <f>VLOOKUP(A5171,'Step 1.3 Normalized OAT'!$A$1:$B$8761,2)</f>
        <v>73</v>
      </c>
      <c r="E5171" s="13">
        <f ca="1">('Step 3. Regression'!$F$19*D5171^2+'Step 3. Regression'!$G$19*D5171+'Step 3. Regression'!$H$19)*C5171</f>
        <v>7.0827765794206599</v>
      </c>
    </row>
    <row r="5172" spans="1:5" x14ac:dyDescent="0.25">
      <c r="A5172" s="9">
        <f>IF(ISBLANK('Step 1.3 Normalized OAT'!A5172),"-",'Step 1.3 Normalized OAT'!A5172)</f>
        <v>43316.458333333336</v>
      </c>
      <c r="B5172" s="26">
        <f t="shared" si="86"/>
        <v>215</v>
      </c>
      <c r="C5172" s="64" cm="1">
        <f t="array" ref="C5172">INDEX('Step 5. Daily Avg Schedule Calc'!$A$2:$C$169,(WEEKDAY(A5172)-1)*24+HOUR(A5172)+1,3)*IF(A5172&lt;Cooling_Season_Start_Date,0,IF(A5172&gt;Cooling_Season_End_Date,0,1))</f>
        <v>1</v>
      </c>
      <c r="D5172" s="12">
        <f>VLOOKUP(A5172,'Step 1.3 Normalized OAT'!$A$1:$B$8761,2)</f>
        <v>75</v>
      </c>
      <c r="E5172" s="13">
        <f ca="1">('Step 3. Regression'!$F$19*D5172^2+'Step 3. Regression'!$G$19*D5172+'Step 3. Regression'!$H$19)*C5172</f>
        <v>7.0601763936334088</v>
      </c>
    </row>
    <row r="5173" spans="1:5" x14ac:dyDescent="0.25">
      <c r="A5173" s="9">
        <f>IF(ISBLANK('Step 1.3 Normalized OAT'!A5173),"-",'Step 1.3 Normalized OAT'!A5173)</f>
        <v>43316.5</v>
      </c>
      <c r="B5173" s="26">
        <f t="shared" si="86"/>
        <v>215</v>
      </c>
      <c r="C5173" s="64" cm="1">
        <f t="array" ref="C5173">INDEX('Step 5. Daily Avg Schedule Calc'!$A$2:$C$169,(WEEKDAY(A5173)-1)*24+HOUR(A5173)+1,3)*IF(A5173&lt;Cooling_Season_Start_Date,0,IF(A5173&gt;Cooling_Season_End_Date,0,1))</f>
        <v>1</v>
      </c>
      <c r="D5173" s="12">
        <f>VLOOKUP(A5173,'Step 1.3 Normalized OAT'!$A$1:$B$8761,2)</f>
        <v>75</v>
      </c>
      <c r="E5173" s="13">
        <f ca="1">('Step 3. Regression'!$F$19*D5173^2+'Step 3. Regression'!$G$19*D5173+'Step 3. Regression'!$H$19)*C5173</f>
        <v>7.0601763936334088</v>
      </c>
    </row>
    <row r="5174" spans="1:5" x14ac:dyDescent="0.25">
      <c r="A5174" s="9">
        <f>IF(ISBLANK('Step 1.3 Normalized OAT'!A5174),"-",'Step 1.3 Normalized OAT'!A5174)</f>
        <v>43316.541666666664</v>
      </c>
      <c r="B5174" s="26">
        <f t="shared" si="86"/>
        <v>215</v>
      </c>
      <c r="C5174" s="64" cm="1">
        <f t="array" ref="C5174">INDEX('Step 5. Daily Avg Schedule Calc'!$A$2:$C$169,(WEEKDAY(A5174)-1)*24+HOUR(A5174)+1,3)*IF(A5174&lt;Cooling_Season_Start_Date,0,IF(A5174&gt;Cooling_Season_End_Date,0,1))</f>
        <v>1</v>
      </c>
      <c r="D5174" s="12">
        <f>VLOOKUP(A5174,'Step 1.3 Normalized OAT'!$A$1:$B$8761,2)</f>
        <v>79</v>
      </c>
      <c r="E5174" s="13">
        <f ca="1">('Step 3. Regression'!$F$19*D5174^2+'Step 3. Regression'!$G$19*D5174+'Step 3. Regression'!$H$19)*C5174</f>
        <v>7.0847193733443774</v>
      </c>
    </row>
    <row r="5175" spans="1:5" x14ac:dyDescent="0.25">
      <c r="A5175" s="9">
        <f>IF(ISBLANK('Step 1.3 Normalized OAT'!A5175),"-",'Step 1.3 Normalized OAT'!A5175)</f>
        <v>43316.583333333336</v>
      </c>
      <c r="B5175" s="26">
        <f t="shared" si="86"/>
        <v>215</v>
      </c>
      <c r="C5175" s="64" cm="1">
        <f t="array" ref="C5175">INDEX('Step 5. Daily Avg Schedule Calc'!$A$2:$C$169,(WEEKDAY(A5175)-1)*24+HOUR(A5175)+1,3)*IF(A5175&lt;Cooling_Season_Start_Date,0,IF(A5175&gt;Cooling_Season_End_Date,0,1))</f>
        <v>1</v>
      </c>
      <c r="D5175" s="12">
        <f>VLOOKUP(A5175,'Step 1.3 Normalized OAT'!$A$1:$B$8761,2)</f>
        <v>79</v>
      </c>
      <c r="E5175" s="13">
        <f ca="1">('Step 3. Regression'!$F$19*D5175^2+'Step 3. Regression'!$G$19*D5175+'Step 3. Regression'!$H$19)*C5175</f>
        <v>7.0847193733443774</v>
      </c>
    </row>
    <row r="5176" spans="1:5" x14ac:dyDescent="0.25">
      <c r="A5176" s="9">
        <f>IF(ISBLANK('Step 1.3 Normalized OAT'!A5176),"-",'Step 1.3 Normalized OAT'!A5176)</f>
        <v>43316.625</v>
      </c>
      <c r="B5176" s="26">
        <f t="shared" si="86"/>
        <v>215</v>
      </c>
      <c r="C5176" s="64" cm="1">
        <f t="array" ref="C5176">INDEX('Step 5. Daily Avg Schedule Calc'!$A$2:$C$169,(WEEKDAY(A5176)-1)*24+HOUR(A5176)+1,3)*IF(A5176&lt;Cooling_Season_Start_Date,0,IF(A5176&gt;Cooling_Season_End_Date,0,1))</f>
        <v>1</v>
      </c>
      <c r="D5176" s="12">
        <f>VLOOKUP(A5176,'Step 1.3 Normalized OAT'!$A$1:$B$8761,2)</f>
        <v>84</v>
      </c>
      <c r="E5176" s="13">
        <f ca="1">('Step 3. Regression'!$F$19*D5176^2+'Step 3. Regression'!$G$19*D5176+'Step 3. Regression'!$H$19)*C5176</f>
        <v>7.2461668816433509</v>
      </c>
    </row>
    <row r="5177" spans="1:5" x14ac:dyDescent="0.25">
      <c r="A5177" s="9">
        <f>IF(ISBLANK('Step 1.3 Normalized OAT'!A5177),"-",'Step 1.3 Normalized OAT'!A5177)</f>
        <v>43316.666666666664</v>
      </c>
      <c r="B5177" s="26">
        <f t="shared" si="86"/>
        <v>215</v>
      </c>
      <c r="C5177" s="64" cm="1">
        <f t="array" ref="C5177">INDEX('Step 5. Daily Avg Schedule Calc'!$A$2:$C$169,(WEEKDAY(A5177)-1)*24+HOUR(A5177)+1,3)*IF(A5177&lt;Cooling_Season_Start_Date,0,IF(A5177&gt;Cooling_Season_End_Date,0,1))</f>
        <v>1</v>
      </c>
      <c r="D5177" s="12">
        <f>VLOOKUP(A5177,'Step 1.3 Normalized OAT'!$A$1:$B$8761,2)</f>
        <v>84</v>
      </c>
      <c r="E5177" s="13">
        <f ca="1">('Step 3. Regression'!$F$19*D5177^2+'Step 3. Regression'!$G$19*D5177+'Step 3. Regression'!$H$19)*C5177</f>
        <v>7.2461668816433509</v>
      </c>
    </row>
    <row r="5178" spans="1:5" x14ac:dyDescent="0.25">
      <c r="A5178" s="9">
        <f>IF(ISBLANK('Step 1.3 Normalized OAT'!A5178),"-",'Step 1.3 Normalized OAT'!A5178)</f>
        <v>43316.708333333336</v>
      </c>
      <c r="B5178" s="26">
        <f t="shared" si="86"/>
        <v>215</v>
      </c>
      <c r="C5178" s="64" cm="1">
        <f t="array" ref="C5178">INDEX('Step 5. Daily Avg Schedule Calc'!$A$2:$C$169,(WEEKDAY(A5178)-1)*24+HOUR(A5178)+1,3)*IF(A5178&lt;Cooling_Season_Start_Date,0,IF(A5178&gt;Cooling_Season_End_Date,0,1))</f>
        <v>1</v>
      </c>
      <c r="D5178" s="12">
        <f>VLOOKUP(A5178,'Step 1.3 Normalized OAT'!$A$1:$B$8761,2)</f>
        <v>88</v>
      </c>
      <c r="E5178" s="13">
        <f ca="1">('Step 3. Regression'!$F$19*D5178^2+'Step 3. Regression'!$G$19*D5178+'Step 3. Regression'!$H$19)*C5178</f>
        <v>7.4799399152107426</v>
      </c>
    </row>
    <row r="5179" spans="1:5" x14ac:dyDescent="0.25">
      <c r="A5179" s="9">
        <f>IF(ISBLANK('Step 1.3 Normalized OAT'!A5179),"-",'Step 1.3 Normalized OAT'!A5179)</f>
        <v>43316.75</v>
      </c>
      <c r="B5179" s="26">
        <f t="shared" si="86"/>
        <v>215</v>
      </c>
      <c r="C5179" s="64" cm="1">
        <f t="array" ref="C5179">INDEX('Step 5. Daily Avg Schedule Calc'!$A$2:$C$169,(WEEKDAY(A5179)-1)*24+HOUR(A5179)+1,3)*IF(A5179&lt;Cooling_Season_Start_Date,0,IF(A5179&gt;Cooling_Season_End_Date,0,1))</f>
        <v>1</v>
      </c>
      <c r="D5179" s="12">
        <f>VLOOKUP(A5179,'Step 1.3 Normalized OAT'!$A$1:$B$8761,2)</f>
        <v>88</v>
      </c>
      <c r="E5179" s="13">
        <f ca="1">('Step 3. Regression'!$F$19*D5179^2+'Step 3. Regression'!$G$19*D5179+'Step 3. Regression'!$H$19)*C5179</f>
        <v>7.4799399152107426</v>
      </c>
    </row>
    <row r="5180" spans="1:5" x14ac:dyDescent="0.25">
      <c r="A5180" s="9">
        <f>IF(ISBLANK('Step 1.3 Normalized OAT'!A5180),"-",'Step 1.3 Normalized OAT'!A5180)</f>
        <v>43316.791666666664</v>
      </c>
      <c r="B5180" s="26">
        <f t="shared" si="86"/>
        <v>215</v>
      </c>
      <c r="C5180" s="64" cm="1">
        <f t="array" ref="C5180">INDEX('Step 5. Daily Avg Schedule Calc'!$A$2:$C$169,(WEEKDAY(A5180)-1)*24+HOUR(A5180)+1,3)*IF(A5180&lt;Cooling_Season_Start_Date,0,IF(A5180&gt;Cooling_Season_End_Date,0,1))</f>
        <v>1</v>
      </c>
      <c r="D5180" s="12">
        <f>VLOOKUP(A5180,'Step 1.3 Normalized OAT'!$A$1:$B$8761,2)</f>
        <v>88</v>
      </c>
      <c r="E5180" s="13">
        <f ca="1">('Step 3. Regression'!$F$19*D5180^2+'Step 3. Regression'!$G$19*D5180+'Step 3. Regression'!$H$19)*C5180</f>
        <v>7.4799399152107426</v>
      </c>
    </row>
    <row r="5181" spans="1:5" x14ac:dyDescent="0.25">
      <c r="A5181" s="9">
        <f>IF(ISBLANK('Step 1.3 Normalized OAT'!A5181),"-",'Step 1.3 Normalized OAT'!A5181)</f>
        <v>43316.833333333336</v>
      </c>
      <c r="B5181" s="26">
        <f t="shared" si="86"/>
        <v>215</v>
      </c>
      <c r="C5181" s="64" cm="1">
        <f t="array" ref="C5181">INDEX('Step 5. Daily Avg Schedule Calc'!$A$2:$C$169,(WEEKDAY(A5181)-1)*24+HOUR(A5181)+1,3)*IF(A5181&lt;Cooling_Season_Start_Date,0,IF(A5181&gt;Cooling_Season_End_Date,0,1))</f>
        <v>1</v>
      </c>
      <c r="D5181" s="12">
        <f>VLOOKUP(A5181,'Step 1.3 Normalized OAT'!$A$1:$B$8761,2)</f>
        <v>87</v>
      </c>
      <c r="E5181" s="13">
        <f ca="1">('Step 3. Regression'!$F$19*D5181^2+'Step 3. Regression'!$G$19*D5181+'Step 3. Regression'!$H$19)*C5181</f>
        <v>7.4127787379082086</v>
      </c>
    </row>
    <row r="5182" spans="1:5" x14ac:dyDescent="0.25">
      <c r="A5182" s="9">
        <f>IF(ISBLANK('Step 1.3 Normalized OAT'!A5182),"-",'Step 1.3 Normalized OAT'!A5182)</f>
        <v>43316.875</v>
      </c>
      <c r="B5182" s="26">
        <f t="shared" si="86"/>
        <v>215</v>
      </c>
      <c r="C5182" s="64" cm="1">
        <f t="array" ref="C5182">INDEX('Step 5. Daily Avg Schedule Calc'!$A$2:$C$169,(WEEKDAY(A5182)-1)*24+HOUR(A5182)+1,3)*IF(A5182&lt;Cooling_Season_Start_Date,0,IF(A5182&gt;Cooling_Season_End_Date,0,1))</f>
        <v>0.5</v>
      </c>
      <c r="D5182" s="12">
        <f>VLOOKUP(A5182,'Step 1.3 Normalized OAT'!$A$1:$B$8761,2)</f>
        <v>88</v>
      </c>
      <c r="E5182" s="13">
        <f ca="1">('Step 3. Regression'!$F$19*D5182^2+'Step 3. Regression'!$G$19*D5182+'Step 3. Regression'!$H$19)*C5182</f>
        <v>3.7399699576053713</v>
      </c>
    </row>
    <row r="5183" spans="1:5" x14ac:dyDescent="0.25">
      <c r="A5183" s="9">
        <f>IF(ISBLANK('Step 1.3 Normalized OAT'!A5183),"-",'Step 1.3 Normalized OAT'!A5183)</f>
        <v>43316.916666666664</v>
      </c>
      <c r="B5183" s="26">
        <f t="shared" si="86"/>
        <v>215</v>
      </c>
      <c r="C5183" s="64" cm="1">
        <f t="array" ref="C5183">INDEX('Step 5. Daily Avg Schedule Calc'!$A$2:$C$169,(WEEKDAY(A5183)-1)*24+HOUR(A5183)+1,3)*IF(A5183&lt;Cooling_Season_Start_Date,0,IF(A5183&gt;Cooling_Season_End_Date,0,1))</f>
        <v>0</v>
      </c>
      <c r="D5183" s="12">
        <f>VLOOKUP(A5183,'Step 1.3 Normalized OAT'!$A$1:$B$8761,2)</f>
        <v>84</v>
      </c>
      <c r="E5183" s="13">
        <f ca="1">('Step 3. Regression'!$F$19*D5183^2+'Step 3. Regression'!$G$19*D5183+'Step 3. Regression'!$H$19)*C5183</f>
        <v>0</v>
      </c>
    </row>
    <row r="5184" spans="1:5" x14ac:dyDescent="0.25">
      <c r="A5184" s="9">
        <f>IF(ISBLANK('Step 1.3 Normalized OAT'!A5184),"-",'Step 1.3 Normalized OAT'!A5184)</f>
        <v>43316.958333333336</v>
      </c>
      <c r="B5184" s="26">
        <f t="shared" si="86"/>
        <v>215</v>
      </c>
      <c r="C5184" s="64" cm="1">
        <f t="array" ref="C5184">INDEX('Step 5. Daily Avg Schedule Calc'!$A$2:$C$169,(WEEKDAY(A5184)-1)*24+HOUR(A5184)+1,3)*IF(A5184&lt;Cooling_Season_Start_Date,0,IF(A5184&gt;Cooling_Season_End_Date,0,1))</f>
        <v>0</v>
      </c>
      <c r="D5184" s="12">
        <f>VLOOKUP(A5184,'Step 1.3 Normalized OAT'!$A$1:$B$8761,2)</f>
        <v>84</v>
      </c>
      <c r="E5184" s="13">
        <f ca="1">('Step 3. Regression'!$F$19*D5184^2+'Step 3. Regression'!$G$19*D5184+'Step 3. Regression'!$H$19)*C5184</f>
        <v>0</v>
      </c>
    </row>
    <row r="5185" spans="1:5" x14ac:dyDescent="0.25">
      <c r="A5185" s="9">
        <f>IF(ISBLANK('Step 1.3 Normalized OAT'!A5185),"-",'Step 1.3 Normalized OAT'!A5185)</f>
        <v>43317</v>
      </c>
      <c r="B5185" s="26">
        <f t="shared" si="86"/>
        <v>216</v>
      </c>
      <c r="C5185" s="64" cm="1">
        <f t="array" ref="C5185">INDEX('Step 5. Daily Avg Schedule Calc'!$A$2:$C$169,(WEEKDAY(A5185)-1)*24+HOUR(A5185)+1,3)*IF(A5185&lt;Cooling_Season_Start_Date,0,IF(A5185&gt;Cooling_Season_End_Date,0,1))</f>
        <v>0</v>
      </c>
      <c r="D5185" s="12">
        <f>VLOOKUP(A5185,'Step 1.3 Normalized OAT'!$A$1:$B$8761,2)</f>
        <v>81</v>
      </c>
      <c r="E5185" s="13">
        <f ca="1">('Step 3. Regression'!$F$19*D5185^2+'Step 3. Regression'!$G$19*D5185+'Step 3. Regression'!$H$19)*C5185</f>
        <v>0</v>
      </c>
    </row>
    <row r="5186" spans="1:5" x14ac:dyDescent="0.25">
      <c r="A5186" s="9">
        <f>IF(ISBLANK('Step 1.3 Normalized OAT'!A5186),"-",'Step 1.3 Normalized OAT'!A5186)</f>
        <v>43317.041666666664</v>
      </c>
      <c r="B5186" s="26">
        <f t="shared" si="86"/>
        <v>216</v>
      </c>
      <c r="C5186" s="64" cm="1">
        <f t="array" ref="C5186">INDEX('Step 5. Daily Avg Schedule Calc'!$A$2:$C$169,(WEEKDAY(A5186)-1)*24+HOUR(A5186)+1,3)*IF(A5186&lt;Cooling_Season_Start_Date,0,IF(A5186&gt;Cooling_Season_End_Date,0,1))</f>
        <v>0</v>
      </c>
      <c r="D5186" s="12">
        <f>VLOOKUP(A5186,'Step 1.3 Normalized OAT'!$A$1:$B$8761,2)</f>
        <v>81</v>
      </c>
      <c r="E5186" s="13">
        <f ca="1">('Step 3. Regression'!$F$19*D5186^2+'Step 3. Regression'!$G$19*D5186+'Step 3. Regression'!$H$19)*C5186</f>
        <v>0</v>
      </c>
    </row>
    <row r="5187" spans="1:5" x14ac:dyDescent="0.25">
      <c r="A5187" s="9">
        <f>IF(ISBLANK('Step 1.3 Normalized OAT'!A5187),"-",'Step 1.3 Normalized OAT'!A5187)</f>
        <v>43317.083333333336</v>
      </c>
      <c r="B5187" s="26">
        <f t="shared" ref="B5187:B5250" si="87">_xlfn.DAYS(A5187,$A$2)</f>
        <v>216</v>
      </c>
      <c r="C5187" s="64" cm="1">
        <f t="array" ref="C5187">INDEX('Step 5. Daily Avg Schedule Calc'!$A$2:$C$169,(WEEKDAY(A5187)-1)*24+HOUR(A5187)+1,3)*IF(A5187&lt;Cooling_Season_Start_Date,0,IF(A5187&gt;Cooling_Season_End_Date,0,1))</f>
        <v>0</v>
      </c>
      <c r="D5187" s="12">
        <f>VLOOKUP(A5187,'Step 1.3 Normalized OAT'!$A$1:$B$8761,2)</f>
        <v>80</v>
      </c>
      <c r="E5187" s="13">
        <f ca="1">('Step 3. Regression'!$F$19*D5187^2+'Step 3. Regression'!$G$19*D5187+'Step 3. Regression'!$H$19)*C5187</f>
        <v>0</v>
      </c>
    </row>
    <row r="5188" spans="1:5" x14ac:dyDescent="0.25">
      <c r="A5188" s="9">
        <f>IF(ISBLANK('Step 1.3 Normalized OAT'!A5188),"-",'Step 1.3 Normalized OAT'!A5188)</f>
        <v>43317.125</v>
      </c>
      <c r="B5188" s="26">
        <f t="shared" si="87"/>
        <v>216</v>
      </c>
      <c r="C5188" s="64" cm="1">
        <f t="array" ref="C5188">INDEX('Step 5. Daily Avg Schedule Calc'!$A$2:$C$169,(WEEKDAY(A5188)-1)*24+HOUR(A5188)+1,3)*IF(A5188&lt;Cooling_Season_Start_Date,0,IF(A5188&gt;Cooling_Season_End_Date,0,1))</f>
        <v>0</v>
      </c>
      <c r="D5188" s="12">
        <f>VLOOKUP(A5188,'Step 1.3 Normalized OAT'!$A$1:$B$8761,2)</f>
        <v>79</v>
      </c>
      <c r="E5188" s="13">
        <f ca="1">('Step 3. Regression'!$F$19*D5188^2+'Step 3. Regression'!$G$19*D5188+'Step 3. Regression'!$H$19)*C5188</f>
        <v>0</v>
      </c>
    </row>
    <row r="5189" spans="1:5" x14ac:dyDescent="0.25">
      <c r="A5189" s="9">
        <f>IF(ISBLANK('Step 1.3 Normalized OAT'!A5189),"-",'Step 1.3 Normalized OAT'!A5189)</f>
        <v>43317.166666666664</v>
      </c>
      <c r="B5189" s="26">
        <f t="shared" si="87"/>
        <v>216</v>
      </c>
      <c r="C5189" s="64" cm="1">
        <f t="array" ref="C5189">INDEX('Step 5. Daily Avg Schedule Calc'!$A$2:$C$169,(WEEKDAY(A5189)-1)*24+HOUR(A5189)+1,3)*IF(A5189&lt;Cooling_Season_Start_Date,0,IF(A5189&gt;Cooling_Season_End_Date,0,1))</f>
        <v>0</v>
      </c>
      <c r="D5189" s="12">
        <f>VLOOKUP(A5189,'Step 1.3 Normalized OAT'!$A$1:$B$8761,2)</f>
        <v>79</v>
      </c>
      <c r="E5189" s="13">
        <f ca="1">('Step 3. Regression'!$F$19*D5189^2+'Step 3. Regression'!$G$19*D5189+'Step 3. Regression'!$H$19)*C5189</f>
        <v>0</v>
      </c>
    </row>
    <row r="5190" spans="1:5" x14ac:dyDescent="0.25">
      <c r="A5190" s="9">
        <f>IF(ISBLANK('Step 1.3 Normalized OAT'!A5190),"-",'Step 1.3 Normalized OAT'!A5190)</f>
        <v>43317.208333333336</v>
      </c>
      <c r="B5190" s="26">
        <f t="shared" si="87"/>
        <v>216</v>
      </c>
      <c r="C5190" s="64" cm="1">
        <f t="array" ref="C5190">INDEX('Step 5. Daily Avg Schedule Calc'!$A$2:$C$169,(WEEKDAY(A5190)-1)*24+HOUR(A5190)+1,3)*IF(A5190&lt;Cooling_Season_Start_Date,0,IF(A5190&gt;Cooling_Season_End_Date,0,1))</f>
        <v>0</v>
      </c>
      <c r="D5190" s="12">
        <f>VLOOKUP(A5190,'Step 1.3 Normalized OAT'!$A$1:$B$8761,2)</f>
        <v>79</v>
      </c>
      <c r="E5190" s="13">
        <f ca="1">('Step 3. Regression'!$F$19*D5190^2+'Step 3. Regression'!$G$19*D5190+'Step 3. Regression'!$H$19)*C5190</f>
        <v>0</v>
      </c>
    </row>
    <row r="5191" spans="1:5" x14ac:dyDescent="0.25">
      <c r="A5191" s="9">
        <f>IF(ISBLANK('Step 1.3 Normalized OAT'!A5191),"-",'Step 1.3 Normalized OAT'!A5191)</f>
        <v>43317.25</v>
      </c>
      <c r="B5191" s="26">
        <f t="shared" si="87"/>
        <v>216</v>
      </c>
      <c r="C5191" s="64" cm="1">
        <f t="array" ref="C5191">INDEX('Step 5. Daily Avg Schedule Calc'!$A$2:$C$169,(WEEKDAY(A5191)-1)*24+HOUR(A5191)+1,3)*IF(A5191&lt;Cooling_Season_Start_Date,0,IF(A5191&gt;Cooling_Season_End_Date,0,1))</f>
        <v>0</v>
      </c>
      <c r="D5191" s="12">
        <f>VLOOKUP(A5191,'Step 1.3 Normalized OAT'!$A$1:$B$8761,2)</f>
        <v>79</v>
      </c>
      <c r="E5191" s="13">
        <f ca="1">('Step 3. Regression'!$F$19*D5191^2+'Step 3. Regression'!$G$19*D5191+'Step 3. Regression'!$H$19)*C5191</f>
        <v>0</v>
      </c>
    </row>
    <row r="5192" spans="1:5" x14ac:dyDescent="0.25">
      <c r="A5192" s="9">
        <f>IF(ISBLANK('Step 1.3 Normalized OAT'!A5192),"-",'Step 1.3 Normalized OAT'!A5192)</f>
        <v>43317.291666666664</v>
      </c>
      <c r="B5192" s="26">
        <f t="shared" si="87"/>
        <v>216</v>
      </c>
      <c r="C5192" s="64" cm="1">
        <f t="array" ref="C5192">INDEX('Step 5. Daily Avg Schedule Calc'!$A$2:$C$169,(WEEKDAY(A5192)-1)*24+HOUR(A5192)+1,3)*IF(A5192&lt;Cooling_Season_Start_Date,0,IF(A5192&gt;Cooling_Season_End_Date,0,1))</f>
        <v>1</v>
      </c>
      <c r="D5192" s="12">
        <f>VLOOKUP(A5192,'Step 1.3 Normalized OAT'!$A$1:$B$8761,2)</f>
        <v>79</v>
      </c>
      <c r="E5192" s="13">
        <f ca="1">('Step 3. Regression'!$F$19*D5192^2+'Step 3. Regression'!$G$19*D5192+'Step 3. Regression'!$H$19)*C5192</f>
        <v>7.0847193733443774</v>
      </c>
    </row>
    <row r="5193" spans="1:5" x14ac:dyDescent="0.25">
      <c r="A5193" s="9">
        <f>IF(ISBLANK('Step 1.3 Normalized OAT'!A5193),"-",'Step 1.3 Normalized OAT'!A5193)</f>
        <v>43317.333333333336</v>
      </c>
      <c r="B5193" s="26">
        <f t="shared" si="87"/>
        <v>216</v>
      </c>
      <c r="C5193" s="64" cm="1">
        <f t="array" ref="C5193">INDEX('Step 5. Daily Avg Schedule Calc'!$A$2:$C$169,(WEEKDAY(A5193)-1)*24+HOUR(A5193)+1,3)*IF(A5193&lt;Cooling_Season_Start_Date,0,IF(A5193&gt;Cooling_Season_End_Date,0,1))</f>
        <v>1</v>
      </c>
      <c r="D5193" s="12">
        <f>VLOOKUP(A5193,'Step 1.3 Normalized OAT'!$A$1:$B$8761,2)</f>
        <v>80</v>
      </c>
      <c r="E5193" s="13">
        <f ca="1">('Step 3. Regression'!$F$19*D5193^2+'Step 3. Regression'!$G$19*D5193+'Step 3. Regression'!$H$19)*C5193</f>
        <v>7.1053849831232547</v>
      </c>
    </row>
    <row r="5194" spans="1:5" x14ac:dyDescent="0.25">
      <c r="A5194" s="9">
        <f>IF(ISBLANK('Step 1.3 Normalized OAT'!A5194),"-",'Step 1.3 Normalized OAT'!A5194)</f>
        <v>43317.375</v>
      </c>
      <c r="B5194" s="26">
        <f t="shared" si="87"/>
        <v>216</v>
      </c>
      <c r="C5194" s="64" cm="1">
        <f t="array" ref="C5194">INDEX('Step 5. Daily Avg Schedule Calc'!$A$2:$C$169,(WEEKDAY(A5194)-1)*24+HOUR(A5194)+1,3)*IF(A5194&lt;Cooling_Season_Start_Date,0,IF(A5194&gt;Cooling_Season_End_Date,0,1))</f>
        <v>1</v>
      </c>
      <c r="D5194" s="12">
        <f>VLOOKUP(A5194,'Step 1.3 Normalized OAT'!$A$1:$B$8761,2)</f>
        <v>82</v>
      </c>
      <c r="E5194" s="13">
        <f ca="1">('Step 3. Regression'!$F$19*D5194^2+'Step 3. Regression'!$G$19*D5194+'Step 3. Regression'!$H$19)*C5194</f>
        <v>7.1641520405023904</v>
      </c>
    </row>
    <row r="5195" spans="1:5" x14ac:dyDescent="0.25">
      <c r="A5195" s="9">
        <f>IF(ISBLANK('Step 1.3 Normalized OAT'!A5195),"-",'Step 1.3 Normalized OAT'!A5195)</f>
        <v>43317.416666666664</v>
      </c>
      <c r="B5195" s="26">
        <f t="shared" si="87"/>
        <v>216</v>
      </c>
      <c r="C5195" s="64" cm="1">
        <f t="array" ref="C5195">INDEX('Step 5. Daily Avg Schedule Calc'!$A$2:$C$169,(WEEKDAY(A5195)-1)*24+HOUR(A5195)+1,3)*IF(A5195&lt;Cooling_Season_Start_Date,0,IF(A5195&gt;Cooling_Season_End_Date,0,1))</f>
        <v>1</v>
      </c>
      <c r="D5195" s="12">
        <f>VLOOKUP(A5195,'Step 1.3 Normalized OAT'!$A$1:$B$8761,2)</f>
        <v>84</v>
      </c>
      <c r="E5195" s="13">
        <f ca="1">('Step 3. Regression'!$F$19*D5195^2+'Step 3. Regression'!$G$19*D5195+'Step 3. Regression'!$H$19)*C5195</f>
        <v>7.2461668816433509</v>
      </c>
    </row>
    <row r="5196" spans="1:5" x14ac:dyDescent="0.25">
      <c r="A5196" s="9">
        <f>IF(ISBLANK('Step 1.3 Normalized OAT'!A5196),"-",'Step 1.3 Normalized OAT'!A5196)</f>
        <v>43317.458333333336</v>
      </c>
      <c r="B5196" s="26">
        <f t="shared" si="87"/>
        <v>216</v>
      </c>
      <c r="C5196" s="64" cm="1">
        <f t="array" ref="C5196">INDEX('Step 5. Daily Avg Schedule Calc'!$A$2:$C$169,(WEEKDAY(A5196)-1)*24+HOUR(A5196)+1,3)*IF(A5196&lt;Cooling_Season_Start_Date,0,IF(A5196&gt;Cooling_Season_End_Date,0,1))</f>
        <v>1</v>
      </c>
      <c r="D5196" s="12">
        <f>VLOOKUP(A5196,'Step 1.3 Normalized OAT'!$A$1:$B$8761,2)</f>
        <v>88</v>
      </c>
      <c r="E5196" s="13">
        <f ca="1">('Step 3. Regression'!$F$19*D5196^2+'Step 3. Regression'!$G$19*D5196+'Step 3. Regression'!$H$19)*C5196</f>
        <v>7.4799399152107426</v>
      </c>
    </row>
    <row r="5197" spans="1:5" x14ac:dyDescent="0.25">
      <c r="A5197" s="9">
        <f>IF(ISBLANK('Step 1.3 Normalized OAT'!A5197),"-",'Step 1.3 Normalized OAT'!A5197)</f>
        <v>43317.5</v>
      </c>
      <c r="B5197" s="26">
        <f t="shared" si="87"/>
        <v>216</v>
      </c>
      <c r="C5197" s="64" cm="1">
        <f t="array" ref="C5197">INDEX('Step 5. Daily Avg Schedule Calc'!$A$2:$C$169,(WEEKDAY(A5197)-1)*24+HOUR(A5197)+1,3)*IF(A5197&lt;Cooling_Season_Start_Date,0,IF(A5197&gt;Cooling_Season_End_Date,0,1))</f>
        <v>1</v>
      </c>
      <c r="D5197" s="12">
        <f>VLOOKUP(A5197,'Step 1.3 Normalized OAT'!$A$1:$B$8761,2)</f>
        <v>90</v>
      </c>
      <c r="E5197" s="13">
        <f ca="1">('Step 3. Regression'!$F$19*D5197^2+'Step 3. Regression'!$G$19*D5197+'Step 3. Regression'!$H$19)*C5197</f>
        <v>7.6316981076371704</v>
      </c>
    </row>
    <row r="5198" spans="1:5" x14ac:dyDescent="0.25">
      <c r="A5198" s="9">
        <f>IF(ISBLANK('Step 1.3 Normalized OAT'!A5198),"-",'Step 1.3 Normalized OAT'!A5198)</f>
        <v>43317.541666666664</v>
      </c>
      <c r="B5198" s="26">
        <f t="shared" si="87"/>
        <v>216</v>
      </c>
      <c r="C5198" s="64" cm="1">
        <f t="array" ref="C5198">INDEX('Step 5. Daily Avg Schedule Calc'!$A$2:$C$169,(WEEKDAY(A5198)-1)*24+HOUR(A5198)+1,3)*IF(A5198&lt;Cooling_Season_Start_Date,0,IF(A5198&gt;Cooling_Season_End_Date,0,1))</f>
        <v>1</v>
      </c>
      <c r="D5198" s="12">
        <f>VLOOKUP(A5198,'Step 1.3 Normalized OAT'!$A$1:$B$8761,2)</f>
        <v>91</v>
      </c>
      <c r="E5198" s="13">
        <f ca="1">('Step 3. Regression'!$F$19*D5198^2+'Step 3. Regression'!$G$19*D5198+'Step 3. Regression'!$H$19)*C5198</f>
        <v>7.7162951227610748</v>
      </c>
    </row>
    <row r="5199" spans="1:5" x14ac:dyDescent="0.25">
      <c r="A5199" s="9">
        <f>IF(ISBLANK('Step 1.3 Normalized OAT'!A5199),"-",'Step 1.3 Normalized OAT'!A5199)</f>
        <v>43317.583333333336</v>
      </c>
      <c r="B5199" s="26">
        <f t="shared" si="87"/>
        <v>216</v>
      </c>
      <c r="C5199" s="64" cm="1">
        <f t="array" ref="C5199">INDEX('Step 5. Daily Avg Schedule Calc'!$A$2:$C$169,(WEEKDAY(A5199)-1)*24+HOUR(A5199)+1,3)*IF(A5199&lt;Cooling_Season_Start_Date,0,IF(A5199&gt;Cooling_Season_End_Date,0,1))</f>
        <v>1</v>
      </c>
      <c r="D5199" s="12">
        <f>VLOOKUP(A5199,'Step 1.3 Normalized OAT'!$A$1:$B$8761,2)</f>
        <v>93</v>
      </c>
      <c r="E5199" s="13">
        <f ca="1">('Step 3. Regression'!$F$19*D5199^2+'Step 3. Regression'!$G$19*D5199+'Step 3. Regression'!$H$19)*C5199</f>
        <v>7.9029249908302468</v>
      </c>
    </row>
    <row r="5200" spans="1:5" x14ac:dyDescent="0.25">
      <c r="A5200" s="9">
        <f>IF(ISBLANK('Step 1.3 Normalized OAT'!A5200),"-",'Step 1.3 Normalized OAT'!A5200)</f>
        <v>43317.625</v>
      </c>
      <c r="B5200" s="26">
        <f t="shared" si="87"/>
        <v>216</v>
      </c>
      <c r="C5200" s="64" cm="1">
        <f t="array" ref="C5200">INDEX('Step 5. Daily Avg Schedule Calc'!$A$2:$C$169,(WEEKDAY(A5200)-1)*24+HOUR(A5200)+1,3)*IF(A5200&lt;Cooling_Season_Start_Date,0,IF(A5200&gt;Cooling_Season_End_Date,0,1))</f>
        <v>1</v>
      </c>
      <c r="D5200" s="12">
        <f>VLOOKUP(A5200,'Step 1.3 Normalized OAT'!$A$1:$B$8761,2)</f>
        <v>93</v>
      </c>
      <c r="E5200" s="13">
        <f ca="1">('Step 3. Regression'!$F$19*D5200^2+'Step 3. Regression'!$G$19*D5200+'Step 3. Regression'!$H$19)*C5200</f>
        <v>7.9029249908302468</v>
      </c>
    </row>
    <row r="5201" spans="1:5" x14ac:dyDescent="0.25">
      <c r="A5201" s="9">
        <f>IF(ISBLANK('Step 1.3 Normalized OAT'!A5201),"-",'Step 1.3 Normalized OAT'!A5201)</f>
        <v>43317.666666666664</v>
      </c>
      <c r="B5201" s="26">
        <f t="shared" si="87"/>
        <v>216</v>
      </c>
      <c r="C5201" s="64" cm="1">
        <f t="array" ref="C5201">INDEX('Step 5. Daily Avg Schedule Calc'!$A$2:$C$169,(WEEKDAY(A5201)-1)*24+HOUR(A5201)+1,3)*IF(A5201&lt;Cooling_Season_Start_Date,0,IF(A5201&gt;Cooling_Season_End_Date,0,1))</f>
        <v>1</v>
      </c>
      <c r="D5201" s="12">
        <f>VLOOKUP(A5201,'Step 1.3 Normalized OAT'!$A$1:$B$8761,2)</f>
        <v>93</v>
      </c>
      <c r="E5201" s="13">
        <f ca="1">('Step 3. Regression'!$F$19*D5201^2+'Step 3. Regression'!$G$19*D5201+'Step 3. Regression'!$H$19)*C5201</f>
        <v>7.9029249908302468</v>
      </c>
    </row>
    <row r="5202" spans="1:5" x14ac:dyDescent="0.25">
      <c r="A5202" s="9">
        <f>IF(ISBLANK('Step 1.3 Normalized OAT'!A5202),"-",'Step 1.3 Normalized OAT'!A5202)</f>
        <v>43317.708333333336</v>
      </c>
      <c r="B5202" s="26">
        <f t="shared" si="87"/>
        <v>216</v>
      </c>
      <c r="C5202" s="64" cm="1">
        <f t="array" ref="C5202">INDEX('Step 5. Daily Avg Schedule Calc'!$A$2:$C$169,(WEEKDAY(A5202)-1)*24+HOUR(A5202)+1,3)*IF(A5202&lt;Cooling_Season_Start_Date,0,IF(A5202&gt;Cooling_Season_End_Date,0,1))</f>
        <v>1</v>
      </c>
      <c r="D5202" s="12">
        <f>VLOOKUP(A5202,'Step 1.3 Normalized OAT'!$A$1:$B$8761,2)</f>
        <v>91</v>
      </c>
      <c r="E5202" s="13">
        <f ca="1">('Step 3. Regression'!$F$19*D5202^2+'Step 3. Regression'!$G$19*D5202+'Step 3. Regression'!$H$19)*C5202</f>
        <v>7.7162951227610748</v>
      </c>
    </row>
    <row r="5203" spans="1:5" x14ac:dyDescent="0.25">
      <c r="A5203" s="9">
        <f>IF(ISBLANK('Step 1.3 Normalized OAT'!A5203),"-",'Step 1.3 Normalized OAT'!A5203)</f>
        <v>43317.75</v>
      </c>
      <c r="B5203" s="26">
        <f t="shared" si="87"/>
        <v>216</v>
      </c>
      <c r="C5203" s="64" cm="1">
        <f t="array" ref="C5203">INDEX('Step 5. Daily Avg Schedule Calc'!$A$2:$C$169,(WEEKDAY(A5203)-1)*24+HOUR(A5203)+1,3)*IF(A5203&lt;Cooling_Season_Start_Date,0,IF(A5203&gt;Cooling_Season_End_Date,0,1))</f>
        <v>1</v>
      </c>
      <c r="D5203" s="12">
        <f>VLOOKUP(A5203,'Step 1.3 Normalized OAT'!$A$1:$B$8761,2)</f>
        <v>90</v>
      </c>
      <c r="E5203" s="13">
        <f ca="1">('Step 3. Regression'!$F$19*D5203^2+'Step 3. Regression'!$G$19*D5203+'Step 3. Regression'!$H$19)*C5203</f>
        <v>7.6316981076371704</v>
      </c>
    </row>
    <row r="5204" spans="1:5" x14ac:dyDescent="0.25">
      <c r="A5204" s="9">
        <f>IF(ISBLANK('Step 1.3 Normalized OAT'!A5204),"-",'Step 1.3 Normalized OAT'!A5204)</f>
        <v>43317.791666666664</v>
      </c>
      <c r="B5204" s="26">
        <f t="shared" si="87"/>
        <v>216</v>
      </c>
      <c r="C5204" s="64" cm="1">
        <f t="array" ref="C5204">INDEX('Step 5. Daily Avg Schedule Calc'!$A$2:$C$169,(WEEKDAY(A5204)-1)*24+HOUR(A5204)+1,3)*IF(A5204&lt;Cooling_Season_Start_Date,0,IF(A5204&gt;Cooling_Season_End_Date,0,1))</f>
        <v>1</v>
      </c>
      <c r="D5204" s="12">
        <f>VLOOKUP(A5204,'Step 1.3 Normalized OAT'!$A$1:$B$8761,2)</f>
        <v>90</v>
      </c>
      <c r="E5204" s="13">
        <f ca="1">('Step 3. Regression'!$F$19*D5204^2+'Step 3. Regression'!$G$19*D5204+'Step 3. Regression'!$H$19)*C5204</f>
        <v>7.6316981076371704</v>
      </c>
    </row>
    <row r="5205" spans="1:5" x14ac:dyDescent="0.25">
      <c r="A5205" s="9">
        <f>IF(ISBLANK('Step 1.3 Normalized OAT'!A5205),"-",'Step 1.3 Normalized OAT'!A5205)</f>
        <v>43317.833333333336</v>
      </c>
      <c r="B5205" s="26">
        <f t="shared" si="87"/>
        <v>216</v>
      </c>
      <c r="C5205" s="64" cm="1">
        <f t="array" ref="C5205">INDEX('Step 5. Daily Avg Schedule Calc'!$A$2:$C$169,(WEEKDAY(A5205)-1)*24+HOUR(A5205)+1,3)*IF(A5205&lt;Cooling_Season_Start_Date,0,IF(A5205&gt;Cooling_Season_End_Date,0,1))</f>
        <v>1</v>
      </c>
      <c r="D5205" s="12">
        <f>VLOOKUP(A5205,'Step 1.3 Normalized OAT'!$A$1:$B$8761,2)</f>
        <v>88</v>
      </c>
      <c r="E5205" s="13">
        <f ca="1">('Step 3. Regression'!$F$19*D5205^2+'Step 3. Regression'!$G$19*D5205+'Step 3. Regression'!$H$19)*C5205</f>
        <v>7.4799399152107426</v>
      </c>
    </row>
    <row r="5206" spans="1:5" x14ac:dyDescent="0.25">
      <c r="A5206" s="9">
        <f>IF(ISBLANK('Step 1.3 Normalized OAT'!A5206),"-",'Step 1.3 Normalized OAT'!A5206)</f>
        <v>43317.875</v>
      </c>
      <c r="B5206" s="26">
        <f t="shared" si="87"/>
        <v>216</v>
      </c>
      <c r="C5206" s="64" cm="1">
        <f t="array" ref="C5206">INDEX('Step 5. Daily Avg Schedule Calc'!$A$2:$C$169,(WEEKDAY(A5206)-1)*24+HOUR(A5206)+1,3)*IF(A5206&lt;Cooling_Season_Start_Date,0,IF(A5206&gt;Cooling_Season_End_Date,0,1))</f>
        <v>0.5</v>
      </c>
      <c r="D5206" s="12">
        <f>VLOOKUP(A5206,'Step 1.3 Normalized OAT'!$A$1:$B$8761,2)</f>
        <v>86</v>
      </c>
      <c r="E5206" s="13">
        <f ca="1">('Step 3. Regression'!$F$19*D5206^2+'Step 3. Regression'!$G$19*D5206+'Step 3. Regression'!$H$19)*C5206</f>
        <v>3.6757147532730663</v>
      </c>
    </row>
    <row r="5207" spans="1:5" x14ac:dyDescent="0.25">
      <c r="A5207" s="9">
        <f>IF(ISBLANK('Step 1.3 Normalized OAT'!A5207),"-",'Step 1.3 Normalized OAT'!A5207)</f>
        <v>43317.916666666664</v>
      </c>
      <c r="B5207" s="26">
        <f t="shared" si="87"/>
        <v>216</v>
      </c>
      <c r="C5207" s="64" cm="1">
        <f t="array" ref="C5207">INDEX('Step 5. Daily Avg Schedule Calc'!$A$2:$C$169,(WEEKDAY(A5207)-1)*24+HOUR(A5207)+1,3)*IF(A5207&lt;Cooling_Season_Start_Date,0,IF(A5207&gt;Cooling_Season_End_Date,0,1))</f>
        <v>0</v>
      </c>
      <c r="D5207" s="12">
        <f>VLOOKUP(A5207,'Step 1.3 Normalized OAT'!$A$1:$B$8761,2)</f>
        <v>88</v>
      </c>
      <c r="E5207" s="13">
        <f ca="1">('Step 3. Regression'!$F$19*D5207^2+'Step 3. Regression'!$G$19*D5207+'Step 3. Regression'!$H$19)*C5207</f>
        <v>0</v>
      </c>
    </row>
    <row r="5208" spans="1:5" x14ac:dyDescent="0.25">
      <c r="A5208" s="9">
        <f>IF(ISBLANK('Step 1.3 Normalized OAT'!A5208),"-",'Step 1.3 Normalized OAT'!A5208)</f>
        <v>43317.958333333336</v>
      </c>
      <c r="B5208" s="26">
        <f t="shared" si="87"/>
        <v>216</v>
      </c>
      <c r="C5208" s="64" cm="1">
        <f t="array" ref="C5208">INDEX('Step 5. Daily Avg Schedule Calc'!$A$2:$C$169,(WEEKDAY(A5208)-1)*24+HOUR(A5208)+1,3)*IF(A5208&lt;Cooling_Season_Start_Date,0,IF(A5208&gt;Cooling_Season_End_Date,0,1))</f>
        <v>0</v>
      </c>
      <c r="D5208" s="12">
        <f>VLOOKUP(A5208,'Step 1.3 Normalized OAT'!$A$1:$B$8761,2)</f>
        <v>87</v>
      </c>
      <c r="E5208" s="13">
        <f ca="1">('Step 3. Regression'!$F$19*D5208^2+'Step 3. Regression'!$G$19*D5208+'Step 3. Regression'!$H$19)*C5208</f>
        <v>0</v>
      </c>
    </row>
    <row r="5209" spans="1:5" x14ac:dyDescent="0.25">
      <c r="A5209" s="9">
        <f>IF(ISBLANK('Step 1.3 Normalized OAT'!A5209),"-",'Step 1.3 Normalized OAT'!A5209)</f>
        <v>43318</v>
      </c>
      <c r="B5209" s="26">
        <f t="shared" si="87"/>
        <v>217</v>
      </c>
      <c r="C5209" s="64" cm="1">
        <f t="array" ref="C5209">INDEX('Step 5. Daily Avg Schedule Calc'!$A$2:$C$169,(WEEKDAY(A5209)-1)*24+HOUR(A5209)+1,3)*IF(A5209&lt;Cooling_Season_Start_Date,0,IF(A5209&gt;Cooling_Season_End_Date,0,1))</f>
        <v>0</v>
      </c>
      <c r="D5209" s="12">
        <f>VLOOKUP(A5209,'Step 1.3 Normalized OAT'!$A$1:$B$8761,2)</f>
        <v>84</v>
      </c>
      <c r="E5209" s="13">
        <f ca="1">('Step 3. Regression'!$F$19*D5209^2+'Step 3. Regression'!$G$19*D5209+'Step 3. Regression'!$H$19)*C5209</f>
        <v>0</v>
      </c>
    </row>
    <row r="5210" spans="1:5" x14ac:dyDescent="0.25">
      <c r="A5210" s="9">
        <f>IF(ISBLANK('Step 1.3 Normalized OAT'!A5210),"-",'Step 1.3 Normalized OAT'!A5210)</f>
        <v>43318.041666666664</v>
      </c>
      <c r="B5210" s="26">
        <f t="shared" si="87"/>
        <v>217</v>
      </c>
      <c r="C5210" s="64" cm="1">
        <f t="array" ref="C5210">INDEX('Step 5. Daily Avg Schedule Calc'!$A$2:$C$169,(WEEKDAY(A5210)-1)*24+HOUR(A5210)+1,3)*IF(A5210&lt;Cooling_Season_Start_Date,0,IF(A5210&gt;Cooling_Season_End_Date,0,1))</f>
        <v>0</v>
      </c>
      <c r="D5210" s="12">
        <f>VLOOKUP(A5210,'Step 1.3 Normalized OAT'!$A$1:$B$8761,2)</f>
        <v>85</v>
      </c>
      <c r="E5210" s="13">
        <f ca="1">('Step 3. Regression'!$F$19*D5210^2+'Step 3. Regression'!$G$19*D5210+'Step 3. Regression'!$H$19)*C5210</f>
        <v>0</v>
      </c>
    </row>
    <row r="5211" spans="1:5" x14ac:dyDescent="0.25">
      <c r="A5211" s="9">
        <f>IF(ISBLANK('Step 1.3 Normalized OAT'!A5211),"-",'Step 1.3 Normalized OAT'!A5211)</f>
        <v>43318.083333333336</v>
      </c>
      <c r="B5211" s="26">
        <f t="shared" si="87"/>
        <v>217</v>
      </c>
      <c r="C5211" s="64" cm="1">
        <f t="array" ref="C5211">INDEX('Step 5. Daily Avg Schedule Calc'!$A$2:$C$169,(WEEKDAY(A5211)-1)*24+HOUR(A5211)+1,3)*IF(A5211&lt;Cooling_Season_Start_Date,0,IF(A5211&gt;Cooling_Season_End_Date,0,1))</f>
        <v>0</v>
      </c>
      <c r="D5211" s="12">
        <f>VLOOKUP(A5211,'Step 1.3 Normalized OAT'!$A$1:$B$8761,2)</f>
        <v>83</v>
      </c>
      <c r="E5211" s="13">
        <f ca="1">('Step 3. Regression'!$F$19*D5211^2+'Step 3. Regression'!$G$19*D5211+'Step 3. Regression'!$H$19)*C5211</f>
        <v>0</v>
      </c>
    </row>
    <row r="5212" spans="1:5" x14ac:dyDescent="0.25">
      <c r="A5212" s="9">
        <f>IF(ISBLANK('Step 1.3 Normalized OAT'!A5212),"-",'Step 1.3 Normalized OAT'!A5212)</f>
        <v>43318.125</v>
      </c>
      <c r="B5212" s="26">
        <f t="shared" si="87"/>
        <v>217</v>
      </c>
      <c r="C5212" s="64" cm="1">
        <f t="array" ref="C5212">INDEX('Step 5. Daily Avg Schedule Calc'!$A$2:$C$169,(WEEKDAY(A5212)-1)*24+HOUR(A5212)+1,3)*IF(A5212&lt;Cooling_Season_Start_Date,0,IF(A5212&gt;Cooling_Season_End_Date,0,1))</f>
        <v>0</v>
      </c>
      <c r="D5212" s="12">
        <f>VLOOKUP(A5212,'Step 1.3 Normalized OAT'!$A$1:$B$8761,2)</f>
        <v>82</v>
      </c>
      <c r="E5212" s="13">
        <f ca="1">('Step 3. Regression'!$F$19*D5212^2+'Step 3. Regression'!$G$19*D5212+'Step 3. Regression'!$H$19)*C5212</f>
        <v>0</v>
      </c>
    </row>
    <row r="5213" spans="1:5" x14ac:dyDescent="0.25">
      <c r="A5213" s="9">
        <f>IF(ISBLANK('Step 1.3 Normalized OAT'!A5213),"-",'Step 1.3 Normalized OAT'!A5213)</f>
        <v>43318.166666666664</v>
      </c>
      <c r="B5213" s="26">
        <f t="shared" si="87"/>
        <v>217</v>
      </c>
      <c r="C5213" s="64" cm="1">
        <f t="array" ref="C5213">INDEX('Step 5. Daily Avg Schedule Calc'!$A$2:$C$169,(WEEKDAY(A5213)-1)*24+HOUR(A5213)+1,3)*IF(A5213&lt;Cooling_Season_Start_Date,0,IF(A5213&gt;Cooling_Season_End_Date,0,1))</f>
        <v>0</v>
      </c>
      <c r="D5213" s="12">
        <f>VLOOKUP(A5213,'Step 1.3 Normalized OAT'!$A$1:$B$8761,2)</f>
        <v>82</v>
      </c>
      <c r="E5213" s="13">
        <f ca="1">('Step 3. Regression'!$F$19*D5213^2+'Step 3. Regression'!$G$19*D5213+'Step 3. Regression'!$H$19)*C5213</f>
        <v>0</v>
      </c>
    </row>
    <row r="5214" spans="1:5" x14ac:dyDescent="0.25">
      <c r="A5214" s="9">
        <f>IF(ISBLANK('Step 1.3 Normalized OAT'!A5214),"-",'Step 1.3 Normalized OAT'!A5214)</f>
        <v>43318.208333333336</v>
      </c>
      <c r="B5214" s="26">
        <f t="shared" si="87"/>
        <v>217</v>
      </c>
      <c r="C5214" s="64" cm="1">
        <f t="array" ref="C5214">INDEX('Step 5. Daily Avg Schedule Calc'!$A$2:$C$169,(WEEKDAY(A5214)-1)*24+HOUR(A5214)+1,3)*IF(A5214&lt;Cooling_Season_Start_Date,0,IF(A5214&gt;Cooling_Season_End_Date,0,1))</f>
        <v>0</v>
      </c>
      <c r="D5214" s="12">
        <f>VLOOKUP(A5214,'Step 1.3 Normalized OAT'!$A$1:$B$8761,2)</f>
        <v>83</v>
      </c>
      <c r="E5214" s="13">
        <f ca="1">('Step 3. Regression'!$F$19*D5214^2+'Step 3. Regression'!$G$19*D5214+'Step 3. Regression'!$H$19)*C5214</f>
        <v>0</v>
      </c>
    </row>
    <row r="5215" spans="1:5" x14ac:dyDescent="0.25">
      <c r="A5215" s="9">
        <f>IF(ISBLANK('Step 1.3 Normalized OAT'!A5215),"-",'Step 1.3 Normalized OAT'!A5215)</f>
        <v>43318.25</v>
      </c>
      <c r="B5215" s="26">
        <f t="shared" si="87"/>
        <v>217</v>
      </c>
      <c r="C5215" s="64" cm="1">
        <f t="array" ref="C5215">INDEX('Step 5. Daily Avg Schedule Calc'!$A$2:$C$169,(WEEKDAY(A5215)-1)*24+HOUR(A5215)+1,3)*IF(A5215&lt;Cooling_Season_Start_Date,0,IF(A5215&gt;Cooling_Season_End_Date,0,1))</f>
        <v>0</v>
      </c>
      <c r="D5215" s="12">
        <f>VLOOKUP(A5215,'Step 1.3 Normalized OAT'!$A$1:$B$8761,2)</f>
        <v>81</v>
      </c>
      <c r="E5215" s="13">
        <f ca="1">('Step 3. Regression'!$F$19*D5215^2+'Step 3. Regression'!$G$19*D5215+'Step 3. Regression'!$H$19)*C5215</f>
        <v>0</v>
      </c>
    </row>
    <row r="5216" spans="1:5" x14ac:dyDescent="0.25">
      <c r="A5216" s="9">
        <f>IF(ISBLANK('Step 1.3 Normalized OAT'!A5216),"-",'Step 1.3 Normalized OAT'!A5216)</f>
        <v>43318.291666666664</v>
      </c>
      <c r="B5216" s="26">
        <f t="shared" si="87"/>
        <v>217</v>
      </c>
      <c r="C5216" s="64" cm="1">
        <f t="array" ref="C5216">INDEX('Step 5. Daily Avg Schedule Calc'!$A$2:$C$169,(WEEKDAY(A5216)-1)*24+HOUR(A5216)+1,3)*IF(A5216&lt;Cooling_Season_Start_Date,0,IF(A5216&gt;Cooling_Season_End_Date,0,1))</f>
        <v>1</v>
      </c>
      <c r="D5216" s="12">
        <f>VLOOKUP(A5216,'Step 1.3 Normalized OAT'!$A$1:$B$8761,2)</f>
        <v>81</v>
      </c>
      <c r="E5216" s="13">
        <f ca="1">('Step 3. Regression'!$F$19*D5216^2+'Step 3. Regression'!$G$19*D5216+'Step 3. Regression'!$H$19)*C5216</f>
        <v>7.1318625388425936</v>
      </c>
    </row>
    <row r="5217" spans="1:5" x14ac:dyDescent="0.25">
      <c r="A5217" s="9">
        <f>IF(ISBLANK('Step 1.3 Normalized OAT'!A5217),"-",'Step 1.3 Normalized OAT'!A5217)</f>
        <v>43318.333333333336</v>
      </c>
      <c r="B5217" s="26">
        <f t="shared" si="87"/>
        <v>217</v>
      </c>
      <c r="C5217" s="64" cm="1">
        <f t="array" ref="C5217">INDEX('Step 5. Daily Avg Schedule Calc'!$A$2:$C$169,(WEEKDAY(A5217)-1)*24+HOUR(A5217)+1,3)*IF(A5217&lt;Cooling_Season_Start_Date,0,IF(A5217&gt;Cooling_Season_End_Date,0,1))</f>
        <v>1</v>
      </c>
      <c r="D5217" s="12">
        <f>VLOOKUP(A5217,'Step 1.3 Normalized OAT'!$A$1:$B$8761,2)</f>
        <v>84</v>
      </c>
      <c r="E5217" s="13">
        <f ca="1">('Step 3. Regression'!$F$19*D5217^2+'Step 3. Regression'!$G$19*D5217+'Step 3. Regression'!$H$19)*C5217</f>
        <v>7.2461668816433509</v>
      </c>
    </row>
    <row r="5218" spans="1:5" x14ac:dyDescent="0.25">
      <c r="A5218" s="9">
        <f>IF(ISBLANK('Step 1.3 Normalized OAT'!A5218),"-",'Step 1.3 Normalized OAT'!A5218)</f>
        <v>43318.375</v>
      </c>
      <c r="B5218" s="26">
        <f t="shared" si="87"/>
        <v>217</v>
      </c>
      <c r="C5218" s="64" cm="1">
        <f t="array" ref="C5218">INDEX('Step 5. Daily Avg Schedule Calc'!$A$2:$C$169,(WEEKDAY(A5218)-1)*24+HOUR(A5218)+1,3)*IF(A5218&lt;Cooling_Season_Start_Date,0,IF(A5218&gt;Cooling_Season_End_Date,0,1))</f>
        <v>1</v>
      </c>
      <c r="D5218" s="12">
        <f>VLOOKUP(A5218,'Step 1.3 Normalized OAT'!$A$1:$B$8761,2)</f>
        <v>84</v>
      </c>
      <c r="E5218" s="13">
        <f ca="1">('Step 3. Regression'!$F$19*D5218^2+'Step 3. Regression'!$G$19*D5218+'Step 3. Regression'!$H$19)*C5218</f>
        <v>7.2461668816433509</v>
      </c>
    </row>
    <row r="5219" spans="1:5" x14ac:dyDescent="0.25">
      <c r="A5219" s="9">
        <f>IF(ISBLANK('Step 1.3 Normalized OAT'!A5219),"-",'Step 1.3 Normalized OAT'!A5219)</f>
        <v>43318.416666666664</v>
      </c>
      <c r="B5219" s="26">
        <f t="shared" si="87"/>
        <v>217</v>
      </c>
      <c r="C5219" s="64" cm="1">
        <f t="array" ref="C5219">INDEX('Step 5. Daily Avg Schedule Calc'!$A$2:$C$169,(WEEKDAY(A5219)-1)*24+HOUR(A5219)+1,3)*IF(A5219&lt;Cooling_Season_Start_Date,0,IF(A5219&gt;Cooling_Season_End_Date,0,1))</f>
        <v>1</v>
      </c>
      <c r="D5219" s="12">
        <f>VLOOKUP(A5219,'Step 1.3 Normalized OAT'!$A$1:$B$8761,2)</f>
        <v>88</v>
      </c>
      <c r="E5219" s="13">
        <f ca="1">('Step 3. Regression'!$F$19*D5219^2+'Step 3. Regression'!$G$19*D5219+'Step 3. Regression'!$H$19)*C5219</f>
        <v>7.4799399152107426</v>
      </c>
    </row>
    <row r="5220" spans="1:5" x14ac:dyDescent="0.25">
      <c r="A5220" s="9">
        <f>IF(ISBLANK('Step 1.3 Normalized OAT'!A5220),"-",'Step 1.3 Normalized OAT'!A5220)</f>
        <v>43318.458333333336</v>
      </c>
      <c r="B5220" s="26">
        <f t="shared" si="87"/>
        <v>217</v>
      </c>
      <c r="C5220" s="64" cm="1">
        <f t="array" ref="C5220">INDEX('Step 5. Daily Avg Schedule Calc'!$A$2:$C$169,(WEEKDAY(A5220)-1)*24+HOUR(A5220)+1,3)*IF(A5220&lt;Cooling_Season_Start_Date,0,IF(A5220&gt;Cooling_Season_End_Date,0,1))</f>
        <v>1</v>
      </c>
      <c r="D5220" s="12">
        <f>VLOOKUP(A5220,'Step 1.3 Normalized OAT'!$A$1:$B$8761,2)</f>
        <v>91</v>
      </c>
      <c r="E5220" s="13">
        <f ca="1">('Step 3. Regression'!$F$19*D5220^2+'Step 3. Regression'!$G$19*D5220+'Step 3. Regression'!$H$19)*C5220</f>
        <v>7.7162951227610748</v>
      </c>
    </row>
    <row r="5221" spans="1:5" x14ac:dyDescent="0.25">
      <c r="A5221" s="9">
        <f>IF(ISBLANK('Step 1.3 Normalized OAT'!A5221),"-",'Step 1.3 Normalized OAT'!A5221)</f>
        <v>43318.5</v>
      </c>
      <c r="B5221" s="26">
        <f t="shared" si="87"/>
        <v>217</v>
      </c>
      <c r="C5221" s="64" cm="1">
        <f t="array" ref="C5221">INDEX('Step 5. Daily Avg Schedule Calc'!$A$2:$C$169,(WEEKDAY(A5221)-1)*24+HOUR(A5221)+1,3)*IF(A5221&lt;Cooling_Season_Start_Date,0,IF(A5221&gt;Cooling_Season_End_Date,0,1))</f>
        <v>1</v>
      </c>
      <c r="D5221" s="12">
        <f>VLOOKUP(A5221,'Step 1.3 Normalized OAT'!$A$1:$B$8761,2)</f>
        <v>91</v>
      </c>
      <c r="E5221" s="13">
        <f ca="1">('Step 3. Regression'!$F$19*D5221^2+'Step 3. Regression'!$G$19*D5221+'Step 3. Regression'!$H$19)*C5221</f>
        <v>7.7162951227610748</v>
      </c>
    </row>
    <row r="5222" spans="1:5" x14ac:dyDescent="0.25">
      <c r="A5222" s="9">
        <f>IF(ISBLANK('Step 1.3 Normalized OAT'!A5222),"-",'Step 1.3 Normalized OAT'!A5222)</f>
        <v>43318.541666666664</v>
      </c>
      <c r="B5222" s="26">
        <f t="shared" si="87"/>
        <v>217</v>
      </c>
      <c r="C5222" s="64" cm="1">
        <f t="array" ref="C5222">INDEX('Step 5. Daily Avg Schedule Calc'!$A$2:$C$169,(WEEKDAY(A5222)-1)*24+HOUR(A5222)+1,3)*IF(A5222&lt;Cooling_Season_Start_Date,0,IF(A5222&gt;Cooling_Season_End_Date,0,1))</f>
        <v>1</v>
      </c>
      <c r="D5222" s="12">
        <f>VLOOKUP(A5222,'Step 1.3 Normalized OAT'!$A$1:$B$8761,2)</f>
        <v>91</v>
      </c>
      <c r="E5222" s="13">
        <f ca="1">('Step 3. Regression'!$F$19*D5222^2+'Step 3. Regression'!$G$19*D5222+'Step 3. Regression'!$H$19)*C5222</f>
        <v>7.7162951227610748</v>
      </c>
    </row>
    <row r="5223" spans="1:5" x14ac:dyDescent="0.25">
      <c r="A5223" s="9">
        <f>IF(ISBLANK('Step 1.3 Normalized OAT'!A5223),"-",'Step 1.3 Normalized OAT'!A5223)</f>
        <v>43318.583333333336</v>
      </c>
      <c r="B5223" s="26">
        <f t="shared" si="87"/>
        <v>217</v>
      </c>
      <c r="C5223" s="64" cm="1">
        <f t="array" ref="C5223">INDEX('Step 5. Daily Avg Schedule Calc'!$A$2:$C$169,(WEEKDAY(A5223)-1)*24+HOUR(A5223)+1,3)*IF(A5223&lt;Cooling_Season_Start_Date,0,IF(A5223&gt;Cooling_Season_End_Date,0,1))</f>
        <v>1</v>
      </c>
      <c r="D5223" s="12">
        <f>VLOOKUP(A5223,'Step 1.3 Normalized OAT'!$A$1:$B$8761,2)</f>
        <v>93</v>
      </c>
      <c r="E5223" s="13">
        <f ca="1">('Step 3. Regression'!$F$19*D5223^2+'Step 3. Regression'!$G$19*D5223+'Step 3. Regression'!$H$19)*C5223</f>
        <v>7.9029249908302468</v>
      </c>
    </row>
    <row r="5224" spans="1:5" x14ac:dyDescent="0.25">
      <c r="A5224" s="9">
        <f>IF(ISBLANK('Step 1.3 Normalized OAT'!A5224),"-",'Step 1.3 Normalized OAT'!A5224)</f>
        <v>43318.625</v>
      </c>
      <c r="B5224" s="26">
        <f t="shared" si="87"/>
        <v>217</v>
      </c>
      <c r="C5224" s="64" cm="1">
        <f t="array" ref="C5224">INDEX('Step 5. Daily Avg Schedule Calc'!$A$2:$C$169,(WEEKDAY(A5224)-1)*24+HOUR(A5224)+1,3)*IF(A5224&lt;Cooling_Season_Start_Date,0,IF(A5224&gt;Cooling_Season_End_Date,0,1))</f>
        <v>1</v>
      </c>
      <c r="D5224" s="12">
        <f>VLOOKUP(A5224,'Step 1.3 Normalized OAT'!$A$1:$B$8761,2)</f>
        <v>93</v>
      </c>
      <c r="E5224" s="13">
        <f ca="1">('Step 3. Regression'!$F$19*D5224^2+'Step 3. Regression'!$G$19*D5224+'Step 3. Regression'!$H$19)*C5224</f>
        <v>7.9029249908302468</v>
      </c>
    </row>
    <row r="5225" spans="1:5" x14ac:dyDescent="0.25">
      <c r="A5225" s="9">
        <f>IF(ISBLANK('Step 1.3 Normalized OAT'!A5225),"-",'Step 1.3 Normalized OAT'!A5225)</f>
        <v>43318.666666666664</v>
      </c>
      <c r="B5225" s="26">
        <f t="shared" si="87"/>
        <v>217</v>
      </c>
      <c r="C5225" s="64" cm="1">
        <f t="array" ref="C5225">INDEX('Step 5. Daily Avg Schedule Calc'!$A$2:$C$169,(WEEKDAY(A5225)-1)*24+HOUR(A5225)+1,3)*IF(A5225&lt;Cooling_Season_Start_Date,0,IF(A5225&gt;Cooling_Season_End_Date,0,1))</f>
        <v>1</v>
      </c>
      <c r="D5225" s="12">
        <f>VLOOKUP(A5225,'Step 1.3 Normalized OAT'!$A$1:$B$8761,2)</f>
        <v>95</v>
      </c>
      <c r="E5225" s="13">
        <f ca="1">('Step 3. Regression'!$F$19*D5225^2+'Step 3. Regression'!$G$19*D5225+'Step 3. Regression'!$H$19)*C5225</f>
        <v>8.1128026426612365</v>
      </c>
    </row>
    <row r="5226" spans="1:5" x14ac:dyDescent="0.25">
      <c r="A5226" s="9">
        <f>IF(ISBLANK('Step 1.3 Normalized OAT'!A5226),"-",'Step 1.3 Normalized OAT'!A5226)</f>
        <v>43318.708333333336</v>
      </c>
      <c r="B5226" s="26">
        <f t="shared" si="87"/>
        <v>217</v>
      </c>
      <c r="C5226" s="64" cm="1">
        <f t="array" ref="C5226">INDEX('Step 5. Daily Avg Schedule Calc'!$A$2:$C$169,(WEEKDAY(A5226)-1)*24+HOUR(A5226)+1,3)*IF(A5226&lt;Cooling_Season_Start_Date,0,IF(A5226&gt;Cooling_Season_End_Date,0,1))</f>
        <v>1</v>
      </c>
      <c r="D5226" s="12">
        <f>VLOOKUP(A5226,'Step 1.3 Normalized OAT'!$A$1:$B$8761,2)</f>
        <v>90</v>
      </c>
      <c r="E5226" s="13">
        <f ca="1">('Step 3. Regression'!$F$19*D5226^2+'Step 3. Regression'!$G$19*D5226+'Step 3. Regression'!$H$19)*C5226</f>
        <v>7.6316981076371704</v>
      </c>
    </row>
    <row r="5227" spans="1:5" x14ac:dyDescent="0.25">
      <c r="A5227" s="9">
        <f>IF(ISBLANK('Step 1.3 Normalized OAT'!A5227),"-",'Step 1.3 Normalized OAT'!A5227)</f>
        <v>43318.75</v>
      </c>
      <c r="B5227" s="26">
        <f t="shared" si="87"/>
        <v>217</v>
      </c>
      <c r="C5227" s="64" cm="1">
        <f t="array" ref="C5227">INDEX('Step 5. Daily Avg Schedule Calc'!$A$2:$C$169,(WEEKDAY(A5227)-1)*24+HOUR(A5227)+1,3)*IF(A5227&lt;Cooling_Season_Start_Date,0,IF(A5227&gt;Cooling_Season_End_Date,0,1))</f>
        <v>1</v>
      </c>
      <c r="D5227" s="12">
        <f>VLOOKUP(A5227,'Step 1.3 Normalized OAT'!$A$1:$B$8761,2)</f>
        <v>91</v>
      </c>
      <c r="E5227" s="13">
        <f ca="1">('Step 3. Regression'!$F$19*D5227^2+'Step 3. Regression'!$G$19*D5227+'Step 3. Regression'!$H$19)*C5227</f>
        <v>7.7162951227610748</v>
      </c>
    </row>
    <row r="5228" spans="1:5" x14ac:dyDescent="0.25">
      <c r="A5228" s="9">
        <f>IF(ISBLANK('Step 1.3 Normalized OAT'!A5228),"-",'Step 1.3 Normalized OAT'!A5228)</f>
        <v>43318.791666666664</v>
      </c>
      <c r="B5228" s="26">
        <f t="shared" si="87"/>
        <v>217</v>
      </c>
      <c r="C5228" s="64" cm="1">
        <f t="array" ref="C5228">INDEX('Step 5. Daily Avg Schedule Calc'!$A$2:$C$169,(WEEKDAY(A5228)-1)*24+HOUR(A5228)+1,3)*IF(A5228&lt;Cooling_Season_Start_Date,0,IF(A5228&gt;Cooling_Season_End_Date,0,1))</f>
        <v>1</v>
      </c>
      <c r="D5228" s="12">
        <f>VLOOKUP(A5228,'Step 1.3 Normalized OAT'!$A$1:$B$8761,2)</f>
        <v>90</v>
      </c>
      <c r="E5228" s="13">
        <f ca="1">('Step 3. Regression'!$F$19*D5228^2+'Step 3. Regression'!$G$19*D5228+'Step 3. Regression'!$H$19)*C5228</f>
        <v>7.6316981076371704</v>
      </c>
    </row>
    <row r="5229" spans="1:5" x14ac:dyDescent="0.25">
      <c r="A5229" s="9">
        <f>IF(ISBLANK('Step 1.3 Normalized OAT'!A5229),"-",'Step 1.3 Normalized OAT'!A5229)</f>
        <v>43318.833333333336</v>
      </c>
      <c r="B5229" s="26">
        <f t="shared" si="87"/>
        <v>217</v>
      </c>
      <c r="C5229" s="64" cm="1">
        <f t="array" ref="C5229">INDEX('Step 5. Daily Avg Schedule Calc'!$A$2:$C$169,(WEEKDAY(A5229)-1)*24+HOUR(A5229)+1,3)*IF(A5229&lt;Cooling_Season_Start_Date,0,IF(A5229&gt;Cooling_Season_End_Date,0,1))</f>
        <v>1</v>
      </c>
      <c r="D5229" s="12">
        <f>VLOOKUP(A5229,'Step 1.3 Normalized OAT'!$A$1:$B$8761,2)</f>
        <v>90</v>
      </c>
      <c r="E5229" s="13">
        <f ca="1">('Step 3. Regression'!$F$19*D5229^2+'Step 3. Regression'!$G$19*D5229+'Step 3. Regression'!$H$19)*C5229</f>
        <v>7.6316981076371704</v>
      </c>
    </row>
    <row r="5230" spans="1:5" x14ac:dyDescent="0.25">
      <c r="A5230" s="9">
        <f>IF(ISBLANK('Step 1.3 Normalized OAT'!A5230),"-",'Step 1.3 Normalized OAT'!A5230)</f>
        <v>43318.875</v>
      </c>
      <c r="B5230" s="26">
        <f t="shared" si="87"/>
        <v>217</v>
      </c>
      <c r="C5230" s="64" cm="1">
        <f t="array" ref="C5230">INDEX('Step 5. Daily Avg Schedule Calc'!$A$2:$C$169,(WEEKDAY(A5230)-1)*24+HOUR(A5230)+1,3)*IF(A5230&lt;Cooling_Season_Start_Date,0,IF(A5230&gt;Cooling_Season_End_Date,0,1))</f>
        <v>0</v>
      </c>
      <c r="D5230" s="12">
        <f>VLOOKUP(A5230,'Step 1.3 Normalized OAT'!$A$1:$B$8761,2)</f>
        <v>90</v>
      </c>
      <c r="E5230" s="13">
        <f ca="1">('Step 3. Regression'!$F$19*D5230^2+'Step 3. Regression'!$G$19*D5230+'Step 3. Regression'!$H$19)*C5230</f>
        <v>0</v>
      </c>
    </row>
    <row r="5231" spans="1:5" x14ac:dyDescent="0.25">
      <c r="A5231" s="9">
        <f>IF(ISBLANK('Step 1.3 Normalized OAT'!A5231),"-",'Step 1.3 Normalized OAT'!A5231)</f>
        <v>43318.916666666664</v>
      </c>
      <c r="B5231" s="26">
        <f t="shared" si="87"/>
        <v>217</v>
      </c>
      <c r="C5231" s="64" cm="1">
        <f t="array" ref="C5231">INDEX('Step 5. Daily Avg Schedule Calc'!$A$2:$C$169,(WEEKDAY(A5231)-1)*24+HOUR(A5231)+1,3)*IF(A5231&lt;Cooling_Season_Start_Date,0,IF(A5231&gt;Cooling_Season_End_Date,0,1))</f>
        <v>0</v>
      </c>
      <c r="D5231" s="12">
        <f>VLOOKUP(A5231,'Step 1.3 Normalized OAT'!$A$1:$B$8761,2)</f>
        <v>88</v>
      </c>
      <c r="E5231" s="13">
        <f ca="1">('Step 3. Regression'!$F$19*D5231^2+'Step 3. Regression'!$G$19*D5231+'Step 3. Regression'!$H$19)*C5231</f>
        <v>0</v>
      </c>
    </row>
    <row r="5232" spans="1:5" x14ac:dyDescent="0.25">
      <c r="A5232" s="9">
        <f>IF(ISBLANK('Step 1.3 Normalized OAT'!A5232),"-",'Step 1.3 Normalized OAT'!A5232)</f>
        <v>43318.958333333336</v>
      </c>
      <c r="B5232" s="26">
        <f t="shared" si="87"/>
        <v>217</v>
      </c>
      <c r="C5232" s="64" cm="1">
        <f t="array" ref="C5232">INDEX('Step 5. Daily Avg Schedule Calc'!$A$2:$C$169,(WEEKDAY(A5232)-1)*24+HOUR(A5232)+1,3)*IF(A5232&lt;Cooling_Season_Start_Date,0,IF(A5232&gt;Cooling_Season_End_Date,0,1))</f>
        <v>0</v>
      </c>
      <c r="D5232" s="12">
        <f>VLOOKUP(A5232,'Step 1.3 Normalized OAT'!$A$1:$B$8761,2)</f>
        <v>86</v>
      </c>
      <c r="E5232" s="13">
        <f ca="1">('Step 3. Regression'!$F$19*D5232^2+'Step 3. Regression'!$G$19*D5232+'Step 3. Regression'!$H$19)*C5232</f>
        <v>0</v>
      </c>
    </row>
    <row r="5233" spans="1:5" x14ac:dyDescent="0.25">
      <c r="A5233" s="9">
        <f>IF(ISBLANK('Step 1.3 Normalized OAT'!A5233),"-",'Step 1.3 Normalized OAT'!A5233)</f>
        <v>43319</v>
      </c>
      <c r="B5233" s="26">
        <f t="shared" si="87"/>
        <v>218</v>
      </c>
      <c r="C5233" s="64" cm="1">
        <f t="array" ref="C5233">INDEX('Step 5. Daily Avg Schedule Calc'!$A$2:$C$169,(WEEKDAY(A5233)-1)*24+HOUR(A5233)+1,3)*IF(A5233&lt;Cooling_Season_Start_Date,0,IF(A5233&gt;Cooling_Season_End_Date,0,1))</f>
        <v>0</v>
      </c>
      <c r="D5233" s="12">
        <f>VLOOKUP(A5233,'Step 1.3 Normalized OAT'!$A$1:$B$8761,2)</f>
        <v>84</v>
      </c>
      <c r="E5233" s="13">
        <f ca="1">('Step 3. Regression'!$F$19*D5233^2+'Step 3. Regression'!$G$19*D5233+'Step 3. Regression'!$H$19)*C5233</f>
        <v>0</v>
      </c>
    </row>
    <row r="5234" spans="1:5" x14ac:dyDescent="0.25">
      <c r="A5234" s="9">
        <f>IF(ISBLANK('Step 1.3 Normalized OAT'!A5234),"-",'Step 1.3 Normalized OAT'!A5234)</f>
        <v>43319.041666666664</v>
      </c>
      <c r="B5234" s="26">
        <f t="shared" si="87"/>
        <v>218</v>
      </c>
      <c r="C5234" s="64" cm="1">
        <f t="array" ref="C5234">INDEX('Step 5. Daily Avg Schedule Calc'!$A$2:$C$169,(WEEKDAY(A5234)-1)*24+HOUR(A5234)+1,3)*IF(A5234&lt;Cooling_Season_Start_Date,0,IF(A5234&gt;Cooling_Season_End_Date,0,1))</f>
        <v>0</v>
      </c>
      <c r="D5234" s="12">
        <f>VLOOKUP(A5234,'Step 1.3 Normalized OAT'!$A$1:$B$8761,2)</f>
        <v>84</v>
      </c>
      <c r="E5234" s="13">
        <f ca="1">('Step 3. Regression'!$F$19*D5234^2+'Step 3. Regression'!$G$19*D5234+'Step 3. Regression'!$H$19)*C5234</f>
        <v>0</v>
      </c>
    </row>
    <row r="5235" spans="1:5" x14ac:dyDescent="0.25">
      <c r="A5235" s="9">
        <f>IF(ISBLANK('Step 1.3 Normalized OAT'!A5235),"-",'Step 1.3 Normalized OAT'!A5235)</f>
        <v>43319.083333333336</v>
      </c>
      <c r="B5235" s="26">
        <f t="shared" si="87"/>
        <v>218</v>
      </c>
      <c r="C5235" s="64" cm="1">
        <f t="array" ref="C5235">INDEX('Step 5. Daily Avg Schedule Calc'!$A$2:$C$169,(WEEKDAY(A5235)-1)*24+HOUR(A5235)+1,3)*IF(A5235&lt;Cooling_Season_Start_Date,0,IF(A5235&gt;Cooling_Season_End_Date,0,1))</f>
        <v>0</v>
      </c>
      <c r="D5235" s="12">
        <f>VLOOKUP(A5235,'Step 1.3 Normalized OAT'!$A$1:$B$8761,2)</f>
        <v>83</v>
      </c>
      <c r="E5235" s="13">
        <f ca="1">('Step 3. Regression'!$F$19*D5235^2+'Step 3. Regression'!$G$19*D5235+'Step 3. Regression'!$H$19)*C5235</f>
        <v>0</v>
      </c>
    </row>
    <row r="5236" spans="1:5" x14ac:dyDescent="0.25">
      <c r="A5236" s="9">
        <f>IF(ISBLANK('Step 1.3 Normalized OAT'!A5236),"-",'Step 1.3 Normalized OAT'!A5236)</f>
        <v>43319.125</v>
      </c>
      <c r="B5236" s="26">
        <f t="shared" si="87"/>
        <v>218</v>
      </c>
      <c r="C5236" s="64" cm="1">
        <f t="array" ref="C5236">INDEX('Step 5. Daily Avg Schedule Calc'!$A$2:$C$169,(WEEKDAY(A5236)-1)*24+HOUR(A5236)+1,3)*IF(A5236&lt;Cooling_Season_Start_Date,0,IF(A5236&gt;Cooling_Season_End_Date,0,1))</f>
        <v>0</v>
      </c>
      <c r="D5236" s="12">
        <f>VLOOKUP(A5236,'Step 1.3 Normalized OAT'!$A$1:$B$8761,2)</f>
        <v>82</v>
      </c>
      <c r="E5236" s="13">
        <f ca="1">('Step 3. Regression'!$F$19*D5236^2+'Step 3. Regression'!$G$19*D5236+'Step 3. Regression'!$H$19)*C5236</f>
        <v>0</v>
      </c>
    </row>
    <row r="5237" spans="1:5" x14ac:dyDescent="0.25">
      <c r="A5237" s="9">
        <f>IF(ISBLANK('Step 1.3 Normalized OAT'!A5237),"-",'Step 1.3 Normalized OAT'!A5237)</f>
        <v>43319.166666666664</v>
      </c>
      <c r="B5237" s="26">
        <f t="shared" si="87"/>
        <v>218</v>
      </c>
      <c r="C5237" s="64" cm="1">
        <f t="array" ref="C5237">INDEX('Step 5. Daily Avg Schedule Calc'!$A$2:$C$169,(WEEKDAY(A5237)-1)*24+HOUR(A5237)+1,3)*IF(A5237&lt;Cooling_Season_Start_Date,0,IF(A5237&gt;Cooling_Season_End_Date,0,1))</f>
        <v>0</v>
      </c>
      <c r="D5237" s="12">
        <f>VLOOKUP(A5237,'Step 1.3 Normalized OAT'!$A$1:$B$8761,2)</f>
        <v>82</v>
      </c>
      <c r="E5237" s="13">
        <f ca="1">('Step 3. Regression'!$F$19*D5237^2+'Step 3. Regression'!$G$19*D5237+'Step 3. Regression'!$H$19)*C5237</f>
        <v>0</v>
      </c>
    </row>
    <row r="5238" spans="1:5" x14ac:dyDescent="0.25">
      <c r="A5238" s="9">
        <f>IF(ISBLANK('Step 1.3 Normalized OAT'!A5238),"-",'Step 1.3 Normalized OAT'!A5238)</f>
        <v>43319.208333333336</v>
      </c>
      <c r="B5238" s="26">
        <f t="shared" si="87"/>
        <v>218</v>
      </c>
      <c r="C5238" s="64" cm="1">
        <f t="array" ref="C5238">INDEX('Step 5. Daily Avg Schedule Calc'!$A$2:$C$169,(WEEKDAY(A5238)-1)*24+HOUR(A5238)+1,3)*IF(A5238&lt;Cooling_Season_Start_Date,0,IF(A5238&gt;Cooling_Season_End_Date,0,1))</f>
        <v>0</v>
      </c>
      <c r="D5238" s="12">
        <f>VLOOKUP(A5238,'Step 1.3 Normalized OAT'!$A$1:$B$8761,2)</f>
        <v>81</v>
      </c>
      <c r="E5238" s="13">
        <f ca="1">('Step 3. Regression'!$F$19*D5238^2+'Step 3. Regression'!$G$19*D5238+'Step 3. Regression'!$H$19)*C5238</f>
        <v>0</v>
      </c>
    </row>
    <row r="5239" spans="1:5" x14ac:dyDescent="0.25">
      <c r="A5239" s="9">
        <f>IF(ISBLANK('Step 1.3 Normalized OAT'!A5239),"-",'Step 1.3 Normalized OAT'!A5239)</f>
        <v>43319.25</v>
      </c>
      <c r="B5239" s="26">
        <f t="shared" si="87"/>
        <v>218</v>
      </c>
      <c r="C5239" s="64" cm="1">
        <f t="array" ref="C5239">INDEX('Step 5. Daily Avg Schedule Calc'!$A$2:$C$169,(WEEKDAY(A5239)-1)*24+HOUR(A5239)+1,3)*IF(A5239&lt;Cooling_Season_Start_Date,0,IF(A5239&gt;Cooling_Season_End_Date,0,1))</f>
        <v>0</v>
      </c>
      <c r="D5239" s="12">
        <f>VLOOKUP(A5239,'Step 1.3 Normalized OAT'!$A$1:$B$8761,2)</f>
        <v>81</v>
      </c>
      <c r="E5239" s="13">
        <f ca="1">('Step 3. Regression'!$F$19*D5239^2+'Step 3. Regression'!$G$19*D5239+'Step 3. Regression'!$H$19)*C5239</f>
        <v>0</v>
      </c>
    </row>
    <row r="5240" spans="1:5" x14ac:dyDescent="0.25">
      <c r="A5240" s="9">
        <f>IF(ISBLANK('Step 1.3 Normalized OAT'!A5240),"-",'Step 1.3 Normalized OAT'!A5240)</f>
        <v>43319.291666666664</v>
      </c>
      <c r="B5240" s="26">
        <f t="shared" si="87"/>
        <v>218</v>
      </c>
      <c r="C5240" s="64" cm="1">
        <f t="array" ref="C5240">INDEX('Step 5. Daily Avg Schedule Calc'!$A$2:$C$169,(WEEKDAY(A5240)-1)*24+HOUR(A5240)+1,3)*IF(A5240&lt;Cooling_Season_Start_Date,0,IF(A5240&gt;Cooling_Season_End_Date,0,1))</f>
        <v>1</v>
      </c>
      <c r="D5240" s="12">
        <f>VLOOKUP(A5240,'Step 1.3 Normalized OAT'!$A$1:$B$8761,2)</f>
        <v>81</v>
      </c>
      <c r="E5240" s="13">
        <f ca="1">('Step 3. Regression'!$F$19*D5240^2+'Step 3. Regression'!$G$19*D5240+'Step 3. Regression'!$H$19)*C5240</f>
        <v>7.1318625388425936</v>
      </c>
    </row>
    <row r="5241" spans="1:5" x14ac:dyDescent="0.25">
      <c r="A5241" s="9">
        <f>IF(ISBLANK('Step 1.3 Normalized OAT'!A5241),"-",'Step 1.3 Normalized OAT'!A5241)</f>
        <v>43319.333333333336</v>
      </c>
      <c r="B5241" s="26">
        <f t="shared" si="87"/>
        <v>218</v>
      </c>
      <c r="C5241" s="64" cm="1">
        <f t="array" ref="C5241">INDEX('Step 5. Daily Avg Schedule Calc'!$A$2:$C$169,(WEEKDAY(A5241)-1)*24+HOUR(A5241)+1,3)*IF(A5241&lt;Cooling_Season_Start_Date,0,IF(A5241&gt;Cooling_Season_End_Date,0,1))</f>
        <v>1</v>
      </c>
      <c r="D5241" s="12">
        <f>VLOOKUP(A5241,'Step 1.3 Normalized OAT'!$A$1:$B$8761,2)</f>
        <v>81</v>
      </c>
      <c r="E5241" s="13">
        <f ca="1">('Step 3. Regression'!$F$19*D5241^2+'Step 3. Regression'!$G$19*D5241+'Step 3. Regression'!$H$19)*C5241</f>
        <v>7.1318625388425936</v>
      </c>
    </row>
    <row r="5242" spans="1:5" x14ac:dyDescent="0.25">
      <c r="A5242" s="9">
        <f>IF(ISBLANK('Step 1.3 Normalized OAT'!A5242),"-",'Step 1.3 Normalized OAT'!A5242)</f>
        <v>43319.375</v>
      </c>
      <c r="B5242" s="26">
        <f t="shared" si="87"/>
        <v>218</v>
      </c>
      <c r="C5242" s="64" cm="1">
        <f t="array" ref="C5242">INDEX('Step 5. Daily Avg Schedule Calc'!$A$2:$C$169,(WEEKDAY(A5242)-1)*24+HOUR(A5242)+1,3)*IF(A5242&lt;Cooling_Season_Start_Date,0,IF(A5242&gt;Cooling_Season_End_Date,0,1))</f>
        <v>1</v>
      </c>
      <c r="D5242" s="12">
        <f>VLOOKUP(A5242,'Step 1.3 Normalized OAT'!$A$1:$B$8761,2)</f>
        <v>82</v>
      </c>
      <c r="E5242" s="13">
        <f ca="1">('Step 3. Regression'!$F$19*D5242^2+'Step 3. Regression'!$G$19*D5242+'Step 3. Regression'!$H$19)*C5242</f>
        <v>7.1641520405023904</v>
      </c>
    </row>
    <row r="5243" spans="1:5" x14ac:dyDescent="0.25">
      <c r="A5243" s="9">
        <f>IF(ISBLANK('Step 1.3 Normalized OAT'!A5243),"-",'Step 1.3 Normalized OAT'!A5243)</f>
        <v>43319.416666666664</v>
      </c>
      <c r="B5243" s="26">
        <f t="shared" si="87"/>
        <v>218</v>
      </c>
      <c r="C5243" s="64" cm="1">
        <f t="array" ref="C5243">INDEX('Step 5. Daily Avg Schedule Calc'!$A$2:$C$169,(WEEKDAY(A5243)-1)*24+HOUR(A5243)+1,3)*IF(A5243&lt;Cooling_Season_Start_Date,0,IF(A5243&gt;Cooling_Season_End_Date,0,1))</f>
        <v>1</v>
      </c>
      <c r="D5243" s="12">
        <f>VLOOKUP(A5243,'Step 1.3 Normalized OAT'!$A$1:$B$8761,2)</f>
        <v>84</v>
      </c>
      <c r="E5243" s="13">
        <f ca="1">('Step 3. Regression'!$F$19*D5243^2+'Step 3. Regression'!$G$19*D5243+'Step 3. Regression'!$H$19)*C5243</f>
        <v>7.2461668816433509</v>
      </c>
    </row>
    <row r="5244" spans="1:5" x14ac:dyDescent="0.25">
      <c r="A5244" s="9">
        <f>IF(ISBLANK('Step 1.3 Normalized OAT'!A5244),"-",'Step 1.3 Normalized OAT'!A5244)</f>
        <v>43319.458333333336</v>
      </c>
      <c r="B5244" s="26">
        <f t="shared" si="87"/>
        <v>218</v>
      </c>
      <c r="C5244" s="64" cm="1">
        <f t="array" ref="C5244">INDEX('Step 5. Daily Avg Schedule Calc'!$A$2:$C$169,(WEEKDAY(A5244)-1)*24+HOUR(A5244)+1,3)*IF(A5244&lt;Cooling_Season_Start_Date,0,IF(A5244&gt;Cooling_Season_End_Date,0,1))</f>
        <v>1</v>
      </c>
      <c r="D5244" s="12">
        <f>VLOOKUP(A5244,'Step 1.3 Normalized OAT'!$A$1:$B$8761,2)</f>
        <v>88</v>
      </c>
      <c r="E5244" s="13">
        <f ca="1">('Step 3. Regression'!$F$19*D5244^2+'Step 3. Regression'!$G$19*D5244+'Step 3. Regression'!$H$19)*C5244</f>
        <v>7.4799399152107426</v>
      </c>
    </row>
    <row r="5245" spans="1:5" x14ac:dyDescent="0.25">
      <c r="A5245" s="9">
        <f>IF(ISBLANK('Step 1.3 Normalized OAT'!A5245),"-",'Step 1.3 Normalized OAT'!A5245)</f>
        <v>43319.5</v>
      </c>
      <c r="B5245" s="26">
        <f t="shared" si="87"/>
        <v>218</v>
      </c>
      <c r="C5245" s="64" cm="1">
        <f t="array" ref="C5245">INDEX('Step 5. Daily Avg Schedule Calc'!$A$2:$C$169,(WEEKDAY(A5245)-1)*24+HOUR(A5245)+1,3)*IF(A5245&lt;Cooling_Season_Start_Date,0,IF(A5245&gt;Cooling_Season_End_Date,0,1))</f>
        <v>1</v>
      </c>
      <c r="D5245" s="12">
        <f>VLOOKUP(A5245,'Step 1.3 Normalized OAT'!$A$1:$B$8761,2)</f>
        <v>90</v>
      </c>
      <c r="E5245" s="13">
        <f ca="1">('Step 3. Regression'!$F$19*D5245^2+'Step 3. Regression'!$G$19*D5245+'Step 3. Regression'!$H$19)*C5245</f>
        <v>7.6316981076371704</v>
      </c>
    </row>
    <row r="5246" spans="1:5" x14ac:dyDescent="0.25">
      <c r="A5246" s="9">
        <f>IF(ISBLANK('Step 1.3 Normalized OAT'!A5246),"-",'Step 1.3 Normalized OAT'!A5246)</f>
        <v>43319.541666666664</v>
      </c>
      <c r="B5246" s="26">
        <f t="shared" si="87"/>
        <v>218</v>
      </c>
      <c r="C5246" s="64" cm="1">
        <f t="array" ref="C5246">INDEX('Step 5. Daily Avg Schedule Calc'!$A$2:$C$169,(WEEKDAY(A5246)-1)*24+HOUR(A5246)+1,3)*IF(A5246&lt;Cooling_Season_Start_Date,0,IF(A5246&gt;Cooling_Season_End_Date,0,1))</f>
        <v>1</v>
      </c>
      <c r="D5246" s="12">
        <f>VLOOKUP(A5246,'Step 1.3 Normalized OAT'!$A$1:$B$8761,2)</f>
        <v>91</v>
      </c>
      <c r="E5246" s="13">
        <f ca="1">('Step 3. Regression'!$F$19*D5246^2+'Step 3. Regression'!$G$19*D5246+'Step 3. Regression'!$H$19)*C5246</f>
        <v>7.7162951227610748</v>
      </c>
    </row>
    <row r="5247" spans="1:5" x14ac:dyDescent="0.25">
      <c r="A5247" s="9">
        <f>IF(ISBLANK('Step 1.3 Normalized OAT'!A5247),"-",'Step 1.3 Normalized OAT'!A5247)</f>
        <v>43319.583333333336</v>
      </c>
      <c r="B5247" s="26">
        <f t="shared" si="87"/>
        <v>218</v>
      </c>
      <c r="C5247" s="64" cm="1">
        <f t="array" ref="C5247">INDEX('Step 5. Daily Avg Schedule Calc'!$A$2:$C$169,(WEEKDAY(A5247)-1)*24+HOUR(A5247)+1,3)*IF(A5247&lt;Cooling_Season_Start_Date,0,IF(A5247&gt;Cooling_Season_End_Date,0,1))</f>
        <v>1</v>
      </c>
      <c r="D5247" s="12">
        <f>VLOOKUP(A5247,'Step 1.3 Normalized OAT'!$A$1:$B$8761,2)</f>
        <v>90</v>
      </c>
      <c r="E5247" s="13">
        <f ca="1">('Step 3. Regression'!$F$19*D5247^2+'Step 3. Regression'!$G$19*D5247+'Step 3. Regression'!$H$19)*C5247</f>
        <v>7.6316981076371704</v>
      </c>
    </row>
    <row r="5248" spans="1:5" x14ac:dyDescent="0.25">
      <c r="A5248" s="9">
        <f>IF(ISBLANK('Step 1.3 Normalized OAT'!A5248),"-",'Step 1.3 Normalized OAT'!A5248)</f>
        <v>43319.625</v>
      </c>
      <c r="B5248" s="26">
        <f t="shared" si="87"/>
        <v>218</v>
      </c>
      <c r="C5248" s="64" cm="1">
        <f t="array" ref="C5248">INDEX('Step 5. Daily Avg Schedule Calc'!$A$2:$C$169,(WEEKDAY(A5248)-1)*24+HOUR(A5248)+1,3)*IF(A5248&lt;Cooling_Season_Start_Date,0,IF(A5248&gt;Cooling_Season_End_Date,0,1))</f>
        <v>1</v>
      </c>
      <c r="D5248" s="12">
        <f>VLOOKUP(A5248,'Step 1.3 Normalized OAT'!$A$1:$B$8761,2)</f>
        <v>90</v>
      </c>
      <c r="E5248" s="13">
        <f ca="1">('Step 3. Regression'!$F$19*D5248^2+'Step 3. Regression'!$G$19*D5248+'Step 3. Regression'!$H$19)*C5248</f>
        <v>7.6316981076371704</v>
      </c>
    </row>
    <row r="5249" spans="1:5" x14ac:dyDescent="0.25">
      <c r="A5249" s="9">
        <f>IF(ISBLANK('Step 1.3 Normalized OAT'!A5249),"-",'Step 1.3 Normalized OAT'!A5249)</f>
        <v>43319.666666666664</v>
      </c>
      <c r="B5249" s="26">
        <f t="shared" si="87"/>
        <v>218</v>
      </c>
      <c r="C5249" s="64" cm="1">
        <f t="array" ref="C5249">INDEX('Step 5. Daily Avg Schedule Calc'!$A$2:$C$169,(WEEKDAY(A5249)-1)*24+HOUR(A5249)+1,3)*IF(A5249&lt;Cooling_Season_Start_Date,0,IF(A5249&gt;Cooling_Season_End_Date,0,1))</f>
        <v>1</v>
      </c>
      <c r="D5249" s="12">
        <f>VLOOKUP(A5249,'Step 1.3 Normalized OAT'!$A$1:$B$8761,2)</f>
        <v>90</v>
      </c>
      <c r="E5249" s="13">
        <f ca="1">('Step 3. Regression'!$F$19*D5249^2+'Step 3. Regression'!$G$19*D5249+'Step 3. Regression'!$H$19)*C5249</f>
        <v>7.6316981076371704</v>
      </c>
    </row>
    <row r="5250" spans="1:5" x14ac:dyDescent="0.25">
      <c r="A5250" s="9">
        <f>IF(ISBLANK('Step 1.3 Normalized OAT'!A5250),"-",'Step 1.3 Normalized OAT'!A5250)</f>
        <v>43319.708333333336</v>
      </c>
      <c r="B5250" s="26">
        <f t="shared" si="87"/>
        <v>218</v>
      </c>
      <c r="C5250" s="64" cm="1">
        <f t="array" ref="C5250">INDEX('Step 5. Daily Avg Schedule Calc'!$A$2:$C$169,(WEEKDAY(A5250)-1)*24+HOUR(A5250)+1,3)*IF(A5250&lt;Cooling_Season_Start_Date,0,IF(A5250&gt;Cooling_Season_End_Date,0,1))</f>
        <v>1</v>
      </c>
      <c r="D5250" s="12">
        <f>VLOOKUP(A5250,'Step 1.3 Normalized OAT'!$A$1:$B$8761,2)</f>
        <v>89</v>
      </c>
      <c r="E5250" s="13">
        <f ca="1">('Step 3. Regression'!$F$19*D5250^2+'Step 3. Regression'!$G$19*D5250+'Step 3. Regression'!$H$19)*C5250</f>
        <v>7.5529130384537311</v>
      </c>
    </row>
    <row r="5251" spans="1:5" x14ac:dyDescent="0.25">
      <c r="A5251" s="9">
        <f>IF(ISBLANK('Step 1.3 Normalized OAT'!A5251),"-",'Step 1.3 Normalized OAT'!A5251)</f>
        <v>43319.75</v>
      </c>
      <c r="B5251" s="26">
        <f t="shared" ref="B5251:B5314" si="88">_xlfn.DAYS(A5251,$A$2)</f>
        <v>218</v>
      </c>
      <c r="C5251" s="64" cm="1">
        <f t="array" ref="C5251">INDEX('Step 5. Daily Avg Schedule Calc'!$A$2:$C$169,(WEEKDAY(A5251)-1)*24+HOUR(A5251)+1,3)*IF(A5251&lt;Cooling_Season_Start_Date,0,IF(A5251&gt;Cooling_Season_End_Date,0,1))</f>
        <v>1</v>
      </c>
      <c r="D5251" s="12">
        <f>VLOOKUP(A5251,'Step 1.3 Normalized OAT'!$A$1:$B$8761,2)</f>
        <v>88</v>
      </c>
      <c r="E5251" s="13">
        <f ca="1">('Step 3. Regression'!$F$19*D5251^2+'Step 3. Regression'!$G$19*D5251+'Step 3. Regression'!$H$19)*C5251</f>
        <v>7.4799399152107426</v>
      </c>
    </row>
    <row r="5252" spans="1:5" x14ac:dyDescent="0.25">
      <c r="A5252" s="9">
        <f>IF(ISBLANK('Step 1.3 Normalized OAT'!A5252),"-",'Step 1.3 Normalized OAT'!A5252)</f>
        <v>43319.791666666664</v>
      </c>
      <c r="B5252" s="26">
        <f t="shared" si="88"/>
        <v>218</v>
      </c>
      <c r="C5252" s="64" cm="1">
        <f t="array" ref="C5252">INDEX('Step 5. Daily Avg Schedule Calc'!$A$2:$C$169,(WEEKDAY(A5252)-1)*24+HOUR(A5252)+1,3)*IF(A5252&lt;Cooling_Season_Start_Date,0,IF(A5252&gt;Cooling_Season_End_Date,0,1))</f>
        <v>1</v>
      </c>
      <c r="D5252" s="12">
        <f>VLOOKUP(A5252,'Step 1.3 Normalized OAT'!$A$1:$B$8761,2)</f>
        <v>84</v>
      </c>
      <c r="E5252" s="13">
        <f ca="1">('Step 3. Regression'!$F$19*D5252^2+'Step 3. Regression'!$G$19*D5252+'Step 3. Regression'!$H$19)*C5252</f>
        <v>7.2461668816433509</v>
      </c>
    </row>
    <row r="5253" spans="1:5" x14ac:dyDescent="0.25">
      <c r="A5253" s="9">
        <f>IF(ISBLANK('Step 1.3 Normalized OAT'!A5253),"-",'Step 1.3 Normalized OAT'!A5253)</f>
        <v>43319.833333333336</v>
      </c>
      <c r="B5253" s="26">
        <f t="shared" si="88"/>
        <v>218</v>
      </c>
      <c r="C5253" s="64" cm="1">
        <f t="array" ref="C5253">INDEX('Step 5. Daily Avg Schedule Calc'!$A$2:$C$169,(WEEKDAY(A5253)-1)*24+HOUR(A5253)+1,3)*IF(A5253&lt;Cooling_Season_Start_Date,0,IF(A5253&gt;Cooling_Season_End_Date,0,1))</f>
        <v>1</v>
      </c>
      <c r="D5253" s="12">
        <f>VLOOKUP(A5253,'Step 1.3 Normalized OAT'!$A$1:$B$8761,2)</f>
        <v>79</v>
      </c>
      <c r="E5253" s="13">
        <f ca="1">('Step 3. Regression'!$F$19*D5253^2+'Step 3. Regression'!$G$19*D5253+'Step 3. Regression'!$H$19)*C5253</f>
        <v>7.0847193733443774</v>
      </c>
    </row>
    <row r="5254" spans="1:5" x14ac:dyDescent="0.25">
      <c r="A5254" s="9">
        <f>IF(ISBLANK('Step 1.3 Normalized OAT'!A5254),"-",'Step 1.3 Normalized OAT'!A5254)</f>
        <v>43319.875</v>
      </c>
      <c r="B5254" s="26">
        <f t="shared" si="88"/>
        <v>218</v>
      </c>
      <c r="C5254" s="64" cm="1">
        <f t="array" ref="C5254">INDEX('Step 5. Daily Avg Schedule Calc'!$A$2:$C$169,(WEEKDAY(A5254)-1)*24+HOUR(A5254)+1,3)*IF(A5254&lt;Cooling_Season_Start_Date,0,IF(A5254&gt;Cooling_Season_End_Date,0,1))</f>
        <v>0</v>
      </c>
      <c r="D5254" s="12">
        <f>VLOOKUP(A5254,'Step 1.3 Normalized OAT'!$A$1:$B$8761,2)</f>
        <v>75</v>
      </c>
      <c r="E5254" s="13">
        <f ca="1">('Step 3. Regression'!$F$19*D5254^2+'Step 3. Regression'!$G$19*D5254+'Step 3. Regression'!$H$19)*C5254</f>
        <v>0</v>
      </c>
    </row>
    <row r="5255" spans="1:5" x14ac:dyDescent="0.25">
      <c r="A5255" s="9">
        <f>IF(ISBLANK('Step 1.3 Normalized OAT'!A5255),"-",'Step 1.3 Normalized OAT'!A5255)</f>
        <v>43319.916666666664</v>
      </c>
      <c r="B5255" s="26">
        <f t="shared" si="88"/>
        <v>218</v>
      </c>
      <c r="C5255" s="64" cm="1">
        <f t="array" ref="C5255">INDEX('Step 5. Daily Avg Schedule Calc'!$A$2:$C$169,(WEEKDAY(A5255)-1)*24+HOUR(A5255)+1,3)*IF(A5255&lt;Cooling_Season_Start_Date,0,IF(A5255&gt;Cooling_Season_End_Date,0,1))</f>
        <v>0</v>
      </c>
      <c r="D5255" s="12">
        <f>VLOOKUP(A5255,'Step 1.3 Normalized OAT'!$A$1:$B$8761,2)</f>
        <v>79</v>
      </c>
      <c r="E5255" s="13">
        <f ca="1">('Step 3. Regression'!$F$19*D5255^2+'Step 3. Regression'!$G$19*D5255+'Step 3. Regression'!$H$19)*C5255</f>
        <v>0</v>
      </c>
    </row>
    <row r="5256" spans="1:5" x14ac:dyDescent="0.25">
      <c r="A5256" s="9">
        <f>IF(ISBLANK('Step 1.3 Normalized OAT'!A5256),"-",'Step 1.3 Normalized OAT'!A5256)</f>
        <v>43319.958333333336</v>
      </c>
      <c r="B5256" s="26">
        <f t="shared" si="88"/>
        <v>218</v>
      </c>
      <c r="C5256" s="64" cm="1">
        <f t="array" ref="C5256">INDEX('Step 5. Daily Avg Schedule Calc'!$A$2:$C$169,(WEEKDAY(A5256)-1)*24+HOUR(A5256)+1,3)*IF(A5256&lt;Cooling_Season_Start_Date,0,IF(A5256&gt;Cooling_Season_End_Date,0,1))</f>
        <v>0</v>
      </c>
      <c r="D5256" s="12">
        <f>VLOOKUP(A5256,'Step 1.3 Normalized OAT'!$A$1:$B$8761,2)</f>
        <v>79</v>
      </c>
      <c r="E5256" s="13">
        <f ca="1">('Step 3. Regression'!$F$19*D5256^2+'Step 3. Regression'!$G$19*D5256+'Step 3. Regression'!$H$19)*C5256</f>
        <v>0</v>
      </c>
    </row>
    <row r="5257" spans="1:5" x14ac:dyDescent="0.25">
      <c r="A5257" s="9">
        <f>IF(ISBLANK('Step 1.3 Normalized OAT'!A5257),"-",'Step 1.3 Normalized OAT'!A5257)</f>
        <v>43320</v>
      </c>
      <c r="B5257" s="26">
        <f t="shared" si="88"/>
        <v>219</v>
      </c>
      <c r="C5257" s="64" cm="1">
        <f t="array" ref="C5257">INDEX('Step 5. Daily Avg Schedule Calc'!$A$2:$C$169,(WEEKDAY(A5257)-1)*24+HOUR(A5257)+1,3)*IF(A5257&lt;Cooling_Season_Start_Date,0,IF(A5257&gt;Cooling_Season_End_Date,0,1))</f>
        <v>0</v>
      </c>
      <c r="D5257" s="12">
        <f>VLOOKUP(A5257,'Step 1.3 Normalized OAT'!$A$1:$B$8761,2)</f>
        <v>79</v>
      </c>
      <c r="E5257" s="13">
        <f ca="1">('Step 3. Regression'!$F$19*D5257^2+'Step 3. Regression'!$G$19*D5257+'Step 3. Regression'!$H$19)*C5257</f>
        <v>0</v>
      </c>
    </row>
    <row r="5258" spans="1:5" x14ac:dyDescent="0.25">
      <c r="A5258" s="9">
        <f>IF(ISBLANK('Step 1.3 Normalized OAT'!A5258),"-",'Step 1.3 Normalized OAT'!A5258)</f>
        <v>43320.041666666664</v>
      </c>
      <c r="B5258" s="26">
        <f t="shared" si="88"/>
        <v>219</v>
      </c>
      <c r="C5258" s="64" cm="1">
        <f t="array" ref="C5258">INDEX('Step 5. Daily Avg Schedule Calc'!$A$2:$C$169,(WEEKDAY(A5258)-1)*24+HOUR(A5258)+1,3)*IF(A5258&lt;Cooling_Season_Start_Date,0,IF(A5258&gt;Cooling_Season_End_Date,0,1))</f>
        <v>0</v>
      </c>
      <c r="D5258" s="12">
        <f>VLOOKUP(A5258,'Step 1.3 Normalized OAT'!$A$1:$B$8761,2)</f>
        <v>81</v>
      </c>
      <c r="E5258" s="13">
        <f ca="1">('Step 3. Regression'!$F$19*D5258^2+'Step 3. Regression'!$G$19*D5258+'Step 3. Regression'!$H$19)*C5258</f>
        <v>0</v>
      </c>
    </row>
    <row r="5259" spans="1:5" x14ac:dyDescent="0.25">
      <c r="A5259" s="9">
        <f>IF(ISBLANK('Step 1.3 Normalized OAT'!A5259),"-",'Step 1.3 Normalized OAT'!A5259)</f>
        <v>43320.083333333336</v>
      </c>
      <c r="B5259" s="26">
        <f t="shared" si="88"/>
        <v>219</v>
      </c>
      <c r="C5259" s="64" cm="1">
        <f t="array" ref="C5259">INDEX('Step 5. Daily Avg Schedule Calc'!$A$2:$C$169,(WEEKDAY(A5259)-1)*24+HOUR(A5259)+1,3)*IF(A5259&lt;Cooling_Season_Start_Date,0,IF(A5259&gt;Cooling_Season_End_Date,0,1))</f>
        <v>0</v>
      </c>
      <c r="D5259" s="12">
        <f>VLOOKUP(A5259,'Step 1.3 Normalized OAT'!$A$1:$B$8761,2)</f>
        <v>80</v>
      </c>
      <c r="E5259" s="13">
        <f ca="1">('Step 3. Regression'!$F$19*D5259^2+'Step 3. Regression'!$G$19*D5259+'Step 3. Regression'!$H$19)*C5259</f>
        <v>0</v>
      </c>
    </row>
    <row r="5260" spans="1:5" x14ac:dyDescent="0.25">
      <c r="A5260" s="9">
        <f>IF(ISBLANK('Step 1.3 Normalized OAT'!A5260),"-",'Step 1.3 Normalized OAT'!A5260)</f>
        <v>43320.125</v>
      </c>
      <c r="B5260" s="26">
        <f t="shared" si="88"/>
        <v>219</v>
      </c>
      <c r="C5260" s="64" cm="1">
        <f t="array" ref="C5260">INDEX('Step 5. Daily Avg Schedule Calc'!$A$2:$C$169,(WEEKDAY(A5260)-1)*24+HOUR(A5260)+1,3)*IF(A5260&lt;Cooling_Season_Start_Date,0,IF(A5260&gt;Cooling_Season_End_Date,0,1))</f>
        <v>0</v>
      </c>
      <c r="D5260" s="12">
        <f>VLOOKUP(A5260,'Step 1.3 Normalized OAT'!$A$1:$B$8761,2)</f>
        <v>81</v>
      </c>
      <c r="E5260" s="13">
        <f ca="1">('Step 3. Regression'!$F$19*D5260^2+'Step 3. Regression'!$G$19*D5260+'Step 3. Regression'!$H$19)*C5260</f>
        <v>0</v>
      </c>
    </row>
    <row r="5261" spans="1:5" x14ac:dyDescent="0.25">
      <c r="A5261" s="9">
        <f>IF(ISBLANK('Step 1.3 Normalized OAT'!A5261),"-",'Step 1.3 Normalized OAT'!A5261)</f>
        <v>43320.166666666664</v>
      </c>
      <c r="B5261" s="26">
        <f t="shared" si="88"/>
        <v>219</v>
      </c>
      <c r="C5261" s="64" cm="1">
        <f t="array" ref="C5261">INDEX('Step 5. Daily Avg Schedule Calc'!$A$2:$C$169,(WEEKDAY(A5261)-1)*24+HOUR(A5261)+1,3)*IF(A5261&lt;Cooling_Season_Start_Date,0,IF(A5261&gt;Cooling_Season_End_Date,0,1))</f>
        <v>0</v>
      </c>
      <c r="D5261" s="12">
        <f>VLOOKUP(A5261,'Step 1.3 Normalized OAT'!$A$1:$B$8761,2)</f>
        <v>79</v>
      </c>
      <c r="E5261" s="13">
        <f ca="1">('Step 3. Regression'!$F$19*D5261^2+'Step 3. Regression'!$G$19*D5261+'Step 3. Regression'!$H$19)*C5261</f>
        <v>0</v>
      </c>
    </row>
    <row r="5262" spans="1:5" x14ac:dyDescent="0.25">
      <c r="A5262" s="9">
        <f>IF(ISBLANK('Step 1.3 Normalized OAT'!A5262),"-",'Step 1.3 Normalized OAT'!A5262)</f>
        <v>43320.208333333336</v>
      </c>
      <c r="B5262" s="26">
        <f t="shared" si="88"/>
        <v>219</v>
      </c>
      <c r="C5262" s="64" cm="1">
        <f t="array" ref="C5262">INDEX('Step 5. Daily Avg Schedule Calc'!$A$2:$C$169,(WEEKDAY(A5262)-1)*24+HOUR(A5262)+1,3)*IF(A5262&lt;Cooling_Season_Start_Date,0,IF(A5262&gt;Cooling_Season_End_Date,0,1))</f>
        <v>0</v>
      </c>
      <c r="D5262" s="12">
        <f>VLOOKUP(A5262,'Step 1.3 Normalized OAT'!$A$1:$B$8761,2)</f>
        <v>77</v>
      </c>
      <c r="E5262" s="13">
        <f ca="1">('Step 3. Regression'!$F$19*D5262^2+'Step 3. Regression'!$G$19*D5262+'Step 3. Regression'!$H$19)*C5262</f>
        <v>0</v>
      </c>
    </row>
    <row r="5263" spans="1:5" x14ac:dyDescent="0.25">
      <c r="A5263" s="9">
        <f>IF(ISBLANK('Step 1.3 Normalized OAT'!A5263),"-",'Step 1.3 Normalized OAT'!A5263)</f>
        <v>43320.25</v>
      </c>
      <c r="B5263" s="26">
        <f t="shared" si="88"/>
        <v>219</v>
      </c>
      <c r="C5263" s="64" cm="1">
        <f t="array" ref="C5263">INDEX('Step 5. Daily Avg Schedule Calc'!$A$2:$C$169,(WEEKDAY(A5263)-1)*24+HOUR(A5263)+1,3)*IF(A5263&lt;Cooling_Season_Start_Date,0,IF(A5263&gt;Cooling_Season_End_Date,0,1))</f>
        <v>0</v>
      </c>
      <c r="D5263" s="12">
        <f>VLOOKUP(A5263,'Step 1.3 Normalized OAT'!$A$1:$B$8761,2)</f>
        <v>79</v>
      </c>
      <c r="E5263" s="13">
        <f ca="1">('Step 3. Regression'!$F$19*D5263^2+'Step 3. Regression'!$G$19*D5263+'Step 3. Regression'!$H$19)*C5263</f>
        <v>0</v>
      </c>
    </row>
    <row r="5264" spans="1:5" x14ac:dyDescent="0.25">
      <c r="A5264" s="9">
        <f>IF(ISBLANK('Step 1.3 Normalized OAT'!A5264),"-",'Step 1.3 Normalized OAT'!A5264)</f>
        <v>43320.291666666664</v>
      </c>
      <c r="B5264" s="26">
        <f t="shared" si="88"/>
        <v>219</v>
      </c>
      <c r="C5264" s="64" cm="1">
        <f t="array" ref="C5264">INDEX('Step 5. Daily Avg Schedule Calc'!$A$2:$C$169,(WEEKDAY(A5264)-1)*24+HOUR(A5264)+1,3)*IF(A5264&lt;Cooling_Season_Start_Date,0,IF(A5264&gt;Cooling_Season_End_Date,0,1))</f>
        <v>1</v>
      </c>
      <c r="D5264" s="12">
        <f>VLOOKUP(A5264,'Step 1.3 Normalized OAT'!$A$1:$B$8761,2)</f>
        <v>79</v>
      </c>
      <c r="E5264" s="13">
        <f ca="1">('Step 3. Regression'!$F$19*D5264^2+'Step 3. Regression'!$G$19*D5264+'Step 3. Regression'!$H$19)*C5264</f>
        <v>7.0847193733443774</v>
      </c>
    </row>
    <row r="5265" spans="1:5" x14ac:dyDescent="0.25">
      <c r="A5265" s="9">
        <f>IF(ISBLANK('Step 1.3 Normalized OAT'!A5265),"-",'Step 1.3 Normalized OAT'!A5265)</f>
        <v>43320.333333333336</v>
      </c>
      <c r="B5265" s="26">
        <f t="shared" si="88"/>
        <v>219</v>
      </c>
      <c r="C5265" s="64" cm="1">
        <f t="array" ref="C5265">INDEX('Step 5. Daily Avg Schedule Calc'!$A$2:$C$169,(WEEKDAY(A5265)-1)*24+HOUR(A5265)+1,3)*IF(A5265&lt;Cooling_Season_Start_Date,0,IF(A5265&gt;Cooling_Season_End_Date,0,1))</f>
        <v>1</v>
      </c>
      <c r="D5265" s="12">
        <f>VLOOKUP(A5265,'Step 1.3 Normalized OAT'!$A$1:$B$8761,2)</f>
        <v>81</v>
      </c>
      <c r="E5265" s="13">
        <f ca="1">('Step 3. Regression'!$F$19*D5265^2+'Step 3. Regression'!$G$19*D5265+'Step 3. Regression'!$H$19)*C5265</f>
        <v>7.1318625388425936</v>
      </c>
    </row>
    <row r="5266" spans="1:5" x14ac:dyDescent="0.25">
      <c r="A5266" s="9">
        <f>IF(ISBLANK('Step 1.3 Normalized OAT'!A5266),"-",'Step 1.3 Normalized OAT'!A5266)</f>
        <v>43320.375</v>
      </c>
      <c r="B5266" s="26">
        <f t="shared" si="88"/>
        <v>219</v>
      </c>
      <c r="C5266" s="64" cm="1">
        <f t="array" ref="C5266">INDEX('Step 5. Daily Avg Schedule Calc'!$A$2:$C$169,(WEEKDAY(A5266)-1)*24+HOUR(A5266)+1,3)*IF(A5266&lt;Cooling_Season_Start_Date,0,IF(A5266&gt;Cooling_Season_End_Date,0,1))</f>
        <v>1</v>
      </c>
      <c r="D5266" s="12">
        <f>VLOOKUP(A5266,'Step 1.3 Normalized OAT'!$A$1:$B$8761,2)</f>
        <v>82</v>
      </c>
      <c r="E5266" s="13">
        <f ca="1">('Step 3. Regression'!$F$19*D5266^2+'Step 3. Regression'!$G$19*D5266+'Step 3. Regression'!$H$19)*C5266</f>
        <v>7.1641520405023904</v>
      </c>
    </row>
    <row r="5267" spans="1:5" x14ac:dyDescent="0.25">
      <c r="A5267" s="9">
        <f>IF(ISBLANK('Step 1.3 Normalized OAT'!A5267),"-",'Step 1.3 Normalized OAT'!A5267)</f>
        <v>43320.416666666664</v>
      </c>
      <c r="B5267" s="26">
        <f t="shared" si="88"/>
        <v>219</v>
      </c>
      <c r="C5267" s="64" cm="1">
        <f t="array" ref="C5267">INDEX('Step 5. Daily Avg Schedule Calc'!$A$2:$C$169,(WEEKDAY(A5267)-1)*24+HOUR(A5267)+1,3)*IF(A5267&lt;Cooling_Season_Start_Date,0,IF(A5267&gt;Cooling_Season_End_Date,0,1))</f>
        <v>1</v>
      </c>
      <c r="D5267" s="12">
        <f>VLOOKUP(A5267,'Step 1.3 Normalized OAT'!$A$1:$B$8761,2)</f>
        <v>84</v>
      </c>
      <c r="E5267" s="13">
        <f ca="1">('Step 3. Regression'!$F$19*D5267^2+'Step 3. Regression'!$G$19*D5267+'Step 3. Regression'!$H$19)*C5267</f>
        <v>7.2461668816433509</v>
      </c>
    </row>
    <row r="5268" spans="1:5" x14ac:dyDescent="0.25">
      <c r="A5268" s="9">
        <f>IF(ISBLANK('Step 1.3 Normalized OAT'!A5268),"-",'Step 1.3 Normalized OAT'!A5268)</f>
        <v>43320.458333333336</v>
      </c>
      <c r="B5268" s="26">
        <f t="shared" si="88"/>
        <v>219</v>
      </c>
      <c r="C5268" s="64" cm="1">
        <f t="array" ref="C5268">INDEX('Step 5. Daily Avg Schedule Calc'!$A$2:$C$169,(WEEKDAY(A5268)-1)*24+HOUR(A5268)+1,3)*IF(A5268&lt;Cooling_Season_Start_Date,0,IF(A5268&gt;Cooling_Season_End_Date,0,1))</f>
        <v>1</v>
      </c>
      <c r="D5268" s="12">
        <f>VLOOKUP(A5268,'Step 1.3 Normalized OAT'!$A$1:$B$8761,2)</f>
        <v>87</v>
      </c>
      <c r="E5268" s="13">
        <f ca="1">('Step 3. Regression'!$F$19*D5268^2+'Step 3. Regression'!$G$19*D5268+'Step 3. Regression'!$H$19)*C5268</f>
        <v>7.4127787379082086</v>
      </c>
    </row>
    <row r="5269" spans="1:5" x14ac:dyDescent="0.25">
      <c r="A5269" s="9">
        <f>IF(ISBLANK('Step 1.3 Normalized OAT'!A5269),"-",'Step 1.3 Normalized OAT'!A5269)</f>
        <v>43320.5</v>
      </c>
      <c r="B5269" s="26">
        <f t="shared" si="88"/>
        <v>219</v>
      </c>
      <c r="C5269" s="64" cm="1">
        <f t="array" ref="C5269">INDEX('Step 5. Daily Avg Schedule Calc'!$A$2:$C$169,(WEEKDAY(A5269)-1)*24+HOUR(A5269)+1,3)*IF(A5269&lt;Cooling_Season_Start_Date,0,IF(A5269&gt;Cooling_Season_End_Date,0,1))</f>
        <v>1</v>
      </c>
      <c r="D5269" s="12">
        <f>VLOOKUP(A5269,'Step 1.3 Normalized OAT'!$A$1:$B$8761,2)</f>
        <v>88</v>
      </c>
      <c r="E5269" s="13">
        <f ca="1">('Step 3. Regression'!$F$19*D5269^2+'Step 3. Regression'!$G$19*D5269+'Step 3. Regression'!$H$19)*C5269</f>
        <v>7.4799399152107426</v>
      </c>
    </row>
    <row r="5270" spans="1:5" x14ac:dyDescent="0.25">
      <c r="A5270" s="9">
        <f>IF(ISBLANK('Step 1.3 Normalized OAT'!A5270),"-",'Step 1.3 Normalized OAT'!A5270)</f>
        <v>43320.541666666664</v>
      </c>
      <c r="B5270" s="26">
        <f t="shared" si="88"/>
        <v>219</v>
      </c>
      <c r="C5270" s="64" cm="1">
        <f t="array" ref="C5270">INDEX('Step 5. Daily Avg Schedule Calc'!$A$2:$C$169,(WEEKDAY(A5270)-1)*24+HOUR(A5270)+1,3)*IF(A5270&lt;Cooling_Season_Start_Date,0,IF(A5270&gt;Cooling_Season_End_Date,0,1))</f>
        <v>1</v>
      </c>
      <c r="D5270" s="12">
        <f>VLOOKUP(A5270,'Step 1.3 Normalized OAT'!$A$1:$B$8761,2)</f>
        <v>90</v>
      </c>
      <c r="E5270" s="13">
        <f ca="1">('Step 3. Regression'!$F$19*D5270^2+'Step 3. Regression'!$G$19*D5270+'Step 3. Regression'!$H$19)*C5270</f>
        <v>7.6316981076371704</v>
      </c>
    </row>
    <row r="5271" spans="1:5" x14ac:dyDescent="0.25">
      <c r="A5271" s="9">
        <f>IF(ISBLANK('Step 1.3 Normalized OAT'!A5271),"-",'Step 1.3 Normalized OAT'!A5271)</f>
        <v>43320.583333333336</v>
      </c>
      <c r="B5271" s="26">
        <f t="shared" si="88"/>
        <v>219</v>
      </c>
      <c r="C5271" s="64" cm="1">
        <f t="array" ref="C5271">INDEX('Step 5. Daily Avg Schedule Calc'!$A$2:$C$169,(WEEKDAY(A5271)-1)*24+HOUR(A5271)+1,3)*IF(A5271&lt;Cooling_Season_Start_Date,0,IF(A5271&gt;Cooling_Season_End_Date,0,1))</f>
        <v>1</v>
      </c>
      <c r="D5271" s="12">
        <f>VLOOKUP(A5271,'Step 1.3 Normalized OAT'!$A$1:$B$8761,2)</f>
        <v>90</v>
      </c>
      <c r="E5271" s="13">
        <f ca="1">('Step 3. Regression'!$F$19*D5271^2+'Step 3. Regression'!$G$19*D5271+'Step 3. Regression'!$H$19)*C5271</f>
        <v>7.6316981076371704</v>
      </c>
    </row>
    <row r="5272" spans="1:5" x14ac:dyDescent="0.25">
      <c r="A5272" s="9">
        <f>IF(ISBLANK('Step 1.3 Normalized OAT'!A5272),"-",'Step 1.3 Normalized OAT'!A5272)</f>
        <v>43320.625</v>
      </c>
      <c r="B5272" s="26">
        <f t="shared" si="88"/>
        <v>219</v>
      </c>
      <c r="C5272" s="64" cm="1">
        <f t="array" ref="C5272">INDEX('Step 5. Daily Avg Schedule Calc'!$A$2:$C$169,(WEEKDAY(A5272)-1)*24+HOUR(A5272)+1,3)*IF(A5272&lt;Cooling_Season_Start_Date,0,IF(A5272&gt;Cooling_Season_End_Date,0,1))</f>
        <v>1</v>
      </c>
      <c r="D5272" s="12">
        <f>VLOOKUP(A5272,'Step 1.3 Normalized OAT'!$A$1:$B$8761,2)</f>
        <v>91</v>
      </c>
      <c r="E5272" s="13">
        <f ca="1">('Step 3. Regression'!$F$19*D5272^2+'Step 3. Regression'!$G$19*D5272+'Step 3. Regression'!$H$19)*C5272</f>
        <v>7.7162951227610748</v>
      </c>
    </row>
    <row r="5273" spans="1:5" x14ac:dyDescent="0.25">
      <c r="A5273" s="9">
        <f>IF(ISBLANK('Step 1.3 Normalized OAT'!A5273),"-",'Step 1.3 Normalized OAT'!A5273)</f>
        <v>43320.666666666664</v>
      </c>
      <c r="B5273" s="26">
        <f t="shared" si="88"/>
        <v>219</v>
      </c>
      <c r="C5273" s="64" cm="1">
        <f t="array" ref="C5273">INDEX('Step 5. Daily Avg Schedule Calc'!$A$2:$C$169,(WEEKDAY(A5273)-1)*24+HOUR(A5273)+1,3)*IF(A5273&lt;Cooling_Season_Start_Date,0,IF(A5273&gt;Cooling_Season_End_Date,0,1))</f>
        <v>1</v>
      </c>
      <c r="D5273" s="12">
        <f>VLOOKUP(A5273,'Step 1.3 Normalized OAT'!$A$1:$B$8761,2)</f>
        <v>91</v>
      </c>
      <c r="E5273" s="13">
        <f ca="1">('Step 3. Regression'!$F$19*D5273^2+'Step 3. Regression'!$G$19*D5273+'Step 3. Regression'!$H$19)*C5273</f>
        <v>7.7162951227610748</v>
      </c>
    </row>
    <row r="5274" spans="1:5" x14ac:dyDescent="0.25">
      <c r="A5274" s="9">
        <f>IF(ISBLANK('Step 1.3 Normalized OAT'!A5274),"-",'Step 1.3 Normalized OAT'!A5274)</f>
        <v>43320.708333333336</v>
      </c>
      <c r="B5274" s="26">
        <f t="shared" si="88"/>
        <v>219</v>
      </c>
      <c r="C5274" s="64" cm="1">
        <f t="array" ref="C5274">INDEX('Step 5. Daily Avg Schedule Calc'!$A$2:$C$169,(WEEKDAY(A5274)-1)*24+HOUR(A5274)+1,3)*IF(A5274&lt;Cooling_Season_Start_Date,0,IF(A5274&gt;Cooling_Season_End_Date,0,1))</f>
        <v>1</v>
      </c>
      <c r="D5274" s="12">
        <f>VLOOKUP(A5274,'Step 1.3 Normalized OAT'!$A$1:$B$8761,2)</f>
        <v>90</v>
      </c>
      <c r="E5274" s="13">
        <f ca="1">('Step 3. Regression'!$F$19*D5274^2+'Step 3. Regression'!$G$19*D5274+'Step 3. Regression'!$H$19)*C5274</f>
        <v>7.6316981076371704</v>
      </c>
    </row>
    <row r="5275" spans="1:5" x14ac:dyDescent="0.25">
      <c r="A5275" s="9">
        <f>IF(ISBLANK('Step 1.3 Normalized OAT'!A5275),"-",'Step 1.3 Normalized OAT'!A5275)</f>
        <v>43320.75</v>
      </c>
      <c r="B5275" s="26">
        <f t="shared" si="88"/>
        <v>219</v>
      </c>
      <c r="C5275" s="64" cm="1">
        <f t="array" ref="C5275">INDEX('Step 5. Daily Avg Schedule Calc'!$A$2:$C$169,(WEEKDAY(A5275)-1)*24+HOUR(A5275)+1,3)*IF(A5275&lt;Cooling_Season_Start_Date,0,IF(A5275&gt;Cooling_Season_End_Date,0,1))</f>
        <v>1</v>
      </c>
      <c r="D5275" s="12">
        <f>VLOOKUP(A5275,'Step 1.3 Normalized OAT'!$A$1:$B$8761,2)</f>
        <v>88</v>
      </c>
      <c r="E5275" s="13">
        <f ca="1">('Step 3. Regression'!$F$19*D5275^2+'Step 3. Regression'!$G$19*D5275+'Step 3. Regression'!$H$19)*C5275</f>
        <v>7.4799399152107426</v>
      </c>
    </row>
    <row r="5276" spans="1:5" x14ac:dyDescent="0.25">
      <c r="A5276" s="9">
        <f>IF(ISBLANK('Step 1.3 Normalized OAT'!A5276),"-",'Step 1.3 Normalized OAT'!A5276)</f>
        <v>43320.791666666664</v>
      </c>
      <c r="B5276" s="26">
        <f t="shared" si="88"/>
        <v>219</v>
      </c>
      <c r="C5276" s="64" cm="1">
        <f t="array" ref="C5276">INDEX('Step 5. Daily Avg Schedule Calc'!$A$2:$C$169,(WEEKDAY(A5276)-1)*24+HOUR(A5276)+1,3)*IF(A5276&lt;Cooling_Season_Start_Date,0,IF(A5276&gt;Cooling_Season_End_Date,0,1))</f>
        <v>1</v>
      </c>
      <c r="D5276" s="12">
        <f>VLOOKUP(A5276,'Step 1.3 Normalized OAT'!$A$1:$B$8761,2)</f>
        <v>88</v>
      </c>
      <c r="E5276" s="13">
        <f ca="1">('Step 3. Regression'!$F$19*D5276^2+'Step 3. Regression'!$G$19*D5276+'Step 3. Regression'!$H$19)*C5276</f>
        <v>7.4799399152107426</v>
      </c>
    </row>
    <row r="5277" spans="1:5" x14ac:dyDescent="0.25">
      <c r="A5277" s="9">
        <f>IF(ISBLANK('Step 1.3 Normalized OAT'!A5277),"-",'Step 1.3 Normalized OAT'!A5277)</f>
        <v>43320.833333333336</v>
      </c>
      <c r="B5277" s="26">
        <f t="shared" si="88"/>
        <v>219</v>
      </c>
      <c r="C5277" s="64" cm="1">
        <f t="array" ref="C5277">INDEX('Step 5. Daily Avg Schedule Calc'!$A$2:$C$169,(WEEKDAY(A5277)-1)*24+HOUR(A5277)+1,3)*IF(A5277&lt;Cooling_Season_Start_Date,0,IF(A5277&gt;Cooling_Season_End_Date,0,1))</f>
        <v>1</v>
      </c>
      <c r="D5277" s="12">
        <f>VLOOKUP(A5277,'Step 1.3 Normalized OAT'!$A$1:$B$8761,2)</f>
        <v>85</v>
      </c>
      <c r="E5277" s="13">
        <f ca="1">('Step 3. Regression'!$F$19*D5277^2+'Step 3. Regression'!$G$19*D5277+'Step 3. Regression'!$H$19)*C5277</f>
        <v>7.295892221124511</v>
      </c>
    </row>
    <row r="5278" spans="1:5" x14ac:dyDescent="0.25">
      <c r="A5278" s="9">
        <f>IF(ISBLANK('Step 1.3 Normalized OAT'!A5278),"-",'Step 1.3 Normalized OAT'!A5278)</f>
        <v>43320.875</v>
      </c>
      <c r="B5278" s="26">
        <f t="shared" si="88"/>
        <v>219</v>
      </c>
      <c r="C5278" s="64" cm="1">
        <f t="array" ref="C5278">INDEX('Step 5. Daily Avg Schedule Calc'!$A$2:$C$169,(WEEKDAY(A5278)-1)*24+HOUR(A5278)+1,3)*IF(A5278&lt;Cooling_Season_Start_Date,0,IF(A5278&gt;Cooling_Season_End_Date,0,1))</f>
        <v>0</v>
      </c>
      <c r="D5278" s="12">
        <f>VLOOKUP(A5278,'Step 1.3 Normalized OAT'!$A$1:$B$8761,2)</f>
        <v>84</v>
      </c>
      <c r="E5278" s="13">
        <f ca="1">('Step 3. Regression'!$F$19*D5278^2+'Step 3. Regression'!$G$19*D5278+'Step 3. Regression'!$H$19)*C5278</f>
        <v>0</v>
      </c>
    </row>
    <row r="5279" spans="1:5" x14ac:dyDescent="0.25">
      <c r="A5279" s="9">
        <f>IF(ISBLANK('Step 1.3 Normalized OAT'!A5279),"-",'Step 1.3 Normalized OAT'!A5279)</f>
        <v>43320.916666666664</v>
      </c>
      <c r="B5279" s="26">
        <f t="shared" si="88"/>
        <v>219</v>
      </c>
      <c r="C5279" s="64" cm="1">
        <f t="array" ref="C5279">INDEX('Step 5. Daily Avg Schedule Calc'!$A$2:$C$169,(WEEKDAY(A5279)-1)*24+HOUR(A5279)+1,3)*IF(A5279&lt;Cooling_Season_Start_Date,0,IF(A5279&gt;Cooling_Season_End_Date,0,1))</f>
        <v>0</v>
      </c>
      <c r="D5279" s="12">
        <f>VLOOKUP(A5279,'Step 1.3 Normalized OAT'!$A$1:$B$8761,2)</f>
        <v>84</v>
      </c>
      <c r="E5279" s="13">
        <f ca="1">('Step 3. Regression'!$F$19*D5279^2+'Step 3. Regression'!$G$19*D5279+'Step 3. Regression'!$H$19)*C5279</f>
        <v>0</v>
      </c>
    </row>
    <row r="5280" spans="1:5" x14ac:dyDescent="0.25">
      <c r="A5280" s="9">
        <f>IF(ISBLANK('Step 1.3 Normalized OAT'!A5280),"-",'Step 1.3 Normalized OAT'!A5280)</f>
        <v>43320.958333333336</v>
      </c>
      <c r="B5280" s="26">
        <f t="shared" si="88"/>
        <v>219</v>
      </c>
      <c r="C5280" s="64" cm="1">
        <f t="array" ref="C5280">INDEX('Step 5. Daily Avg Schedule Calc'!$A$2:$C$169,(WEEKDAY(A5280)-1)*24+HOUR(A5280)+1,3)*IF(A5280&lt;Cooling_Season_Start_Date,0,IF(A5280&gt;Cooling_Season_End_Date,0,1))</f>
        <v>0</v>
      </c>
      <c r="D5280" s="12">
        <f>VLOOKUP(A5280,'Step 1.3 Normalized OAT'!$A$1:$B$8761,2)</f>
        <v>85</v>
      </c>
      <c r="E5280" s="13">
        <f ca="1">('Step 3. Regression'!$F$19*D5280^2+'Step 3. Regression'!$G$19*D5280+'Step 3. Regression'!$H$19)*C5280</f>
        <v>0</v>
      </c>
    </row>
    <row r="5281" spans="1:5" x14ac:dyDescent="0.25">
      <c r="A5281" s="9">
        <f>IF(ISBLANK('Step 1.3 Normalized OAT'!A5281),"-",'Step 1.3 Normalized OAT'!A5281)</f>
        <v>43321</v>
      </c>
      <c r="B5281" s="26">
        <f t="shared" si="88"/>
        <v>220</v>
      </c>
      <c r="C5281" s="64" cm="1">
        <f t="array" ref="C5281">INDEX('Step 5. Daily Avg Schedule Calc'!$A$2:$C$169,(WEEKDAY(A5281)-1)*24+HOUR(A5281)+1,3)*IF(A5281&lt;Cooling_Season_Start_Date,0,IF(A5281&gt;Cooling_Season_End_Date,0,1))</f>
        <v>0</v>
      </c>
      <c r="D5281" s="12">
        <f>VLOOKUP(A5281,'Step 1.3 Normalized OAT'!$A$1:$B$8761,2)</f>
        <v>84</v>
      </c>
      <c r="E5281" s="13">
        <f ca="1">('Step 3. Regression'!$F$19*D5281^2+'Step 3. Regression'!$G$19*D5281+'Step 3. Regression'!$H$19)*C5281</f>
        <v>0</v>
      </c>
    </row>
    <row r="5282" spans="1:5" x14ac:dyDescent="0.25">
      <c r="A5282" s="9">
        <f>IF(ISBLANK('Step 1.3 Normalized OAT'!A5282),"-",'Step 1.3 Normalized OAT'!A5282)</f>
        <v>43321.041666666664</v>
      </c>
      <c r="B5282" s="26">
        <f t="shared" si="88"/>
        <v>220</v>
      </c>
      <c r="C5282" s="64" cm="1">
        <f t="array" ref="C5282">INDEX('Step 5. Daily Avg Schedule Calc'!$A$2:$C$169,(WEEKDAY(A5282)-1)*24+HOUR(A5282)+1,3)*IF(A5282&lt;Cooling_Season_Start_Date,0,IF(A5282&gt;Cooling_Season_End_Date,0,1))</f>
        <v>0</v>
      </c>
      <c r="D5282" s="12">
        <f>VLOOKUP(A5282,'Step 1.3 Normalized OAT'!$A$1:$B$8761,2)</f>
        <v>84</v>
      </c>
      <c r="E5282" s="13">
        <f ca="1">('Step 3. Regression'!$F$19*D5282^2+'Step 3. Regression'!$G$19*D5282+'Step 3. Regression'!$H$19)*C5282</f>
        <v>0</v>
      </c>
    </row>
    <row r="5283" spans="1:5" x14ac:dyDescent="0.25">
      <c r="A5283" s="9">
        <f>IF(ISBLANK('Step 1.3 Normalized OAT'!A5283),"-",'Step 1.3 Normalized OAT'!A5283)</f>
        <v>43321.083333333336</v>
      </c>
      <c r="B5283" s="26">
        <f t="shared" si="88"/>
        <v>220</v>
      </c>
      <c r="C5283" s="64" cm="1">
        <f t="array" ref="C5283">INDEX('Step 5. Daily Avg Schedule Calc'!$A$2:$C$169,(WEEKDAY(A5283)-1)*24+HOUR(A5283)+1,3)*IF(A5283&lt;Cooling_Season_Start_Date,0,IF(A5283&gt;Cooling_Season_End_Date,0,1))</f>
        <v>0</v>
      </c>
      <c r="D5283" s="12">
        <f>VLOOKUP(A5283,'Step 1.3 Normalized OAT'!$A$1:$B$8761,2)</f>
        <v>83</v>
      </c>
      <c r="E5283" s="13">
        <f ca="1">('Step 3. Regression'!$F$19*D5283^2+'Step 3. Regression'!$G$19*D5283+'Step 3. Regression'!$H$19)*C5283</f>
        <v>0</v>
      </c>
    </row>
    <row r="5284" spans="1:5" x14ac:dyDescent="0.25">
      <c r="A5284" s="9">
        <f>IF(ISBLANK('Step 1.3 Normalized OAT'!A5284),"-",'Step 1.3 Normalized OAT'!A5284)</f>
        <v>43321.125</v>
      </c>
      <c r="B5284" s="26">
        <f t="shared" si="88"/>
        <v>220</v>
      </c>
      <c r="C5284" s="64" cm="1">
        <f t="array" ref="C5284">INDEX('Step 5. Daily Avg Schedule Calc'!$A$2:$C$169,(WEEKDAY(A5284)-1)*24+HOUR(A5284)+1,3)*IF(A5284&lt;Cooling_Season_Start_Date,0,IF(A5284&gt;Cooling_Season_End_Date,0,1))</f>
        <v>0</v>
      </c>
      <c r="D5284" s="12">
        <f>VLOOKUP(A5284,'Step 1.3 Normalized OAT'!$A$1:$B$8761,2)</f>
        <v>75</v>
      </c>
      <c r="E5284" s="13">
        <f ca="1">('Step 3. Regression'!$F$19*D5284^2+'Step 3. Regression'!$G$19*D5284+'Step 3. Regression'!$H$19)*C5284</f>
        <v>0</v>
      </c>
    </row>
    <row r="5285" spans="1:5" x14ac:dyDescent="0.25">
      <c r="A5285" s="9">
        <f>IF(ISBLANK('Step 1.3 Normalized OAT'!A5285),"-",'Step 1.3 Normalized OAT'!A5285)</f>
        <v>43321.166666666664</v>
      </c>
      <c r="B5285" s="26">
        <f t="shared" si="88"/>
        <v>220</v>
      </c>
      <c r="C5285" s="64" cm="1">
        <f t="array" ref="C5285">INDEX('Step 5. Daily Avg Schedule Calc'!$A$2:$C$169,(WEEKDAY(A5285)-1)*24+HOUR(A5285)+1,3)*IF(A5285&lt;Cooling_Season_Start_Date,0,IF(A5285&gt;Cooling_Season_End_Date,0,1))</f>
        <v>0</v>
      </c>
      <c r="D5285" s="12">
        <f>VLOOKUP(A5285,'Step 1.3 Normalized OAT'!$A$1:$B$8761,2)</f>
        <v>77</v>
      </c>
      <c r="E5285" s="13">
        <f ca="1">('Step 3. Regression'!$F$19*D5285^2+'Step 3. Regression'!$G$19*D5285+'Step 3. Regression'!$H$19)*C5285</f>
        <v>0</v>
      </c>
    </row>
    <row r="5286" spans="1:5" x14ac:dyDescent="0.25">
      <c r="A5286" s="9">
        <f>IF(ISBLANK('Step 1.3 Normalized OAT'!A5286),"-",'Step 1.3 Normalized OAT'!A5286)</f>
        <v>43321.208333333336</v>
      </c>
      <c r="B5286" s="26">
        <f t="shared" si="88"/>
        <v>220</v>
      </c>
      <c r="C5286" s="64" cm="1">
        <f t="array" ref="C5286">INDEX('Step 5. Daily Avg Schedule Calc'!$A$2:$C$169,(WEEKDAY(A5286)-1)*24+HOUR(A5286)+1,3)*IF(A5286&lt;Cooling_Season_Start_Date,0,IF(A5286&gt;Cooling_Season_End_Date,0,1))</f>
        <v>0</v>
      </c>
      <c r="D5286" s="12">
        <f>VLOOKUP(A5286,'Step 1.3 Normalized OAT'!$A$1:$B$8761,2)</f>
        <v>78</v>
      </c>
      <c r="E5286" s="13">
        <f ca="1">('Step 3. Regression'!$F$19*D5286^2+'Step 3. Regression'!$G$19*D5286+'Step 3. Regression'!$H$19)*C5286</f>
        <v>0</v>
      </c>
    </row>
    <row r="5287" spans="1:5" x14ac:dyDescent="0.25">
      <c r="A5287" s="9">
        <f>IF(ISBLANK('Step 1.3 Normalized OAT'!A5287),"-",'Step 1.3 Normalized OAT'!A5287)</f>
        <v>43321.25</v>
      </c>
      <c r="B5287" s="26">
        <f t="shared" si="88"/>
        <v>220</v>
      </c>
      <c r="C5287" s="64" cm="1">
        <f t="array" ref="C5287">INDEX('Step 5. Daily Avg Schedule Calc'!$A$2:$C$169,(WEEKDAY(A5287)-1)*24+HOUR(A5287)+1,3)*IF(A5287&lt;Cooling_Season_Start_Date,0,IF(A5287&gt;Cooling_Season_End_Date,0,1))</f>
        <v>0</v>
      </c>
      <c r="D5287" s="12">
        <f>VLOOKUP(A5287,'Step 1.3 Normalized OAT'!$A$1:$B$8761,2)</f>
        <v>79</v>
      </c>
      <c r="E5287" s="13">
        <f ca="1">('Step 3. Regression'!$F$19*D5287^2+'Step 3. Regression'!$G$19*D5287+'Step 3. Regression'!$H$19)*C5287</f>
        <v>0</v>
      </c>
    </row>
    <row r="5288" spans="1:5" x14ac:dyDescent="0.25">
      <c r="A5288" s="9">
        <f>IF(ISBLANK('Step 1.3 Normalized OAT'!A5288),"-",'Step 1.3 Normalized OAT'!A5288)</f>
        <v>43321.291666666664</v>
      </c>
      <c r="B5288" s="26">
        <f t="shared" si="88"/>
        <v>220</v>
      </c>
      <c r="C5288" s="64" cm="1">
        <f t="array" ref="C5288">INDEX('Step 5. Daily Avg Schedule Calc'!$A$2:$C$169,(WEEKDAY(A5288)-1)*24+HOUR(A5288)+1,3)*IF(A5288&lt;Cooling_Season_Start_Date,0,IF(A5288&gt;Cooling_Season_End_Date,0,1))</f>
        <v>0</v>
      </c>
      <c r="D5288" s="12">
        <f>VLOOKUP(A5288,'Step 1.3 Normalized OAT'!$A$1:$B$8761,2)</f>
        <v>79</v>
      </c>
      <c r="E5288" s="13">
        <f ca="1">('Step 3. Regression'!$F$19*D5288^2+'Step 3. Regression'!$G$19*D5288+'Step 3. Regression'!$H$19)*C5288</f>
        <v>0</v>
      </c>
    </row>
    <row r="5289" spans="1:5" x14ac:dyDescent="0.25">
      <c r="A5289" s="9">
        <f>IF(ISBLANK('Step 1.3 Normalized OAT'!A5289),"-",'Step 1.3 Normalized OAT'!A5289)</f>
        <v>43321.333333333336</v>
      </c>
      <c r="B5289" s="26">
        <f t="shared" si="88"/>
        <v>220</v>
      </c>
      <c r="C5289" s="64" cm="1">
        <f t="array" ref="C5289">INDEX('Step 5. Daily Avg Schedule Calc'!$A$2:$C$169,(WEEKDAY(A5289)-1)*24+HOUR(A5289)+1,3)*IF(A5289&lt;Cooling_Season_Start_Date,0,IF(A5289&gt;Cooling_Season_End_Date,0,1))</f>
        <v>1</v>
      </c>
      <c r="D5289" s="12">
        <f>VLOOKUP(A5289,'Step 1.3 Normalized OAT'!$A$1:$B$8761,2)</f>
        <v>78</v>
      </c>
      <c r="E5289" s="13">
        <f ca="1">('Step 3. Regression'!$F$19*D5289^2+'Step 3. Regression'!$G$19*D5289+'Step 3. Regression'!$H$19)*C5289</f>
        <v>7.0698657095059474</v>
      </c>
    </row>
    <row r="5290" spans="1:5" x14ac:dyDescent="0.25">
      <c r="A5290" s="9">
        <f>IF(ISBLANK('Step 1.3 Normalized OAT'!A5290),"-",'Step 1.3 Normalized OAT'!A5290)</f>
        <v>43321.375</v>
      </c>
      <c r="B5290" s="26">
        <f t="shared" si="88"/>
        <v>220</v>
      </c>
      <c r="C5290" s="64" cm="1">
        <f t="array" ref="C5290">INDEX('Step 5. Daily Avg Schedule Calc'!$A$2:$C$169,(WEEKDAY(A5290)-1)*24+HOUR(A5290)+1,3)*IF(A5290&lt;Cooling_Season_Start_Date,0,IF(A5290&gt;Cooling_Season_End_Date,0,1))</f>
        <v>1</v>
      </c>
      <c r="D5290" s="12">
        <f>VLOOKUP(A5290,'Step 1.3 Normalized OAT'!$A$1:$B$8761,2)</f>
        <v>81</v>
      </c>
      <c r="E5290" s="13">
        <f ca="1">('Step 3. Regression'!$F$19*D5290^2+'Step 3. Regression'!$G$19*D5290+'Step 3. Regression'!$H$19)*C5290</f>
        <v>7.1318625388425936</v>
      </c>
    </row>
    <row r="5291" spans="1:5" x14ac:dyDescent="0.25">
      <c r="A5291" s="9">
        <f>IF(ISBLANK('Step 1.3 Normalized OAT'!A5291),"-",'Step 1.3 Normalized OAT'!A5291)</f>
        <v>43321.416666666664</v>
      </c>
      <c r="B5291" s="26">
        <f t="shared" si="88"/>
        <v>220</v>
      </c>
      <c r="C5291" s="64" cm="1">
        <f t="array" ref="C5291">INDEX('Step 5. Daily Avg Schedule Calc'!$A$2:$C$169,(WEEKDAY(A5291)-1)*24+HOUR(A5291)+1,3)*IF(A5291&lt;Cooling_Season_Start_Date,0,IF(A5291&gt;Cooling_Season_End_Date,0,1))</f>
        <v>1</v>
      </c>
      <c r="D5291" s="12">
        <f>VLOOKUP(A5291,'Step 1.3 Normalized OAT'!$A$1:$B$8761,2)</f>
        <v>82</v>
      </c>
      <c r="E5291" s="13">
        <f ca="1">('Step 3. Regression'!$F$19*D5291^2+'Step 3. Regression'!$G$19*D5291+'Step 3. Regression'!$H$19)*C5291</f>
        <v>7.1641520405023904</v>
      </c>
    </row>
    <row r="5292" spans="1:5" x14ac:dyDescent="0.25">
      <c r="A5292" s="9">
        <f>IF(ISBLANK('Step 1.3 Normalized OAT'!A5292),"-",'Step 1.3 Normalized OAT'!A5292)</f>
        <v>43321.458333333336</v>
      </c>
      <c r="B5292" s="26">
        <f t="shared" si="88"/>
        <v>220</v>
      </c>
      <c r="C5292" s="64" cm="1">
        <f t="array" ref="C5292">INDEX('Step 5. Daily Avg Schedule Calc'!$A$2:$C$169,(WEEKDAY(A5292)-1)*24+HOUR(A5292)+1,3)*IF(A5292&lt;Cooling_Season_Start_Date,0,IF(A5292&gt;Cooling_Season_End_Date,0,1))</f>
        <v>1</v>
      </c>
      <c r="D5292" s="12">
        <f>VLOOKUP(A5292,'Step 1.3 Normalized OAT'!$A$1:$B$8761,2)</f>
        <v>85</v>
      </c>
      <c r="E5292" s="13">
        <f ca="1">('Step 3. Regression'!$F$19*D5292^2+'Step 3. Regression'!$G$19*D5292+'Step 3. Regression'!$H$19)*C5292</f>
        <v>7.295892221124511</v>
      </c>
    </row>
    <row r="5293" spans="1:5" x14ac:dyDescent="0.25">
      <c r="A5293" s="9">
        <f>IF(ISBLANK('Step 1.3 Normalized OAT'!A5293),"-",'Step 1.3 Normalized OAT'!A5293)</f>
        <v>43321.5</v>
      </c>
      <c r="B5293" s="26">
        <f t="shared" si="88"/>
        <v>220</v>
      </c>
      <c r="C5293" s="64" cm="1">
        <f t="array" ref="C5293">INDEX('Step 5. Daily Avg Schedule Calc'!$A$2:$C$169,(WEEKDAY(A5293)-1)*24+HOUR(A5293)+1,3)*IF(A5293&lt;Cooling_Season_Start_Date,0,IF(A5293&gt;Cooling_Season_End_Date,0,1))</f>
        <v>1</v>
      </c>
      <c r="D5293" s="12">
        <f>VLOOKUP(A5293,'Step 1.3 Normalized OAT'!$A$1:$B$8761,2)</f>
        <v>86</v>
      </c>
      <c r="E5293" s="13">
        <f ca="1">('Step 3. Regression'!$F$19*D5293^2+'Step 3. Regression'!$G$19*D5293+'Step 3. Regression'!$H$19)*C5293</f>
        <v>7.3514295065461326</v>
      </c>
    </row>
    <row r="5294" spans="1:5" x14ac:dyDescent="0.25">
      <c r="A5294" s="9">
        <f>IF(ISBLANK('Step 1.3 Normalized OAT'!A5294),"-",'Step 1.3 Normalized OAT'!A5294)</f>
        <v>43321.541666666664</v>
      </c>
      <c r="B5294" s="26">
        <f t="shared" si="88"/>
        <v>220</v>
      </c>
      <c r="C5294" s="64" cm="1">
        <f t="array" ref="C5294">INDEX('Step 5. Daily Avg Schedule Calc'!$A$2:$C$169,(WEEKDAY(A5294)-1)*24+HOUR(A5294)+1,3)*IF(A5294&lt;Cooling_Season_Start_Date,0,IF(A5294&gt;Cooling_Season_End_Date,0,1))</f>
        <v>1</v>
      </c>
      <c r="D5294" s="12">
        <f>VLOOKUP(A5294,'Step 1.3 Normalized OAT'!$A$1:$B$8761,2)</f>
        <v>88</v>
      </c>
      <c r="E5294" s="13">
        <f ca="1">('Step 3. Regression'!$F$19*D5294^2+'Step 3. Regression'!$G$19*D5294+'Step 3. Regression'!$H$19)*C5294</f>
        <v>7.4799399152107426</v>
      </c>
    </row>
    <row r="5295" spans="1:5" x14ac:dyDescent="0.25">
      <c r="A5295" s="9">
        <f>IF(ISBLANK('Step 1.3 Normalized OAT'!A5295),"-",'Step 1.3 Normalized OAT'!A5295)</f>
        <v>43321.583333333336</v>
      </c>
      <c r="B5295" s="26">
        <f t="shared" si="88"/>
        <v>220</v>
      </c>
      <c r="C5295" s="64" cm="1">
        <f t="array" ref="C5295">INDEX('Step 5. Daily Avg Schedule Calc'!$A$2:$C$169,(WEEKDAY(A5295)-1)*24+HOUR(A5295)+1,3)*IF(A5295&lt;Cooling_Season_Start_Date,0,IF(A5295&gt;Cooling_Season_End_Date,0,1))</f>
        <v>1</v>
      </c>
      <c r="D5295" s="12">
        <f>VLOOKUP(A5295,'Step 1.3 Normalized OAT'!$A$1:$B$8761,2)</f>
        <v>89</v>
      </c>
      <c r="E5295" s="13">
        <f ca="1">('Step 3. Regression'!$F$19*D5295^2+'Step 3. Regression'!$G$19*D5295+'Step 3. Regression'!$H$19)*C5295</f>
        <v>7.5529130384537311</v>
      </c>
    </row>
    <row r="5296" spans="1:5" x14ac:dyDescent="0.25">
      <c r="A5296" s="9">
        <f>IF(ISBLANK('Step 1.3 Normalized OAT'!A5296),"-",'Step 1.3 Normalized OAT'!A5296)</f>
        <v>43321.625</v>
      </c>
      <c r="B5296" s="26">
        <f t="shared" si="88"/>
        <v>220</v>
      </c>
      <c r="C5296" s="64" cm="1">
        <f t="array" ref="C5296">INDEX('Step 5. Daily Avg Schedule Calc'!$A$2:$C$169,(WEEKDAY(A5296)-1)*24+HOUR(A5296)+1,3)*IF(A5296&lt;Cooling_Season_Start_Date,0,IF(A5296&gt;Cooling_Season_End_Date,0,1))</f>
        <v>1</v>
      </c>
      <c r="D5296" s="12">
        <f>VLOOKUP(A5296,'Step 1.3 Normalized OAT'!$A$1:$B$8761,2)</f>
        <v>88</v>
      </c>
      <c r="E5296" s="13">
        <f ca="1">('Step 3. Regression'!$F$19*D5296^2+'Step 3. Regression'!$G$19*D5296+'Step 3. Regression'!$H$19)*C5296</f>
        <v>7.4799399152107426</v>
      </c>
    </row>
    <row r="5297" spans="1:5" x14ac:dyDescent="0.25">
      <c r="A5297" s="9">
        <f>IF(ISBLANK('Step 1.3 Normalized OAT'!A5297),"-",'Step 1.3 Normalized OAT'!A5297)</f>
        <v>43321.666666666664</v>
      </c>
      <c r="B5297" s="26">
        <f t="shared" si="88"/>
        <v>220</v>
      </c>
      <c r="C5297" s="64" cm="1">
        <f t="array" ref="C5297">INDEX('Step 5. Daily Avg Schedule Calc'!$A$2:$C$169,(WEEKDAY(A5297)-1)*24+HOUR(A5297)+1,3)*IF(A5297&lt;Cooling_Season_Start_Date,0,IF(A5297&gt;Cooling_Season_End_Date,0,1))</f>
        <v>1</v>
      </c>
      <c r="D5297" s="12">
        <f>VLOOKUP(A5297,'Step 1.3 Normalized OAT'!$A$1:$B$8761,2)</f>
        <v>88</v>
      </c>
      <c r="E5297" s="13">
        <f ca="1">('Step 3. Regression'!$F$19*D5297^2+'Step 3. Regression'!$G$19*D5297+'Step 3. Regression'!$H$19)*C5297</f>
        <v>7.4799399152107426</v>
      </c>
    </row>
    <row r="5298" spans="1:5" x14ac:dyDescent="0.25">
      <c r="A5298" s="9">
        <f>IF(ISBLANK('Step 1.3 Normalized OAT'!A5298),"-",'Step 1.3 Normalized OAT'!A5298)</f>
        <v>43321.708333333336</v>
      </c>
      <c r="B5298" s="26">
        <f t="shared" si="88"/>
        <v>220</v>
      </c>
      <c r="C5298" s="64" cm="1">
        <f t="array" ref="C5298">INDEX('Step 5. Daily Avg Schedule Calc'!$A$2:$C$169,(WEEKDAY(A5298)-1)*24+HOUR(A5298)+1,3)*IF(A5298&lt;Cooling_Season_Start_Date,0,IF(A5298&gt;Cooling_Season_End_Date,0,1))</f>
        <v>1</v>
      </c>
      <c r="D5298" s="12">
        <f>VLOOKUP(A5298,'Step 1.3 Normalized OAT'!$A$1:$B$8761,2)</f>
        <v>89</v>
      </c>
      <c r="E5298" s="13">
        <f ca="1">('Step 3. Regression'!$F$19*D5298^2+'Step 3. Regression'!$G$19*D5298+'Step 3. Regression'!$H$19)*C5298</f>
        <v>7.5529130384537311</v>
      </c>
    </row>
    <row r="5299" spans="1:5" x14ac:dyDescent="0.25">
      <c r="A5299" s="9">
        <f>IF(ISBLANK('Step 1.3 Normalized OAT'!A5299),"-",'Step 1.3 Normalized OAT'!A5299)</f>
        <v>43321.75</v>
      </c>
      <c r="B5299" s="26">
        <f t="shared" si="88"/>
        <v>220</v>
      </c>
      <c r="C5299" s="64" cm="1">
        <f t="array" ref="C5299">INDEX('Step 5. Daily Avg Schedule Calc'!$A$2:$C$169,(WEEKDAY(A5299)-1)*24+HOUR(A5299)+1,3)*IF(A5299&lt;Cooling_Season_Start_Date,0,IF(A5299&gt;Cooling_Season_End_Date,0,1))</f>
        <v>1</v>
      </c>
      <c r="D5299" s="12">
        <f>VLOOKUP(A5299,'Step 1.3 Normalized OAT'!$A$1:$B$8761,2)</f>
        <v>90</v>
      </c>
      <c r="E5299" s="13">
        <f ca="1">('Step 3. Regression'!$F$19*D5299^2+'Step 3. Regression'!$G$19*D5299+'Step 3. Regression'!$H$19)*C5299</f>
        <v>7.6316981076371704</v>
      </c>
    </row>
    <row r="5300" spans="1:5" x14ac:dyDescent="0.25">
      <c r="A5300" s="9">
        <f>IF(ISBLANK('Step 1.3 Normalized OAT'!A5300),"-",'Step 1.3 Normalized OAT'!A5300)</f>
        <v>43321.791666666664</v>
      </c>
      <c r="B5300" s="26">
        <f t="shared" si="88"/>
        <v>220</v>
      </c>
      <c r="C5300" s="64" cm="1">
        <f t="array" ref="C5300">INDEX('Step 5. Daily Avg Schedule Calc'!$A$2:$C$169,(WEEKDAY(A5300)-1)*24+HOUR(A5300)+1,3)*IF(A5300&lt;Cooling_Season_Start_Date,0,IF(A5300&gt;Cooling_Season_End_Date,0,1))</f>
        <v>1</v>
      </c>
      <c r="D5300" s="12">
        <f>VLOOKUP(A5300,'Step 1.3 Normalized OAT'!$A$1:$B$8761,2)</f>
        <v>88</v>
      </c>
      <c r="E5300" s="13">
        <f ca="1">('Step 3. Regression'!$F$19*D5300^2+'Step 3. Regression'!$G$19*D5300+'Step 3. Regression'!$H$19)*C5300</f>
        <v>7.4799399152107426</v>
      </c>
    </row>
    <row r="5301" spans="1:5" x14ac:dyDescent="0.25">
      <c r="A5301" s="9">
        <f>IF(ISBLANK('Step 1.3 Normalized OAT'!A5301),"-",'Step 1.3 Normalized OAT'!A5301)</f>
        <v>43321.833333333336</v>
      </c>
      <c r="B5301" s="26">
        <f t="shared" si="88"/>
        <v>220</v>
      </c>
      <c r="C5301" s="64" cm="1">
        <f t="array" ref="C5301">INDEX('Step 5. Daily Avg Schedule Calc'!$A$2:$C$169,(WEEKDAY(A5301)-1)*24+HOUR(A5301)+1,3)*IF(A5301&lt;Cooling_Season_Start_Date,0,IF(A5301&gt;Cooling_Season_End_Date,0,1))</f>
        <v>1</v>
      </c>
      <c r="D5301" s="12">
        <f>VLOOKUP(A5301,'Step 1.3 Normalized OAT'!$A$1:$B$8761,2)</f>
        <v>85</v>
      </c>
      <c r="E5301" s="13">
        <f ca="1">('Step 3. Regression'!$F$19*D5301^2+'Step 3. Regression'!$G$19*D5301+'Step 3. Regression'!$H$19)*C5301</f>
        <v>7.295892221124511</v>
      </c>
    </row>
    <row r="5302" spans="1:5" x14ac:dyDescent="0.25">
      <c r="A5302" s="9">
        <f>IF(ISBLANK('Step 1.3 Normalized OAT'!A5302),"-",'Step 1.3 Normalized OAT'!A5302)</f>
        <v>43321.875</v>
      </c>
      <c r="B5302" s="26">
        <f t="shared" si="88"/>
        <v>220</v>
      </c>
      <c r="C5302" s="64" cm="1">
        <f t="array" ref="C5302">INDEX('Step 5. Daily Avg Schedule Calc'!$A$2:$C$169,(WEEKDAY(A5302)-1)*24+HOUR(A5302)+1,3)*IF(A5302&lt;Cooling_Season_Start_Date,0,IF(A5302&gt;Cooling_Season_End_Date,0,1))</f>
        <v>0</v>
      </c>
      <c r="D5302" s="12">
        <f>VLOOKUP(A5302,'Step 1.3 Normalized OAT'!$A$1:$B$8761,2)</f>
        <v>84</v>
      </c>
      <c r="E5302" s="13">
        <f ca="1">('Step 3. Regression'!$F$19*D5302^2+'Step 3. Regression'!$G$19*D5302+'Step 3. Regression'!$H$19)*C5302</f>
        <v>0</v>
      </c>
    </row>
    <row r="5303" spans="1:5" x14ac:dyDescent="0.25">
      <c r="A5303" s="9">
        <f>IF(ISBLANK('Step 1.3 Normalized OAT'!A5303),"-",'Step 1.3 Normalized OAT'!A5303)</f>
        <v>43321.916666666664</v>
      </c>
      <c r="B5303" s="26">
        <f t="shared" si="88"/>
        <v>220</v>
      </c>
      <c r="C5303" s="64" cm="1">
        <f t="array" ref="C5303">INDEX('Step 5. Daily Avg Schedule Calc'!$A$2:$C$169,(WEEKDAY(A5303)-1)*24+HOUR(A5303)+1,3)*IF(A5303&lt;Cooling_Season_Start_Date,0,IF(A5303&gt;Cooling_Season_End_Date,0,1))</f>
        <v>0</v>
      </c>
      <c r="D5303" s="12">
        <f>VLOOKUP(A5303,'Step 1.3 Normalized OAT'!$A$1:$B$8761,2)</f>
        <v>82</v>
      </c>
      <c r="E5303" s="13">
        <f ca="1">('Step 3. Regression'!$F$19*D5303^2+'Step 3. Regression'!$G$19*D5303+'Step 3. Regression'!$H$19)*C5303</f>
        <v>0</v>
      </c>
    </row>
    <row r="5304" spans="1:5" x14ac:dyDescent="0.25">
      <c r="A5304" s="9">
        <f>IF(ISBLANK('Step 1.3 Normalized OAT'!A5304),"-",'Step 1.3 Normalized OAT'!A5304)</f>
        <v>43321.958333333336</v>
      </c>
      <c r="B5304" s="26">
        <f t="shared" si="88"/>
        <v>220</v>
      </c>
      <c r="C5304" s="64" cm="1">
        <f t="array" ref="C5304">INDEX('Step 5. Daily Avg Schedule Calc'!$A$2:$C$169,(WEEKDAY(A5304)-1)*24+HOUR(A5304)+1,3)*IF(A5304&lt;Cooling_Season_Start_Date,0,IF(A5304&gt;Cooling_Season_End_Date,0,1))</f>
        <v>0</v>
      </c>
      <c r="D5304" s="12">
        <f>VLOOKUP(A5304,'Step 1.3 Normalized OAT'!$A$1:$B$8761,2)</f>
        <v>82</v>
      </c>
      <c r="E5304" s="13">
        <f ca="1">('Step 3. Regression'!$F$19*D5304^2+'Step 3. Regression'!$G$19*D5304+'Step 3. Regression'!$H$19)*C5304</f>
        <v>0</v>
      </c>
    </row>
    <row r="5305" spans="1:5" x14ac:dyDescent="0.25">
      <c r="A5305" s="9">
        <f>IF(ISBLANK('Step 1.3 Normalized OAT'!A5305),"-",'Step 1.3 Normalized OAT'!A5305)</f>
        <v>43322</v>
      </c>
      <c r="B5305" s="26">
        <f t="shared" si="88"/>
        <v>221</v>
      </c>
      <c r="C5305" s="64" cm="1">
        <f t="array" ref="C5305">INDEX('Step 5. Daily Avg Schedule Calc'!$A$2:$C$169,(WEEKDAY(A5305)-1)*24+HOUR(A5305)+1,3)*IF(A5305&lt;Cooling_Season_Start_Date,0,IF(A5305&gt;Cooling_Season_End_Date,0,1))</f>
        <v>0</v>
      </c>
      <c r="D5305" s="12">
        <f>VLOOKUP(A5305,'Step 1.3 Normalized OAT'!$A$1:$B$8761,2)</f>
        <v>81</v>
      </c>
      <c r="E5305" s="13">
        <f ca="1">('Step 3. Regression'!$F$19*D5305^2+'Step 3. Regression'!$G$19*D5305+'Step 3. Regression'!$H$19)*C5305</f>
        <v>0</v>
      </c>
    </row>
    <row r="5306" spans="1:5" x14ac:dyDescent="0.25">
      <c r="A5306" s="9">
        <f>IF(ISBLANK('Step 1.3 Normalized OAT'!A5306),"-",'Step 1.3 Normalized OAT'!A5306)</f>
        <v>43322.041666666664</v>
      </c>
      <c r="B5306" s="26">
        <f t="shared" si="88"/>
        <v>221</v>
      </c>
      <c r="C5306" s="64" cm="1">
        <f t="array" ref="C5306">INDEX('Step 5. Daily Avg Schedule Calc'!$A$2:$C$169,(WEEKDAY(A5306)-1)*24+HOUR(A5306)+1,3)*IF(A5306&lt;Cooling_Season_Start_Date,0,IF(A5306&gt;Cooling_Season_End_Date,0,1))</f>
        <v>0</v>
      </c>
      <c r="D5306" s="12">
        <f>VLOOKUP(A5306,'Step 1.3 Normalized OAT'!$A$1:$B$8761,2)</f>
        <v>79</v>
      </c>
      <c r="E5306" s="13">
        <f ca="1">('Step 3. Regression'!$F$19*D5306^2+'Step 3. Regression'!$G$19*D5306+'Step 3. Regression'!$H$19)*C5306</f>
        <v>0</v>
      </c>
    </row>
    <row r="5307" spans="1:5" x14ac:dyDescent="0.25">
      <c r="A5307" s="9">
        <f>IF(ISBLANK('Step 1.3 Normalized OAT'!A5307),"-",'Step 1.3 Normalized OAT'!A5307)</f>
        <v>43322.083333333336</v>
      </c>
      <c r="B5307" s="26">
        <f t="shared" si="88"/>
        <v>221</v>
      </c>
      <c r="C5307" s="64" cm="1">
        <f t="array" ref="C5307">INDEX('Step 5. Daily Avg Schedule Calc'!$A$2:$C$169,(WEEKDAY(A5307)-1)*24+HOUR(A5307)+1,3)*IF(A5307&lt;Cooling_Season_Start_Date,0,IF(A5307&gt;Cooling_Season_End_Date,0,1))</f>
        <v>0</v>
      </c>
      <c r="D5307" s="12">
        <f>VLOOKUP(A5307,'Step 1.3 Normalized OAT'!$A$1:$B$8761,2)</f>
        <v>78</v>
      </c>
      <c r="E5307" s="13">
        <f ca="1">('Step 3. Regression'!$F$19*D5307^2+'Step 3. Regression'!$G$19*D5307+'Step 3. Regression'!$H$19)*C5307</f>
        <v>0</v>
      </c>
    </row>
    <row r="5308" spans="1:5" x14ac:dyDescent="0.25">
      <c r="A5308" s="9">
        <f>IF(ISBLANK('Step 1.3 Normalized OAT'!A5308),"-",'Step 1.3 Normalized OAT'!A5308)</f>
        <v>43322.125</v>
      </c>
      <c r="B5308" s="26">
        <f t="shared" si="88"/>
        <v>221</v>
      </c>
      <c r="C5308" s="64" cm="1">
        <f t="array" ref="C5308">INDEX('Step 5. Daily Avg Schedule Calc'!$A$2:$C$169,(WEEKDAY(A5308)-1)*24+HOUR(A5308)+1,3)*IF(A5308&lt;Cooling_Season_Start_Date,0,IF(A5308&gt;Cooling_Season_End_Date,0,1))</f>
        <v>0</v>
      </c>
      <c r="D5308" s="12">
        <f>VLOOKUP(A5308,'Step 1.3 Normalized OAT'!$A$1:$B$8761,2)</f>
        <v>77</v>
      </c>
      <c r="E5308" s="13">
        <f ca="1">('Step 3. Regression'!$F$19*D5308^2+'Step 3. Regression'!$G$19*D5308+'Step 3. Regression'!$H$19)*C5308</f>
        <v>0</v>
      </c>
    </row>
    <row r="5309" spans="1:5" x14ac:dyDescent="0.25">
      <c r="A5309" s="9">
        <f>IF(ISBLANK('Step 1.3 Normalized OAT'!A5309),"-",'Step 1.3 Normalized OAT'!A5309)</f>
        <v>43322.166666666664</v>
      </c>
      <c r="B5309" s="26">
        <f t="shared" si="88"/>
        <v>221</v>
      </c>
      <c r="C5309" s="64" cm="1">
        <f t="array" ref="C5309">INDEX('Step 5. Daily Avg Schedule Calc'!$A$2:$C$169,(WEEKDAY(A5309)-1)*24+HOUR(A5309)+1,3)*IF(A5309&lt;Cooling_Season_Start_Date,0,IF(A5309&gt;Cooling_Season_End_Date,0,1))</f>
        <v>0</v>
      </c>
      <c r="D5309" s="12">
        <f>VLOOKUP(A5309,'Step 1.3 Normalized OAT'!$A$1:$B$8761,2)</f>
        <v>75</v>
      </c>
      <c r="E5309" s="13">
        <f ca="1">('Step 3. Regression'!$F$19*D5309^2+'Step 3. Regression'!$G$19*D5309+'Step 3. Regression'!$H$19)*C5309</f>
        <v>0</v>
      </c>
    </row>
    <row r="5310" spans="1:5" x14ac:dyDescent="0.25">
      <c r="A5310" s="9">
        <f>IF(ISBLANK('Step 1.3 Normalized OAT'!A5310),"-",'Step 1.3 Normalized OAT'!A5310)</f>
        <v>43322.208333333336</v>
      </c>
      <c r="B5310" s="26">
        <f t="shared" si="88"/>
        <v>221</v>
      </c>
      <c r="C5310" s="64" cm="1">
        <f t="array" ref="C5310">INDEX('Step 5. Daily Avg Schedule Calc'!$A$2:$C$169,(WEEKDAY(A5310)-1)*24+HOUR(A5310)+1,3)*IF(A5310&lt;Cooling_Season_Start_Date,0,IF(A5310&gt;Cooling_Season_End_Date,0,1))</f>
        <v>0</v>
      </c>
      <c r="D5310" s="12">
        <f>VLOOKUP(A5310,'Step 1.3 Normalized OAT'!$A$1:$B$8761,2)</f>
        <v>76</v>
      </c>
      <c r="E5310" s="13">
        <f ca="1">('Step 3. Regression'!$F$19*D5310^2+'Step 3. Regression'!$G$19*D5310+'Step 3. Regression'!$H$19)*C5310</f>
        <v>0</v>
      </c>
    </row>
    <row r="5311" spans="1:5" x14ac:dyDescent="0.25">
      <c r="A5311" s="9">
        <f>IF(ISBLANK('Step 1.3 Normalized OAT'!A5311),"-",'Step 1.3 Normalized OAT'!A5311)</f>
        <v>43322.25</v>
      </c>
      <c r="B5311" s="26">
        <f t="shared" si="88"/>
        <v>221</v>
      </c>
      <c r="C5311" s="64" cm="1">
        <f t="array" ref="C5311">INDEX('Step 5. Daily Avg Schedule Calc'!$A$2:$C$169,(WEEKDAY(A5311)-1)*24+HOUR(A5311)+1,3)*IF(A5311&lt;Cooling_Season_Start_Date,0,IF(A5311&gt;Cooling_Season_End_Date,0,1))</f>
        <v>0</v>
      </c>
      <c r="D5311" s="12">
        <f>VLOOKUP(A5311,'Step 1.3 Normalized OAT'!$A$1:$B$8761,2)</f>
        <v>77</v>
      </c>
      <c r="E5311" s="13">
        <f ca="1">('Step 3. Regression'!$F$19*D5311^2+'Step 3. Regression'!$G$19*D5311+'Step 3. Regression'!$H$19)*C5311</f>
        <v>0</v>
      </c>
    </row>
    <row r="5312" spans="1:5" x14ac:dyDescent="0.25">
      <c r="A5312" s="9">
        <f>IF(ISBLANK('Step 1.3 Normalized OAT'!A5312),"-",'Step 1.3 Normalized OAT'!A5312)</f>
        <v>43322.291666666664</v>
      </c>
      <c r="B5312" s="26">
        <f t="shared" si="88"/>
        <v>221</v>
      </c>
      <c r="C5312" s="64" cm="1">
        <f t="array" ref="C5312">INDEX('Step 5. Daily Avg Schedule Calc'!$A$2:$C$169,(WEEKDAY(A5312)-1)*24+HOUR(A5312)+1,3)*IF(A5312&lt;Cooling_Season_Start_Date,0,IF(A5312&gt;Cooling_Season_End_Date,0,1))</f>
        <v>1</v>
      </c>
      <c r="D5312" s="12">
        <f>VLOOKUP(A5312,'Step 1.3 Normalized OAT'!$A$1:$B$8761,2)</f>
        <v>77</v>
      </c>
      <c r="E5312" s="13">
        <f ca="1">('Step 3. Regression'!$F$19*D5312^2+'Step 3. Regression'!$G$19*D5312+'Step 3. Regression'!$H$19)*C5312</f>
        <v>7.0608239916079754</v>
      </c>
    </row>
    <row r="5313" spans="1:5" x14ac:dyDescent="0.25">
      <c r="A5313" s="9">
        <f>IF(ISBLANK('Step 1.3 Normalized OAT'!A5313),"-",'Step 1.3 Normalized OAT'!A5313)</f>
        <v>43322.333333333336</v>
      </c>
      <c r="B5313" s="26">
        <f t="shared" si="88"/>
        <v>221</v>
      </c>
      <c r="C5313" s="64" cm="1">
        <f t="array" ref="C5313">INDEX('Step 5. Daily Avg Schedule Calc'!$A$2:$C$169,(WEEKDAY(A5313)-1)*24+HOUR(A5313)+1,3)*IF(A5313&lt;Cooling_Season_Start_Date,0,IF(A5313&gt;Cooling_Season_End_Date,0,1))</f>
        <v>1</v>
      </c>
      <c r="D5313" s="12">
        <f>VLOOKUP(A5313,'Step 1.3 Normalized OAT'!$A$1:$B$8761,2)</f>
        <v>78</v>
      </c>
      <c r="E5313" s="13">
        <f ca="1">('Step 3. Regression'!$F$19*D5313^2+'Step 3. Regression'!$G$19*D5313+'Step 3. Regression'!$H$19)*C5313</f>
        <v>7.0698657095059474</v>
      </c>
    </row>
    <row r="5314" spans="1:5" x14ac:dyDescent="0.25">
      <c r="A5314" s="9">
        <f>IF(ISBLANK('Step 1.3 Normalized OAT'!A5314),"-",'Step 1.3 Normalized OAT'!A5314)</f>
        <v>43322.375</v>
      </c>
      <c r="B5314" s="26">
        <f t="shared" si="88"/>
        <v>221</v>
      </c>
      <c r="C5314" s="64" cm="1">
        <f t="array" ref="C5314">INDEX('Step 5. Daily Avg Schedule Calc'!$A$2:$C$169,(WEEKDAY(A5314)-1)*24+HOUR(A5314)+1,3)*IF(A5314&lt;Cooling_Season_Start_Date,0,IF(A5314&gt;Cooling_Season_End_Date,0,1))</f>
        <v>1</v>
      </c>
      <c r="D5314" s="12">
        <f>VLOOKUP(A5314,'Step 1.3 Normalized OAT'!$A$1:$B$8761,2)</f>
        <v>81</v>
      </c>
      <c r="E5314" s="13">
        <f ca="1">('Step 3. Regression'!$F$19*D5314^2+'Step 3. Regression'!$G$19*D5314+'Step 3. Regression'!$H$19)*C5314</f>
        <v>7.1318625388425936</v>
      </c>
    </row>
    <row r="5315" spans="1:5" x14ac:dyDescent="0.25">
      <c r="A5315" s="9">
        <f>IF(ISBLANK('Step 1.3 Normalized OAT'!A5315),"-",'Step 1.3 Normalized OAT'!A5315)</f>
        <v>43322.416666666664</v>
      </c>
      <c r="B5315" s="26">
        <f t="shared" ref="B5315:B5378" si="89">_xlfn.DAYS(A5315,$A$2)</f>
        <v>221</v>
      </c>
      <c r="C5315" s="64" cm="1">
        <f t="array" ref="C5315">INDEX('Step 5. Daily Avg Schedule Calc'!$A$2:$C$169,(WEEKDAY(A5315)-1)*24+HOUR(A5315)+1,3)*IF(A5315&lt;Cooling_Season_Start_Date,0,IF(A5315&gt;Cooling_Season_End_Date,0,1))</f>
        <v>1</v>
      </c>
      <c r="D5315" s="12">
        <f>VLOOKUP(A5315,'Step 1.3 Normalized OAT'!$A$1:$B$8761,2)</f>
        <v>82</v>
      </c>
      <c r="E5315" s="13">
        <f ca="1">('Step 3. Regression'!$F$19*D5315^2+'Step 3. Regression'!$G$19*D5315+'Step 3. Regression'!$H$19)*C5315</f>
        <v>7.1641520405023904</v>
      </c>
    </row>
    <row r="5316" spans="1:5" x14ac:dyDescent="0.25">
      <c r="A5316" s="9">
        <f>IF(ISBLANK('Step 1.3 Normalized OAT'!A5316),"-",'Step 1.3 Normalized OAT'!A5316)</f>
        <v>43322.458333333336</v>
      </c>
      <c r="B5316" s="26">
        <f t="shared" si="89"/>
        <v>221</v>
      </c>
      <c r="C5316" s="64" cm="1">
        <f t="array" ref="C5316">INDEX('Step 5. Daily Avg Schedule Calc'!$A$2:$C$169,(WEEKDAY(A5316)-1)*24+HOUR(A5316)+1,3)*IF(A5316&lt;Cooling_Season_Start_Date,0,IF(A5316&gt;Cooling_Season_End_Date,0,1))</f>
        <v>1</v>
      </c>
      <c r="D5316" s="12">
        <f>VLOOKUP(A5316,'Step 1.3 Normalized OAT'!$A$1:$B$8761,2)</f>
        <v>84</v>
      </c>
      <c r="E5316" s="13">
        <f ca="1">('Step 3. Regression'!$F$19*D5316^2+'Step 3. Regression'!$G$19*D5316+'Step 3. Regression'!$H$19)*C5316</f>
        <v>7.2461668816433509</v>
      </c>
    </row>
    <row r="5317" spans="1:5" x14ac:dyDescent="0.25">
      <c r="A5317" s="9">
        <f>IF(ISBLANK('Step 1.3 Normalized OAT'!A5317),"-",'Step 1.3 Normalized OAT'!A5317)</f>
        <v>43322.5</v>
      </c>
      <c r="B5317" s="26">
        <f t="shared" si="89"/>
        <v>221</v>
      </c>
      <c r="C5317" s="64" cm="1">
        <f t="array" ref="C5317">INDEX('Step 5. Daily Avg Schedule Calc'!$A$2:$C$169,(WEEKDAY(A5317)-1)*24+HOUR(A5317)+1,3)*IF(A5317&lt;Cooling_Season_Start_Date,0,IF(A5317&gt;Cooling_Season_End_Date,0,1))</f>
        <v>1</v>
      </c>
      <c r="D5317" s="12">
        <f>VLOOKUP(A5317,'Step 1.3 Normalized OAT'!$A$1:$B$8761,2)</f>
        <v>86</v>
      </c>
      <c r="E5317" s="13">
        <f ca="1">('Step 3. Regression'!$F$19*D5317^2+'Step 3. Regression'!$G$19*D5317+'Step 3. Regression'!$H$19)*C5317</f>
        <v>7.3514295065461326</v>
      </c>
    </row>
    <row r="5318" spans="1:5" x14ac:dyDescent="0.25">
      <c r="A5318" s="9">
        <f>IF(ISBLANK('Step 1.3 Normalized OAT'!A5318),"-",'Step 1.3 Normalized OAT'!A5318)</f>
        <v>43322.541666666664</v>
      </c>
      <c r="B5318" s="26">
        <f t="shared" si="89"/>
        <v>221</v>
      </c>
      <c r="C5318" s="64" cm="1">
        <f t="array" ref="C5318">INDEX('Step 5. Daily Avg Schedule Calc'!$A$2:$C$169,(WEEKDAY(A5318)-1)*24+HOUR(A5318)+1,3)*IF(A5318&lt;Cooling_Season_Start_Date,0,IF(A5318&gt;Cooling_Season_End_Date,0,1))</f>
        <v>1</v>
      </c>
      <c r="D5318" s="12">
        <f>VLOOKUP(A5318,'Step 1.3 Normalized OAT'!$A$1:$B$8761,2)</f>
        <v>88</v>
      </c>
      <c r="E5318" s="13">
        <f ca="1">('Step 3. Regression'!$F$19*D5318^2+'Step 3. Regression'!$G$19*D5318+'Step 3. Regression'!$H$19)*C5318</f>
        <v>7.4799399152107426</v>
      </c>
    </row>
    <row r="5319" spans="1:5" x14ac:dyDescent="0.25">
      <c r="A5319" s="9">
        <f>IF(ISBLANK('Step 1.3 Normalized OAT'!A5319),"-",'Step 1.3 Normalized OAT'!A5319)</f>
        <v>43322.583333333336</v>
      </c>
      <c r="B5319" s="26">
        <f t="shared" si="89"/>
        <v>221</v>
      </c>
      <c r="C5319" s="64" cm="1">
        <f t="array" ref="C5319">INDEX('Step 5. Daily Avg Schedule Calc'!$A$2:$C$169,(WEEKDAY(A5319)-1)*24+HOUR(A5319)+1,3)*IF(A5319&lt;Cooling_Season_Start_Date,0,IF(A5319&gt;Cooling_Season_End_Date,0,1))</f>
        <v>1</v>
      </c>
      <c r="D5319" s="12">
        <f>VLOOKUP(A5319,'Step 1.3 Normalized OAT'!$A$1:$B$8761,2)</f>
        <v>88</v>
      </c>
      <c r="E5319" s="13">
        <f ca="1">('Step 3. Regression'!$F$19*D5319^2+'Step 3. Regression'!$G$19*D5319+'Step 3. Regression'!$H$19)*C5319</f>
        <v>7.4799399152107426</v>
      </c>
    </row>
    <row r="5320" spans="1:5" x14ac:dyDescent="0.25">
      <c r="A5320" s="9">
        <f>IF(ISBLANK('Step 1.3 Normalized OAT'!A5320),"-",'Step 1.3 Normalized OAT'!A5320)</f>
        <v>43322.625</v>
      </c>
      <c r="B5320" s="26">
        <f t="shared" si="89"/>
        <v>221</v>
      </c>
      <c r="C5320" s="64" cm="1">
        <f t="array" ref="C5320">INDEX('Step 5. Daily Avg Schedule Calc'!$A$2:$C$169,(WEEKDAY(A5320)-1)*24+HOUR(A5320)+1,3)*IF(A5320&lt;Cooling_Season_Start_Date,0,IF(A5320&gt;Cooling_Season_End_Date,0,1))</f>
        <v>1</v>
      </c>
      <c r="D5320" s="12">
        <f>VLOOKUP(A5320,'Step 1.3 Normalized OAT'!$A$1:$B$8761,2)</f>
        <v>90</v>
      </c>
      <c r="E5320" s="13">
        <f ca="1">('Step 3. Regression'!$F$19*D5320^2+'Step 3. Regression'!$G$19*D5320+'Step 3. Regression'!$H$19)*C5320</f>
        <v>7.6316981076371704</v>
      </c>
    </row>
    <row r="5321" spans="1:5" x14ac:dyDescent="0.25">
      <c r="A5321" s="9">
        <f>IF(ISBLANK('Step 1.3 Normalized OAT'!A5321),"-",'Step 1.3 Normalized OAT'!A5321)</f>
        <v>43322.666666666664</v>
      </c>
      <c r="B5321" s="26">
        <f t="shared" si="89"/>
        <v>221</v>
      </c>
      <c r="C5321" s="64" cm="1">
        <f t="array" ref="C5321">INDEX('Step 5. Daily Avg Schedule Calc'!$A$2:$C$169,(WEEKDAY(A5321)-1)*24+HOUR(A5321)+1,3)*IF(A5321&lt;Cooling_Season_Start_Date,0,IF(A5321&gt;Cooling_Season_End_Date,0,1))</f>
        <v>1</v>
      </c>
      <c r="D5321" s="12">
        <f>VLOOKUP(A5321,'Step 1.3 Normalized OAT'!$A$1:$B$8761,2)</f>
        <v>90</v>
      </c>
      <c r="E5321" s="13">
        <f ca="1">('Step 3. Regression'!$F$19*D5321^2+'Step 3. Regression'!$G$19*D5321+'Step 3. Regression'!$H$19)*C5321</f>
        <v>7.6316981076371704</v>
      </c>
    </row>
    <row r="5322" spans="1:5" x14ac:dyDescent="0.25">
      <c r="A5322" s="9">
        <f>IF(ISBLANK('Step 1.3 Normalized OAT'!A5322),"-",'Step 1.3 Normalized OAT'!A5322)</f>
        <v>43322.708333333336</v>
      </c>
      <c r="B5322" s="26">
        <f t="shared" si="89"/>
        <v>221</v>
      </c>
      <c r="C5322" s="64" cm="1">
        <f t="array" ref="C5322">INDEX('Step 5. Daily Avg Schedule Calc'!$A$2:$C$169,(WEEKDAY(A5322)-1)*24+HOUR(A5322)+1,3)*IF(A5322&lt;Cooling_Season_Start_Date,0,IF(A5322&gt;Cooling_Season_End_Date,0,1))</f>
        <v>1</v>
      </c>
      <c r="D5322" s="12">
        <f>VLOOKUP(A5322,'Step 1.3 Normalized OAT'!$A$1:$B$8761,2)</f>
        <v>88</v>
      </c>
      <c r="E5322" s="13">
        <f ca="1">('Step 3. Regression'!$F$19*D5322^2+'Step 3. Regression'!$G$19*D5322+'Step 3. Regression'!$H$19)*C5322</f>
        <v>7.4799399152107426</v>
      </c>
    </row>
    <row r="5323" spans="1:5" x14ac:dyDescent="0.25">
      <c r="A5323" s="9">
        <f>IF(ISBLANK('Step 1.3 Normalized OAT'!A5323),"-",'Step 1.3 Normalized OAT'!A5323)</f>
        <v>43322.75</v>
      </c>
      <c r="B5323" s="26">
        <f t="shared" si="89"/>
        <v>221</v>
      </c>
      <c r="C5323" s="64" cm="1">
        <f t="array" ref="C5323">INDEX('Step 5. Daily Avg Schedule Calc'!$A$2:$C$169,(WEEKDAY(A5323)-1)*24+HOUR(A5323)+1,3)*IF(A5323&lt;Cooling_Season_Start_Date,0,IF(A5323&gt;Cooling_Season_End_Date,0,1))</f>
        <v>1</v>
      </c>
      <c r="D5323" s="12">
        <f>VLOOKUP(A5323,'Step 1.3 Normalized OAT'!$A$1:$B$8761,2)</f>
        <v>86</v>
      </c>
      <c r="E5323" s="13">
        <f ca="1">('Step 3. Regression'!$F$19*D5323^2+'Step 3. Regression'!$G$19*D5323+'Step 3. Regression'!$H$19)*C5323</f>
        <v>7.3514295065461326</v>
      </c>
    </row>
    <row r="5324" spans="1:5" x14ac:dyDescent="0.25">
      <c r="A5324" s="9">
        <f>IF(ISBLANK('Step 1.3 Normalized OAT'!A5324),"-",'Step 1.3 Normalized OAT'!A5324)</f>
        <v>43322.791666666664</v>
      </c>
      <c r="B5324" s="26">
        <f t="shared" si="89"/>
        <v>221</v>
      </c>
      <c r="C5324" s="64" cm="1">
        <f t="array" ref="C5324">INDEX('Step 5. Daily Avg Schedule Calc'!$A$2:$C$169,(WEEKDAY(A5324)-1)*24+HOUR(A5324)+1,3)*IF(A5324&lt;Cooling_Season_Start_Date,0,IF(A5324&gt;Cooling_Season_End_Date,0,1))</f>
        <v>1</v>
      </c>
      <c r="D5324" s="12">
        <f>VLOOKUP(A5324,'Step 1.3 Normalized OAT'!$A$1:$B$8761,2)</f>
        <v>84</v>
      </c>
      <c r="E5324" s="13">
        <f ca="1">('Step 3. Regression'!$F$19*D5324^2+'Step 3. Regression'!$G$19*D5324+'Step 3. Regression'!$H$19)*C5324</f>
        <v>7.2461668816433509</v>
      </c>
    </row>
    <row r="5325" spans="1:5" x14ac:dyDescent="0.25">
      <c r="A5325" s="9">
        <f>IF(ISBLANK('Step 1.3 Normalized OAT'!A5325),"-",'Step 1.3 Normalized OAT'!A5325)</f>
        <v>43322.833333333336</v>
      </c>
      <c r="B5325" s="26">
        <f t="shared" si="89"/>
        <v>221</v>
      </c>
      <c r="C5325" s="64" cm="1">
        <f t="array" ref="C5325">INDEX('Step 5. Daily Avg Schedule Calc'!$A$2:$C$169,(WEEKDAY(A5325)-1)*24+HOUR(A5325)+1,3)*IF(A5325&lt;Cooling_Season_Start_Date,0,IF(A5325&gt;Cooling_Season_End_Date,0,1))</f>
        <v>1</v>
      </c>
      <c r="D5325" s="12">
        <f>VLOOKUP(A5325,'Step 1.3 Normalized OAT'!$A$1:$B$8761,2)</f>
        <v>83</v>
      </c>
      <c r="E5325" s="13">
        <f ca="1">('Step 3. Regression'!$F$19*D5325^2+'Step 3. Regression'!$G$19*D5325+'Step 3. Regression'!$H$19)*C5325</f>
        <v>7.2022534881026417</v>
      </c>
    </row>
    <row r="5326" spans="1:5" x14ac:dyDescent="0.25">
      <c r="A5326" s="9">
        <f>IF(ISBLANK('Step 1.3 Normalized OAT'!A5326),"-",'Step 1.3 Normalized OAT'!A5326)</f>
        <v>43322.875</v>
      </c>
      <c r="B5326" s="26">
        <f t="shared" si="89"/>
        <v>221</v>
      </c>
      <c r="C5326" s="64" cm="1">
        <f t="array" ref="C5326">INDEX('Step 5. Daily Avg Schedule Calc'!$A$2:$C$169,(WEEKDAY(A5326)-1)*24+HOUR(A5326)+1,3)*IF(A5326&lt;Cooling_Season_Start_Date,0,IF(A5326&gt;Cooling_Season_End_Date,0,1))</f>
        <v>0</v>
      </c>
      <c r="D5326" s="12">
        <f>VLOOKUP(A5326,'Step 1.3 Normalized OAT'!$A$1:$B$8761,2)</f>
        <v>82</v>
      </c>
      <c r="E5326" s="13">
        <f ca="1">('Step 3. Regression'!$F$19*D5326^2+'Step 3. Regression'!$G$19*D5326+'Step 3. Regression'!$H$19)*C5326</f>
        <v>0</v>
      </c>
    </row>
    <row r="5327" spans="1:5" x14ac:dyDescent="0.25">
      <c r="A5327" s="9">
        <f>IF(ISBLANK('Step 1.3 Normalized OAT'!A5327),"-",'Step 1.3 Normalized OAT'!A5327)</f>
        <v>43322.916666666664</v>
      </c>
      <c r="B5327" s="26">
        <f t="shared" si="89"/>
        <v>221</v>
      </c>
      <c r="C5327" s="64" cm="1">
        <f t="array" ref="C5327">INDEX('Step 5. Daily Avg Schedule Calc'!$A$2:$C$169,(WEEKDAY(A5327)-1)*24+HOUR(A5327)+1,3)*IF(A5327&lt;Cooling_Season_Start_Date,0,IF(A5327&gt;Cooling_Season_End_Date,0,1))</f>
        <v>0</v>
      </c>
      <c r="D5327" s="12">
        <f>VLOOKUP(A5327,'Step 1.3 Normalized OAT'!$A$1:$B$8761,2)</f>
        <v>82</v>
      </c>
      <c r="E5327" s="13">
        <f ca="1">('Step 3. Regression'!$F$19*D5327^2+'Step 3. Regression'!$G$19*D5327+'Step 3. Regression'!$H$19)*C5327</f>
        <v>0</v>
      </c>
    </row>
    <row r="5328" spans="1:5" x14ac:dyDescent="0.25">
      <c r="A5328" s="9">
        <f>IF(ISBLANK('Step 1.3 Normalized OAT'!A5328),"-",'Step 1.3 Normalized OAT'!A5328)</f>
        <v>43322.958333333336</v>
      </c>
      <c r="B5328" s="26">
        <f t="shared" si="89"/>
        <v>221</v>
      </c>
      <c r="C5328" s="64" cm="1">
        <f t="array" ref="C5328">INDEX('Step 5. Daily Avg Schedule Calc'!$A$2:$C$169,(WEEKDAY(A5328)-1)*24+HOUR(A5328)+1,3)*IF(A5328&lt;Cooling_Season_Start_Date,0,IF(A5328&gt;Cooling_Season_End_Date,0,1))</f>
        <v>0</v>
      </c>
      <c r="D5328" s="12">
        <f>VLOOKUP(A5328,'Step 1.3 Normalized OAT'!$A$1:$B$8761,2)</f>
        <v>82</v>
      </c>
      <c r="E5328" s="13">
        <f ca="1">('Step 3. Regression'!$F$19*D5328^2+'Step 3. Regression'!$G$19*D5328+'Step 3. Regression'!$H$19)*C5328</f>
        <v>0</v>
      </c>
    </row>
    <row r="5329" spans="1:5" x14ac:dyDescent="0.25">
      <c r="A5329" s="9">
        <f>IF(ISBLANK('Step 1.3 Normalized OAT'!A5329),"-",'Step 1.3 Normalized OAT'!A5329)</f>
        <v>43323</v>
      </c>
      <c r="B5329" s="26">
        <f t="shared" si="89"/>
        <v>222</v>
      </c>
      <c r="C5329" s="64" cm="1">
        <f t="array" ref="C5329">INDEX('Step 5. Daily Avg Schedule Calc'!$A$2:$C$169,(WEEKDAY(A5329)-1)*24+HOUR(A5329)+1,3)*IF(A5329&lt;Cooling_Season_Start_Date,0,IF(A5329&gt;Cooling_Season_End_Date,0,1))</f>
        <v>0</v>
      </c>
      <c r="D5329" s="12">
        <f>VLOOKUP(A5329,'Step 1.3 Normalized OAT'!$A$1:$B$8761,2)</f>
        <v>81</v>
      </c>
      <c r="E5329" s="13">
        <f ca="1">('Step 3. Regression'!$F$19*D5329^2+'Step 3. Regression'!$G$19*D5329+'Step 3. Regression'!$H$19)*C5329</f>
        <v>0</v>
      </c>
    </row>
    <row r="5330" spans="1:5" x14ac:dyDescent="0.25">
      <c r="A5330" s="9">
        <f>IF(ISBLANK('Step 1.3 Normalized OAT'!A5330),"-",'Step 1.3 Normalized OAT'!A5330)</f>
        <v>43323.041666666664</v>
      </c>
      <c r="B5330" s="26">
        <f t="shared" si="89"/>
        <v>222</v>
      </c>
      <c r="C5330" s="64" cm="1">
        <f t="array" ref="C5330">INDEX('Step 5. Daily Avg Schedule Calc'!$A$2:$C$169,(WEEKDAY(A5330)-1)*24+HOUR(A5330)+1,3)*IF(A5330&lt;Cooling_Season_Start_Date,0,IF(A5330&gt;Cooling_Season_End_Date,0,1))</f>
        <v>0</v>
      </c>
      <c r="D5330" s="12">
        <f>VLOOKUP(A5330,'Step 1.3 Normalized OAT'!$A$1:$B$8761,2)</f>
        <v>82</v>
      </c>
      <c r="E5330" s="13">
        <f ca="1">('Step 3. Regression'!$F$19*D5330^2+'Step 3. Regression'!$G$19*D5330+'Step 3. Regression'!$H$19)*C5330</f>
        <v>0</v>
      </c>
    </row>
    <row r="5331" spans="1:5" x14ac:dyDescent="0.25">
      <c r="A5331" s="9">
        <f>IF(ISBLANK('Step 1.3 Normalized OAT'!A5331),"-",'Step 1.3 Normalized OAT'!A5331)</f>
        <v>43323.083333333336</v>
      </c>
      <c r="B5331" s="26">
        <f t="shared" si="89"/>
        <v>222</v>
      </c>
      <c r="C5331" s="64" cm="1">
        <f t="array" ref="C5331">INDEX('Step 5. Daily Avg Schedule Calc'!$A$2:$C$169,(WEEKDAY(A5331)-1)*24+HOUR(A5331)+1,3)*IF(A5331&lt;Cooling_Season_Start_Date,0,IF(A5331&gt;Cooling_Season_End_Date,0,1))</f>
        <v>0</v>
      </c>
      <c r="D5331" s="12">
        <f>VLOOKUP(A5331,'Step 1.3 Normalized OAT'!$A$1:$B$8761,2)</f>
        <v>83</v>
      </c>
      <c r="E5331" s="13">
        <f ca="1">('Step 3. Regression'!$F$19*D5331^2+'Step 3. Regression'!$G$19*D5331+'Step 3. Regression'!$H$19)*C5331</f>
        <v>0</v>
      </c>
    </row>
    <row r="5332" spans="1:5" x14ac:dyDescent="0.25">
      <c r="A5332" s="9">
        <f>IF(ISBLANK('Step 1.3 Normalized OAT'!A5332),"-",'Step 1.3 Normalized OAT'!A5332)</f>
        <v>43323.125</v>
      </c>
      <c r="B5332" s="26">
        <f t="shared" si="89"/>
        <v>222</v>
      </c>
      <c r="C5332" s="64" cm="1">
        <f t="array" ref="C5332">INDEX('Step 5. Daily Avg Schedule Calc'!$A$2:$C$169,(WEEKDAY(A5332)-1)*24+HOUR(A5332)+1,3)*IF(A5332&lt;Cooling_Season_Start_Date,0,IF(A5332&gt;Cooling_Season_End_Date,0,1))</f>
        <v>0</v>
      </c>
      <c r="D5332" s="12">
        <f>VLOOKUP(A5332,'Step 1.3 Normalized OAT'!$A$1:$B$8761,2)</f>
        <v>75</v>
      </c>
      <c r="E5332" s="13">
        <f ca="1">('Step 3. Regression'!$F$19*D5332^2+'Step 3. Regression'!$G$19*D5332+'Step 3. Regression'!$H$19)*C5332</f>
        <v>0</v>
      </c>
    </row>
    <row r="5333" spans="1:5" x14ac:dyDescent="0.25">
      <c r="A5333" s="9">
        <f>IF(ISBLANK('Step 1.3 Normalized OAT'!A5333),"-",'Step 1.3 Normalized OAT'!A5333)</f>
        <v>43323.166666666664</v>
      </c>
      <c r="B5333" s="26">
        <f t="shared" si="89"/>
        <v>222</v>
      </c>
      <c r="C5333" s="64" cm="1">
        <f t="array" ref="C5333">INDEX('Step 5. Daily Avg Schedule Calc'!$A$2:$C$169,(WEEKDAY(A5333)-1)*24+HOUR(A5333)+1,3)*IF(A5333&lt;Cooling_Season_Start_Date,0,IF(A5333&gt;Cooling_Season_End_Date,0,1))</f>
        <v>0</v>
      </c>
      <c r="D5333" s="12">
        <f>VLOOKUP(A5333,'Step 1.3 Normalized OAT'!$A$1:$B$8761,2)</f>
        <v>75</v>
      </c>
      <c r="E5333" s="13">
        <f ca="1">('Step 3. Regression'!$F$19*D5333^2+'Step 3. Regression'!$G$19*D5333+'Step 3. Regression'!$H$19)*C5333</f>
        <v>0</v>
      </c>
    </row>
    <row r="5334" spans="1:5" x14ac:dyDescent="0.25">
      <c r="A5334" s="9">
        <f>IF(ISBLANK('Step 1.3 Normalized OAT'!A5334),"-",'Step 1.3 Normalized OAT'!A5334)</f>
        <v>43323.208333333336</v>
      </c>
      <c r="B5334" s="26">
        <f t="shared" si="89"/>
        <v>222</v>
      </c>
      <c r="C5334" s="64" cm="1">
        <f t="array" ref="C5334">INDEX('Step 5. Daily Avg Schedule Calc'!$A$2:$C$169,(WEEKDAY(A5334)-1)*24+HOUR(A5334)+1,3)*IF(A5334&lt;Cooling_Season_Start_Date,0,IF(A5334&gt;Cooling_Season_End_Date,0,1))</f>
        <v>0</v>
      </c>
      <c r="D5334" s="12">
        <f>VLOOKUP(A5334,'Step 1.3 Normalized OAT'!$A$1:$B$8761,2)</f>
        <v>75</v>
      </c>
      <c r="E5334" s="13">
        <f ca="1">('Step 3. Regression'!$F$19*D5334^2+'Step 3. Regression'!$G$19*D5334+'Step 3. Regression'!$H$19)*C5334</f>
        <v>0</v>
      </c>
    </row>
    <row r="5335" spans="1:5" x14ac:dyDescent="0.25">
      <c r="A5335" s="9">
        <f>IF(ISBLANK('Step 1.3 Normalized OAT'!A5335),"-",'Step 1.3 Normalized OAT'!A5335)</f>
        <v>43323.25</v>
      </c>
      <c r="B5335" s="26">
        <f t="shared" si="89"/>
        <v>222</v>
      </c>
      <c r="C5335" s="64" cm="1">
        <f t="array" ref="C5335">INDEX('Step 5. Daily Avg Schedule Calc'!$A$2:$C$169,(WEEKDAY(A5335)-1)*24+HOUR(A5335)+1,3)*IF(A5335&lt;Cooling_Season_Start_Date,0,IF(A5335&gt;Cooling_Season_End_Date,0,1))</f>
        <v>0</v>
      </c>
      <c r="D5335" s="12">
        <f>VLOOKUP(A5335,'Step 1.3 Normalized OAT'!$A$1:$B$8761,2)</f>
        <v>75</v>
      </c>
      <c r="E5335" s="13">
        <f ca="1">('Step 3. Regression'!$F$19*D5335^2+'Step 3. Regression'!$G$19*D5335+'Step 3. Regression'!$H$19)*C5335</f>
        <v>0</v>
      </c>
    </row>
    <row r="5336" spans="1:5" x14ac:dyDescent="0.25">
      <c r="A5336" s="9">
        <f>IF(ISBLANK('Step 1.3 Normalized OAT'!A5336),"-",'Step 1.3 Normalized OAT'!A5336)</f>
        <v>43323.291666666664</v>
      </c>
      <c r="B5336" s="26">
        <f t="shared" si="89"/>
        <v>222</v>
      </c>
      <c r="C5336" s="64" cm="1">
        <f t="array" ref="C5336">INDEX('Step 5. Daily Avg Schedule Calc'!$A$2:$C$169,(WEEKDAY(A5336)-1)*24+HOUR(A5336)+1,3)*IF(A5336&lt;Cooling_Season_Start_Date,0,IF(A5336&gt;Cooling_Season_End_Date,0,1))</f>
        <v>1</v>
      </c>
      <c r="D5336" s="12">
        <f>VLOOKUP(A5336,'Step 1.3 Normalized OAT'!$A$1:$B$8761,2)</f>
        <v>77</v>
      </c>
      <c r="E5336" s="13">
        <f ca="1">('Step 3. Regression'!$F$19*D5336^2+'Step 3. Regression'!$G$19*D5336+'Step 3. Regression'!$H$19)*C5336</f>
        <v>7.0608239916079754</v>
      </c>
    </row>
    <row r="5337" spans="1:5" x14ac:dyDescent="0.25">
      <c r="A5337" s="9">
        <f>IF(ISBLANK('Step 1.3 Normalized OAT'!A5337),"-",'Step 1.3 Normalized OAT'!A5337)</f>
        <v>43323.333333333336</v>
      </c>
      <c r="B5337" s="26">
        <f t="shared" si="89"/>
        <v>222</v>
      </c>
      <c r="C5337" s="64" cm="1">
        <f t="array" ref="C5337">INDEX('Step 5. Daily Avg Schedule Calc'!$A$2:$C$169,(WEEKDAY(A5337)-1)*24+HOUR(A5337)+1,3)*IF(A5337&lt;Cooling_Season_Start_Date,0,IF(A5337&gt;Cooling_Season_End_Date,0,1))</f>
        <v>1</v>
      </c>
      <c r="D5337" s="12">
        <f>VLOOKUP(A5337,'Step 1.3 Normalized OAT'!$A$1:$B$8761,2)</f>
        <v>76</v>
      </c>
      <c r="E5337" s="13">
        <f ca="1">('Step 3. Regression'!$F$19*D5337^2+'Step 3. Regression'!$G$19*D5337+'Step 3. Regression'!$H$19)*C5337</f>
        <v>7.0575942196504613</v>
      </c>
    </row>
    <row r="5338" spans="1:5" x14ac:dyDescent="0.25">
      <c r="A5338" s="9">
        <f>IF(ISBLANK('Step 1.3 Normalized OAT'!A5338),"-",'Step 1.3 Normalized OAT'!A5338)</f>
        <v>43323.375</v>
      </c>
      <c r="B5338" s="26">
        <f t="shared" si="89"/>
        <v>222</v>
      </c>
      <c r="C5338" s="64" cm="1">
        <f t="array" ref="C5338">INDEX('Step 5. Daily Avg Schedule Calc'!$A$2:$C$169,(WEEKDAY(A5338)-1)*24+HOUR(A5338)+1,3)*IF(A5338&lt;Cooling_Season_Start_Date,0,IF(A5338&gt;Cooling_Season_End_Date,0,1))</f>
        <v>1</v>
      </c>
      <c r="D5338" s="12">
        <f>VLOOKUP(A5338,'Step 1.3 Normalized OAT'!$A$1:$B$8761,2)</f>
        <v>73</v>
      </c>
      <c r="E5338" s="13">
        <f ca="1">('Step 3. Regression'!$F$19*D5338^2+'Step 3. Regression'!$G$19*D5338+'Step 3. Regression'!$H$19)*C5338</f>
        <v>7.0827765794206599</v>
      </c>
    </row>
    <row r="5339" spans="1:5" x14ac:dyDescent="0.25">
      <c r="A5339" s="9">
        <f>IF(ISBLANK('Step 1.3 Normalized OAT'!A5339),"-",'Step 1.3 Normalized OAT'!A5339)</f>
        <v>43323.416666666664</v>
      </c>
      <c r="B5339" s="26">
        <f t="shared" si="89"/>
        <v>222</v>
      </c>
      <c r="C5339" s="64" cm="1">
        <f t="array" ref="C5339">INDEX('Step 5. Daily Avg Schedule Calc'!$A$2:$C$169,(WEEKDAY(A5339)-1)*24+HOUR(A5339)+1,3)*IF(A5339&lt;Cooling_Season_Start_Date,0,IF(A5339&gt;Cooling_Season_End_Date,0,1))</f>
        <v>1</v>
      </c>
      <c r="D5339" s="12">
        <f>VLOOKUP(A5339,'Step 1.3 Normalized OAT'!$A$1:$B$8761,2)</f>
        <v>73</v>
      </c>
      <c r="E5339" s="13">
        <f ca="1">('Step 3. Regression'!$F$19*D5339^2+'Step 3. Regression'!$G$19*D5339+'Step 3. Regression'!$H$19)*C5339</f>
        <v>7.0827765794206599</v>
      </c>
    </row>
    <row r="5340" spans="1:5" x14ac:dyDescent="0.25">
      <c r="A5340" s="9">
        <f>IF(ISBLANK('Step 1.3 Normalized OAT'!A5340),"-",'Step 1.3 Normalized OAT'!A5340)</f>
        <v>43323.458333333336</v>
      </c>
      <c r="B5340" s="26">
        <f t="shared" si="89"/>
        <v>222</v>
      </c>
      <c r="C5340" s="64" cm="1">
        <f t="array" ref="C5340">INDEX('Step 5. Daily Avg Schedule Calc'!$A$2:$C$169,(WEEKDAY(A5340)-1)*24+HOUR(A5340)+1,3)*IF(A5340&lt;Cooling_Season_Start_Date,0,IF(A5340&gt;Cooling_Season_End_Date,0,1))</f>
        <v>1</v>
      </c>
      <c r="D5340" s="12">
        <f>VLOOKUP(A5340,'Step 1.3 Normalized OAT'!$A$1:$B$8761,2)</f>
        <v>73</v>
      </c>
      <c r="E5340" s="13">
        <f ca="1">('Step 3. Regression'!$F$19*D5340^2+'Step 3. Regression'!$G$19*D5340+'Step 3. Regression'!$H$19)*C5340</f>
        <v>7.0827765794206599</v>
      </c>
    </row>
    <row r="5341" spans="1:5" x14ac:dyDescent="0.25">
      <c r="A5341" s="9">
        <f>IF(ISBLANK('Step 1.3 Normalized OAT'!A5341),"-",'Step 1.3 Normalized OAT'!A5341)</f>
        <v>43323.5</v>
      </c>
      <c r="B5341" s="26">
        <f t="shared" si="89"/>
        <v>222</v>
      </c>
      <c r="C5341" s="64" cm="1">
        <f t="array" ref="C5341">INDEX('Step 5. Daily Avg Schedule Calc'!$A$2:$C$169,(WEEKDAY(A5341)-1)*24+HOUR(A5341)+1,3)*IF(A5341&lt;Cooling_Season_Start_Date,0,IF(A5341&gt;Cooling_Season_End_Date,0,1))</f>
        <v>1</v>
      </c>
      <c r="D5341" s="12">
        <f>VLOOKUP(A5341,'Step 1.3 Normalized OAT'!$A$1:$B$8761,2)</f>
        <v>75</v>
      </c>
      <c r="E5341" s="13">
        <f ca="1">('Step 3. Regression'!$F$19*D5341^2+'Step 3. Regression'!$G$19*D5341+'Step 3. Regression'!$H$19)*C5341</f>
        <v>7.0601763936334088</v>
      </c>
    </row>
    <row r="5342" spans="1:5" x14ac:dyDescent="0.25">
      <c r="A5342" s="9">
        <f>IF(ISBLANK('Step 1.3 Normalized OAT'!A5342),"-",'Step 1.3 Normalized OAT'!A5342)</f>
        <v>43323.541666666664</v>
      </c>
      <c r="B5342" s="26">
        <f t="shared" si="89"/>
        <v>222</v>
      </c>
      <c r="C5342" s="64" cm="1">
        <f t="array" ref="C5342">INDEX('Step 5. Daily Avg Schedule Calc'!$A$2:$C$169,(WEEKDAY(A5342)-1)*24+HOUR(A5342)+1,3)*IF(A5342&lt;Cooling_Season_Start_Date,0,IF(A5342&gt;Cooling_Season_End_Date,0,1))</f>
        <v>1</v>
      </c>
      <c r="D5342" s="12">
        <f>VLOOKUP(A5342,'Step 1.3 Normalized OAT'!$A$1:$B$8761,2)</f>
        <v>75</v>
      </c>
      <c r="E5342" s="13">
        <f ca="1">('Step 3. Regression'!$F$19*D5342^2+'Step 3. Regression'!$G$19*D5342+'Step 3. Regression'!$H$19)*C5342</f>
        <v>7.0601763936334088</v>
      </c>
    </row>
    <row r="5343" spans="1:5" x14ac:dyDescent="0.25">
      <c r="A5343" s="9">
        <f>IF(ISBLANK('Step 1.3 Normalized OAT'!A5343),"-",'Step 1.3 Normalized OAT'!A5343)</f>
        <v>43323.583333333336</v>
      </c>
      <c r="B5343" s="26">
        <f t="shared" si="89"/>
        <v>222</v>
      </c>
      <c r="C5343" s="64" cm="1">
        <f t="array" ref="C5343">INDEX('Step 5. Daily Avg Schedule Calc'!$A$2:$C$169,(WEEKDAY(A5343)-1)*24+HOUR(A5343)+1,3)*IF(A5343&lt;Cooling_Season_Start_Date,0,IF(A5343&gt;Cooling_Season_End_Date,0,1))</f>
        <v>1</v>
      </c>
      <c r="D5343" s="12">
        <f>VLOOKUP(A5343,'Step 1.3 Normalized OAT'!$A$1:$B$8761,2)</f>
        <v>76</v>
      </c>
      <c r="E5343" s="13">
        <f ca="1">('Step 3. Regression'!$F$19*D5343^2+'Step 3. Regression'!$G$19*D5343+'Step 3. Regression'!$H$19)*C5343</f>
        <v>7.0575942196504613</v>
      </c>
    </row>
    <row r="5344" spans="1:5" x14ac:dyDescent="0.25">
      <c r="A5344" s="9">
        <f>IF(ISBLANK('Step 1.3 Normalized OAT'!A5344),"-",'Step 1.3 Normalized OAT'!A5344)</f>
        <v>43323.625</v>
      </c>
      <c r="B5344" s="26">
        <f t="shared" si="89"/>
        <v>222</v>
      </c>
      <c r="C5344" s="64" cm="1">
        <f t="array" ref="C5344">INDEX('Step 5. Daily Avg Schedule Calc'!$A$2:$C$169,(WEEKDAY(A5344)-1)*24+HOUR(A5344)+1,3)*IF(A5344&lt;Cooling_Season_Start_Date,0,IF(A5344&gt;Cooling_Season_End_Date,0,1))</f>
        <v>1</v>
      </c>
      <c r="D5344" s="12">
        <f>VLOOKUP(A5344,'Step 1.3 Normalized OAT'!$A$1:$B$8761,2)</f>
        <v>77</v>
      </c>
      <c r="E5344" s="13">
        <f ca="1">('Step 3. Regression'!$F$19*D5344^2+'Step 3. Regression'!$G$19*D5344+'Step 3. Regression'!$H$19)*C5344</f>
        <v>7.0608239916079754</v>
      </c>
    </row>
    <row r="5345" spans="1:5" x14ac:dyDescent="0.25">
      <c r="A5345" s="9">
        <f>IF(ISBLANK('Step 1.3 Normalized OAT'!A5345),"-",'Step 1.3 Normalized OAT'!A5345)</f>
        <v>43323.666666666664</v>
      </c>
      <c r="B5345" s="26">
        <f t="shared" si="89"/>
        <v>222</v>
      </c>
      <c r="C5345" s="64" cm="1">
        <f t="array" ref="C5345">INDEX('Step 5. Daily Avg Schedule Calc'!$A$2:$C$169,(WEEKDAY(A5345)-1)*24+HOUR(A5345)+1,3)*IF(A5345&lt;Cooling_Season_Start_Date,0,IF(A5345&gt;Cooling_Season_End_Date,0,1))</f>
        <v>1</v>
      </c>
      <c r="D5345" s="12">
        <f>VLOOKUP(A5345,'Step 1.3 Normalized OAT'!$A$1:$B$8761,2)</f>
        <v>75</v>
      </c>
      <c r="E5345" s="13">
        <f ca="1">('Step 3. Regression'!$F$19*D5345^2+'Step 3. Regression'!$G$19*D5345+'Step 3. Regression'!$H$19)*C5345</f>
        <v>7.0601763936334088</v>
      </c>
    </row>
    <row r="5346" spans="1:5" x14ac:dyDescent="0.25">
      <c r="A5346" s="9">
        <f>IF(ISBLANK('Step 1.3 Normalized OAT'!A5346),"-",'Step 1.3 Normalized OAT'!A5346)</f>
        <v>43323.708333333336</v>
      </c>
      <c r="B5346" s="26">
        <f t="shared" si="89"/>
        <v>222</v>
      </c>
      <c r="C5346" s="64" cm="1">
        <f t="array" ref="C5346">INDEX('Step 5. Daily Avg Schedule Calc'!$A$2:$C$169,(WEEKDAY(A5346)-1)*24+HOUR(A5346)+1,3)*IF(A5346&lt;Cooling_Season_Start_Date,0,IF(A5346&gt;Cooling_Season_End_Date,0,1))</f>
        <v>1</v>
      </c>
      <c r="D5346" s="12">
        <f>VLOOKUP(A5346,'Step 1.3 Normalized OAT'!$A$1:$B$8761,2)</f>
        <v>75</v>
      </c>
      <c r="E5346" s="13">
        <f ca="1">('Step 3. Regression'!$F$19*D5346^2+'Step 3. Regression'!$G$19*D5346+'Step 3. Regression'!$H$19)*C5346</f>
        <v>7.0601763936334088</v>
      </c>
    </row>
    <row r="5347" spans="1:5" x14ac:dyDescent="0.25">
      <c r="A5347" s="9">
        <f>IF(ISBLANK('Step 1.3 Normalized OAT'!A5347),"-",'Step 1.3 Normalized OAT'!A5347)</f>
        <v>43323.75</v>
      </c>
      <c r="B5347" s="26">
        <f t="shared" si="89"/>
        <v>222</v>
      </c>
      <c r="C5347" s="64" cm="1">
        <f t="array" ref="C5347">INDEX('Step 5. Daily Avg Schedule Calc'!$A$2:$C$169,(WEEKDAY(A5347)-1)*24+HOUR(A5347)+1,3)*IF(A5347&lt;Cooling_Season_Start_Date,0,IF(A5347&gt;Cooling_Season_End_Date,0,1))</f>
        <v>1</v>
      </c>
      <c r="D5347" s="12">
        <f>VLOOKUP(A5347,'Step 1.3 Normalized OAT'!$A$1:$B$8761,2)</f>
        <v>75</v>
      </c>
      <c r="E5347" s="13">
        <f ca="1">('Step 3. Regression'!$F$19*D5347^2+'Step 3. Regression'!$G$19*D5347+'Step 3. Regression'!$H$19)*C5347</f>
        <v>7.0601763936334088</v>
      </c>
    </row>
    <row r="5348" spans="1:5" x14ac:dyDescent="0.25">
      <c r="A5348" s="9">
        <f>IF(ISBLANK('Step 1.3 Normalized OAT'!A5348),"-",'Step 1.3 Normalized OAT'!A5348)</f>
        <v>43323.791666666664</v>
      </c>
      <c r="B5348" s="26">
        <f t="shared" si="89"/>
        <v>222</v>
      </c>
      <c r="C5348" s="64" cm="1">
        <f t="array" ref="C5348">INDEX('Step 5. Daily Avg Schedule Calc'!$A$2:$C$169,(WEEKDAY(A5348)-1)*24+HOUR(A5348)+1,3)*IF(A5348&lt;Cooling_Season_Start_Date,0,IF(A5348&gt;Cooling_Season_End_Date,0,1))</f>
        <v>1</v>
      </c>
      <c r="D5348" s="12">
        <f>VLOOKUP(A5348,'Step 1.3 Normalized OAT'!$A$1:$B$8761,2)</f>
        <v>77</v>
      </c>
      <c r="E5348" s="13">
        <f ca="1">('Step 3. Regression'!$F$19*D5348^2+'Step 3. Regression'!$G$19*D5348+'Step 3. Regression'!$H$19)*C5348</f>
        <v>7.0608239916079754</v>
      </c>
    </row>
    <row r="5349" spans="1:5" x14ac:dyDescent="0.25">
      <c r="A5349" s="9">
        <f>IF(ISBLANK('Step 1.3 Normalized OAT'!A5349),"-",'Step 1.3 Normalized OAT'!A5349)</f>
        <v>43323.833333333336</v>
      </c>
      <c r="B5349" s="26">
        <f t="shared" si="89"/>
        <v>222</v>
      </c>
      <c r="C5349" s="64" cm="1">
        <f t="array" ref="C5349">INDEX('Step 5. Daily Avg Schedule Calc'!$A$2:$C$169,(WEEKDAY(A5349)-1)*24+HOUR(A5349)+1,3)*IF(A5349&lt;Cooling_Season_Start_Date,0,IF(A5349&gt;Cooling_Season_End_Date,0,1))</f>
        <v>1</v>
      </c>
      <c r="D5349" s="12">
        <f>VLOOKUP(A5349,'Step 1.3 Normalized OAT'!$A$1:$B$8761,2)</f>
        <v>77</v>
      </c>
      <c r="E5349" s="13">
        <f ca="1">('Step 3. Regression'!$F$19*D5349^2+'Step 3. Regression'!$G$19*D5349+'Step 3. Regression'!$H$19)*C5349</f>
        <v>7.0608239916079754</v>
      </c>
    </row>
    <row r="5350" spans="1:5" x14ac:dyDescent="0.25">
      <c r="A5350" s="9">
        <f>IF(ISBLANK('Step 1.3 Normalized OAT'!A5350),"-",'Step 1.3 Normalized OAT'!A5350)</f>
        <v>43323.875</v>
      </c>
      <c r="B5350" s="26">
        <f t="shared" si="89"/>
        <v>222</v>
      </c>
      <c r="C5350" s="64" cm="1">
        <f t="array" ref="C5350">INDEX('Step 5. Daily Avg Schedule Calc'!$A$2:$C$169,(WEEKDAY(A5350)-1)*24+HOUR(A5350)+1,3)*IF(A5350&lt;Cooling_Season_Start_Date,0,IF(A5350&gt;Cooling_Season_End_Date,0,1))</f>
        <v>0.5</v>
      </c>
      <c r="D5350" s="12">
        <f>VLOOKUP(A5350,'Step 1.3 Normalized OAT'!$A$1:$B$8761,2)</f>
        <v>75</v>
      </c>
      <c r="E5350" s="13">
        <f ca="1">('Step 3. Regression'!$F$19*D5350^2+'Step 3. Regression'!$G$19*D5350+'Step 3. Regression'!$H$19)*C5350</f>
        <v>3.5300881968167044</v>
      </c>
    </row>
    <row r="5351" spans="1:5" x14ac:dyDescent="0.25">
      <c r="A5351" s="9">
        <f>IF(ISBLANK('Step 1.3 Normalized OAT'!A5351),"-",'Step 1.3 Normalized OAT'!A5351)</f>
        <v>43323.916666666664</v>
      </c>
      <c r="B5351" s="26">
        <f t="shared" si="89"/>
        <v>222</v>
      </c>
      <c r="C5351" s="64" cm="1">
        <f t="array" ref="C5351">INDEX('Step 5. Daily Avg Schedule Calc'!$A$2:$C$169,(WEEKDAY(A5351)-1)*24+HOUR(A5351)+1,3)*IF(A5351&lt;Cooling_Season_Start_Date,0,IF(A5351&gt;Cooling_Season_End_Date,0,1))</f>
        <v>0</v>
      </c>
      <c r="D5351" s="12">
        <f>VLOOKUP(A5351,'Step 1.3 Normalized OAT'!$A$1:$B$8761,2)</f>
        <v>75</v>
      </c>
      <c r="E5351" s="13">
        <f ca="1">('Step 3. Regression'!$F$19*D5351^2+'Step 3. Regression'!$G$19*D5351+'Step 3. Regression'!$H$19)*C5351</f>
        <v>0</v>
      </c>
    </row>
    <row r="5352" spans="1:5" x14ac:dyDescent="0.25">
      <c r="A5352" s="9">
        <f>IF(ISBLANK('Step 1.3 Normalized OAT'!A5352),"-",'Step 1.3 Normalized OAT'!A5352)</f>
        <v>43323.958333333336</v>
      </c>
      <c r="B5352" s="26">
        <f t="shared" si="89"/>
        <v>222</v>
      </c>
      <c r="C5352" s="64" cm="1">
        <f t="array" ref="C5352">INDEX('Step 5. Daily Avg Schedule Calc'!$A$2:$C$169,(WEEKDAY(A5352)-1)*24+HOUR(A5352)+1,3)*IF(A5352&lt;Cooling_Season_Start_Date,0,IF(A5352&gt;Cooling_Season_End_Date,0,1))</f>
        <v>0</v>
      </c>
      <c r="D5352" s="12">
        <f>VLOOKUP(A5352,'Step 1.3 Normalized OAT'!$A$1:$B$8761,2)</f>
        <v>76</v>
      </c>
      <c r="E5352" s="13">
        <f ca="1">('Step 3. Regression'!$F$19*D5352^2+'Step 3. Regression'!$G$19*D5352+'Step 3. Regression'!$H$19)*C5352</f>
        <v>0</v>
      </c>
    </row>
    <row r="5353" spans="1:5" x14ac:dyDescent="0.25">
      <c r="A5353" s="9">
        <f>IF(ISBLANK('Step 1.3 Normalized OAT'!A5353),"-",'Step 1.3 Normalized OAT'!A5353)</f>
        <v>43324</v>
      </c>
      <c r="B5353" s="26">
        <f t="shared" si="89"/>
        <v>223</v>
      </c>
      <c r="C5353" s="64" cm="1">
        <f t="array" ref="C5353">INDEX('Step 5. Daily Avg Schedule Calc'!$A$2:$C$169,(WEEKDAY(A5353)-1)*24+HOUR(A5353)+1,3)*IF(A5353&lt;Cooling_Season_Start_Date,0,IF(A5353&gt;Cooling_Season_End_Date,0,1))</f>
        <v>0</v>
      </c>
      <c r="D5353" s="12">
        <f>VLOOKUP(A5353,'Step 1.3 Normalized OAT'!$A$1:$B$8761,2)</f>
        <v>75</v>
      </c>
      <c r="E5353" s="13">
        <f ca="1">('Step 3. Regression'!$F$19*D5353^2+'Step 3. Regression'!$G$19*D5353+'Step 3. Regression'!$H$19)*C5353</f>
        <v>0</v>
      </c>
    </row>
    <row r="5354" spans="1:5" x14ac:dyDescent="0.25">
      <c r="A5354" s="9">
        <f>IF(ISBLANK('Step 1.3 Normalized OAT'!A5354),"-",'Step 1.3 Normalized OAT'!A5354)</f>
        <v>43324.041666666664</v>
      </c>
      <c r="B5354" s="26">
        <f t="shared" si="89"/>
        <v>223</v>
      </c>
      <c r="C5354" s="64" cm="1">
        <f t="array" ref="C5354">INDEX('Step 5. Daily Avg Schedule Calc'!$A$2:$C$169,(WEEKDAY(A5354)-1)*24+HOUR(A5354)+1,3)*IF(A5354&lt;Cooling_Season_Start_Date,0,IF(A5354&gt;Cooling_Season_End_Date,0,1))</f>
        <v>0</v>
      </c>
      <c r="D5354" s="12">
        <f>VLOOKUP(A5354,'Step 1.3 Normalized OAT'!$A$1:$B$8761,2)</f>
        <v>75</v>
      </c>
      <c r="E5354" s="13">
        <f ca="1">('Step 3. Regression'!$F$19*D5354^2+'Step 3. Regression'!$G$19*D5354+'Step 3. Regression'!$H$19)*C5354</f>
        <v>0</v>
      </c>
    </row>
    <row r="5355" spans="1:5" x14ac:dyDescent="0.25">
      <c r="A5355" s="9">
        <f>IF(ISBLANK('Step 1.3 Normalized OAT'!A5355),"-",'Step 1.3 Normalized OAT'!A5355)</f>
        <v>43324.083333333336</v>
      </c>
      <c r="B5355" s="26">
        <f t="shared" si="89"/>
        <v>223</v>
      </c>
      <c r="C5355" s="64" cm="1">
        <f t="array" ref="C5355">INDEX('Step 5. Daily Avg Schedule Calc'!$A$2:$C$169,(WEEKDAY(A5355)-1)*24+HOUR(A5355)+1,3)*IF(A5355&lt;Cooling_Season_Start_Date,0,IF(A5355&gt;Cooling_Season_End_Date,0,1))</f>
        <v>0</v>
      </c>
      <c r="D5355" s="12">
        <f>VLOOKUP(A5355,'Step 1.3 Normalized OAT'!$A$1:$B$8761,2)</f>
        <v>74</v>
      </c>
      <c r="E5355" s="13">
        <f ca="1">('Step 3. Regression'!$F$19*D5355^2+'Step 3. Regression'!$G$19*D5355+'Step 3. Regression'!$H$19)*C5355</f>
        <v>0</v>
      </c>
    </row>
    <row r="5356" spans="1:5" x14ac:dyDescent="0.25">
      <c r="A5356" s="9">
        <f>IF(ISBLANK('Step 1.3 Normalized OAT'!A5356),"-",'Step 1.3 Normalized OAT'!A5356)</f>
        <v>43324.125</v>
      </c>
      <c r="B5356" s="26">
        <f t="shared" si="89"/>
        <v>223</v>
      </c>
      <c r="C5356" s="64" cm="1">
        <f t="array" ref="C5356">INDEX('Step 5. Daily Avg Schedule Calc'!$A$2:$C$169,(WEEKDAY(A5356)-1)*24+HOUR(A5356)+1,3)*IF(A5356&lt;Cooling_Season_Start_Date,0,IF(A5356&gt;Cooling_Season_End_Date,0,1))</f>
        <v>0</v>
      </c>
      <c r="D5356" s="12">
        <f>VLOOKUP(A5356,'Step 1.3 Normalized OAT'!$A$1:$B$8761,2)</f>
        <v>73</v>
      </c>
      <c r="E5356" s="13">
        <f ca="1">('Step 3. Regression'!$F$19*D5356^2+'Step 3. Regression'!$G$19*D5356+'Step 3. Regression'!$H$19)*C5356</f>
        <v>0</v>
      </c>
    </row>
    <row r="5357" spans="1:5" x14ac:dyDescent="0.25">
      <c r="A5357" s="9">
        <f>IF(ISBLANK('Step 1.3 Normalized OAT'!A5357),"-",'Step 1.3 Normalized OAT'!A5357)</f>
        <v>43324.166666666664</v>
      </c>
      <c r="B5357" s="26">
        <f t="shared" si="89"/>
        <v>223</v>
      </c>
      <c r="C5357" s="64" cm="1">
        <f t="array" ref="C5357">INDEX('Step 5. Daily Avg Schedule Calc'!$A$2:$C$169,(WEEKDAY(A5357)-1)*24+HOUR(A5357)+1,3)*IF(A5357&lt;Cooling_Season_Start_Date,0,IF(A5357&gt;Cooling_Season_End_Date,0,1))</f>
        <v>0</v>
      </c>
      <c r="D5357" s="12">
        <f>VLOOKUP(A5357,'Step 1.3 Normalized OAT'!$A$1:$B$8761,2)</f>
        <v>73</v>
      </c>
      <c r="E5357" s="13">
        <f ca="1">('Step 3. Regression'!$F$19*D5357^2+'Step 3. Regression'!$G$19*D5357+'Step 3. Regression'!$H$19)*C5357</f>
        <v>0</v>
      </c>
    </row>
    <row r="5358" spans="1:5" x14ac:dyDescent="0.25">
      <c r="A5358" s="9">
        <f>IF(ISBLANK('Step 1.3 Normalized OAT'!A5358),"-",'Step 1.3 Normalized OAT'!A5358)</f>
        <v>43324.208333333336</v>
      </c>
      <c r="B5358" s="26">
        <f t="shared" si="89"/>
        <v>223</v>
      </c>
      <c r="C5358" s="64" cm="1">
        <f t="array" ref="C5358">INDEX('Step 5. Daily Avg Schedule Calc'!$A$2:$C$169,(WEEKDAY(A5358)-1)*24+HOUR(A5358)+1,3)*IF(A5358&lt;Cooling_Season_Start_Date,0,IF(A5358&gt;Cooling_Season_End_Date,0,1))</f>
        <v>0</v>
      </c>
      <c r="D5358" s="12">
        <f>VLOOKUP(A5358,'Step 1.3 Normalized OAT'!$A$1:$B$8761,2)</f>
        <v>74</v>
      </c>
      <c r="E5358" s="13">
        <f ca="1">('Step 3. Regression'!$F$19*D5358^2+'Step 3. Regression'!$G$19*D5358+'Step 3. Regression'!$H$19)*C5358</f>
        <v>0</v>
      </c>
    </row>
    <row r="5359" spans="1:5" x14ac:dyDescent="0.25">
      <c r="A5359" s="9">
        <f>IF(ISBLANK('Step 1.3 Normalized OAT'!A5359),"-",'Step 1.3 Normalized OAT'!A5359)</f>
        <v>43324.25</v>
      </c>
      <c r="B5359" s="26">
        <f t="shared" si="89"/>
        <v>223</v>
      </c>
      <c r="C5359" s="64" cm="1">
        <f t="array" ref="C5359">INDEX('Step 5. Daily Avg Schedule Calc'!$A$2:$C$169,(WEEKDAY(A5359)-1)*24+HOUR(A5359)+1,3)*IF(A5359&lt;Cooling_Season_Start_Date,0,IF(A5359&gt;Cooling_Season_End_Date,0,1))</f>
        <v>0</v>
      </c>
      <c r="D5359" s="12">
        <f>VLOOKUP(A5359,'Step 1.3 Normalized OAT'!$A$1:$B$8761,2)</f>
        <v>73</v>
      </c>
      <c r="E5359" s="13">
        <f ca="1">('Step 3. Regression'!$F$19*D5359^2+'Step 3. Regression'!$G$19*D5359+'Step 3. Regression'!$H$19)*C5359</f>
        <v>0</v>
      </c>
    </row>
    <row r="5360" spans="1:5" x14ac:dyDescent="0.25">
      <c r="A5360" s="9">
        <f>IF(ISBLANK('Step 1.3 Normalized OAT'!A5360),"-",'Step 1.3 Normalized OAT'!A5360)</f>
        <v>43324.291666666664</v>
      </c>
      <c r="B5360" s="26">
        <f t="shared" si="89"/>
        <v>223</v>
      </c>
      <c r="C5360" s="64" cm="1">
        <f t="array" ref="C5360">INDEX('Step 5. Daily Avg Schedule Calc'!$A$2:$C$169,(WEEKDAY(A5360)-1)*24+HOUR(A5360)+1,3)*IF(A5360&lt;Cooling_Season_Start_Date,0,IF(A5360&gt;Cooling_Season_End_Date,0,1))</f>
        <v>1</v>
      </c>
      <c r="D5360" s="12">
        <f>VLOOKUP(A5360,'Step 1.3 Normalized OAT'!$A$1:$B$8761,2)</f>
        <v>73</v>
      </c>
      <c r="E5360" s="13">
        <f ca="1">('Step 3. Regression'!$F$19*D5360^2+'Step 3. Regression'!$G$19*D5360+'Step 3. Regression'!$H$19)*C5360</f>
        <v>7.0827765794206599</v>
      </c>
    </row>
    <row r="5361" spans="1:5" x14ac:dyDescent="0.25">
      <c r="A5361" s="9">
        <f>IF(ISBLANK('Step 1.3 Normalized OAT'!A5361),"-",'Step 1.3 Normalized OAT'!A5361)</f>
        <v>43324.333333333336</v>
      </c>
      <c r="B5361" s="26">
        <f t="shared" si="89"/>
        <v>223</v>
      </c>
      <c r="C5361" s="64" cm="1">
        <f t="array" ref="C5361">INDEX('Step 5. Daily Avg Schedule Calc'!$A$2:$C$169,(WEEKDAY(A5361)-1)*24+HOUR(A5361)+1,3)*IF(A5361&lt;Cooling_Season_Start_Date,0,IF(A5361&gt;Cooling_Season_End_Date,0,1))</f>
        <v>1</v>
      </c>
      <c r="D5361" s="12">
        <f>VLOOKUP(A5361,'Step 1.3 Normalized OAT'!$A$1:$B$8761,2)</f>
        <v>74</v>
      </c>
      <c r="E5361" s="13">
        <f ca="1">('Step 3. Regression'!$F$19*D5361^2+'Step 3. Regression'!$G$19*D5361+'Step 3. Regression'!$H$19)*C5361</f>
        <v>7.0685705135568071</v>
      </c>
    </row>
    <row r="5362" spans="1:5" x14ac:dyDescent="0.25">
      <c r="A5362" s="9">
        <f>IF(ISBLANK('Step 1.3 Normalized OAT'!A5362),"-",'Step 1.3 Normalized OAT'!A5362)</f>
        <v>43324.375</v>
      </c>
      <c r="B5362" s="26">
        <f t="shared" si="89"/>
        <v>223</v>
      </c>
      <c r="C5362" s="64" cm="1">
        <f t="array" ref="C5362">INDEX('Step 5. Daily Avg Schedule Calc'!$A$2:$C$169,(WEEKDAY(A5362)-1)*24+HOUR(A5362)+1,3)*IF(A5362&lt;Cooling_Season_Start_Date,0,IF(A5362&gt;Cooling_Season_End_Date,0,1))</f>
        <v>1</v>
      </c>
      <c r="D5362" s="12">
        <f>VLOOKUP(A5362,'Step 1.3 Normalized OAT'!$A$1:$B$8761,2)</f>
        <v>73</v>
      </c>
      <c r="E5362" s="13">
        <f ca="1">('Step 3. Regression'!$F$19*D5362^2+'Step 3. Regression'!$G$19*D5362+'Step 3. Regression'!$H$19)*C5362</f>
        <v>7.0827765794206599</v>
      </c>
    </row>
    <row r="5363" spans="1:5" x14ac:dyDescent="0.25">
      <c r="A5363" s="9">
        <f>IF(ISBLANK('Step 1.3 Normalized OAT'!A5363),"-",'Step 1.3 Normalized OAT'!A5363)</f>
        <v>43324.416666666664</v>
      </c>
      <c r="B5363" s="26">
        <f t="shared" si="89"/>
        <v>223</v>
      </c>
      <c r="C5363" s="64" cm="1">
        <f t="array" ref="C5363">INDEX('Step 5. Daily Avg Schedule Calc'!$A$2:$C$169,(WEEKDAY(A5363)-1)*24+HOUR(A5363)+1,3)*IF(A5363&lt;Cooling_Season_Start_Date,0,IF(A5363&gt;Cooling_Season_End_Date,0,1))</f>
        <v>1</v>
      </c>
      <c r="D5363" s="12">
        <f>VLOOKUP(A5363,'Step 1.3 Normalized OAT'!$A$1:$B$8761,2)</f>
        <v>75</v>
      </c>
      <c r="E5363" s="13">
        <f ca="1">('Step 3. Regression'!$F$19*D5363^2+'Step 3. Regression'!$G$19*D5363+'Step 3. Regression'!$H$19)*C5363</f>
        <v>7.0601763936334088</v>
      </c>
    </row>
    <row r="5364" spans="1:5" x14ac:dyDescent="0.25">
      <c r="A5364" s="9">
        <f>IF(ISBLANK('Step 1.3 Normalized OAT'!A5364),"-",'Step 1.3 Normalized OAT'!A5364)</f>
        <v>43324.458333333336</v>
      </c>
      <c r="B5364" s="26">
        <f t="shared" si="89"/>
        <v>223</v>
      </c>
      <c r="C5364" s="64" cm="1">
        <f t="array" ref="C5364">INDEX('Step 5. Daily Avg Schedule Calc'!$A$2:$C$169,(WEEKDAY(A5364)-1)*24+HOUR(A5364)+1,3)*IF(A5364&lt;Cooling_Season_Start_Date,0,IF(A5364&gt;Cooling_Season_End_Date,0,1))</f>
        <v>1</v>
      </c>
      <c r="D5364" s="12">
        <f>VLOOKUP(A5364,'Step 1.3 Normalized OAT'!$A$1:$B$8761,2)</f>
        <v>78</v>
      </c>
      <c r="E5364" s="13">
        <f ca="1">('Step 3. Regression'!$F$19*D5364^2+'Step 3. Regression'!$G$19*D5364+'Step 3. Regression'!$H$19)*C5364</f>
        <v>7.0698657095059474</v>
      </c>
    </row>
    <row r="5365" spans="1:5" x14ac:dyDescent="0.25">
      <c r="A5365" s="9">
        <f>IF(ISBLANK('Step 1.3 Normalized OAT'!A5365),"-",'Step 1.3 Normalized OAT'!A5365)</f>
        <v>43324.5</v>
      </c>
      <c r="B5365" s="26">
        <f t="shared" si="89"/>
        <v>223</v>
      </c>
      <c r="C5365" s="64" cm="1">
        <f t="array" ref="C5365">INDEX('Step 5. Daily Avg Schedule Calc'!$A$2:$C$169,(WEEKDAY(A5365)-1)*24+HOUR(A5365)+1,3)*IF(A5365&lt;Cooling_Season_Start_Date,0,IF(A5365&gt;Cooling_Season_End_Date,0,1))</f>
        <v>1</v>
      </c>
      <c r="D5365" s="12">
        <f>VLOOKUP(A5365,'Step 1.3 Normalized OAT'!$A$1:$B$8761,2)</f>
        <v>79</v>
      </c>
      <c r="E5365" s="13">
        <f ca="1">('Step 3. Regression'!$F$19*D5365^2+'Step 3. Regression'!$G$19*D5365+'Step 3. Regression'!$H$19)*C5365</f>
        <v>7.0847193733443774</v>
      </c>
    </row>
    <row r="5366" spans="1:5" x14ac:dyDescent="0.25">
      <c r="A5366" s="9">
        <f>IF(ISBLANK('Step 1.3 Normalized OAT'!A5366),"-",'Step 1.3 Normalized OAT'!A5366)</f>
        <v>43324.541666666664</v>
      </c>
      <c r="B5366" s="26">
        <f t="shared" si="89"/>
        <v>223</v>
      </c>
      <c r="C5366" s="64" cm="1">
        <f t="array" ref="C5366">INDEX('Step 5. Daily Avg Schedule Calc'!$A$2:$C$169,(WEEKDAY(A5366)-1)*24+HOUR(A5366)+1,3)*IF(A5366&lt;Cooling_Season_Start_Date,0,IF(A5366&gt;Cooling_Season_End_Date,0,1))</f>
        <v>1</v>
      </c>
      <c r="D5366" s="12">
        <f>VLOOKUP(A5366,'Step 1.3 Normalized OAT'!$A$1:$B$8761,2)</f>
        <v>81</v>
      </c>
      <c r="E5366" s="13">
        <f ca="1">('Step 3. Regression'!$F$19*D5366^2+'Step 3. Regression'!$G$19*D5366+'Step 3. Regression'!$H$19)*C5366</f>
        <v>7.1318625388425936</v>
      </c>
    </row>
    <row r="5367" spans="1:5" x14ac:dyDescent="0.25">
      <c r="A5367" s="9">
        <f>IF(ISBLANK('Step 1.3 Normalized OAT'!A5367),"-",'Step 1.3 Normalized OAT'!A5367)</f>
        <v>43324.583333333336</v>
      </c>
      <c r="B5367" s="26">
        <f t="shared" si="89"/>
        <v>223</v>
      </c>
      <c r="C5367" s="64" cm="1">
        <f t="array" ref="C5367">INDEX('Step 5. Daily Avg Schedule Calc'!$A$2:$C$169,(WEEKDAY(A5367)-1)*24+HOUR(A5367)+1,3)*IF(A5367&lt;Cooling_Season_Start_Date,0,IF(A5367&gt;Cooling_Season_End_Date,0,1))</f>
        <v>1</v>
      </c>
      <c r="D5367" s="12">
        <f>VLOOKUP(A5367,'Step 1.3 Normalized OAT'!$A$1:$B$8761,2)</f>
        <v>81</v>
      </c>
      <c r="E5367" s="13">
        <f ca="1">('Step 3. Regression'!$F$19*D5367^2+'Step 3. Regression'!$G$19*D5367+'Step 3. Regression'!$H$19)*C5367</f>
        <v>7.1318625388425936</v>
      </c>
    </row>
    <row r="5368" spans="1:5" x14ac:dyDescent="0.25">
      <c r="A5368" s="9">
        <f>IF(ISBLANK('Step 1.3 Normalized OAT'!A5368),"-",'Step 1.3 Normalized OAT'!A5368)</f>
        <v>43324.625</v>
      </c>
      <c r="B5368" s="26">
        <f t="shared" si="89"/>
        <v>223</v>
      </c>
      <c r="C5368" s="64" cm="1">
        <f t="array" ref="C5368">INDEX('Step 5. Daily Avg Schedule Calc'!$A$2:$C$169,(WEEKDAY(A5368)-1)*24+HOUR(A5368)+1,3)*IF(A5368&lt;Cooling_Season_Start_Date,0,IF(A5368&gt;Cooling_Season_End_Date,0,1))</f>
        <v>1</v>
      </c>
      <c r="D5368" s="12">
        <f>VLOOKUP(A5368,'Step 1.3 Normalized OAT'!$A$1:$B$8761,2)</f>
        <v>81</v>
      </c>
      <c r="E5368" s="13">
        <f ca="1">('Step 3. Regression'!$F$19*D5368^2+'Step 3. Regression'!$G$19*D5368+'Step 3. Regression'!$H$19)*C5368</f>
        <v>7.1318625388425936</v>
      </c>
    </row>
    <row r="5369" spans="1:5" x14ac:dyDescent="0.25">
      <c r="A5369" s="9">
        <f>IF(ISBLANK('Step 1.3 Normalized OAT'!A5369),"-",'Step 1.3 Normalized OAT'!A5369)</f>
        <v>43324.666666666664</v>
      </c>
      <c r="B5369" s="26">
        <f t="shared" si="89"/>
        <v>223</v>
      </c>
      <c r="C5369" s="64" cm="1">
        <f t="array" ref="C5369">INDEX('Step 5. Daily Avg Schedule Calc'!$A$2:$C$169,(WEEKDAY(A5369)-1)*24+HOUR(A5369)+1,3)*IF(A5369&lt;Cooling_Season_Start_Date,0,IF(A5369&gt;Cooling_Season_End_Date,0,1))</f>
        <v>1</v>
      </c>
      <c r="D5369" s="12">
        <f>VLOOKUP(A5369,'Step 1.3 Normalized OAT'!$A$1:$B$8761,2)</f>
        <v>82</v>
      </c>
      <c r="E5369" s="13">
        <f ca="1">('Step 3. Regression'!$F$19*D5369^2+'Step 3. Regression'!$G$19*D5369+'Step 3. Regression'!$H$19)*C5369</f>
        <v>7.1641520405023904</v>
      </c>
    </row>
    <row r="5370" spans="1:5" x14ac:dyDescent="0.25">
      <c r="A5370" s="9">
        <f>IF(ISBLANK('Step 1.3 Normalized OAT'!A5370),"-",'Step 1.3 Normalized OAT'!A5370)</f>
        <v>43324.708333333336</v>
      </c>
      <c r="B5370" s="26">
        <f t="shared" si="89"/>
        <v>223</v>
      </c>
      <c r="C5370" s="64" cm="1">
        <f t="array" ref="C5370">INDEX('Step 5. Daily Avg Schedule Calc'!$A$2:$C$169,(WEEKDAY(A5370)-1)*24+HOUR(A5370)+1,3)*IF(A5370&lt;Cooling_Season_Start_Date,0,IF(A5370&gt;Cooling_Season_End_Date,0,1))</f>
        <v>1</v>
      </c>
      <c r="D5370" s="12">
        <f>VLOOKUP(A5370,'Step 1.3 Normalized OAT'!$A$1:$B$8761,2)</f>
        <v>83</v>
      </c>
      <c r="E5370" s="13">
        <f ca="1">('Step 3. Regression'!$F$19*D5370^2+'Step 3. Regression'!$G$19*D5370+'Step 3. Regression'!$H$19)*C5370</f>
        <v>7.2022534881026417</v>
      </c>
    </row>
    <row r="5371" spans="1:5" x14ac:dyDescent="0.25">
      <c r="A5371" s="9">
        <f>IF(ISBLANK('Step 1.3 Normalized OAT'!A5371),"-",'Step 1.3 Normalized OAT'!A5371)</f>
        <v>43324.75</v>
      </c>
      <c r="B5371" s="26">
        <f t="shared" si="89"/>
        <v>223</v>
      </c>
      <c r="C5371" s="64" cm="1">
        <f t="array" ref="C5371">INDEX('Step 5. Daily Avg Schedule Calc'!$A$2:$C$169,(WEEKDAY(A5371)-1)*24+HOUR(A5371)+1,3)*IF(A5371&lt;Cooling_Season_Start_Date,0,IF(A5371&gt;Cooling_Season_End_Date,0,1))</f>
        <v>1</v>
      </c>
      <c r="D5371" s="12">
        <f>VLOOKUP(A5371,'Step 1.3 Normalized OAT'!$A$1:$B$8761,2)</f>
        <v>81</v>
      </c>
      <c r="E5371" s="13">
        <f ca="1">('Step 3. Regression'!$F$19*D5371^2+'Step 3. Regression'!$G$19*D5371+'Step 3. Regression'!$H$19)*C5371</f>
        <v>7.1318625388425936</v>
      </c>
    </row>
    <row r="5372" spans="1:5" x14ac:dyDescent="0.25">
      <c r="A5372" s="9">
        <f>IF(ISBLANK('Step 1.3 Normalized OAT'!A5372),"-",'Step 1.3 Normalized OAT'!A5372)</f>
        <v>43324.791666666664</v>
      </c>
      <c r="B5372" s="26">
        <f t="shared" si="89"/>
        <v>223</v>
      </c>
      <c r="C5372" s="64" cm="1">
        <f t="array" ref="C5372">INDEX('Step 5. Daily Avg Schedule Calc'!$A$2:$C$169,(WEEKDAY(A5372)-1)*24+HOUR(A5372)+1,3)*IF(A5372&lt;Cooling_Season_Start_Date,0,IF(A5372&gt;Cooling_Season_End_Date,0,1))</f>
        <v>1</v>
      </c>
      <c r="D5372" s="12">
        <f>VLOOKUP(A5372,'Step 1.3 Normalized OAT'!$A$1:$B$8761,2)</f>
        <v>79</v>
      </c>
      <c r="E5372" s="13">
        <f ca="1">('Step 3. Regression'!$F$19*D5372^2+'Step 3. Regression'!$G$19*D5372+'Step 3. Regression'!$H$19)*C5372</f>
        <v>7.0847193733443774</v>
      </c>
    </row>
    <row r="5373" spans="1:5" x14ac:dyDescent="0.25">
      <c r="A5373" s="9">
        <f>IF(ISBLANK('Step 1.3 Normalized OAT'!A5373),"-",'Step 1.3 Normalized OAT'!A5373)</f>
        <v>43324.833333333336</v>
      </c>
      <c r="B5373" s="26">
        <f t="shared" si="89"/>
        <v>223</v>
      </c>
      <c r="C5373" s="64" cm="1">
        <f t="array" ref="C5373">INDEX('Step 5. Daily Avg Schedule Calc'!$A$2:$C$169,(WEEKDAY(A5373)-1)*24+HOUR(A5373)+1,3)*IF(A5373&lt;Cooling_Season_Start_Date,0,IF(A5373&gt;Cooling_Season_End_Date,0,1))</f>
        <v>1</v>
      </c>
      <c r="D5373" s="12">
        <f>VLOOKUP(A5373,'Step 1.3 Normalized OAT'!$A$1:$B$8761,2)</f>
        <v>78</v>
      </c>
      <c r="E5373" s="13">
        <f ca="1">('Step 3. Regression'!$F$19*D5373^2+'Step 3. Regression'!$G$19*D5373+'Step 3. Regression'!$H$19)*C5373</f>
        <v>7.0698657095059474</v>
      </c>
    </row>
    <row r="5374" spans="1:5" x14ac:dyDescent="0.25">
      <c r="A5374" s="9">
        <f>IF(ISBLANK('Step 1.3 Normalized OAT'!A5374),"-",'Step 1.3 Normalized OAT'!A5374)</f>
        <v>43324.875</v>
      </c>
      <c r="B5374" s="26">
        <f t="shared" si="89"/>
        <v>223</v>
      </c>
      <c r="C5374" s="64" cm="1">
        <f t="array" ref="C5374">INDEX('Step 5. Daily Avg Schedule Calc'!$A$2:$C$169,(WEEKDAY(A5374)-1)*24+HOUR(A5374)+1,3)*IF(A5374&lt;Cooling_Season_Start_Date,0,IF(A5374&gt;Cooling_Season_End_Date,0,1))</f>
        <v>0.5</v>
      </c>
      <c r="D5374" s="12">
        <f>VLOOKUP(A5374,'Step 1.3 Normalized OAT'!$A$1:$B$8761,2)</f>
        <v>77</v>
      </c>
      <c r="E5374" s="13">
        <f ca="1">('Step 3. Regression'!$F$19*D5374^2+'Step 3. Regression'!$G$19*D5374+'Step 3. Regression'!$H$19)*C5374</f>
        <v>3.5304119958039877</v>
      </c>
    </row>
    <row r="5375" spans="1:5" x14ac:dyDescent="0.25">
      <c r="A5375" s="9">
        <f>IF(ISBLANK('Step 1.3 Normalized OAT'!A5375),"-",'Step 1.3 Normalized OAT'!A5375)</f>
        <v>43324.916666666664</v>
      </c>
      <c r="B5375" s="26">
        <f t="shared" si="89"/>
        <v>223</v>
      </c>
      <c r="C5375" s="64" cm="1">
        <f t="array" ref="C5375">INDEX('Step 5. Daily Avg Schedule Calc'!$A$2:$C$169,(WEEKDAY(A5375)-1)*24+HOUR(A5375)+1,3)*IF(A5375&lt;Cooling_Season_Start_Date,0,IF(A5375&gt;Cooling_Season_End_Date,0,1))</f>
        <v>0</v>
      </c>
      <c r="D5375" s="12">
        <f>VLOOKUP(A5375,'Step 1.3 Normalized OAT'!$A$1:$B$8761,2)</f>
        <v>77</v>
      </c>
      <c r="E5375" s="13">
        <f ca="1">('Step 3. Regression'!$F$19*D5375^2+'Step 3. Regression'!$G$19*D5375+'Step 3. Regression'!$H$19)*C5375</f>
        <v>0</v>
      </c>
    </row>
    <row r="5376" spans="1:5" x14ac:dyDescent="0.25">
      <c r="A5376" s="9">
        <f>IF(ISBLANK('Step 1.3 Normalized OAT'!A5376),"-",'Step 1.3 Normalized OAT'!A5376)</f>
        <v>43324.958333333336</v>
      </c>
      <c r="B5376" s="26">
        <f t="shared" si="89"/>
        <v>223</v>
      </c>
      <c r="C5376" s="64" cm="1">
        <f t="array" ref="C5376">INDEX('Step 5. Daily Avg Schedule Calc'!$A$2:$C$169,(WEEKDAY(A5376)-1)*24+HOUR(A5376)+1,3)*IF(A5376&lt;Cooling_Season_Start_Date,0,IF(A5376&gt;Cooling_Season_End_Date,0,1))</f>
        <v>0</v>
      </c>
      <c r="D5376" s="12">
        <f>VLOOKUP(A5376,'Step 1.3 Normalized OAT'!$A$1:$B$8761,2)</f>
        <v>76</v>
      </c>
      <c r="E5376" s="13">
        <f ca="1">('Step 3. Regression'!$F$19*D5376^2+'Step 3. Regression'!$G$19*D5376+'Step 3. Regression'!$H$19)*C5376</f>
        <v>0</v>
      </c>
    </row>
    <row r="5377" spans="1:5" x14ac:dyDescent="0.25">
      <c r="A5377" s="9">
        <f>IF(ISBLANK('Step 1.3 Normalized OAT'!A5377),"-",'Step 1.3 Normalized OAT'!A5377)</f>
        <v>43325</v>
      </c>
      <c r="B5377" s="26">
        <f t="shared" si="89"/>
        <v>224</v>
      </c>
      <c r="C5377" s="64" cm="1">
        <f t="array" ref="C5377">INDEX('Step 5. Daily Avg Schedule Calc'!$A$2:$C$169,(WEEKDAY(A5377)-1)*24+HOUR(A5377)+1,3)*IF(A5377&lt;Cooling_Season_Start_Date,0,IF(A5377&gt;Cooling_Season_End_Date,0,1))</f>
        <v>0</v>
      </c>
      <c r="D5377" s="12">
        <f>VLOOKUP(A5377,'Step 1.3 Normalized OAT'!$A$1:$B$8761,2)</f>
        <v>77</v>
      </c>
      <c r="E5377" s="13">
        <f ca="1">('Step 3. Regression'!$F$19*D5377^2+'Step 3. Regression'!$G$19*D5377+'Step 3. Regression'!$H$19)*C5377</f>
        <v>0</v>
      </c>
    </row>
    <row r="5378" spans="1:5" x14ac:dyDescent="0.25">
      <c r="A5378" s="9">
        <f>IF(ISBLANK('Step 1.3 Normalized OAT'!A5378),"-",'Step 1.3 Normalized OAT'!A5378)</f>
        <v>43325.041666666664</v>
      </c>
      <c r="B5378" s="26">
        <f t="shared" si="89"/>
        <v>224</v>
      </c>
      <c r="C5378" s="64" cm="1">
        <f t="array" ref="C5378">INDEX('Step 5. Daily Avg Schedule Calc'!$A$2:$C$169,(WEEKDAY(A5378)-1)*24+HOUR(A5378)+1,3)*IF(A5378&lt;Cooling_Season_Start_Date,0,IF(A5378&gt;Cooling_Season_End_Date,0,1))</f>
        <v>0</v>
      </c>
      <c r="D5378" s="12">
        <f>VLOOKUP(A5378,'Step 1.3 Normalized OAT'!$A$1:$B$8761,2)</f>
        <v>75</v>
      </c>
      <c r="E5378" s="13">
        <f ca="1">('Step 3. Regression'!$F$19*D5378^2+'Step 3. Regression'!$G$19*D5378+'Step 3. Regression'!$H$19)*C5378</f>
        <v>0</v>
      </c>
    </row>
    <row r="5379" spans="1:5" x14ac:dyDescent="0.25">
      <c r="A5379" s="9">
        <f>IF(ISBLANK('Step 1.3 Normalized OAT'!A5379),"-",'Step 1.3 Normalized OAT'!A5379)</f>
        <v>43325.083333333336</v>
      </c>
      <c r="B5379" s="26">
        <f t="shared" ref="B5379:B5442" si="90">_xlfn.DAYS(A5379,$A$2)</f>
        <v>224</v>
      </c>
      <c r="C5379" s="64" cm="1">
        <f t="array" ref="C5379">INDEX('Step 5. Daily Avg Schedule Calc'!$A$2:$C$169,(WEEKDAY(A5379)-1)*24+HOUR(A5379)+1,3)*IF(A5379&lt;Cooling_Season_Start_Date,0,IF(A5379&gt;Cooling_Season_End_Date,0,1))</f>
        <v>0</v>
      </c>
      <c r="D5379" s="12">
        <f>VLOOKUP(A5379,'Step 1.3 Normalized OAT'!$A$1:$B$8761,2)</f>
        <v>75</v>
      </c>
      <c r="E5379" s="13">
        <f ca="1">('Step 3. Regression'!$F$19*D5379^2+'Step 3. Regression'!$G$19*D5379+'Step 3. Regression'!$H$19)*C5379</f>
        <v>0</v>
      </c>
    </row>
    <row r="5380" spans="1:5" x14ac:dyDescent="0.25">
      <c r="A5380" s="9">
        <f>IF(ISBLANK('Step 1.3 Normalized OAT'!A5380),"-",'Step 1.3 Normalized OAT'!A5380)</f>
        <v>43325.125</v>
      </c>
      <c r="B5380" s="26">
        <f t="shared" si="90"/>
        <v>224</v>
      </c>
      <c r="C5380" s="64" cm="1">
        <f t="array" ref="C5380">INDEX('Step 5. Daily Avg Schedule Calc'!$A$2:$C$169,(WEEKDAY(A5380)-1)*24+HOUR(A5380)+1,3)*IF(A5380&lt;Cooling_Season_Start_Date,0,IF(A5380&gt;Cooling_Season_End_Date,0,1))</f>
        <v>0</v>
      </c>
      <c r="D5380" s="12">
        <f>VLOOKUP(A5380,'Step 1.3 Normalized OAT'!$A$1:$B$8761,2)</f>
        <v>75</v>
      </c>
      <c r="E5380" s="13">
        <f ca="1">('Step 3. Regression'!$F$19*D5380^2+'Step 3. Regression'!$G$19*D5380+'Step 3. Regression'!$H$19)*C5380</f>
        <v>0</v>
      </c>
    </row>
    <row r="5381" spans="1:5" x14ac:dyDescent="0.25">
      <c r="A5381" s="9">
        <f>IF(ISBLANK('Step 1.3 Normalized OAT'!A5381),"-",'Step 1.3 Normalized OAT'!A5381)</f>
        <v>43325.166666666664</v>
      </c>
      <c r="B5381" s="26">
        <f t="shared" si="90"/>
        <v>224</v>
      </c>
      <c r="C5381" s="64" cm="1">
        <f t="array" ref="C5381">INDEX('Step 5. Daily Avg Schedule Calc'!$A$2:$C$169,(WEEKDAY(A5381)-1)*24+HOUR(A5381)+1,3)*IF(A5381&lt;Cooling_Season_Start_Date,0,IF(A5381&gt;Cooling_Season_End_Date,0,1))</f>
        <v>0</v>
      </c>
      <c r="D5381" s="12">
        <f>VLOOKUP(A5381,'Step 1.3 Normalized OAT'!$A$1:$B$8761,2)</f>
        <v>75</v>
      </c>
      <c r="E5381" s="13">
        <f ca="1">('Step 3. Regression'!$F$19*D5381^2+'Step 3. Regression'!$G$19*D5381+'Step 3. Regression'!$H$19)*C5381</f>
        <v>0</v>
      </c>
    </row>
    <row r="5382" spans="1:5" x14ac:dyDescent="0.25">
      <c r="A5382" s="9">
        <f>IF(ISBLANK('Step 1.3 Normalized OAT'!A5382),"-",'Step 1.3 Normalized OAT'!A5382)</f>
        <v>43325.208333333336</v>
      </c>
      <c r="B5382" s="26">
        <f t="shared" si="90"/>
        <v>224</v>
      </c>
      <c r="C5382" s="64" cm="1">
        <f t="array" ref="C5382">INDEX('Step 5. Daily Avg Schedule Calc'!$A$2:$C$169,(WEEKDAY(A5382)-1)*24+HOUR(A5382)+1,3)*IF(A5382&lt;Cooling_Season_Start_Date,0,IF(A5382&gt;Cooling_Season_End_Date,0,1))</f>
        <v>0</v>
      </c>
      <c r="D5382" s="12">
        <f>VLOOKUP(A5382,'Step 1.3 Normalized OAT'!$A$1:$B$8761,2)</f>
        <v>74</v>
      </c>
      <c r="E5382" s="13">
        <f ca="1">('Step 3. Regression'!$F$19*D5382^2+'Step 3. Regression'!$G$19*D5382+'Step 3. Regression'!$H$19)*C5382</f>
        <v>0</v>
      </c>
    </row>
    <row r="5383" spans="1:5" x14ac:dyDescent="0.25">
      <c r="A5383" s="9">
        <f>IF(ISBLANK('Step 1.3 Normalized OAT'!A5383),"-",'Step 1.3 Normalized OAT'!A5383)</f>
        <v>43325.25</v>
      </c>
      <c r="B5383" s="26">
        <f t="shared" si="90"/>
        <v>224</v>
      </c>
      <c r="C5383" s="64" cm="1">
        <f t="array" ref="C5383">INDEX('Step 5. Daily Avg Schedule Calc'!$A$2:$C$169,(WEEKDAY(A5383)-1)*24+HOUR(A5383)+1,3)*IF(A5383&lt;Cooling_Season_Start_Date,0,IF(A5383&gt;Cooling_Season_End_Date,0,1))</f>
        <v>0</v>
      </c>
      <c r="D5383" s="12">
        <f>VLOOKUP(A5383,'Step 1.3 Normalized OAT'!$A$1:$B$8761,2)</f>
        <v>73</v>
      </c>
      <c r="E5383" s="13">
        <f ca="1">('Step 3. Regression'!$F$19*D5383^2+'Step 3. Regression'!$G$19*D5383+'Step 3. Regression'!$H$19)*C5383</f>
        <v>0</v>
      </c>
    </row>
    <row r="5384" spans="1:5" x14ac:dyDescent="0.25">
      <c r="A5384" s="9">
        <f>IF(ISBLANK('Step 1.3 Normalized OAT'!A5384),"-",'Step 1.3 Normalized OAT'!A5384)</f>
        <v>43325.291666666664</v>
      </c>
      <c r="B5384" s="26">
        <f t="shared" si="90"/>
        <v>224</v>
      </c>
      <c r="C5384" s="64" cm="1">
        <f t="array" ref="C5384">INDEX('Step 5. Daily Avg Schedule Calc'!$A$2:$C$169,(WEEKDAY(A5384)-1)*24+HOUR(A5384)+1,3)*IF(A5384&lt;Cooling_Season_Start_Date,0,IF(A5384&gt;Cooling_Season_End_Date,0,1))</f>
        <v>1</v>
      </c>
      <c r="D5384" s="12">
        <f>VLOOKUP(A5384,'Step 1.3 Normalized OAT'!$A$1:$B$8761,2)</f>
        <v>73</v>
      </c>
      <c r="E5384" s="13">
        <f ca="1">('Step 3. Regression'!$F$19*D5384^2+'Step 3. Regression'!$G$19*D5384+'Step 3. Regression'!$H$19)*C5384</f>
        <v>7.0827765794206599</v>
      </c>
    </row>
    <row r="5385" spans="1:5" x14ac:dyDescent="0.25">
      <c r="A5385" s="9">
        <f>IF(ISBLANK('Step 1.3 Normalized OAT'!A5385),"-",'Step 1.3 Normalized OAT'!A5385)</f>
        <v>43325.333333333336</v>
      </c>
      <c r="B5385" s="26">
        <f t="shared" si="90"/>
        <v>224</v>
      </c>
      <c r="C5385" s="64" cm="1">
        <f t="array" ref="C5385">INDEX('Step 5. Daily Avg Schedule Calc'!$A$2:$C$169,(WEEKDAY(A5385)-1)*24+HOUR(A5385)+1,3)*IF(A5385&lt;Cooling_Season_Start_Date,0,IF(A5385&gt;Cooling_Season_End_Date,0,1))</f>
        <v>1</v>
      </c>
      <c r="D5385" s="12">
        <f>VLOOKUP(A5385,'Step 1.3 Normalized OAT'!$A$1:$B$8761,2)</f>
        <v>75</v>
      </c>
      <c r="E5385" s="13">
        <f ca="1">('Step 3. Regression'!$F$19*D5385^2+'Step 3. Regression'!$G$19*D5385+'Step 3. Regression'!$H$19)*C5385</f>
        <v>7.0601763936334088</v>
      </c>
    </row>
    <row r="5386" spans="1:5" x14ac:dyDescent="0.25">
      <c r="A5386" s="9">
        <f>IF(ISBLANK('Step 1.3 Normalized OAT'!A5386),"-",'Step 1.3 Normalized OAT'!A5386)</f>
        <v>43325.375</v>
      </c>
      <c r="B5386" s="26">
        <f t="shared" si="90"/>
        <v>224</v>
      </c>
      <c r="C5386" s="64" cm="1">
        <f t="array" ref="C5386">INDEX('Step 5. Daily Avg Schedule Calc'!$A$2:$C$169,(WEEKDAY(A5386)-1)*24+HOUR(A5386)+1,3)*IF(A5386&lt;Cooling_Season_Start_Date,0,IF(A5386&gt;Cooling_Season_End_Date,0,1))</f>
        <v>1</v>
      </c>
      <c r="D5386" s="12">
        <f>VLOOKUP(A5386,'Step 1.3 Normalized OAT'!$A$1:$B$8761,2)</f>
        <v>73</v>
      </c>
      <c r="E5386" s="13">
        <f ca="1">('Step 3. Regression'!$F$19*D5386^2+'Step 3. Regression'!$G$19*D5386+'Step 3. Regression'!$H$19)*C5386</f>
        <v>7.0827765794206599</v>
      </c>
    </row>
    <row r="5387" spans="1:5" x14ac:dyDescent="0.25">
      <c r="A5387" s="9">
        <f>IF(ISBLANK('Step 1.3 Normalized OAT'!A5387),"-",'Step 1.3 Normalized OAT'!A5387)</f>
        <v>43325.416666666664</v>
      </c>
      <c r="B5387" s="26">
        <f t="shared" si="90"/>
        <v>224</v>
      </c>
      <c r="C5387" s="64" cm="1">
        <f t="array" ref="C5387">INDEX('Step 5. Daily Avg Schedule Calc'!$A$2:$C$169,(WEEKDAY(A5387)-1)*24+HOUR(A5387)+1,3)*IF(A5387&lt;Cooling_Season_Start_Date,0,IF(A5387&gt;Cooling_Season_End_Date,0,1))</f>
        <v>1</v>
      </c>
      <c r="D5387" s="12">
        <f>VLOOKUP(A5387,'Step 1.3 Normalized OAT'!$A$1:$B$8761,2)</f>
        <v>73</v>
      </c>
      <c r="E5387" s="13">
        <f ca="1">('Step 3. Regression'!$F$19*D5387^2+'Step 3. Regression'!$G$19*D5387+'Step 3. Regression'!$H$19)*C5387</f>
        <v>7.0827765794206599</v>
      </c>
    </row>
    <row r="5388" spans="1:5" x14ac:dyDescent="0.25">
      <c r="A5388" s="9">
        <f>IF(ISBLANK('Step 1.3 Normalized OAT'!A5388),"-",'Step 1.3 Normalized OAT'!A5388)</f>
        <v>43325.458333333336</v>
      </c>
      <c r="B5388" s="26">
        <f t="shared" si="90"/>
        <v>224</v>
      </c>
      <c r="C5388" s="64" cm="1">
        <f t="array" ref="C5388">INDEX('Step 5. Daily Avg Schedule Calc'!$A$2:$C$169,(WEEKDAY(A5388)-1)*24+HOUR(A5388)+1,3)*IF(A5388&lt;Cooling_Season_Start_Date,0,IF(A5388&gt;Cooling_Season_End_Date,0,1))</f>
        <v>1</v>
      </c>
      <c r="D5388" s="12">
        <f>VLOOKUP(A5388,'Step 1.3 Normalized OAT'!$A$1:$B$8761,2)</f>
        <v>72</v>
      </c>
      <c r="E5388" s="13">
        <f ca="1">('Step 3. Regression'!$F$19*D5388^2+'Step 3. Regression'!$G$19*D5388+'Step 3. Regression'!$H$19)*C5388</f>
        <v>7.102794591224967</v>
      </c>
    </row>
    <row r="5389" spans="1:5" x14ac:dyDescent="0.25">
      <c r="A5389" s="9">
        <f>IF(ISBLANK('Step 1.3 Normalized OAT'!A5389),"-",'Step 1.3 Normalized OAT'!A5389)</f>
        <v>43325.5</v>
      </c>
      <c r="B5389" s="26">
        <f t="shared" si="90"/>
        <v>224</v>
      </c>
      <c r="C5389" s="64" cm="1">
        <f t="array" ref="C5389">INDEX('Step 5. Daily Avg Schedule Calc'!$A$2:$C$169,(WEEKDAY(A5389)-1)*24+HOUR(A5389)+1,3)*IF(A5389&lt;Cooling_Season_Start_Date,0,IF(A5389&gt;Cooling_Season_End_Date,0,1))</f>
        <v>1</v>
      </c>
      <c r="D5389" s="12">
        <f>VLOOKUP(A5389,'Step 1.3 Normalized OAT'!$A$1:$B$8761,2)</f>
        <v>72</v>
      </c>
      <c r="E5389" s="13">
        <f ca="1">('Step 3. Regression'!$F$19*D5389^2+'Step 3. Regression'!$G$19*D5389+'Step 3. Regression'!$H$19)*C5389</f>
        <v>7.102794591224967</v>
      </c>
    </row>
    <row r="5390" spans="1:5" x14ac:dyDescent="0.25">
      <c r="A5390" s="9">
        <f>IF(ISBLANK('Step 1.3 Normalized OAT'!A5390),"-",'Step 1.3 Normalized OAT'!A5390)</f>
        <v>43325.541666666664</v>
      </c>
      <c r="B5390" s="26">
        <f t="shared" si="90"/>
        <v>224</v>
      </c>
      <c r="C5390" s="64" cm="1">
        <f t="array" ref="C5390">INDEX('Step 5. Daily Avg Schedule Calc'!$A$2:$C$169,(WEEKDAY(A5390)-1)*24+HOUR(A5390)+1,3)*IF(A5390&lt;Cooling_Season_Start_Date,0,IF(A5390&gt;Cooling_Season_End_Date,0,1))</f>
        <v>1</v>
      </c>
      <c r="D5390" s="12">
        <f>VLOOKUP(A5390,'Step 1.3 Normalized OAT'!$A$1:$B$8761,2)</f>
        <v>73</v>
      </c>
      <c r="E5390" s="13">
        <f ca="1">('Step 3. Regression'!$F$19*D5390^2+'Step 3. Regression'!$G$19*D5390+'Step 3. Regression'!$H$19)*C5390</f>
        <v>7.0827765794206599</v>
      </c>
    </row>
    <row r="5391" spans="1:5" x14ac:dyDescent="0.25">
      <c r="A5391" s="9">
        <f>IF(ISBLANK('Step 1.3 Normalized OAT'!A5391),"-",'Step 1.3 Normalized OAT'!A5391)</f>
        <v>43325.583333333336</v>
      </c>
      <c r="B5391" s="26">
        <f t="shared" si="90"/>
        <v>224</v>
      </c>
      <c r="C5391" s="64" cm="1">
        <f t="array" ref="C5391">INDEX('Step 5. Daily Avg Schedule Calc'!$A$2:$C$169,(WEEKDAY(A5391)-1)*24+HOUR(A5391)+1,3)*IF(A5391&lt;Cooling_Season_Start_Date,0,IF(A5391&gt;Cooling_Season_End_Date,0,1))</f>
        <v>1</v>
      </c>
      <c r="D5391" s="12">
        <f>VLOOKUP(A5391,'Step 1.3 Normalized OAT'!$A$1:$B$8761,2)</f>
        <v>74</v>
      </c>
      <c r="E5391" s="13">
        <f ca="1">('Step 3. Regression'!$F$19*D5391^2+'Step 3. Regression'!$G$19*D5391+'Step 3. Regression'!$H$19)*C5391</f>
        <v>7.0685705135568071</v>
      </c>
    </row>
    <row r="5392" spans="1:5" x14ac:dyDescent="0.25">
      <c r="A5392" s="9">
        <f>IF(ISBLANK('Step 1.3 Normalized OAT'!A5392),"-",'Step 1.3 Normalized OAT'!A5392)</f>
        <v>43325.625</v>
      </c>
      <c r="B5392" s="26">
        <f t="shared" si="90"/>
        <v>224</v>
      </c>
      <c r="C5392" s="64" cm="1">
        <f t="array" ref="C5392">INDEX('Step 5. Daily Avg Schedule Calc'!$A$2:$C$169,(WEEKDAY(A5392)-1)*24+HOUR(A5392)+1,3)*IF(A5392&lt;Cooling_Season_Start_Date,0,IF(A5392&gt;Cooling_Season_End_Date,0,1))</f>
        <v>1</v>
      </c>
      <c r="D5392" s="12">
        <f>VLOOKUP(A5392,'Step 1.3 Normalized OAT'!$A$1:$B$8761,2)</f>
        <v>75</v>
      </c>
      <c r="E5392" s="13">
        <f ca="1">('Step 3. Regression'!$F$19*D5392^2+'Step 3. Regression'!$G$19*D5392+'Step 3. Regression'!$H$19)*C5392</f>
        <v>7.0601763936334088</v>
      </c>
    </row>
    <row r="5393" spans="1:5" x14ac:dyDescent="0.25">
      <c r="A5393" s="9">
        <f>IF(ISBLANK('Step 1.3 Normalized OAT'!A5393),"-",'Step 1.3 Normalized OAT'!A5393)</f>
        <v>43325.666666666664</v>
      </c>
      <c r="B5393" s="26">
        <f t="shared" si="90"/>
        <v>224</v>
      </c>
      <c r="C5393" s="64" cm="1">
        <f t="array" ref="C5393">INDEX('Step 5. Daily Avg Schedule Calc'!$A$2:$C$169,(WEEKDAY(A5393)-1)*24+HOUR(A5393)+1,3)*IF(A5393&lt;Cooling_Season_Start_Date,0,IF(A5393&gt;Cooling_Season_End_Date,0,1))</f>
        <v>1</v>
      </c>
      <c r="D5393" s="12">
        <f>VLOOKUP(A5393,'Step 1.3 Normalized OAT'!$A$1:$B$8761,2)</f>
        <v>73</v>
      </c>
      <c r="E5393" s="13">
        <f ca="1">('Step 3. Regression'!$F$19*D5393^2+'Step 3. Regression'!$G$19*D5393+'Step 3. Regression'!$H$19)*C5393</f>
        <v>7.0827765794206599</v>
      </c>
    </row>
    <row r="5394" spans="1:5" x14ac:dyDescent="0.25">
      <c r="A5394" s="9">
        <f>IF(ISBLANK('Step 1.3 Normalized OAT'!A5394),"-",'Step 1.3 Normalized OAT'!A5394)</f>
        <v>43325.708333333336</v>
      </c>
      <c r="B5394" s="26">
        <f t="shared" si="90"/>
        <v>224</v>
      </c>
      <c r="C5394" s="64" cm="1">
        <f t="array" ref="C5394">INDEX('Step 5. Daily Avg Schedule Calc'!$A$2:$C$169,(WEEKDAY(A5394)-1)*24+HOUR(A5394)+1,3)*IF(A5394&lt;Cooling_Season_Start_Date,0,IF(A5394&gt;Cooling_Season_End_Date,0,1))</f>
        <v>1</v>
      </c>
      <c r="D5394" s="12">
        <f>VLOOKUP(A5394,'Step 1.3 Normalized OAT'!$A$1:$B$8761,2)</f>
        <v>74</v>
      </c>
      <c r="E5394" s="13">
        <f ca="1">('Step 3. Regression'!$F$19*D5394^2+'Step 3. Regression'!$G$19*D5394+'Step 3. Regression'!$H$19)*C5394</f>
        <v>7.0685705135568071</v>
      </c>
    </row>
    <row r="5395" spans="1:5" x14ac:dyDescent="0.25">
      <c r="A5395" s="9">
        <f>IF(ISBLANK('Step 1.3 Normalized OAT'!A5395),"-",'Step 1.3 Normalized OAT'!A5395)</f>
        <v>43325.75</v>
      </c>
      <c r="B5395" s="26">
        <f t="shared" si="90"/>
        <v>224</v>
      </c>
      <c r="C5395" s="64" cm="1">
        <f t="array" ref="C5395">INDEX('Step 5. Daily Avg Schedule Calc'!$A$2:$C$169,(WEEKDAY(A5395)-1)*24+HOUR(A5395)+1,3)*IF(A5395&lt;Cooling_Season_Start_Date,0,IF(A5395&gt;Cooling_Season_End_Date,0,1))</f>
        <v>1</v>
      </c>
      <c r="D5395" s="12">
        <f>VLOOKUP(A5395,'Step 1.3 Normalized OAT'!$A$1:$B$8761,2)</f>
        <v>75</v>
      </c>
      <c r="E5395" s="13">
        <f ca="1">('Step 3. Regression'!$F$19*D5395^2+'Step 3. Regression'!$G$19*D5395+'Step 3. Regression'!$H$19)*C5395</f>
        <v>7.0601763936334088</v>
      </c>
    </row>
    <row r="5396" spans="1:5" x14ac:dyDescent="0.25">
      <c r="A5396" s="9">
        <f>IF(ISBLANK('Step 1.3 Normalized OAT'!A5396),"-",'Step 1.3 Normalized OAT'!A5396)</f>
        <v>43325.791666666664</v>
      </c>
      <c r="B5396" s="26">
        <f t="shared" si="90"/>
        <v>224</v>
      </c>
      <c r="C5396" s="64" cm="1">
        <f t="array" ref="C5396">INDEX('Step 5. Daily Avg Schedule Calc'!$A$2:$C$169,(WEEKDAY(A5396)-1)*24+HOUR(A5396)+1,3)*IF(A5396&lt;Cooling_Season_Start_Date,0,IF(A5396&gt;Cooling_Season_End_Date,0,1))</f>
        <v>1</v>
      </c>
      <c r="D5396" s="12">
        <f>VLOOKUP(A5396,'Step 1.3 Normalized OAT'!$A$1:$B$8761,2)</f>
        <v>73</v>
      </c>
      <c r="E5396" s="13">
        <f ca="1">('Step 3. Regression'!$F$19*D5396^2+'Step 3. Regression'!$G$19*D5396+'Step 3. Regression'!$H$19)*C5396</f>
        <v>7.0827765794206599</v>
      </c>
    </row>
    <row r="5397" spans="1:5" x14ac:dyDescent="0.25">
      <c r="A5397" s="9">
        <f>IF(ISBLANK('Step 1.3 Normalized OAT'!A5397),"-",'Step 1.3 Normalized OAT'!A5397)</f>
        <v>43325.833333333336</v>
      </c>
      <c r="B5397" s="26">
        <f t="shared" si="90"/>
        <v>224</v>
      </c>
      <c r="C5397" s="64" cm="1">
        <f t="array" ref="C5397">INDEX('Step 5. Daily Avg Schedule Calc'!$A$2:$C$169,(WEEKDAY(A5397)-1)*24+HOUR(A5397)+1,3)*IF(A5397&lt;Cooling_Season_Start_Date,0,IF(A5397&gt;Cooling_Season_End_Date,0,1))</f>
        <v>1</v>
      </c>
      <c r="D5397" s="12">
        <f>VLOOKUP(A5397,'Step 1.3 Normalized OAT'!$A$1:$B$8761,2)</f>
        <v>74</v>
      </c>
      <c r="E5397" s="13">
        <f ca="1">('Step 3. Regression'!$F$19*D5397^2+'Step 3. Regression'!$G$19*D5397+'Step 3. Regression'!$H$19)*C5397</f>
        <v>7.0685705135568071</v>
      </c>
    </row>
    <row r="5398" spans="1:5" x14ac:dyDescent="0.25">
      <c r="A5398" s="9">
        <f>IF(ISBLANK('Step 1.3 Normalized OAT'!A5398),"-",'Step 1.3 Normalized OAT'!A5398)</f>
        <v>43325.875</v>
      </c>
      <c r="B5398" s="26">
        <f t="shared" si="90"/>
        <v>224</v>
      </c>
      <c r="C5398" s="64" cm="1">
        <f t="array" ref="C5398">INDEX('Step 5. Daily Avg Schedule Calc'!$A$2:$C$169,(WEEKDAY(A5398)-1)*24+HOUR(A5398)+1,3)*IF(A5398&lt;Cooling_Season_Start_Date,0,IF(A5398&gt;Cooling_Season_End_Date,0,1))</f>
        <v>0</v>
      </c>
      <c r="D5398" s="12">
        <f>VLOOKUP(A5398,'Step 1.3 Normalized OAT'!$A$1:$B$8761,2)</f>
        <v>73</v>
      </c>
      <c r="E5398" s="13">
        <f ca="1">('Step 3. Regression'!$F$19*D5398^2+'Step 3. Regression'!$G$19*D5398+'Step 3. Regression'!$H$19)*C5398</f>
        <v>0</v>
      </c>
    </row>
    <row r="5399" spans="1:5" x14ac:dyDescent="0.25">
      <c r="A5399" s="9">
        <f>IF(ISBLANK('Step 1.3 Normalized OAT'!A5399),"-",'Step 1.3 Normalized OAT'!A5399)</f>
        <v>43325.916666666664</v>
      </c>
      <c r="B5399" s="26">
        <f t="shared" si="90"/>
        <v>224</v>
      </c>
      <c r="C5399" s="64" cm="1">
        <f t="array" ref="C5399">INDEX('Step 5. Daily Avg Schedule Calc'!$A$2:$C$169,(WEEKDAY(A5399)-1)*24+HOUR(A5399)+1,3)*IF(A5399&lt;Cooling_Season_Start_Date,0,IF(A5399&gt;Cooling_Season_End_Date,0,1))</f>
        <v>0</v>
      </c>
      <c r="D5399" s="12">
        <f>VLOOKUP(A5399,'Step 1.3 Normalized OAT'!$A$1:$B$8761,2)</f>
        <v>75</v>
      </c>
      <c r="E5399" s="13">
        <f ca="1">('Step 3. Regression'!$F$19*D5399^2+'Step 3. Regression'!$G$19*D5399+'Step 3. Regression'!$H$19)*C5399</f>
        <v>0</v>
      </c>
    </row>
    <row r="5400" spans="1:5" x14ac:dyDescent="0.25">
      <c r="A5400" s="9">
        <f>IF(ISBLANK('Step 1.3 Normalized OAT'!A5400),"-",'Step 1.3 Normalized OAT'!A5400)</f>
        <v>43325.958333333336</v>
      </c>
      <c r="B5400" s="26">
        <f t="shared" si="90"/>
        <v>224</v>
      </c>
      <c r="C5400" s="64" cm="1">
        <f t="array" ref="C5400">INDEX('Step 5. Daily Avg Schedule Calc'!$A$2:$C$169,(WEEKDAY(A5400)-1)*24+HOUR(A5400)+1,3)*IF(A5400&lt;Cooling_Season_Start_Date,0,IF(A5400&gt;Cooling_Season_End_Date,0,1))</f>
        <v>0</v>
      </c>
      <c r="D5400" s="12">
        <f>VLOOKUP(A5400,'Step 1.3 Normalized OAT'!$A$1:$B$8761,2)</f>
        <v>75</v>
      </c>
      <c r="E5400" s="13">
        <f ca="1">('Step 3. Regression'!$F$19*D5400^2+'Step 3. Regression'!$G$19*D5400+'Step 3. Regression'!$H$19)*C5400</f>
        <v>0</v>
      </c>
    </row>
    <row r="5401" spans="1:5" x14ac:dyDescent="0.25">
      <c r="A5401" s="9">
        <f>IF(ISBLANK('Step 1.3 Normalized OAT'!A5401),"-",'Step 1.3 Normalized OAT'!A5401)</f>
        <v>43326</v>
      </c>
      <c r="B5401" s="26">
        <f t="shared" si="90"/>
        <v>225</v>
      </c>
      <c r="C5401" s="64" cm="1">
        <f t="array" ref="C5401">INDEX('Step 5. Daily Avg Schedule Calc'!$A$2:$C$169,(WEEKDAY(A5401)-1)*24+HOUR(A5401)+1,3)*IF(A5401&lt;Cooling_Season_Start_Date,0,IF(A5401&gt;Cooling_Season_End_Date,0,1))</f>
        <v>0</v>
      </c>
      <c r="D5401" s="12">
        <f>VLOOKUP(A5401,'Step 1.3 Normalized OAT'!$A$1:$B$8761,2)</f>
        <v>73</v>
      </c>
      <c r="E5401" s="13">
        <f ca="1">('Step 3. Regression'!$F$19*D5401^2+'Step 3. Regression'!$G$19*D5401+'Step 3. Regression'!$H$19)*C5401</f>
        <v>0</v>
      </c>
    </row>
    <row r="5402" spans="1:5" x14ac:dyDescent="0.25">
      <c r="A5402" s="9">
        <f>IF(ISBLANK('Step 1.3 Normalized OAT'!A5402),"-",'Step 1.3 Normalized OAT'!A5402)</f>
        <v>43326.041666666664</v>
      </c>
      <c r="B5402" s="26">
        <f t="shared" si="90"/>
        <v>225</v>
      </c>
      <c r="C5402" s="64" cm="1">
        <f t="array" ref="C5402">INDEX('Step 5. Daily Avg Schedule Calc'!$A$2:$C$169,(WEEKDAY(A5402)-1)*24+HOUR(A5402)+1,3)*IF(A5402&lt;Cooling_Season_Start_Date,0,IF(A5402&gt;Cooling_Season_End_Date,0,1))</f>
        <v>0</v>
      </c>
      <c r="D5402" s="12">
        <f>VLOOKUP(A5402,'Step 1.3 Normalized OAT'!$A$1:$B$8761,2)</f>
        <v>74</v>
      </c>
      <c r="E5402" s="13">
        <f ca="1">('Step 3. Regression'!$F$19*D5402^2+'Step 3. Regression'!$G$19*D5402+'Step 3. Regression'!$H$19)*C5402</f>
        <v>0</v>
      </c>
    </row>
    <row r="5403" spans="1:5" x14ac:dyDescent="0.25">
      <c r="A5403" s="9">
        <f>IF(ISBLANK('Step 1.3 Normalized OAT'!A5403),"-",'Step 1.3 Normalized OAT'!A5403)</f>
        <v>43326.083333333336</v>
      </c>
      <c r="B5403" s="26">
        <f t="shared" si="90"/>
        <v>225</v>
      </c>
      <c r="C5403" s="64" cm="1">
        <f t="array" ref="C5403">INDEX('Step 5. Daily Avg Schedule Calc'!$A$2:$C$169,(WEEKDAY(A5403)-1)*24+HOUR(A5403)+1,3)*IF(A5403&lt;Cooling_Season_Start_Date,0,IF(A5403&gt;Cooling_Season_End_Date,0,1))</f>
        <v>0</v>
      </c>
      <c r="D5403" s="12">
        <f>VLOOKUP(A5403,'Step 1.3 Normalized OAT'!$A$1:$B$8761,2)</f>
        <v>74</v>
      </c>
      <c r="E5403" s="13">
        <f ca="1">('Step 3. Regression'!$F$19*D5403^2+'Step 3. Regression'!$G$19*D5403+'Step 3. Regression'!$H$19)*C5403</f>
        <v>0</v>
      </c>
    </row>
    <row r="5404" spans="1:5" x14ac:dyDescent="0.25">
      <c r="A5404" s="9">
        <f>IF(ISBLANK('Step 1.3 Normalized OAT'!A5404),"-",'Step 1.3 Normalized OAT'!A5404)</f>
        <v>43326.125</v>
      </c>
      <c r="B5404" s="26">
        <f t="shared" si="90"/>
        <v>225</v>
      </c>
      <c r="C5404" s="64" cm="1">
        <f t="array" ref="C5404">INDEX('Step 5. Daily Avg Schedule Calc'!$A$2:$C$169,(WEEKDAY(A5404)-1)*24+HOUR(A5404)+1,3)*IF(A5404&lt;Cooling_Season_Start_Date,0,IF(A5404&gt;Cooling_Season_End_Date,0,1))</f>
        <v>0</v>
      </c>
      <c r="D5404" s="12">
        <f>VLOOKUP(A5404,'Step 1.3 Normalized OAT'!$A$1:$B$8761,2)</f>
        <v>73</v>
      </c>
      <c r="E5404" s="13">
        <f ca="1">('Step 3. Regression'!$F$19*D5404^2+'Step 3. Regression'!$G$19*D5404+'Step 3. Regression'!$H$19)*C5404</f>
        <v>0</v>
      </c>
    </row>
    <row r="5405" spans="1:5" x14ac:dyDescent="0.25">
      <c r="A5405" s="9">
        <f>IF(ISBLANK('Step 1.3 Normalized OAT'!A5405),"-",'Step 1.3 Normalized OAT'!A5405)</f>
        <v>43326.166666666664</v>
      </c>
      <c r="B5405" s="26">
        <f t="shared" si="90"/>
        <v>225</v>
      </c>
      <c r="C5405" s="64" cm="1">
        <f t="array" ref="C5405">INDEX('Step 5. Daily Avg Schedule Calc'!$A$2:$C$169,(WEEKDAY(A5405)-1)*24+HOUR(A5405)+1,3)*IF(A5405&lt;Cooling_Season_Start_Date,0,IF(A5405&gt;Cooling_Season_End_Date,0,1))</f>
        <v>0</v>
      </c>
      <c r="D5405" s="12">
        <f>VLOOKUP(A5405,'Step 1.3 Normalized OAT'!$A$1:$B$8761,2)</f>
        <v>73</v>
      </c>
      <c r="E5405" s="13">
        <f ca="1">('Step 3. Regression'!$F$19*D5405^2+'Step 3. Regression'!$G$19*D5405+'Step 3. Regression'!$H$19)*C5405</f>
        <v>0</v>
      </c>
    </row>
    <row r="5406" spans="1:5" x14ac:dyDescent="0.25">
      <c r="A5406" s="9">
        <f>IF(ISBLANK('Step 1.3 Normalized OAT'!A5406),"-",'Step 1.3 Normalized OAT'!A5406)</f>
        <v>43326.208333333336</v>
      </c>
      <c r="B5406" s="26">
        <f t="shared" si="90"/>
        <v>225</v>
      </c>
      <c r="C5406" s="64" cm="1">
        <f t="array" ref="C5406">INDEX('Step 5. Daily Avg Schedule Calc'!$A$2:$C$169,(WEEKDAY(A5406)-1)*24+HOUR(A5406)+1,3)*IF(A5406&lt;Cooling_Season_Start_Date,0,IF(A5406&gt;Cooling_Season_End_Date,0,1))</f>
        <v>0</v>
      </c>
      <c r="D5406" s="12">
        <f>VLOOKUP(A5406,'Step 1.3 Normalized OAT'!$A$1:$B$8761,2)</f>
        <v>73</v>
      </c>
      <c r="E5406" s="13">
        <f ca="1">('Step 3. Regression'!$F$19*D5406^2+'Step 3. Regression'!$G$19*D5406+'Step 3. Regression'!$H$19)*C5406</f>
        <v>0</v>
      </c>
    </row>
    <row r="5407" spans="1:5" x14ac:dyDescent="0.25">
      <c r="A5407" s="9">
        <f>IF(ISBLANK('Step 1.3 Normalized OAT'!A5407),"-",'Step 1.3 Normalized OAT'!A5407)</f>
        <v>43326.25</v>
      </c>
      <c r="B5407" s="26">
        <f t="shared" si="90"/>
        <v>225</v>
      </c>
      <c r="C5407" s="64" cm="1">
        <f t="array" ref="C5407">INDEX('Step 5. Daily Avg Schedule Calc'!$A$2:$C$169,(WEEKDAY(A5407)-1)*24+HOUR(A5407)+1,3)*IF(A5407&lt;Cooling_Season_Start_Date,0,IF(A5407&gt;Cooling_Season_End_Date,0,1))</f>
        <v>0</v>
      </c>
      <c r="D5407" s="12">
        <f>VLOOKUP(A5407,'Step 1.3 Normalized OAT'!$A$1:$B$8761,2)</f>
        <v>73</v>
      </c>
      <c r="E5407" s="13">
        <f ca="1">('Step 3. Regression'!$F$19*D5407^2+'Step 3. Regression'!$G$19*D5407+'Step 3. Regression'!$H$19)*C5407</f>
        <v>0</v>
      </c>
    </row>
    <row r="5408" spans="1:5" x14ac:dyDescent="0.25">
      <c r="A5408" s="9">
        <f>IF(ISBLANK('Step 1.3 Normalized OAT'!A5408),"-",'Step 1.3 Normalized OAT'!A5408)</f>
        <v>43326.291666666664</v>
      </c>
      <c r="B5408" s="26">
        <f t="shared" si="90"/>
        <v>225</v>
      </c>
      <c r="C5408" s="64" cm="1">
        <f t="array" ref="C5408">INDEX('Step 5. Daily Avg Schedule Calc'!$A$2:$C$169,(WEEKDAY(A5408)-1)*24+HOUR(A5408)+1,3)*IF(A5408&lt;Cooling_Season_Start_Date,0,IF(A5408&gt;Cooling_Season_End_Date,0,1))</f>
        <v>1</v>
      </c>
      <c r="D5408" s="12">
        <f>VLOOKUP(A5408,'Step 1.3 Normalized OAT'!$A$1:$B$8761,2)</f>
        <v>73</v>
      </c>
      <c r="E5408" s="13">
        <f ca="1">('Step 3. Regression'!$F$19*D5408^2+'Step 3. Regression'!$G$19*D5408+'Step 3. Regression'!$H$19)*C5408</f>
        <v>7.0827765794206599</v>
      </c>
    </row>
    <row r="5409" spans="1:5" x14ac:dyDescent="0.25">
      <c r="A5409" s="9">
        <f>IF(ISBLANK('Step 1.3 Normalized OAT'!A5409),"-",'Step 1.3 Normalized OAT'!A5409)</f>
        <v>43326.333333333336</v>
      </c>
      <c r="B5409" s="26">
        <f t="shared" si="90"/>
        <v>225</v>
      </c>
      <c r="C5409" s="64" cm="1">
        <f t="array" ref="C5409">INDEX('Step 5. Daily Avg Schedule Calc'!$A$2:$C$169,(WEEKDAY(A5409)-1)*24+HOUR(A5409)+1,3)*IF(A5409&lt;Cooling_Season_Start_Date,0,IF(A5409&gt;Cooling_Season_End_Date,0,1))</f>
        <v>1</v>
      </c>
      <c r="D5409" s="12">
        <f>VLOOKUP(A5409,'Step 1.3 Normalized OAT'!$A$1:$B$8761,2)</f>
        <v>75</v>
      </c>
      <c r="E5409" s="13">
        <f ca="1">('Step 3. Regression'!$F$19*D5409^2+'Step 3. Regression'!$G$19*D5409+'Step 3. Regression'!$H$19)*C5409</f>
        <v>7.0601763936334088</v>
      </c>
    </row>
    <row r="5410" spans="1:5" x14ac:dyDescent="0.25">
      <c r="A5410" s="9">
        <f>IF(ISBLANK('Step 1.3 Normalized OAT'!A5410),"-",'Step 1.3 Normalized OAT'!A5410)</f>
        <v>43326.375</v>
      </c>
      <c r="B5410" s="26">
        <f t="shared" si="90"/>
        <v>225</v>
      </c>
      <c r="C5410" s="64" cm="1">
        <f t="array" ref="C5410">INDEX('Step 5. Daily Avg Schedule Calc'!$A$2:$C$169,(WEEKDAY(A5410)-1)*24+HOUR(A5410)+1,3)*IF(A5410&lt;Cooling_Season_Start_Date,0,IF(A5410&gt;Cooling_Season_End_Date,0,1))</f>
        <v>1</v>
      </c>
      <c r="D5410" s="12">
        <f>VLOOKUP(A5410,'Step 1.3 Normalized OAT'!$A$1:$B$8761,2)</f>
        <v>77</v>
      </c>
      <c r="E5410" s="13">
        <f ca="1">('Step 3. Regression'!$F$19*D5410^2+'Step 3. Regression'!$G$19*D5410+'Step 3. Regression'!$H$19)*C5410</f>
        <v>7.0608239916079754</v>
      </c>
    </row>
    <row r="5411" spans="1:5" x14ac:dyDescent="0.25">
      <c r="A5411" s="9">
        <f>IF(ISBLANK('Step 1.3 Normalized OAT'!A5411),"-",'Step 1.3 Normalized OAT'!A5411)</f>
        <v>43326.416666666664</v>
      </c>
      <c r="B5411" s="26">
        <f t="shared" si="90"/>
        <v>225</v>
      </c>
      <c r="C5411" s="64" cm="1">
        <f t="array" ref="C5411">INDEX('Step 5. Daily Avg Schedule Calc'!$A$2:$C$169,(WEEKDAY(A5411)-1)*24+HOUR(A5411)+1,3)*IF(A5411&lt;Cooling_Season_Start_Date,0,IF(A5411&gt;Cooling_Season_End_Date,0,1))</f>
        <v>1</v>
      </c>
      <c r="D5411" s="12">
        <f>VLOOKUP(A5411,'Step 1.3 Normalized OAT'!$A$1:$B$8761,2)</f>
        <v>79</v>
      </c>
      <c r="E5411" s="13">
        <f ca="1">('Step 3. Regression'!$F$19*D5411^2+'Step 3. Regression'!$G$19*D5411+'Step 3. Regression'!$H$19)*C5411</f>
        <v>7.0847193733443774</v>
      </c>
    </row>
    <row r="5412" spans="1:5" x14ac:dyDescent="0.25">
      <c r="A5412" s="9">
        <f>IF(ISBLANK('Step 1.3 Normalized OAT'!A5412),"-",'Step 1.3 Normalized OAT'!A5412)</f>
        <v>43326.458333333336</v>
      </c>
      <c r="B5412" s="26">
        <f t="shared" si="90"/>
        <v>225</v>
      </c>
      <c r="C5412" s="64" cm="1">
        <f t="array" ref="C5412">INDEX('Step 5. Daily Avg Schedule Calc'!$A$2:$C$169,(WEEKDAY(A5412)-1)*24+HOUR(A5412)+1,3)*IF(A5412&lt;Cooling_Season_Start_Date,0,IF(A5412&gt;Cooling_Season_End_Date,0,1))</f>
        <v>1</v>
      </c>
      <c r="D5412" s="12">
        <f>VLOOKUP(A5412,'Step 1.3 Normalized OAT'!$A$1:$B$8761,2)</f>
        <v>80</v>
      </c>
      <c r="E5412" s="13">
        <f ca="1">('Step 3. Regression'!$F$19*D5412^2+'Step 3. Regression'!$G$19*D5412+'Step 3. Regression'!$H$19)*C5412</f>
        <v>7.1053849831232547</v>
      </c>
    </row>
    <row r="5413" spans="1:5" x14ac:dyDescent="0.25">
      <c r="A5413" s="9">
        <f>IF(ISBLANK('Step 1.3 Normalized OAT'!A5413),"-",'Step 1.3 Normalized OAT'!A5413)</f>
        <v>43326.5</v>
      </c>
      <c r="B5413" s="26">
        <f t="shared" si="90"/>
        <v>225</v>
      </c>
      <c r="C5413" s="64" cm="1">
        <f t="array" ref="C5413">INDEX('Step 5. Daily Avg Schedule Calc'!$A$2:$C$169,(WEEKDAY(A5413)-1)*24+HOUR(A5413)+1,3)*IF(A5413&lt;Cooling_Season_Start_Date,0,IF(A5413&gt;Cooling_Season_End_Date,0,1))</f>
        <v>1</v>
      </c>
      <c r="D5413" s="12">
        <f>VLOOKUP(A5413,'Step 1.3 Normalized OAT'!$A$1:$B$8761,2)</f>
        <v>82</v>
      </c>
      <c r="E5413" s="13">
        <f ca="1">('Step 3. Regression'!$F$19*D5413^2+'Step 3. Regression'!$G$19*D5413+'Step 3. Regression'!$H$19)*C5413</f>
        <v>7.1641520405023904</v>
      </c>
    </row>
    <row r="5414" spans="1:5" x14ac:dyDescent="0.25">
      <c r="A5414" s="9">
        <f>IF(ISBLANK('Step 1.3 Normalized OAT'!A5414),"-",'Step 1.3 Normalized OAT'!A5414)</f>
        <v>43326.541666666664</v>
      </c>
      <c r="B5414" s="26">
        <f t="shared" si="90"/>
        <v>225</v>
      </c>
      <c r="C5414" s="64" cm="1">
        <f t="array" ref="C5414">INDEX('Step 5. Daily Avg Schedule Calc'!$A$2:$C$169,(WEEKDAY(A5414)-1)*24+HOUR(A5414)+1,3)*IF(A5414&lt;Cooling_Season_Start_Date,0,IF(A5414&gt;Cooling_Season_End_Date,0,1))</f>
        <v>1</v>
      </c>
      <c r="D5414" s="12">
        <f>VLOOKUP(A5414,'Step 1.3 Normalized OAT'!$A$1:$B$8761,2)</f>
        <v>82</v>
      </c>
      <c r="E5414" s="13">
        <f ca="1">('Step 3. Regression'!$F$19*D5414^2+'Step 3. Regression'!$G$19*D5414+'Step 3. Regression'!$H$19)*C5414</f>
        <v>7.1641520405023904</v>
      </c>
    </row>
    <row r="5415" spans="1:5" x14ac:dyDescent="0.25">
      <c r="A5415" s="9">
        <f>IF(ISBLANK('Step 1.3 Normalized OAT'!A5415),"-",'Step 1.3 Normalized OAT'!A5415)</f>
        <v>43326.583333333336</v>
      </c>
      <c r="B5415" s="26">
        <f t="shared" si="90"/>
        <v>225</v>
      </c>
      <c r="C5415" s="64" cm="1">
        <f t="array" ref="C5415">INDEX('Step 5. Daily Avg Schedule Calc'!$A$2:$C$169,(WEEKDAY(A5415)-1)*24+HOUR(A5415)+1,3)*IF(A5415&lt;Cooling_Season_Start_Date,0,IF(A5415&gt;Cooling_Season_End_Date,0,1))</f>
        <v>1</v>
      </c>
      <c r="D5415" s="12">
        <f>VLOOKUP(A5415,'Step 1.3 Normalized OAT'!$A$1:$B$8761,2)</f>
        <v>87</v>
      </c>
      <c r="E5415" s="13">
        <f ca="1">('Step 3. Regression'!$F$19*D5415^2+'Step 3. Regression'!$G$19*D5415+'Step 3. Regression'!$H$19)*C5415</f>
        <v>7.4127787379082086</v>
      </c>
    </row>
    <row r="5416" spans="1:5" x14ac:dyDescent="0.25">
      <c r="A5416" s="9">
        <f>IF(ISBLANK('Step 1.3 Normalized OAT'!A5416),"-",'Step 1.3 Normalized OAT'!A5416)</f>
        <v>43326.625</v>
      </c>
      <c r="B5416" s="26">
        <f t="shared" si="90"/>
        <v>225</v>
      </c>
      <c r="C5416" s="64" cm="1">
        <f t="array" ref="C5416">INDEX('Step 5. Daily Avg Schedule Calc'!$A$2:$C$169,(WEEKDAY(A5416)-1)*24+HOUR(A5416)+1,3)*IF(A5416&lt;Cooling_Season_Start_Date,0,IF(A5416&gt;Cooling_Season_End_Date,0,1))</f>
        <v>1</v>
      </c>
      <c r="D5416" s="12">
        <f>VLOOKUP(A5416,'Step 1.3 Normalized OAT'!$A$1:$B$8761,2)</f>
        <v>84</v>
      </c>
      <c r="E5416" s="13">
        <f ca="1">('Step 3. Regression'!$F$19*D5416^2+'Step 3. Regression'!$G$19*D5416+'Step 3. Regression'!$H$19)*C5416</f>
        <v>7.2461668816433509</v>
      </c>
    </row>
    <row r="5417" spans="1:5" x14ac:dyDescent="0.25">
      <c r="A5417" s="9">
        <f>IF(ISBLANK('Step 1.3 Normalized OAT'!A5417),"-",'Step 1.3 Normalized OAT'!A5417)</f>
        <v>43326.666666666664</v>
      </c>
      <c r="B5417" s="26">
        <f t="shared" si="90"/>
        <v>225</v>
      </c>
      <c r="C5417" s="64" cm="1">
        <f t="array" ref="C5417">INDEX('Step 5. Daily Avg Schedule Calc'!$A$2:$C$169,(WEEKDAY(A5417)-1)*24+HOUR(A5417)+1,3)*IF(A5417&lt;Cooling_Season_Start_Date,0,IF(A5417&gt;Cooling_Season_End_Date,0,1))</f>
        <v>1</v>
      </c>
      <c r="D5417" s="12">
        <f>VLOOKUP(A5417,'Step 1.3 Normalized OAT'!$A$1:$B$8761,2)</f>
        <v>73</v>
      </c>
      <c r="E5417" s="13">
        <f ca="1">('Step 3. Regression'!$F$19*D5417^2+'Step 3. Regression'!$G$19*D5417+'Step 3. Regression'!$H$19)*C5417</f>
        <v>7.0827765794206599</v>
      </c>
    </row>
    <row r="5418" spans="1:5" x14ac:dyDescent="0.25">
      <c r="A5418" s="9">
        <f>IF(ISBLANK('Step 1.3 Normalized OAT'!A5418),"-",'Step 1.3 Normalized OAT'!A5418)</f>
        <v>43326.708333333336</v>
      </c>
      <c r="B5418" s="26">
        <f t="shared" si="90"/>
        <v>225</v>
      </c>
      <c r="C5418" s="64" cm="1">
        <f t="array" ref="C5418">INDEX('Step 5. Daily Avg Schedule Calc'!$A$2:$C$169,(WEEKDAY(A5418)-1)*24+HOUR(A5418)+1,3)*IF(A5418&lt;Cooling_Season_Start_Date,0,IF(A5418&gt;Cooling_Season_End_Date,0,1))</f>
        <v>1</v>
      </c>
      <c r="D5418" s="12">
        <f>VLOOKUP(A5418,'Step 1.3 Normalized OAT'!$A$1:$B$8761,2)</f>
        <v>75</v>
      </c>
      <c r="E5418" s="13">
        <f ca="1">('Step 3. Regression'!$F$19*D5418^2+'Step 3. Regression'!$G$19*D5418+'Step 3. Regression'!$H$19)*C5418</f>
        <v>7.0601763936334088</v>
      </c>
    </row>
    <row r="5419" spans="1:5" x14ac:dyDescent="0.25">
      <c r="A5419" s="9">
        <f>IF(ISBLANK('Step 1.3 Normalized OAT'!A5419),"-",'Step 1.3 Normalized OAT'!A5419)</f>
        <v>43326.75</v>
      </c>
      <c r="B5419" s="26">
        <f t="shared" si="90"/>
        <v>225</v>
      </c>
      <c r="C5419" s="64" cm="1">
        <f t="array" ref="C5419">INDEX('Step 5. Daily Avg Schedule Calc'!$A$2:$C$169,(WEEKDAY(A5419)-1)*24+HOUR(A5419)+1,3)*IF(A5419&lt;Cooling_Season_Start_Date,0,IF(A5419&gt;Cooling_Season_End_Date,0,1))</f>
        <v>1</v>
      </c>
      <c r="D5419" s="12">
        <f>VLOOKUP(A5419,'Step 1.3 Normalized OAT'!$A$1:$B$8761,2)</f>
        <v>75</v>
      </c>
      <c r="E5419" s="13">
        <f ca="1">('Step 3. Regression'!$F$19*D5419^2+'Step 3. Regression'!$G$19*D5419+'Step 3. Regression'!$H$19)*C5419</f>
        <v>7.0601763936334088</v>
      </c>
    </row>
    <row r="5420" spans="1:5" x14ac:dyDescent="0.25">
      <c r="A5420" s="9">
        <f>IF(ISBLANK('Step 1.3 Normalized OAT'!A5420),"-",'Step 1.3 Normalized OAT'!A5420)</f>
        <v>43326.791666666664</v>
      </c>
      <c r="B5420" s="26">
        <f t="shared" si="90"/>
        <v>225</v>
      </c>
      <c r="C5420" s="64" cm="1">
        <f t="array" ref="C5420">INDEX('Step 5. Daily Avg Schedule Calc'!$A$2:$C$169,(WEEKDAY(A5420)-1)*24+HOUR(A5420)+1,3)*IF(A5420&lt;Cooling_Season_Start_Date,0,IF(A5420&gt;Cooling_Season_End_Date,0,1))</f>
        <v>1</v>
      </c>
      <c r="D5420" s="12">
        <f>VLOOKUP(A5420,'Step 1.3 Normalized OAT'!$A$1:$B$8761,2)</f>
        <v>75</v>
      </c>
      <c r="E5420" s="13">
        <f ca="1">('Step 3. Regression'!$F$19*D5420^2+'Step 3. Regression'!$G$19*D5420+'Step 3. Regression'!$H$19)*C5420</f>
        <v>7.0601763936334088</v>
      </c>
    </row>
    <row r="5421" spans="1:5" x14ac:dyDescent="0.25">
      <c r="A5421" s="9">
        <f>IF(ISBLANK('Step 1.3 Normalized OAT'!A5421),"-",'Step 1.3 Normalized OAT'!A5421)</f>
        <v>43326.833333333336</v>
      </c>
      <c r="B5421" s="26">
        <f t="shared" si="90"/>
        <v>225</v>
      </c>
      <c r="C5421" s="64" cm="1">
        <f t="array" ref="C5421">INDEX('Step 5. Daily Avg Schedule Calc'!$A$2:$C$169,(WEEKDAY(A5421)-1)*24+HOUR(A5421)+1,3)*IF(A5421&lt;Cooling_Season_Start_Date,0,IF(A5421&gt;Cooling_Season_End_Date,0,1))</f>
        <v>1</v>
      </c>
      <c r="D5421" s="12">
        <f>VLOOKUP(A5421,'Step 1.3 Normalized OAT'!$A$1:$B$8761,2)</f>
        <v>75</v>
      </c>
      <c r="E5421" s="13">
        <f ca="1">('Step 3. Regression'!$F$19*D5421^2+'Step 3. Regression'!$G$19*D5421+'Step 3. Regression'!$H$19)*C5421</f>
        <v>7.0601763936334088</v>
      </c>
    </row>
    <row r="5422" spans="1:5" x14ac:dyDescent="0.25">
      <c r="A5422" s="9">
        <f>IF(ISBLANK('Step 1.3 Normalized OAT'!A5422),"-",'Step 1.3 Normalized OAT'!A5422)</f>
        <v>43326.875</v>
      </c>
      <c r="B5422" s="26">
        <f t="shared" si="90"/>
        <v>225</v>
      </c>
      <c r="C5422" s="64" cm="1">
        <f t="array" ref="C5422">INDEX('Step 5. Daily Avg Schedule Calc'!$A$2:$C$169,(WEEKDAY(A5422)-1)*24+HOUR(A5422)+1,3)*IF(A5422&lt;Cooling_Season_Start_Date,0,IF(A5422&gt;Cooling_Season_End_Date,0,1))</f>
        <v>0</v>
      </c>
      <c r="D5422" s="12">
        <f>VLOOKUP(A5422,'Step 1.3 Normalized OAT'!$A$1:$B$8761,2)</f>
        <v>75</v>
      </c>
      <c r="E5422" s="13">
        <f ca="1">('Step 3. Regression'!$F$19*D5422^2+'Step 3. Regression'!$G$19*D5422+'Step 3. Regression'!$H$19)*C5422</f>
        <v>0</v>
      </c>
    </row>
    <row r="5423" spans="1:5" x14ac:dyDescent="0.25">
      <c r="A5423" s="9">
        <f>IF(ISBLANK('Step 1.3 Normalized OAT'!A5423),"-",'Step 1.3 Normalized OAT'!A5423)</f>
        <v>43326.916666666664</v>
      </c>
      <c r="B5423" s="26">
        <f t="shared" si="90"/>
        <v>225</v>
      </c>
      <c r="C5423" s="64" cm="1">
        <f t="array" ref="C5423">INDEX('Step 5. Daily Avg Schedule Calc'!$A$2:$C$169,(WEEKDAY(A5423)-1)*24+HOUR(A5423)+1,3)*IF(A5423&lt;Cooling_Season_Start_Date,0,IF(A5423&gt;Cooling_Season_End_Date,0,1))</f>
        <v>0</v>
      </c>
      <c r="D5423" s="12">
        <f>VLOOKUP(A5423,'Step 1.3 Normalized OAT'!$A$1:$B$8761,2)</f>
        <v>73</v>
      </c>
      <c r="E5423" s="13">
        <f ca="1">('Step 3. Regression'!$F$19*D5423^2+'Step 3. Regression'!$G$19*D5423+'Step 3. Regression'!$H$19)*C5423</f>
        <v>0</v>
      </c>
    </row>
    <row r="5424" spans="1:5" x14ac:dyDescent="0.25">
      <c r="A5424" s="9">
        <f>IF(ISBLANK('Step 1.3 Normalized OAT'!A5424),"-",'Step 1.3 Normalized OAT'!A5424)</f>
        <v>43326.958333333336</v>
      </c>
      <c r="B5424" s="26">
        <f t="shared" si="90"/>
        <v>225</v>
      </c>
      <c r="C5424" s="64" cm="1">
        <f t="array" ref="C5424">INDEX('Step 5. Daily Avg Schedule Calc'!$A$2:$C$169,(WEEKDAY(A5424)-1)*24+HOUR(A5424)+1,3)*IF(A5424&lt;Cooling_Season_Start_Date,0,IF(A5424&gt;Cooling_Season_End_Date,0,1))</f>
        <v>0</v>
      </c>
      <c r="D5424" s="12">
        <f>VLOOKUP(A5424,'Step 1.3 Normalized OAT'!$A$1:$B$8761,2)</f>
        <v>75</v>
      </c>
      <c r="E5424" s="13">
        <f ca="1">('Step 3. Regression'!$F$19*D5424^2+'Step 3. Regression'!$G$19*D5424+'Step 3. Regression'!$H$19)*C5424</f>
        <v>0</v>
      </c>
    </row>
    <row r="5425" spans="1:5" x14ac:dyDescent="0.25">
      <c r="A5425" s="9">
        <f>IF(ISBLANK('Step 1.3 Normalized OAT'!A5425),"-",'Step 1.3 Normalized OAT'!A5425)</f>
        <v>43327</v>
      </c>
      <c r="B5425" s="26">
        <f t="shared" si="90"/>
        <v>226</v>
      </c>
      <c r="C5425" s="64" cm="1">
        <f t="array" ref="C5425">INDEX('Step 5. Daily Avg Schedule Calc'!$A$2:$C$169,(WEEKDAY(A5425)-1)*24+HOUR(A5425)+1,3)*IF(A5425&lt;Cooling_Season_Start_Date,0,IF(A5425&gt;Cooling_Season_End_Date,0,1))</f>
        <v>0</v>
      </c>
      <c r="D5425" s="12">
        <f>VLOOKUP(A5425,'Step 1.3 Normalized OAT'!$A$1:$B$8761,2)</f>
        <v>73</v>
      </c>
      <c r="E5425" s="13">
        <f ca="1">('Step 3. Regression'!$F$19*D5425^2+'Step 3. Regression'!$G$19*D5425+'Step 3. Regression'!$H$19)*C5425</f>
        <v>0</v>
      </c>
    </row>
    <row r="5426" spans="1:5" x14ac:dyDescent="0.25">
      <c r="A5426" s="9">
        <f>IF(ISBLANK('Step 1.3 Normalized OAT'!A5426),"-",'Step 1.3 Normalized OAT'!A5426)</f>
        <v>43327.041666666664</v>
      </c>
      <c r="B5426" s="26">
        <f t="shared" si="90"/>
        <v>226</v>
      </c>
      <c r="C5426" s="64" cm="1">
        <f t="array" ref="C5426">INDEX('Step 5. Daily Avg Schedule Calc'!$A$2:$C$169,(WEEKDAY(A5426)-1)*24+HOUR(A5426)+1,3)*IF(A5426&lt;Cooling_Season_Start_Date,0,IF(A5426&gt;Cooling_Season_End_Date,0,1))</f>
        <v>0</v>
      </c>
      <c r="D5426" s="12">
        <f>VLOOKUP(A5426,'Step 1.3 Normalized OAT'!$A$1:$B$8761,2)</f>
        <v>74</v>
      </c>
      <c r="E5426" s="13">
        <f ca="1">('Step 3. Regression'!$F$19*D5426^2+'Step 3. Regression'!$G$19*D5426+'Step 3. Regression'!$H$19)*C5426</f>
        <v>0</v>
      </c>
    </row>
    <row r="5427" spans="1:5" x14ac:dyDescent="0.25">
      <c r="A5427" s="9">
        <f>IF(ISBLANK('Step 1.3 Normalized OAT'!A5427),"-",'Step 1.3 Normalized OAT'!A5427)</f>
        <v>43327.083333333336</v>
      </c>
      <c r="B5427" s="26">
        <f t="shared" si="90"/>
        <v>226</v>
      </c>
      <c r="C5427" s="64" cm="1">
        <f t="array" ref="C5427">INDEX('Step 5. Daily Avg Schedule Calc'!$A$2:$C$169,(WEEKDAY(A5427)-1)*24+HOUR(A5427)+1,3)*IF(A5427&lt;Cooling_Season_Start_Date,0,IF(A5427&gt;Cooling_Season_End_Date,0,1))</f>
        <v>0</v>
      </c>
      <c r="D5427" s="12">
        <f>VLOOKUP(A5427,'Step 1.3 Normalized OAT'!$A$1:$B$8761,2)</f>
        <v>74</v>
      </c>
      <c r="E5427" s="13">
        <f ca="1">('Step 3. Regression'!$F$19*D5427^2+'Step 3. Regression'!$G$19*D5427+'Step 3. Regression'!$H$19)*C5427</f>
        <v>0</v>
      </c>
    </row>
    <row r="5428" spans="1:5" x14ac:dyDescent="0.25">
      <c r="A5428" s="9">
        <f>IF(ISBLANK('Step 1.3 Normalized OAT'!A5428),"-",'Step 1.3 Normalized OAT'!A5428)</f>
        <v>43327.125</v>
      </c>
      <c r="B5428" s="26">
        <f t="shared" si="90"/>
        <v>226</v>
      </c>
      <c r="C5428" s="64" cm="1">
        <f t="array" ref="C5428">INDEX('Step 5. Daily Avg Schedule Calc'!$A$2:$C$169,(WEEKDAY(A5428)-1)*24+HOUR(A5428)+1,3)*IF(A5428&lt;Cooling_Season_Start_Date,0,IF(A5428&gt;Cooling_Season_End_Date,0,1))</f>
        <v>0</v>
      </c>
      <c r="D5428" s="12">
        <f>VLOOKUP(A5428,'Step 1.3 Normalized OAT'!$A$1:$B$8761,2)</f>
        <v>73</v>
      </c>
      <c r="E5428" s="13">
        <f ca="1">('Step 3. Regression'!$F$19*D5428^2+'Step 3. Regression'!$G$19*D5428+'Step 3. Regression'!$H$19)*C5428</f>
        <v>0</v>
      </c>
    </row>
    <row r="5429" spans="1:5" x14ac:dyDescent="0.25">
      <c r="A5429" s="9">
        <f>IF(ISBLANK('Step 1.3 Normalized OAT'!A5429),"-",'Step 1.3 Normalized OAT'!A5429)</f>
        <v>43327.166666666664</v>
      </c>
      <c r="B5429" s="26">
        <f t="shared" si="90"/>
        <v>226</v>
      </c>
      <c r="C5429" s="64" cm="1">
        <f t="array" ref="C5429">INDEX('Step 5. Daily Avg Schedule Calc'!$A$2:$C$169,(WEEKDAY(A5429)-1)*24+HOUR(A5429)+1,3)*IF(A5429&lt;Cooling_Season_Start_Date,0,IF(A5429&gt;Cooling_Season_End_Date,0,1))</f>
        <v>0</v>
      </c>
      <c r="D5429" s="12">
        <f>VLOOKUP(A5429,'Step 1.3 Normalized OAT'!$A$1:$B$8761,2)</f>
        <v>73</v>
      </c>
      <c r="E5429" s="13">
        <f ca="1">('Step 3. Regression'!$F$19*D5429^2+'Step 3. Regression'!$G$19*D5429+'Step 3. Regression'!$H$19)*C5429</f>
        <v>0</v>
      </c>
    </row>
    <row r="5430" spans="1:5" x14ac:dyDescent="0.25">
      <c r="A5430" s="9">
        <f>IF(ISBLANK('Step 1.3 Normalized OAT'!A5430),"-",'Step 1.3 Normalized OAT'!A5430)</f>
        <v>43327.208333333336</v>
      </c>
      <c r="B5430" s="26">
        <f t="shared" si="90"/>
        <v>226</v>
      </c>
      <c r="C5430" s="64" cm="1">
        <f t="array" ref="C5430">INDEX('Step 5. Daily Avg Schedule Calc'!$A$2:$C$169,(WEEKDAY(A5430)-1)*24+HOUR(A5430)+1,3)*IF(A5430&lt;Cooling_Season_Start_Date,0,IF(A5430&gt;Cooling_Season_End_Date,0,1))</f>
        <v>0</v>
      </c>
      <c r="D5430" s="12">
        <f>VLOOKUP(A5430,'Step 1.3 Normalized OAT'!$A$1:$B$8761,2)</f>
        <v>73</v>
      </c>
      <c r="E5430" s="13">
        <f ca="1">('Step 3. Regression'!$F$19*D5430^2+'Step 3. Regression'!$G$19*D5430+'Step 3. Regression'!$H$19)*C5430</f>
        <v>0</v>
      </c>
    </row>
    <row r="5431" spans="1:5" x14ac:dyDescent="0.25">
      <c r="A5431" s="9">
        <f>IF(ISBLANK('Step 1.3 Normalized OAT'!A5431),"-",'Step 1.3 Normalized OAT'!A5431)</f>
        <v>43327.25</v>
      </c>
      <c r="B5431" s="26">
        <f t="shared" si="90"/>
        <v>226</v>
      </c>
      <c r="C5431" s="64" cm="1">
        <f t="array" ref="C5431">INDEX('Step 5. Daily Avg Schedule Calc'!$A$2:$C$169,(WEEKDAY(A5431)-1)*24+HOUR(A5431)+1,3)*IF(A5431&lt;Cooling_Season_Start_Date,0,IF(A5431&gt;Cooling_Season_End_Date,0,1))</f>
        <v>0</v>
      </c>
      <c r="D5431" s="12">
        <f>VLOOKUP(A5431,'Step 1.3 Normalized OAT'!$A$1:$B$8761,2)</f>
        <v>73</v>
      </c>
      <c r="E5431" s="13">
        <f ca="1">('Step 3. Regression'!$F$19*D5431^2+'Step 3. Regression'!$G$19*D5431+'Step 3. Regression'!$H$19)*C5431</f>
        <v>0</v>
      </c>
    </row>
    <row r="5432" spans="1:5" x14ac:dyDescent="0.25">
      <c r="A5432" s="9">
        <f>IF(ISBLANK('Step 1.3 Normalized OAT'!A5432),"-",'Step 1.3 Normalized OAT'!A5432)</f>
        <v>43327.291666666664</v>
      </c>
      <c r="B5432" s="26">
        <f t="shared" si="90"/>
        <v>226</v>
      </c>
      <c r="C5432" s="64" cm="1">
        <f t="array" ref="C5432">INDEX('Step 5. Daily Avg Schedule Calc'!$A$2:$C$169,(WEEKDAY(A5432)-1)*24+HOUR(A5432)+1,3)*IF(A5432&lt;Cooling_Season_Start_Date,0,IF(A5432&gt;Cooling_Season_End_Date,0,1))</f>
        <v>1</v>
      </c>
      <c r="D5432" s="12">
        <f>VLOOKUP(A5432,'Step 1.3 Normalized OAT'!$A$1:$B$8761,2)</f>
        <v>73</v>
      </c>
      <c r="E5432" s="13">
        <f ca="1">('Step 3. Regression'!$F$19*D5432^2+'Step 3. Regression'!$G$19*D5432+'Step 3. Regression'!$H$19)*C5432</f>
        <v>7.0827765794206599</v>
      </c>
    </row>
    <row r="5433" spans="1:5" x14ac:dyDescent="0.25">
      <c r="A5433" s="9">
        <f>IF(ISBLANK('Step 1.3 Normalized OAT'!A5433),"-",'Step 1.3 Normalized OAT'!A5433)</f>
        <v>43327.333333333336</v>
      </c>
      <c r="B5433" s="26">
        <f t="shared" si="90"/>
        <v>226</v>
      </c>
      <c r="C5433" s="64" cm="1">
        <f t="array" ref="C5433">INDEX('Step 5. Daily Avg Schedule Calc'!$A$2:$C$169,(WEEKDAY(A5433)-1)*24+HOUR(A5433)+1,3)*IF(A5433&lt;Cooling_Season_Start_Date,0,IF(A5433&gt;Cooling_Season_End_Date,0,1))</f>
        <v>1</v>
      </c>
      <c r="D5433" s="12">
        <f>VLOOKUP(A5433,'Step 1.3 Normalized OAT'!$A$1:$B$8761,2)</f>
        <v>75</v>
      </c>
      <c r="E5433" s="13">
        <f ca="1">('Step 3. Regression'!$F$19*D5433^2+'Step 3. Regression'!$G$19*D5433+'Step 3. Regression'!$H$19)*C5433</f>
        <v>7.0601763936334088</v>
      </c>
    </row>
    <row r="5434" spans="1:5" x14ac:dyDescent="0.25">
      <c r="A5434" s="9">
        <f>IF(ISBLANK('Step 1.3 Normalized OAT'!A5434),"-",'Step 1.3 Normalized OAT'!A5434)</f>
        <v>43327.375</v>
      </c>
      <c r="B5434" s="26">
        <f t="shared" si="90"/>
        <v>226</v>
      </c>
      <c r="C5434" s="64" cm="1">
        <f t="array" ref="C5434">INDEX('Step 5. Daily Avg Schedule Calc'!$A$2:$C$169,(WEEKDAY(A5434)-1)*24+HOUR(A5434)+1,3)*IF(A5434&lt;Cooling_Season_Start_Date,0,IF(A5434&gt;Cooling_Season_End_Date,0,1))</f>
        <v>1</v>
      </c>
      <c r="D5434" s="12">
        <f>VLOOKUP(A5434,'Step 1.3 Normalized OAT'!$A$1:$B$8761,2)</f>
        <v>77</v>
      </c>
      <c r="E5434" s="13">
        <f ca="1">('Step 3. Regression'!$F$19*D5434^2+'Step 3. Regression'!$G$19*D5434+'Step 3. Regression'!$H$19)*C5434</f>
        <v>7.0608239916079754</v>
      </c>
    </row>
    <row r="5435" spans="1:5" x14ac:dyDescent="0.25">
      <c r="A5435" s="9">
        <f>IF(ISBLANK('Step 1.3 Normalized OAT'!A5435),"-",'Step 1.3 Normalized OAT'!A5435)</f>
        <v>43327.416666666664</v>
      </c>
      <c r="B5435" s="26">
        <f t="shared" si="90"/>
        <v>226</v>
      </c>
      <c r="C5435" s="64" cm="1">
        <f t="array" ref="C5435">INDEX('Step 5. Daily Avg Schedule Calc'!$A$2:$C$169,(WEEKDAY(A5435)-1)*24+HOUR(A5435)+1,3)*IF(A5435&lt;Cooling_Season_Start_Date,0,IF(A5435&gt;Cooling_Season_End_Date,0,1))</f>
        <v>1</v>
      </c>
      <c r="D5435" s="12">
        <f>VLOOKUP(A5435,'Step 1.3 Normalized OAT'!$A$1:$B$8761,2)</f>
        <v>79</v>
      </c>
      <c r="E5435" s="13">
        <f ca="1">('Step 3. Regression'!$F$19*D5435^2+'Step 3. Regression'!$G$19*D5435+'Step 3. Regression'!$H$19)*C5435</f>
        <v>7.0847193733443774</v>
      </c>
    </row>
    <row r="5436" spans="1:5" x14ac:dyDescent="0.25">
      <c r="A5436" s="9">
        <f>IF(ISBLANK('Step 1.3 Normalized OAT'!A5436),"-",'Step 1.3 Normalized OAT'!A5436)</f>
        <v>43327.458333333336</v>
      </c>
      <c r="B5436" s="26">
        <f t="shared" si="90"/>
        <v>226</v>
      </c>
      <c r="C5436" s="64" cm="1">
        <f t="array" ref="C5436">INDEX('Step 5. Daily Avg Schedule Calc'!$A$2:$C$169,(WEEKDAY(A5436)-1)*24+HOUR(A5436)+1,3)*IF(A5436&lt;Cooling_Season_Start_Date,0,IF(A5436&gt;Cooling_Season_End_Date,0,1))</f>
        <v>1</v>
      </c>
      <c r="D5436" s="12">
        <f>VLOOKUP(A5436,'Step 1.3 Normalized OAT'!$A$1:$B$8761,2)</f>
        <v>82</v>
      </c>
      <c r="E5436" s="13">
        <f ca="1">('Step 3. Regression'!$F$19*D5436^2+'Step 3. Regression'!$G$19*D5436+'Step 3. Regression'!$H$19)*C5436</f>
        <v>7.1641520405023904</v>
      </c>
    </row>
    <row r="5437" spans="1:5" x14ac:dyDescent="0.25">
      <c r="A5437" s="9">
        <f>IF(ISBLANK('Step 1.3 Normalized OAT'!A5437),"-",'Step 1.3 Normalized OAT'!A5437)</f>
        <v>43327.5</v>
      </c>
      <c r="B5437" s="26">
        <f t="shared" si="90"/>
        <v>226</v>
      </c>
      <c r="C5437" s="64" cm="1">
        <f t="array" ref="C5437">INDEX('Step 5. Daily Avg Schedule Calc'!$A$2:$C$169,(WEEKDAY(A5437)-1)*24+HOUR(A5437)+1,3)*IF(A5437&lt;Cooling_Season_Start_Date,0,IF(A5437&gt;Cooling_Season_End_Date,0,1))</f>
        <v>1</v>
      </c>
      <c r="D5437" s="12">
        <f>VLOOKUP(A5437,'Step 1.3 Normalized OAT'!$A$1:$B$8761,2)</f>
        <v>84</v>
      </c>
      <c r="E5437" s="13">
        <f ca="1">('Step 3. Regression'!$F$19*D5437^2+'Step 3. Regression'!$G$19*D5437+'Step 3. Regression'!$H$19)*C5437</f>
        <v>7.2461668816433509</v>
      </c>
    </row>
    <row r="5438" spans="1:5" x14ac:dyDescent="0.25">
      <c r="A5438" s="9">
        <f>IF(ISBLANK('Step 1.3 Normalized OAT'!A5438),"-",'Step 1.3 Normalized OAT'!A5438)</f>
        <v>43327.541666666664</v>
      </c>
      <c r="B5438" s="26">
        <f t="shared" si="90"/>
        <v>226</v>
      </c>
      <c r="C5438" s="64" cm="1">
        <f t="array" ref="C5438">INDEX('Step 5. Daily Avg Schedule Calc'!$A$2:$C$169,(WEEKDAY(A5438)-1)*24+HOUR(A5438)+1,3)*IF(A5438&lt;Cooling_Season_Start_Date,0,IF(A5438&gt;Cooling_Season_End_Date,0,1))</f>
        <v>1</v>
      </c>
      <c r="D5438" s="12">
        <f>VLOOKUP(A5438,'Step 1.3 Normalized OAT'!$A$1:$B$8761,2)</f>
        <v>86</v>
      </c>
      <c r="E5438" s="13">
        <f ca="1">('Step 3. Regression'!$F$19*D5438^2+'Step 3. Regression'!$G$19*D5438+'Step 3. Regression'!$H$19)*C5438</f>
        <v>7.3514295065461326</v>
      </c>
    </row>
    <row r="5439" spans="1:5" x14ac:dyDescent="0.25">
      <c r="A5439" s="9">
        <f>IF(ISBLANK('Step 1.3 Normalized OAT'!A5439),"-",'Step 1.3 Normalized OAT'!A5439)</f>
        <v>43327.583333333336</v>
      </c>
      <c r="B5439" s="26">
        <f t="shared" si="90"/>
        <v>226</v>
      </c>
      <c r="C5439" s="64" cm="1">
        <f t="array" ref="C5439">INDEX('Step 5. Daily Avg Schedule Calc'!$A$2:$C$169,(WEEKDAY(A5439)-1)*24+HOUR(A5439)+1,3)*IF(A5439&lt;Cooling_Season_Start_Date,0,IF(A5439&gt;Cooling_Season_End_Date,0,1))</f>
        <v>1</v>
      </c>
      <c r="D5439" s="12">
        <f>VLOOKUP(A5439,'Step 1.3 Normalized OAT'!$A$1:$B$8761,2)</f>
        <v>88</v>
      </c>
      <c r="E5439" s="13">
        <f ca="1">('Step 3. Regression'!$F$19*D5439^2+'Step 3. Regression'!$G$19*D5439+'Step 3. Regression'!$H$19)*C5439</f>
        <v>7.4799399152107426</v>
      </c>
    </row>
    <row r="5440" spans="1:5" x14ac:dyDescent="0.25">
      <c r="A5440" s="9">
        <f>IF(ISBLANK('Step 1.3 Normalized OAT'!A5440),"-",'Step 1.3 Normalized OAT'!A5440)</f>
        <v>43327.625</v>
      </c>
      <c r="B5440" s="26">
        <f t="shared" si="90"/>
        <v>226</v>
      </c>
      <c r="C5440" s="64" cm="1">
        <f t="array" ref="C5440">INDEX('Step 5. Daily Avg Schedule Calc'!$A$2:$C$169,(WEEKDAY(A5440)-1)*24+HOUR(A5440)+1,3)*IF(A5440&lt;Cooling_Season_Start_Date,0,IF(A5440&gt;Cooling_Season_End_Date,0,1))</f>
        <v>1</v>
      </c>
      <c r="D5440" s="12">
        <f>VLOOKUP(A5440,'Step 1.3 Normalized OAT'!$A$1:$B$8761,2)</f>
        <v>88</v>
      </c>
      <c r="E5440" s="13">
        <f ca="1">('Step 3. Regression'!$F$19*D5440^2+'Step 3. Regression'!$G$19*D5440+'Step 3. Regression'!$H$19)*C5440</f>
        <v>7.4799399152107426</v>
      </c>
    </row>
    <row r="5441" spans="1:5" x14ac:dyDescent="0.25">
      <c r="A5441" s="9">
        <f>IF(ISBLANK('Step 1.3 Normalized OAT'!A5441),"-",'Step 1.3 Normalized OAT'!A5441)</f>
        <v>43327.666666666664</v>
      </c>
      <c r="B5441" s="26">
        <f t="shared" si="90"/>
        <v>226</v>
      </c>
      <c r="C5441" s="64" cm="1">
        <f t="array" ref="C5441">INDEX('Step 5. Daily Avg Schedule Calc'!$A$2:$C$169,(WEEKDAY(A5441)-1)*24+HOUR(A5441)+1,3)*IF(A5441&lt;Cooling_Season_Start_Date,0,IF(A5441&gt;Cooling_Season_End_Date,0,1))</f>
        <v>1</v>
      </c>
      <c r="D5441" s="12">
        <f>VLOOKUP(A5441,'Step 1.3 Normalized OAT'!$A$1:$B$8761,2)</f>
        <v>90</v>
      </c>
      <c r="E5441" s="13">
        <f ca="1">('Step 3. Regression'!$F$19*D5441^2+'Step 3. Regression'!$G$19*D5441+'Step 3. Regression'!$H$19)*C5441</f>
        <v>7.6316981076371704</v>
      </c>
    </row>
    <row r="5442" spans="1:5" x14ac:dyDescent="0.25">
      <c r="A5442" s="9">
        <f>IF(ISBLANK('Step 1.3 Normalized OAT'!A5442),"-",'Step 1.3 Normalized OAT'!A5442)</f>
        <v>43327.708333333336</v>
      </c>
      <c r="B5442" s="26">
        <f t="shared" si="90"/>
        <v>226</v>
      </c>
      <c r="C5442" s="64" cm="1">
        <f t="array" ref="C5442">INDEX('Step 5. Daily Avg Schedule Calc'!$A$2:$C$169,(WEEKDAY(A5442)-1)*24+HOUR(A5442)+1,3)*IF(A5442&lt;Cooling_Season_Start_Date,0,IF(A5442&gt;Cooling_Season_End_Date,0,1))</f>
        <v>1</v>
      </c>
      <c r="D5442" s="12">
        <f>VLOOKUP(A5442,'Step 1.3 Normalized OAT'!$A$1:$B$8761,2)</f>
        <v>89</v>
      </c>
      <c r="E5442" s="13">
        <f ca="1">('Step 3. Regression'!$F$19*D5442^2+'Step 3. Regression'!$G$19*D5442+'Step 3. Regression'!$H$19)*C5442</f>
        <v>7.5529130384537311</v>
      </c>
    </row>
    <row r="5443" spans="1:5" x14ac:dyDescent="0.25">
      <c r="A5443" s="9">
        <f>IF(ISBLANK('Step 1.3 Normalized OAT'!A5443),"-",'Step 1.3 Normalized OAT'!A5443)</f>
        <v>43327.75</v>
      </c>
      <c r="B5443" s="26">
        <f t="shared" ref="B5443:B5506" si="91">_xlfn.DAYS(A5443,$A$2)</f>
        <v>226</v>
      </c>
      <c r="C5443" s="64" cm="1">
        <f t="array" ref="C5443">INDEX('Step 5. Daily Avg Schedule Calc'!$A$2:$C$169,(WEEKDAY(A5443)-1)*24+HOUR(A5443)+1,3)*IF(A5443&lt;Cooling_Season_Start_Date,0,IF(A5443&gt;Cooling_Season_End_Date,0,1))</f>
        <v>1</v>
      </c>
      <c r="D5443" s="12">
        <f>VLOOKUP(A5443,'Step 1.3 Normalized OAT'!$A$1:$B$8761,2)</f>
        <v>90</v>
      </c>
      <c r="E5443" s="13">
        <f ca="1">('Step 3. Regression'!$F$19*D5443^2+'Step 3. Regression'!$G$19*D5443+'Step 3. Regression'!$H$19)*C5443</f>
        <v>7.6316981076371704</v>
      </c>
    </row>
    <row r="5444" spans="1:5" x14ac:dyDescent="0.25">
      <c r="A5444" s="9">
        <f>IF(ISBLANK('Step 1.3 Normalized OAT'!A5444),"-",'Step 1.3 Normalized OAT'!A5444)</f>
        <v>43327.791666666664</v>
      </c>
      <c r="B5444" s="26">
        <f t="shared" si="91"/>
        <v>226</v>
      </c>
      <c r="C5444" s="64" cm="1">
        <f t="array" ref="C5444">INDEX('Step 5. Daily Avg Schedule Calc'!$A$2:$C$169,(WEEKDAY(A5444)-1)*24+HOUR(A5444)+1,3)*IF(A5444&lt;Cooling_Season_Start_Date,0,IF(A5444&gt;Cooling_Season_End_Date,0,1))</f>
        <v>1</v>
      </c>
      <c r="D5444" s="12">
        <f>VLOOKUP(A5444,'Step 1.3 Normalized OAT'!$A$1:$B$8761,2)</f>
        <v>90</v>
      </c>
      <c r="E5444" s="13">
        <f ca="1">('Step 3. Regression'!$F$19*D5444^2+'Step 3. Regression'!$G$19*D5444+'Step 3. Regression'!$H$19)*C5444</f>
        <v>7.6316981076371704</v>
      </c>
    </row>
    <row r="5445" spans="1:5" x14ac:dyDescent="0.25">
      <c r="A5445" s="9">
        <f>IF(ISBLANK('Step 1.3 Normalized OAT'!A5445),"-",'Step 1.3 Normalized OAT'!A5445)</f>
        <v>43327.833333333336</v>
      </c>
      <c r="B5445" s="26">
        <f t="shared" si="91"/>
        <v>226</v>
      </c>
      <c r="C5445" s="64" cm="1">
        <f t="array" ref="C5445">INDEX('Step 5. Daily Avg Schedule Calc'!$A$2:$C$169,(WEEKDAY(A5445)-1)*24+HOUR(A5445)+1,3)*IF(A5445&lt;Cooling_Season_Start_Date,0,IF(A5445&gt;Cooling_Season_End_Date,0,1))</f>
        <v>1</v>
      </c>
      <c r="D5445" s="12">
        <f>VLOOKUP(A5445,'Step 1.3 Normalized OAT'!$A$1:$B$8761,2)</f>
        <v>88</v>
      </c>
      <c r="E5445" s="13">
        <f ca="1">('Step 3. Regression'!$F$19*D5445^2+'Step 3. Regression'!$G$19*D5445+'Step 3. Regression'!$H$19)*C5445</f>
        <v>7.4799399152107426</v>
      </c>
    </row>
    <row r="5446" spans="1:5" x14ac:dyDescent="0.25">
      <c r="A5446" s="9">
        <f>IF(ISBLANK('Step 1.3 Normalized OAT'!A5446),"-",'Step 1.3 Normalized OAT'!A5446)</f>
        <v>43327.875</v>
      </c>
      <c r="B5446" s="26">
        <f t="shared" si="91"/>
        <v>226</v>
      </c>
      <c r="C5446" s="64" cm="1">
        <f t="array" ref="C5446">INDEX('Step 5. Daily Avg Schedule Calc'!$A$2:$C$169,(WEEKDAY(A5446)-1)*24+HOUR(A5446)+1,3)*IF(A5446&lt;Cooling_Season_Start_Date,0,IF(A5446&gt;Cooling_Season_End_Date,0,1))</f>
        <v>0</v>
      </c>
      <c r="D5446" s="12">
        <f>VLOOKUP(A5446,'Step 1.3 Normalized OAT'!$A$1:$B$8761,2)</f>
        <v>88</v>
      </c>
      <c r="E5446" s="13">
        <f ca="1">('Step 3. Regression'!$F$19*D5446^2+'Step 3. Regression'!$G$19*D5446+'Step 3. Regression'!$H$19)*C5446</f>
        <v>0</v>
      </c>
    </row>
    <row r="5447" spans="1:5" x14ac:dyDescent="0.25">
      <c r="A5447" s="9">
        <f>IF(ISBLANK('Step 1.3 Normalized OAT'!A5447),"-",'Step 1.3 Normalized OAT'!A5447)</f>
        <v>43327.916666666664</v>
      </c>
      <c r="B5447" s="26">
        <f t="shared" si="91"/>
        <v>226</v>
      </c>
      <c r="C5447" s="64" cm="1">
        <f t="array" ref="C5447">INDEX('Step 5. Daily Avg Schedule Calc'!$A$2:$C$169,(WEEKDAY(A5447)-1)*24+HOUR(A5447)+1,3)*IF(A5447&lt;Cooling_Season_Start_Date,0,IF(A5447&gt;Cooling_Season_End_Date,0,1))</f>
        <v>0</v>
      </c>
      <c r="D5447" s="12">
        <f>VLOOKUP(A5447,'Step 1.3 Normalized OAT'!$A$1:$B$8761,2)</f>
        <v>86</v>
      </c>
      <c r="E5447" s="13">
        <f ca="1">('Step 3. Regression'!$F$19*D5447^2+'Step 3. Regression'!$G$19*D5447+'Step 3. Regression'!$H$19)*C5447</f>
        <v>0</v>
      </c>
    </row>
    <row r="5448" spans="1:5" x14ac:dyDescent="0.25">
      <c r="A5448" s="9">
        <f>IF(ISBLANK('Step 1.3 Normalized OAT'!A5448),"-",'Step 1.3 Normalized OAT'!A5448)</f>
        <v>43327.958333333336</v>
      </c>
      <c r="B5448" s="26">
        <f t="shared" si="91"/>
        <v>226</v>
      </c>
      <c r="C5448" s="64" cm="1">
        <f t="array" ref="C5448">INDEX('Step 5. Daily Avg Schedule Calc'!$A$2:$C$169,(WEEKDAY(A5448)-1)*24+HOUR(A5448)+1,3)*IF(A5448&lt;Cooling_Season_Start_Date,0,IF(A5448&gt;Cooling_Season_End_Date,0,1))</f>
        <v>0</v>
      </c>
      <c r="D5448" s="12">
        <f>VLOOKUP(A5448,'Step 1.3 Normalized OAT'!$A$1:$B$8761,2)</f>
        <v>85</v>
      </c>
      <c r="E5448" s="13">
        <f ca="1">('Step 3. Regression'!$F$19*D5448^2+'Step 3. Regression'!$G$19*D5448+'Step 3. Regression'!$H$19)*C5448</f>
        <v>0</v>
      </c>
    </row>
    <row r="5449" spans="1:5" x14ac:dyDescent="0.25">
      <c r="A5449" s="9">
        <f>IF(ISBLANK('Step 1.3 Normalized OAT'!A5449),"-",'Step 1.3 Normalized OAT'!A5449)</f>
        <v>43328</v>
      </c>
      <c r="B5449" s="26">
        <f t="shared" si="91"/>
        <v>227</v>
      </c>
      <c r="C5449" s="64" cm="1">
        <f t="array" ref="C5449">INDEX('Step 5. Daily Avg Schedule Calc'!$A$2:$C$169,(WEEKDAY(A5449)-1)*24+HOUR(A5449)+1,3)*IF(A5449&lt;Cooling_Season_Start_Date,0,IF(A5449&gt;Cooling_Season_End_Date,0,1))</f>
        <v>0</v>
      </c>
      <c r="D5449" s="12">
        <f>VLOOKUP(A5449,'Step 1.3 Normalized OAT'!$A$1:$B$8761,2)</f>
        <v>84</v>
      </c>
      <c r="E5449" s="13">
        <f ca="1">('Step 3. Regression'!$F$19*D5449^2+'Step 3. Regression'!$G$19*D5449+'Step 3. Regression'!$H$19)*C5449</f>
        <v>0</v>
      </c>
    </row>
    <row r="5450" spans="1:5" x14ac:dyDescent="0.25">
      <c r="A5450" s="9">
        <f>IF(ISBLANK('Step 1.3 Normalized OAT'!A5450),"-",'Step 1.3 Normalized OAT'!A5450)</f>
        <v>43328.041666666664</v>
      </c>
      <c r="B5450" s="26">
        <f t="shared" si="91"/>
        <v>227</v>
      </c>
      <c r="C5450" s="64" cm="1">
        <f t="array" ref="C5450">INDEX('Step 5. Daily Avg Schedule Calc'!$A$2:$C$169,(WEEKDAY(A5450)-1)*24+HOUR(A5450)+1,3)*IF(A5450&lt;Cooling_Season_Start_Date,0,IF(A5450&gt;Cooling_Season_End_Date,0,1))</f>
        <v>0</v>
      </c>
      <c r="D5450" s="12">
        <f>VLOOKUP(A5450,'Step 1.3 Normalized OAT'!$A$1:$B$8761,2)</f>
        <v>83</v>
      </c>
      <c r="E5450" s="13">
        <f ca="1">('Step 3. Regression'!$F$19*D5450^2+'Step 3. Regression'!$G$19*D5450+'Step 3. Regression'!$H$19)*C5450</f>
        <v>0</v>
      </c>
    </row>
    <row r="5451" spans="1:5" x14ac:dyDescent="0.25">
      <c r="A5451" s="9">
        <f>IF(ISBLANK('Step 1.3 Normalized OAT'!A5451),"-",'Step 1.3 Normalized OAT'!A5451)</f>
        <v>43328.083333333336</v>
      </c>
      <c r="B5451" s="26">
        <f t="shared" si="91"/>
        <v>227</v>
      </c>
      <c r="C5451" s="64" cm="1">
        <f t="array" ref="C5451">INDEX('Step 5. Daily Avg Schedule Calc'!$A$2:$C$169,(WEEKDAY(A5451)-1)*24+HOUR(A5451)+1,3)*IF(A5451&lt;Cooling_Season_Start_Date,0,IF(A5451&gt;Cooling_Season_End_Date,0,1))</f>
        <v>0</v>
      </c>
      <c r="D5451" s="12">
        <f>VLOOKUP(A5451,'Step 1.3 Normalized OAT'!$A$1:$B$8761,2)</f>
        <v>83</v>
      </c>
      <c r="E5451" s="13">
        <f ca="1">('Step 3. Regression'!$F$19*D5451^2+'Step 3. Regression'!$G$19*D5451+'Step 3. Regression'!$H$19)*C5451</f>
        <v>0</v>
      </c>
    </row>
    <row r="5452" spans="1:5" x14ac:dyDescent="0.25">
      <c r="A5452" s="9">
        <f>IF(ISBLANK('Step 1.3 Normalized OAT'!A5452),"-",'Step 1.3 Normalized OAT'!A5452)</f>
        <v>43328.125</v>
      </c>
      <c r="B5452" s="26">
        <f t="shared" si="91"/>
        <v>227</v>
      </c>
      <c r="C5452" s="64" cm="1">
        <f t="array" ref="C5452">INDEX('Step 5. Daily Avg Schedule Calc'!$A$2:$C$169,(WEEKDAY(A5452)-1)*24+HOUR(A5452)+1,3)*IF(A5452&lt;Cooling_Season_Start_Date,0,IF(A5452&gt;Cooling_Season_End_Date,0,1))</f>
        <v>0</v>
      </c>
      <c r="D5452" s="12">
        <f>VLOOKUP(A5452,'Step 1.3 Normalized OAT'!$A$1:$B$8761,2)</f>
        <v>82</v>
      </c>
      <c r="E5452" s="13">
        <f ca="1">('Step 3. Regression'!$F$19*D5452^2+'Step 3. Regression'!$G$19*D5452+'Step 3. Regression'!$H$19)*C5452</f>
        <v>0</v>
      </c>
    </row>
    <row r="5453" spans="1:5" x14ac:dyDescent="0.25">
      <c r="A5453" s="9">
        <f>IF(ISBLANK('Step 1.3 Normalized OAT'!A5453),"-",'Step 1.3 Normalized OAT'!A5453)</f>
        <v>43328.166666666664</v>
      </c>
      <c r="B5453" s="26">
        <f t="shared" si="91"/>
        <v>227</v>
      </c>
      <c r="C5453" s="64" cm="1">
        <f t="array" ref="C5453">INDEX('Step 5. Daily Avg Schedule Calc'!$A$2:$C$169,(WEEKDAY(A5453)-1)*24+HOUR(A5453)+1,3)*IF(A5453&lt;Cooling_Season_Start_Date,0,IF(A5453&gt;Cooling_Season_End_Date,0,1))</f>
        <v>0</v>
      </c>
      <c r="D5453" s="12">
        <f>VLOOKUP(A5453,'Step 1.3 Normalized OAT'!$A$1:$B$8761,2)</f>
        <v>81</v>
      </c>
      <c r="E5453" s="13">
        <f ca="1">('Step 3. Regression'!$F$19*D5453^2+'Step 3. Regression'!$G$19*D5453+'Step 3. Regression'!$H$19)*C5453</f>
        <v>0</v>
      </c>
    </row>
    <row r="5454" spans="1:5" x14ac:dyDescent="0.25">
      <c r="A5454" s="9">
        <f>IF(ISBLANK('Step 1.3 Normalized OAT'!A5454),"-",'Step 1.3 Normalized OAT'!A5454)</f>
        <v>43328.208333333336</v>
      </c>
      <c r="B5454" s="26">
        <f t="shared" si="91"/>
        <v>227</v>
      </c>
      <c r="C5454" s="64" cm="1">
        <f t="array" ref="C5454">INDEX('Step 5. Daily Avg Schedule Calc'!$A$2:$C$169,(WEEKDAY(A5454)-1)*24+HOUR(A5454)+1,3)*IF(A5454&lt;Cooling_Season_Start_Date,0,IF(A5454&gt;Cooling_Season_End_Date,0,1))</f>
        <v>0</v>
      </c>
      <c r="D5454" s="12">
        <f>VLOOKUP(A5454,'Step 1.3 Normalized OAT'!$A$1:$B$8761,2)</f>
        <v>80</v>
      </c>
      <c r="E5454" s="13">
        <f ca="1">('Step 3. Regression'!$F$19*D5454^2+'Step 3. Regression'!$G$19*D5454+'Step 3. Regression'!$H$19)*C5454</f>
        <v>0</v>
      </c>
    </row>
    <row r="5455" spans="1:5" x14ac:dyDescent="0.25">
      <c r="A5455" s="9">
        <f>IF(ISBLANK('Step 1.3 Normalized OAT'!A5455),"-",'Step 1.3 Normalized OAT'!A5455)</f>
        <v>43328.25</v>
      </c>
      <c r="B5455" s="26">
        <f t="shared" si="91"/>
        <v>227</v>
      </c>
      <c r="C5455" s="64" cm="1">
        <f t="array" ref="C5455">INDEX('Step 5. Daily Avg Schedule Calc'!$A$2:$C$169,(WEEKDAY(A5455)-1)*24+HOUR(A5455)+1,3)*IF(A5455&lt;Cooling_Season_Start_Date,0,IF(A5455&gt;Cooling_Season_End_Date,0,1))</f>
        <v>0</v>
      </c>
      <c r="D5455" s="12">
        <f>VLOOKUP(A5455,'Step 1.3 Normalized OAT'!$A$1:$B$8761,2)</f>
        <v>79</v>
      </c>
      <c r="E5455" s="13">
        <f ca="1">('Step 3. Regression'!$F$19*D5455^2+'Step 3. Regression'!$G$19*D5455+'Step 3. Regression'!$H$19)*C5455</f>
        <v>0</v>
      </c>
    </row>
    <row r="5456" spans="1:5" x14ac:dyDescent="0.25">
      <c r="A5456" s="9">
        <f>IF(ISBLANK('Step 1.3 Normalized OAT'!A5456),"-",'Step 1.3 Normalized OAT'!A5456)</f>
        <v>43328.291666666664</v>
      </c>
      <c r="B5456" s="26">
        <f t="shared" si="91"/>
        <v>227</v>
      </c>
      <c r="C5456" s="64" cm="1">
        <f t="array" ref="C5456">INDEX('Step 5. Daily Avg Schedule Calc'!$A$2:$C$169,(WEEKDAY(A5456)-1)*24+HOUR(A5456)+1,3)*IF(A5456&lt;Cooling_Season_Start_Date,0,IF(A5456&gt;Cooling_Season_End_Date,0,1))</f>
        <v>0</v>
      </c>
      <c r="D5456" s="12">
        <f>VLOOKUP(A5456,'Step 1.3 Normalized OAT'!$A$1:$B$8761,2)</f>
        <v>79</v>
      </c>
      <c r="E5456" s="13">
        <f ca="1">('Step 3. Regression'!$F$19*D5456^2+'Step 3. Regression'!$G$19*D5456+'Step 3. Regression'!$H$19)*C5456</f>
        <v>0</v>
      </c>
    </row>
    <row r="5457" spans="1:5" x14ac:dyDescent="0.25">
      <c r="A5457" s="9">
        <f>IF(ISBLANK('Step 1.3 Normalized OAT'!A5457),"-",'Step 1.3 Normalized OAT'!A5457)</f>
        <v>43328.333333333336</v>
      </c>
      <c r="B5457" s="26">
        <f t="shared" si="91"/>
        <v>227</v>
      </c>
      <c r="C5457" s="64" cm="1">
        <f t="array" ref="C5457">INDEX('Step 5. Daily Avg Schedule Calc'!$A$2:$C$169,(WEEKDAY(A5457)-1)*24+HOUR(A5457)+1,3)*IF(A5457&lt;Cooling_Season_Start_Date,0,IF(A5457&gt;Cooling_Season_End_Date,0,1))</f>
        <v>1</v>
      </c>
      <c r="D5457" s="12">
        <f>VLOOKUP(A5457,'Step 1.3 Normalized OAT'!$A$1:$B$8761,2)</f>
        <v>80</v>
      </c>
      <c r="E5457" s="13">
        <f ca="1">('Step 3. Regression'!$F$19*D5457^2+'Step 3. Regression'!$G$19*D5457+'Step 3. Regression'!$H$19)*C5457</f>
        <v>7.1053849831232547</v>
      </c>
    </row>
    <row r="5458" spans="1:5" x14ac:dyDescent="0.25">
      <c r="A5458" s="9">
        <f>IF(ISBLANK('Step 1.3 Normalized OAT'!A5458),"-",'Step 1.3 Normalized OAT'!A5458)</f>
        <v>43328.375</v>
      </c>
      <c r="B5458" s="26">
        <f t="shared" si="91"/>
        <v>227</v>
      </c>
      <c r="C5458" s="64" cm="1">
        <f t="array" ref="C5458">INDEX('Step 5. Daily Avg Schedule Calc'!$A$2:$C$169,(WEEKDAY(A5458)-1)*24+HOUR(A5458)+1,3)*IF(A5458&lt;Cooling_Season_Start_Date,0,IF(A5458&gt;Cooling_Season_End_Date,0,1))</f>
        <v>1</v>
      </c>
      <c r="D5458" s="12">
        <f>VLOOKUP(A5458,'Step 1.3 Normalized OAT'!$A$1:$B$8761,2)</f>
        <v>81</v>
      </c>
      <c r="E5458" s="13">
        <f ca="1">('Step 3. Regression'!$F$19*D5458^2+'Step 3. Regression'!$G$19*D5458+'Step 3. Regression'!$H$19)*C5458</f>
        <v>7.1318625388425936</v>
      </c>
    </row>
    <row r="5459" spans="1:5" x14ac:dyDescent="0.25">
      <c r="A5459" s="9">
        <f>IF(ISBLANK('Step 1.3 Normalized OAT'!A5459),"-",'Step 1.3 Normalized OAT'!A5459)</f>
        <v>43328.416666666664</v>
      </c>
      <c r="B5459" s="26">
        <f t="shared" si="91"/>
        <v>227</v>
      </c>
      <c r="C5459" s="64" cm="1">
        <f t="array" ref="C5459">INDEX('Step 5. Daily Avg Schedule Calc'!$A$2:$C$169,(WEEKDAY(A5459)-1)*24+HOUR(A5459)+1,3)*IF(A5459&lt;Cooling_Season_Start_Date,0,IF(A5459&gt;Cooling_Season_End_Date,0,1))</f>
        <v>1</v>
      </c>
      <c r="D5459" s="12">
        <f>VLOOKUP(A5459,'Step 1.3 Normalized OAT'!$A$1:$B$8761,2)</f>
        <v>82</v>
      </c>
      <c r="E5459" s="13">
        <f ca="1">('Step 3. Regression'!$F$19*D5459^2+'Step 3. Regression'!$G$19*D5459+'Step 3. Regression'!$H$19)*C5459</f>
        <v>7.1641520405023904</v>
      </c>
    </row>
    <row r="5460" spans="1:5" x14ac:dyDescent="0.25">
      <c r="A5460" s="9">
        <f>IF(ISBLANK('Step 1.3 Normalized OAT'!A5460),"-",'Step 1.3 Normalized OAT'!A5460)</f>
        <v>43328.458333333336</v>
      </c>
      <c r="B5460" s="26">
        <f t="shared" si="91"/>
        <v>227</v>
      </c>
      <c r="C5460" s="64" cm="1">
        <f t="array" ref="C5460">INDEX('Step 5. Daily Avg Schedule Calc'!$A$2:$C$169,(WEEKDAY(A5460)-1)*24+HOUR(A5460)+1,3)*IF(A5460&lt;Cooling_Season_Start_Date,0,IF(A5460&gt;Cooling_Season_End_Date,0,1))</f>
        <v>1</v>
      </c>
      <c r="D5460" s="12">
        <f>VLOOKUP(A5460,'Step 1.3 Normalized OAT'!$A$1:$B$8761,2)</f>
        <v>84</v>
      </c>
      <c r="E5460" s="13">
        <f ca="1">('Step 3. Regression'!$F$19*D5460^2+'Step 3. Regression'!$G$19*D5460+'Step 3. Regression'!$H$19)*C5460</f>
        <v>7.2461668816433509</v>
      </c>
    </row>
    <row r="5461" spans="1:5" x14ac:dyDescent="0.25">
      <c r="A5461" s="9">
        <f>IF(ISBLANK('Step 1.3 Normalized OAT'!A5461),"-",'Step 1.3 Normalized OAT'!A5461)</f>
        <v>43328.5</v>
      </c>
      <c r="B5461" s="26">
        <f t="shared" si="91"/>
        <v>227</v>
      </c>
      <c r="C5461" s="64" cm="1">
        <f t="array" ref="C5461">INDEX('Step 5. Daily Avg Schedule Calc'!$A$2:$C$169,(WEEKDAY(A5461)-1)*24+HOUR(A5461)+1,3)*IF(A5461&lt;Cooling_Season_Start_Date,0,IF(A5461&gt;Cooling_Season_End_Date,0,1))</f>
        <v>1</v>
      </c>
      <c r="D5461" s="12">
        <f>VLOOKUP(A5461,'Step 1.3 Normalized OAT'!$A$1:$B$8761,2)</f>
        <v>88</v>
      </c>
      <c r="E5461" s="13">
        <f ca="1">('Step 3. Regression'!$F$19*D5461^2+'Step 3. Regression'!$G$19*D5461+'Step 3. Regression'!$H$19)*C5461</f>
        <v>7.4799399152107426</v>
      </c>
    </row>
    <row r="5462" spans="1:5" x14ac:dyDescent="0.25">
      <c r="A5462" s="9">
        <f>IF(ISBLANK('Step 1.3 Normalized OAT'!A5462),"-",'Step 1.3 Normalized OAT'!A5462)</f>
        <v>43328.541666666664</v>
      </c>
      <c r="B5462" s="26">
        <f t="shared" si="91"/>
        <v>227</v>
      </c>
      <c r="C5462" s="64" cm="1">
        <f t="array" ref="C5462">INDEX('Step 5. Daily Avg Schedule Calc'!$A$2:$C$169,(WEEKDAY(A5462)-1)*24+HOUR(A5462)+1,3)*IF(A5462&lt;Cooling_Season_Start_Date,0,IF(A5462&gt;Cooling_Season_End_Date,0,1))</f>
        <v>1</v>
      </c>
      <c r="D5462" s="12">
        <f>VLOOKUP(A5462,'Step 1.3 Normalized OAT'!$A$1:$B$8761,2)</f>
        <v>90</v>
      </c>
      <c r="E5462" s="13">
        <f ca="1">('Step 3. Regression'!$F$19*D5462^2+'Step 3. Regression'!$G$19*D5462+'Step 3. Regression'!$H$19)*C5462</f>
        <v>7.6316981076371704</v>
      </c>
    </row>
    <row r="5463" spans="1:5" x14ac:dyDescent="0.25">
      <c r="A5463" s="9">
        <f>IF(ISBLANK('Step 1.3 Normalized OAT'!A5463),"-",'Step 1.3 Normalized OAT'!A5463)</f>
        <v>43328.583333333336</v>
      </c>
      <c r="B5463" s="26">
        <f t="shared" si="91"/>
        <v>227</v>
      </c>
      <c r="C5463" s="64" cm="1">
        <f t="array" ref="C5463">INDEX('Step 5. Daily Avg Schedule Calc'!$A$2:$C$169,(WEEKDAY(A5463)-1)*24+HOUR(A5463)+1,3)*IF(A5463&lt;Cooling_Season_Start_Date,0,IF(A5463&gt;Cooling_Season_End_Date,0,1))</f>
        <v>1</v>
      </c>
      <c r="D5463" s="12">
        <f>VLOOKUP(A5463,'Step 1.3 Normalized OAT'!$A$1:$B$8761,2)</f>
        <v>91</v>
      </c>
      <c r="E5463" s="13">
        <f ca="1">('Step 3. Regression'!$F$19*D5463^2+'Step 3. Regression'!$G$19*D5463+'Step 3. Regression'!$H$19)*C5463</f>
        <v>7.7162951227610748</v>
      </c>
    </row>
    <row r="5464" spans="1:5" x14ac:dyDescent="0.25">
      <c r="A5464" s="9">
        <f>IF(ISBLANK('Step 1.3 Normalized OAT'!A5464),"-",'Step 1.3 Normalized OAT'!A5464)</f>
        <v>43328.625</v>
      </c>
      <c r="B5464" s="26">
        <f t="shared" si="91"/>
        <v>227</v>
      </c>
      <c r="C5464" s="64" cm="1">
        <f t="array" ref="C5464">INDEX('Step 5. Daily Avg Schedule Calc'!$A$2:$C$169,(WEEKDAY(A5464)-1)*24+HOUR(A5464)+1,3)*IF(A5464&lt;Cooling_Season_Start_Date,0,IF(A5464&gt;Cooling_Season_End_Date,0,1))</f>
        <v>1</v>
      </c>
      <c r="D5464" s="12">
        <f>VLOOKUP(A5464,'Step 1.3 Normalized OAT'!$A$1:$B$8761,2)</f>
        <v>91</v>
      </c>
      <c r="E5464" s="13">
        <f ca="1">('Step 3. Regression'!$F$19*D5464^2+'Step 3. Regression'!$G$19*D5464+'Step 3. Regression'!$H$19)*C5464</f>
        <v>7.7162951227610748</v>
      </c>
    </row>
    <row r="5465" spans="1:5" x14ac:dyDescent="0.25">
      <c r="A5465" s="9">
        <f>IF(ISBLANK('Step 1.3 Normalized OAT'!A5465),"-",'Step 1.3 Normalized OAT'!A5465)</f>
        <v>43328.666666666664</v>
      </c>
      <c r="B5465" s="26">
        <f t="shared" si="91"/>
        <v>227</v>
      </c>
      <c r="C5465" s="64" cm="1">
        <f t="array" ref="C5465">INDEX('Step 5. Daily Avg Schedule Calc'!$A$2:$C$169,(WEEKDAY(A5465)-1)*24+HOUR(A5465)+1,3)*IF(A5465&lt;Cooling_Season_Start_Date,0,IF(A5465&gt;Cooling_Season_End_Date,0,1))</f>
        <v>1</v>
      </c>
      <c r="D5465" s="12">
        <f>VLOOKUP(A5465,'Step 1.3 Normalized OAT'!$A$1:$B$8761,2)</f>
        <v>91</v>
      </c>
      <c r="E5465" s="13">
        <f ca="1">('Step 3. Regression'!$F$19*D5465^2+'Step 3. Regression'!$G$19*D5465+'Step 3. Regression'!$H$19)*C5465</f>
        <v>7.7162951227610748</v>
      </c>
    </row>
    <row r="5466" spans="1:5" x14ac:dyDescent="0.25">
      <c r="A5466" s="9">
        <f>IF(ISBLANK('Step 1.3 Normalized OAT'!A5466),"-",'Step 1.3 Normalized OAT'!A5466)</f>
        <v>43328.708333333336</v>
      </c>
      <c r="B5466" s="26">
        <f t="shared" si="91"/>
        <v>227</v>
      </c>
      <c r="C5466" s="64" cm="1">
        <f t="array" ref="C5466">INDEX('Step 5. Daily Avg Schedule Calc'!$A$2:$C$169,(WEEKDAY(A5466)-1)*24+HOUR(A5466)+1,3)*IF(A5466&lt;Cooling_Season_Start_Date,0,IF(A5466&gt;Cooling_Season_End_Date,0,1))</f>
        <v>1</v>
      </c>
      <c r="D5466" s="12">
        <f>VLOOKUP(A5466,'Step 1.3 Normalized OAT'!$A$1:$B$8761,2)</f>
        <v>92</v>
      </c>
      <c r="E5466" s="13">
        <f ca="1">('Step 3. Regression'!$F$19*D5466^2+'Step 3. Regression'!$G$19*D5466+'Step 3. Regression'!$H$19)*C5466</f>
        <v>7.80670408382543</v>
      </c>
    </row>
    <row r="5467" spans="1:5" x14ac:dyDescent="0.25">
      <c r="A5467" s="9">
        <f>IF(ISBLANK('Step 1.3 Normalized OAT'!A5467),"-",'Step 1.3 Normalized OAT'!A5467)</f>
        <v>43328.75</v>
      </c>
      <c r="B5467" s="26">
        <f t="shared" si="91"/>
        <v>227</v>
      </c>
      <c r="C5467" s="64" cm="1">
        <f t="array" ref="C5467">INDEX('Step 5. Daily Avg Schedule Calc'!$A$2:$C$169,(WEEKDAY(A5467)-1)*24+HOUR(A5467)+1,3)*IF(A5467&lt;Cooling_Season_Start_Date,0,IF(A5467&gt;Cooling_Season_End_Date,0,1))</f>
        <v>1</v>
      </c>
      <c r="D5467" s="12">
        <f>VLOOKUP(A5467,'Step 1.3 Normalized OAT'!$A$1:$B$8761,2)</f>
        <v>91</v>
      </c>
      <c r="E5467" s="13">
        <f ca="1">('Step 3. Regression'!$F$19*D5467^2+'Step 3. Regression'!$G$19*D5467+'Step 3. Regression'!$H$19)*C5467</f>
        <v>7.7162951227610748</v>
      </c>
    </row>
    <row r="5468" spans="1:5" x14ac:dyDescent="0.25">
      <c r="A5468" s="9">
        <f>IF(ISBLANK('Step 1.3 Normalized OAT'!A5468),"-",'Step 1.3 Normalized OAT'!A5468)</f>
        <v>43328.791666666664</v>
      </c>
      <c r="B5468" s="26">
        <f t="shared" si="91"/>
        <v>227</v>
      </c>
      <c r="C5468" s="64" cm="1">
        <f t="array" ref="C5468">INDEX('Step 5. Daily Avg Schedule Calc'!$A$2:$C$169,(WEEKDAY(A5468)-1)*24+HOUR(A5468)+1,3)*IF(A5468&lt;Cooling_Season_Start_Date,0,IF(A5468&gt;Cooling_Season_End_Date,0,1))</f>
        <v>1</v>
      </c>
      <c r="D5468" s="12">
        <f>VLOOKUP(A5468,'Step 1.3 Normalized OAT'!$A$1:$B$8761,2)</f>
        <v>90</v>
      </c>
      <c r="E5468" s="13">
        <f ca="1">('Step 3. Regression'!$F$19*D5468^2+'Step 3. Regression'!$G$19*D5468+'Step 3. Regression'!$H$19)*C5468</f>
        <v>7.6316981076371704</v>
      </c>
    </row>
    <row r="5469" spans="1:5" x14ac:dyDescent="0.25">
      <c r="A5469" s="9">
        <f>IF(ISBLANK('Step 1.3 Normalized OAT'!A5469),"-",'Step 1.3 Normalized OAT'!A5469)</f>
        <v>43328.833333333336</v>
      </c>
      <c r="B5469" s="26">
        <f t="shared" si="91"/>
        <v>227</v>
      </c>
      <c r="C5469" s="64" cm="1">
        <f t="array" ref="C5469">INDEX('Step 5. Daily Avg Schedule Calc'!$A$2:$C$169,(WEEKDAY(A5469)-1)*24+HOUR(A5469)+1,3)*IF(A5469&lt;Cooling_Season_Start_Date,0,IF(A5469&gt;Cooling_Season_End_Date,0,1))</f>
        <v>1</v>
      </c>
      <c r="D5469" s="12">
        <f>VLOOKUP(A5469,'Step 1.3 Normalized OAT'!$A$1:$B$8761,2)</f>
        <v>89</v>
      </c>
      <c r="E5469" s="13">
        <f ca="1">('Step 3. Regression'!$F$19*D5469^2+'Step 3. Regression'!$G$19*D5469+'Step 3. Regression'!$H$19)*C5469</f>
        <v>7.5529130384537311</v>
      </c>
    </row>
    <row r="5470" spans="1:5" x14ac:dyDescent="0.25">
      <c r="A5470" s="9">
        <f>IF(ISBLANK('Step 1.3 Normalized OAT'!A5470),"-",'Step 1.3 Normalized OAT'!A5470)</f>
        <v>43328.875</v>
      </c>
      <c r="B5470" s="26">
        <f t="shared" si="91"/>
        <v>227</v>
      </c>
      <c r="C5470" s="64" cm="1">
        <f t="array" ref="C5470">INDEX('Step 5. Daily Avg Schedule Calc'!$A$2:$C$169,(WEEKDAY(A5470)-1)*24+HOUR(A5470)+1,3)*IF(A5470&lt;Cooling_Season_Start_Date,0,IF(A5470&gt;Cooling_Season_End_Date,0,1))</f>
        <v>0</v>
      </c>
      <c r="D5470" s="12">
        <f>VLOOKUP(A5470,'Step 1.3 Normalized OAT'!$A$1:$B$8761,2)</f>
        <v>90</v>
      </c>
      <c r="E5470" s="13">
        <f ca="1">('Step 3. Regression'!$F$19*D5470^2+'Step 3. Regression'!$G$19*D5470+'Step 3. Regression'!$H$19)*C5470</f>
        <v>0</v>
      </c>
    </row>
    <row r="5471" spans="1:5" x14ac:dyDescent="0.25">
      <c r="A5471" s="9">
        <f>IF(ISBLANK('Step 1.3 Normalized OAT'!A5471),"-",'Step 1.3 Normalized OAT'!A5471)</f>
        <v>43328.916666666664</v>
      </c>
      <c r="B5471" s="26">
        <f t="shared" si="91"/>
        <v>227</v>
      </c>
      <c r="C5471" s="64" cm="1">
        <f t="array" ref="C5471">INDEX('Step 5. Daily Avg Schedule Calc'!$A$2:$C$169,(WEEKDAY(A5471)-1)*24+HOUR(A5471)+1,3)*IF(A5471&lt;Cooling_Season_Start_Date,0,IF(A5471&gt;Cooling_Season_End_Date,0,1))</f>
        <v>0</v>
      </c>
      <c r="D5471" s="12">
        <f>VLOOKUP(A5471,'Step 1.3 Normalized OAT'!$A$1:$B$8761,2)</f>
        <v>88</v>
      </c>
      <c r="E5471" s="13">
        <f ca="1">('Step 3. Regression'!$F$19*D5471^2+'Step 3. Regression'!$G$19*D5471+'Step 3. Regression'!$H$19)*C5471</f>
        <v>0</v>
      </c>
    </row>
    <row r="5472" spans="1:5" x14ac:dyDescent="0.25">
      <c r="A5472" s="9">
        <f>IF(ISBLANK('Step 1.3 Normalized OAT'!A5472),"-",'Step 1.3 Normalized OAT'!A5472)</f>
        <v>43328.958333333336</v>
      </c>
      <c r="B5472" s="26">
        <f t="shared" si="91"/>
        <v>227</v>
      </c>
      <c r="C5472" s="64" cm="1">
        <f t="array" ref="C5472">INDEX('Step 5. Daily Avg Schedule Calc'!$A$2:$C$169,(WEEKDAY(A5472)-1)*24+HOUR(A5472)+1,3)*IF(A5472&lt;Cooling_Season_Start_Date,0,IF(A5472&gt;Cooling_Season_End_Date,0,1))</f>
        <v>0</v>
      </c>
      <c r="D5472" s="12">
        <f>VLOOKUP(A5472,'Step 1.3 Normalized OAT'!$A$1:$B$8761,2)</f>
        <v>86</v>
      </c>
      <c r="E5472" s="13">
        <f ca="1">('Step 3. Regression'!$F$19*D5472^2+'Step 3. Regression'!$G$19*D5472+'Step 3. Regression'!$H$19)*C5472</f>
        <v>0</v>
      </c>
    </row>
    <row r="5473" spans="1:5" x14ac:dyDescent="0.25">
      <c r="A5473" s="9">
        <f>IF(ISBLANK('Step 1.3 Normalized OAT'!A5473),"-",'Step 1.3 Normalized OAT'!A5473)</f>
        <v>43329</v>
      </c>
      <c r="B5473" s="26">
        <f t="shared" si="91"/>
        <v>228</v>
      </c>
      <c r="C5473" s="64" cm="1">
        <f t="array" ref="C5473">INDEX('Step 5. Daily Avg Schedule Calc'!$A$2:$C$169,(WEEKDAY(A5473)-1)*24+HOUR(A5473)+1,3)*IF(A5473&lt;Cooling_Season_Start_Date,0,IF(A5473&gt;Cooling_Season_End_Date,0,1))</f>
        <v>0</v>
      </c>
      <c r="D5473" s="12">
        <f>VLOOKUP(A5473,'Step 1.3 Normalized OAT'!$A$1:$B$8761,2)</f>
        <v>84</v>
      </c>
      <c r="E5473" s="13">
        <f ca="1">('Step 3. Regression'!$F$19*D5473^2+'Step 3. Regression'!$G$19*D5473+'Step 3. Regression'!$H$19)*C5473</f>
        <v>0</v>
      </c>
    </row>
    <row r="5474" spans="1:5" x14ac:dyDescent="0.25">
      <c r="A5474" s="9">
        <f>IF(ISBLANK('Step 1.3 Normalized OAT'!A5474),"-",'Step 1.3 Normalized OAT'!A5474)</f>
        <v>43329.041666666664</v>
      </c>
      <c r="B5474" s="26">
        <f t="shared" si="91"/>
        <v>228</v>
      </c>
      <c r="C5474" s="64" cm="1">
        <f t="array" ref="C5474">INDEX('Step 5. Daily Avg Schedule Calc'!$A$2:$C$169,(WEEKDAY(A5474)-1)*24+HOUR(A5474)+1,3)*IF(A5474&lt;Cooling_Season_Start_Date,0,IF(A5474&gt;Cooling_Season_End_Date,0,1))</f>
        <v>0</v>
      </c>
      <c r="D5474" s="12">
        <f>VLOOKUP(A5474,'Step 1.3 Normalized OAT'!$A$1:$B$8761,2)</f>
        <v>85</v>
      </c>
      <c r="E5474" s="13">
        <f ca="1">('Step 3. Regression'!$F$19*D5474^2+'Step 3. Regression'!$G$19*D5474+'Step 3. Regression'!$H$19)*C5474</f>
        <v>0</v>
      </c>
    </row>
    <row r="5475" spans="1:5" x14ac:dyDescent="0.25">
      <c r="A5475" s="9">
        <f>IF(ISBLANK('Step 1.3 Normalized OAT'!A5475),"-",'Step 1.3 Normalized OAT'!A5475)</f>
        <v>43329.083333333336</v>
      </c>
      <c r="B5475" s="26">
        <f t="shared" si="91"/>
        <v>228</v>
      </c>
      <c r="C5475" s="64" cm="1">
        <f t="array" ref="C5475">INDEX('Step 5. Daily Avg Schedule Calc'!$A$2:$C$169,(WEEKDAY(A5475)-1)*24+HOUR(A5475)+1,3)*IF(A5475&lt;Cooling_Season_Start_Date,0,IF(A5475&gt;Cooling_Season_End_Date,0,1))</f>
        <v>0</v>
      </c>
      <c r="D5475" s="12">
        <f>VLOOKUP(A5475,'Step 1.3 Normalized OAT'!$A$1:$B$8761,2)</f>
        <v>84</v>
      </c>
      <c r="E5475" s="13">
        <f ca="1">('Step 3. Regression'!$F$19*D5475^2+'Step 3. Regression'!$G$19*D5475+'Step 3. Regression'!$H$19)*C5475</f>
        <v>0</v>
      </c>
    </row>
    <row r="5476" spans="1:5" x14ac:dyDescent="0.25">
      <c r="A5476" s="9">
        <f>IF(ISBLANK('Step 1.3 Normalized OAT'!A5476),"-",'Step 1.3 Normalized OAT'!A5476)</f>
        <v>43329.125</v>
      </c>
      <c r="B5476" s="26">
        <f t="shared" si="91"/>
        <v>228</v>
      </c>
      <c r="C5476" s="64" cm="1">
        <f t="array" ref="C5476">INDEX('Step 5. Daily Avg Schedule Calc'!$A$2:$C$169,(WEEKDAY(A5476)-1)*24+HOUR(A5476)+1,3)*IF(A5476&lt;Cooling_Season_Start_Date,0,IF(A5476&gt;Cooling_Season_End_Date,0,1))</f>
        <v>0</v>
      </c>
      <c r="D5476" s="12">
        <f>VLOOKUP(A5476,'Step 1.3 Normalized OAT'!$A$1:$B$8761,2)</f>
        <v>82</v>
      </c>
      <c r="E5476" s="13">
        <f ca="1">('Step 3. Regression'!$F$19*D5476^2+'Step 3. Regression'!$G$19*D5476+'Step 3. Regression'!$H$19)*C5476</f>
        <v>0</v>
      </c>
    </row>
    <row r="5477" spans="1:5" x14ac:dyDescent="0.25">
      <c r="A5477" s="9">
        <f>IF(ISBLANK('Step 1.3 Normalized OAT'!A5477),"-",'Step 1.3 Normalized OAT'!A5477)</f>
        <v>43329.166666666664</v>
      </c>
      <c r="B5477" s="26">
        <f t="shared" si="91"/>
        <v>228</v>
      </c>
      <c r="C5477" s="64" cm="1">
        <f t="array" ref="C5477">INDEX('Step 5. Daily Avg Schedule Calc'!$A$2:$C$169,(WEEKDAY(A5477)-1)*24+HOUR(A5477)+1,3)*IF(A5477&lt;Cooling_Season_Start_Date,0,IF(A5477&gt;Cooling_Season_End_Date,0,1))</f>
        <v>0</v>
      </c>
      <c r="D5477" s="12">
        <f>VLOOKUP(A5477,'Step 1.3 Normalized OAT'!$A$1:$B$8761,2)</f>
        <v>82</v>
      </c>
      <c r="E5477" s="13">
        <f ca="1">('Step 3. Regression'!$F$19*D5477^2+'Step 3. Regression'!$G$19*D5477+'Step 3. Regression'!$H$19)*C5477</f>
        <v>0</v>
      </c>
    </row>
    <row r="5478" spans="1:5" x14ac:dyDescent="0.25">
      <c r="A5478" s="9">
        <f>IF(ISBLANK('Step 1.3 Normalized OAT'!A5478),"-",'Step 1.3 Normalized OAT'!A5478)</f>
        <v>43329.208333333336</v>
      </c>
      <c r="B5478" s="26">
        <f t="shared" si="91"/>
        <v>228</v>
      </c>
      <c r="C5478" s="64" cm="1">
        <f t="array" ref="C5478">INDEX('Step 5. Daily Avg Schedule Calc'!$A$2:$C$169,(WEEKDAY(A5478)-1)*24+HOUR(A5478)+1,3)*IF(A5478&lt;Cooling_Season_Start_Date,0,IF(A5478&gt;Cooling_Season_End_Date,0,1))</f>
        <v>0</v>
      </c>
      <c r="D5478" s="12">
        <f>VLOOKUP(A5478,'Step 1.3 Normalized OAT'!$A$1:$B$8761,2)</f>
        <v>82</v>
      </c>
      <c r="E5478" s="13">
        <f ca="1">('Step 3. Regression'!$F$19*D5478^2+'Step 3. Regression'!$G$19*D5478+'Step 3. Regression'!$H$19)*C5478</f>
        <v>0</v>
      </c>
    </row>
    <row r="5479" spans="1:5" x14ac:dyDescent="0.25">
      <c r="A5479" s="9">
        <f>IF(ISBLANK('Step 1.3 Normalized OAT'!A5479),"-",'Step 1.3 Normalized OAT'!A5479)</f>
        <v>43329.25</v>
      </c>
      <c r="B5479" s="26">
        <f t="shared" si="91"/>
        <v>228</v>
      </c>
      <c r="C5479" s="64" cm="1">
        <f t="array" ref="C5479">INDEX('Step 5. Daily Avg Schedule Calc'!$A$2:$C$169,(WEEKDAY(A5479)-1)*24+HOUR(A5479)+1,3)*IF(A5479&lt;Cooling_Season_Start_Date,0,IF(A5479&gt;Cooling_Season_End_Date,0,1))</f>
        <v>0</v>
      </c>
      <c r="D5479" s="12">
        <f>VLOOKUP(A5479,'Step 1.3 Normalized OAT'!$A$1:$B$8761,2)</f>
        <v>82</v>
      </c>
      <c r="E5479" s="13">
        <f ca="1">('Step 3. Regression'!$F$19*D5479^2+'Step 3. Regression'!$G$19*D5479+'Step 3. Regression'!$H$19)*C5479</f>
        <v>0</v>
      </c>
    </row>
    <row r="5480" spans="1:5" x14ac:dyDescent="0.25">
      <c r="A5480" s="9">
        <f>IF(ISBLANK('Step 1.3 Normalized OAT'!A5480),"-",'Step 1.3 Normalized OAT'!A5480)</f>
        <v>43329.291666666664</v>
      </c>
      <c r="B5480" s="26">
        <f t="shared" si="91"/>
        <v>228</v>
      </c>
      <c r="C5480" s="64" cm="1">
        <f t="array" ref="C5480">INDEX('Step 5. Daily Avg Schedule Calc'!$A$2:$C$169,(WEEKDAY(A5480)-1)*24+HOUR(A5480)+1,3)*IF(A5480&lt;Cooling_Season_Start_Date,0,IF(A5480&gt;Cooling_Season_End_Date,0,1))</f>
        <v>1</v>
      </c>
      <c r="D5480" s="12">
        <f>VLOOKUP(A5480,'Step 1.3 Normalized OAT'!$A$1:$B$8761,2)</f>
        <v>82</v>
      </c>
      <c r="E5480" s="13">
        <f ca="1">('Step 3. Regression'!$F$19*D5480^2+'Step 3. Regression'!$G$19*D5480+'Step 3. Regression'!$H$19)*C5480</f>
        <v>7.1641520405023904</v>
      </c>
    </row>
    <row r="5481" spans="1:5" x14ac:dyDescent="0.25">
      <c r="A5481" s="9">
        <f>IF(ISBLANK('Step 1.3 Normalized OAT'!A5481),"-",'Step 1.3 Normalized OAT'!A5481)</f>
        <v>43329.333333333336</v>
      </c>
      <c r="B5481" s="26">
        <f t="shared" si="91"/>
        <v>228</v>
      </c>
      <c r="C5481" s="64" cm="1">
        <f t="array" ref="C5481">INDEX('Step 5. Daily Avg Schedule Calc'!$A$2:$C$169,(WEEKDAY(A5481)-1)*24+HOUR(A5481)+1,3)*IF(A5481&lt;Cooling_Season_Start_Date,0,IF(A5481&gt;Cooling_Season_End_Date,0,1))</f>
        <v>1</v>
      </c>
      <c r="D5481" s="12">
        <f>VLOOKUP(A5481,'Step 1.3 Normalized OAT'!$A$1:$B$8761,2)</f>
        <v>83</v>
      </c>
      <c r="E5481" s="13">
        <f ca="1">('Step 3. Regression'!$F$19*D5481^2+'Step 3. Regression'!$G$19*D5481+'Step 3. Regression'!$H$19)*C5481</f>
        <v>7.2022534881026417</v>
      </c>
    </row>
    <row r="5482" spans="1:5" x14ac:dyDescent="0.25">
      <c r="A5482" s="9">
        <f>IF(ISBLANK('Step 1.3 Normalized OAT'!A5482),"-",'Step 1.3 Normalized OAT'!A5482)</f>
        <v>43329.375</v>
      </c>
      <c r="B5482" s="26">
        <f t="shared" si="91"/>
        <v>228</v>
      </c>
      <c r="C5482" s="64" cm="1">
        <f t="array" ref="C5482">INDEX('Step 5. Daily Avg Schedule Calc'!$A$2:$C$169,(WEEKDAY(A5482)-1)*24+HOUR(A5482)+1,3)*IF(A5482&lt;Cooling_Season_Start_Date,0,IF(A5482&gt;Cooling_Season_End_Date,0,1))</f>
        <v>1</v>
      </c>
      <c r="D5482" s="12">
        <f>VLOOKUP(A5482,'Step 1.3 Normalized OAT'!$A$1:$B$8761,2)</f>
        <v>84</v>
      </c>
      <c r="E5482" s="13">
        <f ca="1">('Step 3. Regression'!$F$19*D5482^2+'Step 3. Regression'!$G$19*D5482+'Step 3. Regression'!$H$19)*C5482</f>
        <v>7.2461668816433509</v>
      </c>
    </row>
    <row r="5483" spans="1:5" x14ac:dyDescent="0.25">
      <c r="A5483" s="9">
        <f>IF(ISBLANK('Step 1.3 Normalized OAT'!A5483),"-",'Step 1.3 Normalized OAT'!A5483)</f>
        <v>43329.416666666664</v>
      </c>
      <c r="B5483" s="26">
        <f t="shared" si="91"/>
        <v>228</v>
      </c>
      <c r="C5483" s="64" cm="1">
        <f t="array" ref="C5483">INDEX('Step 5. Daily Avg Schedule Calc'!$A$2:$C$169,(WEEKDAY(A5483)-1)*24+HOUR(A5483)+1,3)*IF(A5483&lt;Cooling_Season_Start_Date,0,IF(A5483&gt;Cooling_Season_End_Date,0,1))</f>
        <v>1</v>
      </c>
      <c r="D5483" s="12">
        <f>VLOOKUP(A5483,'Step 1.3 Normalized OAT'!$A$1:$B$8761,2)</f>
        <v>84</v>
      </c>
      <c r="E5483" s="13">
        <f ca="1">('Step 3. Regression'!$F$19*D5483^2+'Step 3. Regression'!$G$19*D5483+'Step 3. Regression'!$H$19)*C5483</f>
        <v>7.2461668816433509</v>
      </c>
    </row>
    <row r="5484" spans="1:5" x14ac:dyDescent="0.25">
      <c r="A5484" s="9">
        <f>IF(ISBLANK('Step 1.3 Normalized OAT'!A5484),"-",'Step 1.3 Normalized OAT'!A5484)</f>
        <v>43329.458333333336</v>
      </c>
      <c r="B5484" s="26">
        <f t="shared" si="91"/>
        <v>228</v>
      </c>
      <c r="C5484" s="64" cm="1">
        <f t="array" ref="C5484">INDEX('Step 5. Daily Avg Schedule Calc'!$A$2:$C$169,(WEEKDAY(A5484)-1)*24+HOUR(A5484)+1,3)*IF(A5484&lt;Cooling_Season_Start_Date,0,IF(A5484&gt;Cooling_Season_End_Date,0,1))</f>
        <v>1</v>
      </c>
      <c r="D5484" s="12">
        <f>VLOOKUP(A5484,'Step 1.3 Normalized OAT'!$A$1:$B$8761,2)</f>
        <v>88</v>
      </c>
      <c r="E5484" s="13">
        <f ca="1">('Step 3. Regression'!$F$19*D5484^2+'Step 3. Regression'!$G$19*D5484+'Step 3. Regression'!$H$19)*C5484</f>
        <v>7.4799399152107426</v>
      </c>
    </row>
    <row r="5485" spans="1:5" x14ac:dyDescent="0.25">
      <c r="A5485" s="9">
        <f>IF(ISBLANK('Step 1.3 Normalized OAT'!A5485),"-",'Step 1.3 Normalized OAT'!A5485)</f>
        <v>43329.5</v>
      </c>
      <c r="B5485" s="26">
        <f t="shared" si="91"/>
        <v>228</v>
      </c>
      <c r="C5485" s="64" cm="1">
        <f t="array" ref="C5485">INDEX('Step 5. Daily Avg Schedule Calc'!$A$2:$C$169,(WEEKDAY(A5485)-1)*24+HOUR(A5485)+1,3)*IF(A5485&lt;Cooling_Season_Start_Date,0,IF(A5485&gt;Cooling_Season_End_Date,0,1))</f>
        <v>1</v>
      </c>
      <c r="D5485" s="12">
        <f>VLOOKUP(A5485,'Step 1.3 Normalized OAT'!$A$1:$B$8761,2)</f>
        <v>88</v>
      </c>
      <c r="E5485" s="13">
        <f ca="1">('Step 3. Regression'!$F$19*D5485^2+'Step 3. Regression'!$G$19*D5485+'Step 3. Regression'!$H$19)*C5485</f>
        <v>7.4799399152107426</v>
      </c>
    </row>
    <row r="5486" spans="1:5" x14ac:dyDescent="0.25">
      <c r="A5486" s="9">
        <f>IF(ISBLANK('Step 1.3 Normalized OAT'!A5486),"-",'Step 1.3 Normalized OAT'!A5486)</f>
        <v>43329.541666666664</v>
      </c>
      <c r="B5486" s="26">
        <f t="shared" si="91"/>
        <v>228</v>
      </c>
      <c r="C5486" s="64" cm="1">
        <f t="array" ref="C5486">INDEX('Step 5. Daily Avg Schedule Calc'!$A$2:$C$169,(WEEKDAY(A5486)-1)*24+HOUR(A5486)+1,3)*IF(A5486&lt;Cooling_Season_Start_Date,0,IF(A5486&gt;Cooling_Season_End_Date,0,1))</f>
        <v>1</v>
      </c>
      <c r="D5486" s="12">
        <f>VLOOKUP(A5486,'Step 1.3 Normalized OAT'!$A$1:$B$8761,2)</f>
        <v>90</v>
      </c>
      <c r="E5486" s="13">
        <f ca="1">('Step 3. Regression'!$F$19*D5486^2+'Step 3. Regression'!$G$19*D5486+'Step 3. Regression'!$H$19)*C5486</f>
        <v>7.6316981076371704</v>
      </c>
    </row>
    <row r="5487" spans="1:5" x14ac:dyDescent="0.25">
      <c r="A5487" s="9">
        <f>IF(ISBLANK('Step 1.3 Normalized OAT'!A5487),"-",'Step 1.3 Normalized OAT'!A5487)</f>
        <v>43329.583333333336</v>
      </c>
      <c r="B5487" s="26">
        <f t="shared" si="91"/>
        <v>228</v>
      </c>
      <c r="C5487" s="64" cm="1">
        <f t="array" ref="C5487">INDEX('Step 5. Daily Avg Schedule Calc'!$A$2:$C$169,(WEEKDAY(A5487)-1)*24+HOUR(A5487)+1,3)*IF(A5487&lt;Cooling_Season_Start_Date,0,IF(A5487&gt;Cooling_Season_End_Date,0,1))</f>
        <v>1</v>
      </c>
      <c r="D5487" s="12">
        <f>VLOOKUP(A5487,'Step 1.3 Normalized OAT'!$A$1:$B$8761,2)</f>
        <v>88</v>
      </c>
      <c r="E5487" s="13">
        <f ca="1">('Step 3. Regression'!$F$19*D5487^2+'Step 3. Regression'!$G$19*D5487+'Step 3. Regression'!$H$19)*C5487</f>
        <v>7.4799399152107426</v>
      </c>
    </row>
    <row r="5488" spans="1:5" x14ac:dyDescent="0.25">
      <c r="A5488" s="9">
        <f>IF(ISBLANK('Step 1.3 Normalized OAT'!A5488),"-",'Step 1.3 Normalized OAT'!A5488)</f>
        <v>43329.625</v>
      </c>
      <c r="B5488" s="26">
        <f t="shared" si="91"/>
        <v>228</v>
      </c>
      <c r="C5488" s="64" cm="1">
        <f t="array" ref="C5488">INDEX('Step 5. Daily Avg Schedule Calc'!$A$2:$C$169,(WEEKDAY(A5488)-1)*24+HOUR(A5488)+1,3)*IF(A5488&lt;Cooling_Season_Start_Date,0,IF(A5488&gt;Cooling_Season_End_Date,0,1))</f>
        <v>1</v>
      </c>
      <c r="D5488" s="12">
        <f>VLOOKUP(A5488,'Step 1.3 Normalized OAT'!$A$1:$B$8761,2)</f>
        <v>88</v>
      </c>
      <c r="E5488" s="13">
        <f ca="1">('Step 3. Regression'!$F$19*D5488^2+'Step 3. Regression'!$G$19*D5488+'Step 3. Regression'!$H$19)*C5488</f>
        <v>7.4799399152107426</v>
      </c>
    </row>
    <row r="5489" spans="1:5" x14ac:dyDescent="0.25">
      <c r="A5489" s="9">
        <f>IF(ISBLANK('Step 1.3 Normalized OAT'!A5489),"-",'Step 1.3 Normalized OAT'!A5489)</f>
        <v>43329.666666666664</v>
      </c>
      <c r="B5489" s="26">
        <f t="shared" si="91"/>
        <v>228</v>
      </c>
      <c r="C5489" s="64" cm="1">
        <f t="array" ref="C5489">INDEX('Step 5. Daily Avg Schedule Calc'!$A$2:$C$169,(WEEKDAY(A5489)-1)*24+HOUR(A5489)+1,3)*IF(A5489&lt;Cooling_Season_Start_Date,0,IF(A5489&gt;Cooling_Season_End_Date,0,1))</f>
        <v>1</v>
      </c>
      <c r="D5489" s="12">
        <f>VLOOKUP(A5489,'Step 1.3 Normalized OAT'!$A$1:$B$8761,2)</f>
        <v>88</v>
      </c>
      <c r="E5489" s="13">
        <f ca="1">('Step 3. Regression'!$F$19*D5489^2+'Step 3. Regression'!$G$19*D5489+'Step 3. Regression'!$H$19)*C5489</f>
        <v>7.4799399152107426</v>
      </c>
    </row>
    <row r="5490" spans="1:5" x14ac:dyDescent="0.25">
      <c r="A5490" s="9">
        <f>IF(ISBLANK('Step 1.3 Normalized OAT'!A5490),"-",'Step 1.3 Normalized OAT'!A5490)</f>
        <v>43329.708333333336</v>
      </c>
      <c r="B5490" s="26">
        <f t="shared" si="91"/>
        <v>228</v>
      </c>
      <c r="C5490" s="64" cm="1">
        <f t="array" ref="C5490">INDEX('Step 5. Daily Avg Schedule Calc'!$A$2:$C$169,(WEEKDAY(A5490)-1)*24+HOUR(A5490)+1,3)*IF(A5490&lt;Cooling_Season_Start_Date,0,IF(A5490&gt;Cooling_Season_End_Date,0,1))</f>
        <v>1</v>
      </c>
      <c r="D5490" s="12">
        <f>VLOOKUP(A5490,'Step 1.3 Normalized OAT'!$A$1:$B$8761,2)</f>
        <v>87</v>
      </c>
      <c r="E5490" s="13">
        <f ca="1">('Step 3. Regression'!$F$19*D5490^2+'Step 3. Regression'!$G$19*D5490+'Step 3. Regression'!$H$19)*C5490</f>
        <v>7.4127787379082086</v>
      </c>
    </row>
    <row r="5491" spans="1:5" x14ac:dyDescent="0.25">
      <c r="A5491" s="9">
        <f>IF(ISBLANK('Step 1.3 Normalized OAT'!A5491),"-",'Step 1.3 Normalized OAT'!A5491)</f>
        <v>43329.75</v>
      </c>
      <c r="B5491" s="26">
        <f t="shared" si="91"/>
        <v>228</v>
      </c>
      <c r="C5491" s="64" cm="1">
        <f t="array" ref="C5491">INDEX('Step 5. Daily Avg Schedule Calc'!$A$2:$C$169,(WEEKDAY(A5491)-1)*24+HOUR(A5491)+1,3)*IF(A5491&lt;Cooling_Season_Start_Date,0,IF(A5491&gt;Cooling_Season_End_Date,0,1))</f>
        <v>1</v>
      </c>
      <c r="D5491" s="12">
        <f>VLOOKUP(A5491,'Step 1.3 Normalized OAT'!$A$1:$B$8761,2)</f>
        <v>84</v>
      </c>
      <c r="E5491" s="13">
        <f ca="1">('Step 3. Regression'!$F$19*D5491^2+'Step 3. Regression'!$G$19*D5491+'Step 3. Regression'!$H$19)*C5491</f>
        <v>7.2461668816433509</v>
      </c>
    </row>
    <row r="5492" spans="1:5" x14ac:dyDescent="0.25">
      <c r="A5492" s="9">
        <f>IF(ISBLANK('Step 1.3 Normalized OAT'!A5492),"-",'Step 1.3 Normalized OAT'!A5492)</f>
        <v>43329.791666666664</v>
      </c>
      <c r="B5492" s="26">
        <f t="shared" si="91"/>
        <v>228</v>
      </c>
      <c r="C5492" s="64" cm="1">
        <f t="array" ref="C5492">INDEX('Step 5. Daily Avg Schedule Calc'!$A$2:$C$169,(WEEKDAY(A5492)-1)*24+HOUR(A5492)+1,3)*IF(A5492&lt;Cooling_Season_Start_Date,0,IF(A5492&gt;Cooling_Season_End_Date,0,1))</f>
        <v>1</v>
      </c>
      <c r="D5492" s="12">
        <f>VLOOKUP(A5492,'Step 1.3 Normalized OAT'!$A$1:$B$8761,2)</f>
        <v>84</v>
      </c>
      <c r="E5492" s="13">
        <f ca="1">('Step 3. Regression'!$F$19*D5492^2+'Step 3. Regression'!$G$19*D5492+'Step 3. Regression'!$H$19)*C5492</f>
        <v>7.2461668816433509</v>
      </c>
    </row>
    <row r="5493" spans="1:5" x14ac:dyDescent="0.25">
      <c r="A5493" s="9">
        <f>IF(ISBLANK('Step 1.3 Normalized OAT'!A5493),"-",'Step 1.3 Normalized OAT'!A5493)</f>
        <v>43329.833333333336</v>
      </c>
      <c r="B5493" s="26">
        <f t="shared" si="91"/>
        <v>228</v>
      </c>
      <c r="C5493" s="64" cm="1">
        <f t="array" ref="C5493">INDEX('Step 5. Daily Avg Schedule Calc'!$A$2:$C$169,(WEEKDAY(A5493)-1)*24+HOUR(A5493)+1,3)*IF(A5493&lt;Cooling_Season_Start_Date,0,IF(A5493&gt;Cooling_Season_End_Date,0,1))</f>
        <v>1</v>
      </c>
      <c r="D5493" s="12">
        <f>VLOOKUP(A5493,'Step 1.3 Normalized OAT'!$A$1:$B$8761,2)</f>
        <v>84</v>
      </c>
      <c r="E5493" s="13">
        <f ca="1">('Step 3. Regression'!$F$19*D5493^2+'Step 3. Regression'!$G$19*D5493+'Step 3. Regression'!$H$19)*C5493</f>
        <v>7.2461668816433509</v>
      </c>
    </row>
    <row r="5494" spans="1:5" x14ac:dyDescent="0.25">
      <c r="A5494" s="9">
        <f>IF(ISBLANK('Step 1.3 Normalized OAT'!A5494),"-",'Step 1.3 Normalized OAT'!A5494)</f>
        <v>43329.875</v>
      </c>
      <c r="B5494" s="26">
        <f t="shared" si="91"/>
        <v>228</v>
      </c>
      <c r="C5494" s="64" cm="1">
        <f t="array" ref="C5494">INDEX('Step 5. Daily Avg Schedule Calc'!$A$2:$C$169,(WEEKDAY(A5494)-1)*24+HOUR(A5494)+1,3)*IF(A5494&lt;Cooling_Season_Start_Date,0,IF(A5494&gt;Cooling_Season_End_Date,0,1))</f>
        <v>0</v>
      </c>
      <c r="D5494" s="12">
        <f>VLOOKUP(A5494,'Step 1.3 Normalized OAT'!$A$1:$B$8761,2)</f>
        <v>84</v>
      </c>
      <c r="E5494" s="13">
        <f ca="1">('Step 3. Regression'!$F$19*D5494^2+'Step 3. Regression'!$G$19*D5494+'Step 3. Regression'!$H$19)*C5494</f>
        <v>0</v>
      </c>
    </row>
    <row r="5495" spans="1:5" x14ac:dyDescent="0.25">
      <c r="A5495" s="9">
        <f>IF(ISBLANK('Step 1.3 Normalized OAT'!A5495),"-",'Step 1.3 Normalized OAT'!A5495)</f>
        <v>43329.916666666664</v>
      </c>
      <c r="B5495" s="26">
        <f t="shared" si="91"/>
        <v>228</v>
      </c>
      <c r="C5495" s="64" cm="1">
        <f t="array" ref="C5495">INDEX('Step 5. Daily Avg Schedule Calc'!$A$2:$C$169,(WEEKDAY(A5495)-1)*24+HOUR(A5495)+1,3)*IF(A5495&lt;Cooling_Season_Start_Date,0,IF(A5495&gt;Cooling_Season_End_Date,0,1))</f>
        <v>0</v>
      </c>
      <c r="D5495" s="12">
        <f>VLOOKUP(A5495,'Step 1.3 Normalized OAT'!$A$1:$B$8761,2)</f>
        <v>84</v>
      </c>
      <c r="E5495" s="13">
        <f ca="1">('Step 3. Regression'!$F$19*D5495^2+'Step 3. Regression'!$G$19*D5495+'Step 3. Regression'!$H$19)*C5495</f>
        <v>0</v>
      </c>
    </row>
    <row r="5496" spans="1:5" x14ac:dyDescent="0.25">
      <c r="A5496" s="9">
        <f>IF(ISBLANK('Step 1.3 Normalized OAT'!A5496),"-",'Step 1.3 Normalized OAT'!A5496)</f>
        <v>43329.958333333336</v>
      </c>
      <c r="B5496" s="26">
        <f t="shared" si="91"/>
        <v>228</v>
      </c>
      <c r="C5496" s="64" cm="1">
        <f t="array" ref="C5496">INDEX('Step 5. Daily Avg Schedule Calc'!$A$2:$C$169,(WEEKDAY(A5496)-1)*24+HOUR(A5496)+1,3)*IF(A5496&lt;Cooling_Season_Start_Date,0,IF(A5496&gt;Cooling_Season_End_Date,0,1))</f>
        <v>0</v>
      </c>
      <c r="D5496" s="12">
        <f>VLOOKUP(A5496,'Step 1.3 Normalized OAT'!$A$1:$B$8761,2)</f>
        <v>77</v>
      </c>
      <c r="E5496" s="13">
        <f ca="1">('Step 3. Regression'!$F$19*D5496^2+'Step 3. Regression'!$G$19*D5496+'Step 3. Regression'!$H$19)*C5496</f>
        <v>0</v>
      </c>
    </row>
    <row r="5497" spans="1:5" x14ac:dyDescent="0.25">
      <c r="A5497" s="9">
        <f>IF(ISBLANK('Step 1.3 Normalized OAT'!A5497),"-",'Step 1.3 Normalized OAT'!A5497)</f>
        <v>43330</v>
      </c>
      <c r="B5497" s="26">
        <f t="shared" si="91"/>
        <v>229</v>
      </c>
      <c r="C5497" s="64" cm="1">
        <f t="array" ref="C5497">INDEX('Step 5. Daily Avg Schedule Calc'!$A$2:$C$169,(WEEKDAY(A5497)-1)*24+HOUR(A5497)+1,3)*IF(A5497&lt;Cooling_Season_Start_Date,0,IF(A5497&gt;Cooling_Season_End_Date,0,1))</f>
        <v>0</v>
      </c>
      <c r="D5497" s="12">
        <f>VLOOKUP(A5497,'Step 1.3 Normalized OAT'!$A$1:$B$8761,2)</f>
        <v>76</v>
      </c>
      <c r="E5497" s="13">
        <f ca="1">('Step 3. Regression'!$F$19*D5497^2+'Step 3. Regression'!$G$19*D5497+'Step 3. Regression'!$H$19)*C5497</f>
        <v>0</v>
      </c>
    </row>
    <row r="5498" spans="1:5" x14ac:dyDescent="0.25">
      <c r="A5498" s="9">
        <f>IF(ISBLANK('Step 1.3 Normalized OAT'!A5498),"-",'Step 1.3 Normalized OAT'!A5498)</f>
        <v>43330.041666666664</v>
      </c>
      <c r="B5498" s="26">
        <f t="shared" si="91"/>
        <v>229</v>
      </c>
      <c r="C5498" s="64" cm="1">
        <f t="array" ref="C5498">INDEX('Step 5. Daily Avg Schedule Calc'!$A$2:$C$169,(WEEKDAY(A5498)-1)*24+HOUR(A5498)+1,3)*IF(A5498&lt;Cooling_Season_Start_Date,0,IF(A5498&gt;Cooling_Season_End_Date,0,1))</f>
        <v>0</v>
      </c>
      <c r="D5498" s="12">
        <f>VLOOKUP(A5498,'Step 1.3 Normalized OAT'!$A$1:$B$8761,2)</f>
        <v>75</v>
      </c>
      <c r="E5498" s="13">
        <f ca="1">('Step 3. Regression'!$F$19*D5498^2+'Step 3. Regression'!$G$19*D5498+'Step 3. Regression'!$H$19)*C5498</f>
        <v>0</v>
      </c>
    </row>
    <row r="5499" spans="1:5" x14ac:dyDescent="0.25">
      <c r="A5499" s="9">
        <f>IF(ISBLANK('Step 1.3 Normalized OAT'!A5499),"-",'Step 1.3 Normalized OAT'!A5499)</f>
        <v>43330.083333333336</v>
      </c>
      <c r="B5499" s="26">
        <f t="shared" si="91"/>
        <v>229</v>
      </c>
      <c r="C5499" s="64" cm="1">
        <f t="array" ref="C5499">INDEX('Step 5. Daily Avg Schedule Calc'!$A$2:$C$169,(WEEKDAY(A5499)-1)*24+HOUR(A5499)+1,3)*IF(A5499&lt;Cooling_Season_Start_Date,0,IF(A5499&gt;Cooling_Season_End_Date,0,1))</f>
        <v>0</v>
      </c>
      <c r="D5499" s="12">
        <f>VLOOKUP(A5499,'Step 1.3 Normalized OAT'!$A$1:$B$8761,2)</f>
        <v>76</v>
      </c>
      <c r="E5499" s="13">
        <f ca="1">('Step 3. Regression'!$F$19*D5499^2+'Step 3. Regression'!$G$19*D5499+'Step 3. Regression'!$H$19)*C5499</f>
        <v>0</v>
      </c>
    </row>
    <row r="5500" spans="1:5" x14ac:dyDescent="0.25">
      <c r="A5500" s="9">
        <f>IF(ISBLANK('Step 1.3 Normalized OAT'!A5500),"-",'Step 1.3 Normalized OAT'!A5500)</f>
        <v>43330.125</v>
      </c>
      <c r="B5500" s="26">
        <f t="shared" si="91"/>
        <v>229</v>
      </c>
      <c r="C5500" s="64" cm="1">
        <f t="array" ref="C5500">INDEX('Step 5. Daily Avg Schedule Calc'!$A$2:$C$169,(WEEKDAY(A5500)-1)*24+HOUR(A5500)+1,3)*IF(A5500&lt;Cooling_Season_Start_Date,0,IF(A5500&gt;Cooling_Season_End_Date,0,1))</f>
        <v>0</v>
      </c>
      <c r="D5500" s="12">
        <f>VLOOKUP(A5500,'Step 1.3 Normalized OAT'!$A$1:$B$8761,2)</f>
        <v>78</v>
      </c>
      <c r="E5500" s="13">
        <f ca="1">('Step 3. Regression'!$F$19*D5500^2+'Step 3. Regression'!$G$19*D5500+'Step 3. Regression'!$H$19)*C5500</f>
        <v>0</v>
      </c>
    </row>
    <row r="5501" spans="1:5" x14ac:dyDescent="0.25">
      <c r="A5501" s="9">
        <f>IF(ISBLANK('Step 1.3 Normalized OAT'!A5501),"-",'Step 1.3 Normalized OAT'!A5501)</f>
        <v>43330.166666666664</v>
      </c>
      <c r="B5501" s="26">
        <f t="shared" si="91"/>
        <v>229</v>
      </c>
      <c r="C5501" s="64" cm="1">
        <f t="array" ref="C5501">INDEX('Step 5. Daily Avg Schedule Calc'!$A$2:$C$169,(WEEKDAY(A5501)-1)*24+HOUR(A5501)+1,3)*IF(A5501&lt;Cooling_Season_Start_Date,0,IF(A5501&gt;Cooling_Season_End_Date,0,1))</f>
        <v>0</v>
      </c>
      <c r="D5501" s="12">
        <f>VLOOKUP(A5501,'Step 1.3 Normalized OAT'!$A$1:$B$8761,2)</f>
        <v>78</v>
      </c>
      <c r="E5501" s="13">
        <f ca="1">('Step 3. Regression'!$F$19*D5501^2+'Step 3. Regression'!$G$19*D5501+'Step 3. Regression'!$H$19)*C5501</f>
        <v>0</v>
      </c>
    </row>
    <row r="5502" spans="1:5" x14ac:dyDescent="0.25">
      <c r="A5502" s="9">
        <f>IF(ISBLANK('Step 1.3 Normalized OAT'!A5502),"-",'Step 1.3 Normalized OAT'!A5502)</f>
        <v>43330.208333333336</v>
      </c>
      <c r="B5502" s="26">
        <f t="shared" si="91"/>
        <v>229</v>
      </c>
      <c r="C5502" s="64" cm="1">
        <f t="array" ref="C5502">INDEX('Step 5. Daily Avg Schedule Calc'!$A$2:$C$169,(WEEKDAY(A5502)-1)*24+HOUR(A5502)+1,3)*IF(A5502&lt;Cooling_Season_Start_Date,0,IF(A5502&gt;Cooling_Season_End_Date,0,1))</f>
        <v>0</v>
      </c>
      <c r="D5502" s="12">
        <f>VLOOKUP(A5502,'Step 1.3 Normalized OAT'!$A$1:$B$8761,2)</f>
        <v>78</v>
      </c>
      <c r="E5502" s="13">
        <f ca="1">('Step 3. Regression'!$F$19*D5502^2+'Step 3. Regression'!$G$19*D5502+'Step 3. Regression'!$H$19)*C5502</f>
        <v>0</v>
      </c>
    </row>
    <row r="5503" spans="1:5" x14ac:dyDescent="0.25">
      <c r="A5503" s="9">
        <f>IF(ISBLANK('Step 1.3 Normalized OAT'!A5503),"-",'Step 1.3 Normalized OAT'!A5503)</f>
        <v>43330.25</v>
      </c>
      <c r="B5503" s="26">
        <f t="shared" si="91"/>
        <v>229</v>
      </c>
      <c r="C5503" s="64" cm="1">
        <f t="array" ref="C5503">INDEX('Step 5. Daily Avg Schedule Calc'!$A$2:$C$169,(WEEKDAY(A5503)-1)*24+HOUR(A5503)+1,3)*IF(A5503&lt;Cooling_Season_Start_Date,0,IF(A5503&gt;Cooling_Season_End_Date,0,1))</f>
        <v>0</v>
      </c>
      <c r="D5503" s="12">
        <f>VLOOKUP(A5503,'Step 1.3 Normalized OAT'!$A$1:$B$8761,2)</f>
        <v>78</v>
      </c>
      <c r="E5503" s="13">
        <f ca="1">('Step 3. Regression'!$F$19*D5503^2+'Step 3. Regression'!$G$19*D5503+'Step 3. Regression'!$H$19)*C5503</f>
        <v>0</v>
      </c>
    </row>
    <row r="5504" spans="1:5" x14ac:dyDescent="0.25">
      <c r="A5504" s="9">
        <f>IF(ISBLANK('Step 1.3 Normalized OAT'!A5504),"-",'Step 1.3 Normalized OAT'!A5504)</f>
        <v>43330.291666666664</v>
      </c>
      <c r="B5504" s="26">
        <f t="shared" si="91"/>
        <v>229</v>
      </c>
      <c r="C5504" s="64" cm="1">
        <f t="array" ref="C5504">INDEX('Step 5. Daily Avg Schedule Calc'!$A$2:$C$169,(WEEKDAY(A5504)-1)*24+HOUR(A5504)+1,3)*IF(A5504&lt;Cooling_Season_Start_Date,0,IF(A5504&gt;Cooling_Season_End_Date,0,1))</f>
        <v>1</v>
      </c>
      <c r="D5504" s="12">
        <f>VLOOKUP(A5504,'Step 1.3 Normalized OAT'!$A$1:$B$8761,2)</f>
        <v>76</v>
      </c>
      <c r="E5504" s="13">
        <f ca="1">('Step 3. Regression'!$F$19*D5504^2+'Step 3. Regression'!$G$19*D5504+'Step 3. Regression'!$H$19)*C5504</f>
        <v>7.0575942196504613</v>
      </c>
    </row>
    <row r="5505" spans="1:5" x14ac:dyDescent="0.25">
      <c r="A5505" s="9">
        <f>IF(ISBLANK('Step 1.3 Normalized OAT'!A5505),"-",'Step 1.3 Normalized OAT'!A5505)</f>
        <v>43330.333333333336</v>
      </c>
      <c r="B5505" s="26">
        <f t="shared" si="91"/>
        <v>229</v>
      </c>
      <c r="C5505" s="64" cm="1">
        <f t="array" ref="C5505">INDEX('Step 5. Daily Avg Schedule Calc'!$A$2:$C$169,(WEEKDAY(A5505)-1)*24+HOUR(A5505)+1,3)*IF(A5505&lt;Cooling_Season_Start_Date,0,IF(A5505&gt;Cooling_Season_End_Date,0,1))</f>
        <v>1</v>
      </c>
      <c r="D5505" s="12">
        <f>VLOOKUP(A5505,'Step 1.3 Normalized OAT'!$A$1:$B$8761,2)</f>
        <v>77</v>
      </c>
      <c r="E5505" s="13">
        <f ca="1">('Step 3. Regression'!$F$19*D5505^2+'Step 3. Regression'!$G$19*D5505+'Step 3. Regression'!$H$19)*C5505</f>
        <v>7.0608239916079754</v>
      </c>
    </row>
    <row r="5506" spans="1:5" x14ac:dyDescent="0.25">
      <c r="A5506" s="9">
        <f>IF(ISBLANK('Step 1.3 Normalized OAT'!A5506),"-",'Step 1.3 Normalized OAT'!A5506)</f>
        <v>43330.375</v>
      </c>
      <c r="B5506" s="26">
        <f t="shared" si="91"/>
        <v>229</v>
      </c>
      <c r="C5506" s="64" cm="1">
        <f t="array" ref="C5506">INDEX('Step 5. Daily Avg Schedule Calc'!$A$2:$C$169,(WEEKDAY(A5506)-1)*24+HOUR(A5506)+1,3)*IF(A5506&lt;Cooling_Season_Start_Date,0,IF(A5506&gt;Cooling_Season_End_Date,0,1))</f>
        <v>1</v>
      </c>
      <c r="D5506" s="12">
        <f>VLOOKUP(A5506,'Step 1.3 Normalized OAT'!$A$1:$B$8761,2)</f>
        <v>78</v>
      </c>
      <c r="E5506" s="13">
        <f ca="1">('Step 3. Regression'!$F$19*D5506^2+'Step 3. Regression'!$G$19*D5506+'Step 3. Regression'!$H$19)*C5506</f>
        <v>7.0698657095059474</v>
      </c>
    </row>
    <row r="5507" spans="1:5" x14ac:dyDescent="0.25">
      <c r="A5507" s="9">
        <f>IF(ISBLANK('Step 1.3 Normalized OAT'!A5507),"-",'Step 1.3 Normalized OAT'!A5507)</f>
        <v>43330.416666666664</v>
      </c>
      <c r="B5507" s="26">
        <f t="shared" ref="B5507:B5570" si="92">_xlfn.DAYS(A5507,$A$2)</f>
        <v>229</v>
      </c>
      <c r="C5507" s="64" cm="1">
        <f t="array" ref="C5507">INDEX('Step 5. Daily Avg Schedule Calc'!$A$2:$C$169,(WEEKDAY(A5507)-1)*24+HOUR(A5507)+1,3)*IF(A5507&lt;Cooling_Season_Start_Date,0,IF(A5507&gt;Cooling_Season_End_Date,0,1))</f>
        <v>1</v>
      </c>
      <c r="D5507" s="12">
        <f>VLOOKUP(A5507,'Step 1.3 Normalized OAT'!$A$1:$B$8761,2)</f>
        <v>80</v>
      </c>
      <c r="E5507" s="13">
        <f ca="1">('Step 3. Regression'!$F$19*D5507^2+'Step 3. Regression'!$G$19*D5507+'Step 3. Regression'!$H$19)*C5507</f>
        <v>7.1053849831232547</v>
      </c>
    </row>
    <row r="5508" spans="1:5" x14ac:dyDescent="0.25">
      <c r="A5508" s="9">
        <f>IF(ISBLANK('Step 1.3 Normalized OAT'!A5508),"-",'Step 1.3 Normalized OAT'!A5508)</f>
        <v>43330.458333333336</v>
      </c>
      <c r="B5508" s="26">
        <f t="shared" si="92"/>
        <v>229</v>
      </c>
      <c r="C5508" s="64" cm="1">
        <f t="array" ref="C5508">INDEX('Step 5. Daily Avg Schedule Calc'!$A$2:$C$169,(WEEKDAY(A5508)-1)*24+HOUR(A5508)+1,3)*IF(A5508&lt;Cooling_Season_Start_Date,0,IF(A5508&gt;Cooling_Season_End_Date,0,1))</f>
        <v>1</v>
      </c>
      <c r="D5508" s="12">
        <f>VLOOKUP(A5508,'Step 1.3 Normalized OAT'!$A$1:$B$8761,2)</f>
        <v>83</v>
      </c>
      <c r="E5508" s="13">
        <f ca="1">('Step 3. Regression'!$F$19*D5508^2+'Step 3. Regression'!$G$19*D5508+'Step 3. Regression'!$H$19)*C5508</f>
        <v>7.2022534881026417</v>
      </c>
    </row>
    <row r="5509" spans="1:5" x14ac:dyDescent="0.25">
      <c r="A5509" s="9">
        <f>IF(ISBLANK('Step 1.3 Normalized OAT'!A5509),"-",'Step 1.3 Normalized OAT'!A5509)</f>
        <v>43330.5</v>
      </c>
      <c r="B5509" s="26">
        <f t="shared" si="92"/>
        <v>229</v>
      </c>
      <c r="C5509" s="64" cm="1">
        <f t="array" ref="C5509">INDEX('Step 5. Daily Avg Schedule Calc'!$A$2:$C$169,(WEEKDAY(A5509)-1)*24+HOUR(A5509)+1,3)*IF(A5509&lt;Cooling_Season_Start_Date,0,IF(A5509&gt;Cooling_Season_End_Date,0,1))</f>
        <v>1</v>
      </c>
      <c r="D5509" s="12">
        <f>VLOOKUP(A5509,'Step 1.3 Normalized OAT'!$A$1:$B$8761,2)</f>
        <v>84</v>
      </c>
      <c r="E5509" s="13">
        <f ca="1">('Step 3. Regression'!$F$19*D5509^2+'Step 3. Regression'!$G$19*D5509+'Step 3. Regression'!$H$19)*C5509</f>
        <v>7.2461668816433509</v>
      </c>
    </row>
    <row r="5510" spans="1:5" x14ac:dyDescent="0.25">
      <c r="A5510" s="9">
        <f>IF(ISBLANK('Step 1.3 Normalized OAT'!A5510),"-",'Step 1.3 Normalized OAT'!A5510)</f>
        <v>43330.541666666664</v>
      </c>
      <c r="B5510" s="26">
        <f t="shared" si="92"/>
        <v>229</v>
      </c>
      <c r="C5510" s="64" cm="1">
        <f t="array" ref="C5510">INDEX('Step 5. Daily Avg Schedule Calc'!$A$2:$C$169,(WEEKDAY(A5510)-1)*24+HOUR(A5510)+1,3)*IF(A5510&lt;Cooling_Season_Start_Date,0,IF(A5510&gt;Cooling_Season_End_Date,0,1))</f>
        <v>1</v>
      </c>
      <c r="D5510" s="12">
        <f>VLOOKUP(A5510,'Step 1.3 Normalized OAT'!$A$1:$B$8761,2)</f>
        <v>86</v>
      </c>
      <c r="E5510" s="13">
        <f ca="1">('Step 3. Regression'!$F$19*D5510^2+'Step 3. Regression'!$G$19*D5510+'Step 3. Regression'!$H$19)*C5510</f>
        <v>7.3514295065461326</v>
      </c>
    </row>
    <row r="5511" spans="1:5" x14ac:dyDescent="0.25">
      <c r="A5511" s="9">
        <f>IF(ISBLANK('Step 1.3 Normalized OAT'!A5511),"-",'Step 1.3 Normalized OAT'!A5511)</f>
        <v>43330.583333333336</v>
      </c>
      <c r="B5511" s="26">
        <f t="shared" si="92"/>
        <v>229</v>
      </c>
      <c r="C5511" s="64" cm="1">
        <f t="array" ref="C5511">INDEX('Step 5. Daily Avg Schedule Calc'!$A$2:$C$169,(WEEKDAY(A5511)-1)*24+HOUR(A5511)+1,3)*IF(A5511&lt;Cooling_Season_Start_Date,0,IF(A5511&gt;Cooling_Season_End_Date,0,1))</f>
        <v>1</v>
      </c>
      <c r="D5511" s="12">
        <f>VLOOKUP(A5511,'Step 1.3 Normalized OAT'!$A$1:$B$8761,2)</f>
        <v>87</v>
      </c>
      <c r="E5511" s="13">
        <f ca="1">('Step 3. Regression'!$F$19*D5511^2+'Step 3. Regression'!$G$19*D5511+'Step 3. Regression'!$H$19)*C5511</f>
        <v>7.4127787379082086</v>
      </c>
    </row>
    <row r="5512" spans="1:5" x14ac:dyDescent="0.25">
      <c r="A5512" s="9">
        <f>IF(ISBLANK('Step 1.3 Normalized OAT'!A5512),"-",'Step 1.3 Normalized OAT'!A5512)</f>
        <v>43330.625</v>
      </c>
      <c r="B5512" s="26">
        <f t="shared" si="92"/>
        <v>229</v>
      </c>
      <c r="C5512" s="64" cm="1">
        <f t="array" ref="C5512">INDEX('Step 5. Daily Avg Schedule Calc'!$A$2:$C$169,(WEEKDAY(A5512)-1)*24+HOUR(A5512)+1,3)*IF(A5512&lt;Cooling_Season_Start_Date,0,IF(A5512&gt;Cooling_Season_End_Date,0,1))</f>
        <v>1</v>
      </c>
      <c r="D5512" s="12">
        <f>VLOOKUP(A5512,'Step 1.3 Normalized OAT'!$A$1:$B$8761,2)</f>
        <v>86</v>
      </c>
      <c r="E5512" s="13">
        <f ca="1">('Step 3. Regression'!$F$19*D5512^2+'Step 3. Regression'!$G$19*D5512+'Step 3. Regression'!$H$19)*C5512</f>
        <v>7.3514295065461326</v>
      </c>
    </row>
    <row r="5513" spans="1:5" x14ac:dyDescent="0.25">
      <c r="A5513" s="9">
        <f>IF(ISBLANK('Step 1.3 Normalized OAT'!A5513),"-",'Step 1.3 Normalized OAT'!A5513)</f>
        <v>43330.666666666664</v>
      </c>
      <c r="B5513" s="26">
        <f t="shared" si="92"/>
        <v>229</v>
      </c>
      <c r="C5513" s="64" cm="1">
        <f t="array" ref="C5513">INDEX('Step 5. Daily Avg Schedule Calc'!$A$2:$C$169,(WEEKDAY(A5513)-1)*24+HOUR(A5513)+1,3)*IF(A5513&lt;Cooling_Season_Start_Date,0,IF(A5513&gt;Cooling_Season_End_Date,0,1))</f>
        <v>1</v>
      </c>
      <c r="D5513" s="12">
        <f>VLOOKUP(A5513,'Step 1.3 Normalized OAT'!$A$1:$B$8761,2)</f>
        <v>89</v>
      </c>
      <c r="E5513" s="13">
        <f ca="1">('Step 3. Regression'!$F$19*D5513^2+'Step 3. Regression'!$G$19*D5513+'Step 3. Regression'!$H$19)*C5513</f>
        <v>7.5529130384537311</v>
      </c>
    </row>
    <row r="5514" spans="1:5" x14ac:dyDescent="0.25">
      <c r="A5514" s="9">
        <f>IF(ISBLANK('Step 1.3 Normalized OAT'!A5514),"-",'Step 1.3 Normalized OAT'!A5514)</f>
        <v>43330.708333333336</v>
      </c>
      <c r="B5514" s="26">
        <f t="shared" si="92"/>
        <v>229</v>
      </c>
      <c r="C5514" s="64" cm="1">
        <f t="array" ref="C5514">INDEX('Step 5. Daily Avg Schedule Calc'!$A$2:$C$169,(WEEKDAY(A5514)-1)*24+HOUR(A5514)+1,3)*IF(A5514&lt;Cooling_Season_Start_Date,0,IF(A5514&gt;Cooling_Season_End_Date,0,1))</f>
        <v>1</v>
      </c>
      <c r="D5514" s="12">
        <f>VLOOKUP(A5514,'Step 1.3 Normalized OAT'!$A$1:$B$8761,2)</f>
        <v>89</v>
      </c>
      <c r="E5514" s="13">
        <f ca="1">('Step 3. Regression'!$F$19*D5514^2+'Step 3. Regression'!$G$19*D5514+'Step 3. Regression'!$H$19)*C5514</f>
        <v>7.5529130384537311</v>
      </c>
    </row>
    <row r="5515" spans="1:5" x14ac:dyDescent="0.25">
      <c r="A5515" s="9">
        <f>IF(ISBLANK('Step 1.3 Normalized OAT'!A5515),"-",'Step 1.3 Normalized OAT'!A5515)</f>
        <v>43330.75</v>
      </c>
      <c r="B5515" s="26">
        <f t="shared" si="92"/>
        <v>229</v>
      </c>
      <c r="C5515" s="64" cm="1">
        <f t="array" ref="C5515">INDEX('Step 5. Daily Avg Schedule Calc'!$A$2:$C$169,(WEEKDAY(A5515)-1)*24+HOUR(A5515)+1,3)*IF(A5515&lt;Cooling_Season_Start_Date,0,IF(A5515&gt;Cooling_Season_End_Date,0,1))</f>
        <v>1</v>
      </c>
      <c r="D5515" s="12">
        <f>VLOOKUP(A5515,'Step 1.3 Normalized OAT'!$A$1:$B$8761,2)</f>
        <v>82</v>
      </c>
      <c r="E5515" s="13">
        <f ca="1">('Step 3. Regression'!$F$19*D5515^2+'Step 3. Regression'!$G$19*D5515+'Step 3. Regression'!$H$19)*C5515</f>
        <v>7.1641520405023904</v>
      </c>
    </row>
    <row r="5516" spans="1:5" x14ac:dyDescent="0.25">
      <c r="A5516" s="9">
        <f>IF(ISBLANK('Step 1.3 Normalized OAT'!A5516),"-",'Step 1.3 Normalized OAT'!A5516)</f>
        <v>43330.791666666664</v>
      </c>
      <c r="B5516" s="26">
        <f t="shared" si="92"/>
        <v>229</v>
      </c>
      <c r="C5516" s="64" cm="1">
        <f t="array" ref="C5516">INDEX('Step 5. Daily Avg Schedule Calc'!$A$2:$C$169,(WEEKDAY(A5516)-1)*24+HOUR(A5516)+1,3)*IF(A5516&lt;Cooling_Season_Start_Date,0,IF(A5516&gt;Cooling_Season_End_Date,0,1))</f>
        <v>1</v>
      </c>
      <c r="D5516" s="12">
        <f>VLOOKUP(A5516,'Step 1.3 Normalized OAT'!$A$1:$B$8761,2)</f>
        <v>79</v>
      </c>
      <c r="E5516" s="13">
        <f ca="1">('Step 3. Regression'!$F$19*D5516^2+'Step 3. Regression'!$G$19*D5516+'Step 3. Regression'!$H$19)*C5516</f>
        <v>7.0847193733443774</v>
      </c>
    </row>
    <row r="5517" spans="1:5" x14ac:dyDescent="0.25">
      <c r="A5517" s="9">
        <f>IF(ISBLANK('Step 1.3 Normalized OAT'!A5517),"-",'Step 1.3 Normalized OAT'!A5517)</f>
        <v>43330.833333333336</v>
      </c>
      <c r="B5517" s="26">
        <f t="shared" si="92"/>
        <v>229</v>
      </c>
      <c r="C5517" s="64" cm="1">
        <f t="array" ref="C5517">INDEX('Step 5. Daily Avg Schedule Calc'!$A$2:$C$169,(WEEKDAY(A5517)-1)*24+HOUR(A5517)+1,3)*IF(A5517&lt;Cooling_Season_Start_Date,0,IF(A5517&gt;Cooling_Season_End_Date,0,1))</f>
        <v>1</v>
      </c>
      <c r="D5517" s="12">
        <f>VLOOKUP(A5517,'Step 1.3 Normalized OAT'!$A$1:$B$8761,2)</f>
        <v>76</v>
      </c>
      <c r="E5517" s="13">
        <f ca="1">('Step 3. Regression'!$F$19*D5517^2+'Step 3. Regression'!$G$19*D5517+'Step 3. Regression'!$H$19)*C5517</f>
        <v>7.0575942196504613</v>
      </c>
    </row>
    <row r="5518" spans="1:5" x14ac:dyDescent="0.25">
      <c r="A5518" s="9">
        <f>IF(ISBLANK('Step 1.3 Normalized OAT'!A5518),"-",'Step 1.3 Normalized OAT'!A5518)</f>
        <v>43330.875</v>
      </c>
      <c r="B5518" s="26">
        <f t="shared" si="92"/>
        <v>229</v>
      </c>
      <c r="C5518" s="64" cm="1">
        <f t="array" ref="C5518">INDEX('Step 5. Daily Avg Schedule Calc'!$A$2:$C$169,(WEEKDAY(A5518)-1)*24+HOUR(A5518)+1,3)*IF(A5518&lt;Cooling_Season_Start_Date,0,IF(A5518&gt;Cooling_Season_End_Date,0,1))</f>
        <v>0.5</v>
      </c>
      <c r="D5518" s="12">
        <f>VLOOKUP(A5518,'Step 1.3 Normalized OAT'!$A$1:$B$8761,2)</f>
        <v>76</v>
      </c>
      <c r="E5518" s="13">
        <f ca="1">('Step 3. Regression'!$F$19*D5518^2+'Step 3. Regression'!$G$19*D5518+'Step 3. Regression'!$H$19)*C5518</f>
        <v>3.5287971098252306</v>
      </c>
    </row>
    <row r="5519" spans="1:5" x14ac:dyDescent="0.25">
      <c r="A5519" s="9">
        <f>IF(ISBLANK('Step 1.3 Normalized OAT'!A5519),"-",'Step 1.3 Normalized OAT'!A5519)</f>
        <v>43330.916666666664</v>
      </c>
      <c r="B5519" s="26">
        <f t="shared" si="92"/>
        <v>229</v>
      </c>
      <c r="C5519" s="64" cm="1">
        <f t="array" ref="C5519">INDEX('Step 5. Daily Avg Schedule Calc'!$A$2:$C$169,(WEEKDAY(A5519)-1)*24+HOUR(A5519)+1,3)*IF(A5519&lt;Cooling_Season_Start_Date,0,IF(A5519&gt;Cooling_Season_End_Date,0,1))</f>
        <v>0</v>
      </c>
      <c r="D5519" s="12">
        <f>VLOOKUP(A5519,'Step 1.3 Normalized OAT'!$A$1:$B$8761,2)</f>
        <v>75</v>
      </c>
      <c r="E5519" s="13">
        <f ca="1">('Step 3. Regression'!$F$19*D5519^2+'Step 3. Regression'!$G$19*D5519+'Step 3. Regression'!$H$19)*C5519</f>
        <v>0</v>
      </c>
    </row>
    <row r="5520" spans="1:5" x14ac:dyDescent="0.25">
      <c r="A5520" s="9">
        <f>IF(ISBLANK('Step 1.3 Normalized OAT'!A5520),"-",'Step 1.3 Normalized OAT'!A5520)</f>
        <v>43330.958333333336</v>
      </c>
      <c r="B5520" s="26">
        <f t="shared" si="92"/>
        <v>229</v>
      </c>
      <c r="C5520" s="64" cm="1">
        <f t="array" ref="C5520">INDEX('Step 5. Daily Avg Schedule Calc'!$A$2:$C$169,(WEEKDAY(A5520)-1)*24+HOUR(A5520)+1,3)*IF(A5520&lt;Cooling_Season_Start_Date,0,IF(A5520&gt;Cooling_Season_End_Date,0,1))</f>
        <v>0</v>
      </c>
      <c r="D5520" s="12">
        <f>VLOOKUP(A5520,'Step 1.3 Normalized OAT'!$A$1:$B$8761,2)</f>
        <v>74</v>
      </c>
      <c r="E5520" s="13">
        <f ca="1">('Step 3. Regression'!$F$19*D5520^2+'Step 3. Regression'!$G$19*D5520+'Step 3. Regression'!$H$19)*C5520</f>
        <v>0</v>
      </c>
    </row>
    <row r="5521" spans="1:5" x14ac:dyDescent="0.25">
      <c r="A5521" s="9">
        <f>IF(ISBLANK('Step 1.3 Normalized OAT'!A5521),"-",'Step 1.3 Normalized OAT'!A5521)</f>
        <v>43331</v>
      </c>
      <c r="B5521" s="26">
        <f t="shared" si="92"/>
        <v>230</v>
      </c>
      <c r="C5521" s="64" cm="1">
        <f t="array" ref="C5521">INDEX('Step 5. Daily Avg Schedule Calc'!$A$2:$C$169,(WEEKDAY(A5521)-1)*24+HOUR(A5521)+1,3)*IF(A5521&lt;Cooling_Season_Start_Date,0,IF(A5521&gt;Cooling_Season_End_Date,0,1))</f>
        <v>0</v>
      </c>
      <c r="D5521" s="12">
        <f>VLOOKUP(A5521,'Step 1.3 Normalized OAT'!$A$1:$B$8761,2)</f>
        <v>73</v>
      </c>
      <c r="E5521" s="13">
        <f ca="1">('Step 3. Regression'!$F$19*D5521^2+'Step 3. Regression'!$G$19*D5521+'Step 3. Regression'!$H$19)*C5521</f>
        <v>0</v>
      </c>
    </row>
    <row r="5522" spans="1:5" x14ac:dyDescent="0.25">
      <c r="A5522" s="9">
        <f>IF(ISBLANK('Step 1.3 Normalized OAT'!A5522),"-",'Step 1.3 Normalized OAT'!A5522)</f>
        <v>43331.041666666664</v>
      </c>
      <c r="B5522" s="26">
        <f t="shared" si="92"/>
        <v>230</v>
      </c>
      <c r="C5522" s="64" cm="1">
        <f t="array" ref="C5522">INDEX('Step 5. Daily Avg Schedule Calc'!$A$2:$C$169,(WEEKDAY(A5522)-1)*24+HOUR(A5522)+1,3)*IF(A5522&lt;Cooling_Season_Start_Date,0,IF(A5522&gt;Cooling_Season_End_Date,0,1))</f>
        <v>0</v>
      </c>
      <c r="D5522" s="12">
        <f>VLOOKUP(A5522,'Step 1.3 Normalized OAT'!$A$1:$B$8761,2)</f>
        <v>73</v>
      </c>
      <c r="E5522" s="13">
        <f ca="1">('Step 3. Regression'!$F$19*D5522^2+'Step 3. Regression'!$G$19*D5522+'Step 3. Regression'!$H$19)*C5522</f>
        <v>0</v>
      </c>
    </row>
    <row r="5523" spans="1:5" x14ac:dyDescent="0.25">
      <c r="A5523" s="9">
        <f>IF(ISBLANK('Step 1.3 Normalized OAT'!A5523),"-",'Step 1.3 Normalized OAT'!A5523)</f>
        <v>43331.083333333336</v>
      </c>
      <c r="B5523" s="26">
        <f t="shared" si="92"/>
        <v>230</v>
      </c>
      <c r="C5523" s="64" cm="1">
        <f t="array" ref="C5523">INDEX('Step 5. Daily Avg Schedule Calc'!$A$2:$C$169,(WEEKDAY(A5523)-1)*24+HOUR(A5523)+1,3)*IF(A5523&lt;Cooling_Season_Start_Date,0,IF(A5523&gt;Cooling_Season_End_Date,0,1))</f>
        <v>0</v>
      </c>
      <c r="D5523" s="12">
        <f>VLOOKUP(A5523,'Step 1.3 Normalized OAT'!$A$1:$B$8761,2)</f>
        <v>72</v>
      </c>
      <c r="E5523" s="13">
        <f ca="1">('Step 3. Regression'!$F$19*D5523^2+'Step 3. Regression'!$G$19*D5523+'Step 3. Regression'!$H$19)*C5523</f>
        <v>0</v>
      </c>
    </row>
    <row r="5524" spans="1:5" x14ac:dyDescent="0.25">
      <c r="A5524" s="9">
        <f>IF(ISBLANK('Step 1.3 Normalized OAT'!A5524),"-",'Step 1.3 Normalized OAT'!A5524)</f>
        <v>43331.125</v>
      </c>
      <c r="B5524" s="26">
        <f t="shared" si="92"/>
        <v>230</v>
      </c>
      <c r="C5524" s="64" cm="1">
        <f t="array" ref="C5524">INDEX('Step 5. Daily Avg Schedule Calc'!$A$2:$C$169,(WEEKDAY(A5524)-1)*24+HOUR(A5524)+1,3)*IF(A5524&lt;Cooling_Season_Start_Date,0,IF(A5524&gt;Cooling_Season_End_Date,0,1))</f>
        <v>0</v>
      </c>
      <c r="D5524" s="12">
        <f>VLOOKUP(A5524,'Step 1.3 Normalized OAT'!$A$1:$B$8761,2)</f>
        <v>73</v>
      </c>
      <c r="E5524" s="13">
        <f ca="1">('Step 3. Regression'!$F$19*D5524^2+'Step 3. Regression'!$G$19*D5524+'Step 3. Regression'!$H$19)*C5524</f>
        <v>0</v>
      </c>
    </row>
    <row r="5525" spans="1:5" x14ac:dyDescent="0.25">
      <c r="A5525" s="9">
        <f>IF(ISBLANK('Step 1.3 Normalized OAT'!A5525),"-",'Step 1.3 Normalized OAT'!A5525)</f>
        <v>43331.166666666664</v>
      </c>
      <c r="B5525" s="26">
        <f t="shared" si="92"/>
        <v>230</v>
      </c>
      <c r="C5525" s="64" cm="1">
        <f t="array" ref="C5525">INDEX('Step 5. Daily Avg Schedule Calc'!$A$2:$C$169,(WEEKDAY(A5525)-1)*24+HOUR(A5525)+1,3)*IF(A5525&lt;Cooling_Season_Start_Date,0,IF(A5525&gt;Cooling_Season_End_Date,0,1))</f>
        <v>0</v>
      </c>
      <c r="D5525" s="12">
        <f>VLOOKUP(A5525,'Step 1.3 Normalized OAT'!$A$1:$B$8761,2)</f>
        <v>73</v>
      </c>
      <c r="E5525" s="13">
        <f ca="1">('Step 3. Regression'!$F$19*D5525^2+'Step 3. Regression'!$G$19*D5525+'Step 3. Regression'!$H$19)*C5525</f>
        <v>0</v>
      </c>
    </row>
    <row r="5526" spans="1:5" x14ac:dyDescent="0.25">
      <c r="A5526" s="9">
        <f>IF(ISBLANK('Step 1.3 Normalized OAT'!A5526),"-",'Step 1.3 Normalized OAT'!A5526)</f>
        <v>43331.208333333336</v>
      </c>
      <c r="B5526" s="26">
        <f t="shared" si="92"/>
        <v>230</v>
      </c>
      <c r="C5526" s="64" cm="1">
        <f t="array" ref="C5526">INDEX('Step 5. Daily Avg Schedule Calc'!$A$2:$C$169,(WEEKDAY(A5526)-1)*24+HOUR(A5526)+1,3)*IF(A5526&lt;Cooling_Season_Start_Date,0,IF(A5526&gt;Cooling_Season_End_Date,0,1))</f>
        <v>0</v>
      </c>
      <c r="D5526" s="12">
        <f>VLOOKUP(A5526,'Step 1.3 Normalized OAT'!$A$1:$B$8761,2)</f>
        <v>72</v>
      </c>
      <c r="E5526" s="13">
        <f ca="1">('Step 3. Regression'!$F$19*D5526^2+'Step 3. Regression'!$G$19*D5526+'Step 3. Regression'!$H$19)*C5526</f>
        <v>0</v>
      </c>
    </row>
    <row r="5527" spans="1:5" x14ac:dyDescent="0.25">
      <c r="A5527" s="9">
        <f>IF(ISBLANK('Step 1.3 Normalized OAT'!A5527),"-",'Step 1.3 Normalized OAT'!A5527)</f>
        <v>43331.25</v>
      </c>
      <c r="B5527" s="26">
        <f t="shared" si="92"/>
        <v>230</v>
      </c>
      <c r="C5527" s="64" cm="1">
        <f t="array" ref="C5527">INDEX('Step 5. Daily Avg Schedule Calc'!$A$2:$C$169,(WEEKDAY(A5527)-1)*24+HOUR(A5527)+1,3)*IF(A5527&lt;Cooling_Season_Start_Date,0,IF(A5527&gt;Cooling_Season_End_Date,0,1))</f>
        <v>0</v>
      </c>
      <c r="D5527" s="12">
        <f>VLOOKUP(A5527,'Step 1.3 Normalized OAT'!$A$1:$B$8761,2)</f>
        <v>71</v>
      </c>
      <c r="E5527" s="13">
        <f ca="1">('Step 3. Regression'!$F$19*D5527^2+'Step 3. Regression'!$G$19*D5527+'Step 3. Regression'!$H$19)*C5527</f>
        <v>0</v>
      </c>
    </row>
    <row r="5528" spans="1:5" x14ac:dyDescent="0.25">
      <c r="A5528" s="9">
        <f>IF(ISBLANK('Step 1.3 Normalized OAT'!A5528),"-",'Step 1.3 Normalized OAT'!A5528)</f>
        <v>43331.291666666664</v>
      </c>
      <c r="B5528" s="26">
        <f t="shared" si="92"/>
        <v>230</v>
      </c>
      <c r="C5528" s="64" cm="1">
        <f t="array" ref="C5528">INDEX('Step 5. Daily Avg Schedule Calc'!$A$2:$C$169,(WEEKDAY(A5528)-1)*24+HOUR(A5528)+1,3)*IF(A5528&lt;Cooling_Season_Start_Date,0,IF(A5528&gt;Cooling_Season_End_Date,0,1))</f>
        <v>1</v>
      </c>
      <c r="D5528" s="12">
        <f>VLOOKUP(A5528,'Step 1.3 Normalized OAT'!$A$1:$B$8761,2)</f>
        <v>71</v>
      </c>
      <c r="E5528" s="13">
        <f ca="1">('Step 3. Regression'!$F$19*D5528^2+'Step 3. Regression'!$G$19*D5528+'Step 3. Regression'!$H$19)*C5528</f>
        <v>7.1286245489697393</v>
      </c>
    </row>
    <row r="5529" spans="1:5" x14ac:dyDescent="0.25">
      <c r="A5529" s="9">
        <f>IF(ISBLANK('Step 1.3 Normalized OAT'!A5529),"-",'Step 1.3 Normalized OAT'!A5529)</f>
        <v>43331.333333333336</v>
      </c>
      <c r="B5529" s="26">
        <f t="shared" si="92"/>
        <v>230</v>
      </c>
      <c r="C5529" s="64" cm="1">
        <f t="array" ref="C5529">INDEX('Step 5. Daily Avg Schedule Calc'!$A$2:$C$169,(WEEKDAY(A5529)-1)*24+HOUR(A5529)+1,3)*IF(A5529&lt;Cooling_Season_Start_Date,0,IF(A5529&gt;Cooling_Season_End_Date,0,1))</f>
        <v>1</v>
      </c>
      <c r="D5529" s="12">
        <f>VLOOKUP(A5529,'Step 1.3 Normalized OAT'!$A$1:$B$8761,2)</f>
        <v>71</v>
      </c>
      <c r="E5529" s="13">
        <f ca="1">('Step 3. Regression'!$F$19*D5529^2+'Step 3. Regression'!$G$19*D5529+'Step 3. Regression'!$H$19)*C5529</f>
        <v>7.1286245489697393</v>
      </c>
    </row>
    <row r="5530" spans="1:5" x14ac:dyDescent="0.25">
      <c r="A5530" s="9">
        <f>IF(ISBLANK('Step 1.3 Normalized OAT'!A5530),"-",'Step 1.3 Normalized OAT'!A5530)</f>
        <v>43331.375</v>
      </c>
      <c r="B5530" s="26">
        <f t="shared" si="92"/>
        <v>230</v>
      </c>
      <c r="C5530" s="64" cm="1">
        <f t="array" ref="C5530">INDEX('Step 5. Daily Avg Schedule Calc'!$A$2:$C$169,(WEEKDAY(A5530)-1)*24+HOUR(A5530)+1,3)*IF(A5530&lt;Cooling_Season_Start_Date,0,IF(A5530&gt;Cooling_Season_End_Date,0,1))</f>
        <v>1</v>
      </c>
      <c r="D5530" s="12">
        <f>VLOOKUP(A5530,'Step 1.3 Normalized OAT'!$A$1:$B$8761,2)</f>
        <v>70</v>
      </c>
      <c r="E5530" s="13">
        <f ca="1">('Step 3. Regression'!$F$19*D5530^2+'Step 3. Regression'!$G$19*D5530+'Step 3. Regression'!$H$19)*C5530</f>
        <v>7.1602664526549589</v>
      </c>
    </row>
    <row r="5531" spans="1:5" x14ac:dyDescent="0.25">
      <c r="A5531" s="9">
        <f>IF(ISBLANK('Step 1.3 Normalized OAT'!A5531),"-",'Step 1.3 Normalized OAT'!A5531)</f>
        <v>43331.416666666664</v>
      </c>
      <c r="B5531" s="26">
        <f t="shared" si="92"/>
        <v>230</v>
      </c>
      <c r="C5531" s="64" cm="1">
        <f t="array" ref="C5531">INDEX('Step 5. Daily Avg Schedule Calc'!$A$2:$C$169,(WEEKDAY(A5531)-1)*24+HOUR(A5531)+1,3)*IF(A5531&lt;Cooling_Season_Start_Date,0,IF(A5531&gt;Cooling_Season_End_Date,0,1))</f>
        <v>1</v>
      </c>
      <c r="D5531" s="12">
        <f>VLOOKUP(A5531,'Step 1.3 Normalized OAT'!$A$1:$B$8761,2)</f>
        <v>72</v>
      </c>
      <c r="E5531" s="13">
        <f ca="1">('Step 3. Regression'!$F$19*D5531^2+'Step 3. Regression'!$G$19*D5531+'Step 3. Regression'!$H$19)*C5531</f>
        <v>7.102794591224967</v>
      </c>
    </row>
    <row r="5532" spans="1:5" x14ac:dyDescent="0.25">
      <c r="A5532" s="9">
        <f>IF(ISBLANK('Step 1.3 Normalized OAT'!A5532),"-",'Step 1.3 Normalized OAT'!A5532)</f>
        <v>43331.458333333336</v>
      </c>
      <c r="B5532" s="26">
        <f t="shared" si="92"/>
        <v>230</v>
      </c>
      <c r="C5532" s="64" cm="1">
        <f t="array" ref="C5532">INDEX('Step 5. Daily Avg Schedule Calc'!$A$2:$C$169,(WEEKDAY(A5532)-1)*24+HOUR(A5532)+1,3)*IF(A5532&lt;Cooling_Season_Start_Date,0,IF(A5532&gt;Cooling_Season_End_Date,0,1))</f>
        <v>1</v>
      </c>
      <c r="D5532" s="12">
        <f>VLOOKUP(A5532,'Step 1.3 Normalized OAT'!$A$1:$B$8761,2)</f>
        <v>72</v>
      </c>
      <c r="E5532" s="13">
        <f ca="1">('Step 3. Regression'!$F$19*D5532^2+'Step 3. Regression'!$G$19*D5532+'Step 3. Regression'!$H$19)*C5532</f>
        <v>7.102794591224967</v>
      </c>
    </row>
    <row r="5533" spans="1:5" x14ac:dyDescent="0.25">
      <c r="A5533" s="9">
        <f>IF(ISBLANK('Step 1.3 Normalized OAT'!A5533),"-",'Step 1.3 Normalized OAT'!A5533)</f>
        <v>43331.5</v>
      </c>
      <c r="B5533" s="26">
        <f t="shared" si="92"/>
        <v>230</v>
      </c>
      <c r="C5533" s="64" cm="1">
        <f t="array" ref="C5533">INDEX('Step 5. Daily Avg Schedule Calc'!$A$2:$C$169,(WEEKDAY(A5533)-1)*24+HOUR(A5533)+1,3)*IF(A5533&lt;Cooling_Season_Start_Date,0,IF(A5533&gt;Cooling_Season_End_Date,0,1))</f>
        <v>1</v>
      </c>
      <c r="D5533" s="12">
        <f>VLOOKUP(A5533,'Step 1.3 Normalized OAT'!$A$1:$B$8761,2)</f>
        <v>72</v>
      </c>
      <c r="E5533" s="13">
        <f ca="1">('Step 3. Regression'!$F$19*D5533^2+'Step 3. Regression'!$G$19*D5533+'Step 3. Regression'!$H$19)*C5533</f>
        <v>7.102794591224967</v>
      </c>
    </row>
    <row r="5534" spans="1:5" x14ac:dyDescent="0.25">
      <c r="A5534" s="9">
        <f>IF(ISBLANK('Step 1.3 Normalized OAT'!A5534),"-",'Step 1.3 Normalized OAT'!A5534)</f>
        <v>43331.541666666664</v>
      </c>
      <c r="B5534" s="26">
        <f t="shared" si="92"/>
        <v>230</v>
      </c>
      <c r="C5534" s="64" cm="1">
        <f t="array" ref="C5534">INDEX('Step 5. Daily Avg Schedule Calc'!$A$2:$C$169,(WEEKDAY(A5534)-1)*24+HOUR(A5534)+1,3)*IF(A5534&lt;Cooling_Season_Start_Date,0,IF(A5534&gt;Cooling_Season_End_Date,0,1))</f>
        <v>1</v>
      </c>
      <c r="D5534" s="12">
        <f>VLOOKUP(A5534,'Step 1.3 Normalized OAT'!$A$1:$B$8761,2)</f>
        <v>71</v>
      </c>
      <c r="E5534" s="13">
        <f ca="1">('Step 3. Regression'!$F$19*D5534^2+'Step 3. Regression'!$G$19*D5534+'Step 3. Regression'!$H$19)*C5534</f>
        <v>7.1286245489697393</v>
      </c>
    </row>
    <row r="5535" spans="1:5" x14ac:dyDescent="0.25">
      <c r="A5535" s="9">
        <f>IF(ISBLANK('Step 1.3 Normalized OAT'!A5535),"-",'Step 1.3 Normalized OAT'!A5535)</f>
        <v>43331.583333333336</v>
      </c>
      <c r="B5535" s="26">
        <f t="shared" si="92"/>
        <v>230</v>
      </c>
      <c r="C5535" s="64" cm="1">
        <f t="array" ref="C5535">INDEX('Step 5. Daily Avg Schedule Calc'!$A$2:$C$169,(WEEKDAY(A5535)-1)*24+HOUR(A5535)+1,3)*IF(A5535&lt;Cooling_Season_Start_Date,0,IF(A5535&gt;Cooling_Season_End_Date,0,1))</f>
        <v>1</v>
      </c>
      <c r="D5535" s="12">
        <f>VLOOKUP(A5535,'Step 1.3 Normalized OAT'!$A$1:$B$8761,2)</f>
        <v>72</v>
      </c>
      <c r="E5535" s="13">
        <f ca="1">('Step 3. Regression'!$F$19*D5535^2+'Step 3. Regression'!$G$19*D5535+'Step 3. Regression'!$H$19)*C5535</f>
        <v>7.102794591224967</v>
      </c>
    </row>
    <row r="5536" spans="1:5" x14ac:dyDescent="0.25">
      <c r="A5536" s="9">
        <f>IF(ISBLANK('Step 1.3 Normalized OAT'!A5536),"-",'Step 1.3 Normalized OAT'!A5536)</f>
        <v>43331.625</v>
      </c>
      <c r="B5536" s="26">
        <f t="shared" si="92"/>
        <v>230</v>
      </c>
      <c r="C5536" s="64" cm="1">
        <f t="array" ref="C5536">INDEX('Step 5. Daily Avg Schedule Calc'!$A$2:$C$169,(WEEKDAY(A5536)-1)*24+HOUR(A5536)+1,3)*IF(A5536&lt;Cooling_Season_Start_Date,0,IF(A5536&gt;Cooling_Season_End_Date,0,1))</f>
        <v>1</v>
      </c>
      <c r="D5536" s="12">
        <f>VLOOKUP(A5536,'Step 1.3 Normalized OAT'!$A$1:$B$8761,2)</f>
        <v>73</v>
      </c>
      <c r="E5536" s="13">
        <f ca="1">('Step 3. Regression'!$F$19*D5536^2+'Step 3. Regression'!$G$19*D5536+'Step 3. Regression'!$H$19)*C5536</f>
        <v>7.0827765794206599</v>
      </c>
    </row>
    <row r="5537" spans="1:5" x14ac:dyDescent="0.25">
      <c r="A5537" s="9">
        <f>IF(ISBLANK('Step 1.3 Normalized OAT'!A5537),"-",'Step 1.3 Normalized OAT'!A5537)</f>
        <v>43331.666666666664</v>
      </c>
      <c r="B5537" s="26">
        <f t="shared" si="92"/>
        <v>230</v>
      </c>
      <c r="C5537" s="64" cm="1">
        <f t="array" ref="C5537">INDEX('Step 5. Daily Avg Schedule Calc'!$A$2:$C$169,(WEEKDAY(A5537)-1)*24+HOUR(A5537)+1,3)*IF(A5537&lt;Cooling_Season_Start_Date,0,IF(A5537&gt;Cooling_Season_End_Date,0,1))</f>
        <v>1</v>
      </c>
      <c r="D5537" s="12">
        <f>VLOOKUP(A5537,'Step 1.3 Normalized OAT'!$A$1:$B$8761,2)</f>
        <v>72</v>
      </c>
      <c r="E5537" s="13">
        <f ca="1">('Step 3. Regression'!$F$19*D5537^2+'Step 3. Regression'!$G$19*D5537+'Step 3. Regression'!$H$19)*C5537</f>
        <v>7.102794591224967</v>
      </c>
    </row>
    <row r="5538" spans="1:5" x14ac:dyDescent="0.25">
      <c r="A5538" s="9">
        <f>IF(ISBLANK('Step 1.3 Normalized OAT'!A5538),"-",'Step 1.3 Normalized OAT'!A5538)</f>
        <v>43331.708333333336</v>
      </c>
      <c r="B5538" s="26">
        <f t="shared" si="92"/>
        <v>230</v>
      </c>
      <c r="C5538" s="64" cm="1">
        <f t="array" ref="C5538">INDEX('Step 5. Daily Avg Schedule Calc'!$A$2:$C$169,(WEEKDAY(A5538)-1)*24+HOUR(A5538)+1,3)*IF(A5538&lt;Cooling_Season_Start_Date,0,IF(A5538&gt;Cooling_Season_End_Date,0,1))</f>
        <v>1</v>
      </c>
      <c r="D5538" s="12">
        <f>VLOOKUP(A5538,'Step 1.3 Normalized OAT'!$A$1:$B$8761,2)</f>
        <v>74</v>
      </c>
      <c r="E5538" s="13">
        <f ca="1">('Step 3. Regression'!$F$19*D5538^2+'Step 3. Regression'!$G$19*D5538+'Step 3. Regression'!$H$19)*C5538</f>
        <v>7.0685705135568071</v>
      </c>
    </row>
    <row r="5539" spans="1:5" x14ac:dyDescent="0.25">
      <c r="A5539" s="9">
        <f>IF(ISBLANK('Step 1.3 Normalized OAT'!A5539),"-",'Step 1.3 Normalized OAT'!A5539)</f>
        <v>43331.75</v>
      </c>
      <c r="B5539" s="26">
        <f t="shared" si="92"/>
        <v>230</v>
      </c>
      <c r="C5539" s="64" cm="1">
        <f t="array" ref="C5539">INDEX('Step 5. Daily Avg Schedule Calc'!$A$2:$C$169,(WEEKDAY(A5539)-1)*24+HOUR(A5539)+1,3)*IF(A5539&lt;Cooling_Season_Start_Date,0,IF(A5539&gt;Cooling_Season_End_Date,0,1))</f>
        <v>1</v>
      </c>
      <c r="D5539" s="12">
        <f>VLOOKUP(A5539,'Step 1.3 Normalized OAT'!$A$1:$B$8761,2)</f>
        <v>73</v>
      </c>
      <c r="E5539" s="13">
        <f ca="1">('Step 3. Regression'!$F$19*D5539^2+'Step 3. Regression'!$G$19*D5539+'Step 3. Regression'!$H$19)*C5539</f>
        <v>7.0827765794206599</v>
      </c>
    </row>
    <row r="5540" spans="1:5" x14ac:dyDescent="0.25">
      <c r="A5540" s="9">
        <f>IF(ISBLANK('Step 1.3 Normalized OAT'!A5540),"-",'Step 1.3 Normalized OAT'!A5540)</f>
        <v>43331.791666666664</v>
      </c>
      <c r="B5540" s="26">
        <f t="shared" si="92"/>
        <v>230</v>
      </c>
      <c r="C5540" s="64" cm="1">
        <f t="array" ref="C5540">INDEX('Step 5. Daily Avg Schedule Calc'!$A$2:$C$169,(WEEKDAY(A5540)-1)*24+HOUR(A5540)+1,3)*IF(A5540&lt;Cooling_Season_Start_Date,0,IF(A5540&gt;Cooling_Season_End_Date,0,1))</f>
        <v>1</v>
      </c>
      <c r="D5540" s="12">
        <f>VLOOKUP(A5540,'Step 1.3 Normalized OAT'!$A$1:$B$8761,2)</f>
        <v>73</v>
      </c>
      <c r="E5540" s="13">
        <f ca="1">('Step 3. Regression'!$F$19*D5540^2+'Step 3. Regression'!$G$19*D5540+'Step 3. Regression'!$H$19)*C5540</f>
        <v>7.0827765794206599</v>
      </c>
    </row>
    <row r="5541" spans="1:5" x14ac:dyDescent="0.25">
      <c r="A5541" s="9">
        <f>IF(ISBLANK('Step 1.3 Normalized OAT'!A5541),"-",'Step 1.3 Normalized OAT'!A5541)</f>
        <v>43331.833333333336</v>
      </c>
      <c r="B5541" s="26">
        <f t="shared" si="92"/>
        <v>230</v>
      </c>
      <c r="C5541" s="64" cm="1">
        <f t="array" ref="C5541">INDEX('Step 5. Daily Avg Schedule Calc'!$A$2:$C$169,(WEEKDAY(A5541)-1)*24+HOUR(A5541)+1,3)*IF(A5541&lt;Cooling_Season_Start_Date,0,IF(A5541&gt;Cooling_Season_End_Date,0,1))</f>
        <v>1</v>
      </c>
      <c r="D5541" s="12">
        <f>VLOOKUP(A5541,'Step 1.3 Normalized OAT'!$A$1:$B$8761,2)</f>
        <v>73</v>
      </c>
      <c r="E5541" s="13">
        <f ca="1">('Step 3. Regression'!$F$19*D5541^2+'Step 3. Regression'!$G$19*D5541+'Step 3. Regression'!$H$19)*C5541</f>
        <v>7.0827765794206599</v>
      </c>
    </row>
    <row r="5542" spans="1:5" x14ac:dyDescent="0.25">
      <c r="A5542" s="9">
        <f>IF(ISBLANK('Step 1.3 Normalized OAT'!A5542),"-",'Step 1.3 Normalized OAT'!A5542)</f>
        <v>43331.875</v>
      </c>
      <c r="B5542" s="26">
        <f t="shared" si="92"/>
        <v>230</v>
      </c>
      <c r="C5542" s="64" cm="1">
        <f t="array" ref="C5542">INDEX('Step 5. Daily Avg Schedule Calc'!$A$2:$C$169,(WEEKDAY(A5542)-1)*24+HOUR(A5542)+1,3)*IF(A5542&lt;Cooling_Season_Start_Date,0,IF(A5542&gt;Cooling_Season_End_Date,0,1))</f>
        <v>0.5</v>
      </c>
      <c r="D5542" s="12">
        <f>VLOOKUP(A5542,'Step 1.3 Normalized OAT'!$A$1:$B$8761,2)</f>
        <v>73</v>
      </c>
      <c r="E5542" s="13">
        <f ca="1">('Step 3. Regression'!$F$19*D5542^2+'Step 3. Regression'!$G$19*D5542+'Step 3. Regression'!$H$19)*C5542</f>
        <v>3.5413882897103299</v>
      </c>
    </row>
    <row r="5543" spans="1:5" x14ac:dyDescent="0.25">
      <c r="A5543" s="9">
        <f>IF(ISBLANK('Step 1.3 Normalized OAT'!A5543),"-",'Step 1.3 Normalized OAT'!A5543)</f>
        <v>43331.916666666664</v>
      </c>
      <c r="B5543" s="26">
        <f t="shared" si="92"/>
        <v>230</v>
      </c>
      <c r="C5543" s="64" cm="1">
        <f t="array" ref="C5543">INDEX('Step 5. Daily Avg Schedule Calc'!$A$2:$C$169,(WEEKDAY(A5543)-1)*24+HOUR(A5543)+1,3)*IF(A5543&lt;Cooling_Season_Start_Date,0,IF(A5543&gt;Cooling_Season_End_Date,0,1))</f>
        <v>0</v>
      </c>
      <c r="D5543" s="12">
        <f>VLOOKUP(A5543,'Step 1.3 Normalized OAT'!$A$1:$B$8761,2)</f>
        <v>73</v>
      </c>
      <c r="E5543" s="13">
        <f ca="1">('Step 3. Regression'!$F$19*D5543^2+'Step 3. Regression'!$G$19*D5543+'Step 3. Regression'!$H$19)*C5543</f>
        <v>0</v>
      </c>
    </row>
    <row r="5544" spans="1:5" x14ac:dyDescent="0.25">
      <c r="A5544" s="9">
        <f>IF(ISBLANK('Step 1.3 Normalized OAT'!A5544),"-",'Step 1.3 Normalized OAT'!A5544)</f>
        <v>43331.958333333336</v>
      </c>
      <c r="B5544" s="26">
        <f t="shared" si="92"/>
        <v>230</v>
      </c>
      <c r="C5544" s="64" cm="1">
        <f t="array" ref="C5544">INDEX('Step 5. Daily Avg Schedule Calc'!$A$2:$C$169,(WEEKDAY(A5544)-1)*24+HOUR(A5544)+1,3)*IF(A5544&lt;Cooling_Season_Start_Date,0,IF(A5544&gt;Cooling_Season_End_Date,0,1))</f>
        <v>0</v>
      </c>
      <c r="D5544" s="12">
        <f>VLOOKUP(A5544,'Step 1.3 Normalized OAT'!$A$1:$B$8761,2)</f>
        <v>72</v>
      </c>
      <c r="E5544" s="13">
        <f ca="1">('Step 3. Regression'!$F$19*D5544^2+'Step 3. Regression'!$G$19*D5544+'Step 3. Regression'!$H$19)*C5544</f>
        <v>0</v>
      </c>
    </row>
    <row r="5545" spans="1:5" x14ac:dyDescent="0.25">
      <c r="A5545" s="9">
        <f>IF(ISBLANK('Step 1.3 Normalized OAT'!A5545),"-",'Step 1.3 Normalized OAT'!A5545)</f>
        <v>43332</v>
      </c>
      <c r="B5545" s="26">
        <f t="shared" si="92"/>
        <v>231</v>
      </c>
      <c r="C5545" s="64" cm="1">
        <f t="array" ref="C5545">INDEX('Step 5. Daily Avg Schedule Calc'!$A$2:$C$169,(WEEKDAY(A5545)-1)*24+HOUR(A5545)+1,3)*IF(A5545&lt;Cooling_Season_Start_Date,0,IF(A5545&gt;Cooling_Season_End_Date,0,1))</f>
        <v>0</v>
      </c>
      <c r="D5545" s="12">
        <f>VLOOKUP(A5545,'Step 1.3 Normalized OAT'!$A$1:$B$8761,2)</f>
        <v>72</v>
      </c>
      <c r="E5545" s="13">
        <f ca="1">('Step 3. Regression'!$F$19*D5545^2+'Step 3. Regression'!$G$19*D5545+'Step 3. Regression'!$H$19)*C5545</f>
        <v>0</v>
      </c>
    </row>
    <row r="5546" spans="1:5" x14ac:dyDescent="0.25">
      <c r="A5546" s="9">
        <f>IF(ISBLANK('Step 1.3 Normalized OAT'!A5546),"-",'Step 1.3 Normalized OAT'!A5546)</f>
        <v>43332.041666666664</v>
      </c>
      <c r="B5546" s="26">
        <f t="shared" si="92"/>
        <v>231</v>
      </c>
      <c r="C5546" s="64" cm="1">
        <f t="array" ref="C5546">INDEX('Step 5. Daily Avg Schedule Calc'!$A$2:$C$169,(WEEKDAY(A5546)-1)*24+HOUR(A5546)+1,3)*IF(A5546&lt;Cooling_Season_Start_Date,0,IF(A5546&gt;Cooling_Season_End_Date,0,1))</f>
        <v>0</v>
      </c>
      <c r="D5546" s="12">
        <f>VLOOKUP(A5546,'Step 1.3 Normalized OAT'!$A$1:$B$8761,2)</f>
        <v>71</v>
      </c>
      <c r="E5546" s="13">
        <f ca="1">('Step 3. Regression'!$F$19*D5546^2+'Step 3. Regression'!$G$19*D5546+'Step 3. Regression'!$H$19)*C5546</f>
        <v>0</v>
      </c>
    </row>
    <row r="5547" spans="1:5" x14ac:dyDescent="0.25">
      <c r="A5547" s="9">
        <f>IF(ISBLANK('Step 1.3 Normalized OAT'!A5547),"-",'Step 1.3 Normalized OAT'!A5547)</f>
        <v>43332.083333333336</v>
      </c>
      <c r="B5547" s="26">
        <f t="shared" si="92"/>
        <v>231</v>
      </c>
      <c r="C5547" s="64" cm="1">
        <f t="array" ref="C5547">INDEX('Step 5. Daily Avg Schedule Calc'!$A$2:$C$169,(WEEKDAY(A5547)-1)*24+HOUR(A5547)+1,3)*IF(A5547&lt;Cooling_Season_Start_Date,0,IF(A5547&gt;Cooling_Season_End_Date,0,1))</f>
        <v>0</v>
      </c>
      <c r="D5547" s="12">
        <f>VLOOKUP(A5547,'Step 1.3 Normalized OAT'!$A$1:$B$8761,2)</f>
        <v>70</v>
      </c>
      <c r="E5547" s="13">
        <f ca="1">('Step 3. Regression'!$F$19*D5547^2+'Step 3. Regression'!$G$19*D5547+'Step 3. Regression'!$H$19)*C5547</f>
        <v>0</v>
      </c>
    </row>
    <row r="5548" spans="1:5" x14ac:dyDescent="0.25">
      <c r="A5548" s="9">
        <f>IF(ISBLANK('Step 1.3 Normalized OAT'!A5548),"-",'Step 1.3 Normalized OAT'!A5548)</f>
        <v>43332.125</v>
      </c>
      <c r="B5548" s="26">
        <f t="shared" si="92"/>
        <v>231</v>
      </c>
      <c r="C5548" s="64" cm="1">
        <f t="array" ref="C5548">INDEX('Step 5. Daily Avg Schedule Calc'!$A$2:$C$169,(WEEKDAY(A5548)-1)*24+HOUR(A5548)+1,3)*IF(A5548&lt;Cooling_Season_Start_Date,0,IF(A5548&gt;Cooling_Season_End_Date,0,1))</f>
        <v>0</v>
      </c>
      <c r="D5548" s="12">
        <f>VLOOKUP(A5548,'Step 1.3 Normalized OAT'!$A$1:$B$8761,2)</f>
        <v>70</v>
      </c>
      <c r="E5548" s="13">
        <f ca="1">('Step 3. Regression'!$F$19*D5548^2+'Step 3. Regression'!$G$19*D5548+'Step 3. Regression'!$H$19)*C5548</f>
        <v>0</v>
      </c>
    </row>
    <row r="5549" spans="1:5" x14ac:dyDescent="0.25">
      <c r="A5549" s="9">
        <f>IF(ISBLANK('Step 1.3 Normalized OAT'!A5549),"-",'Step 1.3 Normalized OAT'!A5549)</f>
        <v>43332.166666666664</v>
      </c>
      <c r="B5549" s="26">
        <f t="shared" si="92"/>
        <v>231</v>
      </c>
      <c r="C5549" s="64" cm="1">
        <f t="array" ref="C5549">INDEX('Step 5. Daily Avg Schedule Calc'!$A$2:$C$169,(WEEKDAY(A5549)-1)*24+HOUR(A5549)+1,3)*IF(A5549&lt;Cooling_Season_Start_Date,0,IF(A5549&gt;Cooling_Season_End_Date,0,1))</f>
        <v>0</v>
      </c>
      <c r="D5549" s="12">
        <f>VLOOKUP(A5549,'Step 1.3 Normalized OAT'!$A$1:$B$8761,2)</f>
        <v>69</v>
      </c>
      <c r="E5549" s="13">
        <f ca="1">('Step 3. Regression'!$F$19*D5549^2+'Step 3. Regression'!$G$19*D5549+'Step 3. Regression'!$H$19)*C5549</f>
        <v>0</v>
      </c>
    </row>
    <row r="5550" spans="1:5" x14ac:dyDescent="0.25">
      <c r="A5550" s="9">
        <f>IF(ISBLANK('Step 1.3 Normalized OAT'!A5550),"-",'Step 1.3 Normalized OAT'!A5550)</f>
        <v>43332.208333333336</v>
      </c>
      <c r="B5550" s="26">
        <f t="shared" si="92"/>
        <v>231</v>
      </c>
      <c r="C5550" s="64" cm="1">
        <f t="array" ref="C5550">INDEX('Step 5. Daily Avg Schedule Calc'!$A$2:$C$169,(WEEKDAY(A5550)-1)*24+HOUR(A5550)+1,3)*IF(A5550&lt;Cooling_Season_Start_Date,0,IF(A5550&gt;Cooling_Season_End_Date,0,1))</f>
        <v>0</v>
      </c>
      <c r="D5550" s="12">
        <f>VLOOKUP(A5550,'Step 1.3 Normalized OAT'!$A$1:$B$8761,2)</f>
        <v>69</v>
      </c>
      <c r="E5550" s="13">
        <f ca="1">('Step 3. Regression'!$F$19*D5550^2+'Step 3. Regression'!$G$19*D5550+'Step 3. Regression'!$H$19)*C5550</f>
        <v>0</v>
      </c>
    </row>
    <row r="5551" spans="1:5" x14ac:dyDescent="0.25">
      <c r="A5551" s="9">
        <f>IF(ISBLANK('Step 1.3 Normalized OAT'!A5551),"-",'Step 1.3 Normalized OAT'!A5551)</f>
        <v>43332.25</v>
      </c>
      <c r="B5551" s="26">
        <f t="shared" si="92"/>
        <v>231</v>
      </c>
      <c r="C5551" s="64" cm="1">
        <f t="array" ref="C5551">INDEX('Step 5. Daily Avg Schedule Calc'!$A$2:$C$169,(WEEKDAY(A5551)-1)*24+HOUR(A5551)+1,3)*IF(A5551&lt;Cooling_Season_Start_Date,0,IF(A5551&gt;Cooling_Season_End_Date,0,1))</f>
        <v>0</v>
      </c>
      <c r="D5551" s="12">
        <f>VLOOKUP(A5551,'Step 1.3 Normalized OAT'!$A$1:$B$8761,2)</f>
        <v>69</v>
      </c>
      <c r="E5551" s="13">
        <f ca="1">('Step 3. Regression'!$F$19*D5551^2+'Step 3. Regression'!$G$19*D5551+'Step 3. Regression'!$H$19)*C5551</f>
        <v>0</v>
      </c>
    </row>
    <row r="5552" spans="1:5" x14ac:dyDescent="0.25">
      <c r="A5552" s="9">
        <f>IF(ISBLANK('Step 1.3 Normalized OAT'!A5552),"-",'Step 1.3 Normalized OAT'!A5552)</f>
        <v>43332.291666666664</v>
      </c>
      <c r="B5552" s="26">
        <f t="shared" si="92"/>
        <v>231</v>
      </c>
      <c r="C5552" s="64" cm="1">
        <f t="array" ref="C5552">INDEX('Step 5. Daily Avg Schedule Calc'!$A$2:$C$169,(WEEKDAY(A5552)-1)*24+HOUR(A5552)+1,3)*IF(A5552&lt;Cooling_Season_Start_Date,0,IF(A5552&gt;Cooling_Season_End_Date,0,1))</f>
        <v>1</v>
      </c>
      <c r="D5552" s="12">
        <f>VLOOKUP(A5552,'Step 1.3 Normalized OAT'!$A$1:$B$8761,2)</f>
        <v>69</v>
      </c>
      <c r="E5552" s="13">
        <f ca="1">('Step 3. Regression'!$F$19*D5552^2+'Step 3. Regression'!$G$19*D5552+'Step 3. Regression'!$H$19)*C5552</f>
        <v>7.19772030228064</v>
      </c>
    </row>
    <row r="5553" spans="1:5" x14ac:dyDescent="0.25">
      <c r="A5553" s="9">
        <f>IF(ISBLANK('Step 1.3 Normalized OAT'!A5553),"-",'Step 1.3 Normalized OAT'!A5553)</f>
        <v>43332.333333333336</v>
      </c>
      <c r="B5553" s="26">
        <f t="shared" si="92"/>
        <v>231</v>
      </c>
      <c r="C5553" s="64" cm="1">
        <f t="array" ref="C5553">INDEX('Step 5. Daily Avg Schedule Calc'!$A$2:$C$169,(WEEKDAY(A5553)-1)*24+HOUR(A5553)+1,3)*IF(A5553&lt;Cooling_Season_Start_Date,0,IF(A5553&gt;Cooling_Season_End_Date,0,1))</f>
        <v>1</v>
      </c>
      <c r="D5553" s="12">
        <f>VLOOKUP(A5553,'Step 1.3 Normalized OAT'!$A$1:$B$8761,2)</f>
        <v>70</v>
      </c>
      <c r="E5553" s="13">
        <f ca="1">('Step 3. Regression'!$F$19*D5553^2+'Step 3. Regression'!$G$19*D5553+'Step 3. Regression'!$H$19)*C5553</f>
        <v>7.1602664526549589</v>
      </c>
    </row>
    <row r="5554" spans="1:5" x14ac:dyDescent="0.25">
      <c r="A5554" s="9">
        <f>IF(ISBLANK('Step 1.3 Normalized OAT'!A5554),"-",'Step 1.3 Normalized OAT'!A5554)</f>
        <v>43332.375</v>
      </c>
      <c r="B5554" s="26">
        <f t="shared" si="92"/>
        <v>231</v>
      </c>
      <c r="C5554" s="64" cm="1">
        <f t="array" ref="C5554">INDEX('Step 5. Daily Avg Schedule Calc'!$A$2:$C$169,(WEEKDAY(A5554)-1)*24+HOUR(A5554)+1,3)*IF(A5554&lt;Cooling_Season_Start_Date,0,IF(A5554&gt;Cooling_Season_End_Date,0,1))</f>
        <v>1</v>
      </c>
      <c r="D5554" s="12">
        <f>VLOOKUP(A5554,'Step 1.3 Normalized OAT'!$A$1:$B$8761,2)</f>
        <v>71</v>
      </c>
      <c r="E5554" s="13">
        <f ca="1">('Step 3. Regression'!$F$19*D5554^2+'Step 3. Regression'!$G$19*D5554+'Step 3. Regression'!$H$19)*C5554</f>
        <v>7.1286245489697393</v>
      </c>
    </row>
    <row r="5555" spans="1:5" x14ac:dyDescent="0.25">
      <c r="A5555" s="9">
        <f>IF(ISBLANK('Step 1.3 Normalized OAT'!A5555),"-",'Step 1.3 Normalized OAT'!A5555)</f>
        <v>43332.416666666664</v>
      </c>
      <c r="B5555" s="26">
        <f t="shared" si="92"/>
        <v>231</v>
      </c>
      <c r="C5555" s="64" cm="1">
        <f t="array" ref="C5555">INDEX('Step 5. Daily Avg Schedule Calc'!$A$2:$C$169,(WEEKDAY(A5555)-1)*24+HOUR(A5555)+1,3)*IF(A5555&lt;Cooling_Season_Start_Date,0,IF(A5555&gt;Cooling_Season_End_Date,0,1))</f>
        <v>1</v>
      </c>
      <c r="D5555" s="12">
        <f>VLOOKUP(A5555,'Step 1.3 Normalized OAT'!$A$1:$B$8761,2)</f>
        <v>70</v>
      </c>
      <c r="E5555" s="13">
        <f ca="1">('Step 3. Regression'!$F$19*D5555^2+'Step 3. Regression'!$G$19*D5555+'Step 3. Regression'!$H$19)*C5555</f>
        <v>7.1602664526549589</v>
      </c>
    </row>
    <row r="5556" spans="1:5" x14ac:dyDescent="0.25">
      <c r="A5556" s="9">
        <f>IF(ISBLANK('Step 1.3 Normalized OAT'!A5556),"-",'Step 1.3 Normalized OAT'!A5556)</f>
        <v>43332.458333333336</v>
      </c>
      <c r="B5556" s="26">
        <f t="shared" si="92"/>
        <v>231</v>
      </c>
      <c r="C5556" s="64" cm="1">
        <f t="array" ref="C5556">INDEX('Step 5. Daily Avg Schedule Calc'!$A$2:$C$169,(WEEKDAY(A5556)-1)*24+HOUR(A5556)+1,3)*IF(A5556&lt;Cooling_Season_Start_Date,0,IF(A5556&gt;Cooling_Season_End_Date,0,1))</f>
        <v>1</v>
      </c>
      <c r="D5556" s="12">
        <f>VLOOKUP(A5556,'Step 1.3 Normalized OAT'!$A$1:$B$8761,2)</f>
        <v>72</v>
      </c>
      <c r="E5556" s="13">
        <f ca="1">('Step 3. Regression'!$F$19*D5556^2+'Step 3. Regression'!$G$19*D5556+'Step 3. Regression'!$H$19)*C5556</f>
        <v>7.102794591224967</v>
      </c>
    </row>
    <row r="5557" spans="1:5" x14ac:dyDescent="0.25">
      <c r="A5557" s="9">
        <f>IF(ISBLANK('Step 1.3 Normalized OAT'!A5557),"-",'Step 1.3 Normalized OAT'!A5557)</f>
        <v>43332.5</v>
      </c>
      <c r="B5557" s="26">
        <f t="shared" si="92"/>
        <v>231</v>
      </c>
      <c r="C5557" s="64" cm="1">
        <f t="array" ref="C5557">INDEX('Step 5. Daily Avg Schedule Calc'!$A$2:$C$169,(WEEKDAY(A5557)-1)*24+HOUR(A5557)+1,3)*IF(A5557&lt;Cooling_Season_Start_Date,0,IF(A5557&gt;Cooling_Season_End_Date,0,1))</f>
        <v>1</v>
      </c>
      <c r="D5557" s="12">
        <f>VLOOKUP(A5557,'Step 1.3 Normalized OAT'!$A$1:$B$8761,2)</f>
        <v>72</v>
      </c>
      <c r="E5557" s="13">
        <f ca="1">('Step 3. Regression'!$F$19*D5557^2+'Step 3. Regression'!$G$19*D5557+'Step 3. Regression'!$H$19)*C5557</f>
        <v>7.102794591224967</v>
      </c>
    </row>
    <row r="5558" spans="1:5" x14ac:dyDescent="0.25">
      <c r="A5558" s="9">
        <f>IF(ISBLANK('Step 1.3 Normalized OAT'!A5558),"-",'Step 1.3 Normalized OAT'!A5558)</f>
        <v>43332.541666666664</v>
      </c>
      <c r="B5558" s="26">
        <f t="shared" si="92"/>
        <v>231</v>
      </c>
      <c r="C5558" s="64" cm="1">
        <f t="array" ref="C5558">INDEX('Step 5. Daily Avg Schedule Calc'!$A$2:$C$169,(WEEKDAY(A5558)-1)*24+HOUR(A5558)+1,3)*IF(A5558&lt;Cooling_Season_Start_Date,0,IF(A5558&gt;Cooling_Season_End_Date,0,1))</f>
        <v>1</v>
      </c>
      <c r="D5558" s="12">
        <f>VLOOKUP(A5558,'Step 1.3 Normalized OAT'!$A$1:$B$8761,2)</f>
        <v>72</v>
      </c>
      <c r="E5558" s="13">
        <f ca="1">('Step 3. Regression'!$F$19*D5558^2+'Step 3. Regression'!$G$19*D5558+'Step 3. Regression'!$H$19)*C5558</f>
        <v>7.102794591224967</v>
      </c>
    </row>
    <row r="5559" spans="1:5" x14ac:dyDescent="0.25">
      <c r="A5559" s="9">
        <f>IF(ISBLANK('Step 1.3 Normalized OAT'!A5559),"-",'Step 1.3 Normalized OAT'!A5559)</f>
        <v>43332.583333333336</v>
      </c>
      <c r="B5559" s="26">
        <f t="shared" si="92"/>
        <v>231</v>
      </c>
      <c r="C5559" s="64" cm="1">
        <f t="array" ref="C5559">INDEX('Step 5. Daily Avg Schedule Calc'!$A$2:$C$169,(WEEKDAY(A5559)-1)*24+HOUR(A5559)+1,3)*IF(A5559&lt;Cooling_Season_Start_Date,0,IF(A5559&gt;Cooling_Season_End_Date,0,1))</f>
        <v>1</v>
      </c>
      <c r="D5559" s="12">
        <f>VLOOKUP(A5559,'Step 1.3 Normalized OAT'!$A$1:$B$8761,2)</f>
        <v>72</v>
      </c>
      <c r="E5559" s="13">
        <f ca="1">('Step 3. Regression'!$F$19*D5559^2+'Step 3. Regression'!$G$19*D5559+'Step 3. Regression'!$H$19)*C5559</f>
        <v>7.102794591224967</v>
      </c>
    </row>
    <row r="5560" spans="1:5" x14ac:dyDescent="0.25">
      <c r="A5560" s="9">
        <f>IF(ISBLANK('Step 1.3 Normalized OAT'!A5560),"-",'Step 1.3 Normalized OAT'!A5560)</f>
        <v>43332.625</v>
      </c>
      <c r="B5560" s="26">
        <f t="shared" si="92"/>
        <v>231</v>
      </c>
      <c r="C5560" s="64" cm="1">
        <f t="array" ref="C5560">INDEX('Step 5. Daily Avg Schedule Calc'!$A$2:$C$169,(WEEKDAY(A5560)-1)*24+HOUR(A5560)+1,3)*IF(A5560&lt;Cooling_Season_Start_Date,0,IF(A5560&gt;Cooling_Season_End_Date,0,1))</f>
        <v>1</v>
      </c>
      <c r="D5560" s="12">
        <f>VLOOKUP(A5560,'Step 1.3 Normalized OAT'!$A$1:$B$8761,2)</f>
        <v>74</v>
      </c>
      <c r="E5560" s="13">
        <f ca="1">('Step 3. Regression'!$F$19*D5560^2+'Step 3. Regression'!$G$19*D5560+'Step 3. Regression'!$H$19)*C5560</f>
        <v>7.0685705135568071</v>
      </c>
    </row>
    <row r="5561" spans="1:5" x14ac:dyDescent="0.25">
      <c r="A5561" s="9">
        <f>IF(ISBLANK('Step 1.3 Normalized OAT'!A5561),"-",'Step 1.3 Normalized OAT'!A5561)</f>
        <v>43332.666666666664</v>
      </c>
      <c r="B5561" s="26">
        <f t="shared" si="92"/>
        <v>231</v>
      </c>
      <c r="C5561" s="64" cm="1">
        <f t="array" ref="C5561">INDEX('Step 5. Daily Avg Schedule Calc'!$A$2:$C$169,(WEEKDAY(A5561)-1)*24+HOUR(A5561)+1,3)*IF(A5561&lt;Cooling_Season_Start_Date,0,IF(A5561&gt;Cooling_Season_End_Date,0,1))</f>
        <v>1</v>
      </c>
      <c r="D5561" s="12">
        <f>VLOOKUP(A5561,'Step 1.3 Normalized OAT'!$A$1:$B$8761,2)</f>
        <v>75</v>
      </c>
      <c r="E5561" s="13">
        <f ca="1">('Step 3. Regression'!$F$19*D5561^2+'Step 3. Regression'!$G$19*D5561+'Step 3. Regression'!$H$19)*C5561</f>
        <v>7.0601763936334088</v>
      </c>
    </row>
    <row r="5562" spans="1:5" x14ac:dyDescent="0.25">
      <c r="A5562" s="9">
        <f>IF(ISBLANK('Step 1.3 Normalized OAT'!A5562),"-",'Step 1.3 Normalized OAT'!A5562)</f>
        <v>43332.708333333336</v>
      </c>
      <c r="B5562" s="26">
        <f t="shared" si="92"/>
        <v>231</v>
      </c>
      <c r="C5562" s="64" cm="1">
        <f t="array" ref="C5562">INDEX('Step 5. Daily Avg Schedule Calc'!$A$2:$C$169,(WEEKDAY(A5562)-1)*24+HOUR(A5562)+1,3)*IF(A5562&lt;Cooling_Season_Start_Date,0,IF(A5562&gt;Cooling_Season_End_Date,0,1))</f>
        <v>1</v>
      </c>
      <c r="D5562" s="12">
        <f>VLOOKUP(A5562,'Step 1.3 Normalized OAT'!$A$1:$B$8761,2)</f>
        <v>76</v>
      </c>
      <c r="E5562" s="13">
        <f ca="1">('Step 3. Regression'!$F$19*D5562^2+'Step 3. Regression'!$G$19*D5562+'Step 3. Regression'!$H$19)*C5562</f>
        <v>7.0575942196504613</v>
      </c>
    </row>
    <row r="5563" spans="1:5" x14ac:dyDescent="0.25">
      <c r="A5563" s="9">
        <f>IF(ISBLANK('Step 1.3 Normalized OAT'!A5563),"-",'Step 1.3 Normalized OAT'!A5563)</f>
        <v>43332.75</v>
      </c>
      <c r="B5563" s="26">
        <f t="shared" si="92"/>
        <v>231</v>
      </c>
      <c r="C5563" s="64" cm="1">
        <f t="array" ref="C5563">INDEX('Step 5. Daily Avg Schedule Calc'!$A$2:$C$169,(WEEKDAY(A5563)-1)*24+HOUR(A5563)+1,3)*IF(A5563&lt;Cooling_Season_Start_Date,0,IF(A5563&gt;Cooling_Season_End_Date,0,1))</f>
        <v>1</v>
      </c>
      <c r="D5563" s="12">
        <f>VLOOKUP(A5563,'Step 1.3 Normalized OAT'!$A$1:$B$8761,2)</f>
        <v>76</v>
      </c>
      <c r="E5563" s="13">
        <f ca="1">('Step 3. Regression'!$F$19*D5563^2+'Step 3. Regression'!$G$19*D5563+'Step 3. Regression'!$H$19)*C5563</f>
        <v>7.0575942196504613</v>
      </c>
    </row>
    <row r="5564" spans="1:5" x14ac:dyDescent="0.25">
      <c r="A5564" s="9">
        <f>IF(ISBLANK('Step 1.3 Normalized OAT'!A5564),"-",'Step 1.3 Normalized OAT'!A5564)</f>
        <v>43332.791666666664</v>
      </c>
      <c r="B5564" s="26">
        <f t="shared" si="92"/>
        <v>231</v>
      </c>
      <c r="C5564" s="64" cm="1">
        <f t="array" ref="C5564">INDEX('Step 5. Daily Avg Schedule Calc'!$A$2:$C$169,(WEEKDAY(A5564)-1)*24+HOUR(A5564)+1,3)*IF(A5564&lt;Cooling_Season_Start_Date,0,IF(A5564&gt;Cooling_Season_End_Date,0,1))</f>
        <v>1</v>
      </c>
      <c r="D5564" s="12">
        <f>VLOOKUP(A5564,'Step 1.3 Normalized OAT'!$A$1:$B$8761,2)</f>
        <v>74</v>
      </c>
      <c r="E5564" s="13">
        <f ca="1">('Step 3. Regression'!$F$19*D5564^2+'Step 3. Regression'!$G$19*D5564+'Step 3. Regression'!$H$19)*C5564</f>
        <v>7.0685705135568071</v>
      </c>
    </row>
    <row r="5565" spans="1:5" x14ac:dyDescent="0.25">
      <c r="A5565" s="9">
        <f>IF(ISBLANK('Step 1.3 Normalized OAT'!A5565),"-",'Step 1.3 Normalized OAT'!A5565)</f>
        <v>43332.833333333336</v>
      </c>
      <c r="B5565" s="26">
        <f t="shared" si="92"/>
        <v>231</v>
      </c>
      <c r="C5565" s="64" cm="1">
        <f t="array" ref="C5565">INDEX('Step 5. Daily Avg Schedule Calc'!$A$2:$C$169,(WEEKDAY(A5565)-1)*24+HOUR(A5565)+1,3)*IF(A5565&lt;Cooling_Season_Start_Date,0,IF(A5565&gt;Cooling_Season_End_Date,0,1))</f>
        <v>1</v>
      </c>
      <c r="D5565" s="12">
        <f>VLOOKUP(A5565,'Step 1.3 Normalized OAT'!$A$1:$B$8761,2)</f>
        <v>73</v>
      </c>
      <c r="E5565" s="13">
        <f ca="1">('Step 3. Regression'!$F$19*D5565^2+'Step 3. Regression'!$G$19*D5565+'Step 3. Regression'!$H$19)*C5565</f>
        <v>7.0827765794206599</v>
      </c>
    </row>
    <row r="5566" spans="1:5" x14ac:dyDescent="0.25">
      <c r="A5566" s="9">
        <f>IF(ISBLANK('Step 1.3 Normalized OAT'!A5566),"-",'Step 1.3 Normalized OAT'!A5566)</f>
        <v>43332.875</v>
      </c>
      <c r="B5566" s="26">
        <f t="shared" si="92"/>
        <v>231</v>
      </c>
      <c r="C5566" s="64" cm="1">
        <f t="array" ref="C5566">INDEX('Step 5. Daily Avg Schedule Calc'!$A$2:$C$169,(WEEKDAY(A5566)-1)*24+HOUR(A5566)+1,3)*IF(A5566&lt;Cooling_Season_Start_Date,0,IF(A5566&gt;Cooling_Season_End_Date,0,1))</f>
        <v>0</v>
      </c>
      <c r="D5566" s="12">
        <f>VLOOKUP(A5566,'Step 1.3 Normalized OAT'!$A$1:$B$8761,2)</f>
        <v>73</v>
      </c>
      <c r="E5566" s="13">
        <f ca="1">('Step 3. Regression'!$F$19*D5566^2+'Step 3. Regression'!$G$19*D5566+'Step 3. Regression'!$H$19)*C5566</f>
        <v>0</v>
      </c>
    </row>
    <row r="5567" spans="1:5" x14ac:dyDescent="0.25">
      <c r="A5567" s="9">
        <f>IF(ISBLANK('Step 1.3 Normalized OAT'!A5567),"-",'Step 1.3 Normalized OAT'!A5567)</f>
        <v>43332.916666666664</v>
      </c>
      <c r="B5567" s="26">
        <f t="shared" si="92"/>
        <v>231</v>
      </c>
      <c r="C5567" s="64" cm="1">
        <f t="array" ref="C5567">INDEX('Step 5. Daily Avg Schedule Calc'!$A$2:$C$169,(WEEKDAY(A5567)-1)*24+HOUR(A5567)+1,3)*IF(A5567&lt;Cooling_Season_Start_Date,0,IF(A5567&gt;Cooling_Season_End_Date,0,1))</f>
        <v>0</v>
      </c>
      <c r="D5567" s="12">
        <f>VLOOKUP(A5567,'Step 1.3 Normalized OAT'!$A$1:$B$8761,2)</f>
        <v>73</v>
      </c>
      <c r="E5567" s="13">
        <f ca="1">('Step 3. Regression'!$F$19*D5567^2+'Step 3. Regression'!$G$19*D5567+'Step 3. Regression'!$H$19)*C5567</f>
        <v>0</v>
      </c>
    </row>
    <row r="5568" spans="1:5" x14ac:dyDescent="0.25">
      <c r="A5568" s="9">
        <f>IF(ISBLANK('Step 1.3 Normalized OAT'!A5568),"-",'Step 1.3 Normalized OAT'!A5568)</f>
        <v>43332.958333333336</v>
      </c>
      <c r="B5568" s="26">
        <f t="shared" si="92"/>
        <v>231</v>
      </c>
      <c r="C5568" s="64" cm="1">
        <f t="array" ref="C5568">INDEX('Step 5. Daily Avg Schedule Calc'!$A$2:$C$169,(WEEKDAY(A5568)-1)*24+HOUR(A5568)+1,3)*IF(A5568&lt;Cooling_Season_Start_Date,0,IF(A5568&gt;Cooling_Season_End_Date,0,1))</f>
        <v>0</v>
      </c>
      <c r="D5568" s="12">
        <f>VLOOKUP(A5568,'Step 1.3 Normalized OAT'!$A$1:$B$8761,2)</f>
        <v>72</v>
      </c>
      <c r="E5568" s="13">
        <f ca="1">('Step 3. Regression'!$F$19*D5568^2+'Step 3. Regression'!$G$19*D5568+'Step 3. Regression'!$H$19)*C5568</f>
        <v>0</v>
      </c>
    </row>
    <row r="5569" spans="1:5" x14ac:dyDescent="0.25">
      <c r="A5569" s="9">
        <f>IF(ISBLANK('Step 1.3 Normalized OAT'!A5569),"-",'Step 1.3 Normalized OAT'!A5569)</f>
        <v>43333</v>
      </c>
      <c r="B5569" s="26">
        <f t="shared" si="92"/>
        <v>232</v>
      </c>
      <c r="C5569" s="64" cm="1">
        <f t="array" ref="C5569">INDEX('Step 5. Daily Avg Schedule Calc'!$A$2:$C$169,(WEEKDAY(A5569)-1)*24+HOUR(A5569)+1,3)*IF(A5569&lt;Cooling_Season_Start_Date,0,IF(A5569&gt;Cooling_Season_End_Date,0,1))</f>
        <v>0</v>
      </c>
      <c r="D5569" s="12">
        <f>VLOOKUP(A5569,'Step 1.3 Normalized OAT'!$A$1:$B$8761,2)</f>
        <v>72</v>
      </c>
      <c r="E5569" s="13">
        <f ca="1">('Step 3. Regression'!$F$19*D5569^2+'Step 3. Regression'!$G$19*D5569+'Step 3. Regression'!$H$19)*C5569</f>
        <v>0</v>
      </c>
    </row>
    <row r="5570" spans="1:5" x14ac:dyDescent="0.25">
      <c r="A5570" s="9">
        <f>IF(ISBLANK('Step 1.3 Normalized OAT'!A5570),"-",'Step 1.3 Normalized OAT'!A5570)</f>
        <v>43333.041666666664</v>
      </c>
      <c r="B5570" s="26">
        <f t="shared" si="92"/>
        <v>232</v>
      </c>
      <c r="C5570" s="64" cm="1">
        <f t="array" ref="C5570">INDEX('Step 5. Daily Avg Schedule Calc'!$A$2:$C$169,(WEEKDAY(A5570)-1)*24+HOUR(A5570)+1,3)*IF(A5570&lt;Cooling_Season_Start_Date,0,IF(A5570&gt;Cooling_Season_End_Date,0,1))</f>
        <v>0</v>
      </c>
      <c r="D5570" s="12">
        <f>VLOOKUP(A5570,'Step 1.3 Normalized OAT'!$A$1:$B$8761,2)</f>
        <v>71</v>
      </c>
      <c r="E5570" s="13">
        <f ca="1">('Step 3. Regression'!$F$19*D5570^2+'Step 3. Regression'!$G$19*D5570+'Step 3. Regression'!$H$19)*C5570</f>
        <v>0</v>
      </c>
    </row>
    <row r="5571" spans="1:5" x14ac:dyDescent="0.25">
      <c r="A5571" s="9">
        <f>IF(ISBLANK('Step 1.3 Normalized OAT'!A5571),"-",'Step 1.3 Normalized OAT'!A5571)</f>
        <v>43333.083333333336</v>
      </c>
      <c r="B5571" s="26">
        <f t="shared" ref="B5571:B5634" si="93">_xlfn.DAYS(A5571,$A$2)</f>
        <v>232</v>
      </c>
      <c r="C5571" s="64" cm="1">
        <f t="array" ref="C5571">INDEX('Step 5. Daily Avg Schedule Calc'!$A$2:$C$169,(WEEKDAY(A5571)-1)*24+HOUR(A5571)+1,3)*IF(A5571&lt;Cooling_Season_Start_Date,0,IF(A5571&gt;Cooling_Season_End_Date,0,1))</f>
        <v>0</v>
      </c>
      <c r="D5571" s="12">
        <f>VLOOKUP(A5571,'Step 1.3 Normalized OAT'!$A$1:$B$8761,2)</f>
        <v>70.5</v>
      </c>
      <c r="E5571" s="13">
        <f ca="1">('Step 3. Regression'!$F$19*D5571^2+'Step 3. Regression'!$G$19*D5571+'Step 3. Regression'!$H$19)*C5571</f>
        <v>0</v>
      </c>
    </row>
    <row r="5572" spans="1:5" x14ac:dyDescent="0.25">
      <c r="A5572" s="9">
        <f>IF(ISBLANK('Step 1.3 Normalized OAT'!A5572),"-",'Step 1.3 Normalized OAT'!A5572)</f>
        <v>43333.125</v>
      </c>
      <c r="B5572" s="26">
        <f t="shared" si="93"/>
        <v>232</v>
      </c>
      <c r="C5572" s="64" cm="1">
        <f t="array" ref="C5572">INDEX('Step 5. Daily Avg Schedule Calc'!$A$2:$C$169,(WEEKDAY(A5572)-1)*24+HOUR(A5572)+1,3)*IF(A5572&lt;Cooling_Season_Start_Date,0,IF(A5572&gt;Cooling_Season_End_Date,0,1))</f>
        <v>0</v>
      </c>
      <c r="D5572" s="12">
        <f>VLOOKUP(A5572,'Step 1.3 Normalized OAT'!$A$1:$B$8761,2)</f>
        <v>70</v>
      </c>
      <c r="E5572" s="13">
        <f ca="1">('Step 3. Regression'!$F$19*D5572^2+'Step 3. Regression'!$G$19*D5572+'Step 3. Regression'!$H$19)*C5572</f>
        <v>0</v>
      </c>
    </row>
    <row r="5573" spans="1:5" x14ac:dyDescent="0.25">
      <c r="A5573" s="9">
        <f>IF(ISBLANK('Step 1.3 Normalized OAT'!A5573),"-",'Step 1.3 Normalized OAT'!A5573)</f>
        <v>43333.166666666664</v>
      </c>
      <c r="B5573" s="26">
        <f t="shared" si="93"/>
        <v>232</v>
      </c>
      <c r="C5573" s="64" cm="1">
        <f t="array" ref="C5573">INDEX('Step 5. Daily Avg Schedule Calc'!$A$2:$C$169,(WEEKDAY(A5573)-1)*24+HOUR(A5573)+1,3)*IF(A5573&lt;Cooling_Season_Start_Date,0,IF(A5573&gt;Cooling_Season_End_Date,0,1))</f>
        <v>0</v>
      </c>
      <c r="D5573" s="12">
        <f>VLOOKUP(A5573,'Step 1.3 Normalized OAT'!$A$1:$B$8761,2)</f>
        <v>69</v>
      </c>
      <c r="E5573" s="13">
        <f ca="1">('Step 3. Regression'!$F$19*D5573^2+'Step 3. Regression'!$G$19*D5573+'Step 3. Regression'!$H$19)*C5573</f>
        <v>0</v>
      </c>
    </row>
    <row r="5574" spans="1:5" x14ac:dyDescent="0.25">
      <c r="A5574" s="9">
        <f>IF(ISBLANK('Step 1.3 Normalized OAT'!A5574),"-",'Step 1.3 Normalized OAT'!A5574)</f>
        <v>43333.208333333336</v>
      </c>
      <c r="B5574" s="26">
        <f t="shared" si="93"/>
        <v>232</v>
      </c>
      <c r="C5574" s="64" cm="1">
        <f t="array" ref="C5574">INDEX('Step 5. Daily Avg Schedule Calc'!$A$2:$C$169,(WEEKDAY(A5574)-1)*24+HOUR(A5574)+1,3)*IF(A5574&lt;Cooling_Season_Start_Date,0,IF(A5574&gt;Cooling_Season_End_Date,0,1))</f>
        <v>0</v>
      </c>
      <c r="D5574" s="12">
        <f>VLOOKUP(A5574,'Step 1.3 Normalized OAT'!$A$1:$B$8761,2)</f>
        <v>69</v>
      </c>
      <c r="E5574" s="13">
        <f ca="1">('Step 3. Regression'!$F$19*D5574^2+'Step 3. Regression'!$G$19*D5574+'Step 3. Regression'!$H$19)*C5574</f>
        <v>0</v>
      </c>
    </row>
    <row r="5575" spans="1:5" x14ac:dyDescent="0.25">
      <c r="A5575" s="9">
        <f>IF(ISBLANK('Step 1.3 Normalized OAT'!A5575),"-",'Step 1.3 Normalized OAT'!A5575)</f>
        <v>43333.25</v>
      </c>
      <c r="B5575" s="26">
        <f t="shared" si="93"/>
        <v>232</v>
      </c>
      <c r="C5575" s="64" cm="1">
        <f t="array" ref="C5575">INDEX('Step 5. Daily Avg Schedule Calc'!$A$2:$C$169,(WEEKDAY(A5575)-1)*24+HOUR(A5575)+1,3)*IF(A5575&lt;Cooling_Season_Start_Date,0,IF(A5575&gt;Cooling_Season_End_Date,0,1))</f>
        <v>0</v>
      </c>
      <c r="D5575" s="12">
        <f>VLOOKUP(A5575,'Step 1.3 Normalized OAT'!$A$1:$B$8761,2)</f>
        <v>68</v>
      </c>
      <c r="E5575" s="13">
        <f ca="1">('Step 3. Regression'!$F$19*D5575^2+'Step 3. Regression'!$G$19*D5575+'Step 3. Regression'!$H$19)*C5575</f>
        <v>0</v>
      </c>
    </row>
    <row r="5576" spans="1:5" x14ac:dyDescent="0.25">
      <c r="A5576" s="9">
        <f>IF(ISBLANK('Step 1.3 Normalized OAT'!A5576),"-",'Step 1.3 Normalized OAT'!A5576)</f>
        <v>43333.291666666664</v>
      </c>
      <c r="B5576" s="26">
        <f t="shared" si="93"/>
        <v>232</v>
      </c>
      <c r="C5576" s="64" cm="1">
        <f t="array" ref="C5576">INDEX('Step 5. Daily Avg Schedule Calc'!$A$2:$C$169,(WEEKDAY(A5576)-1)*24+HOUR(A5576)+1,3)*IF(A5576&lt;Cooling_Season_Start_Date,0,IF(A5576&gt;Cooling_Season_End_Date,0,1))</f>
        <v>1</v>
      </c>
      <c r="D5576" s="12">
        <f>VLOOKUP(A5576,'Step 1.3 Normalized OAT'!$A$1:$B$8761,2)</f>
        <v>69</v>
      </c>
      <c r="E5576" s="13">
        <f ca="1">('Step 3. Regression'!$F$19*D5576^2+'Step 3. Regression'!$G$19*D5576+'Step 3. Regression'!$H$19)*C5576</f>
        <v>7.19772030228064</v>
      </c>
    </row>
    <row r="5577" spans="1:5" x14ac:dyDescent="0.25">
      <c r="A5577" s="9">
        <f>IF(ISBLANK('Step 1.3 Normalized OAT'!A5577),"-",'Step 1.3 Normalized OAT'!A5577)</f>
        <v>43333.333333333336</v>
      </c>
      <c r="B5577" s="26">
        <f t="shared" si="93"/>
        <v>232</v>
      </c>
      <c r="C5577" s="64" cm="1">
        <f t="array" ref="C5577">INDEX('Step 5. Daily Avg Schedule Calc'!$A$2:$C$169,(WEEKDAY(A5577)-1)*24+HOUR(A5577)+1,3)*IF(A5577&lt;Cooling_Season_Start_Date,0,IF(A5577&gt;Cooling_Season_End_Date,0,1))</f>
        <v>1</v>
      </c>
      <c r="D5577" s="12">
        <f>VLOOKUP(A5577,'Step 1.3 Normalized OAT'!$A$1:$B$8761,2)</f>
        <v>70</v>
      </c>
      <c r="E5577" s="13">
        <f ca="1">('Step 3. Regression'!$F$19*D5577^2+'Step 3. Regression'!$G$19*D5577+'Step 3. Regression'!$H$19)*C5577</f>
        <v>7.1602664526549589</v>
      </c>
    </row>
    <row r="5578" spans="1:5" x14ac:dyDescent="0.25">
      <c r="A5578" s="9">
        <f>IF(ISBLANK('Step 1.3 Normalized OAT'!A5578),"-",'Step 1.3 Normalized OAT'!A5578)</f>
        <v>43333.375</v>
      </c>
      <c r="B5578" s="26">
        <f t="shared" si="93"/>
        <v>232</v>
      </c>
      <c r="C5578" s="64" cm="1">
        <f t="array" ref="C5578">INDEX('Step 5. Daily Avg Schedule Calc'!$A$2:$C$169,(WEEKDAY(A5578)-1)*24+HOUR(A5578)+1,3)*IF(A5578&lt;Cooling_Season_Start_Date,0,IF(A5578&gt;Cooling_Season_End_Date,0,1))</f>
        <v>1</v>
      </c>
      <c r="D5578" s="12">
        <f>VLOOKUP(A5578,'Step 1.3 Normalized OAT'!$A$1:$B$8761,2)</f>
        <v>72</v>
      </c>
      <c r="E5578" s="13">
        <f ca="1">('Step 3. Regression'!$F$19*D5578^2+'Step 3. Regression'!$G$19*D5578+'Step 3. Regression'!$H$19)*C5578</f>
        <v>7.102794591224967</v>
      </c>
    </row>
    <row r="5579" spans="1:5" x14ac:dyDescent="0.25">
      <c r="A5579" s="9">
        <f>IF(ISBLANK('Step 1.3 Normalized OAT'!A5579),"-",'Step 1.3 Normalized OAT'!A5579)</f>
        <v>43333.416666666664</v>
      </c>
      <c r="B5579" s="26">
        <f t="shared" si="93"/>
        <v>232</v>
      </c>
      <c r="C5579" s="64" cm="1">
        <f t="array" ref="C5579">INDEX('Step 5. Daily Avg Schedule Calc'!$A$2:$C$169,(WEEKDAY(A5579)-1)*24+HOUR(A5579)+1,3)*IF(A5579&lt;Cooling_Season_Start_Date,0,IF(A5579&gt;Cooling_Season_End_Date,0,1))</f>
        <v>1</v>
      </c>
      <c r="D5579" s="12">
        <f>VLOOKUP(A5579,'Step 1.3 Normalized OAT'!$A$1:$B$8761,2)</f>
        <v>74</v>
      </c>
      <c r="E5579" s="13">
        <f ca="1">('Step 3. Regression'!$F$19*D5579^2+'Step 3. Regression'!$G$19*D5579+'Step 3. Regression'!$H$19)*C5579</f>
        <v>7.0685705135568071</v>
      </c>
    </row>
    <row r="5580" spans="1:5" x14ac:dyDescent="0.25">
      <c r="A5580" s="9">
        <f>IF(ISBLANK('Step 1.3 Normalized OAT'!A5580),"-",'Step 1.3 Normalized OAT'!A5580)</f>
        <v>43333.458333333336</v>
      </c>
      <c r="B5580" s="26">
        <f t="shared" si="93"/>
        <v>232</v>
      </c>
      <c r="C5580" s="64" cm="1">
        <f t="array" ref="C5580">INDEX('Step 5. Daily Avg Schedule Calc'!$A$2:$C$169,(WEEKDAY(A5580)-1)*24+HOUR(A5580)+1,3)*IF(A5580&lt;Cooling_Season_Start_Date,0,IF(A5580&gt;Cooling_Season_End_Date,0,1))</f>
        <v>1</v>
      </c>
      <c r="D5580" s="12">
        <f>VLOOKUP(A5580,'Step 1.3 Normalized OAT'!$A$1:$B$8761,2)</f>
        <v>75</v>
      </c>
      <c r="E5580" s="13">
        <f ca="1">('Step 3. Regression'!$F$19*D5580^2+'Step 3. Regression'!$G$19*D5580+'Step 3. Regression'!$H$19)*C5580</f>
        <v>7.0601763936334088</v>
      </c>
    </row>
    <row r="5581" spans="1:5" x14ac:dyDescent="0.25">
      <c r="A5581" s="9">
        <f>IF(ISBLANK('Step 1.3 Normalized OAT'!A5581),"-",'Step 1.3 Normalized OAT'!A5581)</f>
        <v>43333.5</v>
      </c>
      <c r="B5581" s="26">
        <f t="shared" si="93"/>
        <v>232</v>
      </c>
      <c r="C5581" s="64" cm="1">
        <f t="array" ref="C5581">INDEX('Step 5. Daily Avg Schedule Calc'!$A$2:$C$169,(WEEKDAY(A5581)-1)*24+HOUR(A5581)+1,3)*IF(A5581&lt;Cooling_Season_Start_Date,0,IF(A5581&gt;Cooling_Season_End_Date,0,1))</f>
        <v>1</v>
      </c>
      <c r="D5581" s="12">
        <f>VLOOKUP(A5581,'Step 1.3 Normalized OAT'!$A$1:$B$8761,2)</f>
        <v>76</v>
      </c>
      <c r="E5581" s="13">
        <f ca="1">('Step 3. Regression'!$F$19*D5581^2+'Step 3. Regression'!$G$19*D5581+'Step 3. Regression'!$H$19)*C5581</f>
        <v>7.0575942196504613</v>
      </c>
    </row>
    <row r="5582" spans="1:5" x14ac:dyDescent="0.25">
      <c r="A5582" s="9">
        <f>IF(ISBLANK('Step 1.3 Normalized OAT'!A5582),"-",'Step 1.3 Normalized OAT'!A5582)</f>
        <v>43333.541666666664</v>
      </c>
      <c r="B5582" s="26">
        <f t="shared" si="93"/>
        <v>232</v>
      </c>
      <c r="C5582" s="64" cm="1">
        <f t="array" ref="C5582">INDEX('Step 5. Daily Avg Schedule Calc'!$A$2:$C$169,(WEEKDAY(A5582)-1)*24+HOUR(A5582)+1,3)*IF(A5582&lt;Cooling_Season_Start_Date,0,IF(A5582&gt;Cooling_Season_End_Date,0,1))</f>
        <v>1</v>
      </c>
      <c r="D5582" s="12">
        <f>VLOOKUP(A5582,'Step 1.3 Normalized OAT'!$A$1:$B$8761,2)</f>
        <v>76</v>
      </c>
      <c r="E5582" s="13">
        <f ca="1">('Step 3. Regression'!$F$19*D5582^2+'Step 3. Regression'!$G$19*D5582+'Step 3. Regression'!$H$19)*C5582</f>
        <v>7.0575942196504613</v>
      </c>
    </row>
    <row r="5583" spans="1:5" x14ac:dyDescent="0.25">
      <c r="A5583" s="9">
        <f>IF(ISBLANK('Step 1.3 Normalized OAT'!A5583),"-",'Step 1.3 Normalized OAT'!A5583)</f>
        <v>43333.583333333336</v>
      </c>
      <c r="B5583" s="26">
        <f t="shared" si="93"/>
        <v>232</v>
      </c>
      <c r="C5583" s="64" cm="1">
        <f t="array" ref="C5583">INDEX('Step 5. Daily Avg Schedule Calc'!$A$2:$C$169,(WEEKDAY(A5583)-1)*24+HOUR(A5583)+1,3)*IF(A5583&lt;Cooling_Season_Start_Date,0,IF(A5583&gt;Cooling_Season_End_Date,0,1))</f>
        <v>1</v>
      </c>
      <c r="D5583" s="12">
        <f>VLOOKUP(A5583,'Step 1.3 Normalized OAT'!$A$1:$B$8761,2)</f>
        <v>79</v>
      </c>
      <c r="E5583" s="13">
        <f ca="1">('Step 3. Regression'!$F$19*D5583^2+'Step 3. Regression'!$G$19*D5583+'Step 3. Regression'!$H$19)*C5583</f>
        <v>7.0847193733443774</v>
      </c>
    </row>
    <row r="5584" spans="1:5" x14ac:dyDescent="0.25">
      <c r="A5584" s="9">
        <f>IF(ISBLANK('Step 1.3 Normalized OAT'!A5584),"-",'Step 1.3 Normalized OAT'!A5584)</f>
        <v>43333.625</v>
      </c>
      <c r="B5584" s="26">
        <f t="shared" si="93"/>
        <v>232</v>
      </c>
      <c r="C5584" s="64" cm="1">
        <f t="array" ref="C5584">INDEX('Step 5. Daily Avg Schedule Calc'!$A$2:$C$169,(WEEKDAY(A5584)-1)*24+HOUR(A5584)+1,3)*IF(A5584&lt;Cooling_Season_Start_Date,0,IF(A5584&gt;Cooling_Season_End_Date,0,1))</f>
        <v>1</v>
      </c>
      <c r="D5584" s="12">
        <f>VLOOKUP(A5584,'Step 1.3 Normalized OAT'!$A$1:$B$8761,2)</f>
        <v>78</v>
      </c>
      <c r="E5584" s="13">
        <f ca="1">('Step 3. Regression'!$F$19*D5584^2+'Step 3. Regression'!$G$19*D5584+'Step 3. Regression'!$H$19)*C5584</f>
        <v>7.0698657095059474</v>
      </c>
    </row>
    <row r="5585" spans="1:5" x14ac:dyDescent="0.25">
      <c r="A5585" s="9">
        <f>IF(ISBLANK('Step 1.3 Normalized OAT'!A5585),"-",'Step 1.3 Normalized OAT'!A5585)</f>
        <v>43333.666666666664</v>
      </c>
      <c r="B5585" s="26">
        <f t="shared" si="93"/>
        <v>232</v>
      </c>
      <c r="C5585" s="64" cm="1">
        <f t="array" ref="C5585">INDEX('Step 5. Daily Avg Schedule Calc'!$A$2:$C$169,(WEEKDAY(A5585)-1)*24+HOUR(A5585)+1,3)*IF(A5585&lt;Cooling_Season_Start_Date,0,IF(A5585&gt;Cooling_Season_End_Date,0,1))</f>
        <v>1</v>
      </c>
      <c r="D5585" s="12">
        <f>VLOOKUP(A5585,'Step 1.3 Normalized OAT'!$A$1:$B$8761,2)</f>
        <v>81</v>
      </c>
      <c r="E5585" s="13">
        <f ca="1">('Step 3. Regression'!$F$19*D5585^2+'Step 3. Regression'!$G$19*D5585+'Step 3. Regression'!$H$19)*C5585</f>
        <v>7.1318625388425936</v>
      </c>
    </row>
    <row r="5586" spans="1:5" x14ac:dyDescent="0.25">
      <c r="A5586" s="9">
        <f>IF(ISBLANK('Step 1.3 Normalized OAT'!A5586),"-",'Step 1.3 Normalized OAT'!A5586)</f>
        <v>43333.708333333336</v>
      </c>
      <c r="B5586" s="26">
        <f t="shared" si="93"/>
        <v>232</v>
      </c>
      <c r="C5586" s="64" cm="1">
        <f t="array" ref="C5586">INDEX('Step 5. Daily Avg Schedule Calc'!$A$2:$C$169,(WEEKDAY(A5586)-1)*24+HOUR(A5586)+1,3)*IF(A5586&lt;Cooling_Season_Start_Date,0,IF(A5586&gt;Cooling_Season_End_Date,0,1))</f>
        <v>1</v>
      </c>
      <c r="D5586" s="12">
        <f>VLOOKUP(A5586,'Step 1.3 Normalized OAT'!$A$1:$B$8761,2)</f>
        <v>77</v>
      </c>
      <c r="E5586" s="13">
        <f ca="1">('Step 3. Regression'!$F$19*D5586^2+'Step 3. Regression'!$G$19*D5586+'Step 3. Regression'!$H$19)*C5586</f>
        <v>7.0608239916079754</v>
      </c>
    </row>
    <row r="5587" spans="1:5" x14ac:dyDescent="0.25">
      <c r="A5587" s="9">
        <f>IF(ISBLANK('Step 1.3 Normalized OAT'!A5587),"-",'Step 1.3 Normalized OAT'!A5587)</f>
        <v>43333.75</v>
      </c>
      <c r="B5587" s="26">
        <f t="shared" si="93"/>
        <v>232</v>
      </c>
      <c r="C5587" s="64" cm="1">
        <f t="array" ref="C5587">INDEX('Step 5. Daily Avg Schedule Calc'!$A$2:$C$169,(WEEKDAY(A5587)-1)*24+HOUR(A5587)+1,3)*IF(A5587&lt;Cooling_Season_Start_Date,0,IF(A5587&gt;Cooling_Season_End_Date,0,1))</f>
        <v>1</v>
      </c>
      <c r="D5587" s="12">
        <f>VLOOKUP(A5587,'Step 1.3 Normalized OAT'!$A$1:$B$8761,2)</f>
        <v>75</v>
      </c>
      <c r="E5587" s="13">
        <f ca="1">('Step 3. Regression'!$F$19*D5587^2+'Step 3. Regression'!$G$19*D5587+'Step 3. Regression'!$H$19)*C5587</f>
        <v>7.0601763936334088</v>
      </c>
    </row>
    <row r="5588" spans="1:5" x14ac:dyDescent="0.25">
      <c r="A5588" s="9">
        <f>IF(ISBLANK('Step 1.3 Normalized OAT'!A5588),"-",'Step 1.3 Normalized OAT'!A5588)</f>
        <v>43333.791666666664</v>
      </c>
      <c r="B5588" s="26">
        <f t="shared" si="93"/>
        <v>232</v>
      </c>
      <c r="C5588" s="64" cm="1">
        <f t="array" ref="C5588">INDEX('Step 5. Daily Avg Schedule Calc'!$A$2:$C$169,(WEEKDAY(A5588)-1)*24+HOUR(A5588)+1,3)*IF(A5588&lt;Cooling_Season_Start_Date,0,IF(A5588&gt;Cooling_Season_End_Date,0,1))</f>
        <v>1</v>
      </c>
      <c r="D5588" s="12">
        <f>VLOOKUP(A5588,'Step 1.3 Normalized OAT'!$A$1:$B$8761,2)</f>
        <v>75</v>
      </c>
      <c r="E5588" s="13">
        <f ca="1">('Step 3. Regression'!$F$19*D5588^2+'Step 3. Regression'!$G$19*D5588+'Step 3. Regression'!$H$19)*C5588</f>
        <v>7.0601763936334088</v>
      </c>
    </row>
    <row r="5589" spans="1:5" x14ac:dyDescent="0.25">
      <c r="A5589" s="9">
        <f>IF(ISBLANK('Step 1.3 Normalized OAT'!A5589),"-",'Step 1.3 Normalized OAT'!A5589)</f>
        <v>43333.833333333336</v>
      </c>
      <c r="B5589" s="26">
        <f t="shared" si="93"/>
        <v>232</v>
      </c>
      <c r="C5589" s="64" cm="1">
        <f t="array" ref="C5589">INDEX('Step 5. Daily Avg Schedule Calc'!$A$2:$C$169,(WEEKDAY(A5589)-1)*24+HOUR(A5589)+1,3)*IF(A5589&lt;Cooling_Season_Start_Date,0,IF(A5589&gt;Cooling_Season_End_Date,0,1))</f>
        <v>1</v>
      </c>
      <c r="D5589" s="12">
        <f>VLOOKUP(A5589,'Step 1.3 Normalized OAT'!$A$1:$B$8761,2)</f>
        <v>75</v>
      </c>
      <c r="E5589" s="13">
        <f ca="1">('Step 3. Regression'!$F$19*D5589^2+'Step 3. Regression'!$G$19*D5589+'Step 3. Regression'!$H$19)*C5589</f>
        <v>7.0601763936334088</v>
      </c>
    </row>
    <row r="5590" spans="1:5" x14ac:dyDescent="0.25">
      <c r="A5590" s="9">
        <f>IF(ISBLANK('Step 1.3 Normalized OAT'!A5590),"-",'Step 1.3 Normalized OAT'!A5590)</f>
        <v>43333.875</v>
      </c>
      <c r="B5590" s="26">
        <f t="shared" si="93"/>
        <v>232</v>
      </c>
      <c r="C5590" s="64" cm="1">
        <f t="array" ref="C5590">INDEX('Step 5. Daily Avg Schedule Calc'!$A$2:$C$169,(WEEKDAY(A5590)-1)*24+HOUR(A5590)+1,3)*IF(A5590&lt;Cooling_Season_Start_Date,0,IF(A5590&gt;Cooling_Season_End_Date,0,1))</f>
        <v>0</v>
      </c>
      <c r="D5590" s="12">
        <f>VLOOKUP(A5590,'Step 1.3 Normalized OAT'!$A$1:$B$8761,2)</f>
        <v>73</v>
      </c>
      <c r="E5590" s="13">
        <f ca="1">('Step 3. Regression'!$F$19*D5590^2+'Step 3. Regression'!$G$19*D5590+'Step 3. Regression'!$H$19)*C5590</f>
        <v>0</v>
      </c>
    </row>
    <row r="5591" spans="1:5" x14ac:dyDescent="0.25">
      <c r="A5591" s="9">
        <f>IF(ISBLANK('Step 1.3 Normalized OAT'!A5591),"-",'Step 1.3 Normalized OAT'!A5591)</f>
        <v>43333.916666666664</v>
      </c>
      <c r="B5591" s="26">
        <f t="shared" si="93"/>
        <v>232</v>
      </c>
      <c r="C5591" s="64" cm="1">
        <f t="array" ref="C5591">INDEX('Step 5. Daily Avg Schedule Calc'!$A$2:$C$169,(WEEKDAY(A5591)-1)*24+HOUR(A5591)+1,3)*IF(A5591&lt;Cooling_Season_Start_Date,0,IF(A5591&gt;Cooling_Season_End_Date,0,1))</f>
        <v>0</v>
      </c>
      <c r="D5591" s="12">
        <f>VLOOKUP(A5591,'Step 1.3 Normalized OAT'!$A$1:$B$8761,2)</f>
        <v>79</v>
      </c>
      <c r="E5591" s="13">
        <f ca="1">('Step 3. Regression'!$F$19*D5591^2+'Step 3. Regression'!$G$19*D5591+'Step 3. Regression'!$H$19)*C5591</f>
        <v>0</v>
      </c>
    </row>
    <row r="5592" spans="1:5" x14ac:dyDescent="0.25">
      <c r="A5592" s="9">
        <f>IF(ISBLANK('Step 1.3 Normalized OAT'!A5592),"-",'Step 1.3 Normalized OAT'!A5592)</f>
        <v>43333.958333333336</v>
      </c>
      <c r="B5592" s="26">
        <f t="shared" si="93"/>
        <v>232</v>
      </c>
      <c r="C5592" s="64" cm="1">
        <f t="array" ref="C5592">INDEX('Step 5. Daily Avg Schedule Calc'!$A$2:$C$169,(WEEKDAY(A5592)-1)*24+HOUR(A5592)+1,3)*IF(A5592&lt;Cooling_Season_Start_Date,0,IF(A5592&gt;Cooling_Season_End_Date,0,1))</f>
        <v>0</v>
      </c>
      <c r="D5592" s="12">
        <f>VLOOKUP(A5592,'Step 1.3 Normalized OAT'!$A$1:$B$8761,2)</f>
        <v>75</v>
      </c>
      <c r="E5592" s="13">
        <f ca="1">('Step 3. Regression'!$F$19*D5592^2+'Step 3. Regression'!$G$19*D5592+'Step 3. Regression'!$H$19)*C5592</f>
        <v>0</v>
      </c>
    </row>
    <row r="5593" spans="1:5" x14ac:dyDescent="0.25">
      <c r="A5593" s="9">
        <f>IF(ISBLANK('Step 1.3 Normalized OAT'!A5593),"-",'Step 1.3 Normalized OAT'!A5593)</f>
        <v>43334</v>
      </c>
      <c r="B5593" s="26">
        <f t="shared" si="93"/>
        <v>233</v>
      </c>
      <c r="C5593" s="64" cm="1">
        <f t="array" ref="C5593">INDEX('Step 5. Daily Avg Schedule Calc'!$A$2:$C$169,(WEEKDAY(A5593)-1)*24+HOUR(A5593)+1,3)*IF(A5593&lt;Cooling_Season_Start_Date,0,IF(A5593&gt;Cooling_Season_End_Date,0,1))</f>
        <v>0</v>
      </c>
      <c r="D5593" s="12">
        <f>VLOOKUP(A5593,'Step 1.3 Normalized OAT'!$A$1:$B$8761,2)</f>
        <v>73</v>
      </c>
      <c r="E5593" s="13">
        <f ca="1">('Step 3. Regression'!$F$19*D5593^2+'Step 3. Regression'!$G$19*D5593+'Step 3. Regression'!$H$19)*C5593</f>
        <v>0</v>
      </c>
    </row>
    <row r="5594" spans="1:5" x14ac:dyDescent="0.25">
      <c r="A5594" s="9">
        <f>IF(ISBLANK('Step 1.3 Normalized OAT'!A5594),"-",'Step 1.3 Normalized OAT'!A5594)</f>
        <v>43334.041666666664</v>
      </c>
      <c r="B5594" s="26">
        <f t="shared" si="93"/>
        <v>233</v>
      </c>
      <c r="C5594" s="64" cm="1">
        <f t="array" ref="C5594">INDEX('Step 5. Daily Avg Schedule Calc'!$A$2:$C$169,(WEEKDAY(A5594)-1)*24+HOUR(A5594)+1,3)*IF(A5594&lt;Cooling_Season_Start_Date,0,IF(A5594&gt;Cooling_Season_End_Date,0,1))</f>
        <v>0</v>
      </c>
      <c r="D5594" s="12">
        <f>VLOOKUP(A5594,'Step 1.3 Normalized OAT'!$A$1:$B$8761,2)</f>
        <v>74</v>
      </c>
      <c r="E5594" s="13">
        <f ca="1">('Step 3. Regression'!$F$19*D5594^2+'Step 3. Regression'!$G$19*D5594+'Step 3. Regression'!$H$19)*C5594</f>
        <v>0</v>
      </c>
    </row>
    <row r="5595" spans="1:5" x14ac:dyDescent="0.25">
      <c r="A5595" s="9">
        <f>IF(ISBLANK('Step 1.3 Normalized OAT'!A5595),"-",'Step 1.3 Normalized OAT'!A5595)</f>
        <v>43334.083333333336</v>
      </c>
      <c r="B5595" s="26">
        <f t="shared" si="93"/>
        <v>233</v>
      </c>
      <c r="C5595" s="64" cm="1">
        <f t="array" ref="C5595">INDEX('Step 5. Daily Avg Schedule Calc'!$A$2:$C$169,(WEEKDAY(A5595)-1)*24+HOUR(A5595)+1,3)*IF(A5595&lt;Cooling_Season_Start_Date,0,IF(A5595&gt;Cooling_Season_End_Date,0,1))</f>
        <v>0</v>
      </c>
      <c r="D5595" s="12">
        <f>VLOOKUP(A5595,'Step 1.3 Normalized OAT'!$A$1:$B$8761,2)</f>
        <v>73</v>
      </c>
      <c r="E5595" s="13">
        <f ca="1">('Step 3. Regression'!$F$19*D5595^2+'Step 3. Regression'!$G$19*D5595+'Step 3. Regression'!$H$19)*C5595</f>
        <v>0</v>
      </c>
    </row>
    <row r="5596" spans="1:5" x14ac:dyDescent="0.25">
      <c r="A5596" s="9">
        <f>IF(ISBLANK('Step 1.3 Normalized OAT'!A5596),"-",'Step 1.3 Normalized OAT'!A5596)</f>
        <v>43334.125</v>
      </c>
      <c r="B5596" s="26">
        <f t="shared" si="93"/>
        <v>233</v>
      </c>
      <c r="C5596" s="64" cm="1">
        <f t="array" ref="C5596">INDEX('Step 5. Daily Avg Schedule Calc'!$A$2:$C$169,(WEEKDAY(A5596)-1)*24+HOUR(A5596)+1,3)*IF(A5596&lt;Cooling_Season_Start_Date,0,IF(A5596&gt;Cooling_Season_End_Date,0,1))</f>
        <v>0</v>
      </c>
      <c r="D5596" s="12">
        <f>VLOOKUP(A5596,'Step 1.3 Normalized OAT'!$A$1:$B$8761,2)</f>
        <v>73</v>
      </c>
      <c r="E5596" s="13">
        <f ca="1">('Step 3. Regression'!$F$19*D5596^2+'Step 3. Regression'!$G$19*D5596+'Step 3. Regression'!$H$19)*C5596</f>
        <v>0</v>
      </c>
    </row>
    <row r="5597" spans="1:5" x14ac:dyDescent="0.25">
      <c r="A5597" s="9">
        <f>IF(ISBLANK('Step 1.3 Normalized OAT'!A5597),"-",'Step 1.3 Normalized OAT'!A5597)</f>
        <v>43334.166666666664</v>
      </c>
      <c r="B5597" s="26">
        <f t="shared" si="93"/>
        <v>233</v>
      </c>
      <c r="C5597" s="64" cm="1">
        <f t="array" ref="C5597">INDEX('Step 5. Daily Avg Schedule Calc'!$A$2:$C$169,(WEEKDAY(A5597)-1)*24+HOUR(A5597)+1,3)*IF(A5597&lt;Cooling_Season_Start_Date,0,IF(A5597&gt;Cooling_Season_End_Date,0,1))</f>
        <v>0</v>
      </c>
      <c r="D5597" s="12">
        <f>VLOOKUP(A5597,'Step 1.3 Normalized OAT'!$A$1:$B$8761,2)</f>
        <v>75</v>
      </c>
      <c r="E5597" s="13">
        <f ca="1">('Step 3. Regression'!$F$19*D5597^2+'Step 3. Regression'!$G$19*D5597+'Step 3. Regression'!$H$19)*C5597</f>
        <v>0</v>
      </c>
    </row>
    <row r="5598" spans="1:5" x14ac:dyDescent="0.25">
      <c r="A5598" s="9">
        <f>IF(ISBLANK('Step 1.3 Normalized OAT'!A5598),"-",'Step 1.3 Normalized OAT'!A5598)</f>
        <v>43334.208333333336</v>
      </c>
      <c r="B5598" s="26">
        <f t="shared" si="93"/>
        <v>233</v>
      </c>
      <c r="C5598" s="64" cm="1">
        <f t="array" ref="C5598">INDEX('Step 5. Daily Avg Schedule Calc'!$A$2:$C$169,(WEEKDAY(A5598)-1)*24+HOUR(A5598)+1,3)*IF(A5598&lt;Cooling_Season_Start_Date,0,IF(A5598&gt;Cooling_Season_End_Date,0,1))</f>
        <v>0</v>
      </c>
      <c r="D5598" s="12">
        <f>VLOOKUP(A5598,'Step 1.3 Normalized OAT'!$A$1:$B$8761,2)</f>
        <v>75</v>
      </c>
      <c r="E5598" s="13">
        <f ca="1">('Step 3. Regression'!$F$19*D5598^2+'Step 3. Regression'!$G$19*D5598+'Step 3. Regression'!$H$19)*C5598</f>
        <v>0</v>
      </c>
    </row>
    <row r="5599" spans="1:5" x14ac:dyDescent="0.25">
      <c r="A5599" s="9">
        <f>IF(ISBLANK('Step 1.3 Normalized OAT'!A5599),"-",'Step 1.3 Normalized OAT'!A5599)</f>
        <v>43334.25</v>
      </c>
      <c r="B5599" s="26">
        <f t="shared" si="93"/>
        <v>233</v>
      </c>
      <c r="C5599" s="64" cm="1">
        <f t="array" ref="C5599">INDEX('Step 5. Daily Avg Schedule Calc'!$A$2:$C$169,(WEEKDAY(A5599)-1)*24+HOUR(A5599)+1,3)*IF(A5599&lt;Cooling_Season_Start_Date,0,IF(A5599&gt;Cooling_Season_End_Date,0,1))</f>
        <v>0</v>
      </c>
      <c r="D5599" s="12">
        <f>VLOOKUP(A5599,'Step 1.3 Normalized OAT'!$A$1:$B$8761,2)</f>
        <v>75</v>
      </c>
      <c r="E5599" s="13">
        <f ca="1">('Step 3. Regression'!$F$19*D5599^2+'Step 3. Regression'!$G$19*D5599+'Step 3. Regression'!$H$19)*C5599</f>
        <v>0</v>
      </c>
    </row>
    <row r="5600" spans="1:5" x14ac:dyDescent="0.25">
      <c r="A5600" s="9">
        <f>IF(ISBLANK('Step 1.3 Normalized OAT'!A5600),"-",'Step 1.3 Normalized OAT'!A5600)</f>
        <v>43334.291666666664</v>
      </c>
      <c r="B5600" s="26">
        <f t="shared" si="93"/>
        <v>233</v>
      </c>
      <c r="C5600" s="64" cm="1">
        <f t="array" ref="C5600">INDEX('Step 5. Daily Avg Schedule Calc'!$A$2:$C$169,(WEEKDAY(A5600)-1)*24+HOUR(A5600)+1,3)*IF(A5600&lt;Cooling_Season_Start_Date,0,IF(A5600&gt;Cooling_Season_End_Date,0,1))</f>
        <v>1</v>
      </c>
      <c r="D5600" s="12">
        <f>VLOOKUP(A5600,'Step 1.3 Normalized OAT'!$A$1:$B$8761,2)</f>
        <v>75</v>
      </c>
      <c r="E5600" s="13">
        <f ca="1">('Step 3. Regression'!$F$19*D5600^2+'Step 3. Regression'!$G$19*D5600+'Step 3. Regression'!$H$19)*C5600</f>
        <v>7.0601763936334088</v>
      </c>
    </row>
    <row r="5601" spans="1:5" x14ac:dyDescent="0.25">
      <c r="A5601" s="9">
        <f>IF(ISBLANK('Step 1.3 Normalized OAT'!A5601),"-",'Step 1.3 Normalized OAT'!A5601)</f>
        <v>43334.333333333336</v>
      </c>
      <c r="B5601" s="26">
        <f t="shared" si="93"/>
        <v>233</v>
      </c>
      <c r="C5601" s="64" cm="1">
        <f t="array" ref="C5601">INDEX('Step 5. Daily Avg Schedule Calc'!$A$2:$C$169,(WEEKDAY(A5601)-1)*24+HOUR(A5601)+1,3)*IF(A5601&lt;Cooling_Season_Start_Date,0,IF(A5601&gt;Cooling_Season_End_Date,0,1))</f>
        <v>1</v>
      </c>
      <c r="D5601" s="12">
        <f>VLOOKUP(A5601,'Step 1.3 Normalized OAT'!$A$1:$B$8761,2)</f>
        <v>75</v>
      </c>
      <c r="E5601" s="13">
        <f ca="1">('Step 3. Regression'!$F$19*D5601^2+'Step 3. Regression'!$G$19*D5601+'Step 3. Regression'!$H$19)*C5601</f>
        <v>7.0601763936334088</v>
      </c>
    </row>
    <row r="5602" spans="1:5" x14ac:dyDescent="0.25">
      <c r="A5602" s="9">
        <f>IF(ISBLANK('Step 1.3 Normalized OAT'!A5602),"-",'Step 1.3 Normalized OAT'!A5602)</f>
        <v>43334.375</v>
      </c>
      <c r="B5602" s="26">
        <f t="shared" si="93"/>
        <v>233</v>
      </c>
      <c r="C5602" s="64" cm="1">
        <f t="array" ref="C5602">INDEX('Step 5. Daily Avg Schedule Calc'!$A$2:$C$169,(WEEKDAY(A5602)-1)*24+HOUR(A5602)+1,3)*IF(A5602&lt;Cooling_Season_Start_Date,0,IF(A5602&gt;Cooling_Season_End_Date,0,1))</f>
        <v>1</v>
      </c>
      <c r="D5602" s="12">
        <f>VLOOKUP(A5602,'Step 1.3 Normalized OAT'!$A$1:$B$8761,2)</f>
        <v>75</v>
      </c>
      <c r="E5602" s="13">
        <f ca="1">('Step 3. Regression'!$F$19*D5602^2+'Step 3. Regression'!$G$19*D5602+'Step 3. Regression'!$H$19)*C5602</f>
        <v>7.0601763936334088</v>
      </c>
    </row>
    <row r="5603" spans="1:5" x14ac:dyDescent="0.25">
      <c r="A5603" s="9">
        <f>IF(ISBLANK('Step 1.3 Normalized OAT'!A5603),"-",'Step 1.3 Normalized OAT'!A5603)</f>
        <v>43334.416666666664</v>
      </c>
      <c r="B5603" s="26">
        <f t="shared" si="93"/>
        <v>233</v>
      </c>
      <c r="C5603" s="64" cm="1">
        <f t="array" ref="C5603">INDEX('Step 5. Daily Avg Schedule Calc'!$A$2:$C$169,(WEEKDAY(A5603)-1)*24+HOUR(A5603)+1,3)*IF(A5603&lt;Cooling_Season_Start_Date,0,IF(A5603&gt;Cooling_Season_End_Date,0,1))</f>
        <v>1</v>
      </c>
      <c r="D5603" s="12">
        <f>VLOOKUP(A5603,'Step 1.3 Normalized OAT'!$A$1:$B$8761,2)</f>
        <v>79</v>
      </c>
      <c r="E5603" s="13">
        <f ca="1">('Step 3. Regression'!$F$19*D5603^2+'Step 3. Regression'!$G$19*D5603+'Step 3. Regression'!$H$19)*C5603</f>
        <v>7.0847193733443774</v>
      </c>
    </row>
    <row r="5604" spans="1:5" x14ac:dyDescent="0.25">
      <c r="A5604" s="9">
        <f>IF(ISBLANK('Step 1.3 Normalized OAT'!A5604),"-",'Step 1.3 Normalized OAT'!A5604)</f>
        <v>43334.458333333336</v>
      </c>
      <c r="B5604" s="26">
        <f t="shared" si="93"/>
        <v>233</v>
      </c>
      <c r="C5604" s="64" cm="1">
        <f t="array" ref="C5604">INDEX('Step 5. Daily Avg Schedule Calc'!$A$2:$C$169,(WEEKDAY(A5604)-1)*24+HOUR(A5604)+1,3)*IF(A5604&lt;Cooling_Season_Start_Date,0,IF(A5604&gt;Cooling_Season_End_Date,0,1))</f>
        <v>1</v>
      </c>
      <c r="D5604" s="12">
        <f>VLOOKUP(A5604,'Step 1.3 Normalized OAT'!$A$1:$B$8761,2)</f>
        <v>81</v>
      </c>
      <c r="E5604" s="13">
        <f ca="1">('Step 3. Regression'!$F$19*D5604^2+'Step 3. Regression'!$G$19*D5604+'Step 3. Regression'!$H$19)*C5604</f>
        <v>7.1318625388425936</v>
      </c>
    </row>
    <row r="5605" spans="1:5" x14ac:dyDescent="0.25">
      <c r="A5605" s="9">
        <f>IF(ISBLANK('Step 1.3 Normalized OAT'!A5605),"-",'Step 1.3 Normalized OAT'!A5605)</f>
        <v>43334.5</v>
      </c>
      <c r="B5605" s="26">
        <f t="shared" si="93"/>
        <v>233</v>
      </c>
      <c r="C5605" s="64" cm="1">
        <f t="array" ref="C5605">INDEX('Step 5. Daily Avg Schedule Calc'!$A$2:$C$169,(WEEKDAY(A5605)-1)*24+HOUR(A5605)+1,3)*IF(A5605&lt;Cooling_Season_Start_Date,0,IF(A5605&gt;Cooling_Season_End_Date,0,1))</f>
        <v>1</v>
      </c>
      <c r="D5605" s="12">
        <f>VLOOKUP(A5605,'Step 1.3 Normalized OAT'!$A$1:$B$8761,2)</f>
        <v>81</v>
      </c>
      <c r="E5605" s="13">
        <f ca="1">('Step 3. Regression'!$F$19*D5605^2+'Step 3. Regression'!$G$19*D5605+'Step 3. Regression'!$H$19)*C5605</f>
        <v>7.1318625388425936</v>
      </c>
    </row>
    <row r="5606" spans="1:5" x14ac:dyDescent="0.25">
      <c r="A5606" s="9">
        <f>IF(ISBLANK('Step 1.3 Normalized OAT'!A5606),"-",'Step 1.3 Normalized OAT'!A5606)</f>
        <v>43334.541666666664</v>
      </c>
      <c r="B5606" s="26">
        <f t="shared" si="93"/>
        <v>233</v>
      </c>
      <c r="C5606" s="64" cm="1">
        <f t="array" ref="C5606">INDEX('Step 5. Daily Avg Schedule Calc'!$A$2:$C$169,(WEEKDAY(A5606)-1)*24+HOUR(A5606)+1,3)*IF(A5606&lt;Cooling_Season_Start_Date,0,IF(A5606&gt;Cooling_Season_End_Date,0,1))</f>
        <v>1</v>
      </c>
      <c r="D5606" s="12">
        <f>VLOOKUP(A5606,'Step 1.3 Normalized OAT'!$A$1:$B$8761,2)</f>
        <v>82</v>
      </c>
      <c r="E5606" s="13">
        <f ca="1">('Step 3. Regression'!$F$19*D5606^2+'Step 3. Regression'!$G$19*D5606+'Step 3. Regression'!$H$19)*C5606</f>
        <v>7.1641520405023904</v>
      </c>
    </row>
    <row r="5607" spans="1:5" x14ac:dyDescent="0.25">
      <c r="A5607" s="9">
        <f>IF(ISBLANK('Step 1.3 Normalized OAT'!A5607),"-",'Step 1.3 Normalized OAT'!A5607)</f>
        <v>43334.583333333336</v>
      </c>
      <c r="B5607" s="26">
        <f t="shared" si="93"/>
        <v>233</v>
      </c>
      <c r="C5607" s="64" cm="1">
        <f t="array" ref="C5607">INDEX('Step 5. Daily Avg Schedule Calc'!$A$2:$C$169,(WEEKDAY(A5607)-1)*24+HOUR(A5607)+1,3)*IF(A5607&lt;Cooling_Season_Start_Date,0,IF(A5607&gt;Cooling_Season_End_Date,0,1))</f>
        <v>1</v>
      </c>
      <c r="D5607" s="12">
        <f>VLOOKUP(A5607,'Step 1.3 Normalized OAT'!$A$1:$B$8761,2)</f>
        <v>85</v>
      </c>
      <c r="E5607" s="13">
        <f ca="1">('Step 3. Regression'!$F$19*D5607^2+'Step 3. Regression'!$G$19*D5607+'Step 3. Regression'!$H$19)*C5607</f>
        <v>7.295892221124511</v>
      </c>
    </row>
    <row r="5608" spans="1:5" x14ac:dyDescent="0.25">
      <c r="A5608" s="9">
        <f>IF(ISBLANK('Step 1.3 Normalized OAT'!A5608),"-",'Step 1.3 Normalized OAT'!A5608)</f>
        <v>43334.625</v>
      </c>
      <c r="B5608" s="26">
        <f t="shared" si="93"/>
        <v>233</v>
      </c>
      <c r="C5608" s="64" cm="1">
        <f t="array" ref="C5608">INDEX('Step 5. Daily Avg Schedule Calc'!$A$2:$C$169,(WEEKDAY(A5608)-1)*24+HOUR(A5608)+1,3)*IF(A5608&lt;Cooling_Season_Start_Date,0,IF(A5608&gt;Cooling_Season_End_Date,0,1))</f>
        <v>1</v>
      </c>
      <c r="D5608" s="12">
        <f>VLOOKUP(A5608,'Step 1.3 Normalized OAT'!$A$1:$B$8761,2)</f>
        <v>84</v>
      </c>
      <c r="E5608" s="13">
        <f ca="1">('Step 3. Regression'!$F$19*D5608^2+'Step 3. Regression'!$G$19*D5608+'Step 3. Regression'!$H$19)*C5608</f>
        <v>7.2461668816433509</v>
      </c>
    </row>
    <row r="5609" spans="1:5" x14ac:dyDescent="0.25">
      <c r="A5609" s="9">
        <f>IF(ISBLANK('Step 1.3 Normalized OAT'!A5609),"-",'Step 1.3 Normalized OAT'!A5609)</f>
        <v>43334.666666666664</v>
      </c>
      <c r="B5609" s="26">
        <f t="shared" si="93"/>
        <v>233</v>
      </c>
      <c r="C5609" s="64" cm="1">
        <f t="array" ref="C5609">INDEX('Step 5. Daily Avg Schedule Calc'!$A$2:$C$169,(WEEKDAY(A5609)-1)*24+HOUR(A5609)+1,3)*IF(A5609&lt;Cooling_Season_Start_Date,0,IF(A5609&gt;Cooling_Season_End_Date,0,1))</f>
        <v>1</v>
      </c>
      <c r="D5609" s="12">
        <f>VLOOKUP(A5609,'Step 1.3 Normalized OAT'!$A$1:$B$8761,2)</f>
        <v>86</v>
      </c>
      <c r="E5609" s="13">
        <f ca="1">('Step 3. Regression'!$F$19*D5609^2+'Step 3. Regression'!$G$19*D5609+'Step 3. Regression'!$H$19)*C5609</f>
        <v>7.3514295065461326</v>
      </c>
    </row>
    <row r="5610" spans="1:5" x14ac:dyDescent="0.25">
      <c r="A5610" s="9">
        <f>IF(ISBLANK('Step 1.3 Normalized OAT'!A5610),"-",'Step 1.3 Normalized OAT'!A5610)</f>
        <v>43334.708333333336</v>
      </c>
      <c r="B5610" s="26">
        <f t="shared" si="93"/>
        <v>233</v>
      </c>
      <c r="C5610" s="64" cm="1">
        <f t="array" ref="C5610">INDEX('Step 5. Daily Avg Schedule Calc'!$A$2:$C$169,(WEEKDAY(A5610)-1)*24+HOUR(A5610)+1,3)*IF(A5610&lt;Cooling_Season_Start_Date,0,IF(A5610&gt;Cooling_Season_End_Date,0,1))</f>
        <v>1</v>
      </c>
      <c r="D5610" s="12">
        <f>VLOOKUP(A5610,'Step 1.3 Normalized OAT'!$A$1:$B$8761,2)</f>
        <v>86</v>
      </c>
      <c r="E5610" s="13">
        <f ca="1">('Step 3. Regression'!$F$19*D5610^2+'Step 3. Regression'!$G$19*D5610+'Step 3. Regression'!$H$19)*C5610</f>
        <v>7.3514295065461326</v>
      </c>
    </row>
    <row r="5611" spans="1:5" x14ac:dyDescent="0.25">
      <c r="A5611" s="9">
        <f>IF(ISBLANK('Step 1.3 Normalized OAT'!A5611),"-",'Step 1.3 Normalized OAT'!A5611)</f>
        <v>43334.75</v>
      </c>
      <c r="B5611" s="26">
        <f t="shared" si="93"/>
        <v>233</v>
      </c>
      <c r="C5611" s="64" cm="1">
        <f t="array" ref="C5611">INDEX('Step 5. Daily Avg Schedule Calc'!$A$2:$C$169,(WEEKDAY(A5611)-1)*24+HOUR(A5611)+1,3)*IF(A5611&lt;Cooling_Season_Start_Date,0,IF(A5611&gt;Cooling_Season_End_Date,0,1))</f>
        <v>1</v>
      </c>
      <c r="D5611" s="12">
        <f>VLOOKUP(A5611,'Step 1.3 Normalized OAT'!$A$1:$B$8761,2)</f>
        <v>84</v>
      </c>
      <c r="E5611" s="13">
        <f ca="1">('Step 3. Regression'!$F$19*D5611^2+'Step 3. Regression'!$G$19*D5611+'Step 3. Regression'!$H$19)*C5611</f>
        <v>7.2461668816433509</v>
      </c>
    </row>
    <row r="5612" spans="1:5" x14ac:dyDescent="0.25">
      <c r="A5612" s="9">
        <f>IF(ISBLANK('Step 1.3 Normalized OAT'!A5612),"-",'Step 1.3 Normalized OAT'!A5612)</f>
        <v>43334.791666666664</v>
      </c>
      <c r="B5612" s="26">
        <f t="shared" si="93"/>
        <v>233</v>
      </c>
      <c r="C5612" s="64" cm="1">
        <f t="array" ref="C5612">INDEX('Step 5. Daily Avg Schedule Calc'!$A$2:$C$169,(WEEKDAY(A5612)-1)*24+HOUR(A5612)+1,3)*IF(A5612&lt;Cooling_Season_Start_Date,0,IF(A5612&gt;Cooling_Season_End_Date,0,1))</f>
        <v>1</v>
      </c>
      <c r="D5612" s="12">
        <f>VLOOKUP(A5612,'Step 1.3 Normalized OAT'!$A$1:$B$8761,2)</f>
        <v>84</v>
      </c>
      <c r="E5612" s="13">
        <f ca="1">('Step 3. Regression'!$F$19*D5612^2+'Step 3. Regression'!$G$19*D5612+'Step 3. Regression'!$H$19)*C5612</f>
        <v>7.2461668816433509</v>
      </c>
    </row>
    <row r="5613" spans="1:5" x14ac:dyDescent="0.25">
      <c r="A5613" s="9">
        <f>IF(ISBLANK('Step 1.3 Normalized OAT'!A5613),"-",'Step 1.3 Normalized OAT'!A5613)</f>
        <v>43334.833333333336</v>
      </c>
      <c r="B5613" s="26">
        <f t="shared" si="93"/>
        <v>233</v>
      </c>
      <c r="C5613" s="64" cm="1">
        <f t="array" ref="C5613">INDEX('Step 5. Daily Avg Schedule Calc'!$A$2:$C$169,(WEEKDAY(A5613)-1)*24+HOUR(A5613)+1,3)*IF(A5613&lt;Cooling_Season_Start_Date,0,IF(A5613&gt;Cooling_Season_End_Date,0,1))</f>
        <v>1</v>
      </c>
      <c r="D5613" s="12">
        <f>VLOOKUP(A5613,'Step 1.3 Normalized OAT'!$A$1:$B$8761,2)</f>
        <v>82</v>
      </c>
      <c r="E5613" s="13">
        <f ca="1">('Step 3. Regression'!$F$19*D5613^2+'Step 3. Regression'!$G$19*D5613+'Step 3. Regression'!$H$19)*C5613</f>
        <v>7.1641520405023904</v>
      </c>
    </row>
    <row r="5614" spans="1:5" x14ac:dyDescent="0.25">
      <c r="A5614" s="9">
        <f>IF(ISBLANK('Step 1.3 Normalized OAT'!A5614),"-",'Step 1.3 Normalized OAT'!A5614)</f>
        <v>43334.875</v>
      </c>
      <c r="B5614" s="26">
        <f t="shared" si="93"/>
        <v>233</v>
      </c>
      <c r="C5614" s="64" cm="1">
        <f t="array" ref="C5614">INDEX('Step 5. Daily Avg Schedule Calc'!$A$2:$C$169,(WEEKDAY(A5614)-1)*24+HOUR(A5614)+1,3)*IF(A5614&lt;Cooling_Season_Start_Date,0,IF(A5614&gt;Cooling_Season_End_Date,0,1))</f>
        <v>0</v>
      </c>
      <c r="D5614" s="12">
        <f>VLOOKUP(A5614,'Step 1.3 Normalized OAT'!$A$1:$B$8761,2)</f>
        <v>77</v>
      </c>
      <c r="E5614" s="13">
        <f ca="1">('Step 3. Regression'!$F$19*D5614^2+'Step 3. Regression'!$G$19*D5614+'Step 3. Regression'!$H$19)*C5614</f>
        <v>0</v>
      </c>
    </row>
    <row r="5615" spans="1:5" x14ac:dyDescent="0.25">
      <c r="A5615" s="9">
        <f>IF(ISBLANK('Step 1.3 Normalized OAT'!A5615),"-",'Step 1.3 Normalized OAT'!A5615)</f>
        <v>43334.916666666664</v>
      </c>
      <c r="B5615" s="26">
        <f t="shared" si="93"/>
        <v>233</v>
      </c>
      <c r="C5615" s="64" cm="1">
        <f t="array" ref="C5615">INDEX('Step 5. Daily Avg Schedule Calc'!$A$2:$C$169,(WEEKDAY(A5615)-1)*24+HOUR(A5615)+1,3)*IF(A5615&lt;Cooling_Season_Start_Date,0,IF(A5615&gt;Cooling_Season_End_Date,0,1))</f>
        <v>0</v>
      </c>
      <c r="D5615" s="12">
        <f>VLOOKUP(A5615,'Step 1.3 Normalized OAT'!$A$1:$B$8761,2)</f>
        <v>75</v>
      </c>
      <c r="E5615" s="13">
        <f ca="1">('Step 3. Regression'!$F$19*D5615^2+'Step 3. Regression'!$G$19*D5615+'Step 3. Regression'!$H$19)*C5615</f>
        <v>0</v>
      </c>
    </row>
    <row r="5616" spans="1:5" x14ac:dyDescent="0.25">
      <c r="A5616" s="9">
        <f>IF(ISBLANK('Step 1.3 Normalized OAT'!A5616),"-",'Step 1.3 Normalized OAT'!A5616)</f>
        <v>43334.958333333336</v>
      </c>
      <c r="B5616" s="26">
        <f t="shared" si="93"/>
        <v>233</v>
      </c>
      <c r="C5616" s="64" cm="1">
        <f t="array" ref="C5616">INDEX('Step 5. Daily Avg Schedule Calc'!$A$2:$C$169,(WEEKDAY(A5616)-1)*24+HOUR(A5616)+1,3)*IF(A5616&lt;Cooling_Season_Start_Date,0,IF(A5616&gt;Cooling_Season_End_Date,0,1))</f>
        <v>0</v>
      </c>
      <c r="D5616" s="12">
        <f>VLOOKUP(A5616,'Step 1.3 Normalized OAT'!$A$1:$B$8761,2)</f>
        <v>75</v>
      </c>
      <c r="E5616" s="13">
        <f ca="1">('Step 3. Regression'!$F$19*D5616^2+'Step 3. Regression'!$G$19*D5616+'Step 3. Regression'!$H$19)*C5616</f>
        <v>0</v>
      </c>
    </row>
    <row r="5617" spans="1:5" x14ac:dyDescent="0.25">
      <c r="A5617" s="9">
        <f>IF(ISBLANK('Step 1.3 Normalized OAT'!A5617),"-",'Step 1.3 Normalized OAT'!A5617)</f>
        <v>43335</v>
      </c>
      <c r="B5617" s="26">
        <f t="shared" si="93"/>
        <v>234</v>
      </c>
      <c r="C5617" s="64" cm="1">
        <f t="array" ref="C5617">INDEX('Step 5. Daily Avg Schedule Calc'!$A$2:$C$169,(WEEKDAY(A5617)-1)*24+HOUR(A5617)+1,3)*IF(A5617&lt;Cooling_Season_Start_Date,0,IF(A5617&gt;Cooling_Season_End_Date,0,1))</f>
        <v>0</v>
      </c>
      <c r="D5617" s="12">
        <f>VLOOKUP(A5617,'Step 1.3 Normalized OAT'!$A$1:$B$8761,2)</f>
        <v>73</v>
      </c>
      <c r="E5617" s="13">
        <f ca="1">('Step 3. Regression'!$F$19*D5617^2+'Step 3. Regression'!$G$19*D5617+'Step 3. Regression'!$H$19)*C5617</f>
        <v>0</v>
      </c>
    </row>
    <row r="5618" spans="1:5" x14ac:dyDescent="0.25">
      <c r="A5618" s="9">
        <f>IF(ISBLANK('Step 1.3 Normalized OAT'!A5618),"-",'Step 1.3 Normalized OAT'!A5618)</f>
        <v>43335.041666666664</v>
      </c>
      <c r="B5618" s="26">
        <f t="shared" si="93"/>
        <v>234</v>
      </c>
      <c r="C5618" s="64" cm="1">
        <f t="array" ref="C5618">INDEX('Step 5. Daily Avg Schedule Calc'!$A$2:$C$169,(WEEKDAY(A5618)-1)*24+HOUR(A5618)+1,3)*IF(A5618&lt;Cooling_Season_Start_Date,0,IF(A5618&gt;Cooling_Season_End_Date,0,1))</f>
        <v>0</v>
      </c>
      <c r="D5618" s="12">
        <f>VLOOKUP(A5618,'Step 1.3 Normalized OAT'!$A$1:$B$8761,2)</f>
        <v>73</v>
      </c>
      <c r="E5618" s="13">
        <f ca="1">('Step 3. Regression'!$F$19*D5618^2+'Step 3. Regression'!$G$19*D5618+'Step 3. Regression'!$H$19)*C5618</f>
        <v>0</v>
      </c>
    </row>
    <row r="5619" spans="1:5" x14ac:dyDescent="0.25">
      <c r="A5619" s="9">
        <f>IF(ISBLANK('Step 1.3 Normalized OAT'!A5619),"-",'Step 1.3 Normalized OAT'!A5619)</f>
        <v>43335.083333333336</v>
      </c>
      <c r="B5619" s="26">
        <f t="shared" si="93"/>
        <v>234</v>
      </c>
      <c r="C5619" s="64" cm="1">
        <f t="array" ref="C5619">INDEX('Step 5. Daily Avg Schedule Calc'!$A$2:$C$169,(WEEKDAY(A5619)-1)*24+HOUR(A5619)+1,3)*IF(A5619&lt;Cooling_Season_Start_Date,0,IF(A5619&gt;Cooling_Season_End_Date,0,1))</f>
        <v>0</v>
      </c>
      <c r="D5619" s="12">
        <f>VLOOKUP(A5619,'Step 1.3 Normalized OAT'!$A$1:$B$8761,2)</f>
        <v>73</v>
      </c>
      <c r="E5619" s="13">
        <f ca="1">('Step 3. Regression'!$F$19*D5619^2+'Step 3. Regression'!$G$19*D5619+'Step 3. Regression'!$H$19)*C5619</f>
        <v>0</v>
      </c>
    </row>
    <row r="5620" spans="1:5" x14ac:dyDescent="0.25">
      <c r="A5620" s="9">
        <f>IF(ISBLANK('Step 1.3 Normalized OAT'!A5620),"-",'Step 1.3 Normalized OAT'!A5620)</f>
        <v>43335.125</v>
      </c>
      <c r="B5620" s="26">
        <f t="shared" si="93"/>
        <v>234</v>
      </c>
      <c r="C5620" s="64" cm="1">
        <f t="array" ref="C5620">INDEX('Step 5. Daily Avg Schedule Calc'!$A$2:$C$169,(WEEKDAY(A5620)-1)*24+HOUR(A5620)+1,3)*IF(A5620&lt;Cooling_Season_Start_Date,0,IF(A5620&gt;Cooling_Season_End_Date,0,1))</f>
        <v>0</v>
      </c>
      <c r="D5620" s="12">
        <f>VLOOKUP(A5620,'Step 1.3 Normalized OAT'!$A$1:$B$8761,2)</f>
        <v>72</v>
      </c>
      <c r="E5620" s="13">
        <f ca="1">('Step 3. Regression'!$F$19*D5620^2+'Step 3. Regression'!$G$19*D5620+'Step 3. Regression'!$H$19)*C5620</f>
        <v>0</v>
      </c>
    </row>
    <row r="5621" spans="1:5" x14ac:dyDescent="0.25">
      <c r="A5621" s="9">
        <f>IF(ISBLANK('Step 1.3 Normalized OAT'!A5621),"-",'Step 1.3 Normalized OAT'!A5621)</f>
        <v>43335.166666666664</v>
      </c>
      <c r="B5621" s="26">
        <f t="shared" si="93"/>
        <v>234</v>
      </c>
      <c r="C5621" s="64" cm="1">
        <f t="array" ref="C5621">INDEX('Step 5. Daily Avg Schedule Calc'!$A$2:$C$169,(WEEKDAY(A5621)-1)*24+HOUR(A5621)+1,3)*IF(A5621&lt;Cooling_Season_Start_Date,0,IF(A5621&gt;Cooling_Season_End_Date,0,1))</f>
        <v>0</v>
      </c>
      <c r="D5621" s="12">
        <f>VLOOKUP(A5621,'Step 1.3 Normalized OAT'!$A$1:$B$8761,2)</f>
        <v>72</v>
      </c>
      <c r="E5621" s="13">
        <f ca="1">('Step 3. Regression'!$F$19*D5621^2+'Step 3. Regression'!$G$19*D5621+'Step 3. Regression'!$H$19)*C5621</f>
        <v>0</v>
      </c>
    </row>
    <row r="5622" spans="1:5" x14ac:dyDescent="0.25">
      <c r="A5622" s="9">
        <f>IF(ISBLANK('Step 1.3 Normalized OAT'!A5622),"-",'Step 1.3 Normalized OAT'!A5622)</f>
        <v>43335.208333333336</v>
      </c>
      <c r="B5622" s="26">
        <f t="shared" si="93"/>
        <v>234</v>
      </c>
      <c r="C5622" s="64" cm="1">
        <f t="array" ref="C5622">INDEX('Step 5. Daily Avg Schedule Calc'!$A$2:$C$169,(WEEKDAY(A5622)-1)*24+HOUR(A5622)+1,3)*IF(A5622&lt;Cooling_Season_Start_Date,0,IF(A5622&gt;Cooling_Season_End_Date,0,1))</f>
        <v>0</v>
      </c>
      <c r="D5622" s="12">
        <f>VLOOKUP(A5622,'Step 1.3 Normalized OAT'!$A$1:$B$8761,2)</f>
        <v>71</v>
      </c>
      <c r="E5622" s="13">
        <f ca="1">('Step 3. Regression'!$F$19*D5622^2+'Step 3. Regression'!$G$19*D5622+'Step 3. Regression'!$H$19)*C5622</f>
        <v>0</v>
      </c>
    </row>
    <row r="5623" spans="1:5" x14ac:dyDescent="0.25">
      <c r="A5623" s="9">
        <f>IF(ISBLANK('Step 1.3 Normalized OAT'!A5623),"-",'Step 1.3 Normalized OAT'!A5623)</f>
        <v>43335.25</v>
      </c>
      <c r="B5623" s="26">
        <f t="shared" si="93"/>
        <v>234</v>
      </c>
      <c r="C5623" s="64" cm="1">
        <f t="array" ref="C5623">INDEX('Step 5. Daily Avg Schedule Calc'!$A$2:$C$169,(WEEKDAY(A5623)-1)*24+HOUR(A5623)+1,3)*IF(A5623&lt;Cooling_Season_Start_Date,0,IF(A5623&gt;Cooling_Season_End_Date,0,1))</f>
        <v>0</v>
      </c>
      <c r="D5623" s="12">
        <f>VLOOKUP(A5623,'Step 1.3 Normalized OAT'!$A$1:$B$8761,2)</f>
        <v>70</v>
      </c>
      <c r="E5623" s="13">
        <f ca="1">('Step 3. Regression'!$F$19*D5623^2+'Step 3. Regression'!$G$19*D5623+'Step 3. Regression'!$H$19)*C5623</f>
        <v>0</v>
      </c>
    </row>
    <row r="5624" spans="1:5" x14ac:dyDescent="0.25">
      <c r="A5624" s="9">
        <f>IF(ISBLANK('Step 1.3 Normalized OAT'!A5624),"-",'Step 1.3 Normalized OAT'!A5624)</f>
        <v>43335.291666666664</v>
      </c>
      <c r="B5624" s="26">
        <f t="shared" si="93"/>
        <v>234</v>
      </c>
      <c r="C5624" s="64" cm="1">
        <f t="array" ref="C5624">INDEX('Step 5. Daily Avg Schedule Calc'!$A$2:$C$169,(WEEKDAY(A5624)-1)*24+HOUR(A5624)+1,3)*IF(A5624&lt;Cooling_Season_Start_Date,0,IF(A5624&gt;Cooling_Season_End_Date,0,1))</f>
        <v>0</v>
      </c>
      <c r="D5624" s="12">
        <f>VLOOKUP(A5624,'Step 1.3 Normalized OAT'!$A$1:$B$8761,2)</f>
        <v>70</v>
      </c>
      <c r="E5624" s="13">
        <f ca="1">('Step 3. Regression'!$F$19*D5624^2+'Step 3. Regression'!$G$19*D5624+'Step 3. Regression'!$H$19)*C5624</f>
        <v>0</v>
      </c>
    </row>
    <row r="5625" spans="1:5" x14ac:dyDescent="0.25">
      <c r="A5625" s="9">
        <f>IF(ISBLANK('Step 1.3 Normalized OAT'!A5625),"-",'Step 1.3 Normalized OAT'!A5625)</f>
        <v>43335.333333333336</v>
      </c>
      <c r="B5625" s="26">
        <f t="shared" si="93"/>
        <v>234</v>
      </c>
      <c r="C5625" s="64" cm="1">
        <f t="array" ref="C5625">INDEX('Step 5. Daily Avg Schedule Calc'!$A$2:$C$169,(WEEKDAY(A5625)-1)*24+HOUR(A5625)+1,3)*IF(A5625&lt;Cooling_Season_Start_Date,0,IF(A5625&gt;Cooling_Season_End_Date,0,1))</f>
        <v>1</v>
      </c>
      <c r="D5625" s="12">
        <f>VLOOKUP(A5625,'Step 1.3 Normalized OAT'!$A$1:$B$8761,2)</f>
        <v>68</v>
      </c>
      <c r="E5625" s="13">
        <f ca="1">('Step 3. Regression'!$F$19*D5625^2+'Step 3. Regression'!$G$19*D5625+'Step 3. Regression'!$H$19)*C5625</f>
        <v>7.2409860978467719</v>
      </c>
    </row>
    <row r="5626" spans="1:5" x14ac:dyDescent="0.25">
      <c r="A5626" s="9">
        <f>IF(ISBLANK('Step 1.3 Normalized OAT'!A5626),"-",'Step 1.3 Normalized OAT'!A5626)</f>
        <v>43335.375</v>
      </c>
      <c r="B5626" s="26">
        <f t="shared" si="93"/>
        <v>234</v>
      </c>
      <c r="C5626" s="64" cm="1">
        <f t="array" ref="C5626">INDEX('Step 5. Daily Avg Schedule Calc'!$A$2:$C$169,(WEEKDAY(A5626)-1)*24+HOUR(A5626)+1,3)*IF(A5626&lt;Cooling_Season_Start_Date,0,IF(A5626&gt;Cooling_Season_End_Date,0,1))</f>
        <v>1</v>
      </c>
      <c r="D5626" s="12">
        <f>VLOOKUP(A5626,'Step 1.3 Normalized OAT'!$A$1:$B$8761,2)</f>
        <v>70</v>
      </c>
      <c r="E5626" s="13">
        <f ca="1">('Step 3. Regression'!$F$19*D5626^2+'Step 3. Regression'!$G$19*D5626+'Step 3. Regression'!$H$19)*C5626</f>
        <v>7.1602664526549589</v>
      </c>
    </row>
    <row r="5627" spans="1:5" x14ac:dyDescent="0.25">
      <c r="A5627" s="9">
        <f>IF(ISBLANK('Step 1.3 Normalized OAT'!A5627),"-",'Step 1.3 Normalized OAT'!A5627)</f>
        <v>43335.416666666664</v>
      </c>
      <c r="B5627" s="26">
        <f t="shared" si="93"/>
        <v>234</v>
      </c>
      <c r="C5627" s="64" cm="1">
        <f t="array" ref="C5627">INDEX('Step 5. Daily Avg Schedule Calc'!$A$2:$C$169,(WEEKDAY(A5627)-1)*24+HOUR(A5627)+1,3)*IF(A5627&lt;Cooling_Season_Start_Date,0,IF(A5627&gt;Cooling_Season_End_Date,0,1))</f>
        <v>1</v>
      </c>
      <c r="D5627" s="12">
        <f>VLOOKUP(A5627,'Step 1.3 Normalized OAT'!$A$1:$B$8761,2)</f>
        <v>72</v>
      </c>
      <c r="E5627" s="13">
        <f ca="1">('Step 3. Regression'!$F$19*D5627^2+'Step 3. Regression'!$G$19*D5627+'Step 3. Regression'!$H$19)*C5627</f>
        <v>7.102794591224967</v>
      </c>
    </row>
    <row r="5628" spans="1:5" x14ac:dyDescent="0.25">
      <c r="A5628" s="9">
        <f>IF(ISBLANK('Step 1.3 Normalized OAT'!A5628),"-",'Step 1.3 Normalized OAT'!A5628)</f>
        <v>43335.458333333336</v>
      </c>
      <c r="B5628" s="26">
        <f t="shared" si="93"/>
        <v>234</v>
      </c>
      <c r="C5628" s="64" cm="1">
        <f t="array" ref="C5628">INDEX('Step 5. Daily Avg Schedule Calc'!$A$2:$C$169,(WEEKDAY(A5628)-1)*24+HOUR(A5628)+1,3)*IF(A5628&lt;Cooling_Season_Start_Date,0,IF(A5628&gt;Cooling_Season_End_Date,0,1))</f>
        <v>1</v>
      </c>
      <c r="D5628" s="12">
        <f>VLOOKUP(A5628,'Step 1.3 Normalized OAT'!$A$1:$B$8761,2)</f>
        <v>73</v>
      </c>
      <c r="E5628" s="13">
        <f ca="1">('Step 3. Regression'!$F$19*D5628^2+'Step 3. Regression'!$G$19*D5628+'Step 3. Regression'!$H$19)*C5628</f>
        <v>7.0827765794206599</v>
      </c>
    </row>
    <row r="5629" spans="1:5" x14ac:dyDescent="0.25">
      <c r="A5629" s="9">
        <f>IF(ISBLANK('Step 1.3 Normalized OAT'!A5629),"-",'Step 1.3 Normalized OAT'!A5629)</f>
        <v>43335.5</v>
      </c>
      <c r="B5629" s="26">
        <f t="shared" si="93"/>
        <v>234</v>
      </c>
      <c r="C5629" s="64" cm="1">
        <f t="array" ref="C5629">INDEX('Step 5. Daily Avg Schedule Calc'!$A$2:$C$169,(WEEKDAY(A5629)-1)*24+HOUR(A5629)+1,3)*IF(A5629&lt;Cooling_Season_Start_Date,0,IF(A5629&gt;Cooling_Season_End_Date,0,1))</f>
        <v>1</v>
      </c>
      <c r="D5629" s="12">
        <f>VLOOKUP(A5629,'Step 1.3 Normalized OAT'!$A$1:$B$8761,2)</f>
        <v>73</v>
      </c>
      <c r="E5629" s="13">
        <f ca="1">('Step 3. Regression'!$F$19*D5629^2+'Step 3. Regression'!$G$19*D5629+'Step 3. Regression'!$H$19)*C5629</f>
        <v>7.0827765794206599</v>
      </c>
    </row>
    <row r="5630" spans="1:5" x14ac:dyDescent="0.25">
      <c r="A5630" s="9">
        <f>IF(ISBLANK('Step 1.3 Normalized OAT'!A5630),"-",'Step 1.3 Normalized OAT'!A5630)</f>
        <v>43335.541666666664</v>
      </c>
      <c r="B5630" s="26">
        <f t="shared" si="93"/>
        <v>234</v>
      </c>
      <c r="C5630" s="64" cm="1">
        <f t="array" ref="C5630">INDEX('Step 5. Daily Avg Schedule Calc'!$A$2:$C$169,(WEEKDAY(A5630)-1)*24+HOUR(A5630)+1,3)*IF(A5630&lt;Cooling_Season_Start_Date,0,IF(A5630&gt;Cooling_Season_End_Date,0,1))</f>
        <v>1</v>
      </c>
      <c r="D5630" s="12">
        <f>VLOOKUP(A5630,'Step 1.3 Normalized OAT'!$A$1:$B$8761,2)</f>
        <v>75</v>
      </c>
      <c r="E5630" s="13">
        <f ca="1">('Step 3. Regression'!$F$19*D5630^2+'Step 3. Regression'!$G$19*D5630+'Step 3. Regression'!$H$19)*C5630</f>
        <v>7.0601763936334088</v>
      </c>
    </row>
    <row r="5631" spans="1:5" x14ac:dyDescent="0.25">
      <c r="A5631" s="9">
        <f>IF(ISBLANK('Step 1.3 Normalized OAT'!A5631),"-",'Step 1.3 Normalized OAT'!A5631)</f>
        <v>43335.583333333336</v>
      </c>
      <c r="B5631" s="26">
        <f t="shared" si="93"/>
        <v>234</v>
      </c>
      <c r="C5631" s="64" cm="1">
        <f t="array" ref="C5631">INDEX('Step 5. Daily Avg Schedule Calc'!$A$2:$C$169,(WEEKDAY(A5631)-1)*24+HOUR(A5631)+1,3)*IF(A5631&lt;Cooling_Season_Start_Date,0,IF(A5631&gt;Cooling_Season_End_Date,0,1))</f>
        <v>1</v>
      </c>
      <c r="D5631" s="12">
        <f>VLOOKUP(A5631,'Step 1.3 Normalized OAT'!$A$1:$B$8761,2)</f>
        <v>77</v>
      </c>
      <c r="E5631" s="13">
        <f ca="1">('Step 3. Regression'!$F$19*D5631^2+'Step 3. Regression'!$G$19*D5631+'Step 3. Regression'!$H$19)*C5631</f>
        <v>7.0608239916079754</v>
      </c>
    </row>
    <row r="5632" spans="1:5" x14ac:dyDescent="0.25">
      <c r="A5632" s="9">
        <f>IF(ISBLANK('Step 1.3 Normalized OAT'!A5632),"-",'Step 1.3 Normalized OAT'!A5632)</f>
        <v>43335.625</v>
      </c>
      <c r="B5632" s="26">
        <f t="shared" si="93"/>
        <v>234</v>
      </c>
      <c r="C5632" s="64" cm="1">
        <f t="array" ref="C5632">INDEX('Step 5. Daily Avg Schedule Calc'!$A$2:$C$169,(WEEKDAY(A5632)-1)*24+HOUR(A5632)+1,3)*IF(A5632&lt;Cooling_Season_Start_Date,0,IF(A5632&gt;Cooling_Season_End_Date,0,1))</f>
        <v>1</v>
      </c>
      <c r="D5632" s="12">
        <f>VLOOKUP(A5632,'Step 1.3 Normalized OAT'!$A$1:$B$8761,2)</f>
        <v>79</v>
      </c>
      <c r="E5632" s="13">
        <f ca="1">('Step 3. Regression'!$F$19*D5632^2+'Step 3. Regression'!$G$19*D5632+'Step 3. Regression'!$H$19)*C5632</f>
        <v>7.0847193733443774</v>
      </c>
    </row>
    <row r="5633" spans="1:5" x14ac:dyDescent="0.25">
      <c r="A5633" s="9">
        <f>IF(ISBLANK('Step 1.3 Normalized OAT'!A5633),"-",'Step 1.3 Normalized OAT'!A5633)</f>
        <v>43335.666666666664</v>
      </c>
      <c r="B5633" s="26">
        <f t="shared" si="93"/>
        <v>234</v>
      </c>
      <c r="C5633" s="64" cm="1">
        <f t="array" ref="C5633">INDEX('Step 5. Daily Avg Schedule Calc'!$A$2:$C$169,(WEEKDAY(A5633)-1)*24+HOUR(A5633)+1,3)*IF(A5633&lt;Cooling_Season_Start_Date,0,IF(A5633&gt;Cooling_Season_End_Date,0,1))</f>
        <v>1</v>
      </c>
      <c r="D5633" s="12">
        <f>VLOOKUP(A5633,'Step 1.3 Normalized OAT'!$A$1:$B$8761,2)</f>
        <v>79</v>
      </c>
      <c r="E5633" s="13">
        <f ca="1">('Step 3. Regression'!$F$19*D5633^2+'Step 3. Regression'!$G$19*D5633+'Step 3. Regression'!$H$19)*C5633</f>
        <v>7.0847193733443774</v>
      </c>
    </row>
    <row r="5634" spans="1:5" x14ac:dyDescent="0.25">
      <c r="A5634" s="9">
        <f>IF(ISBLANK('Step 1.3 Normalized OAT'!A5634),"-",'Step 1.3 Normalized OAT'!A5634)</f>
        <v>43335.708333333336</v>
      </c>
      <c r="B5634" s="26">
        <f t="shared" si="93"/>
        <v>234</v>
      </c>
      <c r="C5634" s="64" cm="1">
        <f t="array" ref="C5634">INDEX('Step 5. Daily Avg Schedule Calc'!$A$2:$C$169,(WEEKDAY(A5634)-1)*24+HOUR(A5634)+1,3)*IF(A5634&lt;Cooling_Season_Start_Date,0,IF(A5634&gt;Cooling_Season_End_Date,0,1))</f>
        <v>1</v>
      </c>
      <c r="D5634" s="12">
        <f>VLOOKUP(A5634,'Step 1.3 Normalized OAT'!$A$1:$B$8761,2)</f>
        <v>80</v>
      </c>
      <c r="E5634" s="13">
        <f ca="1">('Step 3. Regression'!$F$19*D5634^2+'Step 3. Regression'!$G$19*D5634+'Step 3. Regression'!$H$19)*C5634</f>
        <v>7.1053849831232547</v>
      </c>
    </row>
    <row r="5635" spans="1:5" x14ac:dyDescent="0.25">
      <c r="A5635" s="9">
        <f>IF(ISBLANK('Step 1.3 Normalized OAT'!A5635),"-",'Step 1.3 Normalized OAT'!A5635)</f>
        <v>43335.75</v>
      </c>
      <c r="B5635" s="26">
        <f t="shared" ref="B5635:B5698" si="94">_xlfn.DAYS(A5635,$A$2)</f>
        <v>234</v>
      </c>
      <c r="C5635" s="64" cm="1">
        <f t="array" ref="C5635">INDEX('Step 5. Daily Avg Schedule Calc'!$A$2:$C$169,(WEEKDAY(A5635)-1)*24+HOUR(A5635)+1,3)*IF(A5635&lt;Cooling_Season_Start_Date,0,IF(A5635&gt;Cooling_Season_End_Date,0,1))</f>
        <v>1</v>
      </c>
      <c r="D5635" s="12">
        <f>VLOOKUP(A5635,'Step 1.3 Normalized OAT'!$A$1:$B$8761,2)</f>
        <v>79</v>
      </c>
      <c r="E5635" s="13">
        <f ca="1">('Step 3. Regression'!$F$19*D5635^2+'Step 3. Regression'!$G$19*D5635+'Step 3. Regression'!$H$19)*C5635</f>
        <v>7.0847193733443774</v>
      </c>
    </row>
    <row r="5636" spans="1:5" x14ac:dyDescent="0.25">
      <c r="A5636" s="9">
        <f>IF(ISBLANK('Step 1.3 Normalized OAT'!A5636),"-",'Step 1.3 Normalized OAT'!A5636)</f>
        <v>43335.791666666664</v>
      </c>
      <c r="B5636" s="26">
        <f t="shared" si="94"/>
        <v>234</v>
      </c>
      <c r="C5636" s="64" cm="1">
        <f t="array" ref="C5636">INDEX('Step 5. Daily Avg Schedule Calc'!$A$2:$C$169,(WEEKDAY(A5636)-1)*24+HOUR(A5636)+1,3)*IF(A5636&lt;Cooling_Season_Start_Date,0,IF(A5636&gt;Cooling_Season_End_Date,0,1))</f>
        <v>1</v>
      </c>
      <c r="D5636" s="12">
        <f>VLOOKUP(A5636,'Step 1.3 Normalized OAT'!$A$1:$B$8761,2)</f>
        <v>79</v>
      </c>
      <c r="E5636" s="13">
        <f ca="1">('Step 3. Regression'!$F$19*D5636^2+'Step 3. Regression'!$G$19*D5636+'Step 3. Regression'!$H$19)*C5636</f>
        <v>7.0847193733443774</v>
      </c>
    </row>
    <row r="5637" spans="1:5" x14ac:dyDescent="0.25">
      <c r="A5637" s="9">
        <f>IF(ISBLANK('Step 1.3 Normalized OAT'!A5637),"-",'Step 1.3 Normalized OAT'!A5637)</f>
        <v>43335.833333333336</v>
      </c>
      <c r="B5637" s="26">
        <f t="shared" si="94"/>
        <v>234</v>
      </c>
      <c r="C5637" s="64" cm="1">
        <f t="array" ref="C5637">INDEX('Step 5. Daily Avg Schedule Calc'!$A$2:$C$169,(WEEKDAY(A5637)-1)*24+HOUR(A5637)+1,3)*IF(A5637&lt;Cooling_Season_Start_Date,0,IF(A5637&gt;Cooling_Season_End_Date,0,1))</f>
        <v>1</v>
      </c>
      <c r="D5637" s="12">
        <f>VLOOKUP(A5637,'Step 1.3 Normalized OAT'!$A$1:$B$8761,2)</f>
        <v>78</v>
      </c>
      <c r="E5637" s="13">
        <f ca="1">('Step 3. Regression'!$F$19*D5637^2+'Step 3. Regression'!$G$19*D5637+'Step 3. Regression'!$H$19)*C5637</f>
        <v>7.0698657095059474</v>
      </c>
    </row>
    <row r="5638" spans="1:5" x14ac:dyDescent="0.25">
      <c r="A5638" s="9">
        <f>IF(ISBLANK('Step 1.3 Normalized OAT'!A5638),"-",'Step 1.3 Normalized OAT'!A5638)</f>
        <v>43335.875</v>
      </c>
      <c r="B5638" s="26">
        <f t="shared" si="94"/>
        <v>234</v>
      </c>
      <c r="C5638" s="64" cm="1">
        <f t="array" ref="C5638">INDEX('Step 5. Daily Avg Schedule Calc'!$A$2:$C$169,(WEEKDAY(A5638)-1)*24+HOUR(A5638)+1,3)*IF(A5638&lt;Cooling_Season_Start_Date,0,IF(A5638&gt;Cooling_Season_End_Date,0,1))</f>
        <v>0</v>
      </c>
      <c r="D5638" s="12">
        <f>VLOOKUP(A5638,'Step 1.3 Normalized OAT'!$A$1:$B$8761,2)</f>
        <v>77</v>
      </c>
      <c r="E5638" s="13">
        <f ca="1">('Step 3. Regression'!$F$19*D5638^2+'Step 3. Regression'!$G$19*D5638+'Step 3. Regression'!$H$19)*C5638</f>
        <v>0</v>
      </c>
    </row>
    <row r="5639" spans="1:5" x14ac:dyDescent="0.25">
      <c r="A5639" s="9">
        <f>IF(ISBLANK('Step 1.3 Normalized OAT'!A5639),"-",'Step 1.3 Normalized OAT'!A5639)</f>
        <v>43335.916666666664</v>
      </c>
      <c r="B5639" s="26">
        <f t="shared" si="94"/>
        <v>234</v>
      </c>
      <c r="C5639" s="64" cm="1">
        <f t="array" ref="C5639">INDEX('Step 5. Daily Avg Schedule Calc'!$A$2:$C$169,(WEEKDAY(A5639)-1)*24+HOUR(A5639)+1,3)*IF(A5639&lt;Cooling_Season_Start_Date,0,IF(A5639&gt;Cooling_Season_End_Date,0,1))</f>
        <v>0</v>
      </c>
      <c r="D5639" s="12">
        <f>VLOOKUP(A5639,'Step 1.3 Normalized OAT'!$A$1:$B$8761,2)</f>
        <v>75</v>
      </c>
      <c r="E5639" s="13">
        <f ca="1">('Step 3. Regression'!$F$19*D5639^2+'Step 3. Regression'!$G$19*D5639+'Step 3. Regression'!$H$19)*C5639</f>
        <v>0</v>
      </c>
    </row>
    <row r="5640" spans="1:5" x14ac:dyDescent="0.25">
      <c r="A5640" s="9">
        <f>IF(ISBLANK('Step 1.3 Normalized OAT'!A5640),"-",'Step 1.3 Normalized OAT'!A5640)</f>
        <v>43335.958333333336</v>
      </c>
      <c r="B5640" s="26">
        <f t="shared" si="94"/>
        <v>234</v>
      </c>
      <c r="C5640" s="64" cm="1">
        <f t="array" ref="C5640">INDEX('Step 5. Daily Avg Schedule Calc'!$A$2:$C$169,(WEEKDAY(A5640)-1)*24+HOUR(A5640)+1,3)*IF(A5640&lt;Cooling_Season_Start_Date,0,IF(A5640&gt;Cooling_Season_End_Date,0,1))</f>
        <v>0</v>
      </c>
      <c r="D5640" s="12">
        <f>VLOOKUP(A5640,'Step 1.3 Normalized OAT'!$A$1:$B$8761,2)</f>
        <v>75</v>
      </c>
      <c r="E5640" s="13">
        <f ca="1">('Step 3. Regression'!$F$19*D5640^2+'Step 3. Regression'!$G$19*D5640+'Step 3. Regression'!$H$19)*C5640</f>
        <v>0</v>
      </c>
    </row>
    <row r="5641" spans="1:5" x14ac:dyDescent="0.25">
      <c r="A5641" s="9">
        <f>IF(ISBLANK('Step 1.3 Normalized OAT'!A5641),"-",'Step 1.3 Normalized OAT'!A5641)</f>
        <v>43336</v>
      </c>
      <c r="B5641" s="26">
        <f t="shared" si="94"/>
        <v>235</v>
      </c>
      <c r="C5641" s="64" cm="1">
        <f t="array" ref="C5641">INDEX('Step 5. Daily Avg Schedule Calc'!$A$2:$C$169,(WEEKDAY(A5641)-1)*24+HOUR(A5641)+1,3)*IF(A5641&lt;Cooling_Season_Start_Date,0,IF(A5641&gt;Cooling_Season_End_Date,0,1))</f>
        <v>0</v>
      </c>
      <c r="D5641" s="12">
        <f>VLOOKUP(A5641,'Step 1.3 Normalized OAT'!$A$1:$B$8761,2)</f>
        <v>75</v>
      </c>
      <c r="E5641" s="13">
        <f ca="1">('Step 3. Regression'!$F$19*D5641^2+'Step 3. Regression'!$G$19*D5641+'Step 3. Regression'!$H$19)*C5641</f>
        <v>0</v>
      </c>
    </row>
    <row r="5642" spans="1:5" x14ac:dyDescent="0.25">
      <c r="A5642" s="9">
        <f>IF(ISBLANK('Step 1.3 Normalized OAT'!A5642),"-",'Step 1.3 Normalized OAT'!A5642)</f>
        <v>43336.041666666664</v>
      </c>
      <c r="B5642" s="26">
        <f t="shared" si="94"/>
        <v>235</v>
      </c>
      <c r="C5642" s="64" cm="1">
        <f t="array" ref="C5642">INDEX('Step 5. Daily Avg Schedule Calc'!$A$2:$C$169,(WEEKDAY(A5642)-1)*24+HOUR(A5642)+1,3)*IF(A5642&lt;Cooling_Season_Start_Date,0,IF(A5642&gt;Cooling_Season_End_Date,0,1))</f>
        <v>0</v>
      </c>
      <c r="D5642" s="12">
        <f>VLOOKUP(A5642,'Step 1.3 Normalized OAT'!$A$1:$B$8761,2)</f>
        <v>73</v>
      </c>
      <c r="E5642" s="13">
        <f ca="1">('Step 3. Regression'!$F$19*D5642^2+'Step 3. Regression'!$G$19*D5642+'Step 3. Regression'!$H$19)*C5642</f>
        <v>0</v>
      </c>
    </row>
    <row r="5643" spans="1:5" x14ac:dyDescent="0.25">
      <c r="A5643" s="9">
        <f>IF(ISBLANK('Step 1.3 Normalized OAT'!A5643),"-",'Step 1.3 Normalized OAT'!A5643)</f>
        <v>43336.083333333336</v>
      </c>
      <c r="B5643" s="26">
        <f t="shared" si="94"/>
        <v>235</v>
      </c>
      <c r="C5643" s="64" cm="1">
        <f t="array" ref="C5643">INDEX('Step 5. Daily Avg Schedule Calc'!$A$2:$C$169,(WEEKDAY(A5643)-1)*24+HOUR(A5643)+1,3)*IF(A5643&lt;Cooling_Season_Start_Date,0,IF(A5643&gt;Cooling_Season_End_Date,0,1))</f>
        <v>0</v>
      </c>
      <c r="D5643" s="12">
        <f>VLOOKUP(A5643,'Step 1.3 Normalized OAT'!$A$1:$B$8761,2)</f>
        <v>73</v>
      </c>
      <c r="E5643" s="13">
        <f ca="1">('Step 3. Regression'!$F$19*D5643^2+'Step 3. Regression'!$G$19*D5643+'Step 3. Regression'!$H$19)*C5643</f>
        <v>0</v>
      </c>
    </row>
    <row r="5644" spans="1:5" x14ac:dyDescent="0.25">
      <c r="A5644" s="9">
        <f>IF(ISBLANK('Step 1.3 Normalized OAT'!A5644),"-",'Step 1.3 Normalized OAT'!A5644)</f>
        <v>43336.125</v>
      </c>
      <c r="B5644" s="26">
        <f t="shared" si="94"/>
        <v>235</v>
      </c>
      <c r="C5644" s="64" cm="1">
        <f t="array" ref="C5644">INDEX('Step 5. Daily Avg Schedule Calc'!$A$2:$C$169,(WEEKDAY(A5644)-1)*24+HOUR(A5644)+1,3)*IF(A5644&lt;Cooling_Season_Start_Date,0,IF(A5644&gt;Cooling_Season_End_Date,0,1))</f>
        <v>0</v>
      </c>
      <c r="D5644" s="12">
        <f>VLOOKUP(A5644,'Step 1.3 Normalized OAT'!$A$1:$B$8761,2)</f>
        <v>72</v>
      </c>
      <c r="E5644" s="13">
        <f ca="1">('Step 3. Regression'!$F$19*D5644^2+'Step 3. Regression'!$G$19*D5644+'Step 3. Regression'!$H$19)*C5644</f>
        <v>0</v>
      </c>
    </row>
    <row r="5645" spans="1:5" x14ac:dyDescent="0.25">
      <c r="A5645" s="9">
        <f>IF(ISBLANK('Step 1.3 Normalized OAT'!A5645),"-",'Step 1.3 Normalized OAT'!A5645)</f>
        <v>43336.166666666664</v>
      </c>
      <c r="B5645" s="26">
        <f t="shared" si="94"/>
        <v>235</v>
      </c>
      <c r="C5645" s="64" cm="1">
        <f t="array" ref="C5645">INDEX('Step 5. Daily Avg Schedule Calc'!$A$2:$C$169,(WEEKDAY(A5645)-1)*24+HOUR(A5645)+1,3)*IF(A5645&lt;Cooling_Season_Start_Date,0,IF(A5645&gt;Cooling_Season_End_Date,0,1))</f>
        <v>0</v>
      </c>
      <c r="D5645" s="12">
        <f>VLOOKUP(A5645,'Step 1.3 Normalized OAT'!$A$1:$B$8761,2)</f>
        <v>72</v>
      </c>
      <c r="E5645" s="13">
        <f ca="1">('Step 3. Regression'!$F$19*D5645^2+'Step 3. Regression'!$G$19*D5645+'Step 3. Regression'!$H$19)*C5645</f>
        <v>0</v>
      </c>
    </row>
    <row r="5646" spans="1:5" x14ac:dyDescent="0.25">
      <c r="A5646" s="9">
        <f>IF(ISBLANK('Step 1.3 Normalized OAT'!A5646),"-",'Step 1.3 Normalized OAT'!A5646)</f>
        <v>43336.208333333336</v>
      </c>
      <c r="B5646" s="26">
        <f t="shared" si="94"/>
        <v>235</v>
      </c>
      <c r="C5646" s="64" cm="1">
        <f t="array" ref="C5646">INDEX('Step 5. Daily Avg Schedule Calc'!$A$2:$C$169,(WEEKDAY(A5646)-1)*24+HOUR(A5646)+1,3)*IF(A5646&lt;Cooling_Season_Start_Date,0,IF(A5646&gt;Cooling_Season_End_Date,0,1))</f>
        <v>0</v>
      </c>
      <c r="D5646" s="12">
        <f>VLOOKUP(A5646,'Step 1.3 Normalized OAT'!$A$1:$B$8761,2)</f>
        <v>71</v>
      </c>
      <c r="E5646" s="13">
        <f ca="1">('Step 3. Regression'!$F$19*D5646^2+'Step 3. Regression'!$G$19*D5646+'Step 3. Regression'!$H$19)*C5646</f>
        <v>0</v>
      </c>
    </row>
    <row r="5647" spans="1:5" x14ac:dyDescent="0.25">
      <c r="A5647" s="9">
        <f>IF(ISBLANK('Step 1.3 Normalized OAT'!A5647),"-",'Step 1.3 Normalized OAT'!A5647)</f>
        <v>43336.25</v>
      </c>
      <c r="B5647" s="26">
        <f t="shared" si="94"/>
        <v>235</v>
      </c>
      <c r="C5647" s="64" cm="1">
        <f t="array" ref="C5647">INDEX('Step 5. Daily Avg Schedule Calc'!$A$2:$C$169,(WEEKDAY(A5647)-1)*24+HOUR(A5647)+1,3)*IF(A5647&lt;Cooling_Season_Start_Date,0,IF(A5647&gt;Cooling_Season_End_Date,0,1))</f>
        <v>0</v>
      </c>
      <c r="D5647" s="12">
        <f>VLOOKUP(A5647,'Step 1.3 Normalized OAT'!$A$1:$B$8761,2)</f>
        <v>70</v>
      </c>
      <c r="E5647" s="13">
        <f ca="1">('Step 3. Regression'!$F$19*D5647^2+'Step 3. Regression'!$G$19*D5647+'Step 3. Regression'!$H$19)*C5647</f>
        <v>0</v>
      </c>
    </row>
    <row r="5648" spans="1:5" x14ac:dyDescent="0.25">
      <c r="A5648" s="9">
        <f>IF(ISBLANK('Step 1.3 Normalized OAT'!A5648),"-",'Step 1.3 Normalized OAT'!A5648)</f>
        <v>43336.291666666664</v>
      </c>
      <c r="B5648" s="26">
        <f t="shared" si="94"/>
        <v>235</v>
      </c>
      <c r="C5648" s="64" cm="1">
        <f t="array" ref="C5648">INDEX('Step 5. Daily Avg Schedule Calc'!$A$2:$C$169,(WEEKDAY(A5648)-1)*24+HOUR(A5648)+1,3)*IF(A5648&lt;Cooling_Season_Start_Date,0,IF(A5648&gt;Cooling_Season_End_Date,0,1))</f>
        <v>1</v>
      </c>
      <c r="D5648" s="12">
        <f>VLOOKUP(A5648,'Step 1.3 Normalized OAT'!$A$1:$B$8761,2)</f>
        <v>72</v>
      </c>
      <c r="E5648" s="13">
        <f ca="1">('Step 3. Regression'!$F$19*D5648^2+'Step 3. Regression'!$G$19*D5648+'Step 3. Regression'!$H$19)*C5648</f>
        <v>7.102794591224967</v>
      </c>
    </row>
    <row r="5649" spans="1:5" x14ac:dyDescent="0.25">
      <c r="A5649" s="9">
        <f>IF(ISBLANK('Step 1.3 Normalized OAT'!A5649),"-",'Step 1.3 Normalized OAT'!A5649)</f>
        <v>43336.333333333336</v>
      </c>
      <c r="B5649" s="26">
        <f t="shared" si="94"/>
        <v>235</v>
      </c>
      <c r="C5649" s="64" cm="1">
        <f t="array" ref="C5649">INDEX('Step 5. Daily Avg Schedule Calc'!$A$2:$C$169,(WEEKDAY(A5649)-1)*24+HOUR(A5649)+1,3)*IF(A5649&lt;Cooling_Season_Start_Date,0,IF(A5649&gt;Cooling_Season_End_Date,0,1))</f>
        <v>1</v>
      </c>
      <c r="D5649" s="12">
        <f>VLOOKUP(A5649,'Step 1.3 Normalized OAT'!$A$1:$B$8761,2)</f>
        <v>72</v>
      </c>
      <c r="E5649" s="13">
        <f ca="1">('Step 3. Regression'!$F$19*D5649^2+'Step 3. Regression'!$G$19*D5649+'Step 3. Regression'!$H$19)*C5649</f>
        <v>7.102794591224967</v>
      </c>
    </row>
    <row r="5650" spans="1:5" x14ac:dyDescent="0.25">
      <c r="A5650" s="9">
        <f>IF(ISBLANK('Step 1.3 Normalized OAT'!A5650),"-",'Step 1.3 Normalized OAT'!A5650)</f>
        <v>43336.375</v>
      </c>
      <c r="B5650" s="26">
        <f t="shared" si="94"/>
        <v>235</v>
      </c>
      <c r="C5650" s="64" cm="1">
        <f t="array" ref="C5650">INDEX('Step 5. Daily Avg Schedule Calc'!$A$2:$C$169,(WEEKDAY(A5650)-1)*24+HOUR(A5650)+1,3)*IF(A5650&lt;Cooling_Season_Start_Date,0,IF(A5650&gt;Cooling_Season_End_Date,0,1))</f>
        <v>1</v>
      </c>
      <c r="D5650" s="12">
        <f>VLOOKUP(A5650,'Step 1.3 Normalized OAT'!$A$1:$B$8761,2)</f>
        <v>73</v>
      </c>
      <c r="E5650" s="13">
        <f ca="1">('Step 3. Regression'!$F$19*D5650^2+'Step 3. Regression'!$G$19*D5650+'Step 3. Regression'!$H$19)*C5650</f>
        <v>7.0827765794206599</v>
      </c>
    </row>
    <row r="5651" spans="1:5" x14ac:dyDescent="0.25">
      <c r="A5651" s="9">
        <f>IF(ISBLANK('Step 1.3 Normalized OAT'!A5651),"-",'Step 1.3 Normalized OAT'!A5651)</f>
        <v>43336.416666666664</v>
      </c>
      <c r="B5651" s="26">
        <f t="shared" si="94"/>
        <v>235</v>
      </c>
      <c r="C5651" s="64" cm="1">
        <f t="array" ref="C5651">INDEX('Step 5. Daily Avg Schedule Calc'!$A$2:$C$169,(WEEKDAY(A5651)-1)*24+HOUR(A5651)+1,3)*IF(A5651&lt;Cooling_Season_Start_Date,0,IF(A5651&gt;Cooling_Season_End_Date,0,1))</f>
        <v>1</v>
      </c>
      <c r="D5651" s="12">
        <f>VLOOKUP(A5651,'Step 1.3 Normalized OAT'!$A$1:$B$8761,2)</f>
        <v>75</v>
      </c>
      <c r="E5651" s="13">
        <f ca="1">('Step 3. Regression'!$F$19*D5651^2+'Step 3. Regression'!$G$19*D5651+'Step 3. Regression'!$H$19)*C5651</f>
        <v>7.0601763936334088</v>
      </c>
    </row>
    <row r="5652" spans="1:5" x14ac:dyDescent="0.25">
      <c r="A5652" s="9">
        <f>IF(ISBLANK('Step 1.3 Normalized OAT'!A5652),"-",'Step 1.3 Normalized OAT'!A5652)</f>
        <v>43336.458333333336</v>
      </c>
      <c r="B5652" s="26">
        <f t="shared" si="94"/>
        <v>235</v>
      </c>
      <c r="C5652" s="64" cm="1">
        <f t="array" ref="C5652">INDEX('Step 5. Daily Avg Schedule Calc'!$A$2:$C$169,(WEEKDAY(A5652)-1)*24+HOUR(A5652)+1,3)*IF(A5652&lt;Cooling_Season_Start_Date,0,IF(A5652&gt;Cooling_Season_End_Date,0,1))</f>
        <v>1</v>
      </c>
      <c r="D5652" s="12">
        <f>VLOOKUP(A5652,'Step 1.3 Normalized OAT'!$A$1:$B$8761,2)</f>
        <v>78</v>
      </c>
      <c r="E5652" s="13">
        <f ca="1">('Step 3. Regression'!$F$19*D5652^2+'Step 3. Regression'!$G$19*D5652+'Step 3. Regression'!$H$19)*C5652</f>
        <v>7.0698657095059474</v>
      </c>
    </row>
    <row r="5653" spans="1:5" x14ac:dyDescent="0.25">
      <c r="A5653" s="9">
        <f>IF(ISBLANK('Step 1.3 Normalized OAT'!A5653),"-",'Step 1.3 Normalized OAT'!A5653)</f>
        <v>43336.5</v>
      </c>
      <c r="B5653" s="26">
        <f t="shared" si="94"/>
        <v>235</v>
      </c>
      <c r="C5653" s="64" cm="1">
        <f t="array" ref="C5653">INDEX('Step 5. Daily Avg Schedule Calc'!$A$2:$C$169,(WEEKDAY(A5653)-1)*24+HOUR(A5653)+1,3)*IF(A5653&lt;Cooling_Season_Start_Date,0,IF(A5653&gt;Cooling_Season_End_Date,0,1))</f>
        <v>1</v>
      </c>
      <c r="D5653" s="12">
        <f>VLOOKUP(A5653,'Step 1.3 Normalized OAT'!$A$1:$B$8761,2)</f>
        <v>81</v>
      </c>
      <c r="E5653" s="13">
        <f ca="1">('Step 3. Regression'!$F$19*D5653^2+'Step 3. Regression'!$G$19*D5653+'Step 3. Regression'!$H$19)*C5653</f>
        <v>7.1318625388425936</v>
      </c>
    </row>
    <row r="5654" spans="1:5" x14ac:dyDescent="0.25">
      <c r="A5654" s="9">
        <f>IF(ISBLANK('Step 1.3 Normalized OAT'!A5654),"-",'Step 1.3 Normalized OAT'!A5654)</f>
        <v>43336.541666666664</v>
      </c>
      <c r="B5654" s="26">
        <f t="shared" si="94"/>
        <v>235</v>
      </c>
      <c r="C5654" s="64" cm="1">
        <f t="array" ref="C5654">INDEX('Step 5. Daily Avg Schedule Calc'!$A$2:$C$169,(WEEKDAY(A5654)-1)*24+HOUR(A5654)+1,3)*IF(A5654&lt;Cooling_Season_Start_Date,0,IF(A5654&gt;Cooling_Season_End_Date,0,1))</f>
        <v>1</v>
      </c>
      <c r="D5654" s="12">
        <f>VLOOKUP(A5654,'Step 1.3 Normalized OAT'!$A$1:$B$8761,2)</f>
        <v>82</v>
      </c>
      <c r="E5654" s="13">
        <f ca="1">('Step 3. Regression'!$F$19*D5654^2+'Step 3. Regression'!$G$19*D5654+'Step 3. Regression'!$H$19)*C5654</f>
        <v>7.1641520405023904</v>
      </c>
    </row>
    <row r="5655" spans="1:5" x14ac:dyDescent="0.25">
      <c r="A5655" s="9">
        <f>IF(ISBLANK('Step 1.3 Normalized OAT'!A5655),"-",'Step 1.3 Normalized OAT'!A5655)</f>
        <v>43336.583333333336</v>
      </c>
      <c r="B5655" s="26">
        <f t="shared" si="94"/>
        <v>235</v>
      </c>
      <c r="C5655" s="64" cm="1">
        <f t="array" ref="C5655">INDEX('Step 5. Daily Avg Schedule Calc'!$A$2:$C$169,(WEEKDAY(A5655)-1)*24+HOUR(A5655)+1,3)*IF(A5655&lt;Cooling_Season_Start_Date,0,IF(A5655&gt;Cooling_Season_End_Date,0,1))</f>
        <v>1</v>
      </c>
      <c r="D5655" s="12">
        <f>VLOOKUP(A5655,'Step 1.3 Normalized OAT'!$A$1:$B$8761,2)</f>
        <v>83</v>
      </c>
      <c r="E5655" s="13">
        <f ca="1">('Step 3. Regression'!$F$19*D5655^2+'Step 3. Regression'!$G$19*D5655+'Step 3. Regression'!$H$19)*C5655</f>
        <v>7.2022534881026417</v>
      </c>
    </row>
    <row r="5656" spans="1:5" x14ac:dyDescent="0.25">
      <c r="A5656" s="9">
        <f>IF(ISBLANK('Step 1.3 Normalized OAT'!A5656),"-",'Step 1.3 Normalized OAT'!A5656)</f>
        <v>43336.625</v>
      </c>
      <c r="B5656" s="26">
        <f t="shared" si="94"/>
        <v>235</v>
      </c>
      <c r="C5656" s="64" cm="1">
        <f t="array" ref="C5656">INDEX('Step 5. Daily Avg Schedule Calc'!$A$2:$C$169,(WEEKDAY(A5656)-1)*24+HOUR(A5656)+1,3)*IF(A5656&lt;Cooling_Season_Start_Date,0,IF(A5656&gt;Cooling_Season_End_Date,0,1))</f>
        <v>1</v>
      </c>
      <c r="D5656" s="12">
        <f>VLOOKUP(A5656,'Step 1.3 Normalized OAT'!$A$1:$B$8761,2)</f>
        <v>84</v>
      </c>
      <c r="E5656" s="13">
        <f ca="1">('Step 3. Regression'!$F$19*D5656^2+'Step 3. Regression'!$G$19*D5656+'Step 3. Regression'!$H$19)*C5656</f>
        <v>7.2461668816433509</v>
      </c>
    </row>
    <row r="5657" spans="1:5" x14ac:dyDescent="0.25">
      <c r="A5657" s="9">
        <f>IF(ISBLANK('Step 1.3 Normalized OAT'!A5657),"-",'Step 1.3 Normalized OAT'!A5657)</f>
        <v>43336.666666666664</v>
      </c>
      <c r="B5657" s="26">
        <f t="shared" si="94"/>
        <v>235</v>
      </c>
      <c r="C5657" s="64" cm="1">
        <f t="array" ref="C5657">INDEX('Step 5. Daily Avg Schedule Calc'!$A$2:$C$169,(WEEKDAY(A5657)-1)*24+HOUR(A5657)+1,3)*IF(A5657&lt;Cooling_Season_Start_Date,0,IF(A5657&gt;Cooling_Season_End_Date,0,1))</f>
        <v>1</v>
      </c>
      <c r="D5657" s="12">
        <f>VLOOKUP(A5657,'Step 1.3 Normalized OAT'!$A$1:$B$8761,2)</f>
        <v>82</v>
      </c>
      <c r="E5657" s="13">
        <f ca="1">('Step 3. Regression'!$F$19*D5657^2+'Step 3. Regression'!$G$19*D5657+'Step 3. Regression'!$H$19)*C5657</f>
        <v>7.1641520405023904</v>
      </c>
    </row>
    <row r="5658" spans="1:5" x14ac:dyDescent="0.25">
      <c r="A5658" s="9">
        <f>IF(ISBLANK('Step 1.3 Normalized OAT'!A5658),"-",'Step 1.3 Normalized OAT'!A5658)</f>
        <v>43336.708333333336</v>
      </c>
      <c r="B5658" s="26">
        <f t="shared" si="94"/>
        <v>235</v>
      </c>
      <c r="C5658" s="64" cm="1">
        <f t="array" ref="C5658">INDEX('Step 5. Daily Avg Schedule Calc'!$A$2:$C$169,(WEEKDAY(A5658)-1)*24+HOUR(A5658)+1,3)*IF(A5658&lt;Cooling_Season_Start_Date,0,IF(A5658&gt;Cooling_Season_End_Date,0,1))</f>
        <v>1</v>
      </c>
      <c r="D5658" s="12">
        <f>VLOOKUP(A5658,'Step 1.3 Normalized OAT'!$A$1:$B$8761,2)</f>
        <v>83</v>
      </c>
      <c r="E5658" s="13">
        <f ca="1">('Step 3. Regression'!$F$19*D5658^2+'Step 3. Regression'!$G$19*D5658+'Step 3. Regression'!$H$19)*C5658</f>
        <v>7.2022534881026417</v>
      </c>
    </row>
    <row r="5659" spans="1:5" x14ac:dyDescent="0.25">
      <c r="A5659" s="9">
        <f>IF(ISBLANK('Step 1.3 Normalized OAT'!A5659),"-",'Step 1.3 Normalized OAT'!A5659)</f>
        <v>43336.75</v>
      </c>
      <c r="B5659" s="26">
        <f t="shared" si="94"/>
        <v>235</v>
      </c>
      <c r="C5659" s="64" cm="1">
        <f t="array" ref="C5659">INDEX('Step 5. Daily Avg Schedule Calc'!$A$2:$C$169,(WEEKDAY(A5659)-1)*24+HOUR(A5659)+1,3)*IF(A5659&lt;Cooling_Season_Start_Date,0,IF(A5659&gt;Cooling_Season_End_Date,0,1))</f>
        <v>1</v>
      </c>
      <c r="D5659" s="12">
        <f>VLOOKUP(A5659,'Step 1.3 Normalized OAT'!$A$1:$B$8761,2)</f>
        <v>81</v>
      </c>
      <c r="E5659" s="13">
        <f ca="1">('Step 3. Regression'!$F$19*D5659^2+'Step 3. Regression'!$G$19*D5659+'Step 3. Regression'!$H$19)*C5659</f>
        <v>7.1318625388425936</v>
      </c>
    </row>
    <row r="5660" spans="1:5" x14ac:dyDescent="0.25">
      <c r="A5660" s="9">
        <f>IF(ISBLANK('Step 1.3 Normalized OAT'!A5660),"-",'Step 1.3 Normalized OAT'!A5660)</f>
        <v>43336.791666666664</v>
      </c>
      <c r="B5660" s="26">
        <f t="shared" si="94"/>
        <v>235</v>
      </c>
      <c r="C5660" s="64" cm="1">
        <f t="array" ref="C5660">INDEX('Step 5. Daily Avg Schedule Calc'!$A$2:$C$169,(WEEKDAY(A5660)-1)*24+HOUR(A5660)+1,3)*IF(A5660&lt;Cooling_Season_Start_Date,0,IF(A5660&gt;Cooling_Season_End_Date,0,1))</f>
        <v>1</v>
      </c>
      <c r="D5660" s="12">
        <f>VLOOKUP(A5660,'Step 1.3 Normalized OAT'!$A$1:$B$8761,2)</f>
        <v>79</v>
      </c>
      <c r="E5660" s="13">
        <f ca="1">('Step 3. Regression'!$F$19*D5660^2+'Step 3. Regression'!$G$19*D5660+'Step 3. Regression'!$H$19)*C5660</f>
        <v>7.0847193733443774</v>
      </c>
    </row>
    <row r="5661" spans="1:5" x14ac:dyDescent="0.25">
      <c r="A5661" s="9">
        <f>IF(ISBLANK('Step 1.3 Normalized OAT'!A5661),"-",'Step 1.3 Normalized OAT'!A5661)</f>
        <v>43336.833333333336</v>
      </c>
      <c r="B5661" s="26">
        <f t="shared" si="94"/>
        <v>235</v>
      </c>
      <c r="C5661" s="64" cm="1">
        <f t="array" ref="C5661">INDEX('Step 5. Daily Avg Schedule Calc'!$A$2:$C$169,(WEEKDAY(A5661)-1)*24+HOUR(A5661)+1,3)*IF(A5661&lt;Cooling_Season_Start_Date,0,IF(A5661&gt;Cooling_Season_End_Date,0,1))</f>
        <v>1</v>
      </c>
      <c r="D5661" s="12">
        <f>VLOOKUP(A5661,'Step 1.3 Normalized OAT'!$A$1:$B$8761,2)</f>
        <v>77</v>
      </c>
      <c r="E5661" s="13">
        <f ca="1">('Step 3. Regression'!$F$19*D5661^2+'Step 3. Regression'!$G$19*D5661+'Step 3. Regression'!$H$19)*C5661</f>
        <v>7.0608239916079754</v>
      </c>
    </row>
    <row r="5662" spans="1:5" x14ac:dyDescent="0.25">
      <c r="A5662" s="9">
        <f>IF(ISBLANK('Step 1.3 Normalized OAT'!A5662),"-",'Step 1.3 Normalized OAT'!A5662)</f>
        <v>43336.875</v>
      </c>
      <c r="B5662" s="26">
        <f t="shared" si="94"/>
        <v>235</v>
      </c>
      <c r="C5662" s="64" cm="1">
        <f t="array" ref="C5662">INDEX('Step 5. Daily Avg Schedule Calc'!$A$2:$C$169,(WEEKDAY(A5662)-1)*24+HOUR(A5662)+1,3)*IF(A5662&lt;Cooling_Season_Start_Date,0,IF(A5662&gt;Cooling_Season_End_Date,0,1))</f>
        <v>0</v>
      </c>
      <c r="D5662" s="12">
        <f>VLOOKUP(A5662,'Step 1.3 Normalized OAT'!$A$1:$B$8761,2)</f>
        <v>75</v>
      </c>
      <c r="E5662" s="13">
        <f ca="1">('Step 3. Regression'!$F$19*D5662^2+'Step 3. Regression'!$G$19*D5662+'Step 3. Regression'!$H$19)*C5662</f>
        <v>0</v>
      </c>
    </row>
    <row r="5663" spans="1:5" x14ac:dyDescent="0.25">
      <c r="A5663" s="9">
        <f>IF(ISBLANK('Step 1.3 Normalized OAT'!A5663),"-",'Step 1.3 Normalized OAT'!A5663)</f>
        <v>43336.916666666664</v>
      </c>
      <c r="B5663" s="26">
        <f t="shared" si="94"/>
        <v>235</v>
      </c>
      <c r="C5663" s="64" cm="1">
        <f t="array" ref="C5663">INDEX('Step 5. Daily Avg Schedule Calc'!$A$2:$C$169,(WEEKDAY(A5663)-1)*24+HOUR(A5663)+1,3)*IF(A5663&lt;Cooling_Season_Start_Date,0,IF(A5663&gt;Cooling_Season_End_Date,0,1))</f>
        <v>0</v>
      </c>
      <c r="D5663" s="12">
        <f>VLOOKUP(A5663,'Step 1.3 Normalized OAT'!$A$1:$B$8761,2)</f>
        <v>75</v>
      </c>
      <c r="E5663" s="13">
        <f ca="1">('Step 3. Regression'!$F$19*D5663^2+'Step 3. Regression'!$G$19*D5663+'Step 3. Regression'!$H$19)*C5663</f>
        <v>0</v>
      </c>
    </row>
    <row r="5664" spans="1:5" x14ac:dyDescent="0.25">
      <c r="A5664" s="9">
        <f>IF(ISBLANK('Step 1.3 Normalized OAT'!A5664),"-",'Step 1.3 Normalized OAT'!A5664)</f>
        <v>43336.958333333336</v>
      </c>
      <c r="B5664" s="26">
        <f t="shared" si="94"/>
        <v>235</v>
      </c>
      <c r="C5664" s="64" cm="1">
        <f t="array" ref="C5664">INDEX('Step 5. Daily Avg Schedule Calc'!$A$2:$C$169,(WEEKDAY(A5664)-1)*24+HOUR(A5664)+1,3)*IF(A5664&lt;Cooling_Season_Start_Date,0,IF(A5664&gt;Cooling_Season_End_Date,0,1))</f>
        <v>0</v>
      </c>
      <c r="D5664" s="12">
        <f>VLOOKUP(A5664,'Step 1.3 Normalized OAT'!$A$1:$B$8761,2)</f>
        <v>75</v>
      </c>
      <c r="E5664" s="13">
        <f ca="1">('Step 3. Regression'!$F$19*D5664^2+'Step 3. Regression'!$G$19*D5664+'Step 3. Regression'!$H$19)*C5664</f>
        <v>0</v>
      </c>
    </row>
    <row r="5665" spans="1:5" x14ac:dyDescent="0.25">
      <c r="A5665" s="9">
        <f>IF(ISBLANK('Step 1.3 Normalized OAT'!A5665),"-",'Step 1.3 Normalized OAT'!A5665)</f>
        <v>43337</v>
      </c>
      <c r="B5665" s="26">
        <f t="shared" si="94"/>
        <v>236</v>
      </c>
      <c r="C5665" s="64" cm="1">
        <f t="array" ref="C5665">INDEX('Step 5. Daily Avg Schedule Calc'!$A$2:$C$169,(WEEKDAY(A5665)-1)*24+HOUR(A5665)+1,3)*IF(A5665&lt;Cooling_Season_Start_Date,0,IF(A5665&gt;Cooling_Season_End_Date,0,1))</f>
        <v>0</v>
      </c>
      <c r="D5665" s="12">
        <f>VLOOKUP(A5665,'Step 1.3 Normalized OAT'!$A$1:$B$8761,2)</f>
        <v>75</v>
      </c>
      <c r="E5665" s="13">
        <f ca="1">('Step 3. Regression'!$F$19*D5665^2+'Step 3. Regression'!$G$19*D5665+'Step 3. Regression'!$H$19)*C5665</f>
        <v>0</v>
      </c>
    </row>
    <row r="5666" spans="1:5" x14ac:dyDescent="0.25">
      <c r="A5666" s="9">
        <f>IF(ISBLANK('Step 1.3 Normalized OAT'!A5666),"-",'Step 1.3 Normalized OAT'!A5666)</f>
        <v>43337.041666666664</v>
      </c>
      <c r="B5666" s="26">
        <f t="shared" si="94"/>
        <v>236</v>
      </c>
      <c r="C5666" s="64" cm="1">
        <f t="array" ref="C5666">INDEX('Step 5. Daily Avg Schedule Calc'!$A$2:$C$169,(WEEKDAY(A5666)-1)*24+HOUR(A5666)+1,3)*IF(A5666&lt;Cooling_Season_Start_Date,0,IF(A5666&gt;Cooling_Season_End_Date,0,1))</f>
        <v>0</v>
      </c>
      <c r="D5666" s="12">
        <f>VLOOKUP(A5666,'Step 1.3 Normalized OAT'!$A$1:$B$8761,2)</f>
        <v>74</v>
      </c>
      <c r="E5666" s="13">
        <f ca="1">('Step 3. Regression'!$F$19*D5666^2+'Step 3. Regression'!$G$19*D5666+'Step 3. Regression'!$H$19)*C5666</f>
        <v>0</v>
      </c>
    </row>
    <row r="5667" spans="1:5" x14ac:dyDescent="0.25">
      <c r="A5667" s="9">
        <f>IF(ISBLANK('Step 1.3 Normalized OAT'!A5667),"-",'Step 1.3 Normalized OAT'!A5667)</f>
        <v>43337.083333333336</v>
      </c>
      <c r="B5667" s="26">
        <f t="shared" si="94"/>
        <v>236</v>
      </c>
      <c r="C5667" s="64" cm="1">
        <f t="array" ref="C5667">INDEX('Step 5. Daily Avg Schedule Calc'!$A$2:$C$169,(WEEKDAY(A5667)-1)*24+HOUR(A5667)+1,3)*IF(A5667&lt;Cooling_Season_Start_Date,0,IF(A5667&gt;Cooling_Season_End_Date,0,1))</f>
        <v>0</v>
      </c>
      <c r="D5667" s="12">
        <f>VLOOKUP(A5667,'Step 1.3 Normalized OAT'!$A$1:$B$8761,2)</f>
        <v>74</v>
      </c>
      <c r="E5667" s="13">
        <f ca="1">('Step 3. Regression'!$F$19*D5667^2+'Step 3. Regression'!$G$19*D5667+'Step 3. Regression'!$H$19)*C5667</f>
        <v>0</v>
      </c>
    </row>
    <row r="5668" spans="1:5" x14ac:dyDescent="0.25">
      <c r="A5668" s="9">
        <f>IF(ISBLANK('Step 1.3 Normalized OAT'!A5668),"-",'Step 1.3 Normalized OAT'!A5668)</f>
        <v>43337.125</v>
      </c>
      <c r="B5668" s="26">
        <f t="shared" si="94"/>
        <v>236</v>
      </c>
      <c r="C5668" s="64" cm="1">
        <f t="array" ref="C5668">INDEX('Step 5. Daily Avg Schedule Calc'!$A$2:$C$169,(WEEKDAY(A5668)-1)*24+HOUR(A5668)+1,3)*IF(A5668&lt;Cooling_Season_Start_Date,0,IF(A5668&gt;Cooling_Season_End_Date,0,1))</f>
        <v>0</v>
      </c>
      <c r="D5668" s="12">
        <f>VLOOKUP(A5668,'Step 1.3 Normalized OAT'!$A$1:$B$8761,2)</f>
        <v>73</v>
      </c>
      <c r="E5668" s="13">
        <f ca="1">('Step 3. Regression'!$F$19*D5668^2+'Step 3. Regression'!$G$19*D5668+'Step 3. Regression'!$H$19)*C5668</f>
        <v>0</v>
      </c>
    </row>
    <row r="5669" spans="1:5" x14ac:dyDescent="0.25">
      <c r="A5669" s="9">
        <f>IF(ISBLANK('Step 1.3 Normalized OAT'!A5669),"-",'Step 1.3 Normalized OAT'!A5669)</f>
        <v>43337.166666666664</v>
      </c>
      <c r="B5669" s="26">
        <f t="shared" si="94"/>
        <v>236</v>
      </c>
      <c r="C5669" s="64" cm="1">
        <f t="array" ref="C5669">INDEX('Step 5. Daily Avg Schedule Calc'!$A$2:$C$169,(WEEKDAY(A5669)-1)*24+HOUR(A5669)+1,3)*IF(A5669&lt;Cooling_Season_Start_Date,0,IF(A5669&gt;Cooling_Season_End_Date,0,1))</f>
        <v>0</v>
      </c>
      <c r="D5669" s="12">
        <f>VLOOKUP(A5669,'Step 1.3 Normalized OAT'!$A$1:$B$8761,2)</f>
        <v>73</v>
      </c>
      <c r="E5669" s="13">
        <f ca="1">('Step 3. Regression'!$F$19*D5669^2+'Step 3. Regression'!$G$19*D5669+'Step 3. Regression'!$H$19)*C5669</f>
        <v>0</v>
      </c>
    </row>
    <row r="5670" spans="1:5" x14ac:dyDescent="0.25">
      <c r="A5670" s="9">
        <f>IF(ISBLANK('Step 1.3 Normalized OAT'!A5670),"-",'Step 1.3 Normalized OAT'!A5670)</f>
        <v>43337.208333333336</v>
      </c>
      <c r="B5670" s="26">
        <f t="shared" si="94"/>
        <v>236</v>
      </c>
      <c r="C5670" s="64" cm="1">
        <f t="array" ref="C5670">INDEX('Step 5. Daily Avg Schedule Calc'!$A$2:$C$169,(WEEKDAY(A5670)-1)*24+HOUR(A5670)+1,3)*IF(A5670&lt;Cooling_Season_Start_Date,0,IF(A5670&gt;Cooling_Season_End_Date,0,1))</f>
        <v>0</v>
      </c>
      <c r="D5670" s="12">
        <f>VLOOKUP(A5670,'Step 1.3 Normalized OAT'!$A$1:$B$8761,2)</f>
        <v>72</v>
      </c>
      <c r="E5670" s="13">
        <f ca="1">('Step 3. Regression'!$F$19*D5670^2+'Step 3. Regression'!$G$19*D5670+'Step 3. Regression'!$H$19)*C5670</f>
        <v>0</v>
      </c>
    </row>
    <row r="5671" spans="1:5" x14ac:dyDescent="0.25">
      <c r="A5671" s="9">
        <f>IF(ISBLANK('Step 1.3 Normalized OAT'!A5671),"-",'Step 1.3 Normalized OAT'!A5671)</f>
        <v>43337.25</v>
      </c>
      <c r="B5671" s="26">
        <f t="shared" si="94"/>
        <v>236</v>
      </c>
      <c r="C5671" s="64" cm="1">
        <f t="array" ref="C5671">INDEX('Step 5. Daily Avg Schedule Calc'!$A$2:$C$169,(WEEKDAY(A5671)-1)*24+HOUR(A5671)+1,3)*IF(A5671&lt;Cooling_Season_Start_Date,0,IF(A5671&gt;Cooling_Season_End_Date,0,1))</f>
        <v>0</v>
      </c>
      <c r="D5671" s="12">
        <f>VLOOKUP(A5671,'Step 1.3 Normalized OAT'!$A$1:$B$8761,2)</f>
        <v>72</v>
      </c>
      <c r="E5671" s="13">
        <f ca="1">('Step 3. Regression'!$F$19*D5671^2+'Step 3. Regression'!$G$19*D5671+'Step 3. Regression'!$H$19)*C5671</f>
        <v>0</v>
      </c>
    </row>
    <row r="5672" spans="1:5" x14ac:dyDescent="0.25">
      <c r="A5672" s="9">
        <f>IF(ISBLANK('Step 1.3 Normalized OAT'!A5672),"-",'Step 1.3 Normalized OAT'!A5672)</f>
        <v>43337.291666666664</v>
      </c>
      <c r="B5672" s="26">
        <f t="shared" si="94"/>
        <v>236</v>
      </c>
      <c r="C5672" s="64" cm="1">
        <f t="array" ref="C5672">INDEX('Step 5. Daily Avg Schedule Calc'!$A$2:$C$169,(WEEKDAY(A5672)-1)*24+HOUR(A5672)+1,3)*IF(A5672&lt;Cooling_Season_Start_Date,0,IF(A5672&gt;Cooling_Season_End_Date,0,1))</f>
        <v>1</v>
      </c>
      <c r="D5672" s="12">
        <f>VLOOKUP(A5672,'Step 1.3 Normalized OAT'!$A$1:$B$8761,2)</f>
        <v>72</v>
      </c>
      <c r="E5672" s="13">
        <f ca="1">('Step 3. Regression'!$F$19*D5672^2+'Step 3. Regression'!$G$19*D5672+'Step 3. Regression'!$H$19)*C5672</f>
        <v>7.102794591224967</v>
      </c>
    </row>
    <row r="5673" spans="1:5" x14ac:dyDescent="0.25">
      <c r="A5673" s="9">
        <f>IF(ISBLANK('Step 1.3 Normalized OAT'!A5673),"-",'Step 1.3 Normalized OAT'!A5673)</f>
        <v>43337.333333333336</v>
      </c>
      <c r="B5673" s="26">
        <f t="shared" si="94"/>
        <v>236</v>
      </c>
      <c r="C5673" s="64" cm="1">
        <f t="array" ref="C5673">INDEX('Step 5. Daily Avg Schedule Calc'!$A$2:$C$169,(WEEKDAY(A5673)-1)*24+HOUR(A5673)+1,3)*IF(A5673&lt;Cooling_Season_Start_Date,0,IF(A5673&gt;Cooling_Season_End_Date,0,1))</f>
        <v>1</v>
      </c>
      <c r="D5673" s="12">
        <f>VLOOKUP(A5673,'Step 1.3 Normalized OAT'!$A$1:$B$8761,2)</f>
        <v>74</v>
      </c>
      <c r="E5673" s="13">
        <f ca="1">('Step 3. Regression'!$F$19*D5673^2+'Step 3. Regression'!$G$19*D5673+'Step 3. Regression'!$H$19)*C5673</f>
        <v>7.0685705135568071</v>
      </c>
    </row>
    <row r="5674" spans="1:5" x14ac:dyDescent="0.25">
      <c r="A5674" s="9">
        <f>IF(ISBLANK('Step 1.3 Normalized OAT'!A5674),"-",'Step 1.3 Normalized OAT'!A5674)</f>
        <v>43337.375</v>
      </c>
      <c r="B5674" s="26">
        <f t="shared" si="94"/>
        <v>236</v>
      </c>
      <c r="C5674" s="64" cm="1">
        <f t="array" ref="C5674">INDEX('Step 5. Daily Avg Schedule Calc'!$A$2:$C$169,(WEEKDAY(A5674)-1)*24+HOUR(A5674)+1,3)*IF(A5674&lt;Cooling_Season_Start_Date,0,IF(A5674&gt;Cooling_Season_End_Date,0,1))</f>
        <v>1</v>
      </c>
      <c r="D5674" s="12">
        <f>VLOOKUP(A5674,'Step 1.3 Normalized OAT'!$A$1:$B$8761,2)</f>
        <v>73</v>
      </c>
      <c r="E5674" s="13">
        <f ca="1">('Step 3. Regression'!$F$19*D5674^2+'Step 3. Regression'!$G$19*D5674+'Step 3. Regression'!$H$19)*C5674</f>
        <v>7.0827765794206599</v>
      </c>
    </row>
    <row r="5675" spans="1:5" x14ac:dyDescent="0.25">
      <c r="A5675" s="9">
        <f>IF(ISBLANK('Step 1.3 Normalized OAT'!A5675),"-",'Step 1.3 Normalized OAT'!A5675)</f>
        <v>43337.416666666664</v>
      </c>
      <c r="B5675" s="26">
        <f t="shared" si="94"/>
        <v>236</v>
      </c>
      <c r="C5675" s="64" cm="1">
        <f t="array" ref="C5675">INDEX('Step 5. Daily Avg Schedule Calc'!$A$2:$C$169,(WEEKDAY(A5675)-1)*24+HOUR(A5675)+1,3)*IF(A5675&lt;Cooling_Season_Start_Date,0,IF(A5675&gt;Cooling_Season_End_Date,0,1))</f>
        <v>1</v>
      </c>
      <c r="D5675" s="12">
        <f>VLOOKUP(A5675,'Step 1.3 Normalized OAT'!$A$1:$B$8761,2)</f>
        <v>75</v>
      </c>
      <c r="E5675" s="13">
        <f ca="1">('Step 3. Regression'!$F$19*D5675^2+'Step 3. Regression'!$G$19*D5675+'Step 3. Regression'!$H$19)*C5675</f>
        <v>7.0601763936334088</v>
      </c>
    </row>
    <row r="5676" spans="1:5" x14ac:dyDescent="0.25">
      <c r="A5676" s="9">
        <f>IF(ISBLANK('Step 1.3 Normalized OAT'!A5676),"-",'Step 1.3 Normalized OAT'!A5676)</f>
        <v>43337.458333333336</v>
      </c>
      <c r="B5676" s="26">
        <f t="shared" si="94"/>
        <v>236</v>
      </c>
      <c r="C5676" s="64" cm="1">
        <f t="array" ref="C5676">INDEX('Step 5. Daily Avg Schedule Calc'!$A$2:$C$169,(WEEKDAY(A5676)-1)*24+HOUR(A5676)+1,3)*IF(A5676&lt;Cooling_Season_Start_Date,0,IF(A5676&gt;Cooling_Season_End_Date,0,1))</f>
        <v>1</v>
      </c>
      <c r="D5676" s="12">
        <f>VLOOKUP(A5676,'Step 1.3 Normalized OAT'!$A$1:$B$8761,2)</f>
        <v>79</v>
      </c>
      <c r="E5676" s="13">
        <f ca="1">('Step 3. Regression'!$F$19*D5676^2+'Step 3. Regression'!$G$19*D5676+'Step 3. Regression'!$H$19)*C5676</f>
        <v>7.0847193733443774</v>
      </c>
    </row>
    <row r="5677" spans="1:5" x14ac:dyDescent="0.25">
      <c r="A5677" s="9">
        <f>IF(ISBLANK('Step 1.3 Normalized OAT'!A5677),"-",'Step 1.3 Normalized OAT'!A5677)</f>
        <v>43337.5</v>
      </c>
      <c r="B5677" s="26">
        <f t="shared" si="94"/>
        <v>236</v>
      </c>
      <c r="C5677" s="64" cm="1">
        <f t="array" ref="C5677">INDEX('Step 5. Daily Avg Schedule Calc'!$A$2:$C$169,(WEEKDAY(A5677)-1)*24+HOUR(A5677)+1,3)*IF(A5677&lt;Cooling_Season_Start_Date,0,IF(A5677&gt;Cooling_Season_End_Date,0,1))</f>
        <v>1</v>
      </c>
      <c r="D5677" s="12">
        <f>VLOOKUP(A5677,'Step 1.3 Normalized OAT'!$A$1:$B$8761,2)</f>
        <v>81</v>
      </c>
      <c r="E5677" s="13">
        <f ca="1">('Step 3. Regression'!$F$19*D5677^2+'Step 3. Regression'!$G$19*D5677+'Step 3. Regression'!$H$19)*C5677</f>
        <v>7.1318625388425936</v>
      </c>
    </row>
    <row r="5678" spans="1:5" x14ac:dyDescent="0.25">
      <c r="A5678" s="9">
        <f>IF(ISBLANK('Step 1.3 Normalized OAT'!A5678),"-",'Step 1.3 Normalized OAT'!A5678)</f>
        <v>43337.541666666664</v>
      </c>
      <c r="B5678" s="26">
        <f t="shared" si="94"/>
        <v>236</v>
      </c>
      <c r="C5678" s="64" cm="1">
        <f t="array" ref="C5678">INDEX('Step 5. Daily Avg Schedule Calc'!$A$2:$C$169,(WEEKDAY(A5678)-1)*24+HOUR(A5678)+1,3)*IF(A5678&lt;Cooling_Season_Start_Date,0,IF(A5678&gt;Cooling_Season_End_Date,0,1))</f>
        <v>1</v>
      </c>
      <c r="D5678" s="12">
        <f>VLOOKUP(A5678,'Step 1.3 Normalized OAT'!$A$1:$B$8761,2)</f>
        <v>79</v>
      </c>
      <c r="E5678" s="13">
        <f ca="1">('Step 3. Regression'!$F$19*D5678^2+'Step 3. Regression'!$G$19*D5678+'Step 3. Regression'!$H$19)*C5678</f>
        <v>7.0847193733443774</v>
      </c>
    </row>
    <row r="5679" spans="1:5" x14ac:dyDescent="0.25">
      <c r="A5679" s="9">
        <f>IF(ISBLANK('Step 1.3 Normalized OAT'!A5679),"-",'Step 1.3 Normalized OAT'!A5679)</f>
        <v>43337.583333333336</v>
      </c>
      <c r="B5679" s="26">
        <f t="shared" si="94"/>
        <v>236</v>
      </c>
      <c r="C5679" s="64" cm="1">
        <f t="array" ref="C5679">INDEX('Step 5. Daily Avg Schedule Calc'!$A$2:$C$169,(WEEKDAY(A5679)-1)*24+HOUR(A5679)+1,3)*IF(A5679&lt;Cooling_Season_Start_Date,0,IF(A5679&gt;Cooling_Season_End_Date,0,1))</f>
        <v>1</v>
      </c>
      <c r="D5679" s="12">
        <f>VLOOKUP(A5679,'Step 1.3 Normalized OAT'!$A$1:$B$8761,2)</f>
        <v>81</v>
      </c>
      <c r="E5679" s="13">
        <f ca="1">('Step 3. Regression'!$F$19*D5679^2+'Step 3. Regression'!$G$19*D5679+'Step 3. Regression'!$H$19)*C5679</f>
        <v>7.1318625388425936</v>
      </c>
    </row>
    <row r="5680" spans="1:5" x14ac:dyDescent="0.25">
      <c r="A5680" s="9">
        <f>IF(ISBLANK('Step 1.3 Normalized OAT'!A5680),"-",'Step 1.3 Normalized OAT'!A5680)</f>
        <v>43337.625</v>
      </c>
      <c r="B5680" s="26">
        <f t="shared" si="94"/>
        <v>236</v>
      </c>
      <c r="C5680" s="64" cm="1">
        <f t="array" ref="C5680">INDEX('Step 5. Daily Avg Schedule Calc'!$A$2:$C$169,(WEEKDAY(A5680)-1)*24+HOUR(A5680)+1,3)*IF(A5680&lt;Cooling_Season_Start_Date,0,IF(A5680&gt;Cooling_Season_End_Date,0,1))</f>
        <v>1</v>
      </c>
      <c r="D5680" s="12">
        <f>VLOOKUP(A5680,'Step 1.3 Normalized OAT'!$A$1:$B$8761,2)</f>
        <v>81</v>
      </c>
      <c r="E5680" s="13">
        <f ca="1">('Step 3. Regression'!$F$19*D5680^2+'Step 3. Regression'!$G$19*D5680+'Step 3. Regression'!$H$19)*C5680</f>
        <v>7.1318625388425936</v>
      </c>
    </row>
    <row r="5681" spans="1:5" x14ac:dyDescent="0.25">
      <c r="A5681" s="9">
        <f>IF(ISBLANK('Step 1.3 Normalized OAT'!A5681),"-",'Step 1.3 Normalized OAT'!A5681)</f>
        <v>43337.666666666664</v>
      </c>
      <c r="B5681" s="26">
        <f t="shared" si="94"/>
        <v>236</v>
      </c>
      <c r="C5681" s="64" cm="1">
        <f t="array" ref="C5681">INDEX('Step 5. Daily Avg Schedule Calc'!$A$2:$C$169,(WEEKDAY(A5681)-1)*24+HOUR(A5681)+1,3)*IF(A5681&lt;Cooling_Season_Start_Date,0,IF(A5681&gt;Cooling_Season_End_Date,0,1))</f>
        <v>1</v>
      </c>
      <c r="D5681" s="12">
        <f>VLOOKUP(A5681,'Step 1.3 Normalized OAT'!$A$1:$B$8761,2)</f>
        <v>79</v>
      </c>
      <c r="E5681" s="13">
        <f ca="1">('Step 3. Regression'!$F$19*D5681^2+'Step 3. Regression'!$G$19*D5681+'Step 3. Regression'!$H$19)*C5681</f>
        <v>7.0847193733443774</v>
      </c>
    </row>
    <row r="5682" spans="1:5" x14ac:dyDescent="0.25">
      <c r="A5682" s="9">
        <f>IF(ISBLANK('Step 1.3 Normalized OAT'!A5682),"-",'Step 1.3 Normalized OAT'!A5682)</f>
        <v>43337.708333333336</v>
      </c>
      <c r="B5682" s="26">
        <f t="shared" si="94"/>
        <v>236</v>
      </c>
      <c r="C5682" s="64" cm="1">
        <f t="array" ref="C5682">INDEX('Step 5. Daily Avg Schedule Calc'!$A$2:$C$169,(WEEKDAY(A5682)-1)*24+HOUR(A5682)+1,3)*IF(A5682&lt;Cooling_Season_Start_Date,0,IF(A5682&gt;Cooling_Season_End_Date,0,1))</f>
        <v>1</v>
      </c>
      <c r="D5682" s="12">
        <f>VLOOKUP(A5682,'Step 1.3 Normalized OAT'!$A$1:$B$8761,2)</f>
        <v>79</v>
      </c>
      <c r="E5682" s="13">
        <f ca="1">('Step 3. Regression'!$F$19*D5682^2+'Step 3. Regression'!$G$19*D5682+'Step 3. Regression'!$H$19)*C5682</f>
        <v>7.0847193733443774</v>
      </c>
    </row>
    <row r="5683" spans="1:5" x14ac:dyDescent="0.25">
      <c r="A5683" s="9">
        <f>IF(ISBLANK('Step 1.3 Normalized OAT'!A5683),"-",'Step 1.3 Normalized OAT'!A5683)</f>
        <v>43337.75</v>
      </c>
      <c r="B5683" s="26">
        <f t="shared" si="94"/>
        <v>236</v>
      </c>
      <c r="C5683" s="64" cm="1">
        <f t="array" ref="C5683">INDEX('Step 5. Daily Avg Schedule Calc'!$A$2:$C$169,(WEEKDAY(A5683)-1)*24+HOUR(A5683)+1,3)*IF(A5683&lt;Cooling_Season_Start_Date,0,IF(A5683&gt;Cooling_Season_End_Date,0,1))</f>
        <v>1</v>
      </c>
      <c r="D5683" s="12">
        <f>VLOOKUP(A5683,'Step 1.3 Normalized OAT'!$A$1:$B$8761,2)</f>
        <v>79</v>
      </c>
      <c r="E5683" s="13">
        <f ca="1">('Step 3. Regression'!$F$19*D5683^2+'Step 3. Regression'!$G$19*D5683+'Step 3. Regression'!$H$19)*C5683</f>
        <v>7.0847193733443774</v>
      </c>
    </row>
    <row r="5684" spans="1:5" x14ac:dyDescent="0.25">
      <c r="A5684" s="9">
        <f>IF(ISBLANK('Step 1.3 Normalized OAT'!A5684),"-",'Step 1.3 Normalized OAT'!A5684)</f>
        <v>43337.791666666664</v>
      </c>
      <c r="B5684" s="26">
        <f t="shared" si="94"/>
        <v>236</v>
      </c>
      <c r="C5684" s="64" cm="1">
        <f t="array" ref="C5684">INDEX('Step 5. Daily Avg Schedule Calc'!$A$2:$C$169,(WEEKDAY(A5684)-1)*24+HOUR(A5684)+1,3)*IF(A5684&lt;Cooling_Season_Start_Date,0,IF(A5684&gt;Cooling_Season_End_Date,0,1))</f>
        <v>1</v>
      </c>
      <c r="D5684" s="12">
        <f>VLOOKUP(A5684,'Step 1.3 Normalized OAT'!$A$1:$B$8761,2)</f>
        <v>77</v>
      </c>
      <c r="E5684" s="13">
        <f ca="1">('Step 3. Regression'!$F$19*D5684^2+'Step 3. Regression'!$G$19*D5684+'Step 3. Regression'!$H$19)*C5684</f>
        <v>7.0608239916079754</v>
      </c>
    </row>
    <row r="5685" spans="1:5" x14ac:dyDescent="0.25">
      <c r="A5685" s="9">
        <f>IF(ISBLANK('Step 1.3 Normalized OAT'!A5685),"-",'Step 1.3 Normalized OAT'!A5685)</f>
        <v>43337.833333333336</v>
      </c>
      <c r="B5685" s="26">
        <f t="shared" si="94"/>
        <v>236</v>
      </c>
      <c r="C5685" s="64" cm="1">
        <f t="array" ref="C5685">INDEX('Step 5. Daily Avg Schedule Calc'!$A$2:$C$169,(WEEKDAY(A5685)-1)*24+HOUR(A5685)+1,3)*IF(A5685&lt;Cooling_Season_Start_Date,0,IF(A5685&gt;Cooling_Season_End_Date,0,1))</f>
        <v>1</v>
      </c>
      <c r="D5685" s="12">
        <f>VLOOKUP(A5685,'Step 1.3 Normalized OAT'!$A$1:$B$8761,2)</f>
        <v>75</v>
      </c>
      <c r="E5685" s="13">
        <f ca="1">('Step 3. Regression'!$F$19*D5685^2+'Step 3. Regression'!$G$19*D5685+'Step 3. Regression'!$H$19)*C5685</f>
        <v>7.0601763936334088</v>
      </c>
    </row>
    <row r="5686" spans="1:5" x14ac:dyDescent="0.25">
      <c r="A5686" s="9">
        <f>IF(ISBLANK('Step 1.3 Normalized OAT'!A5686),"-",'Step 1.3 Normalized OAT'!A5686)</f>
        <v>43337.875</v>
      </c>
      <c r="B5686" s="26">
        <f t="shared" si="94"/>
        <v>236</v>
      </c>
      <c r="C5686" s="64" cm="1">
        <f t="array" ref="C5686">INDEX('Step 5. Daily Avg Schedule Calc'!$A$2:$C$169,(WEEKDAY(A5686)-1)*24+HOUR(A5686)+1,3)*IF(A5686&lt;Cooling_Season_Start_Date,0,IF(A5686&gt;Cooling_Season_End_Date,0,1))</f>
        <v>0.5</v>
      </c>
      <c r="D5686" s="12">
        <f>VLOOKUP(A5686,'Step 1.3 Normalized OAT'!$A$1:$B$8761,2)</f>
        <v>75</v>
      </c>
      <c r="E5686" s="13">
        <f ca="1">('Step 3. Regression'!$F$19*D5686^2+'Step 3. Regression'!$G$19*D5686+'Step 3. Regression'!$H$19)*C5686</f>
        <v>3.5300881968167044</v>
      </c>
    </row>
    <row r="5687" spans="1:5" x14ac:dyDescent="0.25">
      <c r="A5687" s="9">
        <f>IF(ISBLANK('Step 1.3 Normalized OAT'!A5687),"-",'Step 1.3 Normalized OAT'!A5687)</f>
        <v>43337.916666666664</v>
      </c>
      <c r="B5687" s="26">
        <f t="shared" si="94"/>
        <v>236</v>
      </c>
      <c r="C5687" s="64" cm="1">
        <f t="array" ref="C5687">INDEX('Step 5. Daily Avg Schedule Calc'!$A$2:$C$169,(WEEKDAY(A5687)-1)*24+HOUR(A5687)+1,3)*IF(A5687&lt;Cooling_Season_Start_Date,0,IF(A5687&gt;Cooling_Season_End_Date,0,1))</f>
        <v>0</v>
      </c>
      <c r="D5687" s="12">
        <f>VLOOKUP(A5687,'Step 1.3 Normalized OAT'!$A$1:$B$8761,2)</f>
        <v>73</v>
      </c>
      <c r="E5687" s="13">
        <f ca="1">('Step 3. Regression'!$F$19*D5687^2+'Step 3. Regression'!$G$19*D5687+'Step 3. Regression'!$H$19)*C5687</f>
        <v>0</v>
      </c>
    </row>
    <row r="5688" spans="1:5" x14ac:dyDescent="0.25">
      <c r="A5688" s="9">
        <f>IF(ISBLANK('Step 1.3 Normalized OAT'!A5688),"-",'Step 1.3 Normalized OAT'!A5688)</f>
        <v>43337.958333333336</v>
      </c>
      <c r="B5688" s="26">
        <f t="shared" si="94"/>
        <v>236</v>
      </c>
      <c r="C5688" s="64" cm="1">
        <f t="array" ref="C5688">INDEX('Step 5. Daily Avg Schedule Calc'!$A$2:$C$169,(WEEKDAY(A5688)-1)*24+HOUR(A5688)+1,3)*IF(A5688&lt;Cooling_Season_Start_Date,0,IF(A5688&gt;Cooling_Season_End_Date,0,1))</f>
        <v>0</v>
      </c>
      <c r="D5688" s="12">
        <f>VLOOKUP(A5688,'Step 1.3 Normalized OAT'!$A$1:$B$8761,2)</f>
        <v>73</v>
      </c>
      <c r="E5688" s="13">
        <f ca="1">('Step 3. Regression'!$F$19*D5688^2+'Step 3. Regression'!$G$19*D5688+'Step 3. Regression'!$H$19)*C5688</f>
        <v>0</v>
      </c>
    </row>
    <row r="5689" spans="1:5" x14ac:dyDescent="0.25">
      <c r="A5689" s="9">
        <f>IF(ISBLANK('Step 1.3 Normalized OAT'!A5689),"-",'Step 1.3 Normalized OAT'!A5689)</f>
        <v>43338</v>
      </c>
      <c r="B5689" s="26">
        <f t="shared" si="94"/>
        <v>237</v>
      </c>
      <c r="C5689" s="64" cm="1">
        <f t="array" ref="C5689">INDEX('Step 5. Daily Avg Schedule Calc'!$A$2:$C$169,(WEEKDAY(A5689)-1)*24+HOUR(A5689)+1,3)*IF(A5689&lt;Cooling_Season_Start_Date,0,IF(A5689&gt;Cooling_Season_End_Date,0,1))</f>
        <v>0</v>
      </c>
      <c r="D5689" s="12">
        <f>VLOOKUP(A5689,'Step 1.3 Normalized OAT'!$A$1:$B$8761,2)</f>
        <v>73</v>
      </c>
      <c r="E5689" s="13">
        <f ca="1">('Step 3. Regression'!$F$19*D5689^2+'Step 3. Regression'!$G$19*D5689+'Step 3. Regression'!$H$19)*C5689</f>
        <v>0</v>
      </c>
    </row>
    <row r="5690" spans="1:5" x14ac:dyDescent="0.25">
      <c r="A5690" s="9">
        <f>IF(ISBLANK('Step 1.3 Normalized OAT'!A5690),"-",'Step 1.3 Normalized OAT'!A5690)</f>
        <v>43338.041666666664</v>
      </c>
      <c r="B5690" s="26">
        <f t="shared" si="94"/>
        <v>237</v>
      </c>
      <c r="C5690" s="64" cm="1">
        <f t="array" ref="C5690">INDEX('Step 5. Daily Avg Schedule Calc'!$A$2:$C$169,(WEEKDAY(A5690)-1)*24+HOUR(A5690)+1,3)*IF(A5690&lt;Cooling_Season_Start_Date,0,IF(A5690&gt;Cooling_Season_End_Date,0,1))</f>
        <v>0</v>
      </c>
      <c r="D5690" s="12">
        <f>VLOOKUP(A5690,'Step 1.3 Normalized OAT'!$A$1:$B$8761,2)</f>
        <v>73</v>
      </c>
      <c r="E5690" s="13">
        <f ca="1">('Step 3. Regression'!$F$19*D5690^2+'Step 3. Regression'!$G$19*D5690+'Step 3. Regression'!$H$19)*C5690</f>
        <v>0</v>
      </c>
    </row>
    <row r="5691" spans="1:5" x14ac:dyDescent="0.25">
      <c r="A5691" s="9">
        <f>IF(ISBLANK('Step 1.3 Normalized OAT'!A5691),"-",'Step 1.3 Normalized OAT'!A5691)</f>
        <v>43338.083333333336</v>
      </c>
      <c r="B5691" s="26">
        <f t="shared" si="94"/>
        <v>237</v>
      </c>
      <c r="C5691" s="64" cm="1">
        <f t="array" ref="C5691">INDEX('Step 5. Daily Avg Schedule Calc'!$A$2:$C$169,(WEEKDAY(A5691)-1)*24+HOUR(A5691)+1,3)*IF(A5691&lt;Cooling_Season_Start_Date,0,IF(A5691&gt;Cooling_Season_End_Date,0,1))</f>
        <v>0</v>
      </c>
      <c r="D5691" s="12">
        <f>VLOOKUP(A5691,'Step 1.3 Normalized OAT'!$A$1:$B$8761,2)</f>
        <v>73</v>
      </c>
      <c r="E5691" s="13">
        <f ca="1">('Step 3. Regression'!$F$19*D5691^2+'Step 3. Regression'!$G$19*D5691+'Step 3. Regression'!$H$19)*C5691</f>
        <v>0</v>
      </c>
    </row>
    <row r="5692" spans="1:5" x14ac:dyDescent="0.25">
      <c r="A5692" s="9">
        <f>IF(ISBLANK('Step 1.3 Normalized OAT'!A5692),"-",'Step 1.3 Normalized OAT'!A5692)</f>
        <v>43338.125</v>
      </c>
      <c r="B5692" s="26">
        <f t="shared" si="94"/>
        <v>237</v>
      </c>
      <c r="C5692" s="64" cm="1">
        <f t="array" ref="C5692">INDEX('Step 5. Daily Avg Schedule Calc'!$A$2:$C$169,(WEEKDAY(A5692)-1)*24+HOUR(A5692)+1,3)*IF(A5692&lt;Cooling_Season_Start_Date,0,IF(A5692&gt;Cooling_Season_End_Date,0,1))</f>
        <v>0</v>
      </c>
      <c r="D5692" s="12">
        <f>VLOOKUP(A5692,'Step 1.3 Normalized OAT'!$A$1:$B$8761,2)</f>
        <v>73</v>
      </c>
      <c r="E5692" s="13">
        <f ca="1">('Step 3. Regression'!$F$19*D5692^2+'Step 3. Regression'!$G$19*D5692+'Step 3. Regression'!$H$19)*C5692</f>
        <v>0</v>
      </c>
    </row>
    <row r="5693" spans="1:5" x14ac:dyDescent="0.25">
      <c r="A5693" s="9">
        <f>IF(ISBLANK('Step 1.3 Normalized OAT'!A5693),"-",'Step 1.3 Normalized OAT'!A5693)</f>
        <v>43338.166666666664</v>
      </c>
      <c r="B5693" s="26">
        <f t="shared" si="94"/>
        <v>237</v>
      </c>
      <c r="C5693" s="64" cm="1">
        <f t="array" ref="C5693">INDEX('Step 5. Daily Avg Schedule Calc'!$A$2:$C$169,(WEEKDAY(A5693)-1)*24+HOUR(A5693)+1,3)*IF(A5693&lt;Cooling_Season_Start_Date,0,IF(A5693&gt;Cooling_Season_End_Date,0,1))</f>
        <v>0</v>
      </c>
      <c r="D5693" s="12">
        <f>VLOOKUP(A5693,'Step 1.3 Normalized OAT'!$A$1:$B$8761,2)</f>
        <v>73</v>
      </c>
      <c r="E5693" s="13">
        <f ca="1">('Step 3. Regression'!$F$19*D5693^2+'Step 3. Regression'!$G$19*D5693+'Step 3. Regression'!$H$19)*C5693</f>
        <v>0</v>
      </c>
    </row>
    <row r="5694" spans="1:5" x14ac:dyDescent="0.25">
      <c r="A5694" s="9">
        <f>IF(ISBLANK('Step 1.3 Normalized OAT'!A5694),"-",'Step 1.3 Normalized OAT'!A5694)</f>
        <v>43338.208333333336</v>
      </c>
      <c r="B5694" s="26">
        <f t="shared" si="94"/>
        <v>237</v>
      </c>
      <c r="C5694" s="64" cm="1">
        <f t="array" ref="C5694">INDEX('Step 5. Daily Avg Schedule Calc'!$A$2:$C$169,(WEEKDAY(A5694)-1)*24+HOUR(A5694)+1,3)*IF(A5694&lt;Cooling_Season_Start_Date,0,IF(A5694&gt;Cooling_Season_End_Date,0,1))</f>
        <v>0</v>
      </c>
      <c r="D5694" s="12">
        <f>VLOOKUP(A5694,'Step 1.3 Normalized OAT'!$A$1:$B$8761,2)</f>
        <v>73</v>
      </c>
      <c r="E5694" s="13">
        <f ca="1">('Step 3. Regression'!$F$19*D5694^2+'Step 3. Regression'!$G$19*D5694+'Step 3. Regression'!$H$19)*C5694</f>
        <v>0</v>
      </c>
    </row>
    <row r="5695" spans="1:5" x14ac:dyDescent="0.25">
      <c r="A5695" s="9">
        <f>IF(ISBLANK('Step 1.3 Normalized OAT'!A5695),"-",'Step 1.3 Normalized OAT'!A5695)</f>
        <v>43338.25</v>
      </c>
      <c r="B5695" s="26">
        <f t="shared" si="94"/>
        <v>237</v>
      </c>
      <c r="C5695" s="64" cm="1">
        <f t="array" ref="C5695">INDEX('Step 5. Daily Avg Schedule Calc'!$A$2:$C$169,(WEEKDAY(A5695)-1)*24+HOUR(A5695)+1,3)*IF(A5695&lt;Cooling_Season_Start_Date,0,IF(A5695&gt;Cooling_Season_End_Date,0,1))</f>
        <v>0</v>
      </c>
      <c r="D5695" s="12">
        <f>VLOOKUP(A5695,'Step 1.3 Normalized OAT'!$A$1:$B$8761,2)</f>
        <v>72</v>
      </c>
      <c r="E5695" s="13">
        <f ca="1">('Step 3. Regression'!$F$19*D5695^2+'Step 3. Regression'!$G$19*D5695+'Step 3. Regression'!$H$19)*C5695</f>
        <v>0</v>
      </c>
    </row>
    <row r="5696" spans="1:5" x14ac:dyDescent="0.25">
      <c r="A5696" s="9">
        <f>IF(ISBLANK('Step 1.3 Normalized OAT'!A5696),"-",'Step 1.3 Normalized OAT'!A5696)</f>
        <v>43338.291666666664</v>
      </c>
      <c r="B5696" s="26">
        <f t="shared" si="94"/>
        <v>237</v>
      </c>
      <c r="C5696" s="64" cm="1">
        <f t="array" ref="C5696">INDEX('Step 5. Daily Avg Schedule Calc'!$A$2:$C$169,(WEEKDAY(A5696)-1)*24+HOUR(A5696)+1,3)*IF(A5696&lt;Cooling_Season_Start_Date,0,IF(A5696&gt;Cooling_Season_End_Date,0,1))</f>
        <v>1</v>
      </c>
      <c r="D5696" s="12">
        <f>VLOOKUP(A5696,'Step 1.3 Normalized OAT'!$A$1:$B$8761,2)</f>
        <v>72</v>
      </c>
      <c r="E5696" s="13">
        <f ca="1">('Step 3. Regression'!$F$19*D5696^2+'Step 3. Regression'!$G$19*D5696+'Step 3. Regression'!$H$19)*C5696</f>
        <v>7.102794591224967</v>
      </c>
    </row>
    <row r="5697" spans="1:5" x14ac:dyDescent="0.25">
      <c r="A5697" s="9">
        <f>IF(ISBLANK('Step 1.3 Normalized OAT'!A5697),"-",'Step 1.3 Normalized OAT'!A5697)</f>
        <v>43338.333333333336</v>
      </c>
      <c r="B5697" s="26">
        <f t="shared" si="94"/>
        <v>237</v>
      </c>
      <c r="C5697" s="64" cm="1">
        <f t="array" ref="C5697">INDEX('Step 5. Daily Avg Schedule Calc'!$A$2:$C$169,(WEEKDAY(A5697)-1)*24+HOUR(A5697)+1,3)*IF(A5697&lt;Cooling_Season_Start_Date,0,IF(A5697&gt;Cooling_Season_End_Date,0,1))</f>
        <v>1</v>
      </c>
      <c r="D5697" s="12">
        <f>VLOOKUP(A5697,'Step 1.3 Normalized OAT'!$A$1:$B$8761,2)</f>
        <v>73</v>
      </c>
      <c r="E5697" s="13">
        <f ca="1">('Step 3. Regression'!$F$19*D5697^2+'Step 3. Regression'!$G$19*D5697+'Step 3. Regression'!$H$19)*C5697</f>
        <v>7.0827765794206599</v>
      </c>
    </row>
    <row r="5698" spans="1:5" x14ac:dyDescent="0.25">
      <c r="A5698" s="9">
        <f>IF(ISBLANK('Step 1.3 Normalized OAT'!A5698),"-",'Step 1.3 Normalized OAT'!A5698)</f>
        <v>43338.375</v>
      </c>
      <c r="B5698" s="26">
        <f t="shared" si="94"/>
        <v>237</v>
      </c>
      <c r="C5698" s="64" cm="1">
        <f t="array" ref="C5698">INDEX('Step 5. Daily Avg Schedule Calc'!$A$2:$C$169,(WEEKDAY(A5698)-1)*24+HOUR(A5698)+1,3)*IF(A5698&lt;Cooling_Season_Start_Date,0,IF(A5698&gt;Cooling_Season_End_Date,0,1))</f>
        <v>1</v>
      </c>
      <c r="D5698" s="12">
        <f>VLOOKUP(A5698,'Step 1.3 Normalized OAT'!$A$1:$B$8761,2)</f>
        <v>75</v>
      </c>
      <c r="E5698" s="13">
        <f ca="1">('Step 3. Regression'!$F$19*D5698^2+'Step 3. Regression'!$G$19*D5698+'Step 3. Regression'!$H$19)*C5698</f>
        <v>7.0601763936334088</v>
      </c>
    </row>
    <row r="5699" spans="1:5" x14ac:dyDescent="0.25">
      <c r="A5699" s="9">
        <f>IF(ISBLANK('Step 1.3 Normalized OAT'!A5699),"-",'Step 1.3 Normalized OAT'!A5699)</f>
        <v>43338.416666666664</v>
      </c>
      <c r="B5699" s="26">
        <f t="shared" ref="B5699:B5762" si="95">_xlfn.DAYS(A5699,$A$2)</f>
        <v>237</v>
      </c>
      <c r="C5699" s="64" cm="1">
        <f t="array" ref="C5699">INDEX('Step 5. Daily Avg Schedule Calc'!$A$2:$C$169,(WEEKDAY(A5699)-1)*24+HOUR(A5699)+1,3)*IF(A5699&lt;Cooling_Season_Start_Date,0,IF(A5699&gt;Cooling_Season_End_Date,0,1))</f>
        <v>1</v>
      </c>
      <c r="D5699" s="12">
        <f>VLOOKUP(A5699,'Step 1.3 Normalized OAT'!$A$1:$B$8761,2)</f>
        <v>77</v>
      </c>
      <c r="E5699" s="13">
        <f ca="1">('Step 3. Regression'!$F$19*D5699^2+'Step 3. Regression'!$G$19*D5699+'Step 3. Regression'!$H$19)*C5699</f>
        <v>7.0608239916079754</v>
      </c>
    </row>
    <row r="5700" spans="1:5" x14ac:dyDescent="0.25">
      <c r="A5700" s="9">
        <f>IF(ISBLANK('Step 1.3 Normalized OAT'!A5700),"-",'Step 1.3 Normalized OAT'!A5700)</f>
        <v>43338.458333333336</v>
      </c>
      <c r="B5700" s="26">
        <f t="shared" si="95"/>
        <v>237</v>
      </c>
      <c r="C5700" s="64" cm="1">
        <f t="array" ref="C5700">INDEX('Step 5. Daily Avg Schedule Calc'!$A$2:$C$169,(WEEKDAY(A5700)-1)*24+HOUR(A5700)+1,3)*IF(A5700&lt;Cooling_Season_Start_Date,0,IF(A5700&gt;Cooling_Season_End_Date,0,1))</f>
        <v>1</v>
      </c>
      <c r="D5700" s="12">
        <f>VLOOKUP(A5700,'Step 1.3 Normalized OAT'!$A$1:$B$8761,2)</f>
        <v>80</v>
      </c>
      <c r="E5700" s="13">
        <f ca="1">('Step 3. Regression'!$F$19*D5700^2+'Step 3. Regression'!$G$19*D5700+'Step 3. Regression'!$H$19)*C5700</f>
        <v>7.1053849831232547</v>
      </c>
    </row>
    <row r="5701" spans="1:5" x14ac:dyDescent="0.25">
      <c r="A5701" s="9">
        <f>IF(ISBLANK('Step 1.3 Normalized OAT'!A5701),"-",'Step 1.3 Normalized OAT'!A5701)</f>
        <v>43338.5</v>
      </c>
      <c r="B5701" s="26">
        <f t="shared" si="95"/>
        <v>237</v>
      </c>
      <c r="C5701" s="64" cm="1">
        <f t="array" ref="C5701">INDEX('Step 5. Daily Avg Schedule Calc'!$A$2:$C$169,(WEEKDAY(A5701)-1)*24+HOUR(A5701)+1,3)*IF(A5701&lt;Cooling_Season_Start_Date,0,IF(A5701&gt;Cooling_Season_End_Date,0,1))</f>
        <v>1</v>
      </c>
      <c r="D5701" s="12">
        <f>VLOOKUP(A5701,'Step 1.3 Normalized OAT'!$A$1:$B$8761,2)</f>
        <v>81</v>
      </c>
      <c r="E5701" s="13">
        <f ca="1">('Step 3. Regression'!$F$19*D5701^2+'Step 3. Regression'!$G$19*D5701+'Step 3. Regression'!$H$19)*C5701</f>
        <v>7.1318625388425936</v>
      </c>
    </row>
    <row r="5702" spans="1:5" x14ac:dyDescent="0.25">
      <c r="A5702" s="9">
        <f>IF(ISBLANK('Step 1.3 Normalized OAT'!A5702),"-",'Step 1.3 Normalized OAT'!A5702)</f>
        <v>43338.541666666664</v>
      </c>
      <c r="B5702" s="26">
        <f t="shared" si="95"/>
        <v>237</v>
      </c>
      <c r="C5702" s="64" cm="1">
        <f t="array" ref="C5702">INDEX('Step 5. Daily Avg Schedule Calc'!$A$2:$C$169,(WEEKDAY(A5702)-1)*24+HOUR(A5702)+1,3)*IF(A5702&lt;Cooling_Season_Start_Date,0,IF(A5702&gt;Cooling_Season_End_Date,0,1))</f>
        <v>1</v>
      </c>
      <c r="D5702" s="12">
        <f>VLOOKUP(A5702,'Step 1.3 Normalized OAT'!$A$1:$B$8761,2)</f>
        <v>82</v>
      </c>
      <c r="E5702" s="13">
        <f ca="1">('Step 3. Regression'!$F$19*D5702^2+'Step 3. Regression'!$G$19*D5702+'Step 3. Regression'!$H$19)*C5702</f>
        <v>7.1641520405023904</v>
      </c>
    </row>
    <row r="5703" spans="1:5" x14ac:dyDescent="0.25">
      <c r="A5703" s="9">
        <f>IF(ISBLANK('Step 1.3 Normalized OAT'!A5703),"-",'Step 1.3 Normalized OAT'!A5703)</f>
        <v>43338.583333333336</v>
      </c>
      <c r="B5703" s="26">
        <f t="shared" si="95"/>
        <v>237</v>
      </c>
      <c r="C5703" s="64" cm="1">
        <f t="array" ref="C5703">INDEX('Step 5. Daily Avg Schedule Calc'!$A$2:$C$169,(WEEKDAY(A5703)-1)*24+HOUR(A5703)+1,3)*IF(A5703&lt;Cooling_Season_Start_Date,0,IF(A5703&gt;Cooling_Season_End_Date,0,1))</f>
        <v>1</v>
      </c>
      <c r="D5703" s="12">
        <f>VLOOKUP(A5703,'Step 1.3 Normalized OAT'!$A$1:$B$8761,2)</f>
        <v>84</v>
      </c>
      <c r="E5703" s="13">
        <f ca="1">('Step 3. Regression'!$F$19*D5703^2+'Step 3. Regression'!$G$19*D5703+'Step 3. Regression'!$H$19)*C5703</f>
        <v>7.2461668816433509</v>
      </c>
    </row>
    <row r="5704" spans="1:5" x14ac:dyDescent="0.25">
      <c r="A5704" s="9">
        <f>IF(ISBLANK('Step 1.3 Normalized OAT'!A5704),"-",'Step 1.3 Normalized OAT'!A5704)</f>
        <v>43338.625</v>
      </c>
      <c r="B5704" s="26">
        <f t="shared" si="95"/>
        <v>237</v>
      </c>
      <c r="C5704" s="64" cm="1">
        <f t="array" ref="C5704">INDEX('Step 5. Daily Avg Schedule Calc'!$A$2:$C$169,(WEEKDAY(A5704)-1)*24+HOUR(A5704)+1,3)*IF(A5704&lt;Cooling_Season_Start_Date,0,IF(A5704&gt;Cooling_Season_End_Date,0,1))</f>
        <v>1</v>
      </c>
      <c r="D5704" s="12">
        <f>VLOOKUP(A5704,'Step 1.3 Normalized OAT'!$A$1:$B$8761,2)</f>
        <v>84</v>
      </c>
      <c r="E5704" s="13">
        <f ca="1">('Step 3. Regression'!$F$19*D5704^2+'Step 3. Regression'!$G$19*D5704+'Step 3. Regression'!$H$19)*C5704</f>
        <v>7.2461668816433509</v>
      </c>
    </row>
    <row r="5705" spans="1:5" x14ac:dyDescent="0.25">
      <c r="A5705" s="9">
        <f>IF(ISBLANK('Step 1.3 Normalized OAT'!A5705),"-",'Step 1.3 Normalized OAT'!A5705)</f>
        <v>43338.666666666664</v>
      </c>
      <c r="B5705" s="26">
        <f t="shared" si="95"/>
        <v>237</v>
      </c>
      <c r="C5705" s="64" cm="1">
        <f t="array" ref="C5705">INDEX('Step 5. Daily Avg Schedule Calc'!$A$2:$C$169,(WEEKDAY(A5705)-1)*24+HOUR(A5705)+1,3)*IF(A5705&lt;Cooling_Season_Start_Date,0,IF(A5705&gt;Cooling_Season_End_Date,0,1))</f>
        <v>1</v>
      </c>
      <c r="D5705" s="12">
        <f>VLOOKUP(A5705,'Step 1.3 Normalized OAT'!$A$1:$B$8761,2)</f>
        <v>82</v>
      </c>
      <c r="E5705" s="13">
        <f ca="1">('Step 3. Regression'!$F$19*D5705^2+'Step 3. Regression'!$G$19*D5705+'Step 3. Regression'!$H$19)*C5705</f>
        <v>7.1641520405023904</v>
      </c>
    </row>
    <row r="5706" spans="1:5" x14ac:dyDescent="0.25">
      <c r="A5706" s="9">
        <f>IF(ISBLANK('Step 1.3 Normalized OAT'!A5706),"-",'Step 1.3 Normalized OAT'!A5706)</f>
        <v>43338.708333333336</v>
      </c>
      <c r="B5706" s="26">
        <f t="shared" si="95"/>
        <v>237</v>
      </c>
      <c r="C5706" s="64" cm="1">
        <f t="array" ref="C5706">INDEX('Step 5. Daily Avg Schedule Calc'!$A$2:$C$169,(WEEKDAY(A5706)-1)*24+HOUR(A5706)+1,3)*IF(A5706&lt;Cooling_Season_Start_Date,0,IF(A5706&gt;Cooling_Season_End_Date,0,1))</f>
        <v>1</v>
      </c>
      <c r="D5706" s="12">
        <f>VLOOKUP(A5706,'Step 1.3 Normalized OAT'!$A$1:$B$8761,2)</f>
        <v>82</v>
      </c>
      <c r="E5706" s="13">
        <f ca="1">('Step 3. Regression'!$F$19*D5706^2+'Step 3. Regression'!$G$19*D5706+'Step 3. Regression'!$H$19)*C5706</f>
        <v>7.1641520405023904</v>
      </c>
    </row>
    <row r="5707" spans="1:5" x14ac:dyDescent="0.25">
      <c r="A5707" s="9">
        <f>IF(ISBLANK('Step 1.3 Normalized OAT'!A5707),"-",'Step 1.3 Normalized OAT'!A5707)</f>
        <v>43338.75</v>
      </c>
      <c r="B5707" s="26">
        <f t="shared" si="95"/>
        <v>237</v>
      </c>
      <c r="C5707" s="64" cm="1">
        <f t="array" ref="C5707">INDEX('Step 5. Daily Avg Schedule Calc'!$A$2:$C$169,(WEEKDAY(A5707)-1)*24+HOUR(A5707)+1,3)*IF(A5707&lt;Cooling_Season_Start_Date,0,IF(A5707&gt;Cooling_Season_End_Date,0,1))</f>
        <v>1</v>
      </c>
      <c r="D5707" s="12">
        <f>VLOOKUP(A5707,'Step 1.3 Normalized OAT'!$A$1:$B$8761,2)</f>
        <v>82</v>
      </c>
      <c r="E5707" s="13">
        <f ca="1">('Step 3. Regression'!$F$19*D5707^2+'Step 3. Regression'!$G$19*D5707+'Step 3. Regression'!$H$19)*C5707</f>
        <v>7.1641520405023904</v>
      </c>
    </row>
    <row r="5708" spans="1:5" x14ac:dyDescent="0.25">
      <c r="A5708" s="9">
        <f>IF(ISBLANK('Step 1.3 Normalized OAT'!A5708),"-",'Step 1.3 Normalized OAT'!A5708)</f>
        <v>43338.791666666664</v>
      </c>
      <c r="B5708" s="26">
        <f t="shared" si="95"/>
        <v>237</v>
      </c>
      <c r="C5708" s="64" cm="1">
        <f t="array" ref="C5708">INDEX('Step 5. Daily Avg Schedule Calc'!$A$2:$C$169,(WEEKDAY(A5708)-1)*24+HOUR(A5708)+1,3)*IF(A5708&lt;Cooling_Season_Start_Date,0,IF(A5708&gt;Cooling_Season_End_Date,0,1))</f>
        <v>1</v>
      </c>
      <c r="D5708" s="12">
        <f>VLOOKUP(A5708,'Step 1.3 Normalized OAT'!$A$1:$B$8761,2)</f>
        <v>82</v>
      </c>
      <c r="E5708" s="13">
        <f ca="1">('Step 3. Regression'!$F$19*D5708^2+'Step 3. Regression'!$G$19*D5708+'Step 3. Regression'!$H$19)*C5708</f>
        <v>7.1641520405023904</v>
      </c>
    </row>
    <row r="5709" spans="1:5" x14ac:dyDescent="0.25">
      <c r="A5709" s="9">
        <f>IF(ISBLANK('Step 1.3 Normalized OAT'!A5709),"-",'Step 1.3 Normalized OAT'!A5709)</f>
        <v>43338.833333333336</v>
      </c>
      <c r="B5709" s="26">
        <f t="shared" si="95"/>
        <v>237</v>
      </c>
      <c r="C5709" s="64" cm="1">
        <f t="array" ref="C5709">INDEX('Step 5. Daily Avg Schedule Calc'!$A$2:$C$169,(WEEKDAY(A5709)-1)*24+HOUR(A5709)+1,3)*IF(A5709&lt;Cooling_Season_Start_Date,0,IF(A5709&gt;Cooling_Season_End_Date,0,1))</f>
        <v>1</v>
      </c>
      <c r="D5709" s="12">
        <f>VLOOKUP(A5709,'Step 1.3 Normalized OAT'!$A$1:$B$8761,2)</f>
        <v>84</v>
      </c>
      <c r="E5709" s="13">
        <f ca="1">('Step 3. Regression'!$F$19*D5709^2+'Step 3. Regression'!$G$19*D5709+'Step 3. Regression'!$H$19)*C5709</f>
        <v>7.2461668816433509</v>
      </c>
    </row>
    <row r="5710" spans="1:5" x14ac:dyDescent="0.25">
      <c r="A5710" s="9">
        <f>IF(ISBLANK('Step 1.3 Normalized OAT'!A5710),"-",'Step 1.3 Normalized OAT'!A5710)</f>
        <v>43338.875</v>
      </c>
      <c r="B5710" s="26">
        <f t="shared" si="95"/>
        <v>237</v>
      </c>
      <c r="C5710" s="64" cm="1">
        <f t="array" ref="C5710">INDEX('Step 5. Daily Avg Schedule Calc'!$A$2:$C$169,(WEEKDAY(A5710)-1)*24+HOUR(A5710)+1,3)*IF(A5710&lt;Cooling_Season_Start_Date,0,IF(A5710&gt;Cooling_Season_End_Date,0,1))</f>
        <v>0.5</v>
      </c>
      <c r="D5710" s="12">
        <f>VLOOKUP(A5710,'Step 1.3 Normalized OAT'!$A$1:$B$8761,2)</f>
        <v>82</v>
      </c>
      <c r="E5710" s="13">
        <f ca="1">('Step 3. Regression'!$F$19*D5710^2+'Step 3. Regression'!$G$19*D5710+'Step 3. Regression'!$H$19)*C5710</f>
        <v>3.5820760202511952</v>
      </c>
    </row>
    <row r="5711" spans="1:5" x14ac:dyDescent="0.25">
      <c r="A5711" s="9">
        <f>IF(ISBLANK('Step 1.3 Normalized OAT'!A5711),"-",'Step 1.3 Normalized OAT'!A5711)</f>
        <v>43338.916666666664</v>
      </c>
      <c r="B5711" s="26">
        <f t="shared" si="95"/>
        <v>237</v>
      </c>
      <c r="C5711" s="64" cm="1">
        <f t="array" ref="C5711">INDEX('Step 5. Daily Avg Schedule Calc'!$A$2:$C$169,(WEEKDAY(A5711)-1)*24+HOUR(A5711)+1,3)*IF(A5711&lt;Cooling_Season_Start_Date,0,IF(A5711&gt;Cooling_Season_End_Date,0,1))</f>
        <v>0</v>
      </c>
      <c r="D5711" s="12">
        <f>VLOOKUP(A5711,'Step 1.3 Normalized OAT'!$A$1:$B$8761,2)</f>
        <v>82</v>
      </c>
      <c r="E5711" s="13">
        <f ca="1">('Step 3. Regression'!$F$19*D5711^2+'Step 3. Regression'!$G$19*D5711+'Step 3. Regression'!$H$19)*C5711</f>
        <v>0</v>
      </c>
    </row>
    <row r="5712" spans="1:5" x14ac:dyDescent="0.25">
      <c r="A5712" s="9">
        <f>IF(ISBLANK('Step 1.3 Normalized OAT'!A5712),"-",'Step 1.3 Normalized OAT'!A5712)</f>
        <v>43338.958333333336</v>
      </c>
      <c r="B5712" s="26">
        <f t="shared" si="95"/>
        <v>237</v>
      </c>
      <c r="C5712" s="64" cm="1">
        <f t="array" ref="C5712">INDEX('Step 5. Daily Avg Schedule Calc'!$A$2:$C$169,(WEEKDAY(A5712)-1)*24+HOUR(A5712)+1,3)*IF(A5712&lt;Cooling_Season_Start_Date,0,IF(A5712&gt;Cooling_Season_End_Date,0,1))</f>
        <v>0</v>
      </c>
      <c r="D5712" s="12">
        <f>VLOOKUP(A5712,'Step 1.3 Normalized OAT'!$A$1:$B$8761,2)</f>
        <v>82</v>
      </c>
      <c r="E5712" s="13">
        <f ca="1">('Step 3. Regression'!$F$19*D5712^2+'Step 3. Regression'!$G$19*D5712+'Step 3. Regression'!$H$19)*C5712</f>
        <v>0</v>
      </c>
    </row>
    <row r="5713" spans="1:5" x14ac:dyDescent="0.25">
      <c r="A5713" s="9">
        <f>IF(ISBLANK('Step 1.3 Normalized OAT'!A5713),"-",'Step 1.3 Normalized OAT'!A5713)</f>
        <v>43339</v>
      </c>
      <c r="B5713" s="26">
        <f t="shared" si="95"/>
        <v>238</v>
      </c>
      <c r="C5713" s="64" cm="1">
        <f t="array" ref="C5713">INDEX('Step 5. Daily Avg Schedule Calc'!$A$2:$C$169,(WEEKDAY(A5713)-1)*24+HOUR(A5713)+1,3)*IF(A5713&lt;Cooling_Season_Start_Date,0,IF(A5713&gt;Cooling_Season_End_Date,0,1))</f>
        <v>0</v>
      </c>
      <c r="D5713" s="12">
        <f>VLOOKUP(A5713,'Step 1.3 Normalized OAT'!$A$1:$B$8761,2)</f>
        <v>82</v>
      </c>
      <c r="E5713" s="13">
        <f ca="1">('Step 3. Regression'!$F$19*D5713^2+'Step 3. Regression'!$G$19*D5713+'Step 3. Regression'!$H$19)*C5713</f>
        <v>0</v>
      </c>
    </row>
    <row r="5714" spans="1:5" x14ac:dyDescent="0.25">
      <c r="A5714" s="9">
        <f>IF(ISBLANK('Step 1.3 Normalized OAT'!A5714),"-",'Step 1.3 Normalized OAT'!A5714)</f>
        <v>43339.041666666664</v>
      </c>
      <c r="B5714" s="26">
        <f t="shared" si="95"/>
        <v>238</v>
      </c>
      <c r="C5714" s="64" cm="1">
        <f t="array" ref="C5714">INDEX('Step 5. Daily Avg Schedule Calc'!$A$2:$C$169,(WEEKDAY(A5714)-1)*24+HOUR(A5714)+1,3)*IF(A5714&lt;Cooling_Season_Start_Date,0,IF(A5714&gt;Cooling_Season_End_Date,0,1))</f>
        <v>0</v>
      </c>
      <c r="D5714" s="12">
        <f>VLOOKUP(A5714,'Step 1.3 Normalized OAT'!$A$1:$B$8761,2)</f>
        <v>81</v>
      </c>
      <c r="E5714" s="13">
        <f ca="1">('Step 3. Regression'!$F$19*D5714^2+'Step 3. Regression'!$G$19*D5714+'Step 3. Regression'!$H$19)*C5714</f>
        <v>0</v>
      </c>
    </row>
    <row r="5715" spans="1:5" x14ac:dyDescent="0.25">
      <c r="A5715" s="9">
        <f>IF(ISBLANK('Step 1.3 Normalized OAT'!A5715),"-",'Step 1.3 Normalized OAT'!A5715)</f>
        <v>43339.083333333336</v>
      </c>
      <c r="B5715" s="26">
        <f t="shared" si="95"/>
        <v>238</v>
      </c>
      <c r="C5715" s="64" cm="1">
        <f t="array" ref="C5715">INDEX('Step 5. Daily Avg Schedule Calc'!$A$2:$C$169,(WEEKDAY(A5715)-1)*24+HOUR(A5715)+1,3)*IF(A5715&lt;Cooling_Season_Start_Date,0,IF(A5715&gt;Cooling_Season_End_Date,0,1))</f>
        <v>0</v>
      </c>
      <c r="D5715" s="12">
        <f>VLOOKUP(A5715,'Step 1.3 Normalized OAT'!$A$1:$B$8761,2)</f>
        <v>80</v>
      </c>
      <c r="E5715" s="13">
        <f ca="1">('Step 3. Regression'!$F$19*D5715^2+'Step 3. Regression'!$G$19*D5715+'Step 3. Regression'!$H$19)*C5715</f>
        <v>0</v>
      </c>
    </row>
    <row r="5716" spans="1:5" x14ac:dyDescent="0.25">
      <c r="A5716" s="9">
        <f>IF(ISBLANK('Step 1.3 Normalized OAT'!A5716),"-",'Step 1.3 Normalized OAT'!A5716)</f>
        <v>43339.125</v>
      </c>
      <c r="B5716" s="26">
        <f t="shared" si="95"/>
        <v>238</v>
      </c>
      <c r="C5716" s="64" cm="1">
        <f t="array" ref="C5716">INDEX('Step 5. Daily Avg Schedule Calc'!$A$2:$C$169,(WEEKDAY(A5716)-1)*24+HOUR(A5716)+1,3)*IF(A5716&lt;Cooling_Season_Start_Date,0,IF(A5716&gt;Cooling_Season_End_Date,0,1))</f>
        <v>0</v>
      </c>
      <c r="D5716" s="12">
        <f>VLOOKUP(A5716,'Step 1.3 Normalized OAT'!$A$1:$B$8761,2)</f>
        <v>79</v>
      </c>
      <c r="E5716" s="13">
        <f ca="1">('Step 3. Regression'!$F$19*D5716^2+'Step 3. Regression'!$G$19*D5716+'Step 3. Regression'!$H$19)*C5716</f>
        <v>0</v>
      </c>
    </row>
    <row r="5717" spans="1:5" x14ac:dyDescent="0.25">
      <c r="A5717" s="9">
        <f>IF(ISBLANK('Step 1.3 Normalized OAT'!A5717),"-",'Step 1.3 Normalized OAT'!A5717)</f>
        <v>43339.166666666664</v>
      </c>
      <c r="B5717" s="26">
        <f t="shared" si="95"/>
        <v>238</v>
      </c>
      <c r="C5717" s="64" cm="1">
        <f t="array" ref="C5717">INDEX('Step 5. Daily Avg Schedule Calc'!$A$2:$C$169,(WEEKDAY(A5717)-1)*24+HOUR(A5717)+1,3)*IF(A5717&lt;Cooling_Season_Start_Date,0,IF(A5717&gt;Cooling_Season_End_Date,0,1))</f>
        <v>0</v>
      </c>
      <c r="D5717" s="12">
        <f>VLOOKUP(A5717,'Step 1.3 Normalized OAT'!$A$1:$B$8761,2)</f>
        <v>79</v>
      </c>
      <c r="E5717" s="13">
        <f ca="1">('Step 3. Regression'!$F$19*D5717^2+'Step 3. Regression'!$G$19*D5717+'Step 3. Regression'!$H$19)*C5717</f>
        <v>0</v>
      </c>
    </row>
    <row r="5718" spans="1:5" x14ac:dyDescent="0.25">
      <c r="A5718" s="9">
        <f>IF(ISBLANK('Step 1.3 Normalized OAT'!A5718),"-",'Step 1.3 Normalized OAT'!A5718)</f>
        <v>43339.208333333336</v>
      </c>
      <c r="B5718" s="26">
        <f t="shared" si="95"/>
        <v>238</v>
      </c>
      <c r="C5718" s="64" cm="1">
        <f t="array" ref="C5718">INDEX('Step 5. Daily Avg Schedule Calc'!$A$2:$C$169,(WEEKDAY(A5718)-1)*24+HOUR(A5718)+1,3)*IF(A5718&lt;Cooling_Season_Start_Date,0,IF(A5718&gt;Cooling_Season_End_Date,0,1))</f>
        <v>0</v>
      </c>
      <c r="D5718" s="12">
        <f>VLOOKUP(A5718,'Step 1.3 Normalized OAT'!$A$1:$B$8761,2)</f>
        <v>78</v>
      </c>
      <c r="E5718" s="13">
        <f ca="1">('Step 3. Regression'!$F$19*D5718^2+'Step 3. Regression'!$G$19*D5718+'Step 3. Regression'!$H$19)*C5718</f>
        <v>0</v>
      </c>
    </row>
    <row r="5719" spans="1:5" x14ac:dyDescent="0.25">
      <c r="A5719" s="9">
        <f>IF(ISBLANK('Step 1.3 Normalized OAT'!A5719),"-",'Step 1.3 Normalized OAT'!A5719)</f>
        <v>43339.25</v>
      </c>
      <c r="B5719" s="26">
        <f t="shared" si="95"/>
        <v>238</v>
      </c>
      <c r="C5719" s="64" cm="1">
        <f t="array" ref="C5719">INDEX('Step 5. Daily Avg Schedule Calc'!$A$2:$C$169,(WEEKDAY(A5719)-1)*24+HOUR(A5719)+1,3)*IF(A5719&lt;Cooling_Season_Start_Date,0,IF(A5719&gt;Cooling_Season_End_Date,0,1))</f>
        <v>0</v>
      </c>
      <c r="D5719" s="12">
        <f>VLOOKUP(A5719,'Step 1.3 Normalized OAT'!$A$1:$B$8761,2)</f>
        <v>77</v>
      </c>
      <c r="E5719" s="13">
        <f ca="1">('Step 3. Regression'!$F$19*D5719^2+'Step 3. Regression'!$G$19*D5719+'Step 3. Regression'!$H$19)*C5719</f>
        <v>0</v>
      </c>
    </row>
    <row r="5720" spans="1:5" x14ac:dyDescent="0.25">
      <c r="A5720" s="9">
        <f>IF(ISBLANK('Step 1.3 Normalized OAT'!A5720),"-",'Step 1.3 Normalized OAT'!A5720)</f>
        <v>43339.291666666664</v>
      </c>
      <c r="B5720" s="26">
        <f t="shared" si="95"/>
        <v>238</v>
      </c>
      <c r="C5720" s="64" cm="1">
        <f t="array" ref="C5720">INDEX('Step 5. Daily Avg Schedule Calc'!$A$2:$C$169,(WEEKDAY(A5720)-1)*24+HOUR(A5720)+1,3)*IF(A5720&lt;Cooling_Season_Start_Date,0,IF(A5720&gt;Cooling_Season_End_Date,0,1))</f>
        <v>1</v>
      </c>
      <c r="D5720" s="12">
        <f>VLOOKUP(A5720,'Step 1.3 Normalized OAT'!$A$1:$B$8761,2)</f>
        <v>77</v>
      </c>
      <c r="E5720" s="13">
        <f ca="1">('Step 3. Regression'!$F$19*D5720^2+'Step 3. Regression'!$G$19*D5720+'Step 3. Regression'!$H$19)*C5720</f>
        <v>7.0608239916079754</v>
      </c>
    </row>
    <row r="5721" spans="1:5" x14ac:dyDescent="0.25">
      <c r="A5721" s="9">
        <f>IF(ISBLANK('Step 1.3 Normalized OAT'!A5721),"-",'Step 1.3 Normalized OAT'!A5721)</f>
        <v>43339.333333333336</v>
      </c>
      <c r="B5721" s="26">
        <f t="shared" si="95"/>
        <v>238</v>
      </c>
      <c r="C5721" s="64" cm="1">
        <f t="array" ref="C5721">INDEX('Step 5. Daily Avg Schedule Calc'!$A$2:$C$169,(WEEKDAY(A5721)-1)*24+HOUR(A5721)+1,3)*IF(A5721&lt;Cooling_Season_Start_Date,0,IF(A5721&gt;Cooling_Season_End_Date,0,1))</f>
        <v>1</v>
      </c>
      <c r="D5721" s="12">
        <f>VLOOKUP(A5721,'Step 1.3 Normalized OAT'!$A$1:$B$8761,2)</f>
        <v>78</v>
      </c>
      <c r="E5721" s="13">
        <f ca="1">('Step 3. Regression'!$F$19*D5721^2+'Step 3. Regression'!$G$19*D5721+'Step 3. Regression'!$H$19)*C5721</f>
        <v>7.0698657095059474</v>
      </c>
    </row>
    <row r="5722" spans="1:5" x14ac:dyDescent="0.25">
      <c r="A5722" s="9">
        <f>IF(ISBLANK('Step 1.3 Normalized OAT'!A5722),"-",'Step 1.3 Normalized OAT'!A5722)</f>
        <v>43339.375</v>
      </c>
      <c r="B5722" s="26">
        <f t="shared" si="95"/>
        <v>238</v>
      </c>
      <c r="C5722" s="64" cm="1">
        <f t="array" ref="C5722">INDEX('Step 5. Daily Avg Schedule Calc'!$A$2:$C$169,(WEEKDAY(A5722)-1)*24+HOUR(A5722)+1,3)*IF(A5722&lt;Cooling_Season_Start_Date,0,IF(A5722&gt;Cooling_Season_End_Date,0,1))</f>
        <v>1</v>
      </c>
      <c r="D5722" s="12">
        <f>VLOOKUP(A5722,'Step 1.3 Normalized OAT'!$A$1:$B$8761,2)</f>
        <v>79</v>
      </c>
      <c r="E5722" s="13">
        <f ca="1">('Step 3. Regression'!$F$19*D5722^2+'Step 3. Regression'!$G$19*D5722+'Step 3. Regression'!$H$19)*C5722</f>
        <v>7.0847193733443774</v>
      </c>
    </row>
    <row r="5723" spans="1:5" x14ac:dyDescent="0.25">
      <c r="A5723" s="9">
        <f>IF(ISBLANK('Step 1.3 Normalized OAT'!A5723),"-",'Step 1.3 Normalized OAT'!A5723)</f>
        <v>43339.416666666664</v>
      </c>
      <c r="B5723" s="26">
        <f t="shared" si="95"/>
        <v>238</v>
      </c>
      <c r="C5723" s="64" cm="1">
        <f t="array" ref="C5723">INDEX('Step 5. Daily Avg Schedule Calc'!$A$2:$C$169,(WEEKDAY(A5723)-1)*24+HOUR(A5723)+1,3)*IF(A5723&lt;Cooling_Season_Start_Date,0,IF(A5723&gt;Cooling_Season_End_Date,0,1))</f>
        <v>1</v>
      </c>
      <c r="D5723" s="12">
        <f>VLOOKUP(A5723,'Step 1.3 Normalized OAT'!$A$1:$B$8761,2)</f>
        <v>81</v>
      </c>
      <c r="E5723" s="13">
        <f ca="1">('Step 3. Regression'!$F$19*D5723^2+'Step 3. Regression'!$G$19*D5723+'Step 3. Regression'!$H$19)*C5723</f>
        <v>7.1318625388425936</v>
      </c>
    </row>
    <row r="5724" spans="1:5" x14ac:dyDescent="0.25">
      <c r="A5724" s="9">
        <f>IF(ISBLANK('Step 1.3 Normalized OAT'!A5724),"-",'Step 1.3 Normalized OAT'!A5724)</f>
        <v>43339.458333333336</v>
      </c>
      <c r="B5724" s="26">
        <f t="shared" si="95"/>
        <v>238</v>
      </c>
      <c r="C5724" s="64" cm="1">
        <f t="array" ref="C5724">INDEX('Step 5. Daily Avg Schedule Calc'!$A$2:$C$169,(WEEKDAY(A5724)-1)*24+HOUR(A5724)+1,3)*IF(A5724&lt;Cooling_Season_Start_Date,0,IF(A5724&gt;Cooling_Season_End_Date,0,1))</f>
        <v>1</v>
      </c>
      <c r="D5724" s="12">
        <f>VLOOKUP(A5724,'Step 1.3 Normalized OAT'!$A$1:$B$8761,2)</f>
        <v>83</v>
      </c>
      <c r="E5724" s="13">
        <f ca="1">('Step 3. Regression'!$F$19*D5724^2+'Step 3. Regression'!$G$19*D5724+'Step 3. Regression'!$H$19)*C5724</f>
        <v>7.2022534881026417</v>
      </c>
    </row>
    <row r="5725" spans="1:5" x14ac:dyDescent="0.25">
      <c r="A5725" s="9">
        <f>IF(ISBLANK('Step 1.3 Normalized OAT'!A5725),"-",'Step 1.3 Normalized OAT'!A5725)</f>
        <v>43339.5</v>
      </c>
      <c r="B5725" s="26">
        <f t="shared" si="95"/>
        <v>238</v>
      </c>
      <c r="C5725" s="64" cm="1">
        <f t="array" ref="C5725">INDEX('Step 5. Daily Avg Schedule Calc'!$A$2:$C$169,(WEEKDAY(A5725)-1)*24+HOUR(A5725)+1,3)*IF(A5725&lt;Cooling_Season_Start_Date,0,IF(A5725&gt;Cooling_Season_End_Date,0,1))</f>
        <v>1</v>
      </c>
      <c r="D5725" s="12">
        <f>VLOOKUP(A5725,'Step 1.3 Normalized OAT'!$A$1:$B$8761,2)</f>
        <v>84</v>
      </c>
      <c r="E5725" s="13">
        <f ca="1">('Step 3. Regression'!$F$19*D5725^2+'Step 3. Regression'!$G$19*D5725+'Step 3. Regression'!$H$19)*C5725</f>
        <v>7.2461668816433509</v>
      </c>
    </row>
    <row r="5726" spans="1:5" x14ac:dyDescent="0.25">
      <c r="A5726" s="9">
        <f>IF(ISBLANK('Step 1.3 Normalized OAT'!A5726),"-",'Step 1.3 Normalized OAT'!A5726)</f>
        <v>43339.541666666664</v>
      </c>
      <c r="B5726" s="26">
        <f t="shared" si="95"/>
        <v>238</v>
      </c>
      <c r="C5726" s="64" cm="1">
        <f t="array" ref="C5726">INDEX('Step 5. Daily Avg Schedule Calc'!$A$2:$C$169,(WEEKDAY(A5726)-1)*24+HOUR(A5726)+1,3)*IF(A5726&lt;Cooling_Season_Start_Date,0,IF(A5726&gt;Cooling_Season_End_Date,0,1))</f>
        <v>1</v>
      </c>
      <c r="D5726" s="12">
        <f>VLOOKUP(A5726,'Step 1.3 Normalized OAT'!$A$1:$B$8761,2)</f>
        <v>88</v>
      </c>
      <c r="E5726" s="13">
        <f ca="1">('Step 3. Regression'!$F$19*D5726^2+'Step 3. Regression'!$G$19*D5726+'Step 3. Regression'!$H$19)*C5726</f>
        <v>7.4799399152107426</v>
      </c>
    </row>
    <row r="5727" spans="1:5" x14ac:dyDescent="0.25">
      <c r="A5727" s="9">
        <f>IF(ISBLANK('Step 1.3 Normalized OAT'!A5727),"-",'Step 1.3 Normalized OAT'!A5727)</f>
        <v>43339.583333333336</v>
      </c>
      <c r="B5727" s="26">
        <f t="shared" si="95"/>
        <v>238</v>
      </c>
      <c r="C5727" s="64" cm="1">
        <f t="array" ref="C5727">INDEX('Step 5. Daily Avg Schedule Calc'!$A$2:$C$169,(WEEKDAY(A5727)-1)*24+HOUR(A5727)+1,3)*IF(A5727&lt;Cooling_Season_Start_Date,0,IF(A5727&gt;Cooling_Season_End_Date,0,1))</f>
        <v>1</v>
      </c>
      <c r="D5727" s="12">
        <f>VLOOKUP(A5727,'Step 1.3 Normalized OAT'!$A$1:$B$8761,2)</f>
        <v>89</v>
      </c>
      <c r="E5727" s="13">
        <f ca="1">('Step 3. Regression'!$F$19*D5727^2+'Step 3. Regression'!$G$19*D5727+'Step 3. Regression'!$H$19)*C5727</f>
        <v>7.5529130384537311</v>
      </c>
    </row>
    <row r="5728" spans="1:5" x14ac:dyDescent="0.25">
      <c r="A5728" s="9">
        <f>IF(ISBLANK('Step 1.3 Normalized OAT'!A5728),"-",'Step 1.3 Normalized OAT'!A5728)</f>
        <v>43339.625</v>
      </c>
      <c r="B5728" s="26">
        <f t="shared" si="95"/>
        <v>238</v>
      </c>
      <c r="C5728" s="64" cm="1">
        <f t="array" ref="C5728">INDEX('Step 5. Daily Avg Schedule Calc'!$A$2:$C$169,(WEEKDAY(A5728)-1)*24+HOUR(A5728)+1,3)*IF(A5728&lt;Cooling_Season_Start_Date,0,IF(A5728&gt;Cooling_Season_End_Date,0,1))</f>
        <v>1</v>
      </c>
      <c r="D5728" s="12">
        <f>VLOOKUP(A5728,'Step 1.3 Normalized OAT'!$A$1:$B$8761,2)</f>
        <v>90</v>
      </c>
      <c r="E5728" s="13">
        <f ca="1">('Step 3. Regression'!$F$19*D5728^2+'Step 3. Regression'!$G$19*D5728+'Step 3. Regression'!$H$19)*C5728</f>
        <v>7.6316981076371704</v>
      </c>
    </row>
    <row r="5729" spans="1:5" x14ac:dyDescent="0.25">
      <c r="A5729" s="9">
        <f>IF(ISBLANK('Step 1.3 Normalized OAT'!A5729),"-",'Step 1.3 Normalized OAT'!A5729)</f>
        <v>43339.666666666664</v>
      </c>
      <c r="B5729" s="26">
        <f t="shared" si="95"/>
        <v>238</v>
      </c>
      <c r="C5729" s="64" cm="1">
        <f t="array" ref="C5729">INDEX('Step 5. Daily Avg Schedule Calc'!$A$2:$C$169,(WEEKDAY(A5729)-1)*24+HOUR(A5729)+1,3)*IF(A5729&lt;Cooling_Season_Start_Date,0,IF(A5729&gt;Cooling_Season_End_Date,0,1))</f>
        <v>1</v>
      </c>
      <c r="D5729" s="12">
        <f>VLOOKUP(A5729,'Step 1.3 Normalized OAT'!$A$1:$B$8761,2)</f>
        <v>90</v>
      </c>
      <c r="E5729" s="13">
        <f ca="1">('Step 3. Regression'!$F$19*D5729^2+'Step 3. Regression'!$G$19*D5729+'Step 3. Regression'!$H$19)*C5729</f>
        <v>7.6316981076371704</v>
      </c>
    </row>
    <row r="5730" spans="1:5" x14ac:dyDescent="0.25">
      <c r="A5730" s="9">
        <f>IF(ISBLANK('Step 1.3 Normalized OAT'!A5730),"-",'Step 1.3 Normalized OAT'!A5730)</f>
        <v>43339.708333333336</v>
      </c>
      <c r="B5730" s="26">
        <f t="shared" si="95"/>
        <v>238</v>
      </c>
      <c r="C5730" s="64" cm="1">
        <f t="array" ref="C5730">INDEX('Step 5. Daily Avg Schedule Calc'!$A$2:$C$169,(WEEKDAY(A5730)-1)*24+HOUR(A5730)+1,3)*IF(A5730&lt;Cooling_Season_Start_Date,0,IF(A5730&gt;Cooling_Season_End_Date,0,1))</f>
        <v>1</v>
      </c>
      <c r="D5730" s="12">
        <f>VLOOKUP(A5730,'Step 1.3 Normalized OAT'!$A$1:$B$8761,2)</f>
        <v>91</v>
      </c>
      <c r="E5730" s="13">
        <f ca="1">('Step 3. Regression'!$F$19*D5730^2+'Step 3. Regression'!$G$19*D5730+'Step 3. Regression'!$H$19)*C5730</f>
        <v>7.7162951227610748</v>
      </c>
    </row>
    <row r="5731" spans="1:5" x14ac:dyDescent="0.25">
      <c r="A5731" s="9">
        <f>IF(ISBLANK('Step 1.3 Normalized OAT'!A5731),"-",'Step 1.3 Normalized OAT'!A5731)</f>
        <v>43339.75</v>
      </c>
      <c r="B5731" s="26">
        <f t="shared" si="95"/>
        <v>238</v>
      </c>
      <c r="C5731" s="64" cm="1">
        <f t="array" ref="C5731">INDEX('Step 5. Daily Avg Schedule Calc'!$A$2:$C$169,(WEEKDAY(A5731)-1)*24+HOUR(A5731)+1,3)*IF(A5731&lt;Cooling_Season_Start_Date,0,IF(A5731&gt;Cooling_Season_End_Date,0,1))</f>
        <v>1</v>
      </c>
      <c r="D5731" s="12">
        <f>VLOOKUP(A5731,'Step 1.3 Normalized OAT'!$A$1:$B$8761,2)</f>
        <v>88</v>
      </c>
      <c r="E5731" s="13">
        <f ca="1">('Step 3. Regression'!$F$19*D5731^2+'Step 3. Regression'!$G$19*D5731+'Step 3. Regression'!$H$19)*C5731</f>
        <v>7.4799399152107426</v>
      </c>
    </row>
    <row r="5732" spans="1:5" x14ac:dyDescent="0.25">
      <c r="A5732" s="9">
        <f>IF(ISBLANK('Step 1.3 Normalized OAT'!A5732),"-",'Step 1.3 Normalized OAT'!A5732)</f>
        <v>43339.791666666664</v>
      </c>
      <c r="B5732" s="26">
        <f t="shared" si="95"/>
        <v>238</v>
      </c>
      <c r="C5732" s="64" cm="1">
        <f t="array" ref="C5732">INDEX('Step 5. Daily Avg Schedule Calc'!$A$2:$C$169,(WEEKDAY(A5732)-1)*24+HOUR(A5732)+1,3)*IF(A5732&lt;Cooling_Season_Start_Date,0,IF(A5732&gt;Cooling_Season_End_Date,0,1))</f>
        <v>1</v>
      </c>
      <c r="D5732" s="12">
        <f>VLOOKUP(A5732,'Step 1.3 Normalized OAT'!$A$1:$B$8761,2)</f>
        <v>86</v>
      </c>
      <c r="E5732" s="13">
        <f ca="1">('Step 3. Regression'!$F$19*D5732^2+'Step 3. Regression'!$G$19*D5732+'Step 3. Regression'!$H$19)*C5732</f>
        <v>7.3514295065461326</v>
      </c>
    </row>
    <row r="5733" spans="1:5" x14ac:dyDescent="0.25">
      <c r="A5733" s="9">
        <f>IF(ISBLANK('Step 1.3 Normalized OAT'!A5733),"-",'Step 1.3 Normalized OAT'!A5733)</f>
        <v>43339.833333333336</v>
      </c>
      <c r="B5733" s="26">
        <f t="shared" si="95"/>
        <v>238</v>
      </c>
      <c r="C5733" s="64" cm="1">
        <f t="array" ref="C5733">INDEX('Step 5. Daily Avg Schedule Calc'!$A$2:$C$169,(WEEKDAY(A5733)-1)*24+HOUR(A5733)+1,3)*IF(A5733&lt;Cooling_Season_Start_Date,0,IF(A5733&gt;Cooling_Season_End_Date,0,1))</f>
        <v>1</v>
      </c>
      <c r="D5733" s="12">
        <f>VLOOKUP(A5733,'Step 1.3 Normalized OAT'!$A$1:$B$8761,2)</f>
        <v>86</v>
      </c>
      <c r="E5733" s="13">
        <f ca="1">('Step 3. Regression'!$F$19*D5733^2+'Step 3. Regression'!$G$19*D5733+'Step 3. Regression'!$H$19)*C5733</f>
        <v>7.3514295065461326</v>
      </c>
    </row>
    <row r="5734" spans="1:5" x14ac:dyDescent="0.25">
      <c r="A5734" s="9">
        <f>IF(ISBLANK('Step 1.3 Normalized OAT'!A5734),"-",'Step 1.3 Normalized OAT'!A5734)</f>
        <v>43339.875</v>
      </c>
      <c r="B5734" s="26">
        <f t="shared" si="95"/>
        <v>238</v>
      </c>
      <c r="C5734" s="64" cm="1">
        <f t="array" ref="C5734">INDEX('Step 5. Daily Avg Schedule Calc'!$A$2:$C$169,(WEEKDAY(A5734)-1)*24+HOUR(A5734)+1,3)*IF(A5734&lt;Cooling_Season_Start_Date,0,IF(A5734&gt;Cooling_Season_End_Date,0,1))</f>
        <v>0</v>
      </c>
      <c r="D5734" s="12">
        <f>VLOOKUP(A5734,'Step 1.3 Normalized OAT'!$A$1:$B$8761,2)</f>
        <v>86</v>
      </c>
      <c r="E5734" s="13">
        <f ca="1">('Step 3. Regression'!$F$19*D5734^2+'Step 3. Regression'!$G$19*D5734+'Step 3. Regression'!$H$19)*C5734</f>
        <v>0</v>
      </c>
    </row>
    <row r="5735" spans="1:5" x14ac:dyDescent="0.25">
      <c r="A5735" s="9">
        <f>IF(ISBLANK('Step 1.3 Normalized OAT'!A5735),"-",'Step 1.3 Normalized OAT'!A5735)</f>
        <v>43339.916666666664</v>
      </c>
      <c r="B5735" s="26">
        <f t="shared" si="95"/>
        <v>238</v>
      </c>
      <c r="C5735" s="64" cm="1">
        <f t="array" ref="C5735">INDEX('Step 5. Daily Avg Schedule Calc'!$A$2:$C$169,(WEEKDAY(A5735)-1)*24+HOUR(A5735)+1,3)*IF(A5735&lt;Cooling_Season_Start_Date,0,IF(A5735&gt;Cooling_Season_End_Date,0,1))</f>
        <v>0</v>
      </c>
      <c r="D5735" s="12">
        <f>VLOOKUP(A5735,'Step 1.3 Normalized OAT'!$A$1:$B$8761,2)</f>
        <v>86</v>
      </c>
      <c r="E5735" s="13">
        <f ca="1">('Step 3. Regression'!$F$19*D5735^2+'Step 3. Regression'!$G$19*D5735+'Step 3. Regression'!$H$19)*C5735</f>
        <v>0</v>
      </c>
    </row>
    <row r="5736" spans="1:5" x14ac:dyDescent="0.25">
      <c r="A5736" s="9">
        <f>IF(ISBLANK('Step 1.3 Normalized OAT'!A5736),"-",'Step 1.3 Normalized OAT'!A5736)</f>
        <v>43339.958333333336</v>
      </c>
      <c r="B5736" s="26">
        <f t="shared" si="95"/>
        <v>238</v>
      </c>
      <c r="C5736" s="64" cm="1">
        <f t="array" ref="C5736">INDEX('Step 5. Daily Avg Schedule Calc'!$A$2:$C$169,(WEEKDAY(A5736)-1)*24+HOUR(A5736)+1,3)*IF(A5736&lt;Cooling_Season_Start_Date,0,IF(A5736&gt;Cooling_Season_End_Date,0,1))</f>
        <v>0</v>
      </c>
      <c r="D5736" s="12">
        <f>VLOOKUP(A5736,'Step 1.3 Normalized OAT'!$A$1:$B$8761,2)</f>
        <v>87</v>
      </c>
      <c r="E5736" s="13">
        <f ca="1">('Step 3. Regression'!$F$19*D5736^2+'Step 3. Regression'!$G$19*D5736+'Step 3. Regression'!$H$19)*C5736</f>
        <v>0</v>
      </c>
    </row>
    <row r="5737" spans="1:5" x14ac:dyDescent="0.25">
      <c r="A5737" s="9">
        <f>IF(ISBLANK('Step 1.3 Normalized OAT'!A5737),"-",'Step 1.3 Normalized OAT'!A5737)</f>
        <v>43340</v>
      </c>
      <c r="B5737" s="26">
        <f t="shared" si="95"/>
        <v>239</v>
      </c>
      <c r="C5737" s="64" cm="1">
        <f t="array" ref="C5737">INDEX('Step 5. Daily Avg Schedule Calc'!$A$2:$C$169,(WEEKDAY(A5737)-1)*24+HOUR(A5737)+1,3)*IF(A5737&lt;Cooling_Season_Start_Date,0,IF(A5737&gt;Cooling_Season_End_Date,0,1))</f>
        <v>0</v>
      </c>
      <c r="D5737" s="12">
        <f>VLOOKUP(A5737,'Step 1.3 Normalized OAT'!$A$1:$B$8761,2)</f>
        <v>86</v>
      </c>
      <c r="E5737" s="13">
        <f ca="1">('Step 3. Regression'!$F$19*D5737^2+'Step 3. Regression'!$G$19*D5737+'Step 3. Regression'!$H$19)*C5737</f>
        <v>0</v>
      </c>
    </row>
    <row r="5738" spans="1:5" x14ac:dyDescent="0.25">
      <c r="A5738" s="9">
        <f>IF(ISBLANK('Step 1.3 Normalized OAT'!A5738),"-",'Step 1.3 Normalized OAT'!A5738)</f>
        <v>43340.041666666664</v>
      </c>
      <c r="B5738" s="26">
        <f t="shared" si="95"/>
        <v>239</v>
      </c>
      <c r="C5738" s="64" cm="1">
        <f t="array" ref="C5738">INDEX('Step 5. Daily Avg Schedule Calc'!$A$2:$C$169,(WEEKDAY(A5738)-1)*24+HOUR(A5738)+1,3)*IF(A5738&lt;Cooling_Season_Start_Date,0,IF(A5738&gt;Cooling_Season_End_Date,0,1))</f>
        <v>0</v>
      </c>
      <c r="D5738" s="12">
        <f>VLOOKUP(A5738,'Step 1.3 Normalized OAT'!$A$1:$B$8761,2)</f>
        <v>85</v>
      </c>
      <c r="E5738" s="13">
        <f ca="1">('Step 3. Regression'!$F$19*D5738^2+'Step 3. Regression'!$G$19*D5738+'Step 3. Regression'!$H$19)*C5738</f>
        <v>0</v>
      </c>
    </row>
    <row r="5739" spans="1:5" x14ac:dyDescent="0.25">
      <c r="A5739" s="9">
        <f>IF(ISBLANK('Step 1.3 Normalized OAT'!A5739),"-",'Step 1.3 Normalized OAT'!A5739)</f>
        <v>43340.083333333336</v>
      </c>
      <c r="B5739" s="26">
        <f t="shared" si="95"/>
        <v>239</v>
      </c>
      <c r="C5739" s="64" cm="1">
        <f t="array" ref="C5739">INDEX('Step 5. Daily Avg Schedule Calc'!$A$2:$C$169,(WEEKDAY(A5739)-1)*24+HOUR(A5739)+1,3)*IF(A5739&lt;Cooling_Season_Start_Date,0,IF(A5739&gt;Cooling_Season_End_Date,0,1))</f>
        <v>0</v>
      </c>
      <c r="D5739" s="12">
        <f>VLOOKUP(A5739,'Step 1.3 Normalized OAT'!$A$1:$B$8761,2)</f>
        <v>85</v>
      </c>
      <c r="E5739" s="13">
        <f ca="1">('Step 3. Regression'!$F$19*D5739^2+'Step 3. Regression'!$G$19*D5739+'Step 3. Regression'!$H$19)*C5739</f>
        <v>0</v>
      </c>
    </row>
    <row r="5740" spans="1:5" x14ac:dyDescent="0.25">
      <c r="A5740" s="9">
        <f>IF(ISBLANK('Step 1.3 Normalized OAT'!A5740),"-",'Step 1.3 Normalized OAT'!A5740)</f>
        <v>43340.125</v>
      </c>
      <c r="B5740" s="26">
        <f t="shared" si="95"/>
        <v>239</v>
      </c>
      <c r="C5740" s="64" cm="1">
        <f t="array" ref="C5740">INDEX('Step 5. Daily Avg Schedule Calc'!$A$2:$C$169,(WEEKDAY(A5740)-1)*24+HOUR(A5740)+1,3)*IF(A5740&lt;Cooling_Season_Start_Date,0,IF(A5740&gt;Cooling_Season_End_Date,0,1))</f>
        <v>0</v>
      </c>
      <c r="D5740" s="12">
        <f>VLOOKUP(A5740,'Step 1.3 Normalized OAT'!$A$1:$B$8761,2)</f>
        <v>84</v>
      </c>
      <c r="E5740" s="13">
        <f ca="1">('Step 3. Regression'!$F$19*D5740^2+'Step 3. Regression'!$G$19*D5740+'Step 3. Regression'!$H$19)*C5740</f>
        <v>0</v>
      </c>
    </row>
    <row r="5741" spans="1:5" x14ac:dyDescent="0.25">
      <c r="A5741" s="9">
        <f>IF(ISBLANK('Step 1.3 Normalized OAT'!A5741),"-",'Step 1.3 Normalized OAT'!A5741)</f>
        <v>43340.166666666664</v>
      </c>
      <c r="B5741" s="26">
        <f t="shared" si="95"/>
        <v>239</v>
      </c>
      <c r="C5741" s="64" cm="1">
        <f t="array" ref="C5741">INDEX('Step 5. Daily Avg Schedule Calc'!$A$2:$C$169,(WEEKDAY(A5741)-1)*24+HOUR(A5741)+1,3)*IF(A5741&lt;Cooling_Season_Start_Date,0,IF(A5741&gt;Cooling_Season_End_Date,0,1))</f>
        <v>0</v>
      </c>
      <c r="D5741" s="12">
        <f>VLOOKUP(A5741,'Step 1.3 Normalized OAT'!$A$1:$B$8761,2)</f>
        <v>82</v>
      </c>
      <c r="E5741" s="13">
        <f ca="1">('Step 3. Regression'!$F$19*D5741^2+'Step 3. Regression'!$G$19*D5741+'Step 3. Regression'!$H$19)*C5741</f>
        <v>0</v>
      </c>
    </row>
    <row r="5742" spans="1:5" x14ac:dyDescent="0.25">
      <c r="A5742" s="9">
        <f>IF(ISBLANK('Step 1.3 Normalized OAT'!A5742),"-",'Step 1.3 Normalized OAT'!A5742)</f>
        <v>43340.208333333336</v>
      </c>
      <c r="B5742" s="26">
        <f t="shared" si="95"/>
        <v>239</v>
      </c>
      <c r="C5742" s="64" cm="1">
        <f t="array" ref="C5742">INDEX('Step 5. Daily Avg Schedule Calc'!$A$2:$C$169,(WEEKDAY(A5742)-1)*24+HOUR(A5742)+1,3)*IF(A5742&lt;Cooling_Season_Start_Date,0,IF(A5742&gt;Cooling_Season_End_Date,0,1))</f>
        <v>0</v>
      </c>
      <c r="D5742" s="12">
        <f>VLOOKUP(A5742,'Step 1.3 Normalized OAT'!$A$1:$B$8761,2)</f>
        <v>82</v>
      </c>
      <c r="E5742" s="13">
        <f ca="1">('Step 3. Regression'!$F$19*D5742^2+'Step 3. Regression'!$G$19*D5742+'Step 3. Regression'!$H$19)*C5742</f>
        <v>0</v>
      </c>
    </row>
    <row r="5743" spans="1:5" x14ac:dyDescent="0.25">
      <c r="A5743" s="9">
        <f>IF(ISBLANK('Step 1.3 Normalized OAT'!A5743),"-",'Step 1.3 Normalized OAT'!A5743)</f>
        <v>43340.25</v>
      </c>
      <c r="B5743" s="26">
        <f t="shared" si="95"/>
        <v>239</v>
      </c>
      <c r="C5743" s="64" cm="1">
        <f t="array" ref="C5743">INDEX('Step 5. Daily Avg Schedule Calc'!$A$2:$C$169,(WEEKDAY(A5743)-1)*24+HOUR(A5743)+1,3)*IF(A5743&lt;Cooling_Season_Start_Date,0,IF(A5743&gt;Cooling_Season_End_Date,0,1))</f>
        <v>0</v>
      </c>
      <c r="D5743" s="12">
        <f>VLOOKUP(A5743,'Step 1.3 Normalized OAT'!$A$1:$B$8761,2)</f>
        <v>82</v>
      </c>
      <c r="E5743" s="13">
        <f ca="1">('Step 3. Regression'!$F$19*D5743^2+'Step 3. Regression'!$G$19*D5743+'Step 3. Regression'!$H$19)*C5743</f>
        <v>0</v>
      </c>
    </row>
    <row r="5744" spans="1:5" x14ac:dyDescent="0.25">
      <c r="A5744" s="9">
        <f>IF(ISBLANK('Step 1.3 Normalized OAT'!A5744),"-",'Step 1.3 Normalized OAT'!A5744)</f>
        <v>43340.291666666664</v>
      </c>
      <c r="B5744" s="26">
        <f t="shared" si="95"/>
        <v>239</v>
      </c>
      <c r="C5744" s="64" cm="1">
        <f t="array" ref="C5744">INDEX('Step 5. Daily Avg Schedule Calc'!$A$2:$C$169,(WEEKDAY(A5744)-1)*24+HOUR(A5744)+1,3)*IF(A5744&lt;Cooling_Season_Start_Date,0,IF(A5744&gt;Cooling_Season_End_Date,0,1))</f>
        <v>1</v>
      </c>
      <c r="D5744" s="12">
        <f>VLOOKUP(A5744,'Step 1.3 Normalized OAT'!$A$1:$B$8761,2)</f>
        <v>81</v>
      </c>
      <c r="E5744" s="13">
        <f ca="1">('Step 3. Regression'!$F$19*D5744^2+'Step 3. Regression'!$G$19*D5744+'Step 3. Regression'!$H$19)*C5744</f>
        <v>7.1318625388425936</v>
      </c>
    </row>
    <row r="5745" spans="1:5" x14ac:dyDescent="0.25">
      <c r="A5745" s="9">
        <f>IF(ISBLANK('Step 1.3 Normalized OAT'!A5745),"-",'Step 1.3 Normalized OAT'!A5745)</f>
        <v>43340.333333333336</v>
      </c>
      <c r="B5745" s="26">
        <f t="shared" si="95"/>
        <v>239</v>
      </c>
      <c r="C5745" s="64" cm="1">
        <f t="array" ref="C5745">INDEX('Step 5. Daily Avg Schedule Calc'!$A$2:$C$169,(WEEKDAY(A5745)-1)*24+HOUR(A5745)+1,3)*IF(A5745&lt;Cooling_Season_Start_Date,0,IF(A5745&gt;Cooling_Season_End_Date,0,1))</f>
        <v>1</v>
      </c>
      <c r="D5745" s="12">
        <f>VLOOKUP(A5745,'Step 1.3 Normalized OAT'!$A$1:$B$8761,2)</f>
        <v>83</v>
      </c>
      <c r="E5745" s="13">
        <f ca="1">('Step 3. Regression'!$F$19*D5745^2+'Step 3. Regression'!$G$19*D5745+'Step 3. Regression'!$H$19)*C5745</f>
        <v>7.2022534881026417</v>
      </c>
    </row>
    <row r="5746" spans="1:5" x14ac:dyDescent="0.25">
      <c r="A5746" s="9">
        <f>IF(ISBLANK('Step 1.3 Normalized OAT'!A5746),"-",'Step 1.3 Normalized OAT'!A5746)</f>
        <v>43340.375</v>
      </c>
      <c r="B5746" s="26">
        <f t="shared" si="95"/>
        <v>239</v>
      </c>
      <c r="C5746" s="64" cm="1">
        <f t="array" ref="C5746">INDEX('Step 5. Daily Avg Schedule Calc'!$A$2:$C$169,(WEEKDAY(A5746)-1)*24+HOUR(A5746)+1,3)*IF(A5746&lt;Cooling_Season_Start_Date,0,IF(A5746&gt;Cooling_Season_End_Date,0,1))</f>
        <v>1</v>
      </c>
      <c r="D5746" s="12">
        <f>VLOOKUP(A5746,'Step 1.3 Normalized OAT'!$A$1:$B$8761,2)</f>
        <v>84</v>
      </c>
      <c r="E5746" s="13">
        <f ca="1">('Step 3. Regression'!$F$19*D5746^2+'Step 3. Regression'!$G$19*D5746+'Step 3. Regression'!$H$19)*C5746</f>
        <v>7.2461668816433509</v>
      </c>
    </row>
    <row r="5747" spans="1:5" x14ac:dyDescent="0.25">
      <c r="A5747" s="9">
        <f>IF(ISBLANK('Step 1.3 Normalized OAT'!A5747),"-",'Step 1.3 Normalized OAT'!A5747)</f>
        <v>43340.416666666664</v>
      </c>
      <c r="B5747" s="26">
        <f t="shared" si="95"/>
        <v>239</v>
      </c>
      <c r="C5747" s="64" cm="1">
        <f t="array" ref="C5747">INDEX('Step 5. Daily Avg Schedule Calc'!$A$2:$C$169,(WEEKDAY(A5747)-1)*24+HOUR(A5747)+1,3)*IF(A5747&lt;Cooling_Season_Start_Date,0,IF(A5747&gt;Cooling_Season_End_Date,0,1))</f>
        <v>1</v>
      </c>
      <c r="D5747" s="12">
        <f>VLOOKUP(A5747,'Step 1.3 Normalized OAT'!$A$1:$B$8761,2)</f>
        <v>88</v>
      </c>
      <c r="E5747" s="13">
        <f ca="1">('Step 3. Regression'!$F$19*D5747^2+'Step 3. Regression'!$G$19*D5747+'Step 3. Regression'!$H$19)*C5747</f>
        <v>7.4799399152107426</v>
      </c>
    </row>
    <row r="5748" spans="1:5" x14ac:dyDescent="0.25">
      <c r="A5748" s="9">
        <f>IF(ISBLANK('Step 1.3 Normalized OAT'!A5748),"-",'Step 1.3 Normalized OAT'!A5748)</f>
        <v>43340.458333333336</v>
      </c>
      <c r="B5748" s="26">
        <f t="shared" si="95"/>
        <v>239</v>
      </c>
      <c r="C5748" s="64" cm="1">
        <f t="array" ref="C5748">INDEX('Step 5. Daily Avg Schedule Calc'!$A$2:$C$169,(WEEKDAY(A5748)-1)*24+HOUR(A5748)+1,3)*IF(A5748&lt;Cooling_Season_Start_Date,0,IF(A5748&gt;Cooling_Season_End_Date,0,1))</f>
        <v>1</v>
      </c>
      <c r="D5748" s="12">
        <f>VLOOKUP(A5748,'Step 1.3 Normalized OAT'!$A$1:$B$8761,2)</f>
        <v>89</v>
      </c>
      <c r="E5748" s="13">
        <f ca="1">('Step 3. Regression'!$F$19*D5748^2+'Step 3. Regression'!$G$19*D5748+'Step 3. Regression'!$H$19)*C5748</f>
        <v>7.5529130384537311</v>
      </c>
    </row>
    <row r="5749" spans="1:5" x14ac:dyDescent="0.25">
      <c r="A5749" s="9">
        <f>IF(ISBLANK('Step 1.3 Normalized OAT'!A5749),"-",'Step 1.3 Normalized OAT'!A5749)</f>
        <v>43340.5</v>
      </c>
      <c r="B5749" s="26">
        <f t="shared" si="95"/>
        <v>239</v>
      </c>
      <c r="C5749" s="64" cm="1">
        <f t="array" ref="C5749">INDEX('Step 5. Daily Avg Schedule Calc'!$A$2:$C$169,(WEEKDAY(A5749)-1)*24+HOUR(A5749)+1,3)*IF(A5749&lt;Cooling_Season_Start_Date,0,IF(A5749&gt;Cooling_Season_End_Date,0,1))</f>
        <v>1</v>
      </c>
      <c r="D5749" s="12">
        <f>VLOOKUP(A5749,'Step 1.3 Normalized OAT'!$A$1:$B$8761,2)</f>
        <v>93</v>
      </c>
      <c r="E5749" s="13">
        <f ca="1">('Step 3. Regression'!$F$19*D5749^2+'Step 3. Regression'!$G$19*D5749+'Step 3. Regression'!$H$19)*C5749</f>
        <v>7.9029249908302468</v>
      </c>
    </row>
    <row r="5750" spans="1:5" x14ac:dyDescent="0.25">
      <c r="A5750" s="9">
        <f>IF(ISBLANK('Step 1.3 Normalized OAT'!A5750),"-",'Step 1.3 Normalized OAT'!A5750)</f>
        <v>43340.541666666664</v>
      </c>
      <c r="B5750" s="26">
        <f t="shared" si="95"/>
        <v>239</v>
      </c>
      <c r="C5750" s="64" cm="1">
        <f t="array" ref="C5750">INDEX('Step 5. Daily Avg Schedule Calc'!$A$2:$C$169,(WEEKDAY(A5750)-1)*24+HOUR(A5750)+1,3)*IF(A5750&lt;Cooling_Season_Start_Date,0,IF(A5750&gt;Cooling_Season_End_Date,0,1))</f>
        <v>1</v>
      </c>
      <c r="D5750" s="12">
        <f>VLOOKUP(A5750,'Step 1.3 Normalized OAT'!$A$1:$B$8761,2)</f>
        <v>95</v>
      </c>
      <c r="E5750" s="13">
        <f ca="1">('Step 3. Regression'!$F$19*D5750^2+'Step 3. Regression'!$G$19*D5750+'Step 3. Regression'!$H$19)*C5750</f>
        <v>8.1128026426612365</v>
      </c>
    </row>
    <row r="5751" spans="1:5" x14ac:dyDescent="0.25">
      <c r="A5751" s="9">
        <f>IF(ISBLANK('Step 1.3 Normalized OAT'!A5751),"-",'Step 1.3 Normalized OAT'!A5751)</f>
        <v>43340.583333333336</v>
      </c>
      <c r="B5751" s="26">
        <f t="shared" si="95"/>
        <v>239</v>
      </c>
      <c r="C5751" s="64" cm="1">
        <f t="array" ref="C5751">INDEX('Step 5. Daily Avg Schedule Calc'!$A$2:$C$169,(WEEKDAY(A5751)-1)*24+HOUR(A5751)+1,3)*IF(A5751&lt;Cooling_Season_Start_Date,0,IF(A5751&gt;Cooling_Season_End_Date,0,1))</f>
        <v>1</v>
      </c>
      <c r="D5751" s="12">
        <f>VLOOKUP(A5751,'Step 1.3 Normalized OAT'!$A$1:$B$8761,2)</f>
        <v>96</v>
      </c>
      <c r="E5751" s="13">
        <f ca="1">('Step 3. Regression'!$F$19*D5751^2+'Step 3. Regression'!$G$19*D5751+'Step 3. Regression'!$H$19)*C5751</f>
        <v>8.2264593874874201</v>
      </c>
    </row>
    <row r="5752" spans="1:5" x14ac:dyDescent="0.25">
      <c r="A5752" s="9">
        <f>IF(ISBLANK('Step 1.3 Normalized OAT'!A5752),"-",'Step 1.3 Normalized OAT'!A5752)</f>
        <v>43340.625</v>
      </c>
      <c r="B5752" s="26">
        <f t="shared" si="95"/>
        <v>239</v>
      </c>
      <c r="C5752" s="64" cm="1">
        <f t="array" ref="C5752">INDEX('Step 5. Daily Avg Schedule Calc'!$A$2:$C$169,(WEEKDAY(A5752)-1)*24+HOUR(A5752)+1,3)*IF(A5752&lt;Cooling_Season_Start_Date,0,IF(A5752&gt;Cooling_Season_End_Date,0,1))</f>
        <v>1</v>
      </c>
      <c r="D5752" s="12">
        <f>VLOOKUP(A5752,'Step 1.3 Normalized OAT'!$A$1:$B$8761,2)</f>
        <v>97</v>
      </c>
      <c r="E5752" s="13">
        <f ca="1">('Step 3. Regression'!$F$19*D5752^2+'Step 3. Regression'!$G$19*D5752+'Step 3. Regression'!$H$19)*C5752</f>
        <v>8.3459280782540581</v>
      </c>
    </row>
    <row r="5753" spans="1:5" x14ac:dyDescent="0.25">
      <c r="A5753" s="9">
        <f>IF(ISBLANK('Step 1.3 Normalized OAT'!A5753),"-",'Step 1.3 Normalized OAT'!A5753)</f>
        <v>43340.666666666664</v>
      </c>
      <c r="B5753" s="26">
        <f t="shared" si="95"/>
        <v>239</v>
      </c>
      <c r="C5753" s="64" cm="1">
        <f t="array" ref="C5753">INDEX('Step 5. Daily Avg Schedule Calc'!$A$2:$C$169,(WEEKDAY(A5753)-1)*24+HOUR(A5753)+1,3)*IF(A5753&lt;Cooling_Season_Start_Date,0,IF(A5753&gt;Cooling_Season_End_Date,0,1))</f>
        <v>1</v>
      </c>
      <c r="D5753" s="12">
        <f>VLOOKUP(A5753,'Step 1.3 Normalized OAT'!$A$1:$B$8761,2)</f>
        <v>97</v>
      </c>
      <c r="E5753" s="13">
        <f ca="1">('Step 3. Regression'!$F$19*D5753^2+'Step 3. Regression'!$G$19*D5753+'Step 3. Regression'!$H$19)*C5753</f>
        <v>8.3459280782540581</v>
      </c>
    </row>
    <row r="5754" spans="1:5" x14ac:dyDescent="0.25">
      <c r="A5754" s="9">
        <f>IF(ISBLANK('Step 1.3 Normalized OAT'!A5754),"-",'Step 1.3 Normalized OAT'!A5754)</f>
        <v>43340.708333333336</v>
      </c>
      <c r="B5754" s="26">
        <f t="shared" si="95"/>
        <v>239</v>
      </c>
      <c r="C5754" s="64" cm="1">
        <f t="array" ref="C5754">INDEX('Step 5. Daily Avg Schedule Calc'!$A$2:$C$169,(WEEKDAY(A5754)-1)*24+HOUR(A5754)+1,3)*IF(A5754&lt;Cooling_Season_Start_Date,0,IF(A5754&gt;Cooling_Season_End_Date,0,1))</f>
        <v>1</v>
      </c>
      <c r="D5754" s="12">
        <f>VLOOKUP(A5754,'Step 1.3 Normalized OAT'!$A$1:$B$8761,2)</f>
        <v>97</v>
      </c>
      <c r="E5754" s="13">
        <f ca="1">('Step 3. Regression'!$F$19*D5754^2+'Step 3. Regression'!$G$19*D5754+'Step 3. Regression'!$H$19)*C5754</f>
        <v>8.3459280782540581</v>
      </c>
    </row>
    <row r="5755" spans="1:5" x14ac:dyDescent="0.25">
      <c r="A5755" s="9">
        <f>IF(ISBLANK('Step 1.3 Normalized OAT'!A5755),"-",'Step 1.3 Normalized OAT'!A5755)</f>
        <v>43340.75</v>
      </c>
      <c r="B5755" s="26">
        <f t="shared" si="95"/>
        <v>239</v>
      </c>
      <c r="C5755" s="64" cm="1">
        <f t="array" ref="C5755">INDEX('Step 5. Daily Avg Schedule Calc'!$A$2:$C$169,(WEEKDAY(A5755)-1)*24+HOUR(A5755)+1,3)*IF(A5755&lt;Cooling_Season_Start_Date,0,IF(A5755&gt;Cooling_Season_End_Date,0,1))</f>
        <v>1</v>
      </c>
      <c r="D5755" s="12">
        <f>VLOOKUP(A5755,'Step 1.3 Normalized OAT'!$A$1:$B$8761,2)</f>
        <v>97</v>
      </c>
      <c r="E5755" s="13">
        <f ca="1">('Step 3. Regression'!$F$19*D5755^2+'Step 3. Regression'!$G$19*D5755+'Step 3. Regression'!$H$19)*C5755</f>
        <v>8.3459280782540581</v>
      </c>
    </row>
    <row r="5756" spans="1:5" x14ac:dyDescent="0.25">
      <c r="A5756" s="9">
        <f>IF(ISBLANK('Step 1.3 Normalized OAT'!A5756),"-",'Step 1.3 Normalized OAT'!A5756)</f>
        <v>43340.791666666664</v>
      </c>
      <c r="B5756" s="26">
        <f t="shared" si="95"/>
        <v>239</v>
      </c>
      <c r="C5756" s="64" cm="1">
        <f t="array" ref="C5756">INDEX('Step 5. Daily Avg Schedule Calc'!$A$2:$C$169,(WEEKDAY(A5756)-1)*24+HOUR(A5756)+1,3)*IF(A5756&lt;Cooling_Season_Start_Date,0,IF(A5756&gt;Cooling_Season_End_Date,0,1))</f>
        <v>1</v>
      </c>
      <c r="D5756" s="12">
        <f>VLOOKUP(A5756,'Step 1.3 Normalized OAT'!$A$1:$B$8761,2)</f>
        <v>95</v>
      </c>
      <c r="E5756" s="13">
        <f ca="1">('Step 3. Regression'!$F$19*D5756^2+'Step 3. Regression'!$G$19*D5756+'Step 3. Regression'!$H$19)*C5756</f>
        <v>8.1128026426612365</v>
      </c>
    </row>
    <row r="5757" spans="1:5" x14ac:dyDescent="0.25">
      <c r="A5757" s="9">
        <f>IF(ISBLANK('Step 1.3 Normalized OAT'!A5757),"-",'Step 1.3 Normalized OAT'!A5757)</f>
        <v>43340.833333333336</v>
      </c>
      <c r="B5757" s="26">
        <f t="shared" si="95"/>
        <v>239</v>
      </c>
      <c r="C5757" s="64" cm="1">
        <f t="array" ref="C5757">INDEX('Step 5. Daily Avg Schedule Calc'!$A$2:$C$169,(WEEKDAY(A5757)-1)*24+HOUR(A5757)+1,3)*IF(A5757&lt;Cooling_Season_Start_Date,0,IF(A5757&gt;Cooling_Season_End_Date,0,1))</f>
        <v>1</v>
      </c>
      <c r="D5757" s="12">
        <f>VLOOKUP(A5757,'Step 1.3 Normalized OAT'!$A$1:$B$8761,2)</f>
        <v>93</v>
      </c>
      <c r="E5757" s="13">
        <f ca="1">('Step 3. Regression'!$F$19*D5757^2+'Step 3. Regression'!$G$19*D5757+'Step 3. Regression'!$H$19)*C5757</f>
        <v>7.9029249908302468</v>
      </c>
    </row>
    <row r="5758" spans="1:5" x14ac:dyDescent="0.25">
      <c r="A5758" s="9">
        <f>IF(ISBLANK('Step 1.3 Normalized OAT'!A5758),"-",'Step 1.3 Normalized OAT'!A5758)</f>
        <v>43340.875</v>
      </c>
      <c r="B5758" s="26">
        <f t="shared" si="95"/>
        <v>239</v>
      </c>
      <c r="C5758" s="64" cm="1">
        <f t="array" ref="C5758">INDEX('Step 5. Daily Avg Schedule Calc'!$A$2:$C$169,(WEEKDAY(A5758)-1)*24+HOUR(A5758)+1,3)*IF(A5758&lt;Cooling_Season_Start_Date,0,IF(A5758&gt;Cooling_Season_End_Date,0,1))</f>
        <v>0</v>
      </c>
      <c r="D5758" s="12">
        <f>VLOOKUP(A5758,'Step 1.3 Normalized OAT'!$A$1:$B$8761,2)</f>
        <v>91</v>
      </c>
      <c r="E5758" s="13">
        <f ca="1">('Step 3. Regression'!$F$19*D5758^2+'Step 3. Regression'!$G$19*D5758+'Step 3. Regression'!$H$19)*C5758</f>
        <v>0</v>
      </c>
    </row>
    <row r="5759" spans="1:5" x14ac:dyDescent="0.25">
      <c r="A5759" s="9">
        <f>IF(ISBLANK('Step 1.3 Normalized OAT'!A5759),"-",'Step 1.3 Normalized OAT'!A5759)</f>
        <v>43340.916666666664</v>
      </c>
      <c r="B5759" s="26">
        <f t="shared" si="95"/>
        <v>239</v>
      </c>
      <c r="C5759" s="64" cm="1">
        <f t="array" ref="C5759">INDEX('Step 5. Daily Avg Schedule Calc'!$A$2:$C$169,(WEEKDAY(A5759)-1)*24+HOUR(A5759)+1,3)*IF(A5759&lt;Cooling_Season_Start_Date,0,IF(A5759&gt;Cooling_Season_End_Date,0,1))</f>
        <v>0</v>
      </c>
      <c r="D5759" s="12">
        <f>VLOOKUP(A5759,'Step 1.3 Normalized OAT'!$A$1:$B$8761,2)</f>
        <v>91</v>
      </c>
      <c r="E5759" s="13">
        <f ca="1">('Step 3. Regression'!$F$19*D5759^2+'Step 3. Regression'!$G$19*D5759+'Step 3. Regression'!$H$19)*C5759</f>
        <v>0</v>
      </c>
    </row>
    <row r="5760" spans="1:5" x14ac:dyDescent="0.25">
      <c r="A5760" s="9">
        <f>IF(ISBLANK('Step 1.3 Normalized OAT'!A5760),"-",'Step 1.3 Normalized OAT'!A5760)</f>
        <v>43340.958333333336</v>
      </c>
      <c r="B5760" s="26">
        <f t="shared" si="95"/>
        <v>239</v>
      </c>
      <c r="C5760" s="64" cm="1">
        <f t="array" ref="C5760">INDEX('Step 5. Daily Avg Schedule Calc'!$A$2:$C$169,(WEEKDAY(A5760)-1)*24+HOUR(A5760)+1,3)*IF(A5760&lt;Cooling_Season_Start_Date,0,IF(A5760&gt;Cooling_Season_End_Date,0,1))</f>
        <v>0</v>
      </c>
      <c r="D5760" s="12">
        <f>VLOOKUP(A5760,'Step 1.3 Normalized OAT'!$A$1:$B$8761,2)</f>
        <v>90</v>
      </c>
      <c r="E5760" s="13">
        <f ca="1">('Step 3. Regression'!$F$19*D5760^2+'Step 3. Regression'!$G$19*D5760+'Step 3. Regression'!$H$19)*C5760</f>
        <v>0</v>
      </c>
    </row>
    <row r="5761" spans="1:5" x14ac:dyDescent="0.25">
      <c r="A5761" s="9">
        <f>IF(ISBLANK('Step 1.3 Normalized OAT'!A5761),"-",'Step 1.3 Normalized OAT'!A5761)</f>
        <v>43341</v>
      </c>
      <c r="B5761" s="26">
        <f t="shared" si="95"/>
        <v>240</v>
      </c>
      <c r="C5761" s="64" cm="1">
        <f t="array" ref="C5761">INDEX('Step 5. Daily Avg Schedule Calc'!$A$2:$C$169,(WEEKDAY(A5761)-1)*24+HOUR(A5761)+1,3)*IF(A5761&lt;Cooling_Season_Start_Date,0,IF(A5761&gt;Cooling_Season_End_Date,0,1))</f>
        <v>0</v>
      </c>
      <c r="D5761" s="12">
        <f>VLOOKUP(A5761,'Step 1.3 Normalized OAT'!$A$1:$B$8761,2)</f>
        <v>90</v>
      </c>
      <c r="E5761" s="13">
        <f ca="1">('Step 3. Regression'!$F$19*D5761^2+'Step 3. Regression'!$G$19*D5761+'Step 3. Regression'!$H$19)*C5761</f>
        <v>0</v>
      </c>
    </row>
    <row r="5762" spans="1:5" x14ac:dyDescent="0.25">
      <c r="A5762" s="9">
        <f>IF(ISBLANK('Step 1.3 Normalized OAT'!A5762),"-",'Step 1.3 Normalized OAT'!A5762)</f>
        <v>43341.041666666664</v>
      </c>
      <c r="B5762" s="26">
        <f t="shared" si="95"/>
        <v>240</v>
      </c>
      <c r="C5762" s="64" cm="1">
        <f t="array" ref="C5762">INDEX('Step 5. Daily Avg Schedule Calc'!$A$2:$C$169,(WEEKDAY(A5762)-1)*24+HOUR(A5762)+1,3)*IF(A5762&lt;Cooling_Season_Start_Date,0,IF(A5762&gt;Cooling_Season_End_Date,0,1))</f>
        <v>0</v>
      </c>
      <c r="D5762" s="12">
        <f>VLOOKUP(A5762,'Step 1.3 Normalized OAT'!$A$1:$B$8761,2)</f>
        <v>88</v>
      </c>
      <c r="E5762" s="13">
        <f ca="1">('Step 3. Regression'!$F$19*D5762^2+'Step 3. Regression'!$G$19*D5762+'Step 3. Regression'!$H$19)*C5762</f>
        <v>0</v>
      </c>
    </row>
    <row r="5763" spans="1:5" x14ac:dyDescent="0.25">
      <c r="A5763" s="9">
        <f>IF(ISBLANK('Step 1.3 Normalized OAT'!A5763),"-",'Step 1.3 Normalized OAT'!A5763)</f>
        <v>43341.083333333336</v>
      </c>
      <c r="B5763" s="26">
        <f t="shared" ref="B5763:B5826" si="96">_xlfn.DAYS(A5763,$A$2)</f>
        <v>240</v>
      </c>
      <c r="C5763" s="64" cm="1">
        <f t="array" ref="C5763">INDEX('Step 5. Daily Avg Schedule Calc'!$A$2:$C$169,(WEEKDAY(A5763)-1)*24+HOUR(A5763)+1,3)*IF(A5763&lt;Cooling_Season_Start_Date,0,IF(A5763&gt;Cooling_Season_End_Date,0,1))</f>
        <v>0</v>
      </c>
      <c r="D5763" s="12">
        <f>VLOOKUP(A5763,'Step 1.3 Normalized OAT'!$A$1:$B$8761,2)</f>
        <v>87</v>
      </c>
      <c r="E5763" s="13">
        <f ca="1">('Step 3. Regression'!$F$19*D5763^2+'Step 3. Regression'!$G$19*D5763+'Step 3. Regression'!$H$19)*C5763</f>
        <v>0</v>
      </c>
    </row>
    <row r="5764" spans="1:5" x14ac:dyDescent="0.25">
      <c r="A5764" s="9">
        <f>IF(ISBLANK('Step 1.3 Normalized OAT'!A5764),"-",'Step 1.3 Normalized OAT'!A5764)</f>
        <v>43341.125</v>
      </c>
      <c r="B5764" s="26">
        <f t="shared" si="96"/>
        <v>240</v>
      </c>
      <c r="C5764" s="64" cm="1">
        <f t="array" ref="C5764">INDEX('Step 5. Daily Avg Schedule Calc'!$A$2:$C$169,(WEEKDAY(A5764)-1)*24+HOUR(A5764)+1,3)*IF(A5764&lt;Cooling_Season_Start_Date,0,IF(A5764&gt;Cooling_Season_End_Date,0,1))</f>
        <v>0</v>
      </c>
      <c r="D5764" s="12">
        <f>VLOOKUP(A5764,'Step 1.3 Normalized OAT'!$A$1:$B$8761,2)</f>
        <v>88</v>
      </c>
      <c r="E5764" s="13">
        <f ca="1">('Step 3. Regression'!$F$19*D5764^2+'Step 3. Regression'!$G$19*D5764+'Step 3. Regression'!$H$19)*C5764</f>
        <v>0</v>
      </c>
    </row>
    <row r="5765" spans="1:5" x14ac:dyDescent="0.25">
      <c r="A5765" s="9">
        <f>IF(ISBLANK('Step 1.3 Normalized OAT'!A5765),"-",'Step 1.3 Normalized OAT'!A5765)</f>
        <v>43341.166666666664</v>
      </c>
      <c r="B5765" s="26">
        <f t="shared" si="96"/>
        <v>240</v>
      </c>
      <c r="C5765" s="64" cm="1">
        <f t="array" ref="C5765">INDEX('Step 5. Daily Avg Schedule Calc'!$A$2:$C$169,(WEEKDAY(A5765)-1)*24+HOUR(A5765)+1,3)*IF(A5765&lt;Cooling_Season_Start_Date,0,IF(A5765&gt;Cooling_Season_End_Date,0,1))</f>
        <v>0</v>
      </c>
      <c r="D5765" s="12">
        <f>VLOOKUP(A5765,'Step 1.3 Normalized OAT'!$A$1:$B$8761,2)</f>
        <v>88</v>
      </c>
      <c r="E5765" s="13">
        <f ca="1">('Step 3. Regression'!$F$19*D5765^2+'Step 3. Regression'!$G$19*D5765+'Step 3. Regression'!$H$19)*C5765</f>
        <v>0</v>
      </c>
    </row>
    <row r="5766" spans="1:5" x14ac:dyDescent="0.25">
      <c r="A5766" s="9">
        <f>IF(ISBLANK('Step 1.3 Normalized OAT'!A5766),"-",'Step 1.3 Normalized OAT'!A5766)</f>
        <v>43341.208333333336</v>
      </c>
      <c r="B5766" s="26">
        <f t="shared" si="96"/>
        <v>240</v>
      </c>
      <c r="C5766" s="64" cm="1">
        <f t="array" ref="C5766">INDEX('Step 5. Daily Avg Schedule Calc'!$A$2:$C$169,(WEEKDAY(A5766)-1)*24+HOUR(A5766)+1,3)*IF(A5766&lt;Cooling_Season_Start_Date,0,IF(A5766&gt;Cooling_Season_End_Date,0,1))</f>
        <v>0</v>
      </c>
      <c r="D5766" s="12">
        <f>VLOOKUP(A5766,'Step 1.3 Normalized OAT'!$A$1:$B$8761,2)</f>
        <v>86</v>
      </c>
      <c r="E5766" s="13">
        <f ca="1">('Step 3. Regression'!$F$19*D5766^2+'Step 3. Regression'!$G$19*D5766+'Step 3. Regression'!$H$19)*C5766</f>
        <v>0</v>
      </c>
    </row>
    <row r="5767" spans="1:5" x14ac:dyDescent="0.25">
      <c r="A5767" s="9">
        <f>IF(ISBLANK('Step 1.3 Normalized OAT'!A5767),"-",'Step 1.3 Normalized OAT'!A5767)</f>
        <v>43341.25</v>
      </c>
      <c r="B5767" s="26">
        <f t="shared" si="96"/>
        <v>240</v>
      </c>
      <c r="C5767" s="64" cm="1">
        <f t="array" ref="C5767">INDEX('Step 5. Daily Avg Schedule Calc'!$A$2:$C$169,(WEEKDAY(A5767)-1)*24+HOUR(A5767)+1,3)*IF(A5767&lt;Cooling_Season_Start_Date,0,IF(A5767&gt;Cooling_Season_End_Date,0,1))</f>
        <v>0</v>
      </c>
      <c r="D5767" s="12">
        <f>VLOOKUP(A5767,'Step 1.3 Normalized OAT'!$A$1:$B$8761,2)</f>
        <v>84</v>
      </c>
      <c r="E5767" s="13">
        <f ca="1">('Step 3. Regression'!$F$19*D5767^2+'Step 3. Regression'!$G$19*D5767+'Step 3. Regression'!$H$19)*C5767</f>
        <v>0</v>
      </c>
    </row>
    <row r="5768" spans="1:5" x14ac:dyDescent="0.25">
      <c r="A5768" s="9">
        <f>IF(ISBLANK('Step 1.3 Normalized OAT'!A5768),"-",'Step 1.3 Normalized OAT'!A5768)</f>
        <v>43341.291666666664</v>
      </c>
      <c r="B5768" s="26">
        <f t="shared" si="96"/>
        <v>240</v>
      </c>
      <c r="C5768" s="64" cm="1">
        <f t="array" ref="C5768">INDEX('Step 5. Daily Avg Schedule Calc'!$A$2:$C$169,(WEEKDAY(A5768)-1)*24+HOUR(A5768)+1,3)*IF(A5768&lt;Cooling_Season_Start_Date,0,IF(A5768&gt;Cooling_Season_End_Date,0,1))</f>
        <v>1</v>
      </c>
      <c r="D5768" s="12">
        <f>VLOOKUP(A5768,'Step 1.3 Normalized OAT'!$A$1:$B$8761,2)</f>
        <v>84</v>
      </c>
      <c r="E5768" s="13">
        <f ca="1">('Step 3. Regression'!$F$19*D5768^2+'Step 3. Regression'!$G$19*D5768+'Step 3. Regression'!$H$19)*C5768</f>
        <v>7.2461668816433509</v>
      </c>
    </row>
    <row r="5769" spans="1:5" x14ac:dyDescent="0.25">
      <c r="A5769" s="9">
        <f>IF(ISBLANK('Step 1.3 Normalized OAT'!A5769),"-",'Step 1.3 Normalized OAT'!A5769)</f>
        <v>43341.333333333336</v>
      </c>
      <c r="B5769" s="26">
        <f t="shared" si="96"/>
        <v>240</v>
      </c>
      <c r="C5769" s="64" cm="1">
        <f t="array" ref="C5769">INDEX('Step 5. Daily Avg Schedule Calc'!$A$2:$C$169,(WEEKDAY(A5769)-1)*24+HOUR(A5769)+1,3)*IF(A5769&lt;Cooling_Season_Start_Date,0,IF(A5769&gt;Cooling_Season_End_Date,0,1))</f>
        <v>1</v>
      </c>
      <c r="D5769" s="12">
        <f>VLOOKUP(A5769,'Step 1.3 Normalized OAT'!$A$1:$B$8761,2)</f>
        <v>86</v>
      </c>
      <c r="E5769" s="13">
        <f ca="1">('Step 3. Regression'!$F$19*D5769^2+'Step 3. Regression'!$G$19*D5769+'Step 3. Regression'!$H$19)*C5769</f>
        <v>7.3514295065461326</v>
      </c>
    </row>
    <row r="5770" spans="1:5" x14ac:dyDescent="0.25">
      <c r="A5770" s="9">
        <f>IF(ISBLANK('Step 1.3 Normalized OAT'!A5770),"-",'Step 1.3 Normalized OAT'!A5770)</f>
        <v>43341.375</v>
      </c>
      <c r="B5770" s="26">
        <f t="shared" si="96"/>
        <v>240</v>
      </c>
      <c r="C5770" s="64" cm="1">
        <f t="array" ref="C5770">INDEX('Step 5. Daily Avg Schedule Calc'!$A$2:$C$169,(WEEKDAY(A5770)-1)*24+HOUR(A5770)+1,3)*IF(A5770&lt;Cooling_Season_Start_Date,0,IF(A5770&gt;Cooling_Season_End_Date,0,1))</f>
        <v>1</v>
      </c>
      <c r="D5770" s="12">
        <f>VLOOKUP(A5770,'Step 1.3 Normalized OAT'!$A$1:$B$8761,2)</f>
        <v>88</v>
      </c>
      <c r="E5770" s="13">
        <f ca="1">('Step 3. Regression'!$F$19*D5770^2+'Step 3. Regression'!$G$19*D5770+'Step 3. Regression'!$H$19)*C5770</f>
        <v>7.4799399152107426</v>
      </c>
    </row>
    <row r="5771" spans="1:5" x14ac:dyDescent="0.25">
      <c r="A5771" s="9">
        <f>IF(ISBLANK('Step 1.3 Normalized OAT'!A5771),"-",'Step 1.3 Normalized OAT'!A5771)</f>
        <v>43341.416666666664</v>
      </c>
      <c r="B5771" s="26">
        <f t="shared" si="96"/>
        <v>240</v>
      </c>
      <c r="C5771" s="64" cm="1">
        <f t="array" ref="C5771">INDEX('Step 5. Daily Avg Schedule Calc'!$A$2:$C$169,(WEEKDAY(A5771)-1)*24+HOUR(A5771)+1,3)*IF(A5771&lt;Cooling_Season_Start_Date,0,IF(A5771&gt;Cooling_Season_End_Date,0,1))</f>
        <v>1</v>
      </c>
      <c r="D5771" s="12">
        <f>VLOOKUP(A5771,'Step 1.3 Normalized OAT'!$A$1:$B$8761,2)</f>
        <v>90</v>
      </c>
      <c r="E5771" s="13">
        <f ca="1">('Step 3. Regression'!$F$19*D5771^2+'Step 3. Regression'!$G$19*D5771+'Step 3. Regression'!$H$19)*C5771</f>
        <v>7.6316981076371704</v>
      </c>
    </row>
    <row r="5772" spans="1:5" x14ac:dyDescent="0.25">
      <c r="A5772" s="9">
        <f>IF(ISBLANK('Step 1.3 Normalized OAT'!A5772),"-",'Step 1.3 Normalized OAT'!A5772)</f>
        <v>43341.458333333336</v>
      </c>
      <c r="B5772" s="26">
        <f t="shared" si="96"/>
        <v>240</v>
      </c>
      <c r="C5772" s="64" cm="1">
        <f t="array" ref="C5772">INDEX('Step 5. Daily Avg Schedule Calc'!$A$2:$C$169,(WEEKDAY(A5772)-1)*24+HOUR(A5772)+1,3)*IF(A5772&lt;Cooling_Season_Start_Date,0,IF(A5772&gt;Cooling_Season_End_Date,0,1))</f>
        <v>1</v>
      </c>
      <c r="D5772" s="12">
        <f>VLOOKUP(A5772,'Step 1.3 Normalized OAT'!$A$1:$B$8761,2)</f>
        <v>93</v>
      </c>
      <c r="E5772" s="13">
        <f ca="1">('Step 3. Regression'!$F$19*D5772^2+'Step 3. Regression'!$G$19*D5772+'Step 3. Regression'!$H$19)*C5772</f>
        <v>7.9029249908302468</v>
      </c>
    </row>
    <row r="5773" spans="1:5" x14ac:dyDescent="0.25">
      <c r="A5773" s="9">
        <f>IF(ISBLANK('Step 1.3 Normalized OAT'!A5773),"-",'Step 1.3 Normalized OAT'!A5773)</f>
        <v>43341.5</v>
      </c>
      <c r="B5773" s="26">
        <f t="shared" si="96"/>
        <v>240</v>
      </c>
      <c r="C5773" s="64" cm="1">
        <f t="array" ref="C5773">INDEX('Step 5. Daily Avg Schedule Calc'!$A$2:$C$169,(WEEKDAY(A5773)-1)*24+HOUR(A5773)+1,3)*IF(A5773&lt;Cooling_Season_Start_Date,0,IF(A5773&gt;Cooling_Season_End_Date,0,1))</f>
        <v>1</v>
      </c>
      <c r="D5773" s="12">
        <f>VLOOKUP(A5773,'Step 1.3 Normalized OAT'!$A$1:$B$8761,2)</f>
        <v>93</v>
      </c>
      <c r="E5773" s="13">
        <f ca="1">('Step 3. Regression'!$F$19*D5773^2+'Step 3. Regression'!$G$19*D5773+'Step 3. Regression'!$H$19)*C5773</f>
        <v>7.9029249908302468</v>
      </c>
    </row>
    <row r="5774" spans="1:5" x14ac:dyDescent="0.25">
      <c r="A5774" s="9">
        <f>IF(ISBLANK('Step 1.3 Normalized OAT'!A5774),"-",'Step 1.3 Normalized OAT'!A5774)</f>
        <v>43341.541666666664</v>
      </c>
      <c r="B5774" s="26">
        <f t="shared" si="96"/>
        <v>240</v>
      </c>
      <c r="C5774" s="64" cm="1">
        <f t="array" ref="C5774">INDEX('Step 5. Daily Avg Schedule Calc'!$A$2:$C$169,(WEEKDAY(A5774)-1)*24+HOUR(A5774)+1,3)*IF(A5774&lt;Cooling_Season_Start_Date,0,IF(A5774&gt;Cooling_Season_End_Date,0,1))</f>
        <v>1</v>
      </c>
      <c r="D5774" s="12">
        <f>VLOOKUP(A5774,'Step 1.3 Normalized OAT'!$A$1:$B$8761,2)</f>
        <v>97</v>
      </c>
      <c r="E5774" s="13">
        <f ca="1">('Step 3. Regression'!$F$19*D5774^2+'Step 3. Regression'!$G$19*D5774+'Step 3. Regression'!$H$19)*C5774</f>
        <v>8.3459280782540581</v>
      </c>
    </row>
    <row r="5775" spans="1:5" x14ac:dyDescent="0.25">
      <c r="A5775" s="9">
        <f>IF(ISBLANK('Step 1.3 Normalized OAT'!A5775),"-",'Step 1.3 Normalized OAT'!A5775)</f>
        <v>43341.583333333336</v>
      </c>
      <c r="B5775" s="26">
        <f t="shared" si="96"/>
        <v>240</v>
      </c>
      <c r="C5775" s="64" cm="1">
        <f t="array" ref="C5775">INDEX('Step 5. Daily Avg Schedule Calc'!$A$2:$C$169,(WEEKDAY(A5775)-1)*24+HOUR(A5775)+1,3)*IF(A5775&lt;Cooling_Season_Start_Date,0,IF(A5775&gt;Cooling_Season_End_Date,0,1))</f>
        <v>1</v>
      </c>
      <c r="D5775" s="12">
        <f>VLOOKUP(A5775,'Step 1.3 Normalized OAT'!$A$1:$B$8761,2)</f>
        <v>96</v>
      </c>
      <c r="E5775" s="13">
        <f ca="1">('Step 3. Regression'!$F$19*D5775^2+'Step 3. Regression'!$G$19*D5775+'Step 3. Regression'!$H$19)*C5775</f>
        <v>8.2264593874874201</v>
      </c>
    </row>
    <row r="5776" spans="1:5" x14ac:dyDescent="0.25">
      <c r="A5776" s="9">
        <f>IF(ISBLANK('Step 1.3 Normalized OAT'!A5776),"-",'Step 1.3 Normalized OAT'!A5776)</f>
        <v>43341.625</v>
      </c>
      <c r="B5776" s="26">
        <f t="shared" si="96"/>
        <v>240</v>
      </c>
      <c r="C5776" s="64" cm="1">
        <f t="array" ref="C5776">INDEX('Step 5. Daily Avg Schedule Calc'!$A$2:$C$169,(WEEKDAY(A5776)-1)*24+HOUR(A5776)+1,3)*IF(A5776&lt;Cooling_Season_Start_Date,0,IF(A5776&gt;Cooling_Season_End_Date,0,1))</f>
        <v>1</v>
      </c>
      <c r="D5776" s="12">
        <f>VLOOKUP(A5776,'Step 1.3 Normalized OAT'!$A$1:$B$8761,2)</f>
        <v>97</v>
      </c>
      <c r="E5776" s="13">
        <f ca="1">('Step 3. Regression'!$F$19*D5776^2+'Step 3. Regression'!$G$19*D5776+'Step 3. Regression'!$H$19)*C5776</f>
        <v>8.3459280782540581</v>
      </c>
    </row>
    <row r="5777" spans="1:5" x14ac:dyDescent="0.25">
      <c r="A5777" s="9">
        <f>IF(ISBLANK('Step 1.3 Normalized OAT'!A5777),"-",'Step 1.3 Normalized OAT'!A5777)</f>
        <v>43341.666666666664</v>
      </c>
      <c r="B5777" s="26">
        <f t="shared" si="96"/>
        <v>240</v>
      </c>
      <c r="C5777" s="64" cm="1">
        <f t="array" ref="C5777">INDEX('Step 5. Daily Avg Schedule Calc'!$A$2:$C$169,(WEEKDAY(A5777)-1)*24+HOUR(A5777)+1,3)*IF(A5777&lt;Cooling_Season_Start_Date,0,IF(A5777&gt;Cooling_Season_End_Date,0,1))</f>
        <v>1</v>
      </c>
      <c r="D5777" s="12">
        <f>VLOOKUP(A5777,'Step 1.3 Normalized OAT'!$A$1:$B$8761,2)</f>
        <v>97</v>
      </c>
      <c r="E5777" s="13">
        <f ca="1">('Step 3. Regression'!$F$19*D5777^2+'Step 3. Regression'!$G$19*D5777+'Step 3. Regression'!$H$19)*C5777</f>
        <v>8.3459280782540581</v>
      </c>
    </row>
    <row r="5778" spans="1:5" x14ac:dyDescent="0.25">
      <c r="A5778" s="9">
        <f>IF(ISBLANK('Step 1.3 Normalized OAT'!A5778),"-",'Step 1.3 Normalized OAT'!A5778)</f>
        <v>43341.708333333336</v>
      </c>
      <c r="B5778" s="26">
        <f t="shared" si="96"/>
        <v>240</v>
      </c>
      <c r="C5778" s="64" cm="1">
        <f t="array" ref="C5778">INDEX('Step 5. Daily Avg Schedule Calc'!$A$2:$C$169,(WEEKDAY(A5778)-1)*24+HOUR(A5778)+1,3)*IF(A5778&lt;Cooling_Season_Start_Date,0,IF(A5778&gt;Cooling_Season_End_Date,0,1))</f>
        <v>1</v>
      </c>
      <c r="D5778" s="12">
        <f>VLOOKUP(A5778,'Step 1.3 Normalized OAT'!$A$1:$B$8761,2)</f>
        <v>97</v>
      </c>
      <c r="E5778" s="13">
        <f ca="1">('Step 3. Regression'!$F$19*D5778^2+'Step 3. Regression'!$G$19*D5778+'Step 3. Regression'!$H$19)*C5778</f>
        <v>8.3459280782540581</v>
      </c>
    </row>
    <row r="5779" spans="1:5" x14ac:dyDescent="0.25">
      <c r="A5779" s="9">
        <f>IF(ISBLANK('Step 1.3 Normalized OAT'!A5779),"-",'Step 1.3 Normalized OAT'!A5779)</f>
        <v>43341.75</v>
      </c>
      <c r="B5779" s="26">
        <f t="shared" si="96"/>
        <v>240</v>
      </c>
      <c r="C5779" s="64" cm="1">
        <f t="array" ref="C5779">INDEX('Step 5. Daily Avg Schedule Calc'!$A$2:$C$169,(WEEKDAY(A5779)-1)*24+HOUR(A5779)+1,3)*IF(A5779&lt;Cooling_Season_Start_Date,0,IF(A5779&gt;Cooling_Season_End_Date,0,1))</f>
        <v>1</v>
      </c>
      <c r="D5779" s="12">
        <f>VLOOKUP(A5779,'Step 1.3 Normalized OAT'!$A$1:$B$8761,2)</f>
        <v>97</v>
      </c>
      <c r="E5779" s="13">
        <f ca="1">('Step 3. Regression'!$F$19*D5779^2+'Step 3. Regression'!$G$19*D5779+'Step 3. Regression'!$H$19)*C5779</f>
        <v>8.3459280782540581</v>
      </c>
    </row>
    <row r="5780" spans="1:5" x14ac:dyDescent="0.25">
      <c r="A5780" s="9">
        <f>IF(ISBLANK('Step 1.3 Normalized OAT'!A5780),"-",'Step 1.3 Normalized OAT'!A5780)</f>
        <v>43341.791666666664</v>
      </c>
      <c r="B5780" s="26">
        <f t="shared" si="96"/>
        <v>240</v>
      </c>
      <c r="C5780" s="64" cm="1">
        <f t="array" ref="C5780">INDEX('Step 5. Daily Avg Schedule Calc'!$A$2:$C$169,(WEEKDAY(A5780)-1)*24+HOUR(A5780)+1,3)*IF(A5780&lt;Cooling_Season_Start_Date,0,IF(A5780&gt;Cooling_Season_End_Date,0,1))</f>
        <v>1</v>
      </c>
      <c r="D5780" s="12">
        <f>VLOOKUP(A5780,'Step 1.3 Normalized OAT'!$A$1:$B$8761,2)</f>
        <v>95</v>
      </c>
      <c r="E5780" s="13">
        <f ca="1">('Step 3. Regression'!$F$19*D5780^2+'Step 3. Regression'!$G$19*D5780+'Step 3. Regression'!$H$19)*C5780</f>
        <v>8.1128026426612365</v>
      </c>
    </row>
    <row r="5781" spans="1:5" x14ac:dyDescent="0.25">
      <c r="A5781" s="9">
        <f>IF(ISBLANK('Step 1.3 Normalized OAT'!A5781),"-",'Step 1.3 Normalized OAT'!A5781)</f>
        <v>43341.833333333336</v>
      </c>
      <c r="B5781" s="26">
        <f t="shared" si="96"/>
        <v>240</v>
      </c>
      <c r="C5781" s="64" cm="1">
        <f t="array" ref="C5781">INDEX('Step 5. Daily Avg Schedule Calc'!$A$2:$C$169,(WEEKDAY(A5781)-1)*24+HOUR(A5781)+1,3)*IF(A5781&lt;Cooling_Season_Start_Date,0,IF(A5781&gt;Cooling_Season_End_Date,0,1))</f>
        <v>1</v>
      </c>
      <c r="D5781" s="12">
        <f>VLOOKUP(A5781,'Step 1.3 Normalized OAT'!$A$1:$B$8761,2)</f>
        <v>93</v>
      </c>
      <c r="E5781" s="13">
        <f ca="1">('Step 3. Regression'!$F$19*D5781^2+'Step 3. Regression'!$G$19*D5781+'Step 3. Regression'!$H$19)*C5781</f>
        <v>7.9029249908302468</v>
      </c>
    </row>
    <row r="5782" spans="1:5" x14ac:dyDescent="0.25">
      <c r="A5782" s="9">
        <f>IF(ISBLANK('Step 1.3 Normalized OAT'!A5782),"-",'Step 1.3 Normalized OAT'!A5782)</f>
        <v>43341.875</v>
      </c>
      <c r="B5782" s="26">
        <f t="shared" si="96"/>
        <v>240</v>
      </c>
      <c r="C5782" s="64" cm="1">
        <f t="array" ref="C5782">INDEX('Step 5. Daily Avg Schedule Calc'!$A$2:$C$169,(WEEKDAY(A5782)-1)*24+HOUR(A5782)+1,3)*IF(A5782&lt;Cooling_Season_Start_Date,0,IF(A5782&gt;Cooling_Season_End_Date,0,1))</f>
        <v>0</v>
      </c>
      <c r="D5782" s="12">
        <f>VLOOKUP(A5782,'Step 1.3 Normalized OAT'!$A$1:$B$8761,2)</f>
        <v>91</v>
      </c>
      <c r="E5782" s="13">
        <f ca="1">('Step 3. Regression'!$F$19*D5782^2+'Step 3. Regression'!$G$19*D5782+'Step 3. Regression'!$H$19)*C5782</f>
        <v>0</v>
      </c>
    </row>
    <row r="5783" spans="1:5" x14ac:dyDescent="0.25">
      <c r="A5783" s="9">
        <f>IF(ISBLANK('Step 1.3 Normalized OAT'!A5783),"-",'Step 1.3 Normalized OAT'!A5783)</f>
        <v>43341.916666666664</v>
      </c>
      <c r="B5783" s="26">
        <f t="shared" si="96"/>
        <v>240</v>
      </c>
      <c r="C5783" s="64" cm="1">
        <f t="array" ref="C5783">INDEX('Step 5. Daily Avg Schedule Calc'!$A$2:$C$169,(WEEKDAY(A5783)-1)*24+HOUR(A5783)+1,3)*IF(A5783&lt;Cooling_Season_Start_Date,0,IF(A5783&gt;Cooling_Season_End_Date,0,1))</f>
        <v>0</v>
      </c>
      <c r="D5783" s="12">
        <f>VLOOKUP(A5783,'Step 1.3 Normalized OAT'!$A$1:$B$8761,2)</f>
        <v>91</v>
      </c>
      <c r="E5783" s="13">
        <f ca="1">('Step 3. Regression'!$F$19*D5783^2+'Step 3. Regression'!$G$19*D5783+'Step 3. Regression'!$H$19)*C5783</f>
        <v>0</v>
      </c>
    </row>
    <row r="5784" spans="1:5" x14ac:dyDescent="0.25">
      <c r="A5784" s="9">
        <f>IF(ISBLANK('Step 1.3 Normalized OAT'!A5784),"-",'Step 1.3 Normalized OAT'!A5784)</f>
        <v>43341.958333333336</v>
      </c>
      <c r="B5784" s="26">
        <f t="shared" si="96"/>
        <v>240</v>
      </c>
      <c r="C5784" s="64" cm="1">
        <f t="array" ref="C5784">INDEX('Step 5. Daily Avg Schedule Calc'!$A$2:$C$169,(WEEKDAY(A5784)-1)*24+HOUR(A5784)+1,3)*IF(A5784&lt;Cooling_Season_Start_Date,0,IF(A5784&gt;Cooling_Season_End_Date,0,1))</f>
        <v>0</v>
      </c>
      <c r="D5784" s="12">
        <f>VLOOKUP(A5784,'Step 1.3 Normalized OAT'!$A$1:$B$8761,2)</f>
        <v>90</v>
      </c>
      <c r="E5784" s="13">
        <f ca="1">('Step 3. Regression'!$F$19*D5784^2+'Step 3. Regression'!$G$19*D5784+'Step 3. Regression'!$H$19)*C5784</f>
        <v>0</v>
      </c>
    </row>
    <row r="5785" spans="1:5" x14ac:dyDescent="0.25">
      <c r="A5785" s="9">
        <f>IF(ISBLANK('Step 1.3 Normalized OAT'!A5785),"-",'Step 1.3 Normalized OAT'!A5785)</f>
        <v>43342</v>
      </c>
      <c r="B5785" s="26">
        <f t="shared" si="96"/>
        <v>241</v>
      </c>
      <c r="C5785" s="64" cm="1">
        <f t="array" ref="C5785">INDEX('Step 5. Daily Avg Schedule Calc'!$A$2:$C$169,(WEEKDAY(A5785)-1)*24+HOUR(A5785)+1,3)*IF(A5785&lt;Cooling_Season_Start_Date,0,IF(A5785&gt;Cooling_Season_End_Date,0,1))</f>
        <v>0</v>
      </c>
      <c r="D5785" s="12">
        <f>VLOOKUP(A5785,'Step 1.3 Normalized OAT'!$A$1:$B$8761,2)</f>
        <v>90</v>
      </c>
      <c r="E5785" s="13">
        <f ca="1">('Step 3. Regression'!$F$19*D5785^2+'Step 3. Regression'!$G$19*D5785+'Step 3. Regression'!$H$19)*C5785</f>
        <v>0</v>
      </c>
    </row>
    <row r="5786" spans="1:5" x14ac:dyDescent="0.25">
      <c r="A5786" s="9">
        <f>IF(ISBLANK('Step 1.3 Normalized OAT'!A5786),"-",'Step 1.3 Normalized OAT'!A5786)</f>
        <v>43342.041666666664</v>
      </c>
      <c r="B5786" s="26">
        <f t="shared" si="96"/>
        <v>241</v>
      </c>
      <c r="C5786" s="64" cm="1">
        <f t="array" ref="C5786">INDEX('Step 5. Daily Avg Schedule Calc'!$A$2:$C$169,(WEEKDAY(A5786)-1)*24+HOUR(A5786)+1,3)*IF(A5786&lt;Cooling_Season_Start_Date,0,IF(A5786&gt;Cooling_Season_End_Date,0,1))</f>
        <v>0</v>
      </c>
      <c r="D5786" s="12">
        <f>VLOOKUP(A5786,'Step 1.3 Normalized OAT'!$A$1:$B$8761,2)</f>
        <v>88</v>
      </c>
      <c r="E5786" s="13">
        <f ca="1">('Step 3. Regression'!$F$19*D5786^2+'Step 3. Regression'!$G$19*D5786+'Step 3. Regression'!$H$19)*C5786</f>
        <v>0</v>
      </c>
    </row>
    <row r="5787" spans="1:5" x14ac:dyDescent="0.25">
      <c r="A5787" s="9">
        <f>IF(ISBLANK('Step 1.3 Normalized OAT'!A5787),"-",'Step 1.3 Normalized OAT'!A5787)</f>
        <v>43342.083333333336</v>
      </c>
      <c r="B5787" s="26">
        <f t="shared" si="96"/>
        <v>241</v>
      </c>
      <c r="C5787" s="64" cm="1">
        <f t="array" ref="C5787">INDEX('Step 5. Daily Avg Schedule Calc'!$A$2:$C$169,(WEEKDAY(A5787)-1)*24+HOUR(A5787)+1,3)*IF(A5787&lt;Cooling_Season_Start_Date,0,IF(A5787&gt;Cooling_Season_End_Date,0,1))</f>
        <v>0</v>
      </c>
      <c r="D5787" s="12">
        <f>VLOOKUP(A5787,'Step 1.3 Normalized OAT'!$A$1:$B$8761,2)</f>
        <v>87</v>
      </c>
      <c r="E5787" s="13">
        <f ca="1">('Step 3. Regression'!$F$19*D5787^2+'Step 3. Regression'!$G$19*D5787+'Step 3. Regression'!$H$19)*C5787</f>
        <v>0</v>
      </c>
    </row>
    <row r="5788" spans="1:5" x14ac:dyDescent="0.25">
      <c r="A5788" s="9">
        <f>IF(ISBLANK('Step 1.3 Normalized OAT'!A5788),"-",'Step 1.3 Normalized OAT'!A5788)</f>
        <v>43342.125</v>
      </c>
      <c r="B5788" s="26">
        <f t="shared" si="96"/>
        <v>241</v>
      </c>
      <c r="C5788" s="64" cm="1">
        <f t="array" ref="C5788">INDEX('Step 5. Daily Avg Schedule Calc'!$A$2:$C$169,(WEEKDAY(A5788)-1)*24+HOUR(A5788)+1,3)*IF(A5788&lt;Cooling_Season_Start_Date,0,IF(A5788&gt;Cooling_Season_End_Date,0,1))</f>
        <v>0</v>
      </c>
      <c r="D5788" s="12">
        <f>VLOOKUP(A5788,'Step 1.3 Normalized OAT'!$A$1:$B$8761,2)</f>
        <v>86</v>
      </c>
      <c r="E5788" s="13">
        <f ca="1">('Step 3. Regression'!$F$19*D5788^2+'Step 3. Regression'!$G$19*D5788+'Step 3. Regression'!$H$19)*C5788</f>
        <v>0</v>
      </c>
    </row>
    <row r="5789" spans="1:5" x14ac:dyDescent="0.25">
      <c r="A5789" s="9">
        <f>IF(ISBLANK('Step 1.3 Normalized OAT'!A5789),"-",'Step 1.3 Normalized OAT'!A5789)</f>
        <v>43342.166666666664</v>
      </c>
      <c r="B5789" s="26">
        <f t="shared" si="96"/>
        <v>241</v>
      </c>
      <c r="C5789" s="64" cm="1">
        <f t="array" ref="C5789">INDEX('Step 5. Daily Avg Schedule Calc'!$A$2:$C$169,(WEEKDAY(A5789)-1)*24+HOUR(A5789)+1,3)*IF(A5789&lt;Cooling_Season_Start_Date,0,IF(A5789&gt;Cooling_Season_End_Date,0,1))</f>
        <v>0</v>
      </c>
      <c r="D5789" s="12">
        <f>VLOOKUP(A5789,'Step 1.3 Normalized OAT'!$A$1:$B$8761,2)</f>
        <v>86</v>
      </c>
      <c r="E5789" s="13">
        <f ca="1">('Step 3. Regression'!$F$19*D5789^2+'Step 3. Regression'!$G$19*D5789+'Step 3. Regression'!$H$19)*C5789</f>
        <v>0</v>
      </c>
    </row>
    <row r="5790" spans="1:5" x14ac:dyDescent="0.25">
      <c r="A5790" s="9">
        <f>IF(ISBLANK('Step 1.3 Normalized OAT'!A5790),"-",'Step 1.3 Normalized OAT'!A5790)</f>
        <v>43342.208333333336</v>
      </c>
      <c r="B5790" s="26">
        <f t="shared" si="96"/>
        <v>241</v>
      </c>
      <c r="C5790" s="64" cm="1">
        <f t="array" ref="C5790">INDEX('Step 5. Daily Avg Schedule Calc'!$A$2:$C$169,(WEEKDAY(A5790)-1)*24+HOUR(A5790)+1,3)*IF(A5790&lt;Cooling_Season_Start_Date,0,IF(A5790&gt;Cooling_Season_End_Date,0,1))</f>
        <v>0</v>
      </c>
      <c r="D5790" s="12">
        <f>VLOOKUP(A5790,'Step 1.3 Normalized OAT'!$A$1:$B$8761,2)</f>
        <v>85</v>
      </c>
      <c r="E5790" s="13">
        <f ca="1">('Step 3. Regression'!$F$19*D5790^2+'Step 3. Regression'!$G$19*D5790+'Step 3. Regression'!$H$19)*C5790</f>
        <v>0</v>
      </c>
    </row>
    <row r="5791" spans="1:5" x14ac:dyDescent="0.25">
      <c r="A5791" s="9">
        <f>IF(ISBLANK('Step 1.3 Normalized OAT'!A5791),"-",'Step 1.3 Normalized OAT'!A5791)</f>
        <v>43342.25</v>
      </c>
      <c r="B5791" s="26">
        <f t="shared" si="96"/>
        <v>241</v>
      </c>
      <c r="C5791" s="64" cm="1">
        <f t="array" ref="C5791">INDEX('Step 5. Daily Avg Schedule Calc'!$A$2:$C$169,(WEEKDAY(A5791)-1)*24+HOUR(A5791)+1,3)*IF(A5791&lt;Cooling_Season_Start_Date,0,IF(A5791&gt;Cooling_Season_End_Date,0,1))</f>
        <v>0</v>
      </c>
      <c r="D5791" s="12">
        <f>VLOOKUP(A5791,'Step 1.3 Normalized OAT'!$A$1:$B$8761,2)</f>
        <v>82</v>
      </c>
      <c r="E5791" s="13">
        <f ca="1">('Step 3. Regression'!$F$19*D5791^2+'Step 3. Regression'!$G$19*D5791+'Step 3. Regression'!$H$19)*C5791</f>
        <v>0</v>
      </c>
    </row>
    <row r="5792" spans="1:5" x14ac:dyDescent="0.25">
      <c r="A5792" s="9">
        <f>IF(ISBLANK('Step 1.3 Normalized OAT'!A5792),"-",'Step 1.3 Normalized OAT'!A5792)</f>
        <v>43342.291666666664</v>
      </c>
      <c r="B5792" s="26">
        <f t="shared" si="96"/>
        <v>241</v>
      </c>
      <c r="C5792" s="64" cm="1">
        <f t="array" ref="C5792">INDEX('Step 5. Daily Avg Schedule Calc'!$A$2:$C$169,(WEEKDAY(A5792)-1)*24+HOUR(A5792)+1,3)*IF(A5792&lt;Cooling_Season_Start_Date,0,IF(A5792&gt;Cooling_Season_End_Date,0,1))</f>
        <v>0</v>
      </c>
      <c r="D5792" s="12">
        <f>VLOOKUP(A5792,'Step 1.3 Normalized OAT'!$A$1:$B$8761,2)</f>
        <v>82</v>
      </c>
      <c r="E5792" s="13">
        <f ca="1">('Step 3. Regression'!$F$19*D5792^2+'Step 3. Regression'!$G$19*D5792+'Step 3. Regression'!$H$19)*C5792</f>
        <v>0</v>
      </c>
    </row>
    <row r="5793" spans="1:5" x14ac:dyDescent="0.25">
      <c r="A5793" s="9">
        <f>IF(ISBLANK('Step 1.3 Normalized OAT'!A5793),"-",'Step 1.3 Normalized OAT'!A5793)</f>
        <v>43342.333333333336</v>
      </c>
      <c r="B5793" s="26">
        <f t="shared" si="96"/>
        <v>241</v>
      </c>
      <c r="C5793" s="64" cm="1">
        <f t="array" ref="C5793">INDEX('Step 5. Daily Avg Schedule Calc'!$A$2:$C$169,(WEEKDAY(A5793)-1)*24+HOUR(A5793)+1,3)*IF(A5793&lt;Cooling_Season_Start_Date,0,IF(A5793&gt;Cooling_Season_End_Date,0,1))</f>
        <v>1</v>
      </c>
      <c r="D5793" s="12">
        <f>VLOOKUP(A5793,'Step 1.3 Normalized OAT'!$A$1:$B$8761,2)</f>
        <v>81</v>
      </c>
      <c r="E5793" s="13">
        <f ca="1">('Step 3. Regression'!$F$19*D5793^2+'Step 3. Regression'!$G$19*D5793+'Step 3. Regression'!$H$19)*C5793</f>
        <v>7.1318625388425936</v>
      </c>
    </row>
    <row r="5794" spans="1:5" x14ac:dyDescent="0.25">
      <c r="A5794" s="9">
        <f>IF(ISBLANK('Step 1.3 Normalized OAT'!A5794),"-",'Step 1.3 Normalized OAT'!A5794)</f>
        <v>43342.375</v>
      </c>
      <c r="B5794" s="26">
        <f t="shared" si="96"/>
        <v>241</v>
      </c>
      <c r="C5794" s="64" cm="1">
        <f t="array" ref="C5794">INDEX('Step 5. Daily Avg Schedule Calc'!$A$2:$C$169,(WEEKDAY(A5794)-1)*24+HOUR(A5794)+1,3)*IF(A5794&lt;Cooling_Season_Start_Date,0,IF(A5794&gt;Cooling_Season_End_Date,0,1))</f>
        <v>1</v>
      </c>
      <c r="D5794" s="12">
        <f>VLOOKUP(A5794,'Step 1.3 Normalized OAT'!$A$1:$B$8761,2)</f>
        <v>82</v>
      </c>
      <c r="E5794" s="13">
        <f ca="1">('Step 3. Regression'!$F$19*D5794^2+'Step 3. Regression'!$G$19*D5794+'Step 3. Regression'!$H$19)*C5794</f>
        <v>7.1641520405023904</v>
      </c>
    </row>
    <row r="5795" spans="1:5" x14ac:dyDescent="0.25">
      <c r="A5795" s="9">
        <f>IF(ISBLANK('Step 1.3 Normalized OAT'!A5795),"-",'Step 1.3 Normalized OAT'!A5795)</f>
        <v>43342.416666666664</v>
      </c>
      <c r="B5795" s="26">
        <f t="shared" si="96"/>
        <v>241</v>
      </c>
      <c r="C5795" s="64" cm="1">
        <f t="array" ref="C5795">INDEX('Step 5. Daily Avg Schedule Calc'!$A$2:$C$169,(WEEKDAY(A5795)-1)*24+HOUR(A5795)+1,3)*IF(A5795&lt;Cooling_Season_Start_Date,0,IF(A5795&gt;Cooling_Season_End_Date,0,1))</f>
        <v>1</v>
      </c>
      <c r="D5795" s="12">
        <f>VLOOKUP(A5795,'Step 1.3 Normalized OAT'!$A$1:$B$8761,2)</f>
        <v>84</v>
      </c>
      <c r="E5795" s="13">
        <f ca="1">('Step 3. Regression'!$F$19*D5795^2+'Step 3. Regression'!$G$19*D5795+'Step 3. Regression'!$H$19)*C5795</f>
        <v>7.2461668816433509</v>
      </c>
    </row>
    <row r="5796" spans="1:5" x14ac:dyDescent="0.25">
      <c r="A5796" s="9">
        <f>IF(ISBLANK('Step 1.3 Normalized OAT'!A5796),"-",'Step 1.3 Normalized OAT'!A5796)</f>
        <v>43342.458333333336</v>
      </c>
      <c r="B5796" s="26">
        <f t="shared" si="96"/>
        <v>241</v>
      </c>
      <c r="C5796" s="64" cm="1">
        <f t="array" ref="C5796">INDEX('Step 5. Daily Avg Schedule Calc'!$A$2:$C$169,(WEEKDAY(A5796)-1)*24+HOUR(A5796)+1,3)*IF(A5796&lt;Cooling_Season_Start_Date,0,IF(A5796&gt;Cooling_Season_End_Date,0,1))</f>
        <v>1</v>
      </c>
      <c r="D5796" s="12">
        <f>VLOOKUP(A5796,'Step 1.3 Normalized OAT'!$A$1:$B$8761,2)</f>
        <v>86</v>
      </c>
      <c r="E5796" s="13">
        <f ca="1">('Step 3. Regression'!$F$19*D5796^2+'Step 3. Regression'!$G$19*D5796+'Step 3. Regression'!$H$19)*C5796</f>
        <v>7.3514295065461326</v>
      </c>
    </row>
    <row r="5797" spans="1:5" x14ac:dyDescent="0.25">
      <c r="A5797" s="9">
        <f>IF(ISBLANK('Step 1.3 Normalized OAT'!A5797),"-",'Step 1.3 Normalized OAT'!A5797)</f>
        <v>43342.5</v>
      </c>
      <c r="B5797" s="26">
        <f t="shared" si="96"/>
        <v>241</v>
      </c>
      <c r="C5797" s="64" cm="1">
        <f t="array" ref="C5797">INDEX('Step 5. Daily Avg Schedule Calc'!$A$2:$C$169,(WEEKDAY(A5797)-1)*24+HOUR(A5797)+1,3)*IF(A5797&lt;Cooling_Season_Start_Date,0,IF(A5797&gt;Cooling_Season_End_Date,0,1))</f>
        <v>1</v>
      </c>
      <c r="D5797" s="12">
        <f>VLOOKUP(A5797,'Step 1.3 Normalized OAT'!$A$1:$B$8761,2)</f>
        <v>88</v>
      </c>
      <c r="E5797" s="13">
        <f ca="1">('Step 3. Regression'!$F$19*D5797^2+'Step 3. Regression'!$G$19*D5797+'Step 3. Regression'!$H$19)*C5797</f>
        <v>7.4799399152107426</v>
      </c>
    </row>
    <row r="5798" spans="1:5" x14ac:dyDescent="0.25">
      <c r="A5798" s="9">
        <f>IF(ISBLANK('Step 1.3 Normalized OAT'!A5798),"-",'Step 1.3 Normalized OAT'!A5798)</f>
        <v>43342.541666666664</v>
      </c>
      <c r="B5798" s="26">
        <f t="shared" si="96"/>
        <v>241</v>
      </c>
      <c r="C5798" s="64" cm="1">
        <f t="array" ref="C5798">INDEX('Step 5. Daily Avg Schedule Calc'!$A$2:$C$169,(WEEKDAY(A5798)-1)*24+HOUR(A5798)+1,3)*IF(A5798&lt;Cooling_Season_Start_Date,0,IF(A5798&gt;Cooling_Season_End_Date,0,1))</f>
        <v>1</v>
      </c>
      <c r="D5798" s="12">
        <f>VLOOKUP(A5798,'Step 1.3 Normalized OAT'!$A$1:$B$8761,2)</f>
        <v>90</v>
      </c>
      <c r="E5798" s="13">
        <f ca="1">('Step 3. Regression'!$F$19*D5798^2+'Step 3. Regression'!$G$19*D5798+'Step 3. Regression'!$H$19)*C5798</f>
        <v>7.6316981076371704</v>
      </c>
    </row>
    <row r="5799" spans="1:5" x14ac:dyDescent="0.25">
      <c r="A5799" s="9">
        <f>IF(ISBLANK('Step 1.3 Normalized OAT'!A5799),"-",'Step 1.3 Normalized OAT'!A5799)</f>
        <v>43342.583333333336</v>
      </c>
      <c r="B5799" s="26">
        <f t="shared" si="96"/>
        <v>241</v>
      </c>
      <c r="C5799" s="64" cm="1">
        <f t="array" ref="C5799">INDEX('Step 5. Daily Avg Schedule Calc'!$A$2:$C$169,(WEEKDAY(A5799)-1)*24+HOUR(A5799)+1,3)*IF(A5799&lt;Cooling_Season_Start_Date,0,IF(A5799&gt;Cooling_Season_End_Date,0,1))</f>
        <v>1</v>
      </c>
      <c r="D5799" s="12">
        <f>VLOOKUP(A5799,'Step 1.3 Normalized OAT'!$A$1:$B$8761,2)</f>
        <v>90</v>
      </c>
      <c r="E5799" s="13">
        <f ca="1">('Step 3. Regression'!$F$19*D5799^2+'Step 3. Regression'!$G$19*D5799+'Step 3. Regression'!$H$19)*C5799</f>
        <v>7.6316981076371704</v>
      </c>
    </row>
    <row r="5800" spans="1:5" x14ac:dyDescent="0.25">
      <c r="A5800" s="9">
        <f>IF(ISBLANK('Step 1.3 Normalized OAT'!A5800),"-",'Step 1.3 Normalized OAT'!A5800)</f>
        <v>43342.625</v>
      </c>
      <c r="B5800" s="26">
        <f t="shared" si="96"/>
        <v>241</v>
      </c>
      <c r="C5800" s="64" cm="1">
        <f t="array" ref="C5800">INDEX('Step 5. Daily Avg Schedule Calc'!$A$2:$C$169,(WEEKDAY(A5800)-1)*24+HOUR(A5800)+1,3)*IF(A5800&lt;Cooling_Season_Start_Date,0,IF(A5800&gt;Cooling_Season_End_Date,0,1))</f>
        <v>1</v>
      </c>
      <c r="D5800" s="12">
        <f>VLOOKUP(A5800,'Step 1.3 Normalized OAT'!$A$1:$B$8761,2)</f>
        <v>90</v>
      </c>
      <c r="E5800" s="13">
        <f ca="1">('Step 3. Regression'!$F$19*D5800^2+'Step 3. Regression'!$G$19*D5800+'Step 3. Regression'!$H$19)*C5800</f>
        <v>7.6316981076371704</v>
      </c>
    </row>
    <row r="5801" spans="1:5" x14ac:dyDescent="0.25">
      <c r="A5801" s="9">
        <f>IF(ISBLANK('Step 1.3 Normalized OAT'!A5801),"-",'Step 1.3 Normalized OAT'!A5801)</f>
        <v>43342.666666666664</v>
      </c>
      <c r="B5801" s="26">
        <f t="shared" si="96"/>
        <v>241</v>
      </c>
      <c r="C5801" s="64" cm="1">
        <f t="array" ref="C5801">INDEX('Step 5. Daily Avg Schedule Calc'!$A$2:$C$169,(WEEKDAY(A5801)-1)*24+HOUR(A5801)+1,3)*IF(A5801&lt;Cooling_Season_Start_Date,0,IF(A5801&gt;Cooling_Season_End_Date,0,1))</f>
        <v>1</v>
      </c>
      <c r="D5801" s="12">
        <f>VLOOKUP(A5801,'Step 1.3 Normalized OAT'!$A$1:$B$8761,2)</f>
        <v>90</v>
      </c>
      <c r="E5801" s="13">
        <f ca="1">('Step 3. Regression'!$F$19*D5801^2+'Step 3. Regression'!$G$19*D5801+'Step 3. Regression'!$H$19)*C5801</f>
        <v>7.6316981076371704</v>
      </c>
    </row>
    <row r="5802" spans="1:5" x14ac:dyDescent="0.25">
      <c r="A5802" s="9">
        <f>IF(ISBLANK('Step 1.3 Normalized OAT'!A5802),"-",'Step 1.3 Normalized OAT'!A5802)</f>
        <v>43342.708333333336</v>
      </c>
      <c r="B5802" s="26">
        <f t="shared" si="96"/>
        <v>241</v>
      </c>
      <c r="C5802" s="64" cm="1">
        <f t="array" ref="C5802">INDEX('Step 5. Daily Avg Schedule Calc'!$A$2:$C$169,(WEEKDAY(A5802)-1)*24+HOUR(A5802)+1,3)*IF(A5802&lt;Cooling_Season_Start_Date,0,IF(A5802&gt;Cooling_Season_End_Date,0,1))</f>
        <v>1</v>
      </c>
      <c r="D5802" s="12">
        <f>VLOOKUP(A5802,'Step 1.3 Normalized OAT'!$A$1:$B$8761,2)</f>
        <v>89</v>
      </c>
      <c r="E5802" s="13">
        <f ca="1">('Step 3. Regression'!$F$19*D5802^2+'Step 3. Regression'!$G$19*D5802+'Step 3. Regression'!$H$19)*C5802</f>
        <v>7.5529130384537311</v>
      </c>
    </row>
    <row r="5803" spans="1:5" x14ac:dyDescent="0.25">
      <c r="A5803" s="9">
        <f>IF(ISBLANK('Step 1.3 Normalized OAT'!A5803),"-",'Step 1.3 Normalized OAT'!A5803)</f>
        <v>43342.75</v>
      </c>
      <c r="B5803" s="26">
        <f t="shared" si="96"/>
        <v>241</v>
      </c>
      <c r="C5803" s="64" cm="1">
        <f t="array" ref="C5803">INDEX('Step 5. Daily Avg Schedule Calc'!$A$2:$C$169,(WEEKDAY(A5803)-1)*24+HOUR(A5803)+1,3)*IF(A5803&lt;Cooling_Season_Start_Date,0,IF(A5803&gt;Cooling_Season_End_Date,0,1))</f>
        <v>1</v>
      </c>
      <c r="D5803" s="12">
        <f>VLOOKUP(A5803,'Step 1.3 Normalized OAT'!$A$1:$B$8761,2)</f>
        <v>90</v>
      </c>
      <c r="E5803" s="13">
        <f ca="1">('Step 3. Regression'!$F$19*D5803^2+'Step 3. Regression'!$G$19*D5803+'Step 3. Regression'!$H$19)*C5803</f>
        <v>7.6316981076371704</v>
      </c>
    </row>
    <row r="5804" spans="1:5" x14ac:dyDescent="0.25">
      <c r="A5804" s="9">
        <f>IF(ISBLANK('Step 1.3 Normalized OAT'!A5804),"-",'Step 1.3 Normalized OAT'!A5804)</f>
        <v>43342.791666666664</v>
      </c>
      <c r="B5804" s="26">
        <f t="shared" si="96"/>
        <v>241</v>
      </c>
      <c r="C5804" s="64" cm="1">
        <f t="array" ref="C5804">INDEX('Step 5. Daily Avg Schedule Calc'!$A$2:$C$169,(WEEKDAY(A5804)-1)*24+HOUR(A5804)+1,3)*IF(A5804&lt;Cooling_Season_Start_Date,0,IF(A5804&gt;Cooling_Season_End_Date,0,1))</f>
        <v>1</v>
      </c>
      <c r="D5804" s="12">
        <f>VLOOKUP(A5804,'Step 1.3 Normalized OAT'!$A$1:$B$8761,2)</f>
        <v>90</v>
      </c>
      <c r="E5804" s="13">
        <f ca="1">('Step 3. Regression'!$F$19*D5804^2+'Step 3. Regression'!$G$19*D5804+'Step 3. Regression'!$H$19)*C5804</f>
        <v>7.6316981076371704</v>
      </c>
    </row>
    <row r="5805" spans="1:5" x14ac:dyDescent="0.25">
      <c r="A5805" s="9">
        <f>IF(ISBLANK('Step 1.3 Normalized OAT'!A5805),"-",'Step 1.3 Normalized OAT'!A5805)</f>
        <v>43342.833333333336</v>
      </c>
      <c r="B5805" s="26">
        <f t="shared" si="96"/>
        <v>241</v>
      </c>
      <c r="C5805" s="64" cm="1">
        <f t="array" ref="C5805">INDEX('Step 5. Daily Avg Schedule Calc'!$A$2:$C$169,(WEEKDAY(A5805)-1)*24+HOUR(A5805)+1,3)*IF(A5805&lt;Cooling_Season_Start_Date,0,IF(A5805&gt;Cooling_Season_End_Date,0,1))</f>
        <v>1</v>
      </c>
      <c r="D5805" s="12">
        <f>VLOOKUP(A5805,'Step 1.3 Normalized OAT'!$A$1:$B$8761,2)</f>
        <v>87</v>
      </c>
      <c r="E5805" s="13">
        <f ca="1">('Step 3. Regression'!$F$19*D5805^2+'Step 3. Regression'!$G$19*D5805+'Step 3. Regression'!$H$19)*C5805</f>
        <v>7.4127787379082086</v>
      </c>
    </row>
    <row r="5806" spans="1:5" x14ac:dyDescent="0.25">
      <c r="A5806" s="9">
        <f>IF(ISBLANK('Step 1.3 Normalized OAT'!A5806),"-",'Step 1.3 Normalized OAT'!A5806)</f>
        <v>43342.875</v>
      </c>
      <c r="B5806" s="26">
        <f t="shared" si="96"/>
        <v>241</v>
      </c>
      <c r="C5806" s="64" cm="1">
        <f t="array" ref="C5806">INDEX('Step 5. Daily Avg Schedule Calc'!$A$2:$C$169,(WEEKDAY(A5806)-1)*24+HOUR(A5806)+1,3)*IF(A5806&lt;Cooling_Season_Start_Date,0,IF(A5806&gt;Cooling_Season_End_Date,0,1))</f>
        <v>0</v>
      </c>
      <c r="D5806" s="12">
        <f>VLOOKUP(A5806,'Step 1.3 Normalized OAT'!$A$1:$B$8761,2)</f>
        <v>84</v>
      </c>
      <c r="E5806" s="13">
        <f ca="1">('Step 3. Regression'!$F$19*D5806^2+'Step 3. Regression'!$G$19*D5806+'Step 3. Regression'!$H$19)*C5806</f>
        <v>0</v>
      </c>
    </row>
    <row r="5807" spans="1:5" x14ac:dyDescent="0.25">
      <c r="A5807" s="9">
        <f>IF(ISBLANK('Step 1.3 Normalized OAT'!A5807),"-",'Step 1.3 Normalized OAT'!A5807)</f>
        <v>43342.916666666664</v>
      </c>
      <c r="B5807" s="26">
        <f t="shared" si="96"/>
        <v>241</v>
      </c>
      <c r="C5807" s="64" cm="1">
        <f t="array" ref="C5807">INDEX('Step 5. Daily Avg Schedule Calc'!$A$2:$C$169,(WEEKDAY(A5807)-1)*24+HOUR(A5807)+1,3)*IF(A5807&lt;Cooling_Season_Start_Date,0,IF(A5807&gt;Cooling_Season_End_Date,0,1))</f>
        <v>0</v>
      </c>
      <c r="D5807" s="12">
        <f>VLOOKUP(A5807,'Step 1.3 Normalized OAT'!$A$1:$B$8761,2)</f>
        <v>82</v>
      </c>
      <c r="E5807" s="13">
        <f ca="1">('Step 3. Regression'!$F$19*D5807^2+'Step 3. Regression'!$G$19*D5807+'Step 3. Regression'!$H$19)*C5807</f>
        <v>0</v>
      </c>
    </row>
    <row r="5808" spans="1:5" x14ac:dyDescent="0.25">
      <c r="A5808" s="9">
        <f>IF(ISBLANK('Step 1.3 Normalized OAT'!A5808),"-",'Step 1.3 Normalized OAT'!A5808)</f>
        <v>43342.958333333336</v>
      </c>
      <c r="B5808" s="26">
        <f t="shared" si="96"/>
        <v>241</v>
      </c>
      <c r="C5808" s="64" cm="1">
        <f t="array" ref="C5808">INDEX('Step 5. Daily Avg Schedule Calc'!$A$2:$C$169,(WEEKDAY(A5808)-1)*24+HOUR(A5808)+1,3)*IF(A5808&lt;Cooling_Season_Start_Date,0,IF(A5808&gt;Cooling_Season_End_Date,0,1))</f>
        <v>0</v>
      </c>
      <c r="D5808" s="12">
        <f>VLOOKUP(A5808,'Step 1.3 Normalized OAT'!$A$1:$B$8761,2)</f>
        <v>82</v>
      </c>
      <c r="E5808" s="13">
        <f ca="1">('Step 3. Regression'!$F$19*D5808^2+'Step 3. Regression'!$G$19*D5808+'Step 3. Regression'!$H$19)*C5808</f>
        <v>0</v>
      </c>
    </row>
    <row r="5809" spans="1:5" x14ac:dyDescent="0.25">
      <c r="A5809" s="9">
        <f>IF(ISBLANK('Step 1.3 Normalized OAT'!A5809),"-",'Step 1.3 Normalized OAT'!A5809)</f>
        <v>43343</v>
      </c>
      <c r="B5809" s="26">
        <f t="shared" si="96"/>
        <v>242</v>
      </c>
      <c r="C5809" s="64" cm="1">
        <f t="array" ref="C5809">INDEX('Step 5. Daily Avg Schedule Calc'!$A$2:$C$169,(WEEKDAY(A5809)-1)*24+HOUR(A5809)+1,3)*IF(A5809&lt;Cooling_Season_Start_Date,0,IF(A5809&gt;Cooling_Season_End_Date,0,1))</f>
        <v>0</v>
      </c>
      <c r="D5809" s="12">
        <f>VLOOKUP(A5809,'Step 1.3 Normalized OAT'!$A$1:$B$8761,2)</f>
        <v>81</v>
      </c>
      <c r="E5809" s="13">
        <f ca="1">('Step 3. Regression'!$F$19*D5809^2+'Step 3. Regression'!$G$19*D5809+'Step 3. Regression'!$H$19)*C5809</f>
        <v>0</v>
      </c>
    </row>
    <row r="5810" spans="1:5" x14ac:dyDescent="0.25">
      <c r="A5810" s="9">
        <f>IF(ISBLANK('Step 1.3 Normalized OAT'!A5810),"-",'Step 1.3 Normalized OAT'!A5810)</f>
        <v>43343.041666666664</v>
      </c>
      <c r="B5810" s="26">
        <f t="shared" si="96"/>
        <v>242</v>
      </c>
      <c r="C5810" s="64" cm="1">
        <f t="array" ref="C5810">INDEX('Step 5. Daily Avg Schedule Calc'!$A$2:$C$169,(WEEKDAY(A5810)-1)*24+HOUR(A5810)+1,3)*IF(A5810&lt;Cooling_Season_Start_Date,0,IF(A5810&gt;Cooling_Season_End_Date,0,1))</f>
        <v>0</v>
      </c>
      <c r="D5810" s="12">
        <f>VLOOKUP(A5810,'Step 1.3 Normalized OAT'!$A$1:$B$8761,2)</f>
        <v>79</v>
      </c>
      <c r="E5810" s="13">
        <f ca="1">('Step 3. Regression'!$F$19*D5810^2+'Step 3. Regression'!$G$19*D5810+'Step 3. Regression'!$H$19)*C5810</f>
        <v>0</v>
      </c>
    </row>
    <row r="5811" spans="1:5" x14ac:dyDescent="0.25">
      <c r="A5811" s="9">
        <f>IF(ISBLANK('Step 1.3 Normalized OAT'!A5811),"-",'Step 1.3 Normalized OAT'!A5811)</f>
        <v>43343.083333333336</v>
      </c>
      <c r="B5811" s="26">
        <f t="shared" si="96"/>
        <v>242</v>
      </c>
      <c r="C5811" s="64" cm="1">
        <f t="array" ref="C5811">INDEX('Step 5. Daily Avg Schedule Calc'!$A$2:$C$169,(WEEKDAY(A5811)-1)*24+HOUR(A5811)+1,3)*IF(A5811&lt;Cooling_Season_Start_Date,0,IF(A5811&gt;Cooling_Season_End_Date,0,1))</f>
        <v>0</v>
      </c>
      <c r="D5811" s="12">
        <f>VLOOKUP(A5811,'Step 1.3 Normalized OAT'!$A$1:$B$8761,2)</f>
        <v>78</v>
      </c>
      <c r="E5811" s="13">
        <f ca="1">('Step 3. Regression'!$F$19*D5811^2+'Step 3. Regression'!$G$19*D5811+'Step 3. Regression'!$H$19)*C5811</f>
        <v>0</v>
      </c>
    </row>
    <row r="5812" spans="1:5" x14ac:dyDescent="0.25">
      <c r="A5812" s="9">
        <f>IF(ISBLANK('Step 1.3 Normalized OAT'!A5812),"-",'Step 1.3 Normalized OAT'!A5812)</f>
        <v>43343.125</v>
      </c>
      <c r="B5812" s="26">
        <f t="shared" si="96"/>
        <v>242</v>
      </c>
      <c r="C5812" s="64" cm="1">
        <f t="array" ref="C5812">INDEX('Step 5. Daily Avg Schedule Calc'!$A$2:$C$169,(WEEKDAY(A5812)-1)*24+HOUR(A5812)+1,3)*IF(A5812&lt;Cooling_Season_Start_Date,0,IF(A5812&gt;Cooling_Season_End_Date,0,1))</f>
        <v>0</v>
      </c>
      <c r="D5812" s="12">
        <f>VLOOKUP(A5812,'Step 1.3 Normalized OAT'!$A$1:$B$8761,2)</f>
        <v>77</v>
      </c>
      <c r="E5812" s="13">
        <f ca="1">('Step 3. Regression'!$F$19*D5812^2+'Step 3. Regression'!$G$19*D5812+'Step 3. Regression'!$H$19)*C5812</f>
        <v>0</v>
      </c>
    </row>
    <row r="5813" spans="1:5" x14ac:dyDescent="0.25">
      <c r="A5813" s="9">
        <f>IF(ISBLANK('Step 1.3 Normalized OAT'!A5813),"-",'Step 1.3 Normalized OAT'!A5813)</f>
        <v>43343.166666666664</v>
      </c>
      <c r="B5813" s="26">
        <f t="shared" si="96"/>
        <v>242</v>
      </c>
      <c r="C5813" s="64" cm="1">
        <f t="array" ref="C5813">INDEX('Step 5. Daily Avg Schedule Calc'!$A$2:$C$169,(WEEKDAY(A5813)-1)*24+HOUR(A5813)+1,3)*IF(A5813&lt;Cooling_Season_Start_Date,0,IF(A5813&gt;Cooling_Season_End_Date,0,1))</f>
        <v>0</v>
      </c>
      <c r="D5813" s="12">
        <f>VLOOKUP(A5813,'Step 1.3 Normalized OAT'!$A$1:$B$8761,2)</f>
        <v>75</v>
      </c>
      <c r="E5813" s="13">
        <f ca="1">('Step 3. Regression'!$F$19*D5813^2+'Step 3. Regression'!$G$19*D5813+'Step 3. Regression'!$H$19)*C5813</f>
        <v>0</v>
      </c>
    </row>
    <row r="5814" spans="1:5" x14ac:dyDescent="0.25">
      <c r="A5814" s="9">
        <f>IF(ISBLANK('Step 1.3 Normalized OAT'!A5814),"-",'Step 1.3 Normalized OAT'!A5814)</f>
        <v>43343.208333333336</v>
      </c>
      <c r="B5814" s="26">
        <f t="shared" si="96"/>
        <v>242</v>
      </c>
      <c r="C5814" s="64" cm="1">
        <f t="array" ref="C5814">INDEX('Step 5. Daily Avg Schedule Calc'!$A$2:$C$169,(WEEKDAY(A5814)-1)*24+HOUR(A5814)+1,3)*IF(A5814&lt;Cooling_Season_Start_Date,0,IF(A5814&gt;Cooling_Season_End_Date,0,1))</f>
        <v>0</v>
      </c>
      <c r="D5814" s="12">
        <f>VLOOKUP(A5814,'Step 1.3 Normalized OAT'!$A$1:$B$8761,2)</f>
        <v>77</v>
      </c>
      <c r="E5814" s="13">
        <f ca="1">('Step 3. Regression'!$F$19*D5814^2+'Step 3. Regression'!$G$19*D5814+'Step 3. Regression'!$H$19)*C5814</f>
        <v>0</v>
      </c>
    </row>
    <row r="5815" spans="1:5" x14ac:dyDescent="0.25">
      <c r="A5815" s="9">
        <f>IF(ISBLANK('Step 1.3 Normalized OAT'!A5815),"-",'Step 1.3 Normalized OAT'!A5815)</f>
        <v>43343.25</v>
      </c>
      <c r="B5815" s="26">
        <f t="shared" si="96"/>
        <v>242</v>
      </c>
      <c r="C5815" s="64" cm="1">
        <f t="array" ref="C5815">INDEX('Step 5. Daily Avg Schedule Calc'!$A$2:$C$169,(WEEKDAY(A5815)-1)*24+HOUR(A5815)+1,3)*IF(A5815&lt;Cooling_Season_Start_Date,0,IF(A5815&gt;Cooling_Season_End_Date,0,1))</f>
        <v>0</v>
      </c>
      <c r="D5815" s="12">
        <f>VLOOKUP(A5815,'Step 1.3 Normalized OAT'!$A$1:$B$8761,2)</f>
        <v>75</v>
      </c>
      <c r="E5815" s="13">
        <f ca="1">('Step 3. Regression'!$F$19*D5815^2+'Step 3. Regression'!$G$19*D5815+'Step 3. Regression'!$H$19)*C5815</f>
        <v>0</v>
      </c>
    </row>
    <row r="5816" spans="1:5" x14ac:dyDescent="0.25">
      <c r="A5816" s="9">
        <f>IF(ISBLANK('Step 1.3 Normalized OAT'!A5816),"-",'Step 1.3 Normalized OAT'!A5816)</f>
        <v>43343.291666666664</v>
      </c>
      <c r="B5816" s="26">
        <f t="shared" si="96"/>
        <v>242</v>
      </c>
      <c r="C5816" s="64" cm="1">
        <f t="array" ref="C5816">INDEX('Step 5. Daily Avg Schedule Calc'!$A$2:$C$169,(WEEKDAY(A5816)-1)*24+HOUR(A5816)+1,3)*IF(A5816&lt;Cooling_Season_Start_Date,0,IF(A5816&gt;Cooling_Season_End_Date,0,1))</f>
        <v>1</v>
      </c>
      <c r="D5816" s="12">
        <f>VLOOKUP(A5816,'Step 1.3 Normalized OAT'!$A$1:$B$8761,2)</f>
        <v>75</v>
      </c>
      <c r="E5816" s="13">
        <f ca="1">('Step 3. Regression'!$F$19*D5816^2+'Step 3. Regression'!$G$19*D5816+'Step 3. Regression'!$H$19)*C5816</f>
        <v>7.0601763936334088</v>
      </c>
    </row>
    <row r="5817" spans="1:5" x14ac:dyDescent="0.25">
      <c r="A5817" s="9">
        <f>IF(ISBLANK('Step 1.3 Normalized OAT'!A5817),"-",'Step 1.3 Normalized OAT'!A5817)</f>
        <v>43343.333333333336</v>
      </c>
      <c r="B5817" s="26">
        <f t="shared" si="96"/>
        <v>242</v>
      </c>
      <c r="C5817" s="64" cm="1">
        <f t="array" ref="C5817">INDEX('Step 5. Daily Avg Schedule Calc'!$A$2:$C$169,(WEEKDAY(A5817)-1)*24+HOUR(A5817)+1,3)*IF(A5817&lt;Cooling_Season_Start_Date,0,IF(A5817&gt;Cooling_Season_End_Date,0,1))</f>
        <v>1</v>
      </c>
      <c r="D5817" s="12">
        <f>VLOOKUP(A5817,'Step 1.3 Normalized OAT'!$A$1:$B$8761,2)</f>
        <v>75</v>
      </c>
      <c r="E5817" s="13">
        <f ca="1">('Step 3. Regression'!$F$19*D5817^2+'Step 3. Regression'!$G$19*D5817+'Step 3. Regression'!$H$19)*C5817</f>
        <v>7.0601763936334088</v>
      </c>
    </row>
    <row r="5818" spans="1:5" x14ac:dyDescent="0.25">
      <c r="A5818" s="9">
        <f>IF(ISBLANK('Step 1.3 Normalized OAT'!A5818),"-",'Step 1.3 Normalized OAT'!A5818)</f>
        <v>43343.375</v>
      </c>
      <c r="B5818" s="26">
        <f t="shared" si="96"/>
        <v>242</v>
      </c>
      <c r="C5818" s="64" cm="1">
        <f t="array" ref="C5818">INDEX('Step 5. Daily Avg Schedule Calc'!$A$2:$C$169,(WEEKDAY(A5818)-1)*24+HOUR(A5818)+1,3)*IF(A5818&lt;Cooling_Season_Start_Date,0,IF(A5818&gt;Cooling_Season_End_Date,0,1))</f>
        <v>1</v>
      </c>
      <c r="D5818" s="12">
        <f>VLOOKUP(A5818,'Step 1.3 Normalized OAT'!$A$1:$B$8761,2)</f>
        <v>75</v>
      </c>
      <c r="E5818" s="13">
        <f ca="1">('Step 3. Regression'!$F$19*D5818^2+'Step 3. Regression'!$G$19*D5818+'Step 3. Regression'!$H$19)*C5818</f>
        <v>7.0601763936334088</v>
      </c>
    </row>
    <row r="5819" spans="1:5" x14ac:dyDescent="0.25">
      <c r="A5819" s="9">
        <f>IF(ISBLANK('Step 1.3 Normalized OAT'!A5819),"-",'Step 1.3 Normalized OAT'!A5819)</f>
        <v>43343.416666666664</v>
      </c>
      <c r="B5819" s="26">
        <f t="shared" si="96"/>
        <v>242</v>
      </c>
      <c r="C5819" s="64" cm="1">
        <f t="array" ref="C5819">INDEX('Step 5. Daily Avg Schedule Calc'!$A$2:$C$169,(WEEKDAY(A5819)-1)*24+HOUR(A5819)+1,3)*IF(A5819&lt;Cooling_Season_Start_Date,0,IF(A5819&gt;Cooling_Season_End_Date,0,1))</f>
        <v>1</v>
      </c>
      <c r="D5819" s="12">
        <f>VLOOKUP(A5819,'Step 1.3 Normalized OAT'!$A$1:$B$8761,2)</f>
        <v>75</v>
      </c>
      <c r="E5819" s="13">
        <f ca="1">('Step 3. Regression'!$F$19*D5819^2+'Step 3. Regression'!$G$19*D5819+'Step 3. Regression'!$H$19)*C5819</f>
        <v>7.0601763936334088</v>
      </c>
    </row>
    <row r="5820" spans="1:5" x14ac:dyDescent="0.25">
      <c r="A5820" s="9">
        <f>IF(ISBLANK('Step 1.3 Normalized OAT'!A5820),"-",'Step 1.3 Normalized OAT'!A5820)</f>
        <v>43343.458333333336</v>
      </c>
      <c r="B5820" s="26">
        <f t="shared" si="96"/>
        <v>242</v>
      </c>
      <c r="C5820" s="64" cm="1">
        <f t="array" ref="C5820">INDEX('Step 5. Daily Avg Schedule Calc'!$A$2:$C$169,(WEEKDAY(A5820)-1)*24+HOUR(A5820)+1,3)*IF(A5820&lt;Cooling_Season_Start_Date,0,IF(A5820&gt;Cooling_Season_End_Date,0,1))</f>
        <v>1</v>
      </c>
      <c r="D5820" s="12">
        <f>VLOOKUP(A5820,'Step 1.3 Normalized OAT'!$A$1:$B$8761,2)</f>
        <v>76</v>
      </c>
      <c r="E5820" s="13">
        <f ca="1">('Step 3. Regression'!$F$19*D5820^2+'Step 3. Regression'!$G$19*D5820+'Step 3. Regression'!$H$19)*C5820</f>
        <v>7.0575942196504613</v>
      </c>
    </row>
    <row r="5821" spans="1:5" x14ac:dyDescent="0.25">
      <c r="A5821" s="9">
        <f>IF(ISBLANK('Step 1.3 Normalized OAT'!A5821),"-",'Step 1.3 Normalized OAT'!A5821)</f>
        <v>43343.5</v>
      </c>
      <c r="B5821" s="26">
        <f t="shared" si="96"/>
        <v>242</v>
      </c>
      <c r="C5821" s="64" cm="1">
        <f t="array" ref="C5821">INDEX('Step 5. Daily Avg Schedule Calc'!$A$2:$C$169,(WEEKDAY(A5821)-1)*24+HOUR(A5821)+1,3)*IF(A5821&lt;Cooling_Season_Start_Date,0,IF(A5821&gt;Cooling_Season_End_Date,0,1))</f>
        <v>1</v>
      </c>
      <c r="D5821" s="12">
        <f>VLOOKUP(A5821,'Step 1.3 Normalized OAT'!$A$1:$B$8761,2)</f>
        <v>77</v>
      </c>
      <c r="E5821" s="13">
        <f ca="1">('Step 3. Regression'!$F$19*D5821^2+'Step 3. Regression'!$G$19*D5821+'Step 3. Regression'!$H$19)*C5821</f>
        <v>7.0608239916079754</v>
      </c>
    </row>
    <row r="5822" spans="1:5" x14ac:dyDescent="0.25">
      <c r="A5822" s="9">
        <f>IF(ISBLANK('Step 1.3 Normalized OAT'!A5822),"-",'Step 1.3 Normalized OAT'!A5822)</f>
        <v>43343.541666666664</v>
      </c>
      <c r="B5822" s="26">
        <f t="shared" si="96"/>
        <v>242</v>
      </c>
      <c r="C5822" s="64" cm="1">
        <f t="array" ref="C5822">INDEX('Step 5. Daily Avg Schedule Calc'!$A$2:$C$169,(WEEKDAY(A5822)-1)*24+HOUR(A5822)+1,3)*IF(A5822&lt;Cooling_Season_Start_Date,0,IF(A5822&gt;Cooling_Season_End_Date,0,1))</f>
        <v>1</v>
      </c>
      <c r="D5822" s="12">
        <f>VLOOKUP(A5822,'Step 1.3 Normalized OAT'!$A$1:$B$8761,2)</f>
        <v>75</v>
      </c>
      <c r="E5822" s="13">
        <f ca="1">('Step 3. Regression'!$F$19*D5822^2+'Step 3. Regression'!$G$19*D5822+'Step 3. Regression'!$H$19)*C5822</f>
        <v>7.0601763936334088</v>
      </c>
    </row>
    <row r="5823" spans="1:5" x14ac:dyDescent="0.25">
      <c r="A5823" s="9">
        <f>IF(ISBLANK('Step 1.3 Normalized OAT'!A5823),"-",'Step 1.3 Normalized OAT'!A5823)</f>
        <v>43343.583333333336</v>
      </c>
      <c r="B5823" s="26">
        <f t="shared" si="96"/>
        <v>242</v>
      </c>
      <c r="C5823" s="64" cm="1">
        <f t="array" ref="C5823">INDEX('Step 5. Daily Avg Schedule Calc'!$A$2:$C$169,(WEEKDAY(A5823)-1)*24+HOUR(A5823)+1,3)*IF(A5823&lt;Cooling_Season_Start_Date,0,IF(A5823&gt;Cooling_Season_End_Date,0,1))</f>
        <v>1</v>
      </c>
      <c r="D5823" s="12">
        <f>VLOOKUP(A5823,'Step 1.3 Normalized OAT'!$A$1:$B$8761,2)</f>
        <v>76</v>
      </c>
      <c r="E5823" s="13">
        <f ca="1">('Step 3. Regression'!$F$19*D5823^2+'Step 3. Regression'!$G$19*D5823+'Step 3. Regression'!$H$19)*C5823</f>
        <v>7.0575942196504613</v>
      </c>
    </row>
    <row r="5824" spans="1:5" x14ac:dyDescent="0.25">
      <c r="A5824" s="9">
        <f>IF(ISBLANK('Step 1.3 Normalized OAT'!A5824),"-",'Step 1.3 Normalized OAT'!A5824)</f>
        <v>43343.625</v>
      </c>
      <c r="B5824" s="26">
        <f t="shared" si="96"/>
        <v>242</v>
      </c>
      <c r="C5824" s="64" cm="1">
        <f t="array" ref="C5824">INDEX('Step 5. Daily Avg Schedule Calc'!$A$2:$C$169,(WEEKDAY(A5824)-1)*24+HOUR(A5824)+1,3)*IF(A5824&lt;Cooling_Season_Start_Date,0,IF(A5824&gt;Cooling_Season_End_Date,0,1))</f>
        <v>1</v>
      </c>
      <c r="D5824" s="12">
        <f>VLOOKUP(A5824,'Step 1.3 Normalized OAT'!$A$1:$B$8761,2)</f>
        <v>75</v>
      </c>
      <c r="E5824" s="13">
        <f ca="1">('Step 3. Regression'!$F$19*D5824^2+'Step 3. Regression'!$G$19*D5824+'Step 3. Regression'!$H$19)*C5824</f>
        <v>7.0601763936334088</v>
      </c>
    </row>
    <row r="5825" spans="1:5" x14ac:dyDescent="0.25">
      <c r="A5825" s="9">
        <f>IF(ISBLANK('Step 1.3 Normalized OAT'!A5825),"-",'Step 1.3 Normalized OAT'!A5825)</f>
        <v>43343.666666666664</v>
      </c>
      <c r="B5825" s="26">
        <f t="shared" si="96"/>
        <v>242</v>
      </c>
      <c r="C5825" s="64" cm="1">
        <f t="array" ref="C5825">INDEX('Step 5. Daily Avg Schedule Calc'!$A$2:$C$169,(WEEKDAY(A5825)-1)*24+HOUR(A5825)+1,3)*IF(A5825&lt;Cooling_Season_Start_Date,0,IF(A5825&gt;Cooling_Season_End_Date,0,1))</f>
        <v>1</v>
      </c>
      <c r="D5825" s="12">
        <f>VLOOKUP(A5825,'Step 1.3 Normalized OAT'!$A$1:$B$8761,2)</f>
        <v>75</v>
      </c>
      <c r="E5825" s="13">
        <f ca="1">('Step 3. Regression'!$F$19*D5825^2+'Step 3. Regression'!$G$19*D5825+'Step 3. Regression'!$H$19)*C5825</f>
        <v>7.0601763936334088</v>
      </c>
    </row>
    <row r="5826" spans="1:5" x14ac:dyDescent="0.25">
      <c r="A5826" s="9">
        <f>IF(ISBLANK('Step 1.3 Normalized OAT'!A5826),"-",'Step 1.3 Normalized OAT'!A5826)</f>
        <v>43343.708333333336</v>
      </c>
      <c r="B5826" s="26">
        <f t="shared" si="96"/>
        <v>242</v>
      </c>
      <c r="C5826" s="64" cm="1">
        <f t="array" ref="C5826">INDEX('Step 5. Daily Avg Schedule Calc'!$A$2:$C$169,(WEEKDAY(A5826)-1)*24+HOUR(A5826)+1,3)*IF(A5826&lt;Cooling_Season_Start_Date,0,IF(A5826&gt;Cooling_Season_End_Date,0,1))</f>
        <v>1</v>
      </c>
      <c r="D5826" s="12">
        <f>VLOOKUP(A5826,'Step 1.3 Normalized OAT'!$A$1:$B$8761,2)</f>
        <v>75</v>
      </c>
      <c r="E5826" s="13">
        <f ca="1">('Step 3. Regression'!$F$19*D5826^2+'Step 3. Regression'!$G$19*D5826+'Step 3. Regression'!$H$19)*C5826</f>
        <v>7.0601763936334088</v>
      </c>
    </row>
    <row r="5827" spans="1:5" x14ac:dyDescent="0.25">
      <c r="A5827" s="9">
        <f>IF(ISBLANK('Step 1.3 Normalized OAT'!A5827),"-",'Step 1.3 Normalized OAT'!A5827)</f>
        <v>43343.75</v>
      </c>
      <c r="B5827" s="26">
        <f t="shared" ref="B5827:B5890" si="97">_xlfn.DAYS(A5827,$A$2)</f>
        <v>242</v>
      </c>
      <c r="C5827" s="64" cm="1">
        <f t="array" ref="C5827">INDEX('Step 5. Daily Avg Schedule Calc'!$A$2:$C$169,(WEEKDAY(A5827)-1)*24+HOUR(A5827)+1,3)*IF(A5827&lt;Cooling_Season_Start_Date,0,IF(A5827&gt;Cooling_Season_End_Date,0,1))</f>
        <v>1</v>
      </c>
      <c r="D5827" s="12">
        <f>VLOOKUP(A5827,'Step 1.3 Normalized OAT'!$A$1:$B$8761,2)</f>
        <v>75</v>
      </c>
      <c r="E5827" s="13">
        <f ca="1">('Step 3. Regression'!$F$19*D5827^2+'Step 3. Regression'!$G$19*D5827+'Step 3. Regression'!$H$19)*C5827</f>
        <v>7.0601763936334088</v>
      </c>
    </row>
    <row r="5828" spans="1:5" x14ac:dyDescent="0.25">
      <c r="A5828" s="9">
        <f>IF(ISBLANK('Step 1.3 Normalized OAT'!A5828),"-",'Step 1.3 Normalized OAT'!A5828)</f>
        <v>43343.791666666664</v>
      </c>
      <c r="B5828" s="26">
        <f t="shared" si="97"/>
        <v>242</v>
      </c>
      <c r="C5828" s="64" cm="1">
        <f t="array" ref="C5828">INDEX('Step 5. Daily Avg Schedule Calc'!$A$2:$C$169,(WEEKDAY(A5828)-1)*24+HOUR(A5828)+1,3)*IF(A5828&lt;Cooling_Season_Start_Date,0,IF(A5828&gt;Cooling_Season_End_Date,0,1))</f>
        <v>1</v>
      </c>
      <c r="D5828" s="12">
        <f>VLOOKUP(A5828,'Step 1.3 Normalized OAT'!$A$1:$B$8761,2)</f>
        <v>73</v>
      </c>
      <c r="E5828" s="13">
        <f ca="1">('Step 3. Regression'!$F$19*D5828^2+'Step 3. Regression'!$G$19*D5828+'Step 3. Regression'!$H$19)*C5828</f>
        <v>7.0827765794206599</v>
      </c>
    </row>
    <row r="5829" spans="1:5" x14ac:dyDescent="0.25">
      <c r="A5829" s="9">
        <f>IF(ISBLANK('Step 1.3 Normalized OAT'!A5829),"-",'Step 1.3 Normalized OAT'!A5829)</f>
        <v>43343.833333333336</v>
      </c>
      <c r="B5829" s="26">
        <f t="shared" si="97"/>
        <v>242</v>
      </c>
      <c r="C5829" s="64" cm="1">
        <f t="array" ref="C5829">INDEX('Step 5. Daily Avg Schedule Calc'!$A$2:$C$169,(WEEKDAY(A5829)-1)*24+HOUR(A5829)+1,3)*IF(A5829&lt;Cooling_Season_Start_Date,0,IF(A5829&gt;Cooling_Season_End_Date,0,1))</f>
        <v>1</v>
      </c>
      <c r="D5829" s="12">
        <f>VLOOKUP(A5829,'Step 1.3 Normalized OAT'!$A$1:$B$8761,2)</f>
        <v>74</v>
      </c>
      <c r="E5829" s="13">
        <f ca="1">('Step 3. Regression'!$F$19*D5829^2+'Step 3. Regression'!$G$19*D5829+'Step 3. Regression'!$H$19)*C5829</f>
        <v>7.0685705135568071</v>
      </c>
    </row>
    <row r="5830" spans="1:5" x14ac:dyDescent="0.25">
      <c r="A5830" s="9">
        <f>IF(ISBLANK('Step 1.3 Normalized OAT'!A5830),"-",'Step 1.3 Normalized OAT'!A5830)</f>
        <v>43343.875</v>
      </c>
      <c r="B5830" s="26">
        <f t="shared" si="97"/>
        <v>242</v>
      </c>
      <c r="C5830" s="64" cm="1">
        <f t="array" ref="C5830">INDEX('Step 5. Daily Avg Schedule Calc'!$A$2:$C$169,(WEEKDAY(A5830)-1)*24+HOUR(A5830)+1,3)*IF(A5830&lt;Cooling_Season_Start_Date,0,IF(A5830&gt;Cooling_Season_End_Date,0,1))</f>
        <v>0</v>
      </c>
      <c r="D5830" s="12">
        <f>VLOOKUP(A5830,'Step 1.3 Normalized OAT'!$A$1:$B$8761,2)</f>
        <v>75</v>
      </c>
      <c r="E5830" s="13">
        <f ca="1">('Step 3. Regression'!$F$19*D5830^2+'Step 3. Regression'!$G$19*D5830+'Step 3. Regression'!$H$19)*C5830</f>
        <v>0</v>
      </c>
    </row>
    <row r="5831" spans="1:5" x14ac:dyDescent="0.25">
      <c r="A5831" s="9">
        <f>IF(ISBLANK('Step 1.3 Normalized OAT'!A5831),"-",'Step 1.3 Normalized OAT'!A5831)</f>
        <v>43343.916666666664</v>
      </c>
      <c r="B5831" s="26">
        <f t="shared" si="97"/>
        <v>242</v>
      </c>
      <c r="C5831" s="64" cm="1">
        <f t="array" ref="C5831">INDEX('Step 5. Daily Avg Schedule Calc'!$A$2:$C$169,(WEEKDAY(A5831)-1)*24+HOUR(A5831)+1,3)*IF(A5831&lt;Cooling_Season_Start_Date,0,IF(A5831&gt;Cooling_Season_End_Date,0,1))</f>
        <v>0</v>
      </c>
      <c r="D5831" s="12">
        <f>VLOOKUP(A5831,'Step 1.3 Normalized OAT'!$A$1:$B$8761,2)</f>
        <v>73</v>
      </c>
      <c r="E5831" s="13">
        <f ca="1">('Step 3. Regression'!$F$19*D5831^2+'Step 3. Regression'!$G$19*D5831+'Step 3. Regression'!$H$19)*C5831</f>
        <v>0</v>
      </c>
    </row>
    <row r="5832" spans="1:5" x14ac:dyDescent="0.25">
      <c r="A5832" s="9">
        <f>IF(ISBLANK('Step 1.3 Normalized OAT'!A5832),"-",'Step 1.3 Normalized OAT'!A5832)</f>
        <v>43343.958333333336</v>
      </c>
      <c r="B5832" s="26">
        <f t="shared" si="97"/>
        <v>242</v>
      </c>
      <c r="C5832" s="64" cm="1">
        <f t="array" ref="C5832">INDEX('Step 5. Daily Avg Schedule Calc'!$A$2:$C$169,(WEEKDAY(A5832)-1)*24+HOUR(A5832)+1,3)*IF(A5832&lt;Cooling_Season_Start_Date,0,IF(A5832&gt;Cooling_Season_End_Date,0,1))</f>
        <v>0</v>
      </c>
      <c r="D5832" s="12">
        <f>VLOOKUP(A5832,'Step 1.3 Normalized OAT'!$A$1:$B$8761,2)</f>
        <v>73</v>
      </c>
      <c r="E5832" s="13">
        <f ca="1">('Step 3. Regression'!$F$19*D5832^2+'Step 3. Regression'!$G$19*D5832+'Step 3. Regression'!$H$19)*C5832</f>
        <v>0</v>
      </c>
    </row>
    <row r="5833" spans="1:5" x14ac:dyDescent="0.25">
      <c r="A5833" s="9">
        <f>IF(ISBLANK('Step 1.3 Normalized OAT'!A5833),"-",'Step 1.3 Normalized OAT'!A5833)</f>
        <v>43344</v>
      </c>
      <c r="B5833" s="26">
        <f t="shared" si="97"/>
        <v>243</v>
      </c>
      <c r="C5833" s="64" cm="1">
        <f t="array" ref="C5833">INDEX('Step 5. Daily Avg Schedule Calc'!$A$2:$C$169,(WEEKDAY(A5833)-1)*24+HOUR(A5833)+1,3)*IF(A5833&lt;Cooling_Season_Start_Date,0,IF(A5833&gt;Cooling_Season_End_Date,0,1))</f>
        <v>0</v>
      </c>
      <c r="D5833" s="12">
        <f>VLOOKUP(A5833,'Step 1.3 Normalized OAT'!$A$1:$B$8761,2)</f>
        <v>73</v>
      </c>
      <c r="E5833" s="13">
        <f ca="1">('Step 3. Regression'!$F$19*D5833^2+'Step 3. Regression'!$G$19*D5833+'Step 3. Regression'!$H$19)*C5833</f>
        <v>0</v>
      </c>
    </row>
    <row r="5834" spans="1:5" x14ac:dyDescent="0.25">
      <c r="A5834" s="9">
        <f>IF(ISBLANK('Step 1.3 Normalized OAT'!A5834),"-",'Step 1.3 Normalized OAT'!A5834)</f>
        <v>43344.041666666664</v>
      </c>
      <c r="B5834" s="26">
        <f t="shared" si="97"/>
        <v>243</v>
      </c>
      <c r="C5834" s="64" cm="1">
        <f t="array" ref="C5834">INDEX('Step 5. Daily Avg Schedule Calc'!$A$2:$C$169,(WEEKDAY(A5834)-1)*24+HOUR(A5834)+1,3)*IF(A5834&lt;Cooling_Season_Start_Date,0,IF(A5834&gt;Cooling_Season_End_Date,0,1))</f>
        <v>0</v>
      </c>
      <c r="D5834" s="12">
        <f>VLOOKUP(A5834,'Step 1.3 Normalized OAT'!$A$1:$B$8761,2)</f>
        <v>72</v>
      </c>
      <c r="E5834" s="13">
        <f ca="1">('Step 3. Regression'!$F$19*D5834^2+'Step 3. Regression'!$G$19*D5834+'Step 3. Regression'!$H$19)*C5834</f>
        <v>0</v>
      </c>
    </row>
    <row r="5835" spans="1:5" x14ac:dyDescent="0.25">
      <c r="A5835" s="9">
        <f>IF(ISBLANK('Step 1.3 Normalized OAT'!A5835),"-",'Step 1.3 Normalized OAT'!A5835)</f>
        <v>43344.083333333336</v>
      </c>
      <c r="B5835" s="26">
        <f t="shared" si="97"/>
        <v>243</v>
      </c>
      <c r="C5835" s="64" cm="1">
        <f t="array" ref="C5835">INDEX('Step 5. Daily Avg Schedule Calc'!$A$2:$C$169,(WEEKDAY(A5835)-1)*24+HOUR(A5835)+1,3)*IF(A5835&lt;Cooling_Season_Start_Date,0,IF(A5835&gt;Cooling_Season_End_Date,0,1))</f>
        <v>0</v>
      </c>
      <c r="D5835" s="12">
        <f>VLOOKUP(A5835,'Step 1.3 Normalized OAT'!$A$1:$B$8761,2)</f>
        <v>72</v>
      </c>
      <c r="E5835" s="13">
        <f ca="1">('Step 3. Regression'!$F$19*D5835^2+'Step 3. Regression'!$G$19*D5835+'Step 3. Regression'!$H$19)*C5835</f>
        <v>0</v>
      </c>
    </row>
    <row r="5836" spans="1:5" x14ac:dyDescent="0.25">
      <c r="A5836" s="9">
        <f>IF(ISBLANK('Step 1.3 Normalized OAT'!A5836),"-",'Step 1.3 Normalized OAT'!A5836)</f>
        <v>43344.125</v>
      </c>
      <c r="B5836" s="26">
        <f t="shared" si="97"/>
        <v>243</v>
      </c>
      <c r="C5836" s="64" cm="1">
        <f t="array" ref="C5836">INDEX('Step 5. Daily Avg Schedule Calc'!$A$2:$C$169,(WEEKDAY(A5836)-1)*24+HOUR(A5836)+1,3)*IF(A5836&lt;Cooling_Season_Start_Date,0,IF(A5836&gt;Cooling_Season_End_Date,0,1))</f>
        <v>0</v>
      </c>
      <c r="D5836" s="12">
        <f>VLOOKUP(A5836,'Step 1.3 Normalized OAT'!$A$1:$B$8761,2)</f>
        <v>72</v>
      </c>
      <c r="E5836" s="13">
        <f ca="1">('Step 3. Regression'!$F$19*D5836^2+'Step 3. Regression'!$G$19*D5836+'Step 3. Regression'!$H$19)*C5836</f>
        <v>0</v>
      </c>
    </row>
    <row r="5837" spans="1:5" x14ac:dyDescent="0.25">
      <c r="A5837" s="9">
        <f>IF(ISBLANK('Step 1.3 Normalized OAT'!A5837),"-",'Step 1.3 Normalized OAT'!A5837)</f>
        <v>43344.166666666664</v>
      </c>
      <c r="B5837" s="26">
        <f t="shared" si="97"/>
        <v>243</v>
      </c>
      <c r="C5837" s="64" cm="1">
        <f t="array" ref="C5837">INDEX('Step 5. Daily Avg Schedule Calc'!$A$2:$C$169,(WEEKDAY(A5837)-1)*24+HOUR(A5837)+1,3)*IF(A5837&lt;Cooling_Season_Start_Date,0,IF(A5837&gt;Cooling_Season_End_Date,0,1))</f>
        <v>0</v>
      </c>
      <c r="D5837" s="12">
        <f>VLOOKUP(A5837,'Step 1.3 Normalized OAT'!$A$1:$B$8761,2)</f>
        <v>72</v>
      </c>
      <c r="E5837" s="13">
        <f ca="1">('Step 3. Regression'!$F$19*D5837^2+'Step 3. Regression'!$G$19*D5837+'Step 3. Regression'!$H$19)*C5837</f>
        <v>0</v>
      </c>
    </row>
    <row r="5838" spans="1:5" x14ac:dyDescent="0.25">
      <c r="A5838" s="9">
        <f>IF(ISBLANK('Step 1.3 Normalized OAT'!A5838),"-",'Step 1.3 Normalized OAT'!A5838)</f>
        <v>43344.208333333336</v>
      </c>
      <c r="B5838" s="26">
        <f t="shared" si="97"/>
        <v>243</v>
      </c>
      <c r="C5838" s="64" cm="1">
        <f t="array" ref="C5838">INDEX('Step 5. Daily Avg Schedule Calc'!$A$2:$C$169,(WEEKDAY(A5838)-1)*24+HOUR(A5838)+1,3)*IF(A5838&lt;Cooling_Season_Start_Date,0,IF(A5838&gt;Cooling_Season_End_Date,0,1))</f>
        <v>0</v>
      </c>
      <c r="D5838" s="12">
        <f>VLOOKUP(A5838,'Step 1.3 Normalized OAT'!$A$1:$B$8761,2)</f>
        <v>71</v>
      </c>
      <c r="E5838" s="13">
        <f ca="1">('Step 3. Regression'!$F$19*D5838^2+'Step 3. Regression'!$G$19*D5838+'Step 3. Regression'!$H$19)*C5838</f>
        <v>0</v>
      </c>
    </row>
    <row r="5839" spans="1:5" x14ac:dyDescent="0.25">
      <c r="A5839" s="9">
        <f>IF(ISBLANK('Step 1.3 Normalized OAT'!A5839),"-",'Step 1.3 Normalized OAT'!A5839)</f>
        <v>43344.25</v>
      </c>
      <c r="B5839" s="26">
        <f t="shared" si="97"/>
        <v>243</v>
      </c>
      <c r="C5839" s="64" cm="1">
        <f t="array" ref="C5839">INDEX('Step 5. Daily Avg Schedule Calc'!$A$2:$C$169,(WEEKDAY(A5839)-1)*24+HOUR(A5839)+1,3)*IF(A5839&lt;Cooling_Season_Start_Date,0,IF(A5839&gt;Cooling_Season_End_Date,0,1))</f>
        <v>0</v>
      </c>
      <c r="D5839" s="12">
        <f>VLOOKUP(A5839,'Step 1.3 Normalized OAT'!$A$1:$B$8761,2)</f>
        <v>72</v>
      </c>
      <c r="E5839" s="13">
        <f ca="1">('Step 3. Regression'!$F$19*D5839^2+'Step 3. Regression'!$G$19*D5839+'Step 3. Regression'!$H$19)*C5839</f>
        <v>0</v>
      </c>
    </row>
    <row r="5840" spans="1:5" x14ac:dyDescent="0.25">
      <c r="A5840" s="9">
        <f>IF(ISBLANK('Step 1.3 Normalized OAT'!A5840),"-",'Step 1.3 Normalized OAT'!A5840)</f>
        <v>43344.291666666664</v>
      </c>
      <c r="B5840" s="26">
        <f t="shared" si="97"/>
        <v>243</v>
      </c>
      <c r="C5840" s="64" cm="1">
        <f t="array" ref="C5840">INDEX('Step 5. Daily Avg Schedule Calc'!$A$2:$C$169,(WEEKDAY(A5840)-1)*24+HOUR(A5840)+1,3)*IF(A5840&lt;Cooling_Season_Start_Date,0,IF(A5840&gt;Cooling_Season_End_Date,0,1))</f>
        <v>1</v>
      </c>
      <c r="D5840" s="12">
        <f>VLOOKUP(A5840,'Step 1.3 Normalized OAT'!$A$1:$B$8761,2)</f>
        <v>70</v>
      </c>
      <c r="E5840" s="13">
        <f ca="1">('Step 3. Regression'!$F$19*D5840^2+'Step 3. Regression'!$G$19*D5840+'Step 3. Regression'!$H$19)*C5840</f>
        <v>7.1602664526549589</v>
      </c>
    </row>
    <row r="5841" spans="1:5" x14ac:dyDescent="0.25">
      <c r="A5841" s="9">
        <f>IF(ISBLANK('Step 1.3 Normalized OAT'!A5841),"-",'Step 1.3 Normalized OAT'!A5841)</f>
        <v>43344.333333333336</v>
      </c>
      <c r="B5841" s="26">
        <f t="shared" si="97"/>
        <v>243</v>
      </c>
      <c r="C5841" s="64" cm="1">
        <f t="array" ref="C5841">INDEX('Step 5. Daily Avg Schedule Calc'!$A$2:$C$169,(WEEKDAY(A5841)-1)*24+HOUR(A5841)+1,3)*IF(A5841&lt;Cooling_Season_Start_Date,0,IF(A5841&gt;Cooling_Season_End_Date,0,1))</f>
        <v>1</v>
      </c>
      <c r="D5841" s="12">
        <f>VLOOKUP(A5841,'Step 1.3 Normalized OAT'!$A$1:$B$8761,2)</f>
        <v>70</v>
      </c>
      <c r="E5841" s="13">
        <f ca="1">('Step 3. Regression'!$F$19*D5841^2+'Step 3. Regression'!$G$19*D5841+'Step 3. Regression'!$H$19)*C5841</f>
        <v>7.1602664526549589</v>
      </c>
    </row>
    <row r="5842" spans="1:5" x14ac:dyDescent="0.25">
      <c r="A5842" s="9">
        <f>IF(ISBLANK('Step 1.3 Normalized OAT'!A5842),"-",'Step 1.3 Normalized OAT'!A5842)</f>
        <v>43344.375</v>
      </c>
      <c r="B5842" s="26">
        <f t="shared" si="97"/>
        <v>243</v>
      </c>
      <c r="C5842" s="64" cm="1">
        <f t="array" ref="C5842">INDEX('Step 5. Daily Avg Schedule Calc'!$A$2:$C$169,(WEEKDAY(A5842)-1)*24+HOUR(A5842)+1,3)*IF(A5842&lt;Cooling_Season_Start_Date,0,IF(A5842&gt;Cooling_Season_End_Date,0,1))</f>
        <v>1</v>
      </c>
      <c r="D5842" s="12">
        <f>VLOOKUP(A5842,'Step 1.3 Normalized OAT'!$A$1:$B$8761,2)</f>
        <v>72</v>
      </c>
      <c r="E5842" s="13">
        <f ca="1">('Step 3. Regression'!$F$19*D5842^2+'Step 3. Regression'!$G$19*D5842+'Step 3. Regression'!$H$19)*C5842</f>
        <v>7.102794591224967</v>
      </c>
    </row>
    <row r="5843" spans="1:5" x14ac:dyDescent="0.25">
      <c r="A5843" s="9">
        <f>IF(ISBLANK('Step 1.3 Normalized OAT'!A5843),"-",'Step 1.3 Normalized OAT'!A5843)</f>
        <v>43344.416666666664</v>
      </c>
      <c r="B5843" s="26">
        <f t="shared" si="97"/>
        <v>243</v>
      </c>
      <c r="C5843" s="64" cm="1">
        <f t="array" ref="C5843">INDEX('Step 5. Daily Avg Schedule Calc'!$A$2:$C$169,(WEEKDAY(A5843)-1)*24+HOUR(A5843)+1,3)*IF(A5843&lt;Cooling_Season_Start_Date,0,IF(A5843&gt;Cooling_Season_End_Date,0,1))</f>
        <v>1</v>
      </c>
      <c r="D5843" s="12">
        <f>VLOOKUP(A5843,'Step 1.3 Normalized OAT'!$A$1:$B$8761,2)</f>
        <v>73</v>
      </c>
      <c r="E5843" s="13">
        <f ca="1">('Step 3. Regression'!$F$19*D5843^2+'Step 3. Regression'!$G$19*D5843+'Step 3. Regression'!$H$19)*C5843</f>
        <v>7.0827765794206599</v>
      </c>
    </row>
    <row r="5844" spans="1:5" x14ac:dyDescent="0.25">
      <c r="A5844" s="9">
        <f>IF(ISBLANK('Step 1.3 Normalized OAT'!A5844),"-",'Step 1.3 Normalized OAT'!A5844)</f>
        <v>43344.458333333336</v>
      </c>
      <c r="B5844" s="26">
        <f t="shared" si="97"/>
        <v>243</v>
      </c>
      <c r="C5844" s="64" cm="1">
        <f t="array" ref="C5844">INDEX('Step 5. Daily Avg Schedule Calc'!$A$2:$C$169,(WEEKDAY(A5844)-1)*24+HOUR(A5844)+1,3)*IF(A5844&lt;Cooling_Season_Start_Date,0,IF(A5844&gt;Cooling_Season_End_Date,0,1))</f>
        <v>1</v>
      </c>
      <c r="D5844" s="12">
        <f>VLOOKUP(A5844,'Step 1.3 Normalized OAT'!$A$1:$B$8761,2)</f>
        <v>74</v>
      </c>
      <c r="E5844" s="13">
        <f ca="1">('Step 3. Regression'!$F$19*D5844^2+'Step 3. Regression'!$G$19*D5844+'Step 3. Regression'!$H$19)*C5844</f>
        <v>7.0685705135568071</v>
      </c>
    </row>
    <row r="5845" spans="1:5" x14ac:dyDescent="0.25">
      <c r="A5845" s="9">
        <f>IF(ISBLANK('Step 1.3 Normalized OAT'!A5845),"-",'Step 1.3 Normalized OAT'!A5845)</f>
        <v>43344.5</v>
      </c>
      <c r="B5845" s="26">
        <f t="shared" si="97"/>
        <v>243</v>
      </c>
      <c r="C5845" s="64" cm="1">
        <f t="array" ref="C5845">INDEX('Step 5. Daily Avg Schedule Calc'!$A$2:$C$169,(WEEKDAY(A5845)-1)*24+HOUR(A5845)+1,3)*IF(A5845&lt;Cooling_Season_Start_Date,0,IF(A5845&gt;Cooling_Season_End_Date,0,1))</f>
        <v>1</v>
      </c>
      <c r="D5845" s="12">
        <f>VLOOKUP(A5845,'Step 1.3 Normalized OAT'!$A$1:$B$8761,2)</f>
        <v>73</v>
      </c>
      <c r="E5845" s="13">
        <f ca="1">('Step 3. Regression'!$F$19*D5845^2+'Step 3. Regression'!$G$19*D5845+'Step 3. Regression'!$H$19)*C5845</f>
        <v>7.0827765794206599</v>
      </c>
    </row>
    <row r="5846" spans="1:5" x14ac:dyDescent="0.25">
      <c r="A5846" s="9">
        <f>IF(ISBLANK('Step 1.3 Normalized OAT'!A5846),"-",'Step 1.3 Normalized OAT'!A5846)</f>
        <v>43344.541666666664</v>
      </c>
      <c r="B5846" s="26">
        <f t="shared" si="97"/>
        <v>243</v>
      </c>
      <c r="C5846" s="64" cm="1">
        <f t="array" ref="C5846">INDEX('Step 5. Daily Avg Schedule Calc'!$A$2:$C$169,(WEEKDAY(A5846)-1)*24+HOUR(A5846)+1,3)*IF(A5846&lt;Cooling_Season_Start_Date,0,IF(A5846&gt;Cooling_Season_End_Date,0,1))</f>
        <v>1</v>
      </c>
      <c r="D5846" s="12">
        <f>VLOOKUP(A5846,'Step 1.3 Normalized OAT'!$A$1:$B$8761,2)</f>
        <v>75</v>
      </c>
      <c r="E5846" s="13">
        <f ca="1">('Step 3. Regression'!$F$19*D5846^2+'Step 3. Regression'!$G$19*D5846+'Step 3. Regression'!$H$19)*C5846</f>
        <v>7.0601763936334088</v>
      </c>
    </row>
    <row r="5847" spans="1:5" x14ac:dyDescent="0.25">
      <c r="A5847" s="9">
        <f>IF(ISBLANK('Step 1.3 Normalized OAT'!A5847),"-",'Step 1.3 Normalized OAT'!A5847)</f>
        <v>43344.583333333336</v>
      </c>
      <c r="B5847" s="26">
        <f t="shared" si="97"/>
        <v>243</v>
      </c>
      <c r="C5847" s="64" cm="1">
        <f t="array" ref="C5847">INDEX('Step 5. Daily Avg Schedule Calc'!$A$2:$C$169,(WEEKDAY(A5847)-1)*24+HOUR(A5847)+1,3)*IF(A5847&lt;Cooling_Season_Start_Date,0,IF(A5847&gt;Cooling_Season_End_Date,0,1))</f>
        <v>1</v>
      </c>
      <c r="D5847" s="12">
        <f>VLOOKUP(A5847,'Step 1.3 Normalized OAT'!$A$1:$B$8761,2)</f>
        <v>77</v>
      </c>
      <c r="E5847" s="13">
        <f ca="1">('Step 3. Regression'!$F$19*D5847^2+'Step 3. Regression'!$G$19*D5847+'Step 3. Regression'!$H$19)*C5847</f>
        <v>7.0608239916079754</v>
      </c>
    </row>
    <row r="5848" spans="1:5" x14ac:dyDescent="0.25">
      <c r="A5848" s="9">
        <f>IF(ISBLANK('Step 1.3 Normalized OAT'!A5848),"-",'Step 1.3 Normalized OAT'!A5848)</f>
        <v>43344.625</v>
      </c>
      <c r="B5848" s="26">
        <f t="shared" si="97"/>
        <v>243</v>
      </c>
      <c r="C5848" s="64" cm="1">
        <f t="array" ref="C5848">INDEX('Step 5. Daily Avg Schedule Calc'!$A$2:$C$169,(WEEKDAY(A5848)-1)*24+HOUR(A5848)+1,3)*IF(A5848&lt;Cooling_Season_Start_Date,0,IF(A5848&gt;Cooling_Season_End_Date,0,1))</f>
        <v>1</v>
      </c>
      <c r="D5848" s="12">
        <f>VLOOKUP(A5848,'Step 1.3 Normalized OAT'!$A$1:$B$8761,2)</f>
        <v>79</v>
      </c>
      <c r="E5848" s="13">
        <f ca="1">('Step 3. Regression'!$F$19*D5848^2+'Step 3. Regression'!$G$19*D5848+'Step 3. Regression'!$H$19)*C5848</f>
        <v>7.0847193733443774</v>
      </c>
    </row>
    <row r="5849" spans="1:5" x14ac:dyDescent="0.25">
      <c r="A5849" s="9">
        <f>IF(ISBLANK('Step 1.3 Normalized OAT'!A5849),"-",'Step 1.3 Normalized OAT'!A5849)</f>
        <v>43344.666666666664</v>
      </c>
      <c r="B5849" s="26">
        <f t="shared" si="97"/>
        <v>243</v>
      </c>
      <c r="C5849" s="64" cm="1">
        <f t="array" ref="C5849">INDEX('Step 5. Daily Avg Schedule Calc'!$A$2:$C$169,(WEEKDAY(A5849)-1)*24+HOUR(A5849)+1,3)*IF(A5849&lt;Cooling_Season_Start_Date,0,IF(A5849&gt;Cooling_Season_End_Date,0,1))</f>
        <v>1</v>
      </c>
      <c r="D5849" s="12">
        <f>VLOOKUP(A5849,'Step 1.3 Normalized OAT'!$A$1:$B$8761,2)</f>
        <v>79</v>
      </c>
      <c r="E5849" s="13">
        <f ca="1">('Step 3. Regression'!$F$19*D5849^2+'Step 3. Regression'!$G$19*D5849+'Step 3. Regression'!$H$19)*C5849</f>
        <v>7.0847193733443774</v>
      </c>
    </row>
    <row r="5850" spans="1:5" x14ac:dyDescent="0.25">
      <c r="A5850" s="9">
        <f>IF(ISBLANK('Step 1.3 Normalized OAT'!A5850),"-",'Step 1.3 Normalized OAT'!A5850)</f>
        <v>43344.708333333336</v>
      </c>
      <c r="B5850" s="26">
        <f t="shared" si="97"/>
        <v>243</v>
      </c>
      <c r="C5850" s="64" cm="1">
        <f t="array" ref="C5850">INDEX('Step 5. Daily Avg Schedule Calc'!$A$2:$C$169,(WEEKDAY(A5850)-1)*24+HOUR(A5850)+1,3)*IF(A5850&lt;Cooling_Season_Start_Date,0,IF(A5850&gt;Cooling_Season_End_Date,0,1))</f>
        <v>1</v>
      </c>
      <c r="D5850" s="12">
        <f>VLOOKUP(A5850,'Step 1.3 Normalized OAT'!$A$1:$B$8761,2)</f>
        <v>77</v>
      </c>
      <c r="E5850" s="13">
        <f ca="1">('Step 3. Regression'!$F$19*D5850^2+'Step 3. Regression'!$G$19*D5850+'Step 3. Regression'!$H$19)*C5850</f>
        <v>7.0608239916079754</v>
      </c>
    </row>
    <row r="5851" spans="1:5" x14ac:dyDescent="0.25">
      <c r="A5851" s="9">
        <f>IF(ISBLANK('Step 1.3 Normalized OAT'!A5851),"-",'Step 1.3 Normalized OAT'!A5851)</f>
        <v>43344.75</v>
      </c>
      <c r="B5851" s="26">
        <f t="shared" si="97"/>
        <v>243</v>
      </c>
      <c r="C5851" s="64" cm="1">
        <f t="array" ref="C5851">INDEX('Step 5. Daily Avg Schedule Calc'!$A$2:$C$169,(WEEKDAY(A5851)-1)*24+HOUR(A5851)+1,3)*IF(A5851&lt;Cooling_Season_Start_Date,0,IF(A5851&gt;Cooling_Season_End_Date,0,1))</f>
        <v>1</v>
      </c>
      <c r="D5851" s="12">
        <f>VLOOKUP(A5851,'Step 1.3 Normalized OAT'!$A$1:$B$8761,2)</f>
        <v>75</v>
      </c>
      <c r="E5851" s="13">
        <f ca="1">('Step 3. Regression'!$F$19*D5851^2+'Step 3. Regression'!$G$19*D5851+'Step 3. Regression'!$H$19)*C5851</f>
        <v>7.0601763936334088</v>
      </c>
    </row>
    <row r="5852" spans="1:5" x14ac:dyDescent="0.25">
      <c r="A5852" s="9">
        <f>IF(ISBLANK('Step 1.3 Normalized OAT'!A5852),"-",'Step 1.3 Normalized OAT'!A5852)</f>
        <v>43344.791666666664</v>
      </c>
      <c r="B5852" s="26">
        <f t="shared" si="97"/>
        <v>243</v>
      </c>
      <c r="C5852" s="64" cm="1">
        <f t="array" ref="C5852">INDEX('Step 5. Daily Avg Schedule Calc'!$A$2:$C$169,(WEEKDAY(A5852)-1)*24+HOUR(A5852)+1,3)*IF(A5852&lt;Cooling_Season_Start_Date,0,IF(A5852&gt;Cooling_Season_End_Date,0,1))</f>
        <v>1</v>
      </c>
      <c r="D5852" s="12">
        <f>VLOOKUP(A5852,'Step 1.3 Normalized OAT'!$A$1:$B$8761,2)</f>
        <v>75</v>
      </c>
      <c r="E5852" s="13">
        <f ca="1">('Step 3. Regression'!$F$19*D5852^2+'Step 3. Regression'!$G$19*D5852+'Step 3. Regression'!$H$19)*C5852</f>
        <v>7.0601763936334088</v>
      </c>
    </row>
    <row r="5853" spans="1:5" x14ac:dyDescent="0.25">
      <c r="A5853" s="9">
        <f>IF(ISBLANK('Step 1.3 Normalized OAT'!A5853),"-",'Step 1.3 Normalized OAT'!A5853)</f>
        <v>43344.833333333336</v>
      </c>
      <c r="B5853" s="26">
        <f t="shared" si="97"/>
        <v>243</v>
      </c>
      <c r="C5853" s="64" cm="1">
        <f t="array" ref="C5853">INDEX('Step 5. Daily Avg Schedule Calc'!$A$2:$C$169,(WEEKDAY(A5853)-1)*24+HOUR(A5853)+1,3)*IF(A5853&lt;Cooling_Season_Start_Date,0,IF(A5853&gt;Cooling_Season_End_Date,0,1))</f>
        <v>1</v>
      </c>
      <c r="D5853" s="12">
        <f>VLOOKUP(A5853,'Step 1.3 Normalized OAT'!$A$1:$B$8761,2)</f>
        <v>74</v>
      </c>
      <c r="E5853" s="13">
        <f ca="1">('Step 3. Regression'!$F$19*D5853^2+'Step 3. Regression'!$G$19*D5853+'Step 3. Regression'!$H$19)*C5853</f>
        <v>7.0685705135568071</v>
      </c>
    </row>
    <row r="5854" spans="1:5" x14ac:dyDescent="0.25">
      <c r="A5854" s="9">
        <f>IF(ISBLANK('Step 1.3 Normalized OAT'!A5854),"-",'Step 1.3 Normalized OAT'!A5854)</f>
        <v>43344.875</v>
      </c>
      <c r="B5854" s="26">
        <f t="shared" si="97"/>
        <v>243</v>
      </c>
      <c r="C5854" s="64" cm="1">
        <f t="array" ref="C5854">INDEX('Step 5. Daily Avg Schedule Calc'!$A$2:$C$169,(WEEKDAY(A5854)-1)*24+HOUR(A5854)+1,3)*IF(A5854&lt;Cooling_Season_Start_Date,0,IF(A5854&gt;Cooling_Season_End_Date,0,1))</f>
        <v>0.5</v>
      </c>
      <c r="D5854" s="12">
        <f>VLOOKUP(A5854,'Step 1.3 Normalized OAT'!$A$1:$B$8761,2)</f>
        <v>73</v>
      </c>
      <c r="E5854" s="13">
        <f ca="1">('Step 3. Regression'!$F$19*D5854^2+'Step 3. Regression'!$G$19*D5854+'Step 3. Regression'!$H$19)*C5854</f>
        <v>3.5413882897103299</v>
      </c>
    </row>
    <row r="5855" spans="1:5" x14ac:dyDescent="0.25">
      <c r="A5855" s="9">
        <f>IF(ISBLANK('Step 1.3 Normalized OAT'!A5855),"-",'Step 1.3 Normalized OAT'!A5855)</f>
        <v>43344.916666666664</v>
      </c>
      <c r="B5855" s="26">
        <f t="shared" si="97"/>
        <v>243</v>
      </c>
      <c r="C5855" s="64" cm="1">
        <f t="array" ref="C5855">INDEX('Step 5. Daily Avg Schedule Calc'!$A$2:$C$169,(WEEKDAY(A5855)-1)*24+HOUR(A5855)+1,3)*IF(A5855&lt;Cooling_Season_Start_Date,0,IF(A5855&gt;Cooling_Season_End_Date,0,1))</f>
        <v>0</v>
      </c>
      <c r="D5855" s="12">
        <f>VLOOKUP(A5855,'Step 1.3 Normalized OAT'!$A$1:$B$8761,2)</f>
        <v>73</v>
      </c>
      <c r="E5855" s="13">
        <f ca="1">('Step 3. Regression'!$F$19*D5855^2+'Step 3. Regression'!$G$19*D5855+'Step 3. Regression'!$H$19)*C5855</f>
        <v>0</v>
      </c>
    </row>
    <row r="5856" spans="1:5" x14ac:dyDescent="0.25">
      <c r="A5856" s="9">
        <f>IF(ISBLANK('Step 1.3 Normalized OAT'!A5856),"-",'Step 1.3 Normalized OAT'!A5856)</f>
        <v>43344.958333333336</v>
      </c>
      <c r="B5856" s="26">
        <f t="shared" si="97"/>
        <v>243</v>
      </c>
      <c r="C5856" s="64" cm="1">
        <f t="array" ref="C5856">INDEX('Step 5. Daily Avg Schedule Calc'!$A$2:$C$169,(WEEKDAY(A5856)-1)*24+HOUR(A5856)+1,3)*IF(A5856&lt;Cooling_Season_Start_Date,0,IF(A5856&gt;Cooling_Season_End_Date,0,1))</f>
        <v>0</v>
      </c>
      <c r="D5856" s="12">
        <f>VLOOKUP(A5856,'Step 1.3 Normalized OAT'!$A$1:$B$8761,2)</f>
        <v>72</v>
      </c>
      <c r="E5856" s="13">
        <f ca="1">('Step 3. Regression'!$F$19*D5856^2+'Step 3. Regression'!$G$19*D5856+'Step 3. Regression'!$H$19)*C5856</f>
        <v>0</v>
      </c>
    </row>
    <row r="5857" spans="1:5" x14ac:dyDescent="0.25">
      <c r="A5857" s="9">
        <f>IF(ISBLANK('Step 1.3 Normalized OAT'!A5857),"-",'Step 1.3 Normalized OAT'!A5857)</f>
        <v>43345</v>
      </c>
      <c r="B5857" s="26">
        <f t="shared" si="97"/>
        <v>244</v>
      </c>
      <c r="C5857" s="64" cm="1">
        <f t="array" ref="C5857">INDEX('Step 5. Daily Avg Schedule Calc'!$A$2:$C$169,(WEEKDAY(A5857)-1)*24+HOUR(A5857)+1,3)*IF(A5857&lt;Cooling_Season_Start_Date,0,IF(A5857&gt;Cooling_Season_End_Date,0,1))</f>
        <v>0</v>
      </c>
      <c r="D5857" s="12">
        <f>VLOOKUP(A5857,'Step 1.3 Normalized OAT'!$A$1:$B$8761,2)</f>
        <v>72</v>
      </c>
      <c r="E5857" s="13">
        <f ca="1">('Step 3. Regression'!$F$19*D5857^2+'Step 3. Regression'!$G$19*D5857+'Step 3. Regression'!$H$19)*C5857</f>
        <v>0</v>
      </c>
    </row>
    <row r="5858" spans="1:5" x14ac:dyDescent="0.25">
      <c r="A5858" s="9">
        <f>IF(ISBLANK('Step 1.3 Normalized OAT'!A5858),"-",'Step 1.3 Normalized OAT'!A5858)</f>
        <v>43345.041666666664</v>
      </c>
      <c r="B5858" s="26">
        <f t="shared" si="97"/>
        <v>244</v>
      </c>
      <c r="C5858" s="64" cm="1">
        <f t="array" ref="C5858">INDEX('Step 5. Daily Avg Schedule Calc'!$A$2:$C$169,(WEEKDAY(A5858)-1)*24+HOUR(A5858)+1,3)*IF(A5858&lt;Cooling_Season_Start_Date,0,IF(A5858&gt;Cooling_Season_End_Date,0,1))</f>
        <v>0</v>
      </c>
      <c r="D5858" s="12">
        <f>VLOOKUP(A5858,'Step 1.3 Normalized OAT'!$A$1:$B$8761,2)</f>
        <v>72</v>
      </c>
      <c r="E5858" s="13">
        <f ca="1">('Step 3. Regression'!$F$19*D5858^2+'Step 3. Regression'!$G$19*D5858+'Step 3. Regression'!$H$19)*C5858</f>
        <v>0</v>
      </c>
    </row>
    <row r="5859" spans="1:5" x14ac:dyDescent="0.25">
      <c r="A5859" s="9">
        <f>IF(ISBLANK('Step 1.3 Normalized OAT'!A5859),"-",'Step 1.3 Normalized OAT'!A5859)</f>
        <v>43345.083333333336</v>
      </c>
      <c r="B5859" s="26">
        <f t="shared" si="97"/>
        <v>244</v>
      </c>
      <c r="C5859" s="64" cm="1">
        <f t="array" ref="C5859">INDEX('Step 5. Daily Avg Schedule Calc'!$A$2:$C$169,(WEEKDAY(A5859)-1)*24+HOUR(A5859)+1,3)*IF(A5859&lt;Cooling_Season_Start_Date,0,IF(A5859&gt;Cooling_Season_End_Date,0,1))</f>
        <v>0</v>
      </c>
      <c r="D5859" s="12">
        <f>VLOOKUP(A5859,'Step 1.3 Normalized OAT'!$A$1:$B$8761,2)</f>
        <v>72</v>
      </c>
      <c r="E5859" s="13">
        <f ca="1">('Step 3. Regression'!$F$19*D5859^2+'Step 3. Regression'!$G$19*D5859+'Step 3. Regression'!$H$19)*C5859</f>
        <v>0</v>
      </c>
    </row>
    <row r="5860" spans="1:5" x14ac:dyDescent="0.25">
      <c r="A5860" s="9">
        <f>IF(ISBLANK('Step 1.3 Normalized OAT'!A5860),"-",'Step 1.3 Normalized OAT'!A5860)</f>
        <v>43345.125</v>
      </c>
      <c r="B5860" s="26">
        <f t="shared" si="97"/>
        <v>244</v>
      </c>
      <c r="C5860" s="64" cm="1">
        <f t="array" ref="C5860">INDEX('Step 5. Daily Avg Schedule Calc'!$A$2:$C$169,(WEEKDAY(A5860)-1)*24+HOUR(A5860)+1,3)*IF(A5860&lt;Cooling_Season_Start_Date,0,IF(A5860&gt;Cooling_Season_End_Date,0,1))</f>
        <v>0</v>
      </c>
      <c r="D5860" s="12">
        <f>VLOOKUP(A5860,'Step 1.3 Normalized OAT'!$A$1:$B$8761,2)</f>
        <v>72</v>
      </c>
      <c r="E5860" s="13">
        <f ca="1">('Step 3. Regression'!$F$19*D5860^2+'Step 3. Regression'!$G$19*D5860+'Step 3. Regression'!$H$19)*C5860</f>
        <v>0</v>
      </c>
    </row>
    <row r="5861" spans="1:5" x14ac:dyDescent="0.25">
      <c r="A5861" s="9">
        <f>IF(ISBLANK('Step 1.3 Normalized OAT'!A5861),"-",'Step 1.3 Normalized OAT'!A5861)</f>
        <v>43345.166666666664</v>
      </c>
      <c r="B5861" s="26">
        <f t="shared" si="97"/>
        <v>244</v>
      </c>
      <c r="C5861" s="64" cm="1">
        <f t="array" ref="C5861">INDEX('Step 5. Daily Avg Schedule Calc'!$A$2:$C$169,(WEEKDAY(A5861)-1)*24+HOUR(A5861)+1,3)*IF(A5861&lt;Cooling_Season_Start_Date,0,IF(A5861&gt;Cooling_Season_End_Date,0,1))</f>
        <v>0</v>
      </c>
      <c r="D5861" s="12">
        <f>VLOOKUP(A5861,'Step 1.3 Normalized OAT'!$A$1:$B$8761,2)</f>
        <v>72</v>
      </c>
      <c r="E5861" s="13">
        <f ca="1">('Step 3. Regression'!$F$19*D5861^2+'Step 3. Regression'!$G$19*D5861+'Step 3. Regression'!$H$19)*C5861</f>
        <v>0</v>
      </c>
    </row>
    <row r="5862" spans="1:5" x14ac:dyDescent="0.25">
      <c r="A5862" s="9">
        <f>IF(ISBLANK('Step 1.3 Normalized OAT'!A5862),"-",'Step 1.3 Normalized OAT'!A5862)</f>
        <v>43345.208333333336</v>
      </c>
      <c r="B5862" s="26">
        <f t="shared" si="97"/>
        <v>244</v>
      </c>
      <c r="C5862" s="64" cm="1">
        <f t="array" ref="C5862">INDEX('Step 5. Daily Avg Schedule Calc'!$A$2:$C$169,(WEEKDAY(A5862)-1)*24+HOUR(A5862)+1,3)*IF(A5862&lt;Cooling_Season_Start_Date,0,IF(A5862&gt;Cooling_Season_End_Date,0,1))</f>
        <v>0</v>
      </c>
      <c r="D5862" s="12">
        <f>VLOOKUP(A5862,'Step 1.3 Normalized OAT'!$A$1:$B$8761,2)</f>
        <v>71</v>
      </c>
      <c r="E5862" s="13">
        <f ca="1">('Step 3. Regression'!$F$19*D5862^2+'Step 3. Regression'!$G$19*D5862+'Step 3. Regression'!$H$19)*C5862</f>
        <v>0</v>
      </c>
    </row>
    <row r="5863" spans="1:5" x14ac:dyDescent="0.25">
      <c r="A5863" s="9">
        <f>IF(ISBLANK('Step 1.3 Normalized OAT'!A5863),"-",'Step 1.3 Normalized OAT'!A5863)</f>
        <v>43345.25</v>
      </c>
      <c r="B5863" s="26">
        <f t="shared" si="97"/>
        <v>244</v>
      </c>
      <c r="C5863" s="64" cm="1">
        <f t="array" ref="C5863">INDEX('Step 5. Daily Avg Schedule Calc'!$A$2:$C$169,(WEEKDAY(A5863)-1)*24+HOUR(A5863)+1,3)*IF(A5863&lt;Cooling_Season_Start_Date,0,IF(A5863&gt;Cooling_Season_End_Date,0,1))</f>
        <v>0</v>
      </c>
      <c r="D5863" s="12">
        <f>VLOOKUP(A5863,'Step 1.3 Normalized OAT'!$A$1:$B$8761,2)</f>
        <v>72</v>
      </c>
      <c r="E5863" s="13">
        <f ca="1">('Step 3. Regression'!$F$19*D5863^2+'Step 3. Regression'!$G$19*D5863+'Step 3. Regression'!$H$19)*C5863</f>
        <v>0</v>
      </c>
    </row>
    <row r="5864" spans="1:5" x14ac:dyDescent="0.25">
      <c r="A5864" s="9">
        <f>IF(ISBLANK('Step 1.3 Normalized OAT'!A5864),"-",'Step 1.3 Normalized OAT'!A5864)</f>
        <v>43345.291666666664</v>
      </c>
      <c r="B5864" s="26">
        <f t="shared" si="97"/>
        <v>244</v>
      </c>
      <c r="C5864" s="64" cm="1">
        <f t="array" ref="C5864">INDEX('Step 5. Daily Avg Schedule Calc'!$A$2:$C$169,(WEEKDAY(A5864)-1)*24+HOUR(A5864)+1,3)*IF(A5864&lt;Cooling_Season_Start_Date,0,IF(A5864&gt;Cooling_Season_End_Date,0,1))</f>
        <v>1</v>
      </c>
      <c r="D5864" s="12">
        <f>VLOOKUP(A5864,'Step 1.3 Normalized OAT'!$A$1:$B$8761,2)</f>
        <v>72</v>
      </c>
      <c r="E5864" s="13">
        <f ca="1">('Step 3. Regression'!$F$19*D5864^2+'Step 3. Regression'!$G$19*D5864+'Step 3. Regression'!$H$19)*C5864</f>
        <v>7.102794591224967</v>
      </c>
    </row>
    <row r="5865" spans="1:5" x14ac:dyDescent="0.25">
      <c r="A5865" s="9">
        <f>IF(ISBLANK('Step 1.3 Normalized OAT'!A5865),"-",'Step 1.3 Normalized OAT'!A5865)</f>
        <v>43345.333333333336</v>
      </c>
      <c r="B5865" s="26">
        <f t="shared" si="97"/>
        <v>244</v>
      </c>
      <c r="C5865" s="64" cm="1">
        <f t="array" ref="C5865">INDEX('Step 5. Daily Avg Schedule Calc'!$A$2:$C$169,(WEEKDAY(A5865)-1)*24+HOUR(A5865)+1,3)*IF(A5865&lt;Cooling_Season_Start_Date,0,IF(A5865&gt;Cooling_Season_End_Date,0,1))</f>
        <v>1</v>
      </c>
      <c r="D5865" s="12">
        <f>VLOOKUP(A5865,'Step 1.3 Normalized OAT'!$A$1:$B$8761,2)</f>
        <v>73</v>
      </c>
      <c r="E5865" s="13">
        <f ca="1">('Step 3. Regression'!$F$19*D5865^2+'Step 3. Regression'!$G$19*D5865+'Step 3. Regression'!$H$19)*C5865</f>
        <v>7.0827765794206599</v>
      </c>
    </row>
    <row r="5866" spans="1:5" x14ac:dyDescent="0.25">
      <c r="A5866" s="9">
        <f>IF(ISBLANK('Step 1.3 Normalized OAT'!A5866),"-",'Step 1.3 Normalized OAT'!A5866)</f>
        <v>43345.375</v>
      </c>
      <c r="B5866" s="26">
        <f t="shared" si="97"/>
        <v>244</v>
      </c>
      <c r="C5866" s="64" cm="1">
        <f t="array" ref="C5866">INDEX('Step 5. Daily Avg Schedule Calc'!$A$2:$C$169,(WEEKDAY(A5866)-1)*24+HOUR(A5866)+1,3)*IF(A5866&lt;Cooling_Season_Start_Date,0,IF(A5866&gt;Cooling_Season_End_Date,0,1))</f>
        <v>1</v>
      </c>
      <c r="D5866" s="12">
        <f>VLOOKUP(A5866,'Step 1.3 Normalized OAT'!$A$1:$B$8761,2)</f>
        <v>75</v>
      </c>
      <c r="E5866" s="13">
        <f ca="1">('Step 3. Regression'!$F$19*D5866^2+'Step 3. Regression'!$G$19*D5866+'Step 3. Regression'!$H$19)*C5866</f>
        <v>7.0601763936334088</v>
      </c>
    </row>
    <row r="5867" spans="1:5" x14ac:dyDescent="0.25">
      <c r="A5867" s="9">
        <f>IF(ISBLANK('Step 1.3 Normalized OAT'!A5867),"-",'Step 1.3 Normalized OAT'!A5867)</f>
        <v>43345.416666666664</v>
      </c>
      <c r="B5867" s="26">
        <f t="shared" si="97"/>
        <v>244</v>
      </c>
      <c r="C5867" s="64" cm="1">
        <f t="array" ref="C5867">INDEX('Step 5. Daily Avg Schedule Calc'!$A$2:$C$169,(WEEKDAY(A5867)-1)*24+HOUR(A5867)+1,3)*IF(A5867&lt;Cooling_Season_Start_Date,0,IF(A5867&gt;Cooling_Season_End_Date,0,1))</f>
        <v>1</v>
      </c>
      <c r="D5867" s="12">
        <f>VLOOKUP(A5867,'Step 1.3 Normalized OAT'!$A$1:$B$8761,2)</f>
        <v>77</v>
      </c>
      <c r="E5867" s="13">
        <f ca="1">('Step 3. Regression'!$F$19*D5867^2+'Step 3. Regression'!$G$19*D5867+'Step 3. Regression'!$H$19)*C5867</f>
        <v>7.0608239916079754</v>
      </c>
    </row>
    <row r="5868" spans="1:5" x14ac:dyDescent="0.25">
      <c r="A5868" s="9">
        <f>IF(ISBLANK('Step 1.3 Normalized OAT'!A5868),"-",'Step 1.3 Normalized OAT'!A5868)</f>
        <v>43345.458333333336</v>
      </c>
      <c r="B5868" s="26">
        <f t="shared" si="97"/>
        <v>244</v>
      </c>
      <c r="C5868" s="64" cm="1">
        <f t="array" ref="C5868">INDEX('Step 5. Daily Avg Schedule Calc'!$A$2:$C$169,(WEEKDAY(A5868)-1)*24+HOUR(A5868)+1,3)*IF(A5868&lt;Cooling_Season_Start_Date,0,IF(A5868&gt;Cooling_Season_End_Date,0,1))</f>
        <v>1</v>
      </c>
      <c r="D5868" s="12">
        <f>VLOOKUP(A5868,'Step 1.3 Normalized OAT'!$A$1:$B$8761,2)</f>
        <v>80</v>
      </c>
      <c r="E5868" s="13">
        <f ca="1">('Step 3. Regression'!$F$19*D5868^2+'Step 3. Regression'!$G$19*D5868+'Step 3. Regression'!$H$19)*C5868</f>
        <v>7.1053849831232547</v>
      </c>
    </row>
    <row r="5869" spans="1:5" x14ac:dyDescent="0.25">
      <c r="A5869" s="9">
        <f>IF(ISBLANK('Step 1.3 Normalized OAT'!A5869),"-",'Step 1.3 Normalized OAT'!A5869)</f>
        <v>43345.5</v>
      </c>
      <c r="B5869" s="26">
        <f t="shared" si="97"/>
        <v>244</v>
      </c>
      <c r="C5869" s="64" cm="1">
        <f t="array" ref="C5869">INDEX('Step 5. Daily Avg Schedule Calc'!$A$2:$C$169,(WEEKDAY(A5869)-1)*24+HOUR(A5869)+1,3)*IF(A5869&lt;Cooling_Season_Start_Date,0,IF(A5869&gt;Cooling_Season_End_Date,0,1))</f>
        <v>1</v>
      </c>
      <c r="D5869" s="12">
        <f>VLOOKUP(A5869,'Step 1.3 Normalized OAT'!$A$1:$B$8761,2)</f>
        <v>81</v>
      </c>
      <c r="E5869" s="13">
        <f ca="1">('Step 3. Regression'!$F$19*D5869^2+'Step 3. Regression'!$G$19*D5869+'Step 3. Regression'!$H$19)*C5869</f>
        <v>7.1318625388425936</v>
      </c>
    </row>
    <row r="5870" spans="1:5" x14ac:dyDescent="0.25">
      <c r="A5870" s="9">
        <f>IF(ISBLANK('Step 1.3 Normalized OAT'!A5870),"-",'Step 1.3 Normalized OAT'!A5870)</f>
        <v>43345.541666666664</v>
      </c>
      <c r="B5870" s="26">
        <f t="shared" si="97"/>
        <v>244</v>
      </c>
      <c r="C5870" s="64" cm="1">
        <f t="array" ref="C5870">INDEX('Step 5. Daily Avg Schedule Calc'!$A$2:$C$169,(WEEKDAY(A5870)-1)*24+HOUR(A5870)+1,3)*IF(A5870&lt;Cooling_Season_Start_Date,0,IF(A5870&gt;Cooling_Season_End_Date,0,1))</f>
        <v>1</v>
      </c>
      <c r="D5870" s="12">
        <f>VLOOKUP(A5870,'Step 1.3 Normalized OAT'!$A$1:$B$8761,2)</f>
        <v>82</v>
      </c>
      <c r="E5870" s="13">
        <f ca="1">('Step 3. Regression'!$F$19*D5870^2+'Step 3. Regression'!$G$19*D5870+'Step 3. Regression'!$H$19)*C5870</f>
        <v>7.1641520405023904</v>
      </c>
    </row>
    <row r="5871" spans="1:5" x14ac:dyDescent="0.25">
      <c r="A5871" s="9">
        <f>IF(ISBLANK('Step 1.3 Normalized OAT'!A5871),"-",'Step 1.3 Normalized OAT'!A5871)</f>
        <v>43345.583333333336</v>
      </c>
      <c r="B5871" s="26">
        <f t="shared" si="97"/>
        <v>244</v>
      </c>
      <c r="C5871" s="64" cm="1">
        <f t="array" ref="C5871">INDEX('Step 5. Daily Avg Schedule Calc'!$A$2:$C$169,(WEEKDAY(A5871)-1)*24+HOUR(A5871)+1,3)*IF(A5871&lt;Cooling_Season_Start_Date,0,IF(A5871&gt;Cooling_Season_End_Date,0,1))</f>
        <v>1</v>
      </c>
      <c r="D5871" s="12">
        <f>VLOOKUP(A5871,'Step 1.3 Normalized OAT'!$A$1:$B$8761,2)</f>
        <v>80</v>
      </c>
      <c r="E5871" s="13">
        <f ca="1">('Step 3. Regression'!$F$19*D5871^2+'Step 3. Regression'!$G$19*D5871+'Step 3. Regression'!$H$19)*C5871</f>
        <v>7.1053849831232547</v>
      </c>
    </row>
    <row r="5872" spans="1:5" x14ac:dyDescent="0.25">
      <c r="A5872" s="9">
        <f>IF(ISBLANK('Step 1.3 Normalized OAT'!A5872),"-",'Step 1.3 Normalized OAT'!A5872)</f>
        <v>43345.625</v>
      </c>
      <c r="B5872" s="26">
        <f t="shared" si="97"/>
        <v>244</v>
      </c>
      <c r="C5872" s="64" cm="1">
        <f t="array" ref="C5872">INDEX('Step 5. Daily Avg Schedule Calc'!$A$2:$C$169,(WEEKDAY(A5872)-1)*24+HOUR(A5872)+1,3)*IF(A5872&lt;Cooling_Season_Start_Date,0,IF(A5872&gt;Cooling_Season_End_Date,0,1))</f>
        <v>1</v>
      </c>
      <c r="D5872" s="12">
        <f>VLOOKUP(A5872,'Step 1.3 Normalized OAT'!$A$1:$B$8761,2)</f>
        <v>81</v>
      </c>
      <c r="E5872" s="13">
        <f ca="1">('Step 3. Regression'!$F$19*D5872^2+'Step 3. Regression'!$G$19*D5872+'Step 3. Regression'!$H$19)*C5872</f>
        <v>7.1318625388425936</v>
      </c>
    </row>
    <row r="5873" spans="1:5" x14ac:dyDescent="0.25">
      <c r="A5873" s="9">
        <f>IF(ISBLANK('Step 1.3 Normalized OAT'!A5873),"-",'Step 1.3 Normalized OAT'!A5873)</f>
        <v>43345.666666666664</v>
      </c>
      <c r="B5873" s="26">
        <f t="shared" si="97"/>
        <v>244</v>
      </c>
      <c r="C5873" s="64" cm="1">
        <f t="array" ref="C5873">INDEX('Step 5. Daily Avg Schedule Calc'!$A$2:$C$169,(WEEKDAY(A5873)-1)*24+HOUR(A5873)+1,3)*IF(A5873&lt;Cooling_Season_Start_Date,0,IF(A5873&gt;Cooling_Season_End_Date,0,1))</f>
        <v>1</v>
      </c>
      <c r="D5873" s="12">
        <f>VLOOKUP(A5873,'Step 1.3 Normalized OAT'!$A$1:$B$8761,2)</f>
        <v>81</v>
      </c>
      <c r="E5873" s="13">
        <f ca="1">('Step 3. Regression'!$F$19*D5873^2+'Step 3. Regression'!$G$19*D5873+'Step 3. Regression'!$H$19)*C5873</f>
        <v>7.1318625388425936</v>
      </c>
    </row>
    <row r="5874" spans="1:5" x14ac:dyDescent="0.25">
      <c r="A5874" s="9">
        <f>IF(ISBLANK('Step 1.3 Normalized OAT'!A5874),"-",'Step 1.3 Normalized OAT'!A5874)</f>
        <v>43345.708333333336</v>
      </c>
      <c r="B5874" s="26">
        <f t="shared" si="97"/>
        <v>244</v>
      </c>
      <c r="C5874" s="64" cm="1">
        <f t="array" ref="C5874">INDEX('Step 5. Daily Avg Schedule Calc'!$A$2:$C$169,(WEEKDAY(A5874)-1)*24+HOUR(A5874)+1,3)*IF(A5874&lt;Cooling_Season_Start_Date,0,IF(A5874&gt;Cooling_Season_End_Date,0,1))</f>
        <v>1</v>
      </c>
      <c r="D5874" s="12">
        <f>VLOOKUP(A5874,'Step 1.3 Normalized OAT'!$A$1:$B$8761,2)</f>
        <v>81</v>
      </c>
      <c r="E5874" s="13">
        <f ca="1">('Step 3. Regression'!$F$19*D5874^2+'Step 3. Regression'!$G$19*D5874+'Step 3. Regression'!$H$19)*C5874</f>
        <v>7.1318625388425936</v>
      </c>
    </row>
    <row r="5875" spans="1:5" x14ac:dyDescent="0.25">
      <c r="A5875" s="9">
        <f>IF(ISBLANK('Step 1.3 Normalized OAT'!A5875),"-",'Step 1.3 Normalized OAT'!A5875)</f>
        <v>43345.75</v>
      </c>
      <c r="B5875" s="26">
        <f t="shared" si="97"/>
        <v>244</v>
      </c>
      <c r="C5875" s="64" cm="1">
        <f t="array" ref="C5875">INDEX('Step 5. Daily Avg Schedule Calc'!$A$2:$C$169,(WEEKDAY(A5875)-1)*24+HOUR(A5875)+1,3)*IF(A5875&lt;Cooling_Season_Start_Date,0,IF(A5875&gt;Cooling_Season_End_Date,0,1))</f>
        <v>1</v>
      </c>
      <c r="D5875" s="12">
        <f>VLOOKUP(A5875,'Step 1.3 Normalized OAT'!$A$1:$B$8761,2)</f>
        <v>81</v>
      </c>
      <c r="E5875" s="13">
        <f ca="1">('Step 3. Regression'!$F$19*D5875^2+'Step 3. Regression'!$G$19*D5875+'Step 3. Regression'!$H$19)*C5875</f>
        <v>7.1318625388425936</v>
      </c>
    </row>
    <row r="5876" spans="1:5" x14ac:dyDescent="0.25">
      <c r="A5876" s="9">
        <f>IF(ISBLANK('Step 1.3 Normalized OAT'!A5876),"-",'Step 1.3 Normalized OAT'!A5876)</f>
        <v>43345.791666666664</v>
      </c>
      <c r="B5876" s="26">
        <f t="shared" si="97"/>
        <v>244</v>
      </c>
      <c r="C5876" s="64" cm="1">
        <f t="array" ref="C5876">INDEX('Step 5. Daily Avg Schedule Calc'!$A$2:$C$169,(WEEKDAY(A5876)-1)*24+HOUR(A5876)+1,3)*IF(A5876&lt;Cooling_Season_Start_Date,0,IF(A5876&gt;Cooling_Season_End_Date,0,1))</f>
        <v>1</v>
      </c>
      <c r="D5876" s="12">
        <f>VLOOKUP(A5876,'Step 1.3 Normalized OAT'!$A$1:$B$8761,2)</f>
        <v>79</v>
      </c>
      <c r="E5876" s="13">
        <f ca="1">('Step 3. Regression'!$F$19*D5876^2+'Step 3. Regression'!$G$19*D5876+'Step 3. Regression'!$H$19)*C5876</f>
        <v>7.0847193733443774</v>
      </c>
    </row>
    <row r="5877" spans="1:5" x14ac:dyDescent="0.25">
      <c r="A5877" s="9">
        <f>IF(ISBLANK('Step 1.3 Normalized OAT'!A5877),"-",'Step 1.3 Normalized OAT'!A5877)</f>
        <v>43345.833333333336</v>
      </c>
      <c r="B5877" s="26">
        <f t="shared" si="97"/>
        <v>244</v>
      </c>
      <c r="C5877" s="64" cm="1">
        <f t="array" ref="C5877">INDEX('Step 5. Daily Avg Schedule Calc'!$A$2:$C$169,(WEEKDAY(A5877)-1)*24+HOUR(A5877)+1,3)*IF(A5877&lt;Cooling_Season_Start_Date,0,IF(A5877&gt;Cooling_Season_End_Date,0,1))</f>
        <v>1</v>
      </c>
      <c r="D5877" s="12">
        <f>VLOOKUP(A5877,'Step 1.3 Normalized OAT'!$A$1:$B$8761,2)</f>
        <v>77</v>
      </c>
      <c r="E5877" s="13">
        <f ca="1">('Step 3. Regression'!$F$19*D5877^2+'Step 3. Regression'!$G$19*D5877+'Step 3. Regression'!$H$19)*C5877</f>
        <v>7.0608239916079754</v>
      </c>
    </row>
    <row r="5878" spans="1:5" x14ac:dyDescent="0.25">
      <c r="A5878" s="9">
        <f>IF(ISBLANK('Step 1.3 Normalized OAT'!A5878),"-",'Step 1.3 Normalized OAT'!A5878)</f>
        <v>43345.875</v>
      </c>
      <c r="B5878" s="26">
        <f t="shared" si="97"/>
        <v>244</v>
      </c>
      <c r="C5878" s="64" cm="1">
        <f t="array" ref="C5878">INDEX('Step 5. Daily Avg Schedule Calc'!$A$2:$C$169,(WEEKDAY(A5878)-1)*24+HOUR(A5878)+1,3)*IF(A5878&lt;Cooling_Season_Start_Date,0,IF(A5878&gt;Cooling_Season_End_Date,0,1))</f>
        <v>0.5</v>
      </c>
      <c r="D5878" s="12">
        <f>VLOOKUP(A5878,'Step 1.3 Normalized OAT'!$A$1:$B$8761,2)</f>
        <v>79</v>
      </c>
      <c r="E5878" s="13">
        <f ca="1">('Step 3. Regression'!$F$19*D5878^2+'Step 3. Regression'!$G$19*D5878+'Step 3. Regression'!$H$19)*C5878</f>
        <v>3.5423596866721887</v>
      </c>
    </row>
    <row r="5879" spans="1:5" x14ac:dyDescent="0.25">
      <c r="A5879" s="9">
        <f>IF(ISBLANK('Step 1.3 Normalized OAT'!A5879),"-",'Step 1.3 Normalized OAT'!A5879)</f>
        <v>43345.916666666664</v>
      </c>
      <c r="B5879" s="26">
        <f t="shared" si="97"/>
        <v>244</v>
      </c>
      <c r="C5879" s="64" cm="1">
        <f t="array" ref="C5879">INDEX('Step 5. Daily Avg Schedule Calc'!$A$2:$C$169,(WEEKDAY(A5879)-1)*24+HOUR(A5879)+1,3)*IF(A5879&lt;Cooling_Season_Start_Date,0,IF(A5879&gt;Cooling_Season_End_Date,0,1))</f>
        <v>0</v>
      </c>
      <c r="D5879" s="12">
        <f>VLOOKUP(A5879,'Step 1.3 Normalized OAT'!$A$1:$B$8761,2)</f>
        <v>79</v>
      </c>
      <c r="E5879" s="13">
        <f ca="1">('Step 3. Regression'!$F$19*D5879^2+'Step 3. Regression'!$G$19*D5879+'Step 3. Regression'!$H$19)*C5879</f>
        <v>0</v>
      </c>
    </row>
    <row r="5880" spans="1:5" x14ac:dyDescent="0.25">
      <c r="A5880" s="9">
        <f>IF(ISBLANK('Step 1.3 Normalized OAT'!A5880),"-",'Step 1.3 Normalized OAT'!A5880)</f>
        <v>43345.958333333336</v>
      </c>
      <c r="B5880" s="26">
        <f t="shared" si="97"/>
        <v>244</v>
      </c>
      <c r="C5880" s="64" cm="1">
        <f t="array" ref="C5880">INDEX('Step 5. Daily Avg Schedule Calc'!$A$2:$C$169,(WEEKDAY(A5880)-1)*24+HOUR(A5880)+1,3)*IF(A5880&lt;Cooling_Season_Start_Date,0,IF(A5880&gt;Cooling_Season_End_Date,0,1))</f>
        <v>0</v>
      </c>
      <c r="D5880" s="12">
        <f>VLOOKUP(A5880,'Step 1.3 Normalized OAT'!$A$1:$B$8761,2)</f>
        <v>78</v>
      </c>
      <c r="E5880" s="13">
        <f ca="1">('Step 3. Regression'!$F$19*D5880^2+'Step 3. Regression'!$G$19*D5880+'Step 3. Regression'!$H$19)*C5880</f>
        <v>0</v>
      </c>
    </row>
    <row r="5881" spans="1:5" x14ac:dyDescent="0.25">
      <c r="A5881" s="9">
        <f>IF(ISBLANK('Step 1.3 Normalized OAT'!A5881),"-",'Step 1.3 Normalized OAT'!A5881)</f>
        <v>43346</v>
      </c>
      <c r="B5881" s="26">
        <f t="shared" si="97"/>
        <v>245</v>
      </c>
      <c r="C5881" s="64" cm="1">
        <f t="array" ref="C5881">INDEX('Step 5. Daily Avg Schedule Calc'!$A$2:$C$169,(WEEKDAY(A5881)-1)*24+HOUR(A5881)+1,3)*IF(A5881&lt;Cooling_Season_Start_Date,0,IF(A5881&gt;Cooling_Season_End_Date,0,1))</f>
        <v>0</v>
      </c>
      <c r="D5881" s="12">
        <f>VLOOKUP(A5881,'Step 1.3 Normalized OAT'!$A$1:$B$8761,2)</f>
        <v>79</v>
      </c>
      <c r="E5881" s="13">
        <f ca="1">('Step 3. Regression'!$F$19*D5881^2+'Step 3. Regression'!$G$19*D5881+'Step 3. Regression'!$H$19)*C5881</f>
        <v>0</v>
      </c>
    </row>
    <row r="5882" spans="1:5" x14ac:dyDescent="0.25">
      <c r="A5882" s="9">
        <f>IF(ISBLANK('Step 1.3 Normalized OAT'!A5882),"-",'Step 1.3 Normalized OAT'!A5882)</f>
        <v>43346.041666666664</v>
      </c>
      <c r="B5882" s="26">
        <f t="shared" si="97"/>
        <v>245</v>
      </c>
      <c r="C5882" s="64" cm="1">
        <f t="array" ref="C5882">INDEX('Step 5. Daily Avg Schedule Calc'!$A$2:$C$169,(WEEKDAY(A5882)-1)*24+HOUR(A5882)+1,3)*IF(A5882&lt;Cooling_Season_Start_Date,0,IF(A5882&gt;Cooling_Season_End_Date,0,1))</f>
        <v>0</v>
      </c>
      <c r="D5882" s="12">
        <f>VLOOKUP(A5882,'Step 1.3 Normalized OAT'!$A$1:$B$8761,2)</f>
        <v>78</v>
      </c>
      <c r="E5882" s="13">
        <f ca="1">('Step 3. Regression'!$F$19*D5882^2+'Step 3. Regression'!$G$19*D5882+'Step 3. Regression'!$H$19)*C5882</f>
        <v>0</v>
      </c>
    </row>
    <row r="5883" spans="1:5" x14ac:dyDescent="0.25">
      <c r="A5883" s="9">
        <f>IF(ISBLANK('Step 1.3 Normalized OAT'!A5883),"-",'Step 1.3 Normalized OAT'!A5883)</f>
        <v>43346.083333333336</v>
      </c>
      <c r="B5883" s="26">
        <f t="shared" si="97"/>
        <v>245</v>
      </c>
      <c r="C5883" s="64" cm="1">
        <f t="array" ref="C5883">INDEX('Step 5. Daily Avg Schedule Calc'!$A$2:$C$169,(WEEKDAY(A5883)-1)*24+HOUR(A5883)+1,3)*IF(A5883&lt;Cooling_Season_Start_Date,0,IF(A5883&gt;Cooling_Season_End_Date,0,1))</f>
        <v>0</v>
      </c>
      <c r="D5883" s="12">
        <f>VLOOKUP(A5883,'Step 1.3 Normalized OAT'!$A$1:$B$8761,2)</f>
        <v>77</v>
      </c>
      <c r="E5883" s="13">
        <f ca="1">('Step 3. Regression'!$F$19*D5883^2+'Step 3. Regression'!$G$19*D5883+'Step 3. Regression'!$H$19)*C5883</f>
        <v>0</v>
      </c>
    </row>
    <row r="5884" spans="1:5" x14ac:dyDescent="0.25">
      <c r="A5884" s="9">
        <f>IF(ISBLANK('Step 1.3 Normalized OAT'!A5884),"-",'Step 1.3 Normalized OAT'!A5884)</f>
        <v>43346.125</v>
      </c>
      <c r="B5884" s="26">
        <f t="shared" si="97"/>
        <v>245</v>
      </c>
      <c r="C5884" s="64" cm="1">
        <f t="array" ref="C5884">INDEX('Step 5. Daily Avg Schedule Calc'!$A$2:$C$169,(WEEKDAY(A5884)-1)*24+HOUR(A5884)+1,3)*IF(A5884&lt;Cooling_Season_Start_Date,0,IF(A5884&gt;Cooling_Season_End_Date,0,1))</f>
        <v>0</v>
      </c>
      <c r="D5884" s="12">
        <f>VLOOKUP(A5884,'Step 1.3 Normalized OAT'!$A$1:$B$8761,2)</f>
        <v>79</v>
      </c>
      <c r="E5884" s="13">
        <f ca="1">('Step 3. Regression'!$F$19*D5884^2+'Step 3. Regression'!$G$19*D5884+'Step 3. Regression'!$H$19)*C5884</f>
        <v>0</v>
      </c>
    </row>
    <row r="5885" spans="1:5" x14ac:dyDescent="0.25">
      <c r="A5885" s="9">
        <f>IF(ISBLANK('Step 1.3 Normalized OAT'!A5885),"-",'Step 1.3 Normalized OAT'!A5885)</f>
        <v>43346.166666666664</v>
      </c>
      <c r="B5885" s="26">
        <f t="shared" si="97"/>
        <v>245</v>
      </c>
      <c r="C5885" s="64" cm="1">
        <f t="array" ref="C5885">INDEX('Step 5. Daily Avg Schedule Calc'!$A$2:$C$169,(WEEKDAY(A5885)-1)*24+HOUR(A5885)+1,3)*IF(A5885&lt;Cooling_Season_Start_Date,0,IF(A5885&gt;Cooling_Season_End_Date,0,1))</f>
        <v>0</v>
      </c>
      <c r="D5885" s="12">
        <f>VLOOKUP(A5885,'Step 1.3 Normalized OAT'!$A$1:$B$8761,2)</f>
        <v>79</v>
      </c>
      <c r="E5885" s="13">
        <f ca="1">('Step 3. Regression'!$F$19*D5885^2+'Step 3. Regression'!$G$19*D5885+'Step 3. Regression'!$H$19)*C5885</f>
        <v>0</v>
      </c>
    </row>
    <row r="5886" spans="1:5" x14ac:dyDescent="0.25">
      <c r="A5886" s="9">
        <f>IF(ISBLANK('Step 1.3 Normalized OAT'!A5886),"-",'Step 1.3 Normalized OAT'!A5886)</f>
        <v>43346.208333333336</v>
      </c>
      <c r="B5886" s="26">
        <f t="shared" si="97"/>
        <v>245</v>
      </c>
      <c r="C5886" s="64" cm="1">
        <f t="array" ref="C5886">INDEX('Step 5. Daily Avg Schedule Calc'!$A$2:$C$169,(WEEKDAY(A5886)-1)*24+HOUR(A5886)+1,3)*IF(A5886&lt;Cooling_Season_Start_Date,0,IF(A5886&gt;Cooling_Season_End_Date,0,1))</f>
        <v>0</v>
      </c>
      <c r="D5886" s="12">
        <f>VLOOKUP(A5886,'Step 1.3 Normalized OAT'!$A$1:$B$8761,2)</f>
        <v>78</v>
      </c>
      <c r="E5886" s="13">
        <f ca="1">('Step 3. Regression'!$F$19*D5886^2+'Step 3. Regression'!$G$19*D5886+'Step 3. Regression'!$H$19)*C5886</f>
        <v>0</v>
      </c>
    </row>
    <row r="5887" spans="1:5" x14ac:dyDescent="0.25">
      <c r="A5887" s="9">
        <f>IF(ISBLANK('Step 1.3 Normalized OAT'!A5887),"-",'Step 1.3 Normalized OAT'!A5887)</f>
        <v>43346.25</v>
      </c>
      <c r="B5887" s="26">
        <f t="shared" si="97"/>
        <v>245</v>
      </c>
      <c r="C5887" s="64" cm="1">
        <f t="array" ref="C5887">INDEX('Step 5. Daily Avg Schedule Calc'!$A$2:$C$169,(WEEKDAY(A5887)-1)*24+HOUR(A5887)+1,3)*IF(A5887&lt;Cooling_Season_Start_Date,0,IF(A5887&gt;Cooling_Season_End_Date,0,1))</f>
        <v>0</v>
      </c>
      <c r="D5887" s="12">
        <f>VLOOKUP(A5887,'Step 1.3 Normalized OAT'!$A$1:$B$8761,2)</f>
        <v>79</v>
      </c>
      <c r="E5887" s="13">
        <f ca="1">('Step 3. Regression'!$F$19*D5887^2+'Step 3. Regression'!$G$19*D5887+'Step 3. Regression'!$H$19)*C5887</f>
        <v>0</v>
      </c>
    </row>
    <row r="5888" spans="1:5" x14ac:dyDescent="0.25">
      <c r="A5888" s="9">
        <f>IF(ISBLANK('Step 1.3 Normalized OAT'!A5888),"-",'Step 1.3 Normalized OAT'!A5888)</f>
        <v>43346.291666666664</v>
      </c>
      <c r="B5888" s="26">
        <f t="shared" si="97"/>
        <v>245</v>
      </c>
      <c r="C5888" s="64" cm="1">
        <f t="array" ref="C5888">INDEX('Step 5. Daily Avg Schedule Calc'!$A$2:$C$169,(WEEKDAY(A5888)-1)*24+HOUR(A5888)+1,3)*IF(A5888&lt;Cooling_Season_Start_Date,0,IF(A5888&gt;Cooling_Season_End_Date,0,1))</f>
        <v>1</v>
      </c>
      <c r="D5888" s="12">
        <f>VLOOKUP(A5888,'Step 1.3 Normalized OAT'!$A$1:$B$8761,2)</f>
        <v>79</v>
      </c>
      <c r="E5888" s="13">
        <f ca="1">('Step 3. Regression'!$F$19*D5888^2+'Step 3. Regression'!$G$19*D5888+'Step 3. Regression'!$H$19)*C5888</f>
        <v>7.0847193733443774</v>
      </c>
    </row>
    <row r="5889" spans="1:5" x14ac:dyDescent="0.25">
      <c r="A5889" s="9">
        <f>IF(ISBLANK('Step 1.3 Normalized OAT'!A5889),"-",'Step 1.3 Normalized OAT'!A5889)</f>
        <v>43346.333333333336</v>
      </c>
      <c r="B5889" s="26">
        <f t="shared" si="97"/>
        <v>245</v>
      </c>
      <c r="C5889" s="64" cm="1">
        <f t="array" ref="C5889">INDEX('Step 5. Daily Avg Schedule Calc'!$A$2:$C$169,(WEEKDAY(A5889)-1)*24+HOUR(A5889)+1,3)*IF(A5889&lt;Cooling_Season_Start_Date,0,IF(A5889&gt;Cooling_Season_End_Date,0,1))</f>
        <v>1</v>
      </c>
      <c r="D5889" s="12">
        <f>VLOOKUP(A5889,'Step 1.3 Normalized OAT'!$A$1:$B$8761,2)</f>
        <v>79</v>
      </c>
      <c r="E5889" s="13">
        <f ca="1">('Step 3. Regression'!$F$19*D5889^2+'Step 3. Regression'!$G$19*D5889+'Step 3. Regression'!$H$19)*C5889</f>
        <v>7.0847193733443774</v>
      </c>
    </row>
    <row r="5890" spans="1:5" x14ac:dyDescent="0.25">
      <c r="A5890" s="9">
        <f>IF(ISBLANK('Step 1.3 Normalized OAT'!A5890),"-",'Step 1.3 Normalized OAT'!A5890)</f>
        <v>43346.375</v>
      </c>
      <c r="B5890" s="26">
        <f t="shared" si="97"/>
        <v>245</v>
      </c>
      <c r="C5890" s="64" cm="1">
        <f t="array" ref="C5890">INDEX('Step 5. Daily Avg Schedule Calc'!$A$2:$C$169,(WEEKDAY(A5890)-1)*24+HOUR(A5890)+1,3)*IF(A5890&lt;Cooling_Season_Start_Date,0,IF(A5890&gt;Cooling_Season_End_Date,0,1))</f>
        <v>1</v>
      </c>
      <c r="D5890" s="12">
        <f>VLOOKUP(A5890,'Step 1.3 Normalized OAT'!$A$1:$B$8761,2)</f>
        <v>81</v>
      </c>
      <c r="E5890" s="13">
        <f ca="1">('Step 3. Regression'!$F$19*D5890^2+'Step 3. Regression'!$G$19*D5890+'Step 3. Regression'!$H$19)*C5890</f>
        <v>7.1318625388425936</v>
      </c>
    </row>
    <row r="5891" spans="1:5" x14ac:dyDescent="0.25">
      <c r="A5891" s="9">
        <f>IF(ISBLANK('Step 1.3 Normalized OAT'!A5891),"-",'Step 1.3 Normalized OAT'!A5891)</f>
        <v>43346.416666666664</v>
      </c>
      <c r="B5891" s="26">
        <f t="shared" ref="B5891:B5954" si="98">_xlfn.DAYS(A5891,$A$2)</f>
        <v>245</v>
      </c>
      <c r="C5891" s="64" cm="1">
        <f t="array" ref="C5891">INDEX('Step 5. Daily Avg Schedule Calc'!$A$2:$C$169,(WEEKDAY(A5891)-1)*24+HOUR(A5891)+1,3)*IF(A5891&lt;Cooling_Season_Start_Date,0,IF(A5891&gt;Cooling_Season_End_Date,0,1))</f>
        <v>1</v>
      </c>
      <c r="D5891" s="12">
        <f>VLOOKUP(A5891,'Step 1.3 Normalized OAT'!$A$1:$B$8761,2)</f>
        <v>82</v>
      </c>
      <c r="E5891" s="13">
        <f ca="1">('Step 3. Regression'!$F$19*D5891^2+'Step 3. Regression'!$G$19*D5891+'Step 3. Regression'!$H$19)*C5891</f>
        <v>7.1641520405023904</v>
      </c>
    </row>
    <row r="5892" spans="1:5" x14ac:dyDescent="0.25">
      <c r="A5892" s="9">
        <f>IF(ISBLANK('Step 1.3 Normalized OAT'!A5892),"-",'Step 1.3 Normalized OAT'!A5892)</f>
        <v>43346.458333333336</v>
      </c>
      <c r="B5892" s="26">
        <f t="shared" si="98"/>
        <v>245</v>
      </c>
      <c r="C5892" s="64" cm="1">
        <f t="array" ref="C5892">INDEX('Step 5. Daily Avg Schedule Calc'!$A$2:$C$169,(WEEKDAY(A5892)-1)*24+HOUR(A5892)+1,3)*IF(A5892&lt;Cooling_Season_Start_Date,0,IF(A5892&gt;Cooling_Season_End_Date,0,1))</f>
        <v>1</v>
      </c>
      <c r="D5892" s="12">
        <f>VLOOKUP(A5892,'Step 1.3 Normalized OAT'!$A$1:$B$8761,2)</f>
        <v>86</v>
      </c>
      <c r="E5892" s="13">
        <f ca="1">('Step 3. Regression'!$F$19*D5892^2+'Step 3. Regression'!$G$19*D5892+'Step 3. Regression'!$H$19)*C5892</f>
        <v>7.3514295065461326</v>
      </c>
    </row>
    <row r="5893" spans="1:5" x14ac:dyDescent="0.25">
      <c r="A5893" s="9">
        <f>IF(ISBLANK('Step 1.3 Normalized OAT'!A5893),"-",'Step 1.3 Normalized OAT'!A5893)</f>
        <v>43346.5</v>
      </c>
      <c r="B5893" s="26">
        <f t="shared" si="98"/>
        <v>245</v>
      </c>
      <c r="C5893" s="64" cm="1">
        <f t="array" ref="C5893">INDEX('Step 5. Daily Avg Schedule Calc'!$A$2:$C$169,(WEEKDAY(A5893)-1)*24+HOUR(A5893)+1,3)*IF(A5893&lt;Cooling_Season_Start_Date,0,IF(A5893&gt;Cooling_Season_End_Date,0,1))</f>
        <v>1</v>
      </c>
      <c r="D5893" s="12">
        <f>VLOOKUP(A5893,'Step 1.3 Normalized OAT'!$A$1:$B$8761,2)</f>
        <v>88</v>
      </c>
      <c r="E5893" s="13">
        <f ca="1">('Step 3. Regression'!$F$19*D5893^2+'Step 3. Regression'!$G$19*D5893+'Step 3. Regression'!$H$19)*C5893</f>
        <v>7.4799399152107426</v>
      </c>
    </row>
    <row r="5894" spans="1:5" x14ac:dyDescent="0.25">
      <c r="A5894" s="9">
        <f>IF(ISBLANK('Step 1.3 Normalized OAT'!A5894),"-",'Step 1.3 Normalized OAT'!A5894)</f>
        <v>43346.541666666664</v>
      </c>
      <c r="B5894" s="26">
        <f t="shared" si="98"/>
        <v>245</v>
      </c>
      <c r="C5894" s="64" cm="1">
        <f t="array" ref="C5894">INDEX('Step 5. Daily Avg Schedule Calc'!$A$2:$C$169,(WEEKDAY(A5894)-1)*24+HOUR(A5894)+1,3)*IF(A5894&lt;Cooling_Season_Start_Date,0,IF(A5894&gt;Cooling_Season_End_Date,0,1))</f>
        <v>1</v>
      </c>
      <c r="D5894" s="12">
        <f>VLOOKUP(A5894,'Step 1.3 Normalized OAT'!$A$1:$B$8761,2)</f>
        <v>90</v>
      </c>
      <c r="E5894" s="13">
        <f ca="1">('Step 3. Regression'!$F$19*D5894^2+'Step 3. Regression'!$G$19*D5894+'Step 3. Regression'!$H$19)*C5894</f>
        <v>7.6316981076371704</v>
      </c>
    </row>
    <row r="5895" spans="1:5" x14ac:dyDescent="0.25">
      <c r="A5895" s="9">
        <f>IF(ISBLANK('Step 1.3 Normalized OAT'!A5895),"-",'Step 1.3 Normalized OAT'!A5895)</f>
        <v>43346.583333333336</v>
      </c>
      <c r="B5895" s="26">
        <f t="shared" si="98"/>
        <v>245</v>
      </c>
      <c r="C5895" s="64" cm="1">
        <f t="array" ref="C5895">INDEX('Step 5. Daily Avg Schedule Calc'!$A$2:$C$169,(WEEKDAY(A5895)-1)*24+HOUR(A5895)+1,3)*IF(A5895&lt;Cooling_Season_Start_Date,0,IF(A5895&gt;Cooling_Season_End_Date,0,1))</f>
        <v>1</v>
      </c>
      <c r="D5895" s="12">
        <f>VLOOKUP(A5895,'Step 1.3 Normalized OAT'!$A$1:$B$8761,2)</f>
        <v>92</v>
      </c>
      <c r="E5895" s="13">
        <f ca="1">('Step 3. Regression'!$F$19*D5895^2+'Step 3. Regression'!$G$19*D5895+'Step 3. Regression'!$H$19)*C5895</f>
        <v>7.80670408382543</v>
      </c>
    </row>
    <row r="5896" spans="1:5" x14ac:dyDescent="0.25">
      <c r="A5896" s="9">
        <f>IF(ISBLANK('Step 1.3 Normalized OAT'!A5896),"-",'Step 1.3 Normalized OAT'!A5896)</f>
        <v>43346.625</v>
      </c>
      <c r="B5896" s="26">
        <f t="shared" si="98"/>
        <v>245</v>
      </c>
      <c r="C5896" s="64" cm="1">
        <f t="array" ref="C5896">INDEX('Step 5. Daily Avg Schedule Calc'!$A$2:$C$169,(WEEKDAY(A5896)-1)*24+HOUR(A5896)+1,3)*IF(A5896&lt;Cooling_Season_Start_Date,0,IF(A5896&gt;Cooling_Season_End_Date,0,1))</f>
        <v>1</v>
      </c>
      <c r="D5896" s="12">
        <f>VLOOKUP(A5896,'Step 1.3 Normalized OAT'!$A$1:$B$8761,2)</f>
        <v>91</v>
      </c>
      <c r="E5896" s="13">
        <f ca="1">('Step 3. Regression'!$F$19*D5896^2+'Step 3. Regression'!$G$19*D5896+'Step 3. Regression'!$H$19)*C5896</f>
        <v>7.7162951227610748</v>
      </c>
    </row>
    <row r="5897" spans="1:5" x14ac:dyDescent="0.25">
      <c r="A5897" s="9">
        <f>IF(ISBLANK('Step 1.3 Normalized OAT'!A5897),"-",'Step 1.3 Normalized OAT'!A5897)</f>
        <v>43346.666666666664</v>
      </c>
      <c r="B5897" s="26">
        <f t="shared" si="98"/>
        <v>245</v>
      </c>
      <c r="C5897" s="64" cm="1">
        <f t="array" ref="C5897">INDEX('Step 5. Daily Avg Schedule Calc'!$A$2:$C$169,(WEEKDAY(A5897)-1)*24+HOUR(A5897)+1,3)*IF(A5897&lt;Cooling_Season_Start_Date,0,IF(A5897&gt;Cooling_Season_End_Date,0,1))</f>
        <v>1</v>
      </c>
      <c r="D5897" s="12">
        <f>VLOOKUP(A5897,'Step 1.3 Normalized OAT'!$A$1:$B$8761,2)</f>
        <v>90</v>
      </c>
      <c r="E5897" s="13">
        <f ca="1">('Step 3. Regression'!$F$19*D5897^2+'Step 3. Regression'!$G$19*D5897+'Step 3. Regression'!$H$19)*C5897</f>
        <v>7.6316981076371704</v>
      </c>
    </row>
    <row r="5898" spans="1:5" x14ac:dyDescent="0.25">
      <c r="A5898" s="9">
        <f>IF(ISBLANK('Step 1.3 Normalized OAT'!A5898),"-",'Step 1.3 Normalized OAT'!A5898)</f>
        <v>43346.708333333336</v>
      </c>
      <c r="B5898" s="26">
        <f t="shared" si="98"/>
        <v>245</v>
      </c>
      <c r="C5898" s="64" cm="1">
        <f t="array" ref="C5898">INDEX('Step 5. Daily Avg Schedule Calc'!$A$2:$C$169,(WEEKDAY(A5898)-1)*24+HOUR(A5898)+1,3)*IF(A5898&lt;Cooling_Season_Start_Date,0,IF(A5898&gt;Cooling_Season_End_Date,0,1))</f>
        <v>1</v>
      </c>
      <c r="D5898" s="12">
        <f>VLOOKUP(A5898,'Step 1.3 Normalized OAT'!$A$1:$B$8761,2)</f>
        <v>88</v>
      </c>
      <c r="E5898" s="13">
        <f ca="1">('Step 3. Regression'!$F$19*D5898^2+'Step 3. Regression'!$G$19*D5898+'Step 3. Regression'!$H$19)*C5898</f>
        <v>7.4799399152107426</v>
      </c>
    </row>
    <row r="5899" spans="1:5" x14ac:dyDescent="0.25">
      <c r="A5899" s="9">
        <f>IF(ISBLANK('Step 1.3 Normalized OAT'!A5899),"-",'Step 1.3 Normalized OAT'!A5899)</f>
        <v>43346.75</v>
      </c>
      <c r="B5899" s="26">
        <f t="shared" si="98"/>
        <v>245</v>
      </c>
      <c r="C5899" s="64" cm="1">
        <f t="array" ref="C5899">INDEX('Step 5. Daily Avg Schedule Calc'!$A$2:$C$169,(WEEKDAY(A5899)-1)*24+HOUR(A5899)+1,3)*IF(A5899&lt;Cooling_Season_Start_Date,0,IF(A5899&gt;Cooling_Season_End_Date,0,1))</f>
        <v>1</v>
      </c>
      <c r="D5899" s="12">
        <f>VLOOKUP(A5899,'Step 1.3 Normalized OAT'!$A$1:$B$8761,2)</f>
        <v>86</v>
      </c>
      <c r="E5899" s="13">
        <f ca="1">('Step 3. Regression'!$F$19*D5899^2+'Step 3. Regression'!$G$19*D5899+'Step 3. Regression'!$H$19)*C5899</f>
        <v>7.3514295065461326</v>
      </c>
    </row>
    <row r="5900" spans="1:5" x14ac:dyDescent="0.25">
      <c r="A5900" s="9">
        <f>IF(ISBLANK('Step 1.3 Normalized OAT'!A5900),"-",'Step 1.3 Normalized OAT'!A5900)</f>
        <v>43346.791666666664</v>
      </c>
      <c r="B5900" s="26">
        <f t="shared" si="98"/>
        <v>245</v>
      </c>
      <c r="C5900" s="64" cm="1">
        <f t="array" ref="C5900">INDEX('Step 5. Daily Avg Schedule Calc'!$A$2:$C$169,(WEEKDAY(A5900)-1)*24+HOUR(A5900)+1,3)*IF(A5900&lt;Cooling_Season_Start_Date,0,IF(A5900&gt;Cooling_Season_End_Date,0,1))</f>
        <v>1</v>
      </c>
      <c r="D5900" s="12">
        <f>VLOOKUP(A5900,'Step 1.3 Normalized OAT'!$A$1:$B$8761,2)</f>
        <v>84</v>
      </c>
      <c r="E5900" s="13">
        <f ca="1">('Step 3. Regression'!$F$19*D5900^2+'Step 3. Regression'!$G$19*D5900+'Step 3. Regression'!$H$19)*C5900</f>
        <v>7.2461668816433509</v>
      </c>
    </row>
    <row r="5901" spans="1:5" x14ac:dyDescent="0.25">
      <c r="A5901" s="9">
        <f>IF(ISBLANK('Step 1.3 Normalized OAT'!A5901),"-",'Step 1.3 Normalized OAT'!A5901)</f>
        <v>43346.833333333336</v>
      </c>
      <c r="B5901" s="26">
        <f t="shared" si="98"/>
        <v>245</v>
      </c>
      <c r="C5901" s="64" cm="1">
        <f t="array" ref="C5901">INDEX('Step 5. Daily Avg Schedule Calc'!$A$2:$C$169,(WEEKDAY(A5901)-1)*24+HOUR(A5901)+1,3)*IF(A5901&lt;Cooling_Season_Start_Date,0,IF(A5901&gt;Cooling_Season_End_Date,0,1))</f>
        <v>1</v>
      </c>
      <c r="D5901" s="12">
        <f>VLOOKUP(A5901,'Step 1.3 Normalized OAT'!$A$1:$B$8761,2)</f>
        <v>85</v>
      </c>
      <c r="E5901" s="13">
        <f ca="1">('Step 3. Regression'!$F$19*D5901^2+'Step 3. Regression'!$G$19*D5901+'Step 3. Regression'!$H$19)*C5901</f>
        <v>7.295892221124511</v>
      </c>
    </row>
    <row r="5902" spans="1:5" x14ac:dyDescent="0.25">
      <c r="A5902" s="9">
        <f>IF(ISBLANK('Step 1.3 Normalized OAT'!A5902),"-",'Step 1.3 Normalized OAT'!A5902)</f>
        <v>43346.875</v>
      </c>
      <c r="B5902" s="26">
        <f t="shared" si="98"/>
        <v>245</v>
      </c>
      <c r="C5902" s="64" cm="1">
        <f t="array" ref="C5902">INDEX('Step 5. Daily Avg Schedule Calc'!$A$2:$C$169,(WEEKDAY(A5902)-1)*24+HOUR(A5902)+1,3)*IF(A5902&lt;Cooling_Season_Start_Date,0,IF(A5902&gt;Cooling_Season_End_Date,0,1))</f>
        <v>0</v>
      </c>
      <c r="D5902" s="12">
        <f>VLOOKUP(A5902,'Step 1.3 Normalized OAT'!$A$1:$B$8761,2)</f>
        <v>84</v>
      </c>
      <c r="E5902" s="13">
        <f ca="1">('Step 3. Regression'!$F$19*D5902^2+'Step 3. Regression'!$G$19*D5902+'Step 3. Regression'!$H$19)*C5902</f>
        <v>0</v>
      </c>
    </row>
    <row r="5903" spans="1:5" x14ac:dyDescent="0.25">
      <c r="A5903" s="9">
        <f>IF(ISBLANK('Step 1.3 Normalized OAT'!A5903),"-",'Step 1.3 Normalized OAT'!A5903)</f>
        <v>43346.916666666664</v>
      </c>
      <c r="B5903" s="26">
        <f t="shared" si="98"/>
        <v>245</v>
      </c>
      <c r="C5903" s="64" cm="1">
        <f t="array" ref="C5903">INDEX('Step 5. Daily Avg Schedule Calc'!$A$2:$C$169,(WEEKDAY(A5903)-1)*24+HOUR(A5903)+1,3)*IF(A5903&lt;Cooling_Season_Start_Date,0,IF(A5903&gt;Cooling_Season_End_Date,0,1))</f>
        <v>0</v>
      </c>
      <c r="D5903" s="12">
        <f>VLOOKUP(A5903,'Step 1.3 Normalized OAT'!$A$1:$B$8761,2)</f>
        <v>84</v>
      </c>
      <c r="E5903" s="13">
        <f ca="1">('Step 3. Regression'!$F$19*D5903^2+'Step 3. Regression'!$G$19*D5903+'Step 3. Regression'!$H$19)*C5903</f>
        <v>0</v>
      </c>
    </row>
    <row r="5904" spans="1:5" x14ac:dyDescent="0.25">
      <c r="A5904" s="9">
        <f>IF(ISBLANK('Step 1.3 Normalized OAT'!A5904),"-",'Step 1.3 Normalized OAT'!A5904)</f>
        <v>43346.958333333336</v>
      </c>
      <c r="B5904" s="26">
        <f t="shared" si="98"/>
        <v>245</v>
      </c>
      <c r="C5904" s="64" cm="1">
        <f t="array" ref="C5904">INDEX('Step 5. Daily Avg Schedule Calc'!$A$2:$C$169,(WEEKDAY(A5904)-1)*24+HOUR(A5904)+1,3)*IF(A5904&lt;Cooling_Season_Start_Date,0,IF(A5904&gt;Cooling_Season_End_Date,0,1))</f>
        <v>0</v>
      </c>
      <c r="D5904" s="12">
        <f>VLOOKUP(A5904,'Step 1.3 Normalized OAT'!$A$1:$B$8761,2)</f>
        <v>86</v>
      </c>
      <c r="E5904" s="13">
        <f ca="1">('Step 3. Regression'!$F$19*D5904^2+'Step 3. Regression'!$G$19*D5904+'Step 3. Regression'!$H$19)*C5904</f>
        <v>0</v>
      </c>
    </row>
    <row r="5905" spans="1:5" x14ac:dyDescent="0.25">
      <c r="A5905" s="9">
        <f>IF(ISBLANK('Step 1.3 Normalized OAT'!A5905),"-",'Step 1.3 Normalized OAT'!A5905)</f>
        <v>43347</v>
      </c>
      <c r="B5905" s="26">
        <f t="shared" si="98"/>
        <v>246</v>
      </c>
      <c r="C5905" s="64" cm="1">
        <f t="array" ref="C5905">INDEX('Step 5. Daily Avg Schedule Calc'!$A$2:$C$169,(WEEKDAY(A5905)-1)*24+HOUR(A5905)+1,3)*IF(A5905&lt;Cooling_Season_Start_Date,0,IF(A5905&gt;Cooling_Season_End_Date,0,1))</f>
        <v>0</v>
      </c>
      <c r="D5905" s="12">
        <f>VLOOKUP(A5905,'Step 1.3 Normalized OAT'!$A$1:$B$8761,2)</f>
        <v>84</v>
      </c>
      <c r="E5905" s="13">
        <f ca="1">('Step 3. Regression'!$F$19*D5905^2+'Step 3. Regression'!$G$19*D5905+'Step 3. Regression'!$H$19)*C5905</f>
        <v>0</v>
      </c>
    </row>
    <row r="5906" spans="1:5" x14ac:dyDescent="0.25">
      <c r="A5906" s="9">
        <f>IF(ISBLANK('Step 1.3 Normalized OAT'!A5906),"-",'Step 1.3 Normalized OAT'!A5906)</f>
        <v>43347.041666666664</v>
      </c>
      <c r="B5906" s="26">
        <f t="shared" si="98"/>
        <v>246</v>
      </c>
      <c r="C5906" s="64" cm="1">
        <f t="array" ref="C5906">INDEX('Step 5. Daily Avg Schedule Calc'!$A$2:$C$169,(WEEKDAY(A5906)-1)*24+HOUR(A5906)+1,3)*IF(A5906&lt;Cooling_Season_Start_Date,0,IF(A5906&gt;Cooling_Season_End_Date,0,1))</f>
        <v>0</v>
      </c>
      <c r="D5906" s="12">
        <f>VLOOKUP(A5906,'Step 1.3 Normalized OAT'!$A$1:$B$8761,2)</f>
        <v>84</v>
      </c>
      <c r="E5906" s="13">
        <f ca="1">('Step 3. Regression'!$F$19*D5906^2+'Step 3. Regression'!$G$19*D5906+'Step 3. Regression'!$H$19)*C5906</f>
        <v>0</v>
      </c>
    </row>
    <row r="5907" spans="1:5" x14ac:dyDescent="0.25">
      <c r="A5907" s="9">
        <f>IF(ISBLANK('Step 1.3 Normalized OAT'!A5907),"-",'Step 1.3 Normalized OAT'!A5907)</f>
        <v>43347.083333333336</v>
      </c>
      <c r="B5907" s="26">
        <f t="shared" si="98"/>
        <v>246</v>
      </c>
      <c r="C5907" s="64" cm="1">
        <f t="array" ref="C5907">INDEX('Step 5. Daily Avg Schedule Calc'!$A$2:$C$169,(WEEKDAY(A5907)-1)*24+HOUR(A5907)+1,3)*IF(A5907&lt;Cooling_Season_Start_Date,0,IF(A5907&gt;Cooling_Season_End_Date,0,1))</f>
        <v>0</v>
      </c>
      <c r="D5907" s="12">
        <f>VLOOKUP(A5907,'Step 1.3 Normalized OAT'!$A$1:$B$8761,2)</f>
        <v>83</v>
      </c>
      <c r="E5907" s="13">
        <f ca="1">('Step 3. Regression'!$F$19*D5907^2+'Step 3. Regression'!$G$19*D5907+'Step 3. Regression'!$H$19)*C5907</f>
        <v>0</v>
      </c>
    </row>
    <row r="5908" spans="1:5" x14ac:dyDescent="0.25">
      <c r="A5908" s="9">
        <f>IF(ISBLANK('Step 1.3 Normalized OAT'!A5908),"-",'Step 1.3 Normalized OAT'!A5908)</f>
        <v>43347.125</v>
      </c>
      <c r="B5908" s="26">
        <f t="shared" si="98"/>
        <v>246</v>
      </c>
      <c r="C5908" s="64" cm="1">
        <f t="array" ref="C5908">INDEX('Step 5. Daily Avg Schedule Calc'!$A$2:$C$169,(WEEKDAY(A5908)-1)*24+HOUR(A5908)+1,3)*IF(A5908&lt;Cooling_Season_Start_Date,0,IF(A5908&gt;Cooling_Season_End_Date,0,1))</f>
        <v>0</v>
      </c>
      <c r="D5908" s="12">
        <f>VLOOKUP(A5908,'Step 1.3 Normalized OAT'!$A$1:$B$8761,2)</f>
        <v>82</v>
      </c>
      <c r="E5908" s="13">
        <f ca="1">('Step 3. Regression'!$F$19*D5908^2+'Step 3. Regression'!$G$19*D5908+'Step 3. Regression'!$H$19)*C5908</f>
        <v>0</v>
      </c>
    </row>
    <row r="5909" spans="1:5" x14ac:dyDescent="0.25">
      <c r="A5909" s="9">
        <f>IF(ISBLANK('Step 1.3 Normalized OAT'!A5909),"-",'Step 1.3 Normalized OAT'!A5909)</f>
        <v>43347.166666666664</v>
      </c>
      <c r="B5909" s="26">
        <f t="shared" si="98"/>
        <v>246</v>
      </c>
      <c r="C5909" s="64" cm="1">
        <f t="array" ref="C5909">INDEX('Step 5. Daily Avg Schedule Calc'!$A$2:$C$169,(WEEKDAY(A5909)-1)*24+HOUR(A5909)+1,3)*IF(A5909&lt;Cooling_Season_Start_Date,0,IF(A5909&gt;Cooling_Season_End_Date,0,1))</f>
        <v>0</v>
      </c>
      <c r="D5909" s="12">
        <f>VLOOKUP(A5909,'Step 1.3 Normalized OAT'!$A$1:$B$8761,2)</f>
        <v>82</v>
      </c>
      <c r="E5909" s="13">
        <f ca="1">('Step 3. Regression'!$F$19*D5909^2+'Step 3. Regression'!$G$19*D5909+'Step 3. Regression'!$H$19)*C5909</f>
        <v>0</v>
      </c>
    </row>
    <row r="5910" spans="1:5" x14ac:dyDescent="0.25">
      <c r="A5910" s="9">
        <f>IF(ISBLANK('Step 1.3 Normalized OAT'!A5910),"-",'Step 1.3 Normalized OAT'!A5910)</f>
        <v>43347.208333333336</v>
      </c>
      <c r="B5910" s="26">
        <f t="shared" si="98"/>
        <v>246</v>
      </c>
      <c r="C5910" s="64" cm="1">
        <f t="array" ref="C5910">INDEX('Step 5. Daily Avg Schedule Calc'!$A$2:$C$169,(WEEKDAY(A5910)-1)*24+HOUR(A5910)+1,3)*IF(A5910&lt;Cooling_Season_Start_Date,0,IF(A5910&gt;Cooling_Season_End_Date,0,1))</f>
        <v>0</v>
      </c>
      <c r="D5910" s="12">
        <f>VLOOKUP(A5910,'Step 1.3 Normalized OAT'!$A$1:$B$8761,2)</f>
        <v>81</v>
      </c>
      <c r="E5910" s="13">
        <f ca="1">('Step 3. Regression'!$F$19*D5910^2+'Step 3. Regression'!$G$19*D5910+'Step 3. Regression'!$H$19)*C5910</f>
        <v>0</v>
      </c>
    </row>
    <row r="5911" spans="1:5" x14ac:dyDescent="0.25">
      <c r="A5911" s="9">
        <f>IF(ISBLANK('Step 1.3 Normalized OAT'!A5911),"-",'Step 1.3 Normalized OAT'!A5911)</f>
        <v>43347.25</v>
      </c>
      <c r="B5911" s="26">
        <f t="shared" si="98"/>
        <v>246</v>
      </c>
      <c r="C5911" s="64" cm="1">
        <f t="array" ref="C5911">INDEX('Step 5. Daily Avg Schedule Calc'!$A$2:$C$169,(WEEKDAY(A5911)-1)*24+HOUR(A5911)+1,3)*IF(A5911&lt;Cooling_Season_Start_Date,0,IF(A5911&gt;Cooling_Season_End_Date,0,1))</f>
        <v>0</v>
      </c>
      <c r="D5911" s="12">
        <f>VLOOKUP(A5911,'Step 1.3 Normalized OAT'!$A$1:$B$8761,2)</f>
        <v>81</v>
      </c>
      <c r="E5911" s="13">
        <f ca="1">('Step 3. Regression'!$F$19*D5911^2+'Step 3. Regression'!$G$19*D5911+'Step 3. Regression'!$H$19)*C5911</f>
        <v>0</v>
      </c>
    </row>
    <row r="5912" spans="1:5" x14ac:dyDescent="0.25">
      <c r="A5912" s="9">
        <f>IF(ISBLANK('Step 1.3 Normalized OAT'!A5912),"-",'Step 1.3 Normalized OAT'!A5912)</f>
        <v>43347.291666666664</v>
      </c>
      <c r="B5912" s="26">
        <f t="shared" si="98"/>
        <v>246</v>
      </c>
      <c r="C5912" s="64" cm="1">
        <f t="array" ref="C5912">INDEX('Step 5. Daily Avg Schedule Calc'!$A$2:$C$169,(WEEKDAY(A5912)-1)*24+HOUR(A5912)+1,3)*IF(A5912&lt;Cooling_Season_Start_Date,0,IF(A5912&gt;Cooling_Season_End_Date,0,1))</f>
        <v>1</v>
      </c>
      <c r="D5912" s="12">
        <f>VLOOKUP(A5912,'Step 1.3 Normalized OAT'!$A$1:$B$8761,2)</f>
        <v>81</v>
      </c>
      <c r="E5912" s="13">
        <f ca="1">('Step 3. Regression'!$F$19*D5912^2+'Step 3. Regression'!$G$19*D5912+'Step 3. Regression'!$H$19)*C5912</f>
        <v>7.1318625388425936</v>
      </c>
    </row>
    <row r="5913" spans="1:5" x14ac:dyDescent="0.25">
      <c r="A5913" s="9">
        <f>IF(ISBLANK('Step 1.3 Normalized OAT'!A5913),"-",'Step 1.3 Normalized OAT'!A5913)</f>
        <v>43347.333333333336</v>
      </c>
      <c r="B5913" s="26">
        <f t="shared" si="98"/>
        <v>246</v>
      </c>
      <c r="C5913" s="64" cm="1">
        <f t="array" ref="C5913">INDEX('Step 5. Daily Avg Schedule Calc'!$A$2:$C$169,(WEEKDAY(A5913)-1)*24+HOUR(A5913)+1,3)*IF(A5913&lt;Cooling_Season_Start_Date,0,IF(A5913&gt;Cooling_Season_End_Date,0,1))</f>
        <v>1</v>
      </c>
      <c r="D5913" s="12">
        <f>VLOOKUP(A5913,'Step 1.3 Normalized OAT'!$A$1:$B$8761,2)</f>
        <v>82</v>
      </c>
      <c r="E5913" s="13">
        <f ca="1">('Step 3. Regression'!$F$19*D5913^2+'Step 3. Regression'!$G$19*D5913+'Step 3. Regression'!$H$19)*C5913</f>
        <v>7.1641520405023904</v>
      </c>
    </row>
    <row r="5914" spans="1:5" x14ac:dyDescent="0.25">
      <c r="A5914" s="9">
        <f>IF(ISBLANK('Step 1.3 Normalized OAT'!A5914),"-",'Step 1.3 Normalized OAT'!A5914)</f>
        <v>43347.375</v>
      </c>
      <c r="B5914" s="26">
        <f t="shared" si="98"/>
        <v>246</v>
      </c>
      <c r="C5914" s="64" cm="1">
        <f t="array" ref="C5914">INDEX('Step 5. Daily Avg Schedule Calc'!$A$2:$C$169,(WEEKDAY(A5914)-1)*24+HOUR(A5914)+1,3)*IF(A5914&lt;Cooling_Season_Start_Date,0,IF(A5914&gt;Cooling_Season_End_Date,0,1))</f>
        <v>1</v>
      </c>
      <c r="D5914" s="12">
        <f>VLOOKUP(A5914,'Step 1.3 Normalized OAT'!$A$1:$B$8761,2)</f>
        <v>84</v>
      </c>
      <c r="E5914" s="13">
        <f ca="1">('Step 3. Regression'!$F$19*D5914^2+'Step 3. Regression'!$G$19*D5914+'Step 3. Regression'!$H$19)*C5914</f>
        <v>7.2461668816433509</v>
      </c>
    </row>
    <row r="5915" spans="1:5" x14ac:dyDescent="0.25">
      <c r="A5915" s="9">
        <f>IF(ISBLANK('Step 1.3 Normalized OAT'!A5915),"-",'Step 1.3 Normalized OAT'!A5915)</f>
        <v>43347.416666666664</v>
      </c>
      <c r="B5915" s="26">
        <f t="shared" si="98"/>
        <v>246</v>
      </c>
      <c r="C5915" s="64" cm="1">
        <f t="array" ref="C5915">INDEX('Step 5. Daily Avg Schedule Calc'!$A$2:$C$169,(WEEKDAY(A5915)-1)*24+HOUR(A5915)+1,3)*IF(A5915&lt;Cooling_Season_Start_Date,0,IF(A5915&gt;Cooling_Season_End_Date,0,1))</f>
        <v>1</v>
      </c>
      <c r="D5915" s="12">
        <f>VLOOKUP(A5915,'Step 1.3 Normalized OAT'!$A$1:$B$8761,2)</f>
        <v>88</v>
      </c>
      <c r="E5915" s="13">
        <f ca="1">('Step 3. Regression'!$F$19*D5915^2+'Step 3. Regression'!$G$19*D5915+'Step 3. Regression'!$H$19)*C5915</f>
        <v>7.4799399152107426</v>
      </c>
    </row>
    <row r="5916" spans="1:5" x14ac:dyDescent="0.25">
      <c r="A5916" s="9">
        <f>IF(ISBLANK('Step 1.3 Normalized OAT'!A5916),"-",'Step 1.3 Normalized OAT'!A5916)</f>
        <v>43347.458333333336</v>
      </c>
      <c r="B5916" s="26">
        <f t="shared" si="98"/>
        <v>246</v>
      </c>
      <c r="C5916" s="64" cm="1">
        <f t="array" ref="C5916">INDEX('Step 5. Daily Avg Schedule Calc'!$A$2:$C$169,(WEEKDAY(A5916)-1)*24+HOUR(A5916)+1,3)*IF(A5916&lt;Cooling_Season_Start_Date,0,IF(A5916&gt;Cooling_Season_End_Date,0,1))</f>
        <v>1</v>
      </c>
      <c r="D5916" s="12">
        <f>VLOOKUP(A5916,'Step 1.3 Normalized OAT'!$A$1:$B$8761,2)</f>
        <v>89</v>
      </c>
      <c r="E5916" s="13">
        <f ca="1">('Step 3. Regression'!$F$19*D5916^2+'Step 3. Regression'!$G$19*D5916+'Step 3. Regression'!$H$19)*C5916</f>
        <v>7.5529130384537311</v>
      </c>
    </row>
    <row r="5917" spans="1:5" x14ac:dyDescent="0.25">
      <c r="A5917" s="9">
        <f>IF(ISBLANK('Step 1.3 Normalized OAT'!A5917),"-",'Step 1.3 Normalized OAT'!A5917)</f>
        <v>43347.5</v>
      </c>
      <c r="B5917" s="26">
        <f t="shared" si="98"/>
        <v>246</v>
      </c>
      <c r="C5917" s="64" cm="1">
        <f t="array" ref="C5917">INDEX('Step 5. Daily Avg Schedule Calc'!$A$2:$C$169,(WEEKDAY(A5917)-1)*24+HOUR(A5917)+1,3)*IF(A5917&lt;Cooling_Season_Start_Date,0,IF(A5917&gt;Cooling_Season_End_Date,0,1))</f>
        <v>1</v>
      </c>
      <c r="D5917" s="12">
        <f>VLOOKUP(A5917,'Step 1.3 Normalized OAT'!$A$1:$B$8761,2)</f>
        <v>90</v>
      </c>
      <c r="E5917" s="13">
        <f ca="1">('Step 3. Regression'!$F$19*D5917^2+'Step 3. Regression'!$G$19*D5917+'Step 3. Regression'!$H$19)*C5917</f>
        <v>7.6316981076371704</v>
      </c>
    </row>
    <row r="5918" spans="1:5" x14ac:dyDescent="0.25">
      <c r="A5918" s="9">
        <f>IF(ISBLANK('Step 1.3 Normalized OAT'!A5918),"-",'Step 1.3 Normalized OAT'!A5918)</f>
        <v>43347.541666666664</v>
      </c>
      <c r="B5918" s="26">
        <f t="shared" si="98"/>
        <v>246</v>
      </c>
      <c r="C5918" s="64" cm="1">
        <f t="array" ref="C5918">INDEX('Step 5. Daily Avg Schedule Calc'!$A$2:$C$169,(WEEKDAY(A5918)-1)*24+HOUR(A5918)+1,3)*IF(A5918&lt;Cooling_Season_Start_Date,0,IF(A5918&gt;Cooling_Season_End_Date,0,1))</f>
        <v>1</v>
      </c>
      <c r="D5918" s="12">
        <f>VLOOKUP(A5918,'Step 1.3 Normalized OAT'!$A$1:$B$8761,2)</f>
        <v>91</v>
      </c>
      <c r="E5918" s="13">
        <f ca="1">('Step 3. Regression'!$F$19*D5918^2+'Step 3. Regression'!$G$19*D5918+'Step 3. Regression'!$H$19)*C5918</f>
        <v>7.7162951227610748</v>
      </c>
    </row>
    <row r="5919" spans="1:5" x14ac:dyDescent="0.25">
      <c r="A5919" s="9">
        <f>IF(ISBLANK('Step 1.3 Normalized OAT'!A5919),"-",'Step 1.3 Normalized OAT'!A5919)</f>
        <v>43347.583333333336</v>
      </c>
      <c r="B5919" s="26">
        <f t="shared" si="98"/>
        <v>246</v>
      </c>
      <c r="C5919" s="64" cm="1">
        <f t="array" ref="C5919">INDEX('Step 5. Daily Avg Schedule Calc'!$A$2:$C$169,(WEEKDAY(A5919)-1)*24+HOUR(A5919)+1,3)*IF(A5919&lt;Cooling_Season_Start_Date,0,IF(A5919&gt;Cooling_Season_End_Date,0,1))</f>
        <v>1</v>
      </c>
      <c r="D5919" s="12">
        <f>VLOOKUP(A5919,'Step 1.3 Normalized OAT'!$A$1:$B$8761,2)</f>
        <v>90</v>
      </c>
      <c r="E5919" s="13">
        <f ca="1">('Step 3. Regression'!$F$19*D5919^2+'Step 3. Regression'!$G$19*D5919+'Step 3. Regression'!$H$19)*C5919</f>
        <v>7.6316981076371704</v>
      </c>
    </row>
    <row r="5920" spans="1:5" x14ac:dyDescent="0.25">
      <c r="A5920" s="9">
        <f>IF(ISBLANK('Step 1.3 Normalized OAT'!A5920),"-",'Step 1.3 Normalized OAT'!A5920)</f>
        <v>43347.625</v>
      </c>
      <c r="B5920" s="26">
        <f t="shared" si="98"/>
        <v>246</v>
      </c>
      <c r="C5920" s="64" cm="1">
        <f t="array" ref="C5920">INDEX('Step 5. Daily Avg Schedule Calc'!$A$2:$C$169,(WEEKDAY(A5920)-1)*24+HOUR(A5920)+1,3)*IF(A5920&lt;Cooling_Season_Start_Date,0,IF(A5920&gt;Cooling_Season_End_Date,0,1))</f>
        <v>1</v>
      </c>
      <c r="D5920" s="12">
        <f>VLOOKUP(A5920,'Step 1.3 Normalized OAT'!$A$1:$B$8761,2)</f>
        <v>91</v>
      </c>
      <c r="E5920" s="13">
        <f ca="1">('Step 3. Regression'!$F$19*D5920^2+'Step 3. Regression'!$G$19*D5920+'Step 3. Regression'!$H$19)*C5920</f>
        <v>7.7162951227610748</v>
      </c>
    </row>
    <row r="5921" spans="1:5" x14ac:dyDescent="0.25">
      <c r="A5921" s="9">
        <f>IF(ISBLANK('Step 1.3 Normalized OAT'!A5921),"-",'Step 1.3 Normalized OAT'!A5921)</f>
        <v>43347.666666666664</v>
      </c>
      <c r="B5921" s="26">
        <f t="shared" si="98"/>
        <v>246</v>
      </c>
      <c r="C5921" s="64" cm="1">
        <f t="array" ref="C5921">INDEX('Step 5. Daily Avg Schedule Calc'!$A$2:$C$169,(WEEKDAY(A5921)-1)*24+HOUR(A5921)+1,3)*IF(A5921&lt;Cooling_Season_Start_Date,0,IF(A5921&gt;Cooling_Season_End_Date,0,1))</f>
        <v>1</v>
      </c>
      <c r="D5921" s="12">
        <f>VLOOKUP(A5921,'Step 1.3 Normalized OAT'!$A$1:$B$8761,2)</f>
        <v>91</v>
      </c>
      <c r="E5921" s="13">
        <f ca="1">('Step 3. Regression'!$F$19*D5921^2+'Step 3. Regression'!$G$19*D5921+'Step 3. Regression'!$H$19)*C5921</f>
        <v>7.7162951227610748</v>
      </c>
    </row>
    <row r="5922" spans="1:5" x14ac:dyDescent="0.25">
      <c r="A5922" s="9">
        <f>IF(ISBLANK('Step 1.3 Normalized OAT'!A5922),"-",'Step 1.3 Normalized OAT'!A5922)</f>
        <v>43347.708333333336</v>
      </c>
      <c r="B5922" s="26">
        <f t="shared" si="98"/>
        <v>246</v>
      </c>
      <c r="C5922" s="64" cm="1">
        <f t="array" ref="C5922">INDEX('Step 5. Daily Avg Schedule Calc'!$A$2:$C$169,(WEEKDAY(A5922)-1)*24+HOUR(A5922)+1,3)*IF(A5922&lt;Cooling_Season_Start_Date,0,IF(A5922&gt;Cooling_Season_End_Date,0,1))</f>
        <v>1</v>
      </c>
      <c r="D5922" s="12">
        <f>VLOOKUP(A5922,'Step 1.3 Normalized OAT'!$A$1:$B$8761,2)</f>
        <v>92</v>
      </c>
      <c r="E5922" s="13">
        <f ca="1">('Step 3. Regression'!$F$19*D5922^2+'Step 3. Regression'!$G$19*D5922+'Step 3. Regression'!$H$19)*C5922</f>
        <v>7.80670408382543</v>
      </c>
    </row>
    <row r="5923" spans="1:5" x14ac:dyDescent="0.25">
      <c r="A5923" s="9">
        <f>IF(ISBLANK('Step 1.3 Normalized OAT'!A5923),"-",'Step 1.3 Normalized OAT'!A5923)</f>
        <v>43347.75</v>
      </c>
      <c r="B5923" s="26">
        <f t="shared" si="98"/>
        <v>246</v>
      </c>
      <c r="C5923" s="64" cm="1">
        <f t="array" ref="C5923">INDEX('Step 5. Daily Avg Schedule Calc'!$A$2:$C$169,(WEEKDAY(A5923)-1)*24+HOUR(A5923)+1,3)*IF(A5923&lt;Cooling_Season_Start_Date,0,IF(A5923&gt;Cooling_Season_End_Date,0,1))</f>
        <v>1</v>
      </c>
      <c r="D5923" s="12">
        <f>VLOOKUP(A5923,'Step 1.3 Normalized OAT'!$A$1:$B$8761,2)</f>
        <v>91</v>
      </c>
      <c r="E5923" s="13">
        <f ca="1">('Step 3. Regression'!$F$19*D5923^2+'Step 3. Regression'!$G$19*D5923+'Step 3. Regression'!$H$19)*C5923</f>
        <v>7.7162951227610748</v>
      </c>
    </row>
    <row r="5924" spans="1:5" x14ac:dyDescent="0.25">
      <c r="A5924" s="9">
        <f>IF(ISBLANK('Step 1.3 Normalized OAT'!A5924),"-",'Step 1.3 Normalized OAT'!A5924)</f>
        <v>43347.791666666664</v>
      </c>
      <c r="B5924" s="26">
        <f t="shared" si="98"/>
        <v>246</v>
      </c>
      <c r="C5924" s="64" cm="1">
        <f t="array" ref="C5924">INDEX('Step 5. Daily Avg Schedule Calc'!$A$2:$C$169,(WEEKDAY(A5924)-1)*24+HOUR(A5924)+1,3)*IF(A5924&lt;Cooling_Season_Start_Date,0,IF(A5924&gt;Cooling_Season_End_Date,0,1))</f>
        <v>1</v>
      </c>
      <c r="D5924" s="12">
        <f>VLOOKUP(A5924,'Step 1.3 Normalized OAT'!$A$1:$B$8761,2)</f>
        <v>90</v>
      </c>
      <c r="E5924" s="13">
        <f ca="1">('Step 3. Regression'!$F$19*D5924^2+'Step 3. Regression'!$G$19*D5924+'Step 3. Regression'!$H$19)*C5924</f>
        <v>7.6316981076371704</v>
      </c>
    </row>
    <row r="5925" spans="1:5" x14ac:dyDescent="0.25">
      <c r="A5925" s="9">
        <f>IF(ISBLANK('Step 1.3 Normalized OAT'!A5925),"-",'Step 1.3 Normalized OAT'!A5925)</f>
        <v>43347.833333333336</v>
      </c>
      <c r="B5925" s="26">
        <f t="shared" si="98"/>
        <v>246</v>
      </c>
      <c r="C5925" s="64" cm="1">
        <f t="array" ref="C5925">INDEX('Step 5. Daily Avg Schedule Calc'!$A$2:$C$169,(WEEKDAY(A5925)-1)*24+HOUR(A5925)+1,3)*IF(A5925&lt;Cooling_Season_Start_Date,0,IF(A5925&gt;Cooling_Season_End_Date,0,1))</f>
        <v>1</v>
      </c>
      <c r="D5925" s="12">
        <f>VLOOKUP(A5925,'Step 1.3 Normalized OAT'!$A$1:$B$8761,2)</f>
        <v>90</v>
      </c>
      <c r="E5925" s="13">
        <f ca="1">('Step 3. Regression'!$F$19*D5925^2+'Step 3. Regression'!$G$19*D5925+'Step 3. Regression'!$H$19)*C5925</f>
        <v>7.6316981076371704</v>
      </c>
    </row>
    <row r="5926" spans="1:5" x14ac:dyDescent="0.25">
      <c r="A5926" s="9">
        <f>IF(ISBLANK('Step 1.3 Normalized OAT'!A5926),"-",'Step 1.3 Normalized OAT'!A5926)</f>
        <v>43347.875</v>
      </c>
      <c r="B5926" s="26">
        <f t="shared" si="98"/>
        <v>246</v>
      </c>
      <c r="C5926" s="64" cm="1">
        <f t="array" ref="C5926">INDEX('Step 5. Daily Avg Schedule Calc'!$A$2:$C$169,(WEEKDAY(A5926)-1)*24+HOUR(A5926)+1,3)*IF(A5926&lt;Cooling_Season_Start_Date,0,IF(A5926&gt;Cooling_Season_End_Date,0,1))</f>
        <v>0</v>
      </c>
      <c r="D5926" s="12">
        <f>VLOOKUP(A5926,'Step 1.3 Normalized OAT'!$A$1:$B$8761,2)</f>
        <v>88</v>
      </c>
      <c r="E5926" s="13">
        <f ca="1">('Step 3. Regression'!$F$19*D5926^2+'Step 3. Regression'!$G$19*D5926+'Step 3. Regression'!$H$19)*C5926</f>
        <v>0</v>
      </c>
    </row>
    <row r="5927" spans="1:5" x14ac:dyDescent="0.25">
      <c r="A5927" s="9">
        <f>IF(ISBLANK('Step 1.3 Normalized OAT'!A5927),"-",'Step 1.3 Normalized OAT'!A5927)</f>
        <v>43347.916666666664</v>
      </c>
      <c r="B5927" s="26">
        <f t="shared" si="98"/>
        <v>246</v>
      </c>
      <c r="C5927" s="64" cm="1">
        <f t="array" ref="C5927">INDEX('Step 5. Daily Avg Schedule Calc'!$A$2:$C$169,(WEEKDAY(A5927)-1)*24+HOUR(A5927)+1,3)*IF(A5927&lt;Cooling_Season_Start_Date,0,IF(A5927&gt;Cooling_Season_End_Date,0,1))</f>
        <v>0</v>
      </c>
      <c r="D5927" s="12">
        <f>VLOOKUP(A5927,'Step 1.3 Normalized OAT'!$A$1:$B$8761,2)</f>
        <v>84</v>
      </c>
      <c r="E5927" s="13">
        <f ca="1">('Step 3. Regression'!$F$19*D5927^2+'Step 3. Regression'!$G$19*D5927+'Step 3. Regression'!$H$19)*C5927</f>
        <v>0</v>
      </c>
    </row>
    <row r="5928" spans="1:5" x14ac:dyDescent="0.25">
      <c r="A5928" s="9">
        <f>IF(ISBLANK('Step 1.3 Normalized OAT'!A5928),"-",'Step 1.3 Normalized OAT'!A5928)</f>
        <v>43347.958333333336</v>
      </c>
      <c r="B5928" s="26">
        <f t="shared" si="98"/>
        <v>246</v>
      </c>
      <c r="C5928" s="64" cm="1">
        <f t="array" ref="C5928">INDEX('Step 5. Daily Avg Schedule Calc'!$A$2:$C$169,(WEEKDAY(A5928)-1)*24+HOUR(A5928)+1,3)*IF(A5928&lt;Cooling_Season_Start_Date,0,IF(A5928&gt;Cooling_Season_End_Date,0,1))</f>
        <v>0</v>
      </c>
      <c r="D5928" s="12">
        <f>VLOOKUP(A5928,'Step 1.3 Normalized OAT'!$A$1:$B$8761,2)</f>
        <v>84</v>
      </c>
      <c r="E5928" s="13">
        <f ca="1">('Step 3. Regression'!$F$19*D5928^2+'Step 3. Regression'!$G$19*D5928+'Step 3. Regression'!$H$19)*C5928</f>
        <v>0</v>
      </c>
    </row>
    <row r="5929" spans="1:5" x14ac:dyDescent="0.25">
      <c r="A5929" s="9">
        <f>IF(ISBLANK('Step 1.3 Normalized OAT'!A5929),"-",'Step 1.3 Normalized OAT'!A5929)</f>
        <v>43348</v>
      </c>
      <c r="B5929" s="26">
        <f t="shared" si="98"/>
        <v>247</v>
      </c>
      <c r="C5929" s="64" cm="1">
        <f t="array" ref="C5929">INDEX('Step 5. Daily Avg Schedule Calc'!$A$2:$C$169,(WEEKDAY(A5929)-1)*24+HOUR(A5929)+1,3)*IF(A5929&lt;Cooling_Season_Start_Date,0,IF(A5929&gt;Cooling_Season_End_Date,0,1))</f>
        <v>0</v>
      </c>
      <c r="D5929" s="12">
        <f>VLOOKUP(A5929,'Step 1.3 Normalized OAT'!$A$1:$B$8761,2)</f>
        <v>84</v>
      </c>
      <c r="E5929" s="13">
        <f ca="1">('Step 3. Regression'!$F$19*D5929^2+'Step 3. Regression'!$G$19*D5929+'Step 3. Regression'!$H$19)*C5929</f>
        <v>0</v>
      </c>
    </row>
    <row r="5930" spans="1:5" x14ac:dyDescent="0.25">
      <c r="A5930" s="9">
        <f>IF(ISBLANK('Step 1.3 Normalized OAT'!A5930),"-",'Step 1.3 Normalized OAT'!A5930)</f>
        <v>43348.041666666664</v>
      </c>
      <c r="B5930" s="26">
        <f t="shared" si="98"/>
        <v>247</v>
      </c>
      <c r="C5930" s="64" cm="1">
        <f t="array" ref="C5930">INDEX('Step 5. Daily Avg Schedule Calc'!$A$2:$C$169,(WEEKDAY(A5930)-1)*24+HOUR(A5930)+1,3)*IF(A5930&lt;Cooling_Season_Start_Date,0,IF(A5930&gt;Cooling_Season_End_Date,0,1))</f>
        <v>0</v>
      </c>
      <c r="D5930" s="12">
        <f>VLOOKUP(A5930,'Step 1.3 Normalized OAT'!$A$1:$B$8761,2)</f>
        <v>82</v>
      </c>
      <c r="E5930" s="13">
        <f ca="1">('Step 3. Regression'!$F$19*D5930^2+'Step 3. Regression'!$G$19*D5930+'Step 3. Regression'!$H$19)*C5930</f>
        <v>0</v>
      </c>
    </row>
    <row r="5931" spans="1:5" x14ac:dyDescent="0.25">
      <c r="A5931" s="9">
        <f>IF(ISBLANK('Step 1.3 Normalized OAT'!A5931),"-",'Step 1.3 Normalized OAT'!A5931)</f>
        <v>43348.083333333336</v>
      </c>
      <c r="B5931" s="26">
        <f t="shared" si="98"/>
        <v>247</v>
      </c>
      <c r="C5931" s="64" cm="1">
        <f t="array" ref="C5931">INDEX('Step 5. Daily Avg Schedule Calc'!$A$2:$C$169,(WEEKDAY(A5931)-1)*24+HOUR(A5931)+1,3)*IF(A5931&lt;Cooling_Season_Start_Date,0,IF(A5931&gt;Cooling_Season_End_Date,0,1))</f>
        <v>0</v>
      </c>
      <c r="D5931" s="12">
        <f>VLOOKUP(A5931,'Step 1.3 Normalized OAT'!$A$1:$B$8761,2)</f>
        <v>82</v>
      </c>
      <c r="E5931" s="13">
        <f ca="1">('Step 3. Regression'!$F$19*D5931^2+'Step 3. Regression'!$G$19*D5931+'Step 3. Regression'!$H$19)*C5931</f>
        <v>0</v>
      </c>
    </row>
    <row r="5932" spans="1:5" x14ac:dyDescent="0.25">
      <c r="A5932" s="9">
        <f>IF(ISBLANK('Step 1.3 Normalized OAT'!A5932),"-",'Step 1.3 Normalized OAT'!A5932)</f>
        <v>43348.125</v>
      </c>
      <c r="B5932" s="26">
        <f t="shared" si="98"/>
        <v>247</v>
      </c>
      <c r="C5932" s="64" cm="1">
        <f t="array" ref="C5932">INDEX('Step 5. Daily Avg Schedule Calc'!$A$2:$C$169,(WEEKDAY(A5932)-1)*24+HOUR(A5932)+1,3)*IF(A5932&lt;Cooling_Season_Start_Date,0,IF(A5932&gt;Cooling_Season_End_Date,0,1))</f>
        <v>0</v>
      </c>
      <c r="D5932" s="12">
        <f>VLOOKUP(A5932,'Step 1.3 Normalized OAT'!$A$1:$B$8761,2)</f>
        <v>81</v>
      </c>
      <c r="E5932" s="13">
        <f ca="1">('Step 3. Regression'!$F$19*D5932^2+'Step 3. Regression'!$G$19*D5932+'Step 3. Regression'!$H$19)*C5932</f>
        <v>0</v>
      </c>
    </row>
    <row r="5933" spans="1:5" x14ac:dyDescent="0.25">
      <c r="A5933" s="9">
        <f>IF(ISBLANK('Step 1.3 Normalized OAT'!A5933),"-",'Step 1.3 Normalized OAT'!A5933)</f>
        <v>43348.166666666664</v>
      </c>
      <c r="B5933" s="26">
        <f t="shared" si="98"/>
        <v>247</v>
      </c>
      <c r="C5933" s="64" cm="1">
        <f t="array" ref="C5933">INDEX('Step 5. Daily Avg Schedule Calc'!$A$2:$C$169,(WEEKDAY(A5933)-1)*24+HOUR(A5933)+1,3)*IF(A5933&lt;Cooling_Season_Start_Date,0,IF(A5933&gt;Cooling_Season_End_Date,0,1))</f>
        <v>0</v>
      </c>
      <c r="D5933" s="12">
        <f>VLOOKUP(A5933,'Step 1.3 Normalized OAT'!$A$1:$B$8761,2)</f>
        <v>81</v>
      </c>
      <c r="E5933" s="13">
        <f ca="1">('Step 3. Regression'!$F$19*D5933^2+'Step 3. Regression'!$G$19*D5933+'Step 3. Regression'!$H$19)*C5933</f>
        <v>0</v>
      </c>
    </row>
    <row r="5934" spans="1:5" x14ac:dyDescent="0.25">
      <c r="A5934" s="9">
        <f>IF(ISBLANK('Step 1.3 Normalized OAT'!A5934),"-",'Step 1.3 Normalized OAT'!A5934)</f>
        <v>43348.208333333336</v>
      </c>
      <c r="B5934" s="26">
        <f t="shared" si="98"/>
        <v>247</v>
      </c>
      <c r="C5934" s="64" cm="1">
        <f t="array" ref="C5934">INDEX('Step 5. Daily Avg Schedule Calc'!$A$2:$C$169,(WEEKDAY(A5934)-1)*24+HOUR(A5934)+1,3)*IF(A5934&lt;Cooling_Season_Start_Date,0,IF(A5934&gt;Cooling_Season_End_Date,0,1))</f>
        <v>0</v>
      </c>
      <c r="D5934" s="12">
        <f>VLOOKUP(A5934,'Step 1.3 Normalized OAT'!$A$1:$B$8761,2)</f>
        <v>80</v>
      </c>
      <c r="E5934" s="13">
        <f ca="1">('Step 3. Regression'!$F$19*D5934^2+'Step 3. Regression'!$G$19*D5934+'Step 3. Regression'!$H$19)*C5934</f>
        <v>0</v>
      </c>
    </row>
    <row r="5935" spans="1:5" x14ac:dyDescent="0.25">
      <c r="A5935" s="9">
        <f>IF(ISBLANK('Step 1.3 Normalized OAT'!A5935),"-",'Step 1.3 Normalized OAT'!A5935)</f>
        <v>43348.25</v>
      </c>
      <c r="B5935" s="26">
        <f t="shared" si="98"/>
        <v>247</v>
      </c>
      <c r="C5935" s="64" cm="1">
        <f t="array" ref="C5935">INDEX('Step 5. Daily Avg Schedule Calc'!$A$2:$C$169,(WEEKDAY(A5935)-1)*24+HOUR(A5935)+1,3)*IF(A5935&lt;Cooling_Season_Start_Date,0,IF(A5935&gt;Cooling_Season_End_Date,0,1))</f>
        <v>0</v>
      </c>
      <c r="D5935" s="12">
        <f>VLOOKUP(A5935,'Step 1.3 Normalized OAT'!$A$1:$B$8761,2)</f>
        <v>81</v>
      </c>
      <c r="E5935" s="13">
        <f ca="1">('Step 3. Regression'!$F$19*D5935^2+'Step 3. Regression'!$G$19*D5935+'Step 3. Regression'!$H$19)*C5935</f>
        <v>0</v>
      </c>
    </row>
    <row r="5936" spans="1:5" x14ac:dyDescent="0.25">
      <c r="A5936" s="9">
        <f>IF(ISBLANK('Step 1.3 Normalized OAT'!A5936),"-",'Step 1.3 Normalized OAT'!A5936)</f>
        <v>43348.291666666664</v>
      </c>
      <c r="B5936" s="26">
        <f t="shared" si="98"/>
        <v>247</v>
      </c>
      <c r="C5936" s="64" cm="1">
        <f t="array" ref="C5936">INDEX('Step 5. Daily Avg Schedule Calc'!$A$2:$C$169,(WEEKDAY(A5936)-1)*24+HOUR(A5936)+1,3)*IF(A5936&lt;Cooling_Season_Start_Date,0,IF(A5936&gt;Cooling_Season_End_Date,0,1))</f>
        <v>1</v>
      </c>
      <c r="D5936" s="12">
        <f>VLOOKUP(A5936,'Step 1.3 Normalized OAT'!$A$1:$B$8761,2)</f>
        <v>79</v>
      </c>
      <c r="E5936" s="13">
        <f ca="1">('Step 3. Regression'!$F$19*D5936^2+'Step 3. Regression'!$G$19*D5936+'Step 3. Regression'!$H$19)*C5936</f>
        <v>7.0847193733443774</v>
      </c>
    </row>
    <row r="5937" spans="1:5" x14ac:dyDescent="0.25">
      <c r="A5937" s="9">
        <f>IF(ISBLANK('Step 1.3 Normalized OAT'!A5937),"-",'Step 1.3 Normalized OAT'!A5937)</f>
        <v>43348.333333333336</v>
      </c>
      <c r="B5937" s="26">
        <f t="shared" si="98"/>
        <v>247</v>
      </c>
      <c r="C5937" s="64" cm="1">
        <f t="array" ref="C5937">INDEX('Step 5. Daily Avg Schedule Calc'!$A$2:$C$169,(WEEKDAY(A5937)-1)*24+HOUR(A5937)+1,3)*IF(A5937&lt;Cooling_Season_Start_Date,0,IF(A5937&gt;Cooling_Season_End_Date,0,1))</f>
        <v>1</v>
      </c>
      <c r="D5937" s="12">
        <f>VLOOKUP(A5937,'Step 1.3 Normalized OAT'!$A$1:$B$8761,2)</f>
        <v>80</v>
      </c>
      <c r="E5937" s="13">
        <f ca="1">('Step 3. Regression'!$F$19*D5937^2+'Step 3. Regression'!$G$19*D5937+'Step 3. Regression'!$H$19)*C5937</f>
        <v>7.1053849831232547</v>
      </c>
    </row>
    <row r="5938" spans="1:5" x14ac:dyDescent="0.25">
      <c r="A5938" s="9">
        <f>IF(ISBLANK('Step 1.3 Normalized OAT'!A5938),"-",'Step 1.3 Normalized OAT'!A5938)</f>
        <v>43348.375</v>
      </c>
      <c r="B5938" s="26">
        <f t="shared" si="98"/>
        <v>247</v>
      </c>
      <c r="C5938" s="64" cm="1">
        <f t="array" ref="C5938">INDEX('Step 5. Daily Avg Schedule Calc'!$A$2:$C$169,(WEEKDAY(A5938)-1)*24+HOUR(A5938)+1,3)*IF(A5938&lt;Cooling_Season_Start_Date,0,IF(A5938&gt;Cooling_Season_End_Date,0,1))</f>
        <v>1</v>
      </c>
      <c r="D5938" s="12">
        <f>VLOOKUP(A5938,'Step 1.3 Normalized OAT'!$A$1:$B$8761,2)</f>
        <v>82</v>
      </c>
      <c r="E5938" s="13">
        <f ca="1">('Step 3. Regression'!$F$19*D5938^2+'Step 3. Regression'!$G$19*D5938+'Step 3. Regression'!$H$19)*C5938</f>
        <v>7.1641520405023904</v>
      </c>
    </row>
    <row r="5939" spans="1:5" x14ac:dyDescent="0.25">
      <c r="A5939" s="9">
        <f>IF(ISBLANK('Step 1.3 Normalized OAT'!A5939),"-",'Step 1.3 Normalized OAT'!A5939)</f>
        <v>43348.416666666664</v>
      </c>
      <c r="B5939" s="26">
        <f t="shared" si="98"/>
        <v>247</v>
      </c>
      <c r="C5939" s="64" cm="1">
        <f t="array" ref="C5939">INDEX('Step 5. Daily Avg Schedule Calc'!$A$2:$C$169,(WEEKDAY(A5939)-1)*24+HOUR(A5939)+1,3)*IF(A5939&lt;Cooling_Season_Start_Date,0,IF(A5939&gt;Cooling_Season_End_Date,0,1))</f>
        <v>1</v>
      </c>
      <c r="D5939" s="12">
        <f>VLOOKUP(A5939,'Step 1.3 Normalized OAT'!$A$1:$B$8761,2)</f>
        <v>84</v>
      </c>
      <c r="E5939" s="13">
        <f ca="1">('Step 3. Regression'!$F$19*D5939^2+'Step 3. Regression'!$G$19*D5939+'Step 3. Regression'!$H$19)*C5939</f>
        <v>7.2461668816433509</v>
      </c>
    </row>
    <row r="5940" spans="1:5" x14ac:dyDescent="0.25">
      <c r="A5940" s="9">
        <f>IF(ISBLANK('Step 1.3 Normalized OAT'!A5940),"-",'Step 1.3 Normalized OAT'!A5940)</f>
        <v>43348.458333333336</v>
      </c>
      <c r="B5940" s="26">
        <f t="shared" si="98"/>
        <v>247</v>
      </c>
      <c r="C5940" s="64" cm="1">
        <f t="array" ref="C5940">INDEX('Step 5. Daily Avg Schedule Calc'!$A$2:$C$169,(WEEKDAY(A5940)-1)*24+HOUR(A5940)+1,3)*IF(A5940&lt;Cooling_Season_Start_Date,0,IF(A5940&gt;Cooling_Season_End_Date,0,1))</f>
        <v>1</v>
      </c>
      <c r="D5940" s="12">
        <f>VLOOKUP(A5940,'Step 1.3 Normalized OAT'!$A$1:$B$8761,2)</f>
        <v>87</v>
      </c>
      <c r="E5940" s="13">
        <f ca="1">('Step 3. Regression'!$F$19*D5940^2+'Step 3. Regression'!$G$19*D5940+'Step 3. Regression'!$H$19)*C5940</f>
        <v>7.4127787379082086</v>
      </c>
    </row>
    <row r="5941" spans="1:5" x14ac:dyDescent="0.25">
      <c r="A5941" s="9">
        <f>IF(ISBLANK('Step 1.3 Normalized OAT'!A5941),"-",'Step 1.3 Normalized OAT'!A5941)</f>
        <v>43348.5</v>
      </c>
      <c r="B5941" s="26">
        <f t="shared" si="98"/>
        <v>247</v>
      </c>
      <c r="C5941" s="64" cm="1">
        <f t="array" ref="C5941">INDEX('Step 5. Daily Avg Schedule Calc'!$A$2:$C$169,(WEEKDAY(A5941)-1)*24+HOUR(A5941)+1,3)*IF(A5941&lt;Cooling_Season_Start_Date,0,IF(A5941&gt;Cooling_Season_End_Date,0,1))</f>
        <v>1</v>
      </c>
      <c r="D5941" s="12">
        <f>VLOOKUP(A5941,'Step 1.3 Normalized OAT'!$A$1:$B$8761,2)</f>
        <v>88</v>
      </c>
      <c r="E5941" s="13">
        <f ca="1">('Step 3. Regression'!$F$19*D5941^2+'Step 3. Regression'!$G$19*D5941+'Step 3. Regression'!$H$19)*C5941</f>
        <v>7.4799399152107426</v>
      </c>
    </row>
    <row r="5942" spans="1:5" x14ac:dyDescent="0.25">
      <c r="A5942" s="9">
        <f>IF(ISBLANK('Step 1.3 Normalized OAT'!A5942),"-",'Step 1.3 Normalized OAT'!A5942)</f>
        <v>43348.541666666664</v>
      </c>
      <c r="B5942" s="26">
        <f t="shared" si="98"/>
        <v>247</v>
      </c>
      <c r="C5942" s="64" cm="1">
        <f t="array" ref="C5942">INDEX('Step 5. Daily Avg Schedule Calc'!$A$2:$C$169,(WEEKDAY(A5942)-1)*24+HOUR(A5942)+1,3)*IF(A5942&lt;Cooling_Season_Start_Date,0,IF(A5942&gt;Cooling_Season_End_Date,0,1))</f>
        <v>1</v>
      </c>
      <c r="D5942" s="12">
        <f>VLOOKUP(A5942,'Step 1.3 Normalized OAT'!$A$1:$B$8761,2)</f>
        <v>90</v>
      </c>
      <c r="E5942" s="13">
        <f ca="1">('Step 3. Regression'!$F$19*D5942^2+'Step 3. Regression'!$G$19*D5942+'Step 3. Regression'!$H$19)*C5942</f>
        <v>7.6316981076371704</v>
      </c>
    </row>
    <row r="5943" spans="1:5" x14ac:dyDescent="0.25">
      <c r="A5943" s="9">
        <f>IF(ISBLANK('Step 1.3 Normalized OAT'!A5943),"-",'Step 1.3 Normalized OAT'!A5943)</f>
        <v>43348.583333333336</v>
      </c>
      <c r="B5943" s="26">
        <f t="shared" si="98"/>
        <v>247</v>
      </c>
      <c r="C5943" s="64" cm="1">
        <f t="array" ref="C5943">INDEX('Step 5. Daily Avg Schedule Calc'!$A$2:$C$169,(WEEKDAY(A5943)-1)*24+HOUR(A5943)+1,3)*IF(A5943&lt;Cooling_Season_Start_Date,0,IF(A5943&gt;Cooling_Season_End_Date,0,1))</f>
        <v>1</v>
      </c>
      <c r="D5943" s="12">
        <f>VLOOKUP(A5943,'Step 1.3 Normalized OAT'!$A$1:$B$8761,2)</f>
        <v>90</v>
      </c>
      <c r="E5943" s="13">
        <f ca="1">('Step 3. Regression'!$F$19*D5943^2+'Step 3. Regression'!$G$19*D5943+'Step 3. Regression'!$H$19)*C5943</f>
        <v>7.6316981076371704</v>
      </c>
    </row>
    <row r="5944" spans="1:5" x14ac:dyDescent="0.25">
      <c r="A5944" s="9">
        <f>IF(ISBLANK('Step 1.3 Normalized OAT'!A5944),"-",'Step 1.3 Normalized OAT'!A5944)</f>
        <v>43348.625</v>
      </c>
      <c r="B5944" s="26">
        <f t="shared" si="98"/>
        <v>247</v>
      </c>
      <c r="C5944" s="64" cm="1">
        <f t="array" ref="C5944">INDEX('Step 5. Daily Avg Schedule Calc'!$A$2:$C$169,(WEEKDAY(A5944)-1)*24+HOUR(A5944)+1,3)*IF(A5944&lt;Cooling_Season_Start_Date,0,IF(A5944&gt;Cooling_Season_End_Date,0,1))</f>
        <v>1</v>
      </c>
      <c r="D5944" s="12">
        <f>VLOOKUP(A5944,'Step 1.3 Normalized OAT'!$A$1:$B$8761,2)</f>
        <v>90</v>
      </c>
      <c r="E5944" s="13">
        <f ca="1">('Step 3. Regression'!$F$19*D5944^2+'Step 3. Regression'!$G$19*D5944+'Step 3. Regression'!$H$19)*C5944</f>
        <v>7.6316981076371704</v>
      </c>
    </row>
    <row r="5945" spans="1:5" x14ac:dyDescent="0.25">
      <c r="A5945" s="9">
        <f>IF(ISBLANK('Step 1.3 Normalized OAT'!A5945),"-",'Step 1.3 Normalized OAT'!A5945)</f>
        <v>43348.666666666664</v>
      </c>
      <c r="B5945" s="26">
        <f t="shared" si="98"/>
        <v>247</v>
      </c>
      <c r="C5945" s="64" cm="1">
        <f t="array" ref="C5945">INDEX('Step 5. Daily Avg Schedule Calc'!$A$2:$C$169,(WEEKDAY(A5945)-1)*24+HOUR(A5945)+1,3)*IF(A5945&lt;Cooling_Season_Start_Date,0,IF(A5945&gt;Cooling_Season_End_Date,0,1))</f>
        <v>1</v>
      </c>
      <c r="D5945" s="12">
        <f>VLOOKUP(A5945,'Step 1.3 Normalized OAT'!$A$1:$B$8761,2)</f>
        <v>90</v>
      </c>
      <c r="E5945" s="13">
        <f ca="1">('Step 3. Regression'!$F$19*D5945^2+'Step 3. Regression'!$G$19*D5945+'Step 3. Regression'!$H$19)*C5945</f>
        <v>7.6316981076371704</v>
      </c>
    </row>
    <row r="5946" spans="1:5" x14ac:dyDescent="0.25">
      <c r="A5946" s="9">
        <f>IF(ISBLANK('Step 1.3 Normalized OAT'!A5946),"-",'Step 1.3 Normalized OAT'!A5946)</f>
        <v>43348.708333333336</v>
      </c>
      <c r="B5946" s="26">
        <f t="shared" si="98"/>
        <v>247</v>
      </c>
      <c r="C5946" s="64" cm="1">
        <f t="array" ref="C5946">INDEX('Step 5. Daily Avg Schedule Calc'!$A$2:$C$169,(WEEKDAY(A5946)-1)*24+HOUR(A5946)+1,3)*IF(A5946&lt;Cooling_Season_Start_Date,0,IF(A5946&gt;Cooling_Season_End_Date,0,1))</f>
        <v>1</v>
      </c>
      <c r="D5946" s="12">
        <f>VLOOKUP(A5946,'Step 1.3 Normalized OAT'!$A$1:$B$8761,2)</f>
        <v>87</v>
      </c>
      <c r="E5946" s="13">
        <f ca="1">('Step 3. Regression'!$F$19*D5946^2+'Step 3. Regression'!$G$19*D5946+'Step 3. Regression'!$H$19)*C5946</f>
        <v>7.4127787379082086</v>
      </c>
    </row>
    <row r="5947" spans="1:5" x14ac:dyDescent="0.25">
      <c r="A5947" s="9">
        <f>IF(ISBLANK('Step 1.3 Normalized OAT'!A5947),"-",'Step 1.3 Normalized OAT'!A5947)</f>
        <v>43348.75</v>
      </c>
      <c r="B5947" s="26">
        <f t="shared" si="98"/>
        <v>247</v>
      </c>
      <c r="C5947" s="64" cm="1">
        <f t="array" ref="C5947">INDEX('Step 5. Daily Avg Schedule Calc'!$A$2:$C$169,(WEEKDAY(A5947)-1)*24+HOUR(A5947)+1,3)*IF(A5947&lt;Cooling_Season_Start_Date,0,IF(A5947&gt;Cooling_Season_End_Date,0,1))</f>
        <v>1</v>
      </c>
      <c r="D5947" s="12">
        <f>VLOOKUP(A5947,'Step 1.3 Normalized OAT'!$A$1:$B$8761,2)</f>
        <v>86</v>
      </c>
      <c r="E5947" s="13">
        <f ca="1">('Step 3. Regression'!$F$19*D5947^2+'Step 3. Regression'!$G$19*D5947+'Step 3. Regression'!$H$19)*C5947</f>
        <v>7.3514295065461326</v>
      </c>
    </row>
    <row r="5948" spans="1:5" x14ac:dyDescent="0.25">
      <c r="A5948" s="9">
        <f>IF(ISBLANK('Step 1.3 Normalized OAT'!A5948),"-",'Step 1.3 Normalized OAT'!A5948)</f>
        <v>43348.791666666664</v>
      </c>
      <c r="B5948" s="26">
        <f t="shared" si="98"/>
        <v>247</v>
      </c>
      <c r="C5948" s="64" cm="1">
        <f t="array" ref="C5948">INDEX('Step 5. Daily Avg Schedule Calc'!$A$2:$C$169,(WEEKDAY(A5948)-1)*24+HOUR(A5948)+1,3)*IF(A5948&lt;Cooling_Season_Start_Date,0,IF(A5948&gt;Cooling_Season_End_Date,0,1))</f>
        <v>1</v>
      </c>
      <c r="D5948" s="12">
        <f>VLOOKUP(A5948,'Step 1.3 Normalized OAT'!$A$1:$B$8761,2)</f>
        <v>82</v>
      </c>
      <c r="E5948" s="13">
        <f ca="1">('Step 3. Regression'!$F$19*D5948^2+'Step 3. Regression'!$G$19*D5948+'Step 3. Regression'!$H$19)*C5948</f>
        <v>7.1641520405023904</v>
      </c>
    </row>
    <row r="5949" spans="1:5" x14ac:dyDescent="0.25">
      <c r="A5949" s="9">
        <f>IF(ISBLANK('Step 1.3 Normalized OAT'!A5949),"-",'Step 1.3 Normalized OAT'!A5949)</f>
        <v>43348.833333333336</v>
      </c>
      <c r="B5949" s="26">
        <f t="shared" si="98"/>
        <v>247</v>
      </c>
      <c r="C5949" s="64" cm="1">
        <f t="array" ref="C5949">INDEX('Step 5. Daily Avg Schedule Calc'!$A$2:$C$169,(WEEKDAY(A5949)-1)*24+HOUR(A5949)+1,3)*IF(A5949&lt;Cooling_Season_Start_Date,0,IF(A5949&gt;Cooling_Season_End_Date,0,1))</f>
        <v>1</v>
      </c>
      <c r="D5949" s="12">
        <f>VLOOKUP(A5949,'Step 1.3 Normalized OAT'!$A$1:$B$8761,2)</f>
        <v>81</v>
      </c>
      <c r="E5949" s="13">
        <f ca="1">('Step 3. Regression'!$F$19*D5949^2+'Step 3. Regression'!$G$19*D5949+'Step 3. Regression'!$H$19)*C5949</f>
        <v>7.1318625388425936</v>
      </c>
    </row>
    <row r="5950" spans="1:5" x14ac:dyDescent="0.25">
      <c r="A5950" s="9">
        <f>IF(ISBLANK('Step 1.3 Normalized OAT'!A5950),"-",'Step 1.3 Normalized OAT'!A5950)</f>
        <v>43348.875</v>
      </c>
      <c r="B5950" s="26">
        <f t="shared" si="98"/>
        <v>247</v>
      </c>
      <c r="C5950" s="64" cm="1">
        <f t="array" ref="C5950">INDEX('Step 5. Daily Avg Schedule Calc'!$A$2:$C$169,(WEEKDAY(A5950)-1)*24+HOUR(A5950)+1,3)*IF(A5950&lt;Cooling_Season_Start_Date,0,IF(A5950&gt;Cooling_Season_End_Date,0,1))</f>
        <v>0</v>
      </c>
      <c r="D5950" s="12">
        <f>VLOOKUP(A5950,'Step 1.3 Normalized OAT'!$A$1:$B$8761,2)</f>
        <v>81</v>
      </c>
      <c r="E5950" s="13">
        <f ca="1">('Step 3. Regression'!$F$19*D5950^2+'Step 3. Regression'!$G$19*D5950+'Step 3. Regression'!$H$19)*C5950</f>
        <v>0</v>
      </c>
    </row>
    <row r="5951" spans="1:5" x14ac:dyDescent="0.25">
      <c r="A5951" s="9">
        <f>IF(ISBLANK('Step 1.3 Normalized OAT'!A5951),"-",'Step 1.3 Normalized OAT'!A5951)</f>
        <v>43348.916666666664</v>
      </c>
      <c r="B5951" s="26">
        <f t="shared" si="98"/>
        <v>247</v>
      </c>
      <c r="C5951" s="64" cm="1">
        <f t="array" ref="C5951">INDEX('Step 5. Daily Avg Schedule Calc'!$A$2:$C$169,(WEEKDAY(A5951)-1)*24+HOUR(A5951)+1,3)*IF(A5951&lt;Cooling_Season_Start_Date,0,IF(A5951&gt;Cooling_Season_End_Date,0,1))</f>
        <v>0</v>
      </c>
      <c r="D5951" s="12">
        <f>VLOOKUP(A5951,'Step 1.3 Normalized OAT'!$A$1:$B$8761,2)</f>
        <v>81</v>
      </c>
      <c r="E5951" s="13">
        <f ca="1">('Step 3. Regression'!$F$19*D5951^2+'Step 3. Regression'!$G$19*D5951+'Step 3. Regression'!$H$19)*C5951</f>
        <v>0</v>
      </c>
    </row>
    <row r="5952" spans="1:5" x14ac:dyDescent="0.25">
      <c r="A5952" s="9">
        <f>IF(ISBLANK('Step 1.3 Normalized OAT'!A5952),"-",'Step 1.3 Normalized OAT'!A5952)</f>
        <v>43348.958333333336</v>
      </c>
      <c r="B5952" s="26">
        <f t="shared" si="98"/>
        <v>247</v>
      </c>
      <c r="C5952" s="64" cm="1">
        <f t="array" ref="C5952">INDEX('Step 5. Daily Avg Schedule Calc'!$A$2:$C$169,(WEEKDAY(A5952)-1)*24+HOUR(A5952)+1,3)*IF(A5952&lt;Cooling_Season_Start_Date,0,IF(A5952&gt;Cooling_Season_End_Date,0,1))</f>
        <v>0</v>
      </c>
      <c r="D5952" s="12">
        <f>VLOOKUP(A5952,'Step 1.3 Normalized OAT'!$A$1:$B$8761,2)</f>
        <v>80</v>
      </c>
      <c r="E5952" s="13">
        <f ca="1">('Step 3. Regression'!$F$19*D5952^2+'Step 3. Regression'!$G$19*D5952+'Step 3. Regression'!$H$19)*C5952</f>
        <v>0</v>
      </c>
    </row>
    <row r="5953" spans="1:5" x14ac:dyDescent="0.25">
      <c r="A5953" s="9">
        <f>IF(ISBLANK('Step 1.3 Normalized OAT'!A5953),"-",'Step 1.3 Normalized OAT'!A5953)</f>
        <v>43349</v>
      </c>
      <c r="B5953" s="26">
        <f t="shared" si="98"/>
        <v>248</v>
      </c>
      <c r="C5953" s="64" cm="1">
        <f t="array" ref="C5953">INDEX('Step 5. Daily Avg Schedule Calc'!$A$2:$C$169,(WEEKDAY(A5953)-1)*24+HOUR(A5953)+1,3)*IF(A5953&lt;Cooling_Season_Start_Date,0,IF(A5953&gt;Cooling_Season_End_Date,0,1))</f>
        <v>0</v>
      </c>
      <c r="D5953" s="12">
        <f>VLOOKUP(A5953,'Step 1.3 Normalized OAT'!$A$1:$B$8761,2)</f>
        <v>81</v>
      </c>
      <c r="E5953" s="13">
        <f ca="1">('Step 3. Regression'!$F$19*D5953^2+'Step 3. Regression'!$G$19*D5953+'Step 3. Regression'!$H$19)*C5953</f>
        <v>0</v>
      </c>
    </row>
    <row r="5954" spans="1:5" x14ac:dyDescent="0.25">
      <c r="A5954" s="9">
        <f>IF(ISBLANK('Step 1.3 Normalized OAT'!A5954),"-",'Step 1.3 Normalized OAT'!A5954)</f>
        <v>43349.041666666664</v>
      </c>
      <c r="B5954" s="26">
        <f t="shared" si="98"/>
        <v>248</v>
      </c>
      <c r="C5954" s="64" cm="1">
        <f t="array" ref="C5954">INDEX('Step 5. Daily Avg Schedule Calc'!$A$2:$C$169,(WEEKDAY(A5954)-1)*24+HOUR(A5954)+1,3)*IF(A5954&lt;Cooling_Season_Start_Date,0,IF(A5954&gt;Cooling_Season_End_Date,0,1))</f>
        <v>0</v>
      </c>
      <c r="D5954" s="12">
        <f>VLOOKUP(A5954,'Step 1.3 Normalized OAT'!$A$1:$B$8761,2)</f>
        <v>80</v>
      </c>
      <c r="E5954" s="13">
        <f ca="1">('Step 3. Regression'!$F$19*D5954^2+'Step 3. Regression'!$G$19*D5954+'Step 3. Regression'!$H$19)*C5954</f>
        <v>0</v>
      </c>
    </row>
    <row r="5955" spans="1:5" x14ac:dyDescent="0.25">
      <c r="A5955" s="9">
        <f>IF(ISBLANK('Step 1.3 Normalized OAT'!A5955),"-",'Step 1.3 Normalized OAT'!A5955)</f>
        <v>43349.083333333336</v>
      </c>
      <c r="B5955" s="26">
        <f t="shared" ref="B5955:B6018" si="99">_xlfn.DAYS(A5955,$A$2)</f>
        <v>248</v>
      </c>
      <c r="C5955" s="64" cm="1">
        <f t="array" ref="C5955">INDEX('Step 5. Daily Avg Schedule Calc'!$A$2:$C$169,(WEEKDAY(A5955)-1)*24+HOUR(A5955)+1,3)*IF(A5955&lt;Cooling_Season_Start_Date,0,IF(A5955&gt;Cooling_Season_End_Date,0,1))</f>
        <v>0</v>
      </c>
      <c r="D5955" s="12">
        <f>VLOOKUP(A5955,'Step 1.3 Normalized OAT'!$A$1:$B$8761,2)</f>
        <v>80</v>
      </c>
      <c r="E5955" s="13">
        <f ca="1">('Step 3. Regression'!$F$19*D5955^2+'Step 3. Regression'!$G$19*D5955+'Step 3. Regression'!$H$19)*C5955</f>
        <v>0</v>
      </c>
    </row>
    <row r="5956" spans="1:5" x14ac:dyDescent="0.25">
      <c r="A5956" s="9">
        <f>IF(ISBLANK('Step 1.3 Normalized OAT'!A5956),"-",'Step 1.3 Normalized OAT'!A5956)</f>
        <v>43349.125</v>
      </c>
      <c r="B5956" s="26">
        <f t="shared" si="99"/>
        <v>248</v>
      </c>
      <c r="C5956" s="64" cm="1">
        <f t="array" ref="C5956">INDEX('Step 5. Daily Avg Schedule Calc'!$A$2:$C$169,(WEEKDAY(A5956)-1)*24+HOUR(A5956)+1,3)*IF(A5956&lt;Cooling_Season_Start_Date,0,IF(A5956&gt;Cooling_Season_End_Date,0,1))</f>
        <v>0</v>
      </c>
      <c r="D5956" s="12">
        <f>VLOOKUP(A5956,'Step 1.3 Normalized OAT'!$A$1:$B$8761,2)</f>
        <v>81</v>
      </c>
      <c r="E5956" s="13">
        <f ca="1">('Step 3. Regression'!$F$19*D5956^2+'Step 3. Regression'!$G$19*D5956+'Step 3. Regression'!$H$19)*C5956</f>
        <v>0</v>
      </c>
    </row>
    <row r="5957" spans="1:5" x14ac:dyDescent="0.25">
      <c r="A5957" s="9">
        <f>IF(ISBLANK('Step 1.3 Normalized OAT'!A5957),"-",'Step 1.3 Normalized OAT'!A5957)</f>
        <v>43349.166666666664</v>
      </c>
      <c r="B5957" s="26">
        <f t="shared" si="99"/>
        <v>248</v>
      </c>
      <c r="C5957" s="64" cm="1">
        <f t="array" ref="C5957">INDEX('Step 5. Daily Avg Schedule Calc'!$A$2:$C$169,(WEEKDAY(A5957)-1)*24+HOUR(A5957)+1,3)*IF(A5957&lt;Cooling_Season_Start_Date,0,IF(A5957&gt;Cooling_Season_End_Date,0,1))</f>
        <v>0</v>
      </c>
      <c r="D5957" s="12">
        <f>VLOOKUP(A5957,'Step 1.3 Normalized OAT'!$A$1:$B$8761,2)</f>
        <v>79</v>
      </c>
      <c r="E5957" s="13">
        <f ca="1">('Step 3. Regression'!$F$19*D5957^2+'Step 3. Regression'!$G$19*D5957+'Step 3. Regression'!$H$19)*C5957</f>
        <v>0</v>
      </c>
    </row>
    <row r="5958" spans="1:5" x14ac:dyDescent="0.25">
      <c r="A5958" s="9">
        <f>IF(ISBLANK('Step 1.3 Normalized OAT'!A5958),"-",'Step 1.3 Normalized OAT'!A5958)</f>
        <v>43349.208333333336</v>
      </c>
      <c r="B5958" s="26">
        <f t="shared" si="99"/>
        <v>248</v>
      </c>
      <c r="C5958" s="64" cm="1">
        <f t="array" ref="C5958">INDEX('Step 5. Daily Avg Schedule Calc'!$A$2:$C$169,(WEEKDAY(A5958)-1)*24+HOUR(A5958)+1,3)*IF(A5958&lt;Cooling_Season_Start_Date,0,IF(A5958&gt;Cooling_Season_End_Date,0,1))</f>
        <v>0</v>
      </c>
      <c r="D5958" s="12">
        <f>VLOOKUP(A5958,'Step 1.3 Normalized OAT'!$A$1:$B$8761,2)</f>
        <v>79</v>
      </c>
      <c r="E5958" s="13">
        <f ca="1">('Step 3. Regression'!$F$19*D5958^2+'Step 3. Regression'!$G$19*D5958+'Step 3. Regression'!$H$19)*C5958</f>
        <v>0</v>
      </c>
    </row>
    <row r="5959" spans="1:5" x14ac:dyDescent="0.25">
      <c r="A5959" s="9">
        <f>IF(ISBLANK('Step 1.3 Normalized OAT'!A5959),"-",'Step 1.3 Normalized OAT'!A5959)</f>
        <v>43349.25</v>
      </c>
      <c r="B5959" s="26">
        <f t="shared" si="99"/>
        <v>248</v>
      </c>
      <c r="C5959" s="64" cm="1">
        <f t="array" ref="C5959">INDEX('Step 5. Daily Avg Schedule Calc'!$A$2:$C$169,(WEEKDAY(A5959)-1)*24+HOUR(A5959)+1,3)*IF(A5959&lt;Cooling_Season_Start_Date,0,IF(A5959&gt;Cooling_Season_End_Date,0,1))</f>
        <v>0</v>
      </c>
      <c r="D5959" s="12">
        <f>VLOOKUP(A5959,'Step 1.3 Normalized OAT'!$A$1:$B$8761,2)</f>
        <v>81</v>
      </c>
      <c r="E5959" s="13">
        <f ca="1">('Step 3. Regression'!$F$19*D5959^2+'Step 3. Regression'!$G$19*D5959+'Step 3. Regression'!$H$19)*C5959</f>
        <v>0</v>
      </c>
    </row>
    <row r="5960" spans="1:5" x14ac:dyDescent="0.25">
      <c r="A5960" s="9">
        <f>IF(ISBLANK('Step 1.3 Normalized OAT'!A5960),"-",'Step 1.3 Normalized OAT'!A5960)</f>
        <v>43349.291666666664</v>
      </c>
      <c r="B5960" s="26">
        <f t="shared" si="99"/>
        <v>248</v>
      </c>
      <c r="C5960" s="64" cm="1">
        <f t="array" ref="C5960">INDEX('Step 5. Daily Avg Schedule Calc'!$A$2:$C$169,(WEEKDAY(A5960)-1)*24+HOUR(A5960)+1,3)*IF(A5960&lt;Cooling_Season_Start_Date,0,IF(A5960&gt;Cooling_Season_End_Date,0,1))</f>
        <v>0</v>
      </c>
      <c r="D5960" s="12">
        <f>VLOOKUP(A5960,'Step 1.3 Normalized OAT'!$A$1:$B$8761,2)</f>
        <v>81</v>
      </c>
      <c r="E5960" s="13">
        <f ca="1">('Step 3. Regression'!$F$19*D5960^2+'Step 3. Regression'!$G$19*D5960+'Step 3. Regression'!$H$19)*C5960</f>
        <v>0</v>
      </c>
    </row>
    <row r="5961" spans="1:5" x14ac:dyDescent="0.25">
      <c r="A5961" s="9">
        <f>IF(ISBLANK('Step 1.3 Normalized OAT'!A5961),"-",'Step 1.3 Normalized OAT'!A5961)</f>
        <v>43349.333333333336</v>
      </c>
      <c r="B5961" s="26">
        <f t="shared" si="99"/>
        <v>248</v>
      </c>
      <c r="C5961" s="64" cm="1">
        <f t="array" ref="C5961">INDEX('Step 5. Daily Avg Schedule Calc'!$A$2:$C$169,(WEEKDAY(A5961)-1)*24+HOUR(A5961)+1,3)*IF(A5961&lt;Cooling_Season_Start_Date,0,IF(A5961&gt;Cooling_Season_End_Date,0,1))</f>
        <v>1</v>
      </c>
      <c r="D5961" s="12">
        <f>VLOOKUP(A5961,'Step 1.3 Normalized OAT'!$A$1:$B$8761,2)</f>
        <v>82</v>
      </c>
      <c r="E5961" s="13">
        <f ca="1">('Step 3. Regression'!$F$19*D5961^2+'Step 3. Regression'!$G$19*D5961+'Step 3. Regression'!$H$19)*C5961</f>
        <v>7.1641520405023904</v>
      </c>
    </row>
    <row r="5962" spans="1:5" x14ac:dyDescent="0.25">
      <c r="A5962" s="9">
        <f>IF(ISBLANK('Step 1.3 Normalized OAT'!A5962),"-",'Step 1.3 Normalized OAT'!A5962)</f>
        <v>43349.375</v>
      </c>
      <c r="B5962" s="26">
        <f t="shared" si="99"/>
        <v>248</v>
      </c>
      <c r="C5962" s="64" cm="1">
        <f t="array" ref="C5962">INDEX('Step 5. Daily Avg Schedule Calc'!$A$2:$C$169,(WEEKDAY(A5962)-1)*24+HOUR(A5962)+1,3)*IF(A5962&lt;Cooling_Season_Start_Date,0,IF(A5962&gt;Cooling_Season_End_Date,0,1))</f>
        <v>1</v>
      </c>
      <c r="D5962" s="12">
        <f>VLOOKUP(A5962,'Step 1.3 Normalized OAT'!$A$1:$B$8761,2)</f>
        <v>82</v>
      </c>
      <c r="E5962" s="13">
        <f ca="1">('Step 3. Regression'!$F$19*D5962^2+'Step 3. Regression'!$G$19*D5962+'Step 3. Regression'!$H$19)*C5962</f>
        <v>7.1641520405023904</v>
      </c>
    </row>
    <row r="5963" spans="1:5" x14ac:dyDescent="0.25">
      <c r="A5963" s="9">
        <f>IF(ISBLANK('Step 1.3 Normalized OAT'!A5963),"-",'Step 1.3 Normalized OAT'!A5963)</f>
        <v>43349.416666666664</v>
      </c>
      <c r="B5963" s="26">
        <f t="shared" si="99"/>
        <v>248</v>
      </c>
      <c r="C5963" s="64" cm="1">
        <f t="array" ref="C5963">INDEX('Step 5. Daily Avg Schedule Calc'!$A$2:$C$169,(WEEKDAY(A5963)-1)*24+HOUR(A5963)+1,3)*IF(A5963&lt;Cooling_Season_Start_Date,0,IF(A5963&gt;Cooling_Season_End_Date,0,1))</f>
        <v>1</v>
      </c>
      <c r="D5963" s="12">
        <f>VLOOKUP(A5963,'Step 1.3 Normalized OAT'!$A$1:$B$8761,2)</f>
        <v>84</v>
      </c>
      <c r="E5963" s="13">
        <f ca="1">('Step 3. Regression'!$F$19*D5963^2+'Step 3. Regression'!$G$19*D5963+'Step 3. Regression'!$H$19)*C5963</f>
        <v>7.2461668816433509</v>
      </c>
    </row>
    <row r="5964" spans="1:5" x14ac:dyDescent="0.25">
      <c r="A5964" s="9">
        <f>IF(ISBLANK('Step 1.3 Normalized OAT'!A5964),"-",'Step 1.3 Normalized OAT'!A5964)</f>
        <v>43349.458333333336</v>
      </c>
      <c r="B5964" s="26">
        <f t="shared" si="99"/>
        <v>248</v>
      </c>
      <c r="C5964" s="64" cm="1">
        <f t="array" ref="C5964">INDEX('Step 5. Daily Avg Schedule Calc'!$A$2:$C$169,(WEEKDAY(A5964)-1)*24+HOUR(A5964)+1,3)*IF(A5964&lt;Cooling_Season_Start_Date,0,IF(A5964&gt;Cooling_Season_End_Date,0,1))</f>
        <v>1</v>
      </c>
      <c r="D5964" s="12">
        <f>VLOOKUP(A5964,'Step 1.3 Normalized OAT'!$A$1:$B$8761,2)</f>
        <v>89</v>
      </c>
      <c r="E5964" s="13">
        <f ca="1">('Step 3. Regression'!$F$19*D5964^2+'Step 3. Regression'!$G$19*D5964+'Step 3. Regression'!$H$19)*C5964</f>
        <v>7.5529130384537311</v>
      </c>
    </row>
    <row r="5965" spans="1:5" x14ac:dyDescent="0.25">
      <c r="A5965" s="9">
        <f>IF(ISBLANK('Step 1.3 Normalized OAT'!A5965),"-",'Step 1.3 Normalized OAT'!A5965)</f>
        <v>43349.5</v>
      </c>
      <c r="B5965" s="26">
        <f t="shared" si="99"/>
        <v>248</v>
      </c>
      <c r="C5965" s="64" cm="1">
        <f t="array" ref="C5965">INDEX('Step 5. Daily Avg Schedule Calc'!$A$2:$C$169,(WEEKDAY(A5965)-1)*24+HOUR(A5965)+1,3)*IF(A5965&lt;Cooling_Season_Start_Date,0,IF(A5965&gt;Cooling_Season_End_Date,0,1))</f>
        <v>1</v>
      </c>
      <c r="D5965" s="12">
        <f>VLOOKUP(A5965,'Step 1.3 Normalized OAT'!$A$1:$B$8761,2)</f>
        <v>91</v>
      </c>
      <c r="E5965" s="13">
        <f ca="1">('Step 3. Regression'!$F$19*D5965^2+'Step 3. Regression'!$G$19*D5965+'Step 3. Regression'!$H$19)*C5965</f>
        <v>7.7162951227610748</v>
      </c>
    </row>
    <row r="5966" spans="1:5" x14ac:dyDescent="0.25">
      <c r="A5966" s="9">
        <f>IF(ISBLANK('Step 1.3 Normalized OAT'!A5966),"-",'Step 1.3 Normalized OAT'!A5966)</f>
        <v>43349.541666666664</v>
      </c>
      <c r="B5966" s="26">
        <f t="shared" si="99"/>
        <v>248</v>
      </c>
      <c r="C5966" s="64" cm="1">
        <f t="array" ref="C5966">INDEX('Step 5. Daily Avg Schedule Calc'!$A$2:$C$169,(WEEKDAY(A5966)-1)*24+HOUR(A5966)+1,3)*IF(A5966&lt;Cooling_Season_Start_Date,0,IF(A5966&gt;Cooling_Season_End_Date,0,1))</f>
        <v>1</v>
      </c>
      <c r="D5966" s="12">
        <f>VLOOKUP(A5966,'Step 1.3 Normalized OAT'!$A$1:$B$8761,2)</f>
        <v>93</v>
      </c>
      <c r="E5966" s="13">
        <f ca="1">('Step 3. Regression'!$F$19*D5966^2+'Step 3. Regression'!$G$19*D5966+'Step 3. Regression'!$H$19)*C5966</f>
        <v>7.9029249908302468</v>
      </c>
    </row>
    <row r="5967" spans="1:5" x14ac:dyDescent="0.25">
      <c r="A5967" s="9">
        <f>IF(ISBLANK('Step 1.3 Normalized OAT'!A5967),"-",'Step 1.3 Normalized OAT'!A5967)</f>
        <v>43349.583333333336</v>
      </c>
      <c r="B5967" s="26">
        <f t="shared" si="99"/>
        <v>248</v>
      </c>
      <c r="C5967" s="64" cm="1">
        <f t="array" ref="C5967">INDEX('Step 5. Daily Avg Schedule Calc'!$A$2:$C$169,(WEEKDAY(A5967)-1)*24+HOUR(A5967)+1,3)*IF(A5967&lt;Cooling_Season_Start_Date,0,IF(A5967&gt;Cooling_Season_End_Date,0,1))</f>
        <v>1</v>
      </c>
      <c r="D5967" s="12">
        <f>VLOOKUP(A5967,'Step 1.3 Normalized OAT'!$A$1:$B$8761,2)</f>
        <v>96</v>
      </c>
      <c r="E5967" s="13">
        <f ca="1">('Step 3. Regression'!$F$19*D5967^2+'Step 3. Regression'!$G$19*D5967+'Step 3. Regression'!$H$19)*C5967</f>
        <v>8.2264593874874201</v>
      </c>
    </row>
    <row r="5968" spans="1:5" x14ac:dyDescent="0.25">
      <c r="A5968" s="9">
        <f>IF(ISBLANK('Step 1.3 Normalized OAT'!A5968),"-",'Step 1.3 Normalized OAT'!A5968)</f>
        <v>43349.625</v>
      </c>
      <c r="B5968" s="26">
        <f t="shared" si="99"/>
        <v>248</v>
      </c>
      <c r="C5968" s="64" cm="1">
        <f t="array" ref="C5968">INDEX('Step 5. Daily Avg Schedule Calc'!$A$2:$C$169,(WEEKDAY(A5968)-1)*24+HOUR(A5968)+1,3)*IF(A5968&lt;Cooling_Season_Start_Date,0,IF(A5968&gt;Cooling_Season_End_Date,0,1))</f>
        <v>1</v>
      </c>
      <c r="D5968" s="12">
        <f>VLOOKUP(A5968,'Step 1.3 Normalized OAT'!$A$1:$B$8761,2)</f>
        <v>91</v>
      </c>
      <c r="E5968" s="13">
        <f ca="1">('Step 3. Regression'!$F$19*D5968^2+'Step 3. Regression'!$G$19*D5968+'Step 3. Regression'!$H$19)*C5968</f>
        <v>7.7162951227610748</v>
      </c>
    </row>
    <row r="5969" spans="1:5" x14ac:dyDescent="0.25">
      <c r="A5969" s="9">
        <f>IF(ISBLANK('Step 1.3 Normalized OAT'!A5969),"-",'Step 1.3 Normalized OAT'!A5969)</f>
        <v>43349.666666666664</v>
      </c>
      <c r="B5969" s="26">
        <f t="shared" si="99"/>
        <v>248</v>
      </c>
      <c r="C5969" s="64" cm="1">
        <f t="array" ref="C5969">INDEX('Step 5. Daily Avg Schedule Calc'!$A$2:$C$169,(WEEKDAY(A5969)-1)*24+HOUR(A5969)+1,3)*IF(A5969&lt;Cooling_Season_Start_Date,0,IF(A5969&gt;Cooling_Season_End_Date,0,1))</f>
        <v>1</v>
      </c>
      <c r="D5969" s="12">
        <f>VLOOKUP(A5969,'Step 1.3 Normalized OAT'!$A$1:$B$8761,2)</f>
        <v>93</v>
      </c>
      <c r="E5969" s="13">
        <f ca="1">('Step 3. Regression'!$F$19*D5969^2+'Step 3. Regression'!$G$19*D5969+'Step 3. Regression'!$H$19)*C5969</f>
        <v>7.9029249908302468</v>
      </c>
    </row>
    <row r="5970" spans="1:5" x14ac:dyDescent="0.25">
      <c r="A5970" s="9">
        <f>IF(ISBLANK('Step 1.3 Normalized OAT'!A5970),"-",'Step 1.3 Normalized OAT'!A5970)</f>
        <v>43349.708333333336</v>
      </c>
      <c r="B5970" s="26">
        <f t="shared" si="99"/>
        <v>248</v>
      </c>
      <c r="C5970" s="64" cm="1">
        <f t="array" ref="C5970">INDEX('Step 5. Daily Avg Schedule Calc'!$A$2:$C$169,(WEEKDAY(A5970)-1)*24+HOUR(A5970)+1,3)*IF(A5970&lt;Cooling_Season_Start_Date,0,IF(A5970&gt;Cooling_Season_End_Date,0,1))</f>
        <v>1</v>
      </c>
      <c r="D5970" s="12">
        <f>VLOOKUP(A5970,'Step 1.3 Normalized OAT'!$A$1:$B$8761,2)</f>
        <v>91</v>
      </c>
      <c r="E5970" s="13">
        <f ca="1">('Step 3. Regression'!$F$19*D5970^2+'Step 3. Regression'!$G$19*D5970+'Step 3. Regression'!$H$19)*C5970</f>
        <v>7.7162951227610748</v>
      </c>
    </row>
    <row r="5971" spans="1:5" x14ac:dyDescent="0.25">
      <c r="A5971" s="9">
        <f>IF(ISBLANK('Step 1.3 Normalized OAT'!A5971),"-",'Step 1.3 Normalized OAT'!A5971)</f>
        <v>43349.75</v>
      </c>
      <c r="B5971" s="26">
        <f t="shared" si="99"/>
        <v>248</v>
      </c>
      <c r="C5971" s="64" cm="1">
        <f t="array" ref="C5971">INDEX('Step 5. Daily Avg Schedule Calc'!$A$2:$C$169,(WEEKDAY(A5971)-1)*24+HOUR(A5971)+1,3)*IF(A5971&lt;Cooling_Season_Start_Date,0,IF(A5971&gt;Cooling_Season_End_Date,0,1))</f>
        <v>1</v>
      </c>
      <c r="D5971" s="12">
        <f>VLOOKUP(A5971,'Step 1.3 Normalized OAT'!$A$1:$B$8761,2)</f>
        <v>91</v>
      </c>
      <c r="E5971" s="13">
        <f ca="1">('Step 3. Regression'!$F$19*D5971^2+'Step 3. Regression'!$G$19*D5971+'Step 3. Regression'!$H$19)*C5971</f>
        <v>7.7162951227610748</v>
      </c>
    </row>
    <row r="5972" spans="1:5" x14ac:dyDescent="0.25">
      <c r="A5972" s="9">
        <f>IF(ISBLANK('Step 1.3 Normalized OAT'!A5972),"-",'Step 1.3 Normalized OAT'!A5972)</f>
        <v>43349.791666666664</v>
      </c>
      <c r="B5972" s="26">
        <f t="shared" si="99"/>
        <v>248</v>
      </c>
      <c r="C5972" s="64" cm="1">
        <f t="array" ref="C5972">INDEX('Step 5. Daily Avg Schedule Calc'!$A$2:$C$169,(WEEKDAY(A5972)-1)*24+HOUR(A5972)+1,3)*IF(A5972&lt;Cooling_Season_Start_Date,0,IF(A5972&gt;Cooling_Season_End_Date,0,1))</f>
        <v>1</v>
      </c>
      <c r="D5972" s="12">
        <f>VLOOKUP(A5972,'Step 1.3 Normalized OAT'!$A$1:$B$8761,2)</f>
        <v>77</v>
      </c>
      <c r="E5972" s="13">
        <f ca="1">('Step 3. Regression'!$F$19*D5972^2+'Step 3. Regression'!$G$19*D5972+'Step 3. Regression'!$H$19)*C5972</f>
        <v>7.0608239916079754</v>
      </c>
    </row>
    <row r="5973" spans="1:5" x14ac:dyDescent="0.25">
      <c r="A5973" s="9">
        <f>IF(ISBLANK('Step 1.3 Normalized OAT'!A5973),"-",'Step 1.3 Normalized OAT'!A5973)</f>
        <v>43349.833333333336</v>
      </c>
      <c r="B5973" s="26">
        <f t="shared" si="99"/>
        <v>248</v>
      </c>
      <c r="C5973" s="64" cm="1">
        <f t="array" ref="C5973">INDEX('Step 5. Daily Avg Schedule Calc'!$A$2:$C$169,(WEEKDAY(A5973)-1)*24+HOUR(A5973)+1,3)*IF(A5973&lt;Cooling_Season_Start_Date,0,IF(A5973&gt;Cooling_Season_End_Date,0,1))</f>
        <v>1</v>
      </c>
      <c r="D5973" s="12">
        <f>VLOOKUP(A5973,'Step 1.3 Normalized OAT'!$A$1:$B$8761,2)</f>
        <v>77</v>
      </c>
      <c r="E5973" s="13">
        <f ca="1">('Step 3. Regression'!$F$19*D5973^2+'Step 3. Regression'!$G$19*D5973+'Step 3. Regression'!$H$19)*C5973</f>
        <v>7.0608239916079754</v>
      </c>
    </row>
    <row r="5974" spans="1:5" x14ac:dyDescent="0.25">
      <c r="A5974" s="9">
        <f>IF(ISBLANK('Step 1.3 Normalized OAT'!A5974),"-",'Step 1.3 Normalized OAT'!A5974)</f>
        <v>43349.875</v>
      </c>
      <c r="B5974" s="26">
        <f t="shared" si="99"/>
        <v>248</v>
      </c>
      <c r="C5974" s="64" cm="1">
        <f t="array" ref="C5974">INDEX('Step 5. Daily Avg Schedule Calc'!$A$2:$C$169,(WEEKDAY(A5974)-1)*24+HOUR(A5974)+1,3)*IF(A5974&lt;Cooling_Season_Start_Date,0,IF(A5974&gt;Cooling_Season_End_Date,0,1))</f>
        <v>0</v>
      </c>
      <c r="D5974" s="12">
        <f>VLOOKUP(A5974,'Step 1.3 Normalized OAT'!$A$1:$B$8761,2)</f>
        <v>79</v>
      </c>
      <c r="E5974" s="13">
        <f ca="1">('Step 3. Regression'!$F$19*D5974^2+'Step 3. Regression'!$G$19*D5974+'Step 3. Regression'!$H$19)*C5974</f>
        <v>0</v>
      </c>
    </row>
    <row r="5975" spans="1:5" x14ac:dyDescent="0.25">
      <c r="A5975" s="9">
        <f>IF(ISBLANK('Step 1.3 Normalized OAT'!A5975),"-",'Step 1.3 Normalized OAT'!A5975)</f>
        <v>43349.916666666664</v>
      </c>
      <c r="B5975" s="26">
        <f t="shared" si="99"/>
        <v>248</v>
      </c>
      <c r="C5975" s="64" cm="1">
        <f t="array" ref="C5975">INDEX('Step 5. Daily Avg Schedule Calc'!$A$2:$C$169,(WEEKDAY(A5975)-1)*24+HOUR(A5975)+1,3)*IF(A5975&lt;Cooling_Season_Start_Date,0,IF(A5975&gt;Cooling_Season_End_Date,0,1))</f>
        <v>0</v>
      </c>
      <c r="D5975" s="12">
        <f>VLOOKUP(A5975,'Step 1.3 Normalized OAT'!$A$1:$B$8761,2)</f>
        <v>77</v>
      </c>
      <c r="E5975" s="13">
        <f ca="1">('Step 3. Regression'!$F$19*D5975^2+'Step 3. Regression'!$G$19*D5975+'Step 3. Regression'!$H$19)*C5975</f>
        <v>0</v>
      </c>
    </row>
    <row r="5976" spans="1:5" x14ac:dyDescent="0.25">
      <c r="A5976" s="9">
        <f>IF(ISBLANK('Step 1.3 Normalized OAT'!A5976),"-",'Step 1.3 Normalized OAT'!A5976)</f>
        <v>43349.958333333336</v>
      </c>
      <c r="B5976" s="26">
        <f t="shared" si="99"/>
        <v>248</v>
      </c>
      <c r="C5976" s="64" cm="1">
        <f t="array" ref="C5976">INDEX('Step 5. Daily Avg Schedule Calc'!$A$2:$C$169,(WEEKDAY(A5976)-1)*24+HOUR(A5976)+1,3)*IF(A5976&lt;Cooling_Season_Start_Date,0,IF(A5976&gt;Cooling_Season_End_Date,0,1))</f>
        <v>0</v>
      </c>
      <c r="D5976" s="12">
        <f>VLOOKUP(A5976,'Step 1.3 Normalized OAT'!$A$1:$B$8761,2)</f>
        <v>77</v>
      </c>
      <c r="E5976" s="13">
        <f ca="1">('Step 3. Regression'!$F$19*D5976^2+'Step 3. Regression'!$G$19*D5976+'Step 3. Regression'!$H$19)*C5976</f>
        <v>0</v>
      </c>
    </row>
    <row r="5977" spans="1:5" x14ac:dyDescent="0.25">
      <c r="A5977" s="9">
        <f>IF(ISBLANK('Step 1.3 Normalized OAT'!A5977),"-",'Step 1.3 Normalized OAT'!A5977)</f>
        <v>43350</v>
      </c>
      <c r="B5977" s="26">
        <f t="shared" si="99"/>
        <v>249</v>
      </c>
      <c r="C5977" s="64" cm="1">
        <f t="array" ref="C5977">INDEX('Step 5. Daily Avg Schedule Calc'!$A$2:$C$169,(WEEKDAY(A5977)-1)*24+HOUR(A5977)+1,3)*IF(A5977&lt;Cooling_Season_Start_Date,0,IF(A5977&gt;Cooling_Season_End_Date,0,1))</f>
        <v>0</v>
      </c>
      <c r="D5977" s="12">
        <f>VLOOKUP(A5977,'Step 1.3 Normalized OAT'!$A$1:$B$8761,2)</f>
        <v>77</v>
      </c>
      <c r="E5977" s="13">
        <f ca="1">('Step 3. Regression'!$F$19*D5977^2+'Step 3. Regression'!$G$19*D5977+'Step 3. Regression'!$H$19)*C5977</f>
        <v>0</v>
      </c>
    </row>
    <row r="5978" spans="1:5" x14ac:dyDescent="0.25">
      <c r="A5978" s="9">
        <f>IF(ISBLANK('Step 1.3 Normalized OAT'!A5978),"-",'Step 1.3 Normalized OAT'!A5978)</f>
        <v>43350.041666666664</v>
      </c>
      <c r="B5978" s="26">
        <f t="shared" si="99"/>
        <v>249</v>
      </c>
      <c r="C5978" s="64" cm="1">
        <f t="array" ref="C5978">INDEX('Step 5. Daily Avg Schedule Calc'!$A$2:$C$169,(WEEKDAY(A5978)-1)*24+HOUR(A5978)+1,3)*IF(A5978&lt;Cooling_Season_Start_Date,0,IF(A5978&gt;Cooling_Season_End_Date,0,1))</f>
        <v>0</v>
      </c>
      <c r="D5978" s="12">
        <f>VLOOKUP(A5978,'Step 1.3 Normalized OAT'!$A$1:$B$8761,2)</f>
        <v>77</v>
      </c>
      <c r="E5978" s="13">
        <f ca="1">('Step 3. Regression'!$F$19*D5978^2+'Step 3. Regression'!$G$19*D5978+'Step 3. Regression'!$H$19)*C5978</f>
        <v>0</v>
      </c>
    </row>
    <row r="5979" spans="1:5" x14ac:dyDescent="0.25">
      <c r="A5979" s="9">
        <f>IF(ISBLANK('Step 1.3 Normalized OAT'!A5979),"-",'Step 1.3 Normalized OAT'!A5979)</f>
        <v>43350.083333333336</v>
      </c>
      <c r="B5979" s="26">
        <f t="shared" si="99"/>
        <v>249</v>
      </c>
      <c r="C5979" s="64" cm="1">
        <f t="array" ref="C5979">INDEX('Step 5. Daily Avg Schedule Calc'!$A$2:$C$169,(WEEKDAY(A5979)-1)*24+HOUR(A5979)+1,3)*IF(A5979&lt;Cooling_Season_Start_Date,0,IF(A5979&gt;Cooling_Season_End_Date,0,1))</f>
        <v>0</v>
      </c>
      <c r="D5979" s="12">
        <f>VLOOKUP(A5979,'Step 1.3 Normalized OAT'!$A$1:$B$8761,2)</f>
        <v>77</v>
      </c>
      <c r="E5979" s="13">
        <f ca="1">('Step 3. Regression'!$F$19*D5979^2+'Step 3. Regression'!$G$19*D5979+'Step 3. Regression'!$H$19)*C5979</f>
        <v>0</v>
      </c>
    </row>
    <row r="5980" spans="1:5" x14ac:dyDescent="0.25">
      <c r="A5980" s="9">
        <f>IF(ISBLANK('Step 1.3 Normalized OAT'!A5980),"-",'Step 1.3 Normalized OAT'!A5980)</f>
        <v>43350.125</v>
      </c>
      <c r="B5980" s="26">
        <f t="shared" si="99"/>
        <v>249</v>
      </c>
      <c r="C5980" s="64" cm="1">
        <f t="array" ref="C5980">INDEX('Step 5. Daily Avg Schedule Calc'!$A$2:$C$169,(WEEKDAY(A5980)-1)*24+HOUR(A5980)+1,3)*IF(A5980&lt;Cooling_Season_Start_Date,0,IF(A5980&gt;Cooling_Season_End_Date,0,1))</f>
        <v>0</v>
      </c>
      <c r="D5980" s="12">
        <f>VLOOKUP(A5980,'Step 1.3 Normalized OAT'!$A$1:$B$8761,2)</f>
        <v>75</v>
      </c>
      <c r="E5980" s="13">
        <f ca="1">('Step 3. Regression'!$F$19*D5980^2+'Step 3. Regression'!$G$19*D5980+'Step 3. Regression'!$H$19)*C5980</f>
        <v>0</v>
      </c>
    </row>
    <row r="5981" spans="1:5" x14ac:dyDescent="0.25">
      <c r="A5981" s="9">
        <f>IF(ISBLANK('Step 1.3 Normalized OAT'!A5981),"-",'Step 1.3 Normalized OAT'!A5981)</f>
        <v>43350.166666666664</v>
      </c>
      <c r="B5981" s="26">
        <f t="shared" si="99"/>
        <v>249</v>
      </c>
      <c r="C5981" s="64" cm="1">
        <f t="array" ref="C5981">INDEX('Step 5. Daily Avg Schedule Calc'!$A$2:$C$169,(WEEKDAY(A5981)-1)*24+HOUR(A5981)+1,3)*IF(A5981&lt;Cooling_Season_Start_Date,0,IF(A5981&gt;Cooling_Season_End_Date,0,1))</f>
        <v>0</v>
      </c>
      <c r="D5981" s="12">
        <f>VLOOKUP(A5981,'Step 1.3 Normalized OAT'!$A$1:$B$8761,2)</f>
        <v>75</v>
      </c>
      <c r="E5981" s="13">
        <f ca="1">('Step 3. Regression'!$F$19*D5981^2+'Step 3. Regression'!$G$19*D5981+'Step 3. Regression'!$H$19)*C5981</f>
        <v>0</v>
      </c>
    </row>
    <row r="5982" spans="1:5" x14ac:dyDescent="0.25">
      <c r="A5982" s="9">
        <f>IF(ISBLANK('Step 1.3 Normalized OAT'!A5982),"-",'Step 1.3 Normalized OAT'!A5982)</f>
        <v>43350.208333333336</v>
      </c>
      <c r="B5982" s="26">
        <f t="shared" si="99"/>
        <v>249</v>
      </c>
      <c r="C5982" s="64" cm="1">
        <f t="array" ref="C5982">INDEX('Step 5. Daily Avg Schedule Calc'!$A$2:$C$169,(WEEKDAY(A5982)-1)*24+HOUR(A5982)+1,3)*IF(A5982&lt;Cooling_Season_Start_Date,0,IF(A5982&gt;Cooling_Season_End_Date,0,1))</f>
        <v>0</v>
      </c>
      <c r="D5982" s="12">
        <f>VLOOKUP(A5982,'Step 1.3 Normalized OAT'!$A$1:$B$8761,2)</f>
        <v>76</v>
      </c>
      <c r="E5982" s="13">
        <f ca="1">('Step 3. Regression'!$F$19*D5982^2+'Step 3. Regression'!$G$19*D5982+'Step 3. Regression'!$H$19)*C5982</f>
        <v>0</v>
      </c>
    </row>
    <row r="5983" spans="1:5" x14ac:dyDescent="0.25">
      <c r="A5983" s="9">
        <f>IF(ISBLANK('Step 1.3 Normalized OAT'!A5983),"-",'Step 1.3 Normalized OAT'!A5983)</f>
        <v>43350.25</v>
      </c>
      <c r="B5983" s="26">
        <f t="shared" si="99"/>
        <v>249</v>
      </c>
      <c r="C5983" s="64" cm="1">
        <f t="array" ref="C5983">INDEX('Step 5. Daily Avg Schedule Calc'!$A$2:$C$169,(WEEKDAY(A5983)-1)*24+HOUR(A5983)+1,3)*IF(A5983&lt;Cooling_Season_Start_Date,0,IF(A5983&gt;Cooling_Season_End_Date,0,1))</f>
        <v>0</v>
      </c>
      <c r="D5983" s="12">
        <f>VLOOKUP(A5983,'Step 1.3 Normalized OAT'!$A$1:$B$8761,2)</f>
        <v>75</v>
      </c>
      <c r="E5983" s="13">
        <f ca="1">('Step 3. Regression'!$F$19*D5983^2+'Step 3. Regression'!$G$19*D5983+'Step 3. Regression'!$H$19)*C5983</f>
        <v>0</v>
      </c>
    </row>
    <row r="5984" spans="1:5" x14ac:dyDescent="0.25">
      <c r="A5984" s="9">
        <f>IF(ISBLANK('Step 1.3 Normalized OAT'!A5984),"-",'Step 1.3 Normalized OAT'!A5984)</f>
        <v>43350.291666666664</v>
      </c>
      <c r="B5984" s="26">
        <f t="shared" si="99"/>
        <v>249</v>
      </c>
      <c r="C5984" s="64" cm="1">
        <f t="array" ref="C5984">INDEX('Step 5. Daily Avg Schedule Calc'!$A$2:$C$169,(WEEKDAY(A5984)-1)*24+HOUR(A5984)+1,3)*IF(A5984&lt;Cooling_Season_Start_Date,0,IF(A5984&gt;Cooling_Season_End_Date,0,1))</f>
        <v>1</v>
      </c>
      <c r="D5984" s="12">
        <f>VLOOKUP(A5984,'Step 1.3 Normalized OAT'!$A$1:$B$8761,2)</f>
        <v>75</v>
      </c>
      <c r="E5984" s="13">
        <f ca="1">('Step 3. Regression'!$F$19*D5984^2+'Step 3. Regression'!$G$19*D5984+'Step 3. Regression'!$H$19)*C5984</f>
        <v>7.0601763936334088</v>
      </c>
    </row>
    <row r="5985" spans="1:5" x14ac:dyDescent="0.25">
      <c r="A5985" s="9">
        <f>IF(ISBLANK('Step 1.3 Normalized OAT'!A5985),"-",'Step 1.3 Normalized OAT'!A5985)</f>
        <v>43350.333333333336</v>
      </c>
      <c r="B5985" s="26">
        <f t="shared" si="99"/>
        <v>249</v>
      </c>
      <c r="C5985" s="64" cm="1">
        <f t="array" ref="C5985">INDEX('Step 5. Daily Avg Schedule Calc'!$A$2:$C$169,(WEEKDAY(A5985)-1)*24+HOUR(A5985)+1,3)*IF(A5985&lt;Cooling_Season_Start_Date,0,IF(A5985&gt;Cooling_Season_End_Date,0,1))</f>
        <v>1</v>
      </c>
      <c r="D5985" s="12">
        <f>VLOOKUP(A5985,'Step 1.3 Normalized OAT'!$A$1:$B$8761,2)</f>
        <v>77</v>
      </c>
      <c r="E5985" s="13">
        <f ca="1">('Step 3. Regression'!$F$19*D5985^2+'Step 3. Regression'!$G$19*D5985+'Step 3. Regression'!$H$19)*C5985</f>
        <v>7.0608239916079754</v>
      </c>
    </row>
    <row r="5986" spans="1:5" x14ac:dyDescent="0.25">
      <c r="A5986" s="9">
        <f>IF(ISBLANK('Step 1.3 Normalized OAT'!A5986),"-",'Step 1.3 Normalized OAT'!A5986)</f>
        <v>43350.375</v>
      </c>
      <c r="B5986" s="26">
        <f t="shared" si="99"/>
        <v>249</v>
      </c>
      <c r="C5986" s="64" cm="1">
        <f t="array" ref="C5986">INDEX('Step 5. Daily Avg Schedule Calc'!$A$2:$C$169,(WEEKDAY(A5986)-1)*24+HOUR(A5986)+1,3)*IF(A5986&lt;Cooling_Season_Start_Date,0,IF(A5986&gt;Cooling_Season_End_Date,0,1))</f>
        <v>1</v>
      </c>
      <c r="D5986" s="12">
        <f>VLOOKUP(A5986,'Step 1.3 Normalized OAT'!$A$1:$B$8761,2)</f>
        <v>77</v>
      </c>
      <c r="E5986" s="13">
        <f ca="1">('Step 3. Regression'!$F$19*D5986^2+'Step 3. Regression'!$G$19*D5986+'Step 3. Regression'!$H$19)*C5986</f>
        <v>7.0608239916079754</v>
      </c>
    </row>
    <row r="5987" spans="1:5" x14ac:dyDescent="0.25">
      <c r="A5987" s="9">
        <f>IF(ISBLANK('Step 1.3 Normalized OAT'!A5987),"-",'Step 1.3 Normalized OAT'!A5987)</f>
        <v>43350.416666666664</v>
      </c>
      <c r="B5987" s="26">
        <f t="shared" si="99"/>
        <v>249</v>
      </c>
      <c r="C5987" s="64" cm="1">
        <f t="array" ref="C5987">INDEX('Step 5. Daily Avg Schedule Calc'!$A$2:$C$169,(WEEKDAY(A5987)-1)*24+HOUR(A5987)+1,3)*IF(A5987&lt;Cooling_Season_Start_Date,0,IF(A5987&gt;Cooling_Season_End_Date,0,1))</f>
        <v>1</v>
      </c>
      <c r="D5987" s="12">
        <f>VLOOKUP(A5987,'Step 1.3 Normalized OAT'!$A$1:$B$8761,2)</f>
        <v>75</v>
      </c>
      <c r="E5987" s="13">
        <f ca="1">('Step 3. Regression'!$F$19*D5987^2+'Step 3. Regression'!$G$19*D5987+'Step 3. Regression'!$H$19)*C5987</f>
        <v>7.0601763936334088</v>
      </c>
    </row>
    <row r="5988" spans="1:5" x14ac:dyDescent="0.25">
      <c r="A5988" s="9">
        <f>IF(ISBLANK('Step 1.3 Normalized OAT'!A5988),"-",'Step 1.3 Normalized OAT'!A5988)</f>
        <v>43350.458333333336</v>
      </c>
      <c r="B5988" s="26">
        <f t="shared" si="99"/>
        <v>249</v>
      </c>
      <c r="C5988" s="64" cm="1">
        <f t="array" ref="C5988">INDEX('Step 5. Daily Avg Schedule Calc'!$A$2:$C$169,(WEEKDAY(A5988)-1)*24+HOUR(A5988)+1,3)*IF(A5988&lt;Cooling_Season_Start_Date,0,IF(A5988&gt;Cooling_Season_End_Date,0,1))</f>
        <v>1</v>
      </c>
      <c r="D5988" s="12">
        <f>VLOOKUP(A5988,'Step 1.3 Normalized OAT'!$A$1:$B$8761,2)</f>
        <v>76</v>
      </c>
      <c r="E5988" s="13">
        <f ca="1">('Step 3. Regression'!$F$19*D5988^2+'Step 3. Regression'!$G$19*D5988+'Step 3. Regression'!$H$19)*C5988</f>
        <v>7.0575942196504613</v>
      </c>
    </row>
    <row r="5989" spans="1:5" x14ac:dyDescent="0.25">
      <c r="A5989" s="9">
        <f>IF(ISBLANK('Step 1.3 Normalized OAT'!A5989),"-",'Step 1.3 Normalized OAT'!A5989)</f>
        <v>43350.5</v>
      </c>
      <c r="B5989" s="26">
        <f t="shared" si="99"/>
        <v>249</v>
      </c>
      <c r="C5989" s="64" cm="1">
        <f t="array" ref="C5989">INDEX('Step 5. Daily Avg Schedule Calc'!$A$2:$C$169,(WEEKDAY(A5989)-1)*24+HOUR(A5989)+1,3)*IF(A5989&lt;Cooling_Season_Start_Date,0,IF(A5989&gt;Cooling_Season_End_Date,0,1))</f>
        <v>1</v>
      </c>
      <c r="D5989" s="12">
        <f>VLOOKUP(A5989,'Step 1.3 Normalized OAT'!$A$1:$B$8761,2)</f>
        <v>75</v>
      </c>
      <c r="E5989" s="13">
        <f ca="1">('Step 3. Regression'!$F$19*D5989^2+'Step 3. Regression'!$G$19*D5989+'Step 3. Regression'!$H$19)*C5989</f>
        <v>7.0601763936334088</v>
      </c>
    </row>
    <row r="5990" spans="1:5" x14ac:dyDescent="0.25">
      <c r="A5990" s="9">
        <f>IF(ISBLANK('Step 1.3 Normalized OAT'!A5990),"-",'Step 1.3 Normalized OAT'!A5990)</f>
        <v>43350.541666666664</v>
      </c>
      <c r="B5990" s="26">
        <f t="shared" si="99"/>
        <v>249</v>
      </c>
      <c r="C5990" s="64" cm="1">
        <f t="array" ref="C5990">INDEX('Step 5. Daily Avg Schedule Calc'!$A$2:$C$169,(WEEKDAY(A5990)-1)*24+HOUR(A5990)+1,3)*IF(A5990&lt;Cooling_Season_Start_Date,0,IF(A5990&gt;Cooling_Season_End_Date,0,1))</f>
        <v>1</v>
      </c>
      <c r="D5990" s="12">
        <f>VLOOKUP(A5990,'Step 1.3 Normalized OAT'!$A$1:$B$8761,2)</f>
        <v>75</v>
      </c>
      <c r="E5990" s="13">
        <f ca="1">('Step 3. Regression'!$F$19*D5990^2+'Step 3. Regression'!$G$19*D5990+'Step 3. Regression'!$H$19)*C5990</f>
        <v>7.0601763936334088</v>
      </c>
    </row>
    <row r="5991" spans="1:5" x14ac:dyDescent="0.25">
      <c r="A5991" s="9">
        <f>IF(ISBLANK('Step 1.3 Normalized OAT'!A5991),"-",'Step 1.3 Normalized OAT'!A5991)</f>
        <v>43350.583333333336</v>
      </c>
      <c r="B5991" s="26">
        <f t="shared" si="99"/>
        <v>249</v>
      </c>
      <c r="C5991" s="64" cm="1">
        <f t="array" ref="C5991">INDEX('Step 5. Daily Avg Schedule Calc'!$A$2:$C$169,(WEEKDAY(A5991)-1)*24+HOUR(A5991)+1,3)*IF(A5991&lt;Cooling_Season_Start_Date,0,IF(A5991&gt;Cooling_Season_End_Date,0,1))</f>
        <v>1</v>
      </c>
      <c r="D5991" s="12">
        <f>VLOOKUP(A5991,'Step 1.3 Normalized OAT'!$A$1:$B$8761,2)</f>
        <v>75</v>
      </c>
      <c r="E5991" s="13">
        <f ca="1">('Step 3. Regression'!$F$19*D5991^2+'Step 3. Regression'!$G$19*D5991+'Step 3. Regression'!$H$19)*C5991</f>
        <v>7.0601763936334088</v>
      </c>
    </row>
    <row r="5992" spans="1:5" x14ac:dyDescent="0.25">
      <c r="A5992" s="9">
        <f>IF(ISBLANK('Step 1.3 Normalized OAT'!A5992),"-",'Step 1.3 Normalized OAT'!A5992)</f>
        <v>43350.625</v>
      </c>
      <c r="B5992" s="26">
        <f t="shared" si="99"/>
        <v>249</v>
      </c>
      <c r="C5992" s="64" cm="1">
        <f t="array" ref="C5992">INDEX('Step 5. Daily Avg Schedule Calc'!$A$2:$C$169,(WEEKDAY(A5992)-1)*24+HOUR(A5992)+1,3)*IF(A5992&lt;Cooling_Season_Start_Date,0,IF(A5992&gt;Cooling_Season_End_Date,0,1))</f>
        <v>1</v>
      </c>
      <c r="D5992" s="12">
        <f>VLOOKUP(A5992,'Step 1.3 Normalized OAT'!$A$1:$B$8761,2)</f>
        <v>75</v>
      </c>
      <c r="E5992" s="13">
        <f ca="1">('Step 3. Regression'!$F$19*D5992^2+'Step 3. Regression'!$G$19*D5992+'Step 3. Regression'!$H$19)*C5992</f>
        <v>7.0601763936334088</v>
      </c>
    </row>
    <row r="5993" spans="1:5" x14ac:dyDescent="0.25">
      <c r="A5993" s="9">
        <f>IF(ISBLANK('Step 1.3 Normalized OAT'!A5993),"-",'Step 1.3 Normalized OAT'!A5993)</f>
        <v>43350.666666666664</v>
      </c>
      <c r="B5993" s="26">
        <f t="shared" si="99"/>
        <v>249</v>
      </c>
      <c r="C5993" s="64" cm="1">
        <f t="array" ref="C5993">INDEX('Step 5. Daily Avg Schedule Calc'!$A$2:$C$169,(WEEKDAY(A5993)-1)*24+HOUR(A5993)+1,3)*IF(A5993&lt;Cooling_Season_Start_Date,0,IF(A5993&gt;Cooling_Season_End_Date,0,1))</f>
        <v>1</v>
      </c>
      <c r="D5993" s="12">
        <f>VLOOKUP(A5993,'Step 1.3 Normalized OAT'!$A$1:$B$8761,2)</f>
        <v>73</v>
      </c>
      <c r="E5993" s="13">
        <f ca="1">('Step 3. Regression'!$F$19*D5993^2+'Step 3. Regression'!$G$19*D5993+'Step 3. Regression'!$H$19)*C5993</f>
        <v>7.0827765794206599</v>
      </c>
    </row>
    <row r="5994" spans="1:5" x14ac:dyDescent="0.25">
      <c r="A5994" s="9">
        <f>IF(ISBLANK('Step 1.3 Normalized OAT'!A5994),"-",'Step 1.3 Normalized OAT'!A5994)</f>
        <v>43350.708333333336</v>
      </c>
      <c r="B5994" s="26">
        <f t="shared" si="99"/>
        <v>249</v>
      </c>
      <c r="C5994" s="64" cm="1">
        <f t="array" ref="C5994">INDEX('Step 5. Daily Avg Schedule Calc'!$A$2:$C$169,(WEEKDAY(A5994)-1)*24+HOUR(A5994)+1,3)*IF(A5994&lt;Cooling_Season_Start_Date,0,IF(A5994&gt;Cooling_Season_End_Date,0,1))</f>
        <v>1</v>
      </c>
      <c r="D5994" s="12">
        <f>VLOOKUP(A5994,'Step 1.3 Normalized OAT'!$A$1:$B$8761,2)</f>
        <v>74</v>
      </c>
      <c r="E5994" s="13">
        <f ca="1">('Step 3. Regression'!$F$19*D5994^2+'Step 3. Regression'!$G$19*D5994+'Step 3. Regression'!$H$19)*C5994</f>
        <v>7.0685705135568071</v>
      </c>
    </row>
    <row r="5995" spans="1:5" x14ac:dyDescent="0.25">
      <c r="A5995" s="9">
        <f>IF(ISBLANK('Step 1.3 Normalized OAT'!A5995),"-",'Step 1.3 Normalized OAT'!A5995)</f>
        <v>43350.75</v>
      </c>
      <c r="B5995" s="26">
        <f t="shared" si="99"/>
        <v>249</v>
      </c>
      <c r="C5995" s="64" cm="1">
        <f t="array" ref="C5995">INDEX('Step 5. Daily Avg Schedule Calc'!$A$2:$C$169,(WEEKDAY(A5995)-1)*24+HOUR(A5995)+1,3)*IF(A5995&lt;Cooling_Season_Start_Date,0,IF(A5995&gt;Cooling_Season_End_Date,0,1))</f>
        <v>1</v>
      </c>
      <c r="D5995" s="12">
        <f>VLOOKUP(A5995,'Step 1.3 Normalized OAT'!$A$1:$B$8761,2)</f>
        <v>73</v>
      </c>
      <c r="E5995" s="13">
        <f ca="1">('Step 3. Regression'!$F$19*D5995^2+'Step 3. Regression'!$G$19*D5995+'Step 3. Regression'!$H$19)*C5995</f>
        <v>7.0827765794206599</v>
      </c>
    </row>
    <row r="5996" spans="1:5" x14ac:dyDescent="0.25">
      <c r="A5996" s="9">
        <f>IF(ISBLANK('Step 1.3 Normalized OAT'!A5996),"-",'Step 1.3 Normalized OAT'!A5996)</f>
        <v>43350.791666666664</v>
      </c>
      <c r="B5996" s="26">
        <f t="shared" si="99"/>
        <v>249</v>
      </c>
      <c r="C5996" s="64" cm="1">
        <f t="array" ref="C5996">INDEX('Step 5. Daily Avg Schedule Calc'!$A$2:$C$169,(WEEKDAY(A5996)-1)*24+HOUR(A5996)+1,3)*IF(A5996&lt;Cooling_Season_Start_Date,0,IF(A5996&gt;Cooling_Season_End_Date,0,1))</f>
        <v>1</v>
      </c>
      <c r="D5996" s="12">
        <f>VLOOKUP(A5996,'Step 1.3 Normalized OAT'!$A$1:$B$8761,2)</f>
        <v>73</v>
      </c>
      <c r="E5996" s="13">
        <f ca="1">('Step 3. Regression'!$F$19*D5996^2+'Step 3. Regression'!$G$19*D5996+'Step 3. Regression'!$H$19)*C5996</f>
        <v>7.0827765794206599</v>
      </c>
    </row>
    <row r="5997" spans="1:5" x14ac:dyDescent="0.25">
      <c r="A5997" s="9">
        <f>IF(ISBLANK('Step 1.3 Normalized OAT'!A5997),"-",'Step 1.3 Normalized OAT'!A5997)</f>
        <v>43350.833333333336</v>
      </c>
      <c r="B5997" s="26">
        <f t="shared" si="99"/>
        <v>249</v>
      </c>
      <c r="C5997" s="64" cm="1">
        <f t="array" ref="C5997">INDEX('Step 5. Daily Avg Schedule Calc'!$A$2:$C$169,(WEEKDAY(A5997)-1)*24+HOUR(A5997)+1,3)*IF(A5997&lt;Cooling_Season_Start_Date,0,IF(A5997&gt;Cooling_Season_End_Date,0,1))</f>
        <v>1</v>
      </c>
      <c r="D5997" s="12">
        <f>VLOOKUP(A5997,'Step 1.3 Normalized OAT'!$A$1:$B$8761,2)</f>
        <v>72</v>
      </c>
      <c r="E5997" s="13">
        <f ca="1">('Step 3. Regression'!$F$19*D5997^2+'Step 3. Regression'!$G$19*D5997+'Step 3. Regression'!$H$19)*C5997</f>
        <v>7.102794591224967</v>
      </c>
    </row>
    <row r="5998" spans="1:5" x14ac:dyDescent="0.25">
      <c r="A5998" s="9">
        <f>IF(ISBLANK('Step 1.3 Normalized OAT'!A5998),"-",'Step 1.3 Normalized OAT'!A5998)</f>
        <v>43350.875</v>
      </c>
      <c r="B5998" s="26">
        <f t="shared" si="99"/>
        <v>249</v>
      </c>
      <c r="C5998" s="64" cm="1">
        <f t="array" ref="C5998">INDEX('Step 5. Daily Avg Schedule Calc'!$A$2:$C$169,(WEEKDAY(A5998)-1)*24+HOUR(A5998)+1,3)*IF(A5998&lt;Cooling_Season_Start_Date,0,IF(A5998&gt;Cooling_Season_End_Date,0,1))</f>
        <v>0</v>
      </c>
      <c r="D5998" s="12">
        <f>VLOOKUP(A5998,'Step 1.3 Normalized OAT'!$A$1:$B$8761,2)</f>
        <v>72</v>
      </c>
      <c r="E5998" s="13">
        <f ca="1">('Step 3. Regression'!$F$19*D5998^2+'Step 3. Regression'!$G$19*D5998+'Step 3. Regression'!$H$19)*C5998</f>
        <v>0</v>
      </c>
    </row>
    <row r="5999" spans="1:5" x14ac:dyDescent="0.25">
      <c r="A5999" s="9">
        <f>IF(ISBLANK('Step 1.3 Normalized OAT'!A5999),"-",'Step 1.3 Normalized OAT'!A5999)</f>
        <v>43350.916666666664</v>
      </c>
      <c r="B5999" s="26">
        <f t="shared" si="99"/>
        <v>249</v>
      </c>
      <c r="C5999" s="64" cm="1">
        <f t="array" ref="C5999">INDEX('Step 5. Daily Avg Schedule Calc'!$A$2:$C$169,(WEEKDAY(A5999)-1)*24+HOUR(A5999)+1,3)*IF(A5999&lt;Cooling_Season_Start_Date,0,IF(A5999&gt;Cooling_Season_End_Date,0,1))</f>
        <v>0</v>
      </c>
      <c r="D5999" s="12">
        <f>VLOOKUP(A5999,'Step 1.3 Normalized OAT'!$A$1:$B$8761,2)</f>
        <v>72</v>
      </c>
      <c r="E5999" s="13">
        <f ca="1">('Step 3. Regression'!$F$19*D5999^2+'Step 3. Regression'!$G$19*D5999+'Step 3. Regression'!$H$19)*C5999</f>
        <v>0</v>
      </c>
    </row>
    <row r="6000" spans="1:5" x14ac:dyDescent="0.25">
      <c r="A6000" s="9">
        <f>IF(ISBLANK('Step 1.3 Normalized OAT'!A6000),"-",'Step 1.3 Normalized OAT'!A6000)</f>
        <v>43350.958333333336</v>
      </c>
      <c r="B6000" s="26">
        <f t="shared" si="99"/>
        <v>249</v>
      </c>
      <c r="C6000" s="64" cm="1">
        <f t="array" ref="C6000">INDEX('Step 5. Daily Avg Schedule Calc'!$A$2:$C$169,(WEEKDAY(A6000)-1)*24+HOUR(A6000)+1,3)*IF(A6000&lt;Cooling_Season_Start_Date,0,IF(A6000&gt;Cooling_Season_End_Date,0,1))</f>
        <v>0</v>
      </c>
      <c r="D6000" s="12">
        <f>VLOOKUP(A6000,'Step 1.3 Normalized OAT'!$A$1:$B$8761,2)</f>
        <v>72</v>
      </c>
      <c r="E6000" s="13">
        <f ca="1">('Step 3. Regression'!$F$19*D6000^2+'Step 3. Regression'!$G$19*D6000+'Step 3. Regression'!$H$19)*C6000</f>
        <v>0</v>
      </c>
    </row>
    <row r="6001" spans="1:5" x14ac:dyDescent="0.25">
      <c r="A6001" s="9">
        <f>IF(ISBLANK('Step 1.3 Normalized OAT'!A6001),"-",'Step 1.3 Normalized OAT'!A6001)</f>
        <v>43351</v>
      </c>
      <c r="B6001" s="26">
        <f t="shared" si="99"/>
        <v>250</v>
      </c>
      <c r="C6001" s="64" cm="1">
        <f t="array" ref="C6001">INDEX('Step 5. Daily Avg Schedule Calc'!$A$2:$C$169,(WEEKDAY(A6001)-1)*24+HOUR(A6001)+1,3)*IF(A6001&lt;Cooling_Season_Start_Date,0,IF(A6001&gt;Cooling_Season_End_Date,0,1))</f>
        <v>0</v>
      </c>
      <c r="D6001" s="12">
        <f>VLOOKUP(A6001,'Step 1.3 Normalized OAT'!$A$1:$B$8761,2)</f>
        <v>72</v>
      </c>
      <c r="E6001" s="13">
        <f ca="1">('Step 3. Regression'!$F$19*D6001^2+'Step 3. Regression'!$G$19*D6001+'Step 3. Regression'!$H$19)*C6001</f>
        <v>0</v>
      </c>
    </row>
    <row r="6002" spans="1:5" x14ac:dyDescent="0.25">
      <c r="A6002" s="9">
        <f>IF(ISBLANK('Step 1.3 Normalized OAT'!A6002),"-",'Step 1.3 Normalized OAT'!A6002)</f>
        <v>43351.041666666664</v>
      </c>
      <c r="B6002" s="26">
        <f t="shared" si="99"/>
        <v>250</v>
      </c>
      <c r="C6002" s="64" cm="1">
        <f t="array" ref="C6002">INDEX('Step 5. Daily Avg Schedule Calc'!$A$2:$C$169,(WEEKDAY(A6002)-1)*24+HOUR(A6002)+1,3)*IF(A6002&lt;Cooling_Season_Start_Date,0,IF(A6002&gt;Cooling_Season_End_Date,0,1))</f>
        <v>0</v>
      </c>
      <c r="D6002" s="12">
        <f>VLOOKUP(A6002,'Step 1.3 Normalized OAT'!$A$1:$B$8761,2)</f>
        <v>72</v>
      </c>
      <c r="E6002" s="13">
        <f ca="1">('Step 3. Regression'!$F$19*D6002^2+'Step 3. Regression'!$G$19*D6002+'Step 3. Regression'!$H$19)*C6002</f>
        <v>0</v>
      </c>
    </row>
    <row r="6003" spans="1:5" x14ac:dyDescent="0.25">
      <c r="A6003" s="9">
        <f>IF(ISBLANK('Step 1.3 Normalized OAT'!A6003),"-",'Step 1.3 Normalized OAT'!A6003)</f>
        <v>43351.083333333336</v>
      </c>
      <c r="B6003" s="26">
        <f t="shared" si="99"/>
        <v>250</v>
      </c>
      <c r="C6003" s="64" cm="1">
        <f t="array" ref="C6003">INDEX('Step 5. Daily Avg Schedule Calc'!$A$2:$C$169,(WEEKDAY(A6003)-1)*24+HOUR(A6003)+1,3)*IF(A6003&lt;Cooling_Season_Start_Date,0,IF(A6003&gt;Cooling_Season_End_Date,0,1))</f>
        <v>0</v>
      </c>
      <c r="D6003" s="12">
        <f>VLOOKUP(A6003,'Step 1.3 Normalized OAT'!$A$1:$B$8761,2)</f>
        <v>72</v>
      </c>
      <c r="E6003" s="13">
        <f ca="1">('Step 3. Regression'!$F$19*D6003^2+'Step 3. Regression'!$G$19*D6003+'Step 3. Regression'!$H$19)*C6003</f>
        <v>0</v>
      </c>
    </row>
    <row r="6004" spans="1:5" x14ac:dyDescent="0.25">
      <c r="A6004" s="9">
        <f>IF(ISBLANK('Step 1.3 Normalized OAT'!A6004),"-",'Step 1.3 Normalized OAT'!A6004)</f>
        <v>43351.125</v>
      </c>
      <c r="B6004" s="26">
        <f t="shared" si="99"/>
        <v>250</v>
      </c>
      <c r="C6004" s="64" cm="1">
        <f t="array" ref="C6004">INDEX('Step 5. Daily Avg Schedule Calc'!$A$2:$C$169,(WEEKDAY(A6004)-1)*24+HOUR(A6004)+1,3)*IF(A6004&lt;Cooling_Season_Start_Date,0,IF(A6004&gt;Cooling_Season_End_Date,0,1))</f>
        <v>0</v>
      </c>
      <c r="D6004" s="12">
        <f>VLOOKUP(A6004,'Step 1.3 Normalized OAT'!$A$1:$B$8761,2)</f>
        <v>72</v>
      </c>
      <c r="E6004" s="13">
        <f ca="1">('Step 3. Regression'!$F$19*D6004^2+'Step 3. Regression'!$G$19*D6004+'Step 3. Regression'!$H$19)*C6004</f>
        <v>0</v>
      </c>
    </row>
    <row r="6005" spans="1:5" x14ac:dyDescent="0.25">
      <c r="A6005" s="9">
        <f>IF(ISBLANK('Step 1.3 Normalized OAT'!A6005),"-",'Step 1.3 Normalized OAT'!A6005)</f>
        <v>43351.166666666664</v>
      </c>
      <c r="B6005" s="26">
        <f t="shared" si="99"/>
        <v>250</v>
      </c>
      <c r="C6005" s="64" cm="1">
        <f t="array" ref="C6005">INDEX('Step 5. Daily Avg Schedule Calc'!$A$2:$C$169,(WEEKDAY(A6005)-1)*24+HOUR(A6005)+1,3)*IF(A6005&lt;Cooling_Season_Start_Date,0,IF(A6005&gt;Cooling_Season_End_Date,0,1))</f>
        <v>0</v>
      </c>
      <c r="D6005" s="12">
        <f>VLOOKUP(A6005,'Step 1.3 Normalized OAT'!$A$1:$B$8761,2)</f>
        <v>72</v>
      </c>
      <c r="E6005" s="13">
        <f ca="1">('Step 3. Regression'!$F$19*D6005^2+'Step 3. Regression'!$G$19*D6005+'Step 3. Regression'!$H$19)*C6005</f>
        <v>0</v>
      </c>
    </row>
    <row r="6006" spans="1:5" x14ac:dyDescent="0.25">
      <c r="A6006" s="9">
        <f>IF(ISBLANK('Step 1.3 Normalized OAT'!A6006),"-",'Step 1.3 Normalized OAT'!A6006)</f>
        <v>43351.208333333336</v>
      </c>
      <c r="B6006" s="26">
        <f t="shared" si="99"/>
        <v>250</v>
      </c>
      <c r="C6006" s="64" cm="1">
        <f t="array" ref="C6006">INDEX('Step 5. Daily Avg Schedule Calc'!$A$2:$C$169,(WEEKDAY(A6006)-1)*24+HOUR(A6006)+1,3)*IF(A6006&lt;Cooling_Season_Start_Date,0,IF(A6006&gt;Cooling_Season_End_Date,0,1))</f>
        <v>0</v>
      </c>
      <c r="D6006" s="12">
        <f>VLOOKUP(A6006,'Step 1.3 Normalized OAT'!$A$1:$B$8761,2)</f>
        <v>71</v>
      </c>
      <c r="E6006" s="13">
        <f ca="1">('Step 3. Regression'!$F$19*D6006^2+'Step 3. Regression'!$G$19*D6006+'Step 3. Regression'!$H$19)*C6006</f>
        <v>0</v>
      </c>
    </row>
    <row r="6007" spans="1:5" x14ac:dyDescent="0.25">
      <c r="A6007" s="9">
        <f>IF(ISBLANK('Step 1.3 Normalized OAT'!A6007),"-",'Step 1.3 Normalized OAT'!A6007)</f>
        <v>43351.25</v>
      </c>
      <c r="B6007" s="26">
        <f t="shared" si="99"/>
        <v>250</v>
      </c>
      <c r="C6007" s="64" cm="1">
        <f t="array" ref="C6007">INDEX('Step 5. Daily Avg Schedule Calc'!$A$2:$C$169,(WEEKDAY(A6007)-1)*24+HOUR(A6007)+1,3)*IF(A6007&lt;Cooling_Season_Start_Date,0,IF(A6007&gt;Cooling_Season_End_Date,0,1))</f>
        <v>0</v>
      </c>
      <c r="D6007" s="12">
        <f>VLOOKUP(A6007,'Step 1.3 Normalized OAT'!$A$1:$B$8761,2)</f>
        <v>72</v>
      </c>
      <c r="E6007" s="13">
        <f ca="1">('Step 3. Regression'!$F$19*D6007^2+'Step 3. Regression'!$G$19*D6007+'Step 3. Regression'!$H$19)*C6007</f>
        <v>0</v>
      </c>
    </row>
    <row r="6008" spans="1:5" x14ac:dyDescent="0.25">
      <c r="A6008" s="9">
        <f>IF(ISBLANK('Step 1.3 Normalized OAT'!A6008),"-",'Step 1.3 Normalized OAT'!A6008)</f>
        <v>43351.291666666664</v>
      </c>
      <c r="B6008" s="26">
        <f t="shared" si="99"/>
        <v>250</v>
      </c>
      <c r="C6008" s="64" cm="1">
        <f t="array" ref="C6008">INDEX('Step 5. Daily Avg Schedule Calc'!$A$2:$C$169,(WEEKDAY(A6008)-1)*24+HOUR(A6008)+1,3)*IF(A6008&lt;Cooling_Season_Start_Date,0,IF(A6008&gt;Cooling_Season_End_Date,0,1))</f>
        <v>1</v>
      </c>
      <c r="D6008" s="12">
        <f>VLOOKUP(A6008,'Step 1.3 Normalized OAT'!$A$1:$B$8761,2)</f>
        <v>70</v>
      </c>
      <c r="E6008" s="13">
        <f ca="1">('Step 3. Regression'!$F$19*D6008^2+'Step 3. Regression'!$G$19*D6008+'Step 3. Regression'!$H$19)*C6008</f>
        <v>7.1602664526549589</v>
      </c>
    </row>
    <row r="6009" spans="1:5" x14ac:dyDescent="0.25">
      <c r="A6009" s="9">
        <f>IF(ISBLANK('Step 1.3 Normalized OAT'!A6009),"-",'Step 1.3 Normalized OAT'!A6009)</f>
        <v>43351.333333333336</v>
      </c>
      <c r="B6009" s="26">
        <f t="shared" si="99"/>
        <v>250</v>
      </c>
      <c r="C6009" s="64" cm="1">
        <f t="array" ref="C6009">INDEX('Step 5. Daily Avg Schedule Calc'!$A$2:$C$169,(WEEKDAY(A6009)-1)*24+HOUR(A6009)+1,3)*IF(A6009&lt;Cooling_Season_Start_Date,0,IF(A6009&gt;Cooling_Season_End_Date,0,1))</f>
        <v>1</v>
      </c>
      <c r="D6009" s="12">
        <f>VLOOKUP(A6009,'Step 1.3 Normalized OAT'!$A$1:$B$8761,2)</f>
        <v>69</v>
      </c>
      <c r="E6009" s="13">
        <f ca="1">('Step 3. Regression'!$F$19*D6009^2+'Step 3. Regression'!$G$19*D6009+'Step 3. Regression'!$H$19)*C6009</f>
        <v>7.19772030228064</v>
      </c>
    </row>
    <row r="6010" spans="1:5" x14ac:dyDescent="0.25">
      <c r="A6010" s="9">
        <f>IF(ISBLANK('Step 1.3 Normalized OAT'!A6010),"-",'Step 1.3 Normalized OAT'!A6010)</f>
        <v>43351.375</v>
      </c>
      <c r="B6010" s="26">
        <f t="shared" si="99"/>
        <v>250</v>
      </c>
      <c r="C6010" s="64" cm="1">
        <f t="array" ref="C6010">INDEX('Step 5. Daily Avg Schedule Calc'!$A$2:$C$169,(WEEKDAY(A6010)-1)*24+HOUR(A6010)+1,3)*IF(A6010&lt;Cooling_Season_Start_Date,0,IF(A6010&gt;Cooling_Season_End_Date,0,1))</f>
        <v>1</v>
      </c>
      <c r="D6010" s="12">
        <f>VLOOKUP(A6010,'Step 1.3 Normalized OAT'!$A$1:$B$8761,2)</f>
        <v>70</v>
      </c>
      <c r="E6010" s="13">
        <f ca="1">('Step 3. Regression'!$F$19*D6010^2+'Step 3. Regression'!$G$19*D6010+'Step 3. Regression'!$H$19)*C6010</f>
        <v>7.1602664526549589</v>
      </c>
    </row>
    <row r="6011" spans="1:5" x14ac:dyDescent="0.25">
      <c r="A6011" s="9">
        <f>IF(ISBLANK('Step 1.3 Normalized OAT'!A6011),"-",'Step 1.3 Normalized OAT'!A6011)</f>
        <v>43351.416666666664</v>
      </c>
      <c r="B6011" s="26">
        <f t="shared" si="99"/>
        <v>250</v>
      </c>
      <c r="C6011" s="64" cm="1">
        <f t="array" ref="C6011">INDEX('Step 5. Daily Avg Schedule Calc'!$A$2:$C$169,(WEEKDAY(A6011)-1)*24+HOUR(A6011)+1,3)*IF(A6011&lt;Cooling_Season_Start_Date,0,IF(A6011&gt;Cooling_Season_End_Date,0,1))</f>
        <v>1</v>
      </c>
      <c r="D6011" s="12">
        <f>VLOOKUP(A6011,'Step 1.3 Normalized OAT'!$A$1:$B$8761,2)</f>
        <v>70</v>
      </c>
      <c r="E6011" s="13">
        <f ca="1">('Step 3. Regression'!$F$19*D6011^2+'Step 3. Regression'!$G$19*D6011+'Step 3. Regression'!$H$19)*C6011</f>
        <v>7.1602664526549589</v>
      </c>
    </row>
    <row r="6012" spans="1:5" x14ac:dyDescent="0.25">
      <c r="A6012" s="9">
        <f>IF(ISBLANK('Step 1.3 Normalized OAT'!A6012),"-",'Step 1.3 Normalized OAT'!A6012)</f>
        <v>43351.458333333336</v>
      </c>
      <c r="B6012" s="26">
        <f t="shared" si="99"/>
        <v>250</v>
      </c>
      <c r="C6012" s="64" cm="1">
        <f t="array" ref="C6012">INDEX('Step 5. Daily Avg Schedule Calc'!$A$2:$C$169,(WEEKDAY(A6012)-1)*24+HOUR(A6012)+1,3)*IF(A6012&lt;Cooling_Season_Start_Date,0,IF(A6012&gt;Cooling_Season_End_Date,0,1))</f>
        <v>1</v>
      </c>
      <c r="D6012" s="12">
        <f>VLOOKUP(A6012,'Step 1.3 Normalized OAT'!$A$1:$B$8761,2)</f>
        <v>72</v>
      </c>
      <c r="E6012" s="13">
        <f ca="1">('Step 3. Regression'!$F$19*D6012^2+'Step 3. Regression'!$G$19*D6012+'Step 3. Regression'!$H$19)*C6012</f>
        <v>7.102794591224967</v>
      </c>
    </row>
    <row r="6013" spans="1:5" x14ac:dyDescent="0.25">
      <c r="A6013" s="9">
        <f>IF(ISBLANK('Step 1.3 Normalized OAT'!A6013),"-",'Step 1.3 Normalized OAT'!A6013)</f>
        <v>43351.5</v>
      </c>
      <c r="B6013" s="26">
        <f t="shared" si="99"/>
        <v>250</v>
      </c>
      <c r="C6013" s="64" cm="1">
        <f t="array" ref="C6013">INDEX('Step 5. Daily Avg Schedule Calc'!$A$2:$C$169,(WEEKDAY(A6013)-1)*24+HOUR(A6013)+1,3)*IF(A6013&lt;Cooling_Season_Start_Date,0,IF(A6013&gt;Cooling_Season_End_Date,0,1))</f>
        <v>1</v>
      </c>
      <c r="D6013" s="12">
        <f>VLOOKUP(A6013,'Step 1.3 Normalized OAT'!$A$1:$B$8761,2)</f>
        <v>72</v>
      </c>
      <c r="E6013" s="13">
        <f ca="1">('Step 3. Regression'!$F$19*D6013^2+'Step 3. Regression'!$G$19*D6013+'Step 3. Regression'!$H$19)*C6013</f>
        <v>7.102794591224967</v>
      </c>
    </row>
    <row r="6014" spans="1:5" x14ac:dyDescent="0.25">
      <c r="A6014" s="9">
        <f>IF(ISBLANK('Step 1.3 Normalized OAT'!A6014),"-",'Step 1.3 Normalized OAT'!A6014)</f>
        <v>43351.541666666664</v>
      </c>
      <c r="B6014" s="26">
        <f t="shared" si="99"/>
        <v>250</v>
      </c>
      <c r="C6014" s="64" cm="1">
        <f t="array" ref="C6014">INDEX('Step 5. Daily Avg Schedule Calc'!$A$2:$C$169,(WEEKDAY(A6014)-1)*24+HOUR(A6014)+1,3)*IF(A6014&lt;Cooling_Season_Start_Date,0,IF(A6014&gt;Cooling_Season_End_Date,0,1))</f>
        <v>1</v>
      </c>
      <c r="D6014" s="12">
        <f>VLOOKUP(A6014,'Step 1.3 Normalized OAT'!$A$1:$B$8761,2)</f>
        <v>72</v>
      </c>
      <c r="E6014" s="13">
        <f ca="1">('Step 3. Regression'!$F$19*D6014^2+'Step 3. Regression'!$G$19*D6014+'Step 3. Regression'!$H$19)*C6014</f>
        <v>7.102794591224967</v>
      </c>
    </row>
    <row r="6015" spans="1:5" x14ac:dyDescent="0.25">
      <c r="A6015" s="9">
        <f>IF(ISBLANK('Step 1.3 Normalized OAT'!A6015),"-",'Step 1.3 Normalized OAT'!A6015)</f>
        <v>43351.583333333336</v>
      </c>
      <c r="B6015" s="26">
        <f t="shared" si="99"/>
        <v>250</v>
      </c>
      <c r="C6015" s="64" cm="1">
        <f t="array" ref="C6015">INDEX('Step 5. Daily Avg Schedule Calc'!$A$2:$C$169,(WEEKDAY(A6015)-1)*24+HOUR(A6015)+1,3)*IF(A6015&lt;Cooling_Season_Start_Date,0,IF(A6015&gt;Cooling_Season_End_Date,0,1))</f>
        <v>1</v>
      </c>
      <c r="D6015" s="12">
        <f>VLOOKUP(A6015,'Step 1.3 Normalized OAT'!$A$1:$B$8761,2)</f>
        <v>71</v>
      </c>
      <c r="E6015" s="13">
        <f ca="1">('Step 3. Regression'!$F$19*D6015^2+'Step 3. Regression'!$G$19*D6015+'Step 3. Regression'!$H$19)*C6015</f>
        <v>7.1286245489697393</v>
      </c>
    </row>
    <row r="6016" spans="1:5" x14ac:dyDescent="0.25">
      <c r="A6016" s="9">
        <f>IF(ISBLANK('Step 1.3 Normalized OAT'!A6016),"-",'Step 1.3 Normalized OAT'!A6016)</f>
        <v>43351.625</v>
      </c>
      <c r="B6016" s="26">
        <f t="shared" si="99"/>
        <v>250</v>
      </c>
      <c r="C6016" s="64" cm="1">
        <f t="array" ref="C6016">INDEX('Step 5. Daily Avg Schedule Calc'!$A$2:$C$169,(WEEKDAY(A6016)-1)*24+HOUR(A6016)+1,3)*IF(A6016&lt;Cooling_Season_Start_Date,0,IF(A6016&gt;Cooling_Season_End_Date,0,1))</f>
        <v>1</v>
      </c>
      <c r="D6016" s="12">
        <f>VLOOKUP(A6016,'Step 1.3 Normalized OAT'!$A$1:$B$8761,2)</f>
        <v>72</v>
      </c>
      <c r="E6016" s="13">
        <f ca="1">('Step 3. Regression'!$F$19*D6016^2+'Step 3. Regression'!$G$19*D6016+'Step 3. Regression'!$H$19)*C6016</f>
        <v>7.102794591224967</v>
      </c>
    </row>
    <row r="6017" spans="1:5" x14ac:dyDescent="0.25">
      <c r="A6017" s="9">
        <f>IF(ISBLANK('Step 1.3 Normalized OAT'!A6017),"-",'Step 1.3 Normalized OAT'!A6017)</f>
        <v>43351.666666666664</v>
      </c>
      <c r="B6017" s="26">
        <f t="shared" si="99"/>
        <v>250</v>
      </c>
      <c r="C6017" s="64" cm="1">
        <f t="array" ref="C6017">INDEX('Step 5. Daily Avg Schedule Calc'!$A$2:$C$169,(WEEKDAY(A6017)-1)*24+HOUR(A6017)+1,3)*IF(A6017&lt;Cooling_Season_Start_Date,0,IF(A6017&gt;Cooling_Season_End_Date,0,1))</f>
        <v>1</v>
      </c>
      <c r="D6017" s="12">
        <f>VLOOKUP(A6017,'Step 1.3 Normalized OAT'!$A$1:$B$8761,2)</f>
        <v>68</v>
      </c>
      <c r="E6017" s="13">
        <f ca="1">('Step 3. Regression'!$F$19*D6017^2+'Step 3. Regression'!$G$19*D6017+'Step 3. Regression'!$H$19)*C6017</f>
        <v>7.2409860978467719</v>
      </c>
    </row>
    <row r="6018" spans="1:5" x14ac:dyDescent="0.25">
      <c r="A6018" s="9">
        <f>IF(ISBLANK('Step 1.3 Normalized OAT'!A6018),"-",'Step 1.3 Normalized OAT'!A6018)</f>
        <v>43351.708333333336</v>
      </c>
      <c r="B6018" s="26">
        <f t="shared" si="99"/>
        <v>250</v>
      </c>
      <c r="C6018" s="64" cm="1">
        <f t="array" ref="C6018">INDEX('Step 5. Daily Avg Schedule Calc'!$A$2:$C$169,(WEEKDAY(A6018)-1)*24+HOUR(A6018)+1,3)*IF(A6018&lt;Cooling_Season_Start_Date,0,IF(A6018&gt;Cooling_Season_End_Date,0,1))</f>
        <v>1</v>
      </c>
      <c r="D6018" s="12">
        <f>VLOOKUP(A6018,'Step 1.3 Normalized OAT'!$A$1:$B$8761,2)</f>
        <v>68</v>
      </c>
      <c r="E6018" s="13">
        <f ca="1">('Step 3. Regression'!$F$19*D6018^2+'Step 3. Regression'!$G$19*D6018+'Step 3. Regression'!$H$19)*C6018</f>
        <v>7.2409860978467719</v>
      </c>
    </row>
    <row r="6019" spans="1:5" x14ac:dyDescent="0.25">
      <c r="A6019" s="9">
        <f>IF(ISBLANK('Step 1.3 Normalized OAT'!A6019),"-",'Step 1.3 Normalized OAT'!A6019)</f>
        <v>43351.75</v>
      </c>
      <c r="B6019" s="26">
        <f t="shared" ref="B6019:B6082" si="100">_xlfn.DAYS(A6019,$A$2)</f>
        <v>250</v>
      </c>
      <c r="C6019" s="64" cm="1">
        <f t="array" ref="C6019">INDEX('Step 5. Daily Avg Schedule Calc'!$A$2:$C$169,(WEEKDAY(A6019)-1)*24+HOUR(A6019)+1,3)*IF(A6019&lt;Cooling_Season_Start_Date,0,IF(A6019&gt;Cooling_Season_End_Date,0,1))</f>
        <v>1</v>
      </c>
      <c r="D6019" s="12">
        <f>VLOOKUP(A6019,'Step 1.3 Normalized OAT'!$A$1:$B$8761,2)</f>
        <v>66</v>
      </c>
      <c r="E6019" s="13">
        <f ca="1">('Step 3. Regression'!$F$19*D6019^2+'Step 3. Regression'!$G$19*D6019+'Step 3. Regression'!$H$19)*C6019</f>
        <v>7.3449535268004134</v>
      </c>
    </row>
    <row r="6020" spans="1:5" x14ac:dyDescent="0.25">
      <c r="A6020" s="9">
        <f>IF(ISBLANK('Step 1.3 Normalized OAT'!A6020),"-",'Step 1.3 Normalized OAT'!A6020)</f>
        <v>43351.791666666664</v>
      </c>
      <c r="B6020" s="26">
        <f t="shared" si="100"/>
        <v>250</v>
      </c>
      <c r="C6020" s="64" cm="1">
        <f t="array" ref="C6020">INDEX('Step 5. Daily Avg Schedule Calc'!$A$2:$C$169,(WEEKDAY(A6020)-1)*24+HOUR(A6020)+1,3)*IF(A6020&lt;Cooling_Season_Start_Date,0,IF(A6020&gt;Cooling_Season_End_Date,0,1))</f>
        <v>1</v>
      </c>
      <c r="D6020" s="12">
        <f>VLOOKUP(A6020,'Step 1.3 Normalized OAT'!$A$1:$B$8761,2)</f>
        <v>64</v>
      </c>
      <c r="E6020" s="13">
        <f ca="1">('Step 3. Regression'!$F$19*D6020^2+'Step 3. Regression'!$G$19*D6020+'Step 3. Regression'!$H$19)*C6020</f>
        <v>7.4721687395158796</v>
      </c>
    </row>
    <row r="6021" spans="1:5" x14ac:dyDescent="0.25">
      <c r="A6021" s="9">
        <f>IF(ISBLANK('Step 1.3 Normalized OAT'!A6021),"-",'Step 1.3 Normalized OAT'!A6021)</f>
        <v>43351.833333333336</v>
      </c>
      <c r="B6021" s="26">
        <f t="shared" si="100"/>
        <v>250</v>
      </c>
      <c r="C6021" s="64" cm="1">
        <f t="array" ref="C6021">INDEX('Step 5. Daily Avg Schedule Calc'!$A$2:$C$169,(WEEKDAY(A6021)-1)*24+HOUR(A6021)+1,3)*IF(A6021&lt;Cooling_Season_Start_Date,0,IF(A6021&gt;Cooling_Season_End_Date,0,1))</f>
        <v>1</v>
      </c>
      <c r="D6021" s="12">
        <f>VLOOKUP(A6021,'Step 1.3 Normalized OAT'!$A$1:$B$8761,2)</f>
        <v>65</v>
      </c>
      <c r="E6021" s="13">
        <f ca="1">('Step 3. Regression'!$F$19*D6021^2+'Step 3. Regression'!$G$19*D6021+'Step 3. Regression'!$H$19)*C6021</f>
        <v>7.4056551601879193</v>
      </c>
    </row>
    <row r="6022" spans="1:5" x14ac:dyDescent="0.25">
      <c r="A6022" s="9">
        <f>IF(ISBLANK('Step 1.3 Normalized OAT'!A6022),"-",'Step 1.3 Normalized OAT'!A6022)</f>
        <v>43351.875</v>
      </c>
      <c r="B6022" s="26">
        <f t="shared" si="100"/>
        <v>250</v>
      </c>
      <c r="C6022" s="64" cm="1">
        <f t="array" ref="C6022">INDEX('Step 5. Daily Avg Schedule Calc'!$A$2:$C$169,(WEEKDAY(A6022)-1)*24+HOUR(A6022)+1,3)*IF(A6022&lt;Cooling_Season_Start_Date,0,IF(A6022&gt;Cooling_Season_End_Date,0,1))</f>
        <v>0.5</v>
      </c>
      <c r="D6022" s="12">
        <f>VLOOKUP(A6022,'Step 1.3 Normalized OAT'!$A$1:$B$8761,2)</f>
        <v>64</v>
      </c>
      <c r="E6022" s="13">
        <f ca="1">('Step 3. Regression'!$F$19*D6022^2+'Step 3. Regression'!$G$19*D6022+'Step 3. Regression'!$H$19)*C6022</f>
        <v>3.7360843697579398</v>
      </c>
    </row>
    <row r="6023" spans="1:5" x14ac:dyDescent="0.25">
      <c r="A6023" s="9">
        <f>IF(ISBLANK('Step 1.3 Normalized OAT'!A6023),"-",'Step 1.3 Normalized OAT'!A6023)</f>
        <v>43351.916666666664</v>
      </c>
      <c r="B6023" s="26">
        <f t="shared" si="100"/>
        <v>250</v>
      </c>
      <c r="C6023" s="64" cm="1">
        <f t="array" ref="C6023">INDEX('Step 5. Daily Avg Schedule Calc'!$A$2:$C$169,(WEEKDAY(A6023)-1)*24+HOUR(A6023)+1,3)*IF(A6023&lt;Cooling_Season_Start_Date,0,IF(A6023&gt;Cooling_Season_End_Date,0,1))</f>
        <v>0</v>
      </c>
      <c r="D6023" s="12">
        <f>VLOOKUP(A6023,'Step 1.3 Normalized OAT'!$A$1:$B$8761,2)</f>
        <v>64</v>
      </c>
      <c r="E6023" s="13">
        <f ca="1">('Step 3. Regression'!$F$19*D6023^2+'Step 3. Regression'!$G$19*D6023+'Step 3. Regression'!$H$19)*C6023</f>
        <v>0</v>
      </c>
    </row>
    <row r="6024" spans="1:5" x14ac:dyDescent="0.25">
      <c r="A6024" s="9">
        <f>IF(ISBLANK('Step 1.3 Normalized OAT'!A6024),"-",'Step 1.3 Normalized OAT'!A6024)</f>
        <v>43351.958333333336</v>
      </c>
      <c r="B6024" s="26">
        <f t="shared" si="100"/>
        <v>250</v>
      </c>
      <c r="C6024" s="64" cm="1">
        <f t="array" ref="C6024">INDEX('Step 5. Daily Avg Schedule Calc'!$A$2:$C$169,(WEEKDAY(A6024)-1)*24+HOUR(A6024)+1,3)*IF(A6024&lt;Cooling_Season_Start_Date,0,IF(A6024&gt;Cooling_Season_End_Date,0,1))</f>
        <v>0</v>
      </c>
      <c r="D6024" s="12">
        <f>VLOOKUP(A6024,'Step 1.3 Normalized OAT'!$A$1:$B$8761,2)</f>
        <v>64</v>
      </c>
      <c r="E6024" s="13">
        <f ca="1">('Step 3. Regression'!$F$19*D6024^2+'Step 3. Regression'!$G$19*D6024+'Step 3. Regression'!$H$19)*C6024</f>
        <v>0</v>
      </c>
    </row>
    <row r="6025" spans="1:5" x14ac:dyDescent="0.25">
      <c r="A6025" s="9">
        <f>IF(ISBLANK('Step 1.3 Normalized OAT'!A6025),"-",'Step 1.3 Normalized OAT'!A6025)</f>
        <v>43352</v>
      </c>
      <c r="B6025" s="26">
        <f t="shared" si="100"/>
        <v>251</v>
      </c>
      <c r="C6025" s="64" cm="1">
        <f t="array" ref="C6025">INDEX('Step 5. Daily Avg Schedule Calc'!$A$2:$C$169,(WEEKDAY(A6025)-1)*24+HOUR(A6025)+1,3)*IF(A6025&lt;Cooling_Season_Start_Date,0,IF(A6025&gt;Cooling_Season_End_Date,0,1))</f>
        <v>0</v>
      </c>
      <c r="D6025" s="12">
        <f>VLOOKUP(A6025,'Step 1.3 Normalized OAT'!$A$1:$B$8761,2)</f>
        <v>63</v>
      </c>
      <c r="E6025" s="13">
        <f ca="1">('Step 3. Regression'!$F$19*D6025^2+'Step 3. Regression'!$G$19*D6025+'Step 3. Regression'!$H$19)*C6025</f>
        <v>0</v>
      </c>
    </row>
    <row r="6026" spans="1:5" x14ac:dyDescent="0.25">
      <c r="A6026" s="9">
        <f>IF(ISBLANK('Step 1.3 Normalized OAT'!A6026),"-",'Step 1.3 Normalized OAT'!A6026)</f>
        <v>43352.041666666664</v>
      </c>
      <c r="B6026" s="26">
        <f t="shared" si="100"/>
        <v>251</v>
      </c>
      <c r="C6026" s="64" cm="1">
        <f t="array" ref="C6026">INDEX('Step 5. Daily Avg Schedule Calc'!$A$2:$C$169,(WEEKDAY(A6026)-1)*24+HOUR(A6026)+1,3)*IF(A6026&lt;Cooling_Season_Start_Date,0,IF(A6026&gt;Cooling_Season_End_Date,0,1))</f>
        <v>0</v>
      </c>
      <c r="D6026" s="12">
        <f>VLOOKUP(A6026,'Step 1.3 Normalized OAT'!$A$1:$B$8761,2)</f>
        <v>64</v>
      </c>
      <c r="E6026" s="13">
        <f ca="1">('Step 3. Regression'!$F$19*D6026^2+'Step 3. Regression'!$G$19*D6026+'Step 3. Regression'!$H$19)*C6026</f>
        <v>0</v>
      </c>
    </row>
    <row r="6027" spans="1:5" x14ac:dyDescent="0.25">
      <c r="A6027" s="9">
        <f>IF(ISBLANK('Step 1.3 Normalized OAT'!A6027),"-",'Step 1.3 Normalized OAT'!A6027)</f>
        <v>43352.083333333336</v>
      </c>
      <c r="B6027" s="26">
        <f t="shared" si="100"/>
        <v>251</v>
      </c>
      <c r="C6027" s="64" cm="1">
        <f t="array" ref="C6027">INDEX('Step 5. Daily Avg Schedule Calc'!$A$2:$C$169,(WEEKDAY(A6027)-1)*24+HOUR(A6027)+1,3)*IF(A6027&lt;Cooling_Season_Start_Date,0,IF(A6027&gt;Cooling_Season_End_Date,0,1))</f>
        <v>0</v>
      </c>
      <c r="D6027" s="12">
        <f>VLOOKUP(A6027,'Step 1.3 Normalized OAT'!$A$1:$B$8761,2)</f>
        <v>64</v>
      </c>
      <c r="E6027" s="13">
        <f ca="1">('Step 3. Regression'!$F$19*D6027^2+'Step 3. Regression'!$G$19*D6027+'Step 3. Regression'!$H$19)*C6027</f>
        <v>0</v>
      </c>
    </row>
    <row r="6028" spans="1:5" x14ac:dyDescent="0.25">
      <c r="A6028" s="9">
        <f>IF(ISBLANK('Step 1.3 Normalized OAT'!A6028),"-",'Step 1.3 Normalized OAT'!A6028)</f>
        <v>43352.125</v>
      </c>
      <c r="B6028" s="26">
        <f t="shared" si="100"/>
        <v>251</v>
      </c>
      <c r="C6028" s="64" cm="1">
        <f t="array" ref="C6028">INDEX('Step 5. Daily Avg Schedule Calc'!$A$2:$C$169,(WEEKDAY(A6028)-1)*24+HOUR(A6028)+1,3)*IF(A6028&lt;Cooling_Season_Start_Date,0,IF(A6028&gt;Cooling_Season_End_Date,0,1))</f>
        <v>0</v>
      </c>
      <c r="D6028" s="12">
        <f>VLOOKUP(A6028,'Step 1.3 Normalized OAT'!$A$1:$B$8761,2)</f>
        <v>63</v>
      </c>
      <c r="E6028" s="13">
        <f ca="1">('Step 3. Regression'!$F$19*D6028^2+'Step 3. Regression'!$G$19*D6028+'Step 3. Regression'!$H$19)*C6028</f>
        <v>0</v>
      </c>
    </row>
    <row r="6029" spans="1:5" x14ac:dyDescent="0.25">
      <c r="A6029" s="9">
        <f>IF(ISBLANK('Step 1.3 Normalized OAT'!A6029),"-",'Step 1.3 Normalized OAT'!A6029)</f>
        <v>43352.166666666664</v>
      </c>
      <c r="B6029" s="26">
        <f t="shared" si="100"/>
        <v>251</v>
      </c>
      <c r="C6029" s="64" cm="1">
        <f t="array" ref="C6029">INDEX('Step 5. Daily Avg Schedule Calc'!$A$2:$C$169,(WEEKDAY(A6029)-1)*24+HOUR(A6029)+1,3)*IF(A6029&lt;Cooling_Season_Start_Date,0,IF(A6029&gt;Cooling_Season_End_Date,0,1))</f>
        <v>0</v>
      </c>
      <c r="D6029" s="12">
        <f>VLOOKUP(A6029,'Step 1.3 Normalized OAT'!$A$1:$B$8761,2)</f>
        <v>63</v>
      </c>
      <c r="E6029" s="13">
        <f ca="1">('Step 3. Regression'!$F$19*D6029^2+'Step 3. Regression'!$G$19*D6029+'Step 3. Regression'!$H$19)*C6029</f>
        <v>0</v>
      </c>
    </row>
    <row r="6030" spans="1:5" x14ac:dyDescent="0.25">
      <c r="A6030" s="9">
        <f>IF(ISBLANK('Step 1.3 Normalized OAT'!A6030),"-",'Step 1.3 Normalized OAT'!A6030)</f>
        <v>43352.208333333336</v>
      </c>
      <c r="B6030" s="26">
        <f t="shared" si="100"/>
        <v>251</v>
      </c>
      <c r="C6030" s="64" cm="1">
        <f t="array" ref="C6030">INDEX('Step 5. Daily Avg Schedule Calc'!$A$2:$C$169,(WEEKDAY(A6030)-1)*24+HOUR(A6030)+1,3)*IF(A6030&lt;Cooling_Season_Start_Date,0,IF(A6030&gt;Cooling_Season_End_Date,0,1))</f>
        <v>0</v>
      </c>
      <c r="D6030" s="12">
        <f>VLOOKUP(A6030,'Step 1.3 Normalized OAT'!$A$1:$B$8761,2)</f>
        <v>60</v>
      </c>
      <c r="E6030" s="13">
        <f ca="1">('Step 3. Regression'!$F$19*D6030^2+'Step 3. Regression'!$G$19*D6030+'Step 3. Regression'!$H$19)*C6030</f>
        <v>0</v>
      </c>
    </row>
    <row r="6031" spans="1:5" x14ac:dyDescent="0.25">
      <c r="A6031" s="9">
        <f>IF(ISBLANK('Step 1.3 Normalized OAT'!A6031),"-",'Step 1.3 Normalized OAT'!A6031)</f>
        <v>43352.25</v>
      </c>
      <c r="B6031" s="26">
        <f t="shared" si="100"/>
        <v>251</v>
      </c>
      <c r="C6031" s="64" cm="1">
        <f t="array" ref="C6031">INDEX('Step 5. Daily Avg Schedule Calc'!$A$2:$C$169,(WEEKDAY(A6031)-1)*24+HOUR(A6031)+1,3)*IF(A6031&lt;Cooling_Season_Start_Date,0,IF(A6031&gt;Cooling_Season_End_Date,0,1))</f>
        <v>0</v>
      </c>
      <c r="D6031" s="12">
        <f>VLOOKUP(A6031,'Step 1.3 Normalized OAT'!$A$1:$B$8761,2)</f>
        <v>59</v>
      </c>
      <c r="E6031" s="13">
        <f ca="1">('Step 3. Regression'!$F$19*D6031^2+'Step 3. Regression'!$G$19*D6031+'Step 3. Regression'!$H$19)*C6031</f>
        <v>0</v>
      </c>
    </row>
    <row r="6032" spans="1:5" x14ac:dyDescent="0.25">
      <c r="A6032" s="9">
        <f>IF(ISBLANK('Step 1.3 Normalized OAT'!A6032),"-",'Step 1.3 Normalized OAT'!A6032)</f>
        <v>43352.291666666664</v>
      </c>
      <c r="B6032" s="26">
        <f t="shared" si="100"/>
        <v>251</v>
      </c>
      <c r="C6032" s="64" cm="1">
        <f t="array" ref="C6032">INDEX('Step 5. Daily Avg Schedule Calc'!$A$2:$C$169,(WEEKDAY(A6032)-1)*24+HOUR(A6032)+1,3)*IF(A6032&lt;Cooling_Season_Start_Date,0,IF(A6032&gt;Cooling_Season_End_Date,0,1))</f>
        <v>1</v>
      </c>
      <c r="D6032" s="12">
        <f>VLOOKUP(A6032,'Step 1.3 Normalized OAT'!$A$1:$B$8761,2)</f>
        <v>61</v>
      </c>
      <c r="E6032" s="13">
        <f ca="1">('Step 3. Regression'!$F$19*D6032^2+'Step 3. Regression'!$G$19*D6032+'Step 3. Regression'!$H$19)*C6032</f>
        <v>7.7065811531424941</v>
      </c>
    </row>
    <row r="6033" spans="1:5" x14ac:dyDescent="0.25">
      <c r="A6033" s="9">
        <f>IF(ISBLANK('Step 1.3 Normalized OAT'!A6033),"-",'Step 1.3 Normalized OAT'!A6033)</f>
        <v>43352.333333333336</v>
      </c>
      <c r="B6033" s="26">
        <f t="shared" si="100"/>
        <v>251</v>
      </c>
      <c r="C6033" s="64" cm="1">
        <f t="array" ref="C6033">INDEX('Step 5. Daily Avg Schedule Calc'!$A$2:$C$169,(WEEKDAY(A6033)-1)*24+HOUR(A6033)+1,3)*IF(A6033&lt;Cooling_Season_Start_Date,0,IF(A6033&gt;Cooling_Season_End_Date,0,1))</f>
        <v>1</v>
      </c>
      <c r="D6033" s="12">
        <f>VLOOKUP(A6033,'Step 1.3 Normalized OAT'!$A$1:$B$8761,2)</f>
        <v>60</v>
      </c>
      <c r="E6033" s="13">
        <f ca="1">('Step 3. Regression'!$F$19*D6033^2+'Step 3. Regression'!$G$19*D6033+'Step 3. Regression'!$H$19)*C6033</f>
        <v>7.7963425162322793</v>
      </c>
    </row>
    <row r="6034" spans="1:5" x14ac:dyDescent="0.25">
      <c r="A6034" s="9">
        <f>IF(ISBLANK('Step 1.3 Normalized OAT'!A6034),"-",'Step 1.3 Normalized OAT'!A6034)</f>
        <v>43352.375</v>
      </c>
      <c r="B6034" s="26">
        <f t="shared" si="100"/>
        <v>251</v>
      </c>
      <c r="C6034" s="64" cm="1">
        <f t="array" ref="C6034">INDEX('Step 5. Daily Avg Schedule Calc'!$A$2:$C$169,(WEEKDAY(A6034)-1)*24+HOUR(A6034)+1,3)*IF(A6034&lt;Cooling_Season_Start_Date,0,IF(A6034&gt;Cooling_Season_End_Date,0,1))</f>
        <v>1</v>
      </c>
      <c r="D6034" s="12">
        <f>VLOOKUP(A6034,'Step 1.3 Normalized OAT'!$A$1:$B$8761,2)</f>
        <v>61</v>
      </c>
      <c r="E6034" s="13">
        <f ca="1">('Step 3. Regression'!$F$19*D6034^2+'Step 3. Regression'!$G$19*D6034+'Step 3. Regression'!$H$19)*C6034</f>
        <v>7.7065811531424941</v>
      </c>
    </row>
    <row r="6035" spans="1:5" x14ac:dyDescent="0.25">
      <c r="A6035" s="9">
        <f>IF(ISBLANK('Step 1.3 Normalized OAT'!A6035),"-",'Step 1.3 Normalized OAT'!A6035)</f>
        <v>43352.416666666664</v>
      </c>
      <c r="B6035" s="26">
        <f t="shared" si="100"/>
        <v>251</v>
      </c>
      <c r="C6035" s="64" cm="1">
        <f t="array" ref="C6035">INDEX('Step 5. Daily Avg Schedule Calc'!$A$2:$C$169,(WEEKDAY(A6035)-1)*24+HOUR(A6035)+1,3)*IF(A6035&lt;Cooling_Season_Start_Date,0,IF(A6035&gt;Cooling_Season_End_Date,0,1))</f>
        <v>1</v>
      </c>
      <c r="D6035" s="12">
        <f>VLOOKUP(A6035,'Step 1.3 Normalized OAT'!$A$1:$B$8761,2)</f>
        <v>61</v>
      </c>
      <c r="E6035" s="13">
        <f ca="1">('Step 3. Regression'!$F$19*D6035^2+'Step 3. Regression'!$G$19*D6035+'Step 3. Regression'!$H$19)*C6035</f>
        <v>7.7065811531424941</v>
      </c>
    </row>
    <row r="6036" spans="1:5" x14ac:dyDescent="0.25">
      <c r="A6036" s="9">
        <f>IF(ISBLANK('Step 1.3 Normalized OAT'!A6036),"-",'Step 1.3 Normalized OAT'!A6036)</f>
        <v>43352.458333333336</v>
      </c>
      <c r="B6036" s="26">
        <f t="shared" si="100"/>
        <v>251</v>
      </c>
      <c r="C6036" s="64" cm="1">
        <f t="array" ref="C6036">INDEX('Step 5. Daily Avg Schedule Calc'!$A$2:$C$169,(WEEKDAY(A6036)-1)*24+HOUR(A6036)+1,3)*IF(A6036&lt;Cooling_Season_Start_Date,0,IF(A6036&gt;Cooling_Season_End_Date,0,1))</f>
        <v>1</v>
      </c>
      <c r="D6036" s="12">
        <f>VLOOKUP(A6036,'Step 1.3 Normalized OAT'!$A$1:$B$8761,2)</f>
        <v>62</v>
      </c>
      <c r="E6036" s="13">
        <f ca="1">('Step 3. Regression'!$F$19*D6036^2+'Step 3. Regression'!$G$19*D6036+'Step 3. Regression'!$H$19)*C6036</f>
        <v>7.622631735993167</v>
      </c>
    </row>
    <row r="6037" spans="1:5" x14ac:dyDescent="0.25">
      <c r="A6037" s="9">
        <f>IF(ISBLANK('Step 1.3 Normalized OAT'!A6037),"-",'Step 1.3 Normalized OAT'!A6037)</f>
        <v>43352.5</v>
      </c>
      <c r="B6037" s="26">
        <f t="shared" si="100"/>
        <v>251</v>
      </c>
      <c r="C6037" s="64" cm="1">
        <f t="array" ref="C6037">INDEX('Step 5. Daily Avg Schedule Calc'!$A$2:$C$169,(WEEKDAY(A6037)-1)*24+HOUR(A6037)+1,3)*IF(A6037&lt;Cooling_Season_Start_Date,0,IF(A6037&gt;Cooling_Season_End_Date,0,1))</f>
        <v>1</v>
      </c>
      <c r="D6037" s="12">
        <f>VLOOKUP(A6037,'Step 1.3 Normalized OAT'!$A$1:$B$8761,2)</f>
        <v>63</v>
      </c>
      <c r="E6037" s="13">
        <f ca="1">('Step 3. Regression'!$F$19*D6037^2+'Step 3. Regression'!$G$19*D6037+'Step 3. Regression'!$H$19)*C6037</f>
        <v>7.5444942647842907</v>
      </c>
    </row>
    <row r="6038" spans="1:5" x14ac:dyDescent="0.25">
      <c r="A6038" s="9">
        <f>IF(ISBLANK('Step 1.3 Normalized OAT'!A6038),"-",'Step 1.3 Normalized OAT'!A6038)</f>
        <v>43352.541666666664</v>
      </c>
      <c r="B6038" s="26">
        <f t="shared" si="100"/>
        <v>251</v>
      </c>
      <c r="C6038" s="64" cm="1">
        <f t="array" ref="C6038">INDEX('Step 5. Daily Avg Schedule Calc'!$A$2:$C$169,(WEEKDAY(A6038)-1)*24+HOUR(A6038)+1,3)*IF(A6038&lt;Cooling_Season_Start_Date,0,IF(A6038&gt;Cooling_Season_End_Date,0,1))</f>
        <v>1</v>
      </c>
      <c r="D6038" s="12">
        <f>VLOOKUP(A6038,'Step 1.3 Normalized OAT'!$A$1:$B$8761,2)</f>
        <v>63</v>
      </c>
      <c r="E6038" s="13">
        <f ca="1">('Step 3. Regression'!$F$19*D6038^2+'Step 3. Regression'!$G$19*D6038+'Step 3. Regression'!$H$19)*C6038</f>
        <v>7.5444942647842907</v>
      </c>
    </row>
    <row r="6039" spans="1:5" x14ac:dyDescent="0.25">
      <c r="A6039" s="9">
        <f>IF(ISBLANK('Step 1.3 Normalized OAT'!A6039),"-",'Step 1.3 Normalized OAT'!A6039)</f>
        <v>43352.583333333336</v>
      </c>
      <c r="B6039" s="26">
        <f t="shared" si="100"/>
        <v>251</v>
      </c>
      <c r="C6039" s="64" cm="1">
        <f t="array" ref="C6039">INDEX('Step 5. Daily Avg Schedule Calc'!$A$2:$C$169,(WEEKDAY(A6039)-1)*24+HOUR(A6039)+1,3)*IF(A6039&lt;Cooling_Season_Start_Date,0,IF(A6039&gt;Cooling_Season_End_Date,0,1))</f>
        <v>1</v>
      </c>
      <c r="D6039" s="12">
        <f>VLOOKUP(A6039,'Step 1.3 Normalized OAT'!$A$1:$B$8761,2)</f>
        <v>63</v>
      </c>
      <c r="E6039" s="13">
        <f ca="1">('Step 3. Regression'!$F$19*D6039^2+'Step 3. Regression'!$G$19*D6039+'Step 3. Regression'!$H$19)*C6039</f>
        <v>7.5444942647842907</v>
      </c>
    </row>
    <row r="6040" spans="1:5" x14ac:dyDescent="0.25">
      <c r="A6040" s="9">
        <f>IF(ISBLANK('Step 1.3 Normalized OAT'!A6040),"-",'Step 1.3 Normalized OAT'!A6040)</f>
        <v>43352.625</v>
      </c>
      <c r="B6040" s="26">
        <f t="shared" si="100"/>
        <v>251</v>
      </c>
      <c r="C6040" s="64" cm="1">
        <f t="array" ref="C6040">INDEX('Step 5. Daily Avg Schedule Calc'!$A$2:$C$169,(WEEKDAY(A6040)-1)*24+HOUR(A6040)+1,3)*IF(A6040&lt;Cooling_Season_Start_Date,0,IF(A6040&gt;Cooling_Season_End_Date,0,1))</f>
        <v>1</v>
      </c>
      <c r="D6040" s="12">
        <f>VLOOKUP(A6040,'Step 1.3 Normalized OAT'!$A$1:$B$8761,2)</f>
        <v>64</v>
      </c>
      <c r="E6040" s="13">
        <f ca="1">('Step 3. Regression'!$F$19*D6040^2+'Step 3. Regression'!$G$19*D6040+'Step 3. Regression'!$H$19)*C6040</f>
        <v>7.4721687395158796</v>
      </c>
    </row>
    <row r="6041" spans="1:5" x14ac:dyDescent="0.25">
      <c r="A6041" s="9">
        <f>IF(ISBLANK('Step 1.3 Normalized OAT'!A6041),"-",'Step 1.3 Normalized OAT'!A6041)</f>
        <v>43352.666666666664</v>
      </c>
      <c r="B6041" s="26">
        <f t="shared" si="100"/>
        <v>251</v>
      </c>
      <c r="C6041" s="64" cm="1">
        <f t="array" ref="C6041">INDEX('Step 5. Daily Avg Schedule Calc'!$A$2:$C$169,(WEEKDAY(A6041)-1)*24+HOUR(A6041)+1,3)*IF(A6041&lt;Cooling_Season_Start_Date,0,IF(A6041&gt;Cooling_Season_End_Date,0,1))</f>
        <v>1</v>
      </c>
      <c r="D6041" s="12">
        <f>VLOOKUP(A6041,'Step 1.3 Normalized OAT'!$A$1:$B$8761,2)</f>
        <v>65</v>
      </c>
      <c r="E6041" s="13">
        <f ca="1">('Step 3. Regression'!$F$19*D6041^2+'Step 3. Regression'!$G$19*D6041+'Step 3. Regression'!$H$19)*C6041</f>
        <v>7.4056551601879193</v>
      </c>
    </row>
    <row r="6042" spans="1:5" x14ac:dyDescent="0.25">
      <c r="A6042" s="9">
        <f>IF(ISBLANK('Step 1.3 Normalized OAT'!A6042),"-",'Step 1.3 Normalized OAT'!A6042)</f>
        <v>43352.708333333336</v>
      </c>
      <c r="B6042" s="26">
        <f t="shared" si="100"/>
        <v>251</v>
      </c>
      <c r="C6042" s="64" cm="1">
        <f t="array" ref="C6042">INDEX('Step 5. Daily Avg Schedule Calc'!$A$2:$C$169,(WEEKDAY(A6042)-1)*24+HOUR(A6042)+1,3)*IF(A6042&lt;Cooling_Season_Start_Date,0,IF(A6042&gt;Cooling_Season_End_Date,0,1))</f>
        <v>1</v>
      </c>
      <c r="D6042" s="12">
        <f>VLOOKUP(A6042,'Step 1.3 Normalized OAT'!$A$1:$B$8761,2)</f>
        <v>64</v>
      </c>
      <c r="E6042" s="13">
        <f ca="1">('Step 3. Regression'!$F$19*D6042^2+'Step 3. Regression'!$G$19*D6042+'Step 3. Regression'!$H$19)*C6042</f>
        <v>7.4721687395158796</v>
      </c>
    </row>
    <row r="6043" spans="1:5" x14ac:dyDescent="0.25">
      <c r="A6043" s="9">
        <f>IF(ISBLANK('Step 1.3 Normalized OAT'!A6043),"-",'Step 1.3 Normalized OAT'!A6043)</f>
        <v>43352.75</v>
      </c>
      <c r="B6043" s="26">
        <f t="shared" si="100"/>
        <v>251</v>
      </c>
      <c r="C6043" s="64" cm="1">
        <f t="array" ref="C6043">INDEX('Step 5. Daily Avg Schedule Calc'!$A$2:$C$169,(WEEKDAY(A6043)-1)*24+HOUR(A6043)+1,3)*IF(A6043&lt;Cooling_Season_Start_Date,0,IF(A6043&gt;Cooling_Season_End_Date,0,1))</f>
        <v>1</v>
      </c>
      <c r="D6043" s="12">
        <f>VLOOKUP(A6043,'Step 1.3 Normalized OAT'!$A$1:$B$8761,2)</f>
        <v>65</v>
      </c>
      <c r="E6043" s="13">
        <f ca="1">('Step 3. Regression'!$F$19*D6043^2+'Step 3. Regression'!$G$19*D6043+'Step 3. Regression'!$H$19)*C6043</f>
        <v>7.4056551601879193</v>
      </c>
    </row>
    <row r="6044" spans="1:5" x14ac:dyDescent="0.25">
      <c r="A6044" s="9">
        <f>IF(ISBLANK('Step 1.3 Normalized OAT'!A6044),"-",'Step 1.3 Normalized OAT'!A6044)</f>
        <v>43352.791666666664</v>
      </c>
      <c r="B6044" s="26">
        <f t="shared" si="100"/>
        <v>251</v>
      </c>
      <c r="C6044" s="64" cm="1">
        <f t="array" ref="C6044">INDEX('Step 5. Daily Avg Schedule Calc'!$A$2:$C$169,(WEEKDAY(A6044)-1)*24+HOUR(A6044)+1,3)*IF(A6044&lt;Cooling_Season_Start_Date,0,IF(A6044&gt;Cooling_Season_End_Date,0,1))</f>
        <v>1</v>
      </c>
      <c r="D6044" s="12">
        <f>VLOOKUP(A6044,'Step 1.3 Normalized OAT'!$A$1:$B$8761,2)</f>
        <v>62</v>
      </c>
      <c r="E6044" s="13">
        <f ca="1">('Step 3. Regression'!$F$19*D6044^2+'Step 3. Regression'!$G$19*D6044+'Step 3. Regression'!$H$19)*C6044</f>
        <v>7.622631735993167</v>
      </c>
    </row>
    <row r="6045" spans="1:5" x14ac:dyDescent="0.25">
      <c r="A6045" s="9">
        <f>IF(ISBLANK('Step 1.3 Normalized OAT'!A6045),"-",'Step 1.3 Normalized OAT'!A6045)</f>
        <v>43352.833333333336</v>
      </c>
      <c r="B6045" s="26">
        <f t="shared" si="100"/>
        <v>251</v>
      </c>
      <c r="C6045" s="64" cm="1">
        <f t="array" ref="C6045">INDEX('Step 5. Daily Avg Schedule Calc'!$A$2:$C$169,(WEEKDAY(A6045)-1)*24+HOUR(A6045)+1,3)*IF(A6045&lt;Cooling_Season_Start_Date,0,IF(A6045&gt;Cooling_Season_End_Date,0,1))</f>
        <v>1</v>
      </c>
      <c r="D6045" s="12">
        <f>VLOOKUP(A6045,'Step 1.3 Normalized OAT'!$A$1:$B$8761,2)</f>
        <v>62</v>
      </c>
      <c r="E6045" s="13">
        <f ca="1">('Step 3. Regression'!$F$19*D6045^2+'Step 3. Regression'!$G$19*D6045+'Step 3. Regression'!$H$19)*C6045</f>
        <v>7.622631735993167</v>
      </c>
    </row>
    <row r="6046" spans="1:5" x14ac:dyDescent="0.25">
      <c r="A6046" s="9">
        <f>IF(ISBLANK('Step 1.3 Normalized OAT'!A6046),"-",'Step 1.3 Normalized OAT'!A6046)</f>
        <v>43352.875</v>
      </c>
      <c r="B6046" s="26">
        <f t="shared" si="100"/>
        <v>251</v>
      </c>
      <c r="C6046" s="64" cm="1">
        <f t="array" ref="C6046">INDEX('Step 5. Daily Avg Schedule Calc'!$A$2:$C$169,(WEEKDAY(A6046)-1)*24+HOUR(A6046)+1,3)*IF(A6046&lt;Cooling_Season_Start_Date,0,IF(A6046&gt;Cooling_Season_End_Date,0,1))</f>
        <v>0.5</v>
      </c>
      <c r="D6046" s="12">
        <f>VLOOKUP(A6046,'Step 1.3 Normalized OAT'!$A$1:$B$8761,2)</f>
        <v>62</v>
      </c>
      <c r="E6046" s="13">
        <f ca="1">('Step 3. Regression'!$F$19*D6046^2+'Step 3. Regression'!$G$19*D6046+'Step 3. Regression'!$H$19)*C6046</f>
        <v>3.8113158679965835</v>
      </c>
    </row>
    <row r="6047" spans="1:5" x14ac:dyDescent="0.25">
      <c r="A6047" s="9">
        <f>IF(ISBLANK('Step 1.3 Normalized OAT'!A6047),"-",'Step 1.3 Normalized OAT'!A6047)</f>
        <v>43352.916666666664</v>
      </c>
      <c r="B6047" s="26">
        <f t="shared" si="100"/>
        <v>251</v>
      </c>
      <c r="C6047" s="64" cm="1">
        <f t="array" ref="C6047">INDEX('Step 5. Daily Avg Schedule Calc'!$A$2:$C$169,(WEEKDAY(A6047)-1)*24+HOUR(A6047)+1,3)*IF(A6047&lt;Cooling_Season_Start_Date,0,IF(A6047&gt;Cooling_Season_End_Date,0,1))</f>
        <v>0</v>
      </c>
      <c r="D6047" s="12">
        <f>VLOOKUP(A6047,'Step 1.3 Normalized OAT'!$A$1:$B$8761,2)</f>
        <v>62</v>
      </c>
      <c r="E6047" s="13">
        <f ca="1">('Step 3. Regression'!$F$19*D6047^2+'Step 3. Regression'!$G$19*D6047+'Step 3. Regression'!$H$19)*C6047</f>
        <v>0</v>
      </c>
    </row>
    <row r="6048" spans="1:5" x14ac:dyDescent="0.25">
      <c r="A6048" s="9">
        <f>IF(ISBLANK('Step 1.3 Normalized OAT'!A6048),"-",'Step 1.3 Normalized OAT'!A6048)</f>
        <v>43352.958333333336</v>
      </c>
      <c r="B6048" s="26">
        <f t="shared" si="100"/>
        <v>251</v>
      </c>
      <c r="C6048" s="64" cm="1">
        <f t="array" ref="C6048">INDEX('Step 5. Daily Avg Schedule Calc'!$A$2:$C$169,(WEEKDAY(A6048)-1)*24+HOUR(A6048)+1,3)*IF(A6048&lt;Cooling_Season_Start_Date,0,IF(A6048&gt;Cooling_Season_End_Date,0,1))</f>
        <v>0</v>
      </c>
      <c r="D6048" s="12">
        <f>VLOOKUP(A6048,'Step 1.3 Normalized OAT'!$A$1:$B$8761,2)</f>
        <v>60</v>
      </c>
      <c r="E6048" s="13">
        <f ca="1">('Step 3. Regression'!$F$19*D6048^2+'Step 3. Regression'!$G$19*D6048+'Step 3. Regression'!$H$19)*C6048</f>
        <v>0</v>
      </c>
    </row>
    <row r="6049" spans="1:5" x14ac:dyDescent="0.25">
      <c r="A6049" s="9">
        <f>IF(ISBLANK('Step 1.3 Normalized OAT'!A6049),"-",'Step 1.3 Normalized OAT'!A6049)</f>
        <v>43353</v>
      </c>
      <c r="B6049" s="26">
        <f t="shared" si="100"/>
        <v>252</v>
      </c>
      <c r="C6049" s="64" cm="1">
        <f t="array" ref="C6049">INDEX('Step 5. Daily Avg Schedule Calc'!$A$2:$C$169,(WEEKDAY(A6049)-1)*24+HOUR(A6049)+1,3)*IF(A6049&lt;Cooling_Season_Start_Date,0,IF(A6049&gt;Cooling_Season_End_Date,0,1))</f>
        <v>0</v>
      </c>
      <c r="D6049" s="12">
        <f>VLOOKUP(A6049,'Step 1.3 Normalized OAT'!$A$1:$B$8761,2)</f>
        <v>59</v>
      </c>
      <c r="E6049" s="13">
        <f ca="1">('Step 3. Regression'!$F$19*D6049^2+'Step 3. Regression'!$G$19*D6049+'Step 3. Regression'!$H$19)*C6049</f>
        <v>0</v>
      </c>
    </row>
    <row r="6050" spans="1:5" x14ac:dyDescent="0.25">
      <c r="A6050" s="9">
        <f>IF(ISBLANK('Step 1.3 Normalized OAT'!A6050),"-",'Step 1.3 Normalized OAT'!A6050)</f>
        <v>43353.041666666664</v>
      </c>
      <c r="B6050" s="26">
        <f t="shared" si="100"/>
        <v>252</v>
      </c>
      <c r="C6050" s="64" cm="1">
        <f t="array" ref="C6050">INDEX('Step 5. Daily Avg Schedule Calc'!$A$2:$C$169,(WEEKDAY(A6050)-1)*24+HOUR(A6050)+1,3)*IF(A6050&lt;Cooling_Season_Start_Date,0,IF(A6050&gt;Cooling_Season_End_Date,0,1))</f>
        <v>0</v>
      </c>
      <c r="D6050" s="12">
        <f>VLOOKUP(A6050,'Step 1.3 Normalized OAT'!$A$1:$B$8761,2)</f>
        <v>59</v>
      </c>
      <c r="E6050" s="13">
        <f ca="1">('Step 3. Regression'!$F$19*D6050^2+'Step 3. Regression'!$G$19*D6050+'Step 3. Regression'!$H$19)*C6050</f>
        <v>0</v>
      </c>
    </row>
    <row r="6051" spans="1:5" x14ac:dyDescent="0.25">
      <c r="A6051" s="9">
        <f>IF(ISBLANK('Step 1.3 Normalized OAT'!A6051),"-",'Step 1.3 Normalized OAT'!A6051)</f>
        <v>43353.083333333336</v>
      </c>
      <c r="B6051" s="26">
        <f t="shared" si="100"/>
        <v>252</v>
      </c>
      <c r="C6051" s="64" cm="1">
        <f t="array" ref="C6051">INDEX('Step 5. Daily Avg Schedule Calc'!$A$2:$C$169,(WEEKDAY(A6051)-1)*24+HOUR(A6051)+1,3)*IF(A6051&lt;Cooling_Season_Start_Date,0,IF(A6051&gt;Cooling_Season_End_Date,0,1))</f>
        <v>0</v>
      </c>
      <c r="D6051" s="12">
        <f>VLOOKUP(A6051,'Step 1.3 Normalized OAT'!$A$1:$B$8761,2)</f>
        <v>59</v>
      </c>
      <c r="E6051" s="13">
        <f ca="1">('Step 3. Regression'!$F$19*D6051^2+'Step 3. Regression'!$G$19*D6051+'Step 3. Regression'!$H$19)*C6051</f>
        <v>0</v>
      </c>
    </row>
    <row r="6052" spans="1:5" x14ac:dyDescent="0.25">
      <c r="A6052" s="9">
        <f>IF(ISBLANK('Step 1.3 Normalized OAT'!A6052),"-",'Step 1.3 Normalized OAT'!A6052)</f>
        <v>43353.125</v>
      </c>
      <c r="B6052" s="26">
        <f t="shared" si="100"/>
        <v>252</v>
      </c>
      <c r="C6052" s="64" cm="1">
        <f t="array" ref="C6052">INDEX('Step 5. Daily Avg Schedule Calc'!$A$2:$C$169,(WEEKDAY(A6052)-1)*24+HOUR(A6052)+1,3)*IF(A6052&lt;Cooling_Season_Start_Date,0,IF(A6052&gt;Cooling_Season_End_Date,0,1))</f>
        <v>0</v>
      </c>
      <c r="D6052" s="12">
        <f>VLOOKUP(A6052,'Step 1.3 Normalized OAT'!$A$1:$B$8761,2)</f>
        <v>59</v>
      </c>
      <c r="E6052" s="13">
        <f ca="1">('Step 3. Regression'!$F$19*D6052^2+'Step 3. Regression'!$G$19*D6052+'Step 3. Regression'!$H$19)*C6052</f>
        <v>0</v>
      </c>
    </row>
    <row r="6053" spans="1:5" x14ac:dyDescent="0.25">
      <c r="A6053" s="9">
        <f>IF(ISBLANK('Step 1.3 Normalized OAT'!A6053),"-",'Step 1.3 Normalized OAT'!A6053)</f>
        <v>43353.166666666664</v>
      </c>
      <c r="B6053" s="26">
        <f t="shared" si="100"/>
        <v>252</v>
      </c>
      <c r="C6053" s="64" cm="1">
        <f t="array" ref="C6053">INDEX('Step 5. Daily Avg Schedule Calc'!$A$2:$C$169,(WEEKDAY(A6053)-1)*24+HOUR(A6053)+1,3)*IF(A6053&lt;Cooling_Season_Start_Date,0,IF(A6053&gt;Cooling_Season_End_Date,0,1))</f>
        <v>0</v>
      </c>
      <c r="D6053" s="12">
        <f>VLOOKUP(A6053,'Step 1.3 Normalized OAT'!$A$1:$B$8761,2)</f>
        <v>59</v>
      </c>
      <c r="E6053" s="13">
        <f ca="1">('Step 3. Regression'!$F$19*D6053^2+'Step 3. Regression'!$G$19*D6053+'Step 3. Regression'!$H$19)*C6053</f>
        <v>0</v>
      </c>
    </row>
    <row r="6054" spans="1:5" x14ac:dyDescent="0.25">
      <c r="A6054" s="9">
        <f>IF(ISBLANK('Step 1.3 Normalized OAT'!A6054),"-",'Step 1.3 Normalized OAT'!A6054)</f>
        <v>43353.208333333336</v>
      </c>
      <c r="B6054" s="26">
        <f t="shared" si="100"/>
        <v>252</v>
      </c>
      <c r="C6054" s="64" cm="1">
        <f t="array" ref="C6054">INDEX('Step 5. Daily Avg Schedule Calc'!$A$2:$C$169,(WEEKDAY(A6054)-1)*24+HOUR(A6054)+1,3)*IF(A6054&lt;Cooling_Season_Start_Date,0,IF(A6054&gt;Cooling_Season_End_Date,0,1))</f>
        <v>0</v>
      </c>
      <c r="D6054" s="12">
        <f>VLOOKUP(A6054,'Step 1.3 Normalized OAT'!$A$1:$B$8761,2)</f>
        <v>59</v>
      </c>
      <c r="E6054" s="13">
        <f ca="1">('Step 3. Regression'!$F$19*D6054^2+'Step 3. Regression'!$G$19*D6054+'Step 3. Regression'!$H$19)*C6054</f>
        <v>0</v>
      </c>
    </row>
    <row r="6055" spans="1:5" x14ac:dyDescent="0.25">
      <c r="A6055" s="9">
        <f>IF(ISBLANK('Step 1.3 Normalized OAT'!A6055),"-",'Step 1.3 Normalized OAT'!A6055)</f>
        <v>43353.25</v>
      </c>
      <c r="B6055" s="26">
        <f t="shared" si="100"/>
        <v>252</v>
      </c>
      <c r="C6055" s="64" cm="1">
        <f t="array" ref="C6055">INDEX('Step 5. Daily Avg Schedule Calc'!$A$2:$C$169,(WEEKDAY(A6055)-1)*24+HOUR(A6055)+1,3)*IF(A6055&lt;Cooling_Season_Start_Date,0,IF(A6055&gt;Cooling_Season_End_Date,0,1))</f>
        <v>0</v>
      </c>
      <c r="D6055" s="12">
        <f>VLOOKUP(A6055,'Step 1.3 Normalized OAT'!$A$1:$B$8761,2)</f>
        <v>60</v>
      </c>
      <c r="E6055" s="13">
        <f ca="1">('Step 3. Regression'!$F$19*D6055^2+'Step 3. Regression'!$G$19*D6055+'Step 3. Regression'!$H$19)*C6055</f>
        <v>0</v>
      </c>
    </row>
    <row r="6056" spans="1:5" x14ac:dyDescent="0.25">
      <c r="A6056" s="9">
        <f>IF(ISBLANK('Step 1.3 Normalized OAT'!A6056),"-",'Step 1.3 Normalized OAT'!A6056)</f>
        <v>43353.291666666664</v>
      </c>
      <c r="B6056" s="26">
        <f t="shared" si="100"/>
        <v>252</v>
      </c>
      <c r="C6056" s="64" cm="1">
        <f t="array" ref="C6056">INDEX('Step 5. Daily Avg Schedule Calc'!$A$2:$C$169,(WEEKDAY(A6056)-1)*24+HOUR(A6056)+1,3)*IF(A6056&lt;Cooling_Season_Start_Date,0,IF(A6056&gt;Cooling_Season_End_Date,0,1))</f>
        <v>1</v>
      </c>
      <c r="D6056" s="12">
        <f>VLOOKUP(A6056,'Step 1.3 Normalized OAT'!$A$1:$B$8761,2)</f>
        <v>62</v>
      </c>
      <c r="E6056" s="13">
        <f ca="1">('Step 3. Regression'!$F$19*D6056^2+'Step 3. Regression'!$G$19*D6056+'Step 3. Regression'!$H$19)*C6056</f>
        <v>7.622631735993167</v>
      </c>
    </row>
    <row r="6057" spans="1:5" x14ac:dyDescent="0.25">
      <c r="A6057" s="9">
        <f>IF(ISBLANK('Step 1.3 Normalized OAT'!A6057),"-",'Step 1.3 Normalized OAT'!A6057)</f>
        <v>43353.333333333336</v>
      </c>
      <c r="B6057" s="26">
        <f t="shared" si="100"/>
        <v>252</v>
      </c>
      <c r="C6057" s="64" cm="1">
        <f t="array" ref="C6057">INDEX('Step 5. Daily Avg Schedule Calc'!$A$2:$C$169,(WEEKDAY(A6057)-1)*24+HOUR(A6057)+1,3)*IF(A6057&lt;Cooling_Season_Start_Date,0,IF(A6057&gt;Cooling_Season_End_Date,0,1))</f>
        <v>1</v>
      </c>
      <c r="D6057" s="12">
        <f>VLOOKUP(A6057,'Step 1.3 Normalized OAT'!$A$1:$B$8761,2)</f>
        <v>62</v>
      </c>
      <c r="E6057" s="13">
        <f ca="1">('Step 3. Regression'!$F$19*D6057^2+'Step 3. Regression'!$G$19*D6057+'Step 3. Regression'!$H$19)*C6057</f>
        <v>7.622631735993167</v>
      </c>
    </row>
    <row r="6058" spans="1:5" x14ac:dyDescent="0.25">
      <c r="A6058" s="9">
        <f>IF(ISBLANK('Step 1.3 Normalized OAT'!A6058),"-",'Step 1.3 Normalized OAT'!A6058)</f>
        <v>43353.375</v>
      </c>
      <c r="B6058" s="26">
        <f t="shared" si="100"/>
        <v>252</v>
      </c>
      <c r="C6058" s="64" cm="1">
        <f t="array" ref="C6058">INDEX('Step 5. Daily Avg Schedule Calc'!$A$2:$C$169,(WEEKDAY(A6058)-1)*24+HOUR(A6058)+1,3)*IF(A6058&lt;Cooling_Season_Start_Date,0,IF(A6058&gt;Cooling_Season_End_Date,0,1))</f>
        <v>1</v>
      </c>
      <c r="D6058" s="12">
        <f>VLOOKUP(A6058,'Step 1.3 Normalized OAT'!$A$1:$B$8761,2)</f>
        <v>63</v>
      </c>
      <c r="E6058" s="13">
        <f ca="1">('Step 3. Regression'!$F$19*D6058^2+'Step 3. Regression'!$G$19*D6058+'Step 3. Regression'!$H$19)*C6058</f>
        <v>7.5444942647842907</v>
      </c>
    </row>
    <row r="6059" spans="1:5" x14ac:dyDescent="0.25">
      <c r="A6059" s="9">
        <f>IF(ISBLANK('Step 1.3 Normalized OAT'!A6059),"-",'Step 1.3 Normalized OAT'!A6059)</f>
        <v>43353.416666666664</v>
      </c>
      <c r="B6059" s="26">
        <f t="shared" si="100"/>
        <v>252</v>
      </c>
      <c r="C6059" s="64" cm="1">
        <f t="array" ref="C6059">INDEX('Step 5. Daily Avg Schedule Calc'!$A$2:$C$169,(WEEKDAY(A6059)-1)*24+HOUR(A6059)+1,3)*IF(A6059&lt;Cooling_Season_Start_Date,0,IF(A6059&gt;Cooling_Season_End_Date,0,1))</f>
        <v>1</v>
      </c>
      <c r="D6059" s="12">
        <f>VLOOKUP(A6059,'Step 1.3 Normalized OAT'!$A$1:$B$8761,2)</f>
        <v>63</v>
      </c>
      <c r="E6059" s="13">
        <f ca="1">('Step 3. Regression'!$F$19*D6059^2+'Step 3. Regression'!$G$19*D6059+'Step 3. Regression'!$H$19)*C6059</f>
        <v>7.5444942647842907</v>
      </c>
    </row>
    <row r="6060" spans="1:5" x14ac:dyDescent="0.25">
      <c r="A6060" s="9">
        <f>IF(ISBLANK('Step 1.3 Normalized OAT'!A6060),"-",'Step 1.3 Normalized OAT'!A6060)</f>
        <v>43353.458333333336</v>
      </c>
      <c r="B6060" s="26">
        <f t="shared" si="100"/>
        <v>252</v>
      </c>
      <c r="C6060" s="64" cm="1">
        <f t="array" ref="C6060">INDEX('Step 5. Daily Avg Schedule Calc'!$A$2:$C$169,(WEEKDAY(A6060)-1)*24+HOUR(A6060)+1,3)*IF(A6060&lt;Cooling_Season_Start_Date,0,IF(A6060&gt;Cooling_Season_End_Date,0,1))</f>
        <v>1</v>
      </c>
      <c r="D6060" s="12">
        <f>VLOOKUP(A6060,'Step 1.3 Normalized OAT'!$A$1:$B$8761,2)</f>
        <v>64</v>
      </c>
      <c r="E6060" s="13">
        <f ca="1">('Step 3. Regression'!$F$19*D6060^2+'Step 3. Regression'!$G$19*D6060+'Step 3. Regression'!$H$19)*C6060</f>
        <v>7.4721687395158796</v>
      </c>
    </row>
    <row r="6061" spans="1:5" x14ac:dyDescent="0.25">
      <c r="A6061" s="9">
        <f>IF(ISBLANK('Step 1.3 Normalized OAT'!A6061),"-",'Step 1.3 Normalized OAT'!A6061)</f>
        <v>43353.5</v>
      </c>
      <c r="B6061" s="26">
        <f t="shared" si="100"/>
        <v>252</v>
      </c>
      <c r="C6061" s="64" cm="1">
        <f t="array" ref="C6061">INDEX('Step 5. Daily Avg Schedule Calc'!$A$2:$C$169,(WEEKDAY(A6061)-1)*24+HOUR(A6061)+1,3)*IF(A6061&lt;Cooling_Season_Start_Date,0,IF(A6061&gt;Cooling_Season_End_Date,0,1))</f>
        <v>1</v>
      </c>
      <c r="D6061" s="12">
        <f>VLOOKUP(A6061,'Step 1.3 Normalized OAT'!$A$1:$B$8761,2)</f>
        <v>64</v>
      </c>
      <c r="E6061" s="13">
        <f ca="1">('Step 3. Regression'!$F$19*D6061^2+'Step 3. Regression'!$G$19*D6061+'Step 3. Regression'!$H$19)*C6061</f>
        <v>7.4721687395158796</v>
      </c>
    </row>
    <row r="6062" spans="1:5" x14ac:dyDescent="0.25">
      <c r="A6062" s="9">
        <f>IF(ISBLANK('Step 1.3 Normalized OAT'!A6062),"-",'Step 1.3 Normalized OAT'!A6062)</f>
        <v>43353.541666666664</v>
      </c>
      <c r="B6062" s="26">
        <f t="shared" si="100"/>
        <v>252</v>
      </c>
      <c r="C6062" s="64" cm="1">
        <f t="array" ref="C6062">INDEX('Step 5. Daily Avg Schedule Calc'!$A$2:$C$169,(WEEKDAY(A6062)-1)*24+HOUR(A6062)+1,3)*IF(A6062&lt;Cooling_Season_Start_Date,0,IF(A6062&gt;Cooling_Season_End_Date,0,1))</f>
        <v>1</v>
      </c>
      <c r="D6062" s="12">
        <f>VLOOKUP(A6062,'Step 1.3 Normalized OAT'!$A$1:$B$8761,2)</f>
        <v>63</v>
      </c>
      <c r="E6062" s="13">
        <f ca="1">('Step 3. Regression'!$F$19*D6062^2+'Step 3. Regression'!$G$19*D6062+'Step 3. Regression'!$H$19)*C6062</f>
        <v>7.5444942647842907</v>
      </c>
    </row>
    <row r="6063" spans="1:5" x14ac:dyDescent="0.25">
      <c r="A6063" s="9">
        <f>IF(ISBLANK('Step 1.3 Normalized OAT'!A6063),"-",'Step 1.3 Normalized OAT'!A6063)</f>
        <v>43353.583333333336</v>
      </c>
      <c r="B6063" s="26">
        <f t="shared" si="100"/>
        <v>252</v>
      </c>
      <c r="C6063" s="64" cm="1">
        <f t="array" ref="C6063">INDEX('Step 5. Daily Avg Schedule Calc'!$A$2:$C$169,(WEEKDAY(A6063)-1)*24+HOUR(A6063)+1,3)*IF(A6063&lt;Cooling_Season_Start_Date,0,IF(A6063&gt;Cooling_Season_End_Date,0,1))</f>
        <v>1</v>
      </c>
      <c r="D6063" s="12">
        <f>VLOOKUP(A6063,'Step 1.3 Normalized OAT'!$A$1:$B$8761,2)</f>
        <v>63</v>
      </c>
      <c r="E6063" s="13">
        <f ca="1">('Step 3. Regression'!$F$19*D6063^2+'Step 3. Regression'!$G$19*D6063+'Step 3. Regression'!$H$19)*C6063</f>
        <v>7.5444942647842907</v>
      </c>
    </row>
    <row r="6064" spans="1:5" x14ac:dyDescent="0.25">
      <c r="A6064" s="9">
        <f>IF(ISBLANK('Step 1.3 Normalized OAT'!A6064),"-",'Step 1.3 Normalized OAT'!A6064)</f>
        <v>43353.625</v>
      </c>
      <c r="B6064" s="26">
        <f t="shared" si="100"/>
        <v>252</v>
      </c>
      <c r="C6064" s="64" cm="1">
        <f t="array" ref="C6064">INDEX('Step 5. Daily Avg Schedule Calc'!$A$2:$C$169,(WEEKDAY(A6064)-1)*24+HOUR(A6064)+1,3)*IF(A6064&lt;Cooling_Season_Start_Date,0,IF(A6064&gt;Cooling_Season_End_Date,0,1))</f>
        <v>1</v>
      </c>
      <c r="D6064" s="12">
        <f>VLOOKUP(A6064,'Step 1.3 Normalized OAT'!$A$1:$B$8761,2)</f>
        <v>63</v>
      </c>
      <c r="E6064" s="13">
        <f ca="1">('Step 3. Regression'!$F$19*D6064^2+'Step 3. Regression'!$G$19*D6064+'Step 3. Regression'!$H$19)*C6064</f>
        <v>7.5444942647842907</v>
      </c>
    </row>
    <row r="6065" spans="1:5" x14ac:dyDescent="0.25">
      <c r="A6065" s="9">
        <f>IF(ISBLANK('Step 1.3 Normalized OAT'!A6065),"-",'Step 1.3 Normalized OAT'!A6065)</f>
        <v>43353.666666666664</v>
      </c>
      <c r="B6065" s="26">
        <f t="shared" si="100"/>
        <v>252</v>
      </c>
      <c r="C6065" s="64" cm="1">
        <f t="array" ref="C6065">INDEX('Step 5. Daily Avg Schedule Calc'!$A$2:$C$169,(WEEKDAY(A6065)-1)*24+HOUR(A6065)+1,3)*IF(A6065&lt;Cooling_Season_Start_Date,0,IF(A6065&gt;Cooling_Season_End_Date,0,1))</f>
        <v>1</v>
      </c>
      <c r="D6065" s="12">
        <f>VLOOKUP(A6065,'Step 1.3 Normalized OAT'!$A$1:$B$8761,2)</f>
        <v>64</v>
      </c>
      <c r="E6065" s="13">
        <f ca="1">('Step 3. Regression'!$F$19*D6065^2+'Step 3. Regression'!$G$19*D6065+'Step 3. Regression'!$H$19)*C6065</f>
        <v>7.4721687395158796</v>
      </c>
    </row>
    <row r="6066" spans="1:5" x14ac:dyDescent="0.25">
      <c r="A6066" s="9">
        <f>IF(ISBLANK('Step 1.3 Normalized OAT'!A6066),"-",'Step 1.3 Normalized OAT'!A6066)</f>
        <v>43353.708333333336</v>
      </c>
      <c r="B6066" s="26">
        <f t="shared" si="100"/>
        <v>252</v>
      </c>
      <c r="C6066" s="64" cm="1">
        <f t="array" ref="C6066">INDEX('Step 5. Daily Avg Schedule Calc'!$A$2:$C$169,(WEEKDAY(A6066)-1)*24+HOUR(A6066)+1,3)*IF(A6066&lt;Cooling_Season_Start_Date,0,IF(A6066&gt;Cooling_Season_End_Date,0,1))</f>
        <v>1</v>
      </c>
      <c r="D6066" s="12">
        <f>VLOOKUP(A6066,'Step 1.3 Normalized OAT'!$A$1:$B$8761,2)</f>
        <v>63</v>
      </c>
      <c r="E6066" s="13">
        <f ca="1">('Step 3. Regression'!$F$19*D6066^2+'Step 3. Regression'!$G$19*D6066+'Step 3. Regression'!$H$19)*C6066</f>
        <v>7.5444942647842907</v>
      </c>
    </row>
    <row r="6067" spans="1:5" x14ac:dyDescent="0.25">
      <c r="A6067" s="9">
        <f>IF(ISBLANK('Step 1.3 Normalized OAT'!A6067),"-",'Step 1.3 Normalized OAT'!A6067)</f>
        <v>43353.75</v>
      </c>
      <c r="B6067" s="26">
        <f t="shared" si="100"/>
        <v>252</v>
      </c>
      <c r="C6067" s="64" cm="1">
        <f t="array" ref="C6067">INDEX('Step 5. Daily Avg Schedule Calc'!$A$2:$C$169,(WEEKDAY(A6067)-1)*24+HOUR(A6067)+1,3)*IF(A6067&lt;Cooling_Season_Start_Date,0,IF(A6067&gt;Cooling_Season_End_Date,0,1))</f>
        <v>1</v>
      </c>
      <c r="D6067" s="12">
        <f>VLOOKUP(A6067,'Step 1.3 Normalized OAT'!$A$1:$B$8761,2)</f>
        <v>63</v>
      </c>
      <c r="E6067" s="13">
        <f ca="1">('Step 3. Regression'!$F$19*D6067^2+'Step 3. Regression'!$G$19*D6067+'Step 3. Regression'!$H$19)*C6067</f>
        <v>7.5444942647842907</v>
      </c>
    </row>
    <row r="6068" spans="1:5" x14ac:dyDescent="0.25">
      <c r="A6068" s="9">
        <f>IF(ISBLANK('Step 1.3 Normalized OAT'!A6068),"-",'Step 1.3 Normalized OAT'!A6068)</f>
        <v>43353.791666666664</v>
      </c>
      <c r="B6068" s="26">
        <f t="shared" si="100"/>
        <v>252</v>
      </c>
      <c r="C6068" s="64" cm="1">
        <f t="array" ref="C6068">INDEX('Step 5. Daily Avg Schedule Calc'!$A$2:$C$169,(WEEKDAY(A6068)-1)*24+HOUR(A6068)+1,3)*IF(A6068&lt;Cooling_Season_Start_Date,0,IF(A6068&gt;Cooling_Season_End_Date,0,1))</f>
        <v>1</v>
      </c>
      <c r="D6068" s="12">
        <f>VLOOKUP(A6068,'Step 1.3 Normalized OAT'!$A$1:$B$8761,2)</f>
        <v>64</v>
      </c>
      <c r="E6068" s="13">
        <f ca="1">('Step 3. Regression'!$F$19*D6068^2+'Step 3. Regression'!$G$19*D6068+'Step 3. Regression'!$H$19)*C6068</f>
        <v>7.4721687395158796</v>
      </c>
    </row>
    <row r="6069" spans="1:5" x14ac:dyDescent="0.25">
      <c r="A6069" s="9">
        <f>IF(ISBLANK('Step 1.3 Normalized OAT'!A6069),"-",'Step 1.3 Normalized OAT'!A6069)</f>
        <v>43353.833333333336</v>
      </c>
      <c r="B6069" s="26">
        <f t="shared" si="100"/>
        <v>252</v>
      </c>
      <c r="C6069" s="64" cm="1">
        <f t="array" ref="C6069">INDEX('Step 5. Daily Avg Schedule Calc'!$A$2:$C$169,(WEEKDAY(A6069)-1)*24+HOUR(A6069)+1,3)*IF(A6069&lt;Cooling_Season_Start_Date,0,IF(A6069&gt;Cooling_Season_End_Date,0,1))</f>
        <v>1</v>
      </c>
      <c r="D6069" s="12">
        <f>VLOOKUP(A6069,'Step 1.3 Normalized OAT'!$A$1:$B$8761,2)</f>
        <v>64</v>
      </c>
      <c r="E6069" s="13">
        <f ca="1">('Step 3. Regression'!$F$19*D6069^2+'Step 3. Regression'!$G$19*D6069+'Step 3. Regression'!$H$19)*C6069</f>
        <v>7.4721687395158796</v>
      </c>
    </row>
    <row r="6070" spans="1:5" x14ac:dyDescent="0.25">
      <c r="A6070" s="9">
        <f>IF(ISBLANK('Step 1.3 Normalized OAT'!A6070),"-",'Step 1.3 Normalized OAT'!A6070)</f>
        <v>43353.875</v>
      </c>
      <c r="B6070" s="26">
        <f t="shared" si="100"/>
        <v>252</v>
      </c>
      <c r="C6070" s="64" cm="1">
        <f t="array" ref="C6070">INDEX('Step 5. Daily Avg Schedule Calc'!$A$2:$C$169,(WEEKDAY(A6070)-1)*24+HOUR(A6070)+1,3)*IF(A6070&lt;Cooling_Season_Start_Date,0,IF(A6070&gt;Cooling_Season_End_Date,0,1))</f>
        <v>0</v>
      </c>
      <c r="D6070" s="12">
        <f>VLOOKUP(A6070,'Step 1.3 Normalized OAT'!$A$1:$B$8761,2)</f>
        <v>66</v>
      </c>
      <c r="E6070" s="13">
        <f ca="1">('Step 3. Regression'!$F$19*D6070^2+'Step 3. Regression'!$G$19*D6070+'Step 3. Regression'!$H$19)*C6070</f>
        <v>0</v>
      </c>
    </row>
    <row r="6071" spans="1:5" x14ac:dyDescent="0.25">
      <c r="A6071" s="9">
        <f>IF(ISBLANK('Step 1.3 Normalized OAT'!A6071),"-",'Step 1.3 Normalized OAT'!A6071)</f>
        <v>43353.916666666664</v>
      </c>
      <c r="B6071" s="26">
        <f t="shared" si="100"/>
        <v>252</v>
      </c>
      <c r="C6071" s="64" cm="1">
        <f t="array" ref="C6071">INDEX('Step 5. Daily Avg Schedule Calc'!$A$2:$C$169,(WEEKDAY(A6071)-1)*24+HOUR(A6071)+1,3)*IF(A6071&lt;Cooling_Season_Start_Date,0,IF(A6071&gt;Cooling_Season_End_Date,0,1))</f>
        <v>0</v>
      </c>
      <c r="D6071" s="12">
        <f>VLOOKUP(A6071,'Step 1.3 Normalized OAT'!$A$1:$B$8761,2)</f>
        <v>66</v>
      </c>
      <c r="E6071" s="13">
        <f ca="1">('Step 3. Regression'!$F$19*D6071^2+'Step 3. Regression'!$G$19*D6071+'Step 3. Regression'!$H$19)*C6071</f>
        <v>0</v>
      </c>
    </row>
    <row r="6072" spans="1:5" x14ac:dyDescent="0.25">
      <c r="A6072" s="9">
        <f>IF(ISBLANK('Step 1.3 Normalized OAT'!A6072),"-",'Step 1.3 Normalized OAT'!A6072)</f>
        <v>43353.958333333336</v>
      </c>
      <c r="B6072" s="26">
        <f t="shared" si="100"/>
        <v>252</v>
      </c>
      <c r="C6072" s="64" cm="1">
        <f t="array" ref="C6072">INDEX('Step 5. Daily Avg Schedule Calc'!$A$2:$C$169,(WEEKDAY(A6072)-1)*24+HOUR(A6072)+1,3)*IF(A6072&lt;Cooling_Season_Start_Date,0,IF(A6072&gt;Cooling_Season_End_Date,0,1))</f>
        <v>0</v>
      </c>
      <c r="D6072" s="12">
        <f>VLOOKUP(A6072,'Step 1.3 Normalized OAT'!$A$1:$B$8761,2)</f>
        <v>65</v>
      </c>
      <c r="E6072" s="13">
        <f ca="1">('Step 3. Regression'!$F$19*D6072^2+'Step 3. Regression'!$G$19*D6072+'Step 3. Regression'!$H$19)*C6072</f>
        <v>0</v>
      </c>
    </row>
    <row r="6073" spans="1:5" x14ac:dyDescent="0.25">
      <c r="A6073" s="9">
        <f>IF(ISBLANK('Step 1.3 Normalized OAT'!A6073),"-",'Step 1.3 Normalized OAT'!A6073)</f>
        <v>43354</v>
      </c>
      <c r="B6073" s="26">
        <f t="shared" si="100"/>
        <v>253</v>
      </c>
      <c r="C6073" s="64" cm="1">
        <f t="array" ref="C6073">INDEX('Step 5. Daily Avg Schedule Calc'!$A$2:$C$169,(WEEKDAY(A6073)-1)*24+HOUR(A6073)+1,3)*IF(A6073&lt;Cooling_Season_Start_Date,0,IF(A6073&gt;Cooling_Season_End_Date,0,1))</f>
        <v>0</v>
      </c>
      <c r="D6073" s="12">
        <f>VLOOKUP(A6073,'Step 1.3 Normalized OAT'!$A$1:$B$8761,2)</f>
        <v>66</v>
      </c>
      <c r="E6073" s="13">
        <f ca="1">('Step 3. Regression'!$F$19*D6073^2+'Step 3. Regression'!$G$19*D6073+'Step 3. Regression'!$H$19)*C6073</f>
        <v>0</v>
      </c>
    </row>
    <row r="6074" spans="1:5" x14ac:dyDescent="0.25">
      <c r="A6074" s="9">
        <f>IF(ISBLANK('Step 1.3 Normalized OAT'!A6074),"-",'Step 1.3 Normalized OAT'!A6074)</f>
        <v>43354.041666666664</v>
      </c>
      <c r="B6074" s="26">
        <f t="shared" si="100"/>
        <v>253</v>
      </c>
      <c r="C6074" s="64" cm="1">
        <f t="array" ref="C6074">INDEX('Step 5. Daily Avg Schedule Calc'!$A$2:$C$169,(WEEKDAY(A6074)-1)*24+HOUR(A6074)+1,3)*IF(A6074&lt;Cooling_Season_Start_Date,0,IF(A6074&gt;Cooling_Season_End_Date,0,1))</f>
        <v>0</v>
      </c>
      <c r="D6074" s="12">
        <f>VLOOKUP(A6074,'Step 1.3 Normalized OAT'!$A$1:$B$8761,2)</f>
        <v>65</v>
      </c>
      <c r="E6074" s="13">
        <f ca="1">('Step 3. Regression'!$F$19*D6074^2+'Step 3. Regression'!$G$19*D6074+'Step 3. Regression'!$H$19)*C6074</f>
        <v>0</v>
      </c>
    </row>
    <row r="6075" spans="1:5" x14ac:dyDescent="0.25">
      <c r="A6075" s="9">
        <f>IF(ISBLANK('Step 1.3 Normalized OAT'!A6075),"-",'Step 1.3 Normalized OAT'!A6075)</f>
        <v>43354.083333333336</v>
      </c>
      <c r="B6075" s="26">
        <f t="shared" si="100"/>
        <v>253</v>
      </c>
      <c r="C6075" s="64" cm="1">
        <f t="array" ref="C6075">INDEX('Step 5. Daily Avg Schedule Calc'!$A$2:$C$169,(WEEKDAY(A6075)-1)*24+HOUR(A6075)+1,3)*IF(A6075&lt;Cooling_Season_Start_Date,0,IF(A6075&gt;Cooling_Season_End_Date,0,1))</f>
        <v>0</v>
      </c>
      <c r="D6075" s="12">
        <f>VLOOKUP(A6075,'Step 1.3 Normalized OAT'!$A$1:$B$8761,2)</f>
        <v>64</v>
      </c>
      <c r="E6075" s="13">
        <f ca="1">('Step 3. Regression'!$F$19*D6075^2+'Step 3. Regression'!$G$19*D6075+'Step 3. Regression'!$H$19)*C6075</f>
        <v>0</v>
      </c>
    </row>
    <row r="6076" spans="1:5" x14ac:dyDescent="0.25">
      <c r="A6076" s="9">
        <f>IF(ISBLANK('Step 1.3 Normalized OAT'!A6076),"-",'Step 1.3 Normalized OAT'!A6076)</f>
        <v>43354.125</v>
      </c>
      <c r="B6076" s="26">
        <f t="shared" si="100"/>
        <v>253</v>
      </c>
      <c r="C6076" s="64" cm="1">
        <f t="array" ref="C6076">INDEX('Step 5. Daily Avg Schedule Calc'!$A$2:$C$169,(WEEKDAY(A6076)-1)*24+HOUR(A6076)+1,3)*IF(A6076&lt;Cooling_Season_Start_Date,0,IF(A6076&gt;Cooling_Season_End_Date,0,1))</f>
        <v>0</v>
      </c>
      <c r="D6076" s="12">
        <f>VLOOKUP(A6076,'Step 1.3 Normalized OAT'!$A$1:$B$8761,2)</f>
        <v>64</v>
      </c>
      <c r="E6076" s="13">
        <f ca="1">('Step 3. Regression'!$F$19*D6076^2+'Step 3. Regression'!$G$19*D6076+'Step 3. Regression'!$H$19)*C6076</f>
        <v>0</v>
      </c>
    </row>
    <row r="6077" spans="1:5" x14ac:dyDescent="0.25">
      <c r="A6077" s="9">
        <f>IF(ISBLANK('Step 1.3 Normalized OAT'!A6077),"-",'Step 1.3 Normalized OAT'!A6077)</f>
        <v>43354.166666666664</v>
      </c>
      <c r="B6077" s="26">
        <f t="shared" si="100"/>
        <v>253</v>
      </c>
      <c r="C6077" s="64" cm="1">
        <f t="array" ref="C6077">INDEX('Step 5. Daily Avg Schedule Calc'!$A$2:$C$169,(WEEKDAY(A6077)-1)*24+HOUR(A6077)+1,3)*IF(A6077&lt;Cooling_Season_Start_Date,0,IF(A6077&gt;Cooling_Season_End_Date,0,1))</f>
        <v>0</v>
      </c>
      <c r="D6077" s="12">
        <f>VLOOKUP(A6077,'Step 1.3 Normalized OAT'!$A$1:$B$8761,2)</f>
        <v>64</v>
      </c>
      <c r="E6077" s="13">
        <f ca="1">('Step 3. Regression'!$F$19*D6077^2+'Step 3. Regression'!$G$19*D6077+'Step 3. Regression'!$H$19)*C6077</f>
        <v>0</v>
      </c>
    </row>
    <row r="6078" spans="1:5" x14ac:dyDescent="0.25">
      <c r="A6078" s="9">
        <f>IF(ISBLANK('Step 1.3 Normalized OAT'!A6078),"-",'Step 1.3 Normalized OAT'!A6078)</f>
        <v>43354.208333333336</v>
      </c>
      <c r="B6078" s="26">
        <f t="shared" si="100"/>
        <v>253</v>
      </c>
      <c r="C6078" s="64" cm="1">
        <f t="array" ref="C6078">INDEX('Step 5. Daily Avg Schedule Calc'!$A$2:$C$169,(WEEKDAY(A6078)-1)*24+HOUR(A6078)+1,3)*IF(A6078&lt;Cooling_Season_Start_Date,0,IF(A6078&gt;Cooling_Season_End_Date,0,1))</f>
        <v>0</v>
      </c>
      <c r="D6078" s="12">
        <f>VLOOKUP(A6078,'Step 1.3 Normalized OAT'!$A$1:$B$8761,2)</f>
        <v>64</v>
      </c>
      <c r="E6078" s="13">
        <f ca="1">('Step 3. Regression'!$F$19*D6078^2+'Step 3. Regression'!$G$19*D6078+'Step 3. Regression'!$H$19)*C6078</f>
        <v>0</v>
      </c>
    </row>
    <row r="6079" spans="1:5" x14ac:dyDescent="0.25">
      <c r="A6079" s="9">
        <f>IF(ISBLANK('Step 1.3 Normalized OAT'!A6079),"-",'Step 1.3 Normalized OAT'!A6079)</f>
        <v>43354.25</v>
      </c>
      <c r="B6079" s="26">
        <f t="shared" si="100"/>
        <v>253</v>
      </c>
      <c r="C6079" s="64" cm="1">
        <f t="array" ref="C6079">INDEX('Step 5. Daily Avg Schedule Calc'!$A$2:$C$169,(WEEKDAY(A6079)-1)*24+HOUR(A6079)+1,3)*IF(A6079&lt;Cooling_Season_Start_Date,0,IF(A6079&gt;Cooling_Season_End_Date,0,1))</f>
        <v>0</v>
      </c>
      <c r="D6079" s="12">
        <f>VLOOKUP(A6079,'Step 1.3 Normalized OAT'!$A$1:$B$8761,2)</f>
        <v>64</v>
      </c>
      <c r="E6079" s="13">
        <f ca="1">('Step 3. Regression'!$F$19*D6079^2+'Step 3. Regression'!$G$19*D6079+'Step 3. Regression'!$H$19)*C6079</f>
        <v>0</v>
      </c>
    </row>
    <row r="6080" spans="1:5" x14ac:dyDescent="0.25">
      <c r="A6080" s="9">
        <f>IF(ISBLANK('Step 1.3 Normalized OAT'!A6080),"-",'Step 1.3 Normalized OAT'!A6080)</f>
        <v>43354.291666666664</v>
      </c>
      <c r="B6080" s="26">
        <f t="shared" si="100"/>
        <v>253</v>
      </c>
      <c r="C6080" s="64" cm="1">
        <f t="array" ref="C6080">INDEX('Step 5. Daily Avg Schedule Calc'!$A$2:$C$169,(WEEKDAY(A6080)-1)*24+HOUR(A6080)+1,3)*IF(A6080&lt;Cooling_Season_Start_Date,0,IF(A6080&gt;Cooling_Season_End_Date,0,1))</f>
        <v>1</v>
      </c>
      <c r="D6080" s="12">
        <f>VLOOKUP(A6080,'Step 1.3 Normalized OAT'!$A$1:$B$8761,2)</f>
        <v>64</v>
      </c>
      <c r="E6080" s="13">
        <f ca="1">('Step 3. Regression'!$F$19*D6080^2+'Step 3. Regression'!$G$19*D6080+'Step 3. Regression'!$H$19)*C6080</f>
        <v>7.4721687395158796</v>
      </c>
    </row>
    <row r="6081" spans="1:5" x14ac:dyDescent="0.25">
      <c r="A6081" s="9">
        <f>IF(ISBLANK('Step 1.3 Normalized OAT'!A6081),"-",'Step 1.3 Normalized OAT'!A6081)</f>
        <v>43354.333333333336</v>
      </c>
      <c r="B6081" s="26">
        <f t="shared" si="100"/>
        <v>253</v>
      </c>
      <c r="C6081" s="64" cm="1">
        <f t="array" ref="C6081">INDEX('Step 5. Daily Avg Schedule Calc'!$A$2:$C$169,(WEEKDAY(A6081)-1)*24+HOUR(A6081)+1,3)*IF(A6081&lt;Cooling_Season_Start_Date,0,IF(A6081&gt;Cooling_Season_End_Date,0,1))</f>
        <v>1</v>
      </c>
      <c r="D6081" s="12">
        <f>VLOOKUP(A6081,'Step 1.3 Normalized OAT'!$A$1:$B$8761,2)</f>
        <v>65</v>
      </c>
      <c r="E6081" s="13">
        <f ca="1">('Step 3. Regression'!$F$19*D6081^2+'Step 3. Regression'!$G$19*D6081+'Step 3. Regression'!$H$19)*C6081</f>
        <v>7.4056551601879193</v>
      </c>
    </row>
    <row r="6082" spans="1:5" x14ac:dyDescent="0.25">
      <c r="A6082" s="9">
        <f>IF(ISBLANK('Step 1.3 Normalized OAT'!A6082),"-",'Step 1.3 Normalized OAT'!A6082)</f>
        <v>43354.375</v>
      </c>
      <c r="B6082" s="26">
        <f t="shared" si="100"/>
        <v>253</v>
      </c>
      <c r="C6082" s="64" cm="1">
        <f t="array" ref="C6082">INDEX('Step 5. Daily Avg Schedule Calc'!$A$2:$C$169,(WEEKDAY(A6082)-1)*24+HOUR(A6082)+1,3)*IF(A6082&lt;Cooling_Season_Start_Date,0,IF(A6082&gt;Cooling_Season_End_Date,0,1))</f>
        <v>1</v>
      </c>
      <c r="D6082" s="12">
        <f>VLOOKUP(A6082,'Step 1.3 Normalized OAT'!$A$1:$B$8761,2)</f>
        <v>64</v>
      </c>
      <c r="E6082" s="13">
        <f ca="1">('Step 3. Regression'!$F$19*D6082^2+'Step 3. Regression'!$G$19*D6082+'Step 3. Regression'!$H$19)*C6082</f>
        <v>7.4721687395158796</v>
      </c>
    </row>
    <row r="6083" spans="1:5" x14ac:dyDescent="0.25">
      <c r="A6083" s="9">
        <f>IF(ISBLANK('Step 1.3 Normalized OAT'!A6083),"-",'Step 1.3 Normalized OAT'!A6083)</f>
        <v>43354.416666666664</v>
      </c>
      <c r="B6083" s="26">
        <f t="shared" ref="B6083:B6146" si="101">_xlfn.DAYS(A6083,$A$2)</f>
        <v>253</v>
      </c>
      <c r="C6083" s="64" cm="1">
        <f t="array" ref="C6083">INDEX('Step 5. Daily Avg Schedule Calc'!$A$2:$C$169,(WEEKDAY(A6083)-1)*24+HOUR(A6083)+1,3)*IF(A6083&lt;Cooling_Season_Start_Date,0,IF(A6083&gt;Cooling_Season_End_Date,0,1))</f>
        <v>1</v>
      </c>
      <c r="D6083" s="12">
        <f>VLOOKUP(A6083,'Step 1.3 Normalized OAT'!$A$1:$B$8761,2)</f>
        <v>66</v>
      </c>
      <c r="E6083" s="13">
        <f ca="1">('Step 3. Regression'!$F$19*D6083^2+'Step 3. Regression'!$G$19*D6083+'Step 3. Regression'!$H$19)*C6083</f>
        <v>7.3449535268004134</v>
      </c>
    </row>
    <row r="6084" spans="1:5" x14ac:dyDescent="0.25">
      <c r="A6084" s="9">
        <f>IF(ISBLANK('Step 1.3 Normalized OAT'!A6084),"-",'Step 1.3 Normalized OAT'!A6084)</f>
        <v>43354.458333333336</v>
      </c>
      <c r="B6084" s="26">
        <f t="shared" si="101"/>
        <v>253</v>
      </c>
      <c r="C6084" s="64" cm="1">
        <f t="array" ref="C6084">INDEX('Step 5. Daily Avg Schedule Calc'!$A$2:$C$169,(WEEKDAY(A6084)-1)*24+HOUR(A6084)+1,3)*IF(A6084&lt;Cooling_Season_Start_Date,0,IF(A6084&gt;Cooling_Season_End_Date,0,1))</f>
        <v>1</v>
      </c>
      <c r="D6084" s="12">
        <f>VLOOKUP(A6084,'Step 1.3 Normalized OAT'!$A$1:$B$8761,2)</f>
        <v>68</v>
      </c>
      <c r="E6084" s="13">
        <f ca="1">('Step 3. Regression'!$F$19*D6084^2+'Step 3. Regression'!$G$19*D6084+'Step 3. Regression'!$H$19)*C6084</f>
        <v>7.2409860978467719</v>
      </c>
    </row>
    <row r="6085" spans="1:5" x14ac:dyDescent="0.25">
      <c r="A6085" s="9">
        <f>IF(ISBLANK('Step 1.3 Normalized OAT'!A6085),"-",'Step 1.3 Normalized OAT'!A6085)</f>
        <v>43354.5</v>
      </c>
      <c r="B6085" s="26">
        <f t="shared" si="101"/>
        <v>253</v>
      </c>
      <c r="C6085" s="64" cm="1">
        <f t="array" ref="C6085">INDEX('Step 5. Daily Avg Schedule Calc'!$A$2:$C$169,(WEEKDAY(A6085)-1)*24+HOUR(A6085)+1,3)*IF(A6085&lt;Cooling_Season_Start_Date,0,IF(A6085&gt;Cooling_Season_End_Date,0,1))</f>
        <v>1</v>
      </c>
      <c r="D6085" s="12">
        <f>VLOOKUP(A6085,'Step 1.3 Normalized OAT'!$A$1:$B$8761,2)</f>
        <v>70</v>
      </c>
      <c r="E6085" s="13">
        <f ca="1">('Step 3. Regression'!$F$19*D6085^2+'Step 3. Regression'!$G$19*D6085+'Step 3. Regression'!$H$19)*C6085</f>
        <v>7.1602664526549589</v>
      </c>
    </row>
    <row r="6086" spans="1:5" x14ac:dyDescent="0.25">
      <c r="A6086" s="9">
        <f>IF(ISBLANK('Step 1.3 Normalized OAT'!A6086),"-",'Step 1.3 Normalized OAT'!A6086)</f>
        <v>43354.541666666664</v>
      </c>
      <c r="B6086" s="26">
        <f t="shared" si="101"/>
        <v>253</v>
      </c>
      <c r="C6086" s="64" cm="1">
        <f t="array" ref="C6086">INDEX('Step 5. Daily Avg Schedule Calc'!$A$2:$C$169,(WEEKDAY(A6086)-1)*24+HOUR(A6086)+1,3)*IF(A6086&lt;Cooling_Season_Start_Date,0,IF(A6086&gt;Cooling_Season_End_Date,0,1))</f>
        <v>1</v>
      </c>
      <c r="D6086" s="12">
        <f>VLOOKUP(A6086,'Step 1.3 Normalized OAT'!$A$1:$B$8761,2)</f>
        <v>72</v>
      </c>
      <c r="E6086" s="13">
        <f ca="1">('Step 3. Regression'!$F$19*D6086^2+'Step 3. Regression'!$G$19*D6086+'Step 3. Regression'!$H$19)*C6086</f>
        <v>7.102794591224967</v>
      </c>
    </row>
    <row r="6087" spans="1:5" x14ac:dyDescent="0.25">
      <c r="A6087" s="9">
        <f>IF(ISBLANK('Step 1.3 Normalized OAT'!A6087),"-",'Step 1.3 Normalized OAT'!A6087)</f>
        <v>43354.583333333336</v>
      </c>
      <c r="B6087" s="26">
        <f t="shared" si="101"/>
        <v>253</v>
      </c>
      <c r="C6087" s="64" cm="1">
        <f t="array" ref="C6087">INDEX('Step 5. Daily Avg Schedule Calc'!$A$2:$C$169,(WEEKDAY(A6087)-1)*24+HOUR(A6087)+1,3)*IF(A6087&lt;Cooling_Season_Start_Date,0,IF(A6087&gt;Cooling_Season_End_Date,0,1))</f>
        <v>1</v>
      </c>
      <c r="D6087" s="12">
        <f>VLOOKUP(A6087,'Step 1.3 Normalized OAT'!$A$1:$B$8761,2)</f>
        <v>72</v>
      </c>
      <c r="E6087" s="13">
        <f ca="1">('Step 3. Regression'!$F$19*D6087^2+'Step 3. Regression'!$G$19*D6087+'Step 3. Regression'!$H$19)*C6087</f>
        <v>7.102794591224967</v>
      </c>
    </row>
    <row r="6088" spans="1:5" x14ac:dyDescent="0.25">
      <c r="A6088" s="9">
        <f>IF(ISBLANK('Step 1.3 Normalized OAT'!A6088),"-",'Step 1.3 Normalized OAT'!A6088)</f>
        <v>43354.625</v>
      </c>
      <c r="B6088" s="26">
        <f t="shared" si="101"/>
        <v>253</v>
      </c>
      <c r="C6088" s="64" cm="1">
        <f t="array" ref="C6088">INDEX('Step 5. Daily Avg Schedule Calc'!$A$2:$C$169,(WEEKDAY(A6088)-1)*24+HOUR(A6088)+1,3)*IF(A6088&lt;Cooling_Season_Start_Date,0,IF(A6088&gt;Cooling_Season_End_Date,0,1))</f>
        <v>1</v>
      </c>
      <c r="D6088" s="12">
        <f>VLOOKUP(A6088,'Step 1.3 Normalized OAT'!$A$1:$B$8761,2)</f>
        <v>72</v>
      </c>
      <c r="E6088" s="13">
        <f ca="1">('Step 3. Regression'!$F$19*D6088^2+'Step 3. Regression'!$G$19*D6088+'Step 3. Regression'!$H$19)*C6088</f>
        <v>7.102794591224967</v>
      </c>
    </row>
    <row r="6089" spans="1:5" x14ac:dyDescent="0.25">
      <c r="A6089" s="9">
        <f>IF(ISBLANK('Step 1.3 Normalized OAT'!A6089),"-",'Step 1.3 Normalized OAT'!A6089)</f>
        <v>43354.666666666664</v>
      </c>
      <c r="B6089" s="26">
        <f t="shared" si="101"/>
        <v>253</v>
      </c>
      <c r="C6089" s="64" cm="1">
        <f t="array" ref="C6089">INDEX('Step 5. Daily Avg Schedule Calc'!$A$2:$C$169,(WEEKDAY(A6089)-1)*24+HOUR(A6089)+1,3)*IF(A6089&lt;Cooling_Season_Start_Date,0,IF(A6089&gt;Cooling_Season_End_Date,0,1))</f>
        <v>1</v>
      </c>
      <c r="D6089" s="12">
        <f>VLOOKUP(A6089,'Step 1.3 Normalized OAT'!$A$1:$B$8761,2)</f>
        <v>73</v>
      </c>
      <c r="E6089" s="13">
        <f ca="1">('Step 3. Regression'!$F$19*D6089^2+'Step 3. Regression'!$G$19*D6089+'Step 3. Regression'!$H$19)*C6089</f>
        <v>7.0827765794206599</v>
      </c>
    </row>
    <row r="6090" spans="1:5" x14ac:dyDescent="0.25">
      <c r="A6090" s="9">
        <f>IF(ISBLANK('Step 1.3 Normalized OAT'!A6090),"-",'Step 1.3 Normalized OAT'!A6090)</f>
        <v>43354.708333333336</v>
      </c>
      <c r="B6090" s="26">
        <f t="shared" si="101"/>
        <v>253</v>
      </c>
      <c r="C6090" s="64" cm="1">
        <f t="array" ref="C6090">INDEX('Step 5. Daily Avg Schedule Calc'!$A$2:$C$169,(WEEKDAY(A6090)-1)*24+HOUR(A6090)+1,3)*IF(A6090&lt;Cooling_Season_Start_Date,0,IF(A6090&gt;Cooling_Season_End_Date,0,1))</f>
        <v>1</v>
      </c>
      <c r="D6090" s="12">
        <f>VLOOKUP(A6090,'Step 1.3 Normalized OAT'!$A$1:$B$8761,2)</f>
        <v>75</v>
      </c>
      <c r="E6090" s="13">
        <f ca="1">('Step 3. Regression'!$F$19*D6090^2+'Step 3. Regression'!$G$19*D6090+'Step 3. Regression'!$H$19)*C6090</f>
        <v>7.0601763936334088</v>
      </c>
    </row>
    <row r="6091" spans="1:5" x14ac:dyDescent="0.25">
      <c r="A6091" s="9">
        <f>IF(ISBLANK('Step 1.3 Normalized OAT'!A6091),"-",'Step 1.3 Normalized OAT'!A6091)</f>
        <v>43354.75</v>
      </c>
      <c r="B6091" s="26">
        <f t="shared" si="101"/>
        <v>253</v>
      </c>
      <c r="C6091" s="64" cm="1">
        <f t="array" ref="C6091">INDEX('Step 5. Daily Avg Schedule Calc'!$A$2:$C$169,(WEEKDAY(A6091)-1)*24+HOUR(A6091)+1,3)*IF(A6091&lt;Cooling_Season_Start_Date,0,IF(A6091&gt;Cooling_Season_End_Date,0,1))</f>
        <v>1</v>
      </c>
      <c r="D6091" s="12">
        <f>VLOOKUP(A6091,'Step 1.3 Normalized OAT'!$A$1:$B$8761,2)</f>
        <v>73</v>
      </c>
      <c r="E6091" s="13">
        <f ca="1">('Step 3. Regression'!$F$19*D6091^2+'Step 3. Regression'!$G$19*D6091+'Step 3. Regression'!$H$19)*C6091</f>
        <v>7.0827765794206599</v>
      </c>
    </row>
    <row r="6092" spans="1:5" x14ac:dyDescent="0.25">
      <c r="A6092" s="9">
        <f>IF(ISBLANK('Step 1.3 Normalized OAT'!A6092),"-",'Step 1.3 Normalized OAT'!A6092)</f>
        <v>43354.791666666664</v>
      </c>
      <c r="B6092" s="26">
        <f t="shared" si="101"/>
        <v>253</v>
      </c>
      <c r="C6092" s="64" cm="1">
        <f t="array" ref="C6092">INDEX('Step 5. Daily Avg Schedule Calc'!$A$2:$C$169,(WEEKDAY(A6092)-1)*24+HOUR(A6092)+1,3)*IF(A6092&lt;Cooling_Season_Start_Date,0,IF(A6092&gt;Cooling_Season_End_Date,0,1))</f>
        <v>1</v>
      </c>
      <c r="D6092" s="12">
        <f>VLOOKUP(A6092,'Step 1.3 Normalized OAT'!$A$1:$B$8761,2)</f>
        <v>73</v>
      </c>
      <c r="E6092" s="13">
        <f ca="1">('Step 3. Regression'!$F$19*D6092^2+'Step 3. Regression'!$G$19*D6092+'Step 3. Regression'!$H$19)*C6092</f>
        <v>7.0827765794206599</v>
      </c>
    </row>
    <row r="6093" spans="1:5" x14ac:dyDescent="0.25">
      <c r="A6093" s="9">
        <f>IF(ISBLANK('Step 1.3 Normalized OAT'!A6093),"-",'Step 1.3 Normalized OAT'!A6093)</f>
        <v>43354.833333333336</v>
      </c>
      <c r="B6093" s="26">
        <f t="shared" si="101"/>
        <v>253</v>
      </c>
      <c r="C6093" s="64" cm="1">
        <f t="array" ref="C6093">INDEX('Step 5. Daily Avg Schedule Calc'!$A$2:$C$169,(WEEKDAY(A6093)-1)*24+HOUR(A6093)+1,3)*IF(A6093&lt;Cooling_Season_Start_Date,0,IF(A6093&gt;Cooling_Season_End_Date,0,1))</f>
        <v>1</v>
      </c>
      <c r="D6093" s="12">
        <f>VLOOKUP(A6093,'Step 1.3 Normalized OAT'!$A$1:$B$8761,2)</f>
        <v>74</v>
      </c>
      <c r="E6093" s="13">
        <f ca="1">('Step 3. Regression'!$F$19*D6093^2+'Step 3. Regression'!$G$19*D6093+'Step 3. Regression'!$H$19)*C6093</f>
        <v>7.0685705135568071</v>
      </c>
    </row>
    <row r="6094" spans="1:5" x14ac:dyDescent="0.25">
      <c r="A6094" s="9">
        <f>IF(ISBLANK('Step 1.3 Normalized OAT'!A6094),"-",'Step 1.3 Normalized OAT'!A6094)</f>
        <v>43354.875</v>
      </c>
      <c r="B6094" s="26">
        <f t="shared" si="101"/>
        <v>253</v>
      </c>
      <c r="C6094" s="64" cm="1">
        <f t="array" ref="C6094">INDEX('Step 5. Daily Avg Schedule Calc'!$A$2:$C$169,(WEEKDAY(A6094)-1)*24+HOUR(A6094)+1,3)*IF(A6094&lt;Cooling_Season_Start_Date,0,IF(A6094&gt;Cooling_Season_End_Date,0,1))</f>
        <v>0</v>
      </c>
      <c r="D6094" s="12">
        <f>VLOOKUP(A6094,'Step 1.3 Normalized OAT'!$A$1:$B$8761,2)</f>
        <v>73</v>
      </c>
      <c r="E6094" s="13">
        <f ca="1">('Step 3. Regression'!$F$19*D6094^2+'Step 3. Regression'!$G$19*D6094+'Step 3. Regression'!$H$19)*C6094</f>
        <v>0</v>
      </c>
    </row>
    <row r="6095" spans="1:5" x14ac:dyDescent="0.25">
      <c r="A6095" s="9">
        <f>IF(ISBLANK('Step 1.3 Normalized OAT'!A6095),"-",'Step 1.3 Normalized OAT'!A6095)</f>
        <v>43354.916666666664</v>
      </c>
      <c r="B6095" s="26">
        <f t="shared" si="101"/>
        <v>253</v>
      </c>
      <c r="C6095" s="64" cm="1">
        <f t="array" ref="C6095">INDEX('Step 5. Daily Avg Schedule Calc'!$A$2:$C$169,(WEEKDAY(A6095)-1)*24+HOUR(A6095)+1,3)*IF(A6095&lt;Cooling_Season_Start_Date,0,IF(A6095&gt;Cooling_Season_End_Date,0,1))</f>
        <v>0</v>
      </c>
      <c r="D6095" s="12">
        <f>VLOOKUP(A6095,'Step 1.3 Normalized OAT'!$A$1:$B$8761,2)</f>
        <v>73</v>
      </c>
      <c r="E6095" s="13">
        <f ca="1">('Step 3. Regression'!$F$19*D6095^2+'Step 3. Regression'!$G$19*D6095+'Step 3. Regression'!$H$19)*C6095</f>
        <v>0</v>
      </c>
    </row>
    <row r="6096" spans="1:5" x14ac:dyDescent="0.25">
      <c r="A6096" s="9">
        <f>IF(ISBLANK('Step 1.3 Normalized OAT'!A6096),"-",'Step 1.3 Normalized OAT'!A6096)</f>
        <v>43354.958333333336</v>
      </c>
      <c r="B6096" s="26">
        <f t="shared" si="101"/>
        <v>253</v>
      </c>
      <c r="C6096" s="64" cm="1">
        <f t="array" ref="C6096">INDEX('Step 5. Daily Avg Schedule Calc'!$A$2:$C$169,(WEEKDAY(A6096)-1)*24+HOUR(A6096)+1,3)*IF(A6096&lt;Cooling_Season_Start_Date,0,IF(A6096&gt;Cooling_Season_End_Date,0,1))</f>
        <v>0</v>
      </c>
      <c r="D6096" s="12">
        <f>VLOOKUP(A6096,'Step 1.3 Normalized OAT'!$A$1:$B$8761,2)</f>
        <v>73</v>
      </c>
      <c r="E6096" s="13">
        <f ca="1">('Step 3. Regression'!$F$19*D6096^2+'Step 3. Regression'!$G$19*D6096+'Step 3. Regression'!$H$19)*C6096</f>
        <v>0</v>
      </c>
    </row>
    <row r="6097" spans="1:5" x14ac:dyDescent="0.25">
      <c r="A6097" s="9">
        <f>IF(ISBLANK('Step 1.3 Normalized OAT'!A6097),"-",'Step 1.3 Normalized OAT'!A6097)</f>
        <v>43355</v>
      </c>
      <c r="B6097" s="26">
        <f t="shared" si="101"/>
        <v>254</v>
      </c>
      <c r="C6097" s="64" cm="1">
        <f t="array" ref="C6097">INDEX('Step 5. Daily Avg Schedule Calc'!$A$2:$C$169,(WEEKDAY(A6097)-1)*24+HOUR(A6097)+1,3)*IF(A6097&lt;Cooling_Season_Start_Date,0,IF(A6097&gt;Cooling_Season_End_Date,0,1))</f>
        <v>0</v>
      </c>
      <c r="D6097" s="12">
        <f>VLOOKUP(A6097,'Step 1.3 Normalized OAT'!$A$1:$B$8761,2)</f>
        <v>73</v>
      </c>
      <c r="E6097" s="13">
        <f ca="1">('Step 3. Regression'!$F$19*D6097^2+'Step 3. Regression'!$G$19*D6097+'Step 3. Regression'!$H$19)*C6097</f>
        <v>0</v>
      </c>
    </row>
    <row r="6098" spans="1:5" x14ac:dyDescent="0.25">
      <c r="A6098" s="9">
        <f>IF(ISBLANK('Step 1.3 Normalized OAT'!A6098),"-",'Step 1.3 Normalized OAT'!A6098)</f>
        <v>43355.041666666664</v>
      </c>
      <c r="B6098" s="26">
        <f t="shared" si="101"/>
        <v>254</v>
      </c>
      <c r="C6098" s="64" cm="1">
        <f t="array" ref="C6098">INDEX('Step 5. Daily Avg Schedule Calc'!$A$2:$C$169,(WEEKDAY(A6098)-1)*24+HOUR(A6098)+1,3)*IF(A6098&lt;Cooling_Season_Start_Date,0,IF(A6098&gt;Cooling_Season_End_Date,0,1))</f>
        <v>0</v>
      </c>
      <c r="D6098" s="12">
        <f>VLOOKUP(A6098,'Step 1.3 Normalized OAT'!$A$1:$B$8761,2)</f>
        <v>73</v>
      </c>
      <c r="E6098" s="13">
        <f ca="1">('Step 3. Regression'!$F$19*D6098^2+'Step 3. Regression'!$G$19*D6098+'Step 3. Regression'!$H$19)*C6098</f>
        <v>0</v>
      </c>
    </row>
    <row r="6099" spans="1:5" x14ac:dyDescent="0.25">
      <c r="A6099" s="9">
        <f>IF(ISBLANK('Step 1.3 Normalized OAT'!A6099),"-",'Step 1.3 Normalized OAT'!A6099)</f>
        <v>43355.083333333336</v>
      </c>
      <c r="B6099" s="26">
        <f t="shared" si="101"/>
        <v>254</v>
      </c>
      <c r="C6099" s="64" cm="1">
        <f t="array" ref="C6099">INDEX('Step 5. Daily Avg Schedule Calc'!$A$2:$C$169,(WEEKDAY(A6099)-1)*24+HOUR(A6099)+1,3)*IF(A6099&lt;Cooling_Season_Start_Date,0,IF(A6099&gt;Cooling_Season_End_Date,0,1))</f>
        <v>0</v>
      </c>
      <c r="D6099" s="12">
        <f>VLOOKUP(A6099,'Step 1.3 Normalized OAT'!$A$1:$B$8761,2)</f>
        <v>73</v>
      </c>
      <c r="E6099" s="13">
        <f ca="1">('Step 3. Regression'!$F$19*D6099^2+'Step 3. Regression'!$G$19*D6099+'Step 3. Regression'!$H$19)*C6099</f>
        <v>0</v>
      </c>
    </row>
    <row r="6100" spans="1:5" x14ac:dyDescent="0.25">
      <c r="A6100" s="9">
        <f>IF(ISBLANK('Step 1.3 Normalized OAT'!A6100),"-",'Step 1.3 Normalized OAT'!A6100)</f>
        <v>43355.125</v>
      </c>
      <c r="B6100" s="26">
        <f t="shared" si="101"/>
        <v>254</v>
      </c>
      <c r="C6100" s="64" cm="1">
        <f t="array" ref="C6100">INDEX('Step 5. Daily Avg Schedule Calc'!$A$2:$C$169,(WEEKDAY(A6100)-1)*24+HOUR(A6100)+1,3)*IF(A6100&lt;Cooling_Season_Start_Date,0,IF(A6100&gt;Cooling_Season_End_Date,0,1))</f>
        <v>0</v>
      </c>
      <c r="D6100" s="12">
        <f>VLOOKUP(A6100,'Step 1.3 Normalized OAT'!$A$1:$B$8761,2)</f>
        <v>73</v>
      </c>
      <c r="E6100" s="13">
        <f ca="1">('Step 3. Regression'!$F$19*D6100^2+'Step 3. Regression'!$G$19*D6100+'Step 3. Regression'!$H$19)*C6100</f>
        <v>0</v>
      </c>
    </row>
    <row r="6101" spans="1:5" x14ac:dyDescent="0.25">
      <c r="A6101" s="9">
        <f>IF(ISBLANK('Step 1.3 Normalized OAT'!A6101),"-",'Step 1.3 Normalized OAT'!A6101)</f>
        <v>43355.166666666664</v>
      </c>
      <c r="B6101" s="26">
        <f t="shared" si="101"/>
        <v>254</v>
      </c>
      <c r="C6101" s="64" cm="1">
        <f t="array" ref="C6101">INDEX('Step 5. Daily Avg Schedule Calc'!$A$2:$C$169,(WEEKDAY(A6101)-1)*24+HOUR(A6101)+1,3)*IF(A6101&lt;Cooling_Season_Start_Date,0,IF(A6101&gt;Cooling_Season_End_Date,0,1))</f>
        <v>0</v>
      </c>
      <c r="D6101" s="12">
        <f>VLOOKUP(A6101,'Step 1.3 Normalized OAT'!$A$1:$B$8761,2)</f>
        <v>72</v>
      </c>
      <c r="E6101" s="13">
        <f ca="1">('Step 3. Regression'!$F$19*D6101^2+'Step 3. Regression'!$G$19*D6101+'Step 3. Regression'!$H$19)*C6101</f>
        <v>0</v>
      </c>
    </row>
    <row r="6102" spans="1:5" x14ac:dyDescent="0.25">
      <c r="A6102" s="9">
        <f>IF(ISBLANK('Step 1.3 Normalized OAT'!A6102),"-",'Step 1.3 Normalized OAT'!A6102)</f>
        <v>43355.208333333336</v>
      </c>
      <c r="B6102" s="26">
        <f t="shared" si="101"/>
        <v>254</v>
      </c>
      <c r="C6102" s="64" cm="1">
        <f t="array" ref="C6102">INDEX('Step 5. Daily Avg Schedule Calc'!$A$2:$C$169,(WEEKDAY(A6102)-1)*24+HOUR(A6102)+1,3)*IF(A6102&lt;Cooling_Season_Start_Date,0,IF(A6102&gt;Cooling_Season_End_Date,0,1))</f>
        <v>0</v>
      </c>
      <c r="D6102" s="12">
        <f>VLOOKUP(A6102,'Step 1.3 Normalized OAT'!$A$1:$B$8761,2)</f>
        <v>72</v>
      </c>
      <c r="E6102" s="13">
        <f ca="1">('Step 3. Regression'!$F$19*D6102^2+'Step 3. Regression'!$G$19*D6102+'Step 3. Regression'!$H$19)*C6102</f>
        <v>0</v>
      </c>
    </row>
    <row r="6103" spans="1:5" x14ac:dyDescent="0.25">
      <c r="A6103" s="9">
        <f>IF(ISBLANK('Step 1.3 Normalized OAT'!A6103),"-",'Step 1.3 Normalized OAT'!A6103)</f>
        <v>43355.25</v>
      </c>
      <c r="B6103" s="26">
        <f t="shared" si="101"/>
        <v>254</v>
      </c>
      <c r="C6103" s="64" cm="1">
        <f t="array" ref="C6103">INDEX('Step 5. Daily Avg Schedule Calc'!$A$2:$C$169,(WEEKDAY(A6103)-1)*24+HOUR(A6103)+1,3)*IF(A6103&lt;Cooling_Season_Start_Date,0,IF(A6103&gt;Cooling_Season_End_Date,0,1))</f>
        <v>0</v>
      </c>
      <c r="D6103" s="12">
        <f>VLOOKUP(A6103,'Step 1.3 Normalized OAT'!$A$1:$B$8761,2)</f>
        <v>72</v>
      </c>
      <c r="E6103" s="13">
        <f ca="1">('Step 3. Regression'!$F$19*D6103^2+'Step 3. Regression'!$G$19*D6103+'Step 3. Regression'!$H$19)*C6103</f>
        <v>0</v>
      </c>
    </row>
    <row r="6104" spans="1:5" x14ac:dyDescent="0.25">
      <c r="A6104" s="9">
        <f>IF(ISBLANK('Step 1.3 Normalized OAT'!A6104),"-",'Step 1.3 Normalized OAT'!A6104)</f>
        <v>43355.291666666664</v>
      </c>
      <c r="B6104" s="26">
        <f t="shared" si="101"/>
        <v>254</v>
      </c>
      <c r="C6104" s="64" cm="1">
        <f t="array" ref="C6104">INDEX('Step 5. Daily Avg Schedule Calc'!$A$2:$C$169,(WEEKDAY(A6104)-1)*24+HOUR(A6104)+1,3)*IF(A6104&lt;Cooling_Season_Start_Date,0,IF(A6104&gt;Cooling_Season_End_Date,0,1))</f>
        <v>1</v>
      </c>
      <c r="D6104" s="12">
        <f>VLOOKUP(A6104,'Step 1.3 Normalized OAT'!$A$1:$B$8761,2)</f>
        <v>72</v>
      </c>
      <c r="E6104" s="13">
        <f ca="1">('Step 3. Regression'!$F$19*D6104^2+'Step 3. Regression'!$G$19*D6104+'Step 3. Regression'!$H$19)*C6104</f>
        <v>7.102794591224967</v>
      </c>
    </row>
    <row r="6105" spans="1:5" x14ac:dyDescent="0.25">
      <c r="A6105" s="9">
        <f>IF(ISBLANK('Step 1.3 Normalized OAT'!A6105),"-",'Step 1.3 Normalized OAT'!A6105)</f>
        <v>43355.333333333336</v>
      </c>
      <c r="B6105" s="26">
        <f t="shared" si="101"/>
        <v>254</v>
      </c>
      <c r="C6105" s="64" cm="1">
        <f t="array" ref="C6105">INDEX('Step 5. Daily Avg Schedule Calc'!$A$2:$C$169,(WEEKDAY(A6105)-1)*24+HOUR(A6105)+1,3)*IF(A6105&lt;Cooling_Season_Start_Date,0,IF(A6105&gt;Cooling_Season_End_Date,0,1))</f>
        <v>1</v>
      </c>
      <c r="D6105" s="12">
        <f>VLOOKUP(A6105,'Step 1.3 Normalized OAT'!$A$1:$B$8761,2)</f>
        <v>73</v>
      </c>
      <c r="E6105" s="13">
        <f ca="1">('Step 3. Regression'!$F$19*D6105^2+'Step 3. Regression'!$G$19*D6105+'Step 3. Regression'!$H$19)*C6105</f>
        <v>7.0827765794206599</v>
      </c>
    </row>
    <row r="6106" spans="1:5" x14ac:dyDescent="0.25">
      <c r="A6106" s="9">
        <f>IF(ISBLANK('Step 1.3 Normalized OAT'!A6106),"-",'Step 1.3 Normalized OAT'!A6106)</f>
        <v>43355.375</v>
      </c>
      <c r="B6106" s="26">
        <f t="shared" si="101"/>
        <v>254</v>
      </c>
      <c r="C6106" s="64" cm="1">
        <f t="array" ref="C6106">INDEX('Step 5. Daily Avg Schedule Calc'!$A$2:$C$169,(WEEKDAY(A6106)-1)*24+HOUR(A6106)+1,3)*IF(A6106&lt;Cooling_Season_Start_Date,0,IF(A6106&gt;Cooling_Season_End_Date,0,1))</f>
        <v>1</v>
      </c>
      <c r="D6106" s="12">
        <f>VLOOKUP(A6106,'Step 1.3 Normalized OAT'!$A$1:$B$8761,2)</f>
        <v>73</v>
      </c>
      <c r="E6106" s="13">
        <f ca="1">('Step 3. Regression'!$F$19*D6106^2+'Step 3. Regression'!$G$19*D6106+'Step 3. Regression'!$H$19)*C6106</f>
        <v>7.0827765794206599</v>
      </c>
    </row>
    <row r="6107" spans="1:5" x14ac:dyDescent="0.25">
      <c r="A6107" s="9">
        <f>IF(ISBLANK('Step 1.3 Normalized OAT'!A6107),"-",'Step 1.3 Normalized OAT'!A6107)</f>
        <v>43355.416666666664</v>
      </c>
      <c r="B6107" s="26">
        <f t="shared" si="101"/>
        <v>254</v>
      </c>
      <c r="C6107" s="64" cm="1">
        <f t="array" ref="C6107">INDEX('Step 5. Daily Avg Schedule Calc'!$A$2:$C$169,(WEEKDAY(A6107)-1)*24+HOUR(A6107)+1,3)*IF(A6107&lt;Cooling_Season_Start_Date,0,IF(A6107&gt;Cooling_Season_End_Date,0,1))</f>
        <v>1</v>
      </c>
      <c r="D6107" s="12">
        <f>VLOOKUP(A6107,'Step 1.3 Normalized OAT'!$A$1:$B$8761,2)</f>
        <v>73</v>
      </c>
      <c r="E6107" s="13">
        <f ca="1">('Step 3. Regression'!$F$19*D6107^2+'Step 3. Regression'!$G$19*D6107+'Step 3. Regression'!$H$19)*C6107</f>
        <v>7.0827765794206599</v>
      </c>
    </row>
    <row r="6108" spans="1:5" x14ac:dyDescent="0.25">
      <c r="A6108" s="9">
        <f>IF(ISBLANK('Step 1.3 Normalized OAT'!A6108),"-",'Step 1.3 Normalized OAT'!A6108)</f>
        <v>43355.458333333336</v>
      </c>
      <c r="B6108" s="26">
        <f t="shared" si="101"/>
        <v>254</v>
      </c>
      <c r="C6108" s="64" cm="1">
        <f t="array" ref="C6108">INDEX('Step 5. Daily Avg Schedule Calc'!$A$2:$C$169,(WEEKDAY(A6108)-1)*24+HOUR(A6108)+1,3)*IF(A6108&lt;Cooling_Season_Start_Date,0,IF(A6108&gt;Cooling_Season_End_Date,0,1))</f>
        <v>1</v>
      </c>
      <c r="D6108" s="12">
        <f>VLOOKUP(A6108,'Step 1.3 Normalized OAT'!$A$1:$B$8761,2)</f>
        <v>74</v>
      </c>
      <c r="E6108" s="13">
        <f ca="1">('Step 3. Regression'!$F$19*D6108^2+'Step 3. Regression'!$G$19*D6108+'Step 3. Regression'!$H$19)*C6108</f>
        <v>7.0685705135568071</v>
      </c>
    </row>
    <row r="6109" spans="1:5" x14ac:dyDescent="0.25">
      <c r="A6109" s="9">
        <f>IF(ISBLANK('Step 1.3 Normalized OAT'!A6109),"-",'Step 1.3 Normalized OAT'!A6109)</f>
        <v>43355.5</v>
      </c>
      <c r="B6109" s="26">
        <f t="shared" si="101"/>
        <v>254</v>
      </c>
      <c r="C6109" s="64" cm="1">
        <f t="array" ref="C6109">INDEX('Step 5. Daily Avg Schedule Calc'!$A$2:$C$169,(WEEKDAY(A6109)-1)*24+HOUR(A6109)+1,3)*IF(A6109&lt;Cooling_Season_Start_Date,0,IF(A6109&gt;Cooling_Season_End_Date,0,1))</f>
        <v>1</v>
      </c>
      <c r="D6109" s="12">
        <f>VLOOKUP(A6109,'Step 1.3 Normalized OAT'!$A$1:$B$8761,2)</f>
        <v>73</v>
      </c>
      <c r="E6109" s="13">
        <f ca="1">('Step 3. Regression'!$F$19*D6109^2+'Step 3. Regression'!$G$19*D6109+'Step 3. Regression'!$H$19)*C6109</f>
        <v>7.0827765794206599</v>
      </c>
    </row>
    <row r="6110" spans="1:5" x14ac:dyDescent="0.25">
      <c r="A6110" s="9">
        <f>IF(ISBLANK('Step 1.3 Normalized OAT'!A6110),"-",'Step 1.3 Normalized OAT'!A6110)</f>
        <v>43355.541666666664</v>
      </c>
      <c r="B6110" s="26">
        <f t="shared" si="101"/>
        <v>254</v>
      </c>
      <c r="C6110" s="64" cm="1">
        <f t="array" ref="C6110">INDEX('Step 5. Daily Avg Schedule Calc'!$A$2:$C$169,(WEEKDAY(A6110)-1)*24+HOUR(A6110)+1,3)*IF(A6110&lt;Cooling_Season_Start_Date,0,IF(A6110&gt;Cooling_Season_End_Date,0,1))</f>
        <v>1</v>
      </c>
      <c r="D6110" s="12">
        <f>VLOOKUP(A6110,'Step 1.3 Normalized OAT'!$A$1:$B$8761,2)</f>
        <v>75</v>
      </c>
      <c r="E6110" s="13">
        <f ca="1">('Step 3. Regression'!$F$19*D6110^2+'Step 3. Regression'!$G$19*D6110+'Step 3. Regression'!$H$19)*C6110</f>
        <v>7.0601763936334088</v>
      </c>
    </row>
    <row r="6111" spans="1:5" x14ac:dyDescent="0.25">
      <c r="A6111" s="9">
        <f>IF(ISBLANK('Step 1.3 Normalized OAT'!A6111),"-",'Step 1.3 Normalized OAT'!A6111)</f>
        <v>43355.583333333336</v>
      </c>
      <c r="B6111" s="26">
        <f t="shared" si="101"/>
        <v>254</v>
      </c>
      <c r="C6111" s="64" cm="1">
        <f t="array" ref="C6111">INDEX('Step 5. Daily Avg Schedule Calc'!$A$2:$C$169,(WEEKDAY(A6111)-1)*24+HOUR(A6111)+1,3)*IF(A6111&lt;Cooling_Season_Start_Date,0,IF(A6111&gt;Cooling_Season_End_Date,0,1))</f>
        <v>1</v>
      </c>
      <c r="D6111" s="12">
        <f>VLOOKUP(A6111,'Step 1.3 Normalized OAT'!$A$1:$B$8761,2)</f>
        <v>75</v>
      </c>
      <c r="E6111" s="13">
        <f ca="1">('Step 3. Regression'!$F$19*D6111^2+'Step 3. Regression'!$G$19*D6111+'Step 3. Regression'!$H$19)*C6111</f>
        <v>7.0601763936334088</v>
      </c>
    </row>
    <row r="6112" spans="1:5" x14ac:dyDescent="0.25">
      <c r="A6112" s="9">
        <f>IF(ISBLANK('Step 1.3 Normalized OAT'!A6112),"-",'Step 1.3 Normalized OAT'!A6112)</f>
        <v>43355.625</v>
      </c>
      <c r="B6112" s="26">
        <f t="shared" si="101"/>
        <v>254</v>
      </c>
      <c r="C6112" s="64" cm="1">
        <f t="array" ref="C6112">INDEX('Step 5. Daily Avg Schedule Calc'!$A$2:$C$169,(WEEKDAY(A6112)-1)*24+HOUR(A6112)+1,3)*IF(A6112&lt;Cooling_Season_Start_Date,0,IF(A6112&gt;Cooling_Season_End_Date,0,1))</f>
        <v>1</v>
      </c>
      <c r="D6112" s="12">
        <f>VLOOKUP(A6112,'Step 1.3 Normalized OAT'!$A$1:$B$8761,2)</f>
        <v>77</v>
      </c>
      <c r="E6112" s="13">
        <f ca="1">('Step 3. Regression'!$F$19*D6112^2+'Step 3. Regression'!$G$19*D6112+'Step 3. Regression'!$H$19)*C6112</f>
        <v>7.0608239916079754</v>
      </c>
    </row>
    <row r="6113" spans="1:5" x14ac:dyDescent="0.25">
      <c r="A6113" s="9">
        <f>IF(ISBLANK('Step 1.3 Normalized OAT'!A6113),"-",'Step 1.3 Normalized OAT'!A6113)</f>
        <v>43355.666666666664</v>
      </c>
      <c r="B6113" s="26">
        <f t="shared" si="101"/>
        <v>254</v>
      </c>
      <c r="C6113" s="64" cm="1">
        <f t="array" ref="C6113">INDEX('Step 5. Daily Avg Schedule Calc'!$A$2:$C$169,(WEEKDAY(A6113)-1)*24+HOUR(A6113)+1,3)*IF(A6113&lt;Cooling_Season_Start_Date,0,IF(A6113&gt;Cooling_Season_End_Date,0,1))</f>
        <v>1</v>
      </c>
      <c r="D6113" s="12">
        <f>VLOOKUP(A6113,'Step 1.3 Normalized OAT'!$A$1:$B$8761,2)</f>
        <v>77</v>
      </c>
      <c r="E6113" s="13">
        <f ca="1">('Step 3. Regression'!$F$19*D6113^2+'Step 3. Regression'!$G$19*D6113+'Step 3. Regression'!$H$19)*C6113</f>
        <v>7.0608239916079754</v>
      </c>
    </row>
    <row r="6114" spans="1:5" x14ac:dyDescent="0.25">
      <c r="A6114" s="9">
        <f>IF(ISBLANK('Step 1.3 Normalized OAT'!A6114),"-",'Step 1.3 Normalized OAT'!A6114)</f>
        <v>43355.708333333336</v>
      </c>
      <c r="B6114" s="26">
        <f t="shared" si="101"/>
        <v>254</v>
      </c>
      <c r="C6114" s="64" cm="1">
        <f t="array" ref="C6114">INDEX('Step 5. Daily Avg Schedule Calc'!$A$2:$C$169,(WEEKDAY(A6114)-1)*24+HOUR(A6114)+1,3)*IF(A6114&lt;Cooling_Season_Start_Date,0,IF(A6114&gt;Cooling_Season_End_Date,0,1))</f>
        <v>1</v>
      </c>
      <c r="D6114" s="12">
        <f>VLOOKUP(A6114,'Step 1.3 Normalized OAT'!$A$1:$B$8761,2)</f>
        <v>76</v>
      </c>
      <c r="E6114" s="13">
        <f ca="1">('Step 3. Regression'!$F$19*D6114^2+'Step 3. Regression'!$G$19*D6114+'Step 3. Regression'!$H$19)*C6114</f>
        <v>7.0575942196504613</v>
      </c>
    </row>
    <row r="6115" spans="1:5" x14ac:dyDescent="0.25">
      <c r="A6115" s="9">
        <f>IF(ISBLANK('Step 1.3 Normalized OAT'!A6115),"-",'Step 1.3 Normalized OAT'!A6115)</f>
        <v>43355.75</v>
      </c>
      <c r="B6115" s="26">
        <f t="shared" si="101"/>
        <v>254</v>
      </c>
      <c r="C6115" s="64" cm="1">
        <f t="array" ref="C6115">INDEX('Step 5. Daily Avg Schedule Calc'!$A$2:$C$169,(WEEKDAY(A6115)-1)*24+HOUR(A6115)+1,3)*IF(A6115&lt;Cooling_Season_Start_Date,0,IF(A6115&gt;Cooling_Season_End_Date,0,1))</f>
        <v>1</v>
      </c>
      <c r="D6115" s="12">
        <f>VLOOKUP(A6115,'Step 1.3 Normalized OAT'!$A$1:$B$8761,2)</f>
        <v>75</v>
      </c>
      <c r="E6115" s="13">
        <f ca="1">('Step 3. Regression'!$F$19*D6115^2+'Step 3. Regression'!$G$19*D6115+'Step 3. Regression'!$H$19)*C6115</f>
        <v>7.0601763936334088</v>
      </c>
    </row>
    <row r="6116" spans="1:5" x14ac:dyDescent="0.25">
      <c r="A6116" s="9">
        <f>IF(ISBLANK('Step 1.3 Normalized OAT'!A6116),"-",'Step 1.3 Normalized OAT'!A6116)</f>
        <v>43355.791666666664</v>
      </c>
      <c r="B6116" s="26">
        <f t="shared" si="101"/>
        <v>254</v>
      </c>
      <c r="C6116" s="64" cm="1">
        <f t="array" ref="C6116">INDEX('Step 5. Daily Avg Schedule Calc'!$A$2:$C$169,(WEEKDAY(A6116)-1)*24+HOUR(A6116)+1,3)*IF(A6116&lt;Cooling_Season_Start_Date,0,IF(A6116&gt;Cooling_Season_End_Date,0,1))</f>
        <v>1</v>
      </c>
      <c r="D6116" s="12">
        <f>VLOOKUP(A6116,'Step 1.3 Normalized OAT'!$A$1:$B$8761,2)</f>
        <v>73</v>
      </c>
      <c r="E6116" s="13">
        <f ca="1">('Step 3. Regression'!$F$19*D6116^2+'Step 3. Regression'!$G$19*D6116+'Step 3. Regression'!$H$19)*C6116</f>
        <v>7.0827765794206599</v>
      </c>
    </row>
    <row r="6117" spans="1:5" x14ac:dyDescent="0.25">
      <c r="A6117" s="9">
        <f>IF(ISBLANK('Step 1.3 Normalized OAT'!A6117),"-",'Step 1.3 Normalized OAT'!A6117)</f>
        <v>43355.833333333336</v>
      </c>
      <c r="B6117" s="26">
        <f t="shared" si="101"/>
        <v>254</v>
      </c>
      <c r="C6117" s="64" cm="1">
        <f t="array" ref="C6117">INDEX('Step 5. Daily Avg Schedule Calc'!$A$2:$C$169,(WEEKDAY(A6117)-1)*24+HOUR(A6117)+1,3)*IF(A6117&lt;Cooling_Season_Start_Date,0,IF(A6117&gt;Cooling_Season_End_Date,0,1))</f>
        <v>1</v>
      </c>
      <c r="D6117" s="12">
        <f>VLOOKUP(A6117,'Step 1.3 Normalized OAT'!$A$1:$B$8761,2)</f>
        <v>74</v>
      </c>
      <c r="E6117" s="13">
        <f ca="1">('Step 3. Regression'!$F$19*D6117^2+'Step 3. Regression'!$G$19*D6117+'Step 3. Regression'!$H$19)*C6117</f>
        <v>7.0685705135568071</v>
      </c>
    </row>
    <row r="6118" spans="1:5" x14ac:dyDescent="0.25">
      <c r="A6118" s="9">
        <f>IF(ISBLANK('Step 1.3 Normalized OAT'!A6118),"-",'Step 1.3 Normalized OAT'!A6118)</f>
        <v>43355.875</v>
      </c>
      <c r="B6118" s="26">
        <f t="shared" si="101"/>
        <v>254</v>
      </c>
      <c r="C6118" s="64" cm="1">
        <f t="array" ref="C6118">INDEX('Step 5. Daily Avg Schedule Calc'!$A$2:$C$169,(WEEKDAY(A6118)-1)*24+HOUR(A6118)+1,3)*IF(A6118&lt;Cooling_Season_Start_Date,0,IF(A6118&gt;Cooling_Season_End_Date,0,1))</f>
        <v>0</v>
      </c>
      <c r="D6118" s="12">
        <f>VLOOKUP(A6118,'Step 1.3 Normalized OAT'!$A$1:$B$8761,2)</f>
        <v>75</v>
      </c>
      <c r="E6118" s="13">
        <f ca="1">('Step 3. Regression'!$F$19*D6118^2+'Step 3. Regression'!$G$19*D6118+'Step 3. Regression'!$H$19)*C6118</f>
        <v>0</v>
      </c>
    </row>
    <row r="6119" spans="1:5" x14ac:dyDescent="0.25">
      <c r="A6119" s="9">
        <f>IF(ISBLANK('Step 1.3 Normalized OAT'!A6119),"-",'Step 1.3 Normalized OAT'!A6119)</f>
        <v>43355.916666666664</v>
      </c>
      <c r="B6119" s="26">
        <f t="shared" si="101"/>
        <v>254</v>
      </c>
      <c r="C6119" s="64" cm="1">
        <f t="array" ref="C6119">INDEX('Step 5. Daily Avg Schedule Calc'!$A$2:$C$169,(WEEKDAY(A6119)-1)*24+HOUR(A6119)+1,3)*IF(A6119&lt;Cooling_Season_Start_Date,0,IF(A6119&gt;Cooling_Season_End_Date,0,1))</f>
        <v>0</v>
      </c>
      <c r="D6119" s="12">
        <f>VLOOKUP(A6119,'Step 1.3 Normalized OAT'!$A$1:$B$8761,2)</f>
        <v>73</v>
      </c>
      <c r="E6119" s="13">
        <f ca="1">('Step 3. Regression'!$F$19*D6119^2+'Step 3. Regression'!$G$19*D6119+'Step 3. Regression'!$H$19)*C6119</f>
        <v>0</v>
      </c>
    </row>
    <row r="6120" spans="1:5" x14ac:dyDescent="0.25">
      <c r="A6120" s="9">
        <f>IF(ISBLANK('Step 1.3 Normalized OAT'!A6120),"-",'Step 1.3 Normalized OAT'!A6120)</f>
        <v>43355.958333333336</v>
      </c>
      <c r="B6120" s="26">
        <f t="shared" si="101"/>
        <v>254</v>
      </c>
      <c r="C6120" s="64" cm="1">
        <f t="array" ref="C6120">INDEX('Step 5. Daily Avg Schedule Calc'!$A$2:$C$169,(WEEKDAY(A6120)-1)*24+HOUR(A6120)+1,3)*IF(A6120&lt;Cooling_Season_Start_Date,0,IF(A6120&gt;Cooling_Season_End_Date,0,1))</f>
        <v>0</v>
      </c>
      <c r="D6120" s="12">
        <f>VLOOKUP(A6120,'Step 1.3 Normalized OAT'!$A$1:$B$8761,2)</f>
        <v>73</v>
      </c>
      <c r="E6120" s="13">
        <f ca="1">('Step 3. Regression'!$F$19*D6120^2+'Step 3. Regression'!$G$19*D6120+'Step 3. Regression'!$H$19)*C6120</f>
        <v>0</v>
      </c>
    </row>
    <row r="6121" spans="1:5" x14ac:dyDescent="0.25">
      <c r="A6121" s="9">
        <f>IF(ISBLANK('Step 1.3 Normalized OAT'!A6121),"-",'Step 1.3 Normalized OAT'!A6121)</f>
        <v>43356</v>
      </c>
      <c r="B6121" s="26">
        <f t="shared" si="101"/>
        <v>255</v>
      </c>
      <c r="C6121" s="64" cm="1">
        <f t="array" ref="C6121">INDEX('Step 5. Daily Avg Schedule Calc'!$A$2:$C$169,(WEEKDAY(A6121)-1)*24+HOUR(A6121)+1,3)*IF(A6121&lt;Cooling_Season_Start_Date,0,IF(A6121&gt;Cooling_Season_End_Date,0,1))</f>
        <v>0</v>
      </c>
      <c r="D6121" s="12">
        <f>VLOOKUP(A6121,'Step 1.3 Normalized OAT'!$A$1:$B$8761,2)</f>
        <v>72</v>
      </c>
      <c r="E6121" s="13">
        <f ca="1">('Step 3. Regression'!$F$19*D6121^2+'Step 3. Regression'!$G$19*D6121+'Step 3. Regression'!$H$19)*C6121</f>
        <v>0</v>
      </c>
    </row>
    <row r="6122" spans="1:5" x14ac:dyDescent="0.25">
      <c r="A6122" s="9">
        <f>IF(ISBLANK('Step 1.3 Normalized OAT'!A6122),"-",'Step 1.3 Normalized OAT'!A6122)</f>
        <v>43356.041666666664</v>
      </c>
      <c r="B6122" s="26">
        <f t="shared" si="101"/>
        <v>255</v>
      </c>
      <c r="C6122" s="64" cm="1">
        <f t="array" ref="C6122">INDEX('Step 5. Daily Avg Schedule Calc'!$A$2:$C$169,(WEEKDAY(A6122)-1)*24+HOUR(A6122)+1,3)*IF(A6122&lt;Cooling_Season_Start_Date,0,IF(A6122&gt;Cooling_Season_End_Date,0,1))</f>
        <v>0</v>
      </c>
      <c r="D6122" s="12">
        <f>VLOOKUP(A6122,'Step 1.3 Normalized OAT'!$A$1:$B$8761,2)</f>
        <v>72</v>
      </c>
      <c r="E6122" s="13">
        <f ca="1">('Step 3. Regression'!$F$19*D6122^2+'Step 3. Regression'!$G$19*D6122+'Step 3. Regression'!$H$19)*C6122</f>
        <v>0</v>
      </c>
    </row>
    <row r="6123" spans="1:5" x14ac:dyDescent="0.25">
      <c r="A6123" s="9">
        <f>IF(ISBLANK('Step 1.3 Normalized OAT'!A6123),"-",'Step 1.3 Normalized OAT'!A6123)</f>
        <v>43356.083333333336</v>
      </c>
      <c r="B6123" s="26">
        <f t="shared" si="101"/>
        <v>255</v>
      </c>
      <c r="C6123" s="64" cm="1">
        <f t="array" ref="C6123">INDEX('Step 5. Daily Avg Schedule Calc'!$A$2:$C$169,(WEEKDAY(A6123)-1)*24+HOUR(A6123)+1,3)*IF(A6123&lt;Cooling_Season_Start_Date,0,IF(A6123&gt;Cooling_Season_End_Date,0,1))</f>
        <v>0</v>
      </c>
      <c r="D6123" s="12">
        <f>VLOOKUP(A6123,'Step 1.3 Normalized OAT'!$A$1:$B$8761,2)</f>
        <v>72</v>
      </c>
      <c r="E6123" s="13">
        <f ca="1">('Step 3. Regression'!$F$19*D6123^2+'Step 3. Regression'!$G$19*D6123+'Step 3. Regression'!$H$19)*C6123</f>
        <v>0</v>
      </c>
    </row>
    <row r="6124" spans="1:5" x14ac:dyDescent="0.25">
      <c r="A6124" s="9">
        <f>IF(ISBLANK('Step 1.3 Normalized OAT'!A6124),"-",'Step 1.3 Normalized OAT'!A6124)</f>
        <v>43356.125</v>
      </c>
      <c r="B6124" s="26">
        <f t="shared" si="101"/>
        <v>255</v>
      </c>
      <c r="C6124" s="64" cm="1">
        <f t="array" ref="C6124">INDEX('Step 5. Daily Avg Schedule Calc'!$A$2:$C$169,(WEEKDAY(A6124)-1)*24+HOUR(A6124)+1,3)*IF(A6124&lt;Cooling_Season_Start_Date,0,IF(A6124&gt;Cooling_Season_End_Date,0,1))</f>
        <v>0</v>
      </c>
      <c r="D6124" s="12">
        <f>VLOOKUP(A6124,'Step 1.3 Normalized OAT'!$A$1:$B$8761,2)</f>
        <v>72</v>
      </c>
      <c r="E6124" s="13">
        <f ca="1">('Step 3. Regression'!$F$19*D6124^2+'Step 3. Regression'!$G$19*D6124+'Step 3. Regression'!$H$19)*C6124</f>
        <v>0</v>
      </c>
    </row>
    <row r="6125" spans="1:5" x14ac:dyDescent="0.25">
      <c r="A6125" s="9">
        <f>IF(ISBLANK('Step 1.3 Normalized OAT'!A6125),"-",'Step 1.3 Normalized OAT'!A6125)</f>
        <v>43356.166666666664</v>
      </c>
      <c r="B6125" s="26">
        <f t="shared" si="101"/>
        <v>255</v>
      </c>
      <c r="C6125" s="64" cm="1">
        <f t="array" ref="C6125">INDEX('Step 5. Daily Avg Schedule Calc'!$A$2:$C$169,(WEEKDAY(A6125)-1)*24+HOUR(A6125)+1,3)*IF(A6125&lt;Cooling_Season_Start_Date,0,IF(A6125&gt;Cooling_Season_End_Date,0,1))</f>
        <v>0</v>
      </c>
      <c r="D6125" s="12">
        <f>VLOOKUP(A6125,'Step 1.3 Normalized OAT'!$A$1:$B$8761,2)</f>
        <v>72</v>
      </c>
      <c r="E6125" s="13">
        <f ca="1">('Step 3. Regression'!$F$19*D6125^2+'Step 3. Regression'!$G$19*D6125+'Step 3. Regression'!$H$19)*C6125</f>
        <v>0</v>
      </c>
    </row>
    <row r="6126" spans="1:5" x14ac:dyDescent="0.25">
      <c r="A6126" s="9">
        <f>IF(ISBLANK('Step 1.3 Normalized OAT'!A6126),"-",'Step 1.3 Normalized OAT'!A6126)</f>
        <v>43356.208333333336</v>
      </c>
      <c r="B6126" s="26">
        <f t="shared" si="101"/>
        <v>255</v>
      </c>
      <c r="C6126" s="64" cm="1">
        <f t="array" ref="C6126">INDEX('Step 5. Daily Avg Schedule Calc'!$A$2:$C$169,(WEEKDAY(A6126)-1)*24+HOUR(A6126)+1,3)*IF(A6126&lt;Cooling_Season_Start_Date,0,IF(A6126&gt;Cooling_Season_End_Date,0,1))</f>
        <v>0</v>
      </c>
      <c r="D6126" s="12">
        <f>VLOOKUP(A6126,'Step 1.3 Normalized OAT'!$A$1:$B$8761,2)</f>
        <v>71</v>
      </c>
      <c r="E6126" s="13">
        <f ca="1">('Step 3. Regression'!$F$19*D6126^2+'Step 3. Regression'!$G$19*D6126+'Step 3. Regression'!$H$19)*C6126</f>
        <v>0</v>
      </c>
    </row>
    <row r="6127" spans="1:5" x14ac:dyDescent="0.25">
      <c r="A6127" s="9">
        <f>IF(ISBLANK('Step 1.3 Normalized OAT'!A6127),"-",'Step 1.3 Normalized OAT'!A6127)</f>
        <v>43356.25</v>
      </c>
      <c r="B6127" s="26">
        <f t="shared" si="101"/>
        <v>255</v>
      </c>
      <c r="C6127" s="64" cm="1">
        <f t="array" ref="C6127">INDEX('Step 5. Daily Avg Schedule Calc'!$A$2:$C$169,(WEEKDAY(A6127)-1)*24+HOUR(A6127)+1,3)*IF(A6127&lt;Cooling_Season_Start_Date,0,IF(A6127&gt;Cooling_Season_End_Date,0,1))</f>
        <v>0</v>
      </c>
      <c r="D6127" s="12">
        <f>VLOOKUP(A6127,'Step 1.3 Normalized OAT'!$A$1:$B$8761,2)</f>
        <v>72</v>
      </c>
      <c r="E6127" s="13">
        <f ca="1">('Step 3. Regression'!$F$19*D6127^2+'Step 3. Regression'!$G$19*D6127+'Step 3. Regression'!$H$19)*C6127</f>
        <v>0</v>
      </c>
    </row>
    <row r="6128" spans="1:5" x14ac:dyDescent="0.25">
      <c r="A6128" s="9">
        <f>IF(ISBLANK('Step 1.3 Normalized OAT'!A6128),"-",'Step 1.3 Normalized OAT'!A6128)</f>
        <v>43356.291666666664</v>
      </c>
      <c r="B6128" s="26">
        <f t="shared" si="101"/>
        <v>255</v>
      </c>
      <c r="C6128" s="64" cm="1">
        <f t="array" ref="C6128">INDEX('Step 5. Daily Avg Schedule Calc'!$A$2:$C$169,(WEEKDAY(A6128)-1)*24+HOUR(A6128)+1,3)*IF(A6128&lt;Cooling_Season_Start_Date,0,IF(A6128&gt;Cooling_Season_End_Date,0,1))</f>
        <v>0</v>
      </c>
      <c r="D6128" s="12">
        <f>VLOOKUP(A6128,'Step 1.3 Normalized OAT'!$A$1:$B$8761,2)</f>
        <v>72</v>
      </c>
      <c r="E6128" s="13">
        <f ca="1">('Step 3. Regression'!$F$19*D6128^2+'Step 3. Regression'!$G$19*D6128+'Step 3. Regression'!$H$19)*C6128</f>
        <v>0</v>
      </c>
    </row>
    <row r="6129" spans="1:5" x14ac:dyDescent="0.25">
      <c r="A6129" s="9">
        <f>IF(ISBLANK('Step 1.3 Normalized OAT'!A6129),"-",'Step 1.3 Normalized OAT'!A6129)</f>
        <v>43356.333333333336</v>
      </c>
      <c r="B6129" s="26">
        <f t="shared" si="101"/>
        <v>255</v>
      </c>
      <c r="C6129" s="64" cm="1">
        <f t="array" ref="C6129">INDEX('Step 5. Daily Avg Schedule Calc'!$A$2:$C$169,(WEEKDAY(A6129)-1)*24+HOUR(A6129)+1,3)*IF(A6129&lt;Cooling_Season_Start_Date,0,IF(A6129&gt;Cooling_Season_End_Date,0,1))</f>
        <v>1</v>
      </c>
      <c r="D6129" s="12">
        <f>VLOOKUP(A6129,'Step 1.3 Normalized OAT'!$A$1:$B$8761,2)</f>
        <v>72</v>
      </c>
      <c r="E6129" s="13">
        <f ca="1">('Step 3. Regression'!$F$19*D6129^2+'Step 3. Regression'!$G$19*D6129+'Step 3. Regression'!$H$19)*C6129</f>
        <v>7.102794591224967</v>
      </c>
    </row>
    <row r="6130" spans="1:5" x14ac:dyDescent="0.25">
      <c r="A6130" s="9">
        <f>IF(ISBLANK('Step 1.3 Normalized OAT'!A6130),"-",'Step 1.3 Normalized OAT'!A6130)</f>
        <v>43356.375</v>
      </c>
      <c r="B6130" s="26">
        <f t="shared" si="101"/>
        <v>255</v>
      </c>
      <c r="C6130" s="64" cm="1">
        <f t="array" ref="C6130">INDEX('Step 5. Daily Avg Schedule Calc'!$A$2:$C$169,(WEEKDAY(A6130)-1)*24+HOUR(A6130)+1,3)*IF(A6130&lt;Cooling_Season_Start_Date,0,IF(A6130&gt;Cooling_Season_End_Date,0,1))</f>
        <v>1</v>
      </c>
      <c r="D6130" s="12">
        <f>VLOOKUP(A6130,'Step 1.3 Normalized OAT'!$A$1:$B$8761,2)</f>
        <v>72</v>
      </c>
      <c r="E6130" s="13">
        <f ca="1">('Step 3. Regression'!$F$19*D6130^2+'Step 3. Regression'!$G$19*D6130+'Step 3. Regression'!$H$19)*C6130</f>
        <v>7.102794591224967</v>
      </c>
    </row>
    <row r="6131" spans="1:5" x14ac:dyDescent="0.25">
      <c r="A6131" s="9">
        <f>IF(ISBLANK('Step 1.3 Normalized OAT'!A6131),"-",'Step 1.3 Normalized OAT'!A6131)</f>
        <v>43356.416666666664</v>
      </c>
      <c r="B6131" s="26">
        <f t="shared" si="101"/>
        <v>255</v>
      </c>
      <c r="C6131" s="64" cm="1">
        <f t="array" ref="C6131">INDEX('Step 5. Daily Avg Schedule Calc'!$A$2:$C$169,(WEEKDAY(A6131)-1)*24+HOUR(A6131)+1,3)*IF(A6131&lt;Cooling_Season_Start_Date,0,IF(A6131&gt;Cooling_Season_End_Date,0,1))</f>
        <v>1</v>
      </c>
      <c r="D6131" s="12">
        <f>VLOOKUP(A6131,'Step 1.3 Normalized OAT'!$A$1:$B$8761,2)</f>
        <v>72</v>
      </c>
      <c r="E6131" s="13">
        <f ca="1">('Step 3. Regression'!$F$19*D6131^2+'Step 3. Regression'!$G$19*D6131+'Step 3. Regression'!$H$19)*C6131</f>
        <v>7.102794591224967</v>
      </c>
    </row>
    <row r="6132" spans="1:5" x14ac:dyDescent="0.25">
      <c r="A6132" s="9">
        <f>IF(ISBLANK('Step 1.3 Normalized OAT'!A6132),"-",'Step 1.3 Normalized OAT'!A6132)</f>
        <v>43356.458333333336</v>
      </c>
      <c r="B6132" s="26">
        <f t="shared" si="101"/>
        <v>255</v>
      </c>
      <c r="C6132" s="64" cm="1">
        <f t="array" ref="C6132">INDEX('Step 5. Daily Avg Schedule Calc'!$A$2:$C$169,(WEEKDAY(A6132)-1)*24+HOUR(A6132)+1,3)*IF(A6132&lt;Cooling_Season_Start_Date,0,IF(A6132&gt;Cooling_Season_End_Date,0,1))</f>
        <v>1</v>
      </c>
      <c r="D6132" s="12">
        <f>VLOOKUP(A6132,'Step 1.3 Normalized OAT'!$A$1:$B$8761,2)</f>
        <v>72</v>
      </c>
      <c r="E6132" s="13">
        <f ca="1">('Step 3. Regression'!$F$19*D6132^2+'Step 3. Regression'!$G$19*D6132+'Step 3. Regression'!$H$19)*C6132</f>
        <v>7.102794591224967</v>
      </c>
    </row>
    <row r="6133" spans="1:5" x14ac:dyDescent="0.25">
      <c r="A6133" s="9">
        <f>IF(ISBLANK('Step 1.3 Normalized OAT'!A6133),"-",'Step 1.3 Normalized OAT'!A6133)</f>
        <v>43356.5</v>
      </c>
      <c r="B6133" s="26">
        <f t="shared" si="101"/>
        <v>255</v>
      </c>
      <c r="C6133" s="64" cm="1">
        <f t="array" ref="C6133">INDEX('Step 5. Daily Avg Schedule Calc'!$A$2:$C$169,(WEEKDAY(A6133)-1)*24+HOUR(A6133)+1,3)*IF(A6133&lt;Cooling_Season_Start_Date,0,IF(A6133&gt;Cooling_Season_End_Date,0,1))</f>
        <v>1</v>
      </c>
      <c r="D6133" s="12">
        <f>VLOOKUP(A6133,'Step 1.3 Normalized OAT'!$A$1:$B$8761,2)</f>
        <v>73</v>
      </c>
      <c r="E6133" s="13">
        <f ca="1">('Step 3. Regression'!$F$19*D6133^2+'Step 3. Regression'!$G$19*D6133+'Step 3. Regression'!$H$19)*C6133</f>
        <v>7.0827765794206599</v>
      </c>
    </row>
    <row r="6134" spans="1:5" x14ac:dyDescent="0.25">
      <c r="A6134" s="9">
        <f>IF(ISBLANK('Step 1.3 Normalized OAT'!A6134),"-",'Step 1.3 Normalized OAT'!A6134)</f>
        <v>43356.541666666664</v>
      </c>
      <c r="B6134" s="26">
        <f t="shared" si="101"/>
        <v>255</v>
      </c>
      <c r="C6134" s="64" cm="1">
        <f t="array" ref="C6134">INDEX('Step 5. Daily Avg Schedule Calc'!$A$2:$C$169,(WEEKDAY(A6134)-1)*24+HOUR(A6134)+1,3)*IF(A6134&lt;Cooling_Season_Start_Date,0,IF(A6134&gt;Cooling_Season_End_Date,0,1))</f>
        <v>1</v>
      </c>
      <c r="D6134" s="12">
        <f>VLOOKUP(A6134,'Step 1.3 Normalized OAT'!$A$1:$B$8761,2)</f>
        <v>75</v>
      </c>
      <c r="E6134" s="13">
        <f ca="1">('Step 3. Regression'!$F$19*D6134^2+'Step 3. Regression'!$G$19*D6134+'Step 3. Regression'!$H$19)*C6134</f>
        <v>7.0601763936334088</v>
      </c>
    </row>
    <row r="6135" spans="1:5" x14ac:dyDescent="0.25">
      <c r="A6135" s="9">
        <f>IF(ISBLANK('Step 1.3 Normalized OAT'!A6135),"-",'Step 1.3 Normalized OAT'!A6135)</f>
        <v>43356.583333333336</v>
      </c>
      <c r="B6135" s="26">
        <f t="shared" si="101"/>
        <v>255</v>
      </c>
      <c r="C6135" s="64" cm="1">
        <f t="array" ref="C6135">INDEX('Step 5. Daily Avg Schedule Calc'!$A$2:$C$169,(WEEKDAY(A6135)-1)*24+HOUR(A6135)+1,3)*IF(A6135&lt;Cooling_Season_Start_Date,0,IF(A6135&gt;Cooling_Season_End_Date,0,1))</f>
        <v>1</v>
      </c>
      <c r="D6135" s="12">
        <f>VLOOKUP(A6135,'Step 1.3 Normalized OAT'!$A$1:$B$8761,2)</f>
        <v>76</v>
      </c>
      <c r="E6135" s="13">
        <f ca="1">('Step 3. Regression'!$F$19*D6135^2+'Step 3. Regression'!$G$19*D6135+'Step 3. Regression'!$H$19)*C6135</f>
        <v>7.0575942196504613</v>
      </c>
    </row>
    <row r="6136" spans="1:5" x14ac:dyDescent="0.25">
      <c r="A6136" s="9">
        <f>IF(ISBLANK('Step 1.3 Normalized OAT'!A6136),"-",'Step 1.3 Normalized OAT'!A6136)</f>
        <v>43356.625</v>
      </c>
      <c r="B6136" s="26">
        <f t="shared" si="101"/>
        <v>255</v>
      </c>
      <c r="C6136" s="64" cm="1">
        <f t="array" ref="C6136">INDEX('Step 5. Daily Avg Schedule Calc'!$A$2:$C$169,(WEEKDAY(A6136)-1)*24+HOUR(A6136)+1,3)*IF(A6136&lt;Cooling_Season_Start_Date,0,IF(A6136&gt;Cooling_Season_End_Date,0,1))</f>
        <v>1</v>
      </c>
      <c r="D6136" s="12">
        <f>VLOOKUP(A6136,'Step 1.3 Normalized OAT'!$A$1:$B$8761,2)</f>
        <v>75</v>
      </c>
      <c r="E6136" s="13">
        <f ca="1">('Step 3. Regression'!$F$19*D6136^2+'Step 3. Regression'!$G$19*D6136+'Step 3. Regression'!$H$19)*C6136</f>
        <v>7.0601763936334088</v>
      </c>
    </row>
    <row r="6137" spans="1:5" x14ac:dyDescent="0.25">
      <c r="A6137" s="9">
        <f>IF(ISBLANK('Step 1.3 Normalized OAT'!A6137),"-",'Step 1.3 Normalized OAT'!A6137)</f>
        <v>43356.666666666664</v>
      </c>
      <c r="B6137" s="26">
        <f t="shared" si="101"/>
        <v>255</v>
      </c>
      <c r="C6137" s="64" cm="1">
        <f t="array" ref="C6137">INDEX('Step 5. Daily Avg Schedule Calc'!$A$2:$C$169,(WEEKDAY(A6137)-1)*24+HOUR(A6137)+1,3)*IF(A6137&lt;Cooling_Season_Start_Date,0,IF(A6137&gt;Cooling_Season_End_Date,0,1))</f>
        <v>1</v>
      </c>
      <c r="D6137" s="12">
        <f>VLOOKUP(A6137,'Step 1.3 Normalized OAT'!$A$1:$B$8761,2)</f>
        <v>75</v>
      </c>
      <c r="E6137" s="13">
        <f ca="1">('Step 3. Regression'!$F$19*D6137^2+'Step 3. Regression'!$G$19*D6137+'Step 3. Regression'!$H$19)*C6137</f>
        <v>7.0601763936334088</v>
      </c>
    </row>
    <row r="6138" spans="1:5" x14ac:dyDescent="0.25">
      <c r="A6138" s="9">
        <f>IF(ISBLANK('Step 1.3 Normalized OAT'!A6138),"-",'Step 1.3 Normalized OAT'!A6138)</f>
        <v>43356.708333333336</v>
      </c>
      <c r="B6138" s="26">
        <f t="shared" si="101"/>
        <v>255</v>
      </c>
      <c r="C6138" s="64" cm="1">
        <f t="array" ref="C6138">INDEX('Step 5. Daily Avg Schedule Calc'!$A$2:$C$169,(WEEKDAY(A6138)-1)*24+HOUR(A6138)+1,3)*IF(A6138&lt;Cooling_Season_Start_Date,0,IF(A6138&gt;Cooling_Season_End_Date,0,1))</f>
        <v>1</v>
      </c>
      <c r="D6138" s="12">
        <f>VLOOKUP(A6138,'Step 1.3 Normalized OAT'!$A$1:$B$8761,2)</f>
        <v>76</v>
      </c>
      <c r="E6138" s="13">
        <f ca="1">('Step 3. Regression'!$F$19*D6138^2+'Step 3. Regression'!$G$19*D6138+'Step 3. Regression'!$H$19)*C6138</f>
        <v>7.0575942196504613</v>
      </c>
    </row>
    <row r="6139" spans="1:5" x14ac:dyDescent="0.25">
      <c r="A6139" s="9">
        <f>IF(ISBLANK('Step 1.3 Normalized OAT'!A6139),"-",'Step 1.3 Normalized OAT'!A6139)</f>
        <v>43356.75</v>
      </c>
      <c r="B6139" s="26">
        <f t="shared" si="101"/>
        <v>255</v>
      </c>
      <c r="C6139" s="64" cm="1">
        <f t="array" ref="C6139">INDEX('Step 5. Daily Avg Schedule Calc'!$A$2:$C$169,(WEEKDAY(A6139)-1)*24+HOUR(A6139)+1,3)*IF(A6139&lt;Cooling_Season_Start_Date,0,IF(A6139&gt;Cooling_Season_End_Date,0,1))</f>
        <v>1</v>
      </c>
      <c r="D6139" s="12">
        <f>VLOOKUP(A6139,'Step 1.3 Normalized OAT'!$A$1:$B$8761,2)</f>
        <v>75</v>
      </c>
      <c r="E6139" s="13">
        <f ca="1">('Step 3. Regression'!$F$19*D6139^2+'Step 3. Regression'!$G$19*D6139+'Step 3. Regression'!$H$19)*C6139</f>
        <v>7.0601763936334088</v>
      </c>
    </row>
    <row r="6140" spans="1:5" x14ac:dyDescent="0.25">
      <c r="A6140" s="9">
        <f>IF(ISBLANK('Step 1.3 Normalized OAT'!A6140),"-",'Step 1.3 Normalized OAT'!A6140)</f>
        <v>43356.791666666664</v>
      </c>
      <c r="B6140" s="26">
        <f t="shared" si="101"/>
        <v>255</v>
      </c>
      <c r="C6140" s="64" cm="1">
        <f t="array" ref="C6140">INDEX('Step 5. Daily Avg Schedule Calc'!$A$2:$C$169,(WEEKDAY(A6140)-1)*24+HOUR(A6140)+1,3)*IF(A6140&lt;Cooling_Season_Start_Date,0,IF(A6140&gt;Cooling_Season_End_Date,0,1))</f>
        <v>1</v>
      </c>
      <c r="D6140" s="12">
        <f>VLOOKUP(A6140,'Step 1.3 Normalized OAT'!$A$1:$B$8761,2)</f>
        <v>75</v>
      </c>
      <c r="E6140" s="13">
        <f ca="1">('Step 3. Regression'!$F$19*D6140^2+'Step 3. Regression'!$G$19*D6140+'Step 3. Regression'!$H$19)*C6140</f>
        <v>7.0601763936334088</v>
      </c>
    </row>
    <row r="6141" spans="1:5" x14ac:dyDescent="0.25">
      <c r="A6141" s="9">
        <f>IF(ISBLANK('Step 1.3 Normalized OAT'!A6141),"-",'Step 1.3 Normalized OAT'!A6141)</f>
        <v>43356.833333333336</v>
      </c>
      <c r="B6141" s="26">
        <f t="shared" si="101"/>
        <v>255</v>
      </c>
      <c r="C6141" s="64" cm="1">
        <f t="array" ref="C6141">INDEX('Step 5. Daily Avg Schedule Calc'!$A$2:$C$169,(WEEKDAY(A6141)-1)*24+HOUR(A6141)+1,3)*IF(A6141&lt;Cooling_Season_Start_Date,0,IF(A6141&gt;Cooling_Season_End_Date,0,1))</f>
        <v>1</v>
      </c>
      <c r="D6141" s="12">
        <f>VLOOKUP(A6141,'Step 1.3 Normalized OAT'!$A$1:$B$8761,2)</f>
        <v>74</v>
      </c>
      <c r="E6141" s="13">
        <f ca="1">('Step 3. Regression'!$F$19*D6141^2+'Step 3. Regression'!$G$19*D6141+'Step 3. Regression'!$H$19)*C6141</f>
        <v>7.0685705135568071</v>
      </c>
    </row>
    <row r="6142" spans="1:5" x14ac:dyDescent="0.25">
      <c r="A6142" s="9">
        <f>IF(ISBLANK('Step 1.3 Normalized OAT'!A6142),"-",'Step 1.3 Normalized OAT'!A6142)</f>
        <v>43356.875</v>
      </c>
      <c r="B6142" s="26">
        <f t="shared" si="101"/>
        <v>255</v>
      </c>
      <c r="C6142" s="64" cm="1">
        <f t="array" ref="C6142">INDEX('Step 5. Daily Avg Schedule Calc'!$A$2:$C$169,(WEEKDAY(A6142)-1)*24+HOUR(A6142)+1,3)*IF(A6142&lt;Cooling_Season_Start_Date,0,IF(A6142&gt;Cooling_Season_End_Date,0,1))</f>
        <v>0</v>
      </c>
      <c r="D6142" s="12">
        <f>VLOOKUP(A6142,'Step 1.3 Normalized OAT'!$A$1:$B$8761,2)</f>
        <v>73</v>
      </c>
      <c r="E6142" s="13">
        <f ca="1">('Step 3. Regression'!$F$19*D6142^2+'Step 3. Regression'!$G$19*D6142+'Step 3. Regression'!$H$19)*C6142</f>
        <v>0</v>
      </c>
    </row>
    <row r="6143" spans="1:5" x14ac:dyDescent="0.25">
      <c r="A6143" s="9">
        <f>IF(ISBLANK('Step 1.3 Normalized OAT'!A6143),"-",'Step 1.3 Normalized OAT'!A6143)</f>
        <v>43356.916666666664</v>
      </c>
      <c r="B6143" s="26">
        <f t="shared" si="101"/>
        <v>255</v>
      </c>
      <c r="C6143" s="64" cm="1">
        <f t="array" ref="C6143">INDEX('Step 5. Daily Avg Schedule Calc'!$A$2:$C$169,(WEEKDAY(A6143)-1)*24+HOUR(A6143)+1,3)*IF(A6143&lt;Cooling_Season_Start_Date,0,IF(A6143&gt;Cooling_Season_End_Date,0,1))</f>
        <v>0</v>
      </c>
      <c r="D6143" s="12">
        <f>VLOOKUP(A6143,'Step 1.3 Normalized OAT'!$A$1:$B$8761,2)</f>
        <v>73</v>
      </c>
      <c r="E6143" s="13">
        <f ca="1">('Step 3. Regression'!$F$19*D6143^2+'Step 3. Regression'!$G$19*D6143+'Step 3. Regression'!$H$19)*C6143</f>
        <v>0</v>
      </c>
    </row>
    <row r="6144" spans="1:5" x14ac:dyDescent="0.25">
      <c r="A6144" s="9">
        <f>IF(ISBLANK('Step 1.3 Normalized OAT'!A6144),"-",'Step 1.3 Normalized OAT'!A6144)</f>
        <v>43356.958333333336</v>
      </c>
      <c r="B6144" s="26">
        <f t="shared" si="101"/>
        <v>255</v>
      </c>
      <c r="C6144" s="64" cm="1">
        <f t="array" ref="C6144">INDEX('Step 5. Daily Avg Schedule Calc'!$A$2:$C$169,(WEEKDAY(A6144)-1)*24+HOUR(A6144)+1,3)*IF(A6144&lt;Cooling_Season_Start_Date,0,IF(A6144&gt;Cooling_Season_End_Date,0,1))</f>
        <v>0</v>
      </c>
      <c r="D6144" s="12">
        <f>VLOOKUP(A6144,'Step 1.3 Normalized OAT'!$A$1:$B$8761,2)</f>
        <v>72</v>
      </c>
      <c r="E6144" s="13">
        <f ca="1">('Step 3. Regression'!$F$19*D6144^2+'Step 3. Regression'!$G$19*D6144+'Step 3. Regression'!$H$19)*C6144</f>
        <v>0</v>
      </c>
    </row>
    <row r="6145" spans="1:5" x14ac:dyDescent="0.25">
      <c r="A6145" s="9">
        <f>IF(ISBLANK('Step 1.3 Normalized OAT'!A6145),"-",'Step 1.3 Normalized OAT'!A6145)</f>
        <v>43357</v>
      </c>
      <c r="B6145" s="26">
        <f t="shared" si="101"/>
        <v>256</v>
      </c>
      <c r="C6145" s="64" cm="1">
        <f t="array" ref="C6145">INDEX('Step 5. Daily Avg Schedule Calc'!$A$2:$C$169,(WEEKDAY(A6145)-1)*24+HOUR(A6145)+1,3)*IF(A6145&lt;Cooling_Season_Start_Date,0,IF(A6145&gt;Cooling_Season_End_Date,0,1))</f>
        <v>0</v>
      </c>
      <c r="D6145" s="12">
        <f>VLOOKUP(A6145,'Step 1.3 Normalized OAT'!$A$1:$B$8761,2)</f>
        <v>72</v>
      </c>
      <c r="E6145" s="13">
        <f ca="1">('Step 3. Regression'!$F$19*D6145^2+'Step 3. Regression'!$G$19*D6145+'Step 3. Regression'!$H$19)*C6145</f>
        <v>0</v>
      </c>
    </row>
    <row r="6146" spans="1:5" x14ac:dyDescent="0.25">
      <c r="A6146" s="9">
        <f>IF(ISBLANK('Step 1.3 Normalized OAT'!A6146),"-",'Step 1.3 Normalized OAT'!A6146)</f>
        <v>43357.041666666664</v>
      </c>
      <c r="B6146" s="26">
        <f t="shared" si="101"/>
        <v>256</v>
      </c>
      <c r="C6146" s="64" cm="1">
        <f t="array" ref="C6146">INDEX('Step 5. Daily Avg Schedule Calc'!$A$2:$C$169,(WEEKDAY(A6146)-1)*24+HOUR(A6146)+1,3)*IF(A6146&lt;Cooling_Season_Start_Date,0,IF(A6146&gt;Cooling_Season_End_Date,0,1))</f>
        <v>0</v>
      </c>
      <c r="D6146" s="12">
        <f>VLOOKUP(A6146,'Step 1.3 Normalized OAT'!$A$1:$B$8761,2)</f>
        <v>72</v>
      </c>
      <c r="E6146" s="13">
        <f ca="1">('Step 3. Regression'!$F$19*D6146^2+'Step 3. Regression'!$G$19*D6146+'Step 3. Regression'!$H$19)*C6146</f>
        <v>0</v>
      </c>
    </row>
    <row r="6147" spans="1:5" x14ac:dyDescent="0.25">
      <c r="A6147" s="9">
        <f>IF(ISBLANK('Step 1.3 Normalized OAT'!A6147),"-",'Step 1.3 Normalized OAT'!A6147)</f>
        <v>43357.083333333336</v>
      </c>
      <c r="B6147" s="26">
        <f t="shared" ref="B6147:B6210" si="102">_xlfn.DAYS(A6147,$A$2)</f>
        <v>256</v>
      </c>
      <c r="C6147" s="64" cm="1">
        <f t="array" ref="C6147">INDEX('Step 5. Daily Avg Schedule Calc'!$A$2:$C$169,(WEEKDAY(A6147)-1)*24+HOUR(A6147)+1,3)*IF(A6147&lt;Cooling_Season_Start_Date,0,IF(A6147&gt;Cooling_Season_End_Date,0,1))</f>
        <v>0</v>
      </c>
      <c r="D6147" s="12">
        <f>VLOOKUP(A6147,'Step 1.3 Normalized OAT'!$A$1:$B$8761,2)</f>
        <v>71</v>
      </c>
      <c r="E6147" s="13">
        <f ca="1">('Step 3. Regression'!$F$19*D6147^2+'Step 3. Regression'!$G$19*D6147+'Step 3. Regression'!$H$19)*C6147</f>
        <v>0</v>
      </c>
    </row>
    <row r="6148" spans="1:5" x14ac:dyDescent="0.25">
      <c r="A6148" s="9">
        <f>IF(ISBLANK('Step 1.3 Normalized OAT'!A6148),"-",'Step 1.3 Normalized OAT'!A6148)</f>
        <v>43357.125</v>
      </c>
      <c r="B6148" s="26">
        <f t="shared" si="102"/>
        <v>256</v>
      </c>
      <c r="C6148" s="64" cm="1">
        <f t="array" ref="C6148">INDEX('Step 5. Daily Avg Schedule Calc'!$A$2:$C$169,(WEEKDAY(A6148)-1)*24+HOUR(A6148)+1,3)*IF(A6148&lt;Cooling_Season_Start_Date,0,IF(A6148&gt;Cooling_Season_End_Date,0,1))</f>
        <v>0</v>
      </c>
      <c r="D6148" s="12">
        <f>VLOOKUP(A6148,'Step 1.3 Normalized OAT'!$A$1:$B$8761,2)</f>
        <v>72</v>
      </c>
      <c r="E6148" s="13">
        <f ca="1">('Step 3. Regression'!$F$19*D6148^2+'Step 3. Regression'!$G$19*D6148+'Step 3. Regression'!$H$19)*C6148</f>
        <v>0</v>
      </c>
    </row>
    <row r="6149" spans="1:5" x14ac:dyDescent="0.25">
      <c r="A6149" s="9">
        <f>IF(ISBLANK('Step 1.3 Normalized OAT'!A6149),"-",'Step 1.3 Normalized OAT'!A6149)</f>
        <v>43357.166666666664</v>
      </c>
      <c r="B6149" s="26">
        <f t="shared" si="102"/>
        <v>256</v>
      </c>
      <c r="C6149" s="64" cm="1">
        <f t="array" ref="C6149">INDEX('Step 5. Daily Avg Schedule Calc'!$A$2:$C$169,(WEEKDAY(A6149)-1)*24+HOUR(A6149)+1,3)*IF(A6149&lt;Cooling_Season_Start_Date,0,IF(A6149&gt;Cooling_Season_End_Date,0,1))</f>
        <v>0</v>
      </c>
      <c r="D6149" s="12">
        <f>VLOOKUP(A6149,'Step 1.3 Normalized OAT'!$A$1:$B$8761,2)</f>
        <v>72</v>
      </c>
      <c r="E6149" s="13">
        <f ca="1">('Step 3. Regression'!$F$19*D6149^2+'Step 3. Regression'!$G$19*D6149+'Step 3. Regression'!$H$19)*C6149</f>
        <v>0</v>
      </c>
    </row>
    <row r="6150" spans="1:5" x14ac:dyDescent="0.25">
      <c r="A6150" s="9">
        <f>IF(ISBLANK('Step 1.3 Normalized OAT'!A6150),"-",'Step 1.3 Normalized OAT'!A6150)</f>
        <v>43357.208333333336</v>
      </c>
      <c r="B6150" s="26">
        <f t="shared" si="102"/>
        <v>256</v>
      </c>
      <c r="C6150" s="64" cm="1">
        <f t="array" ref="C6150">INDEX('Step 5. Daily Avg Schedule Calc'!$A$2:$C$169,(WEEKDAY(A6150)-1)*24+HOUR(A6150)+1,3)*IF(A6150&lt;Cooling_Season_Start_Date,0,IF(A6150&gt;Cooling_Season_End_Date,0,1))</f>
        <v>0</v>
      </c>
      <c r="D6150" s="12">
        <f>VLOOKUP(A6150,'Step 1.3 Normalized OAT'!$A$1:$B$8761,2)</f>
        <v>71</v>
      </c>
      <c r="E6150" s="13">
        <f ca="1">('Step 3. Regression'!$F$19*D6150^2+'Step 3. Regression'!$G$19*D6150+'Step 3. Regression'!$H$19)*C6150</f>
        <v>0</v>
      </c>
    </row>
    <row r="6151" spans="1:5" x14ac:dyDescent="0.25">
      <c r="A6151" s="9">
        <f>IF(ISBLANK('Step 1.3 Normalized OAT'!A6151),"-",'Step 1.3 Normalized OAT'!A6151)</f>
        <v>43357.25</v>
      </c>
      <c r="B6151" s="26">
        <f t="shared" si="102"/>
        <v>256</v>
      </c>
      <c r="C6151" s="64" cm="1">
        <f t="array" ref="C6151">INDEX('Step 5. Daily Avg Schedule Calc'!$A$2:$C$169,(WEEKDAY(A6151)-1)*24+HOUR(A6151)+1,3)*IF(A6151&lt;Cooling_Season_Start_Date,0,IF(A6151&gt;Cooling_Season_End_Date,0,1))</f>
        <v>0</v>
      </c>
      <c r="D6151" s="12">
        <f>VLOOKUP(A6151,'Step 1.3 Normalized OAT'!$A$1:$B$8761,2)</f>
        <v>72</v>
      </c>
      <c r="E6151" s="13">
        <f ca="1">('Step 3. Regression'!$F$19*D6151^2+'Step 3. Regression'!$G$19*D6151+'Step 3. Regression'!$H$19)*C6151</f>
        <v>0</v>
      </c>
    </row>
    <row r="6152" spans="1:5" x14ac:dyDescent="0.25">
      <c r="A6152" s="9">
        <f>IF(ISBLANK('Step 1.3 Normalized OAT'!A6152),"-",'Step 1.3 Normalized OAT'!A6152)</f>
        <v>43357.291666666664</v>
      </c>
      <c r="B6152" s="26">
        <f t="shared" si="102"/>
        <v>256</v>
      </c>
      <c r="C6152" s="64" cm="1">
        <f t="array" ref="C6152">INDEX('Step 5. Daily Avg Schedule Calc'!$A$2:$C$169,(WEEKDAY(A6152)-1)*24+HOUR(A6152)+1,3)*IF(A6152&lt;Cooling_Season_Start_Date,0,IF(A6152&gt;Cooling_Season_End_Date,0,1))</f>
        <v>1</v>
      </c>
      <c r="D6152" s="12">
        <f>VLOOKUP(A6152,'Step 1.3 Normalized OAT'!$A$1:$B$8761,2)</f>
        <v>72</v>
      </c>
      <c r="E6152" s="13">
        <f ca="1">('Step 3. Regression'!$F$19*D6152^2+'Step 3. Regression'!$G$19*D6152+'Step 3. Regression'!$H$19)*C6152</f>
        <v>7.102794591224967</v>
      </c>
    </row>
    <row r="6153" spans="1:5" x14ac:dyDescent="0.25">
      <c r="A6153" s="9">
        <f>IF(ISBLANK('Step 1.3 Normalized OAT'!A6153),"-",'Step 1.3 Normalized OAT'!A6153)</f>
        <v>43357.333333333336</v>
      </c>
      <c r="B6153" s="26">
        <f t="shared" si="102"/>
        <v>256</v>
      </c>
      <c r="C6153" s="64" cm="1">
        <f t="array" ref="C6153">INDEX('Step 5. Daily Avg Schedule Calc'!$A$2:$C$169,(WEEKDAY(A6153)-1)*24+HOUR(A6153)+1,3)*IF(A6153&lt;Cooling_Season_Start_Date,0,IF(A6153&gt;Cooling_Season_End_Date,0,1))</f>
        <v>1</v>
      </c>
      <c r="D6153" s="12">
        <f>VLOOKUP(A6153,'Step 1.3 Normalized OAT'!$A$1:$B$8761,2)</f>
        <v>72</v>
      </c>
      <c r="E6153" s="13">
        <f ca="1">('Step 3. Regression'!$F$19*D6153^2+'Step 3. Regression'!$G$19*D6153+'Step 3. Regression'!$H$19)*C6153</f>
        <v>7.102794591224967</v>
      </c>
    </row>
    <row r="6154" spans="1:5" x14ac:dyDescent="0.25">
      <c r="A6154" s="9">
        <f>IF(ISBLANK('Step 1.3 Normalized OAT'!A6154),"-",'Step 1.3 Normalized OAT'!A6154)</f>
        <v>43357.375</v>
      </c>
      <c r="B6154" s="26">
        <f t="shared" si="102"/>
        <v>256</v>
      </c>
      <c r="C6154" s="64" cm="1">
        <f t="array" ref="C6154">INDEX('Step 5. Daily Avg Schedule Calc'!$A$2:$C$169,(WEEKDAY(A6154)-1)*24+HOUR(A6154)+1,3)*IF(A6154&lt;Cooling_Season_Start_Date,0,IF(A6154&gt;Cooling_Season_End_Date,0,1))</f>
        <v>1</v>
      </c>
      <c r="D6154" s="12">
        <f>VLOOKUP(A6154,'Step 1.3 Normalized OAT'!$A$1:$B$8761,2)</f>
        <v>72</v>
      </c>
      <c r="E6154" s="13">
        <f ca="1">('Step 3. Regression'!$F$19*D6154^2+'Step 3. Regression'!$G$19*D6154+'Step 3. Regression'!$H$19)*C6154</f>
        <v>7.102794591224967</v>
      </c>
    </row>
    <row r="6155" spans="1:5" x14ac:dyDescent="0.25">
      <c r="A6155" s="9">
        <f>IF(ISBLANK('Step 1.3 Normalized OAT'!A6155),"-",'Step 1.3 Normalized OAT'!A6155)</f>
        <v>43357.416666666664</v>
      </c>
      <c r="B6155" s="26">
        <f t="shared" si="102"/>
        <v>256</v>
      </c>
      <c r="C6155" s="64" cm="1">
        <f t="array" ref="C6155">INDEX('Step 5. Daily Avg Schedule Calc'!$A$2:$C$169,(WEEKDAY(A6155)-1)*24+HOUR(A6155)+1,3)*IF(A6155&lt;Cooling_Season_Start_Date,0,IF(A6155&gt;Cooling_Season_End_Date,0,1))</f>
        <v>1</v>
      </c>
      <c r="D6155" s="12">
        <f>VLOOKUP(A6155,'Step 1.3 Normalized OAT'!$A$1:$B$8761,2)</f>
        <v>73</v>
      </c>
      <c r="E6155" s="13">
        <f ca="1">('Step 3. Regression'!$F$19*D6155^2+'Step 3. Regression'!$G$19*D6155+'Step 3. Regression'!$H$19)*C6155</f>
        <v>7.0827765794206599</v>
      </c>
    </row>
    <row r="6156" spans="1:5" x14ac:dyDescent="0.25">
      <c r="A6156" s="9">
        <f>IF(ISBLANK('Step 1.3 Normalized OAT'!A6156),"-",'Step 1.3 Normalized OAT'!A6156)</f>
        <v>43357.458333333336</v>
      </c>
      <c r="B6156" s="26">
        <f t="shared" si="102"/>
        <v>256</v>
      </c>
      <c r="C6156" s="64" cm="1">
        <f t="array" ref="C6156">INDEX('Step 5. Daily Avg Schedule Calc'!$A$2:$C$169,(WEEKDAY(A6156)-1)*24+HOUR(A6156)+1,3)*IF(A6156&lt;Cooling_Season_Start_Date,0,IF(A6156&gt;Cooling_Season_End_Date,0,1))</f>
        <v>1</v>
      </c>
      <c r="D6156" s="12">
        <f>VLOOKUP(A6156,'Step 1.3 Normalized OAT'!$A$1:$B$8761,2)</f>
        <v>73</v>
      </c>
      <c r="E6156" s="13">
        <f ca="1">('Step 3. Regression'!$F$19*D6156^2+'Step 3. Regression'!$G$19*D6156+'Step 3. Regression'!$H$19)*C6156</f>
        <v>7.0827765794206599</v>
      </c>
    </row>
    <row r="6157" spans="1:5" x14ac:dyDescent="0.25">
      <c r="A6157" s="9">
        <f>IF(ISBLANK('Step 1.3 Normalized OAT'!A6157),"-",'Step 1.3 Normalized OAT'!A6157)</f>
        <v>43357.5</v>
      </c>
      <c r="B6157" s="26">
        <f t="shared" si="102"/>
        <v>256</v>
      </c>
      <c r="C6157" s="64" cm="1">
        <f t="array" ref="C6157">INDEX('Step 5. Daily Avg Schedule Calc'!$A$2:$C$169,(WEEKDAY(A6157)-1)*24+HOUR(A6157)+1,3)*IF(A6157&lt;Cooling_Season_Start_Date,0,IF(A6157&gt;Cooling_Season_End_Date,0,1))</f>
        <v>1</v>
      </c>
      <c r="D6157" s="12">
        <f>VLOOKUP(A6157,'Step 1.3 Normalized OAT'!$A$1:$B$8761,2)</f>
        <v>73</v>
      </c>
      <c r="E6157" s="13">
        <f ca="1">('Step 3. Regression'!$F$19*D6157^2+'Step 3. Regression'!$G$19*D6157+'Step 3. Regression'!$H$19)*C6157</f>
        <v>7.0827765794206599</v>
      </c>
    </row>
    <row r="6158" spans="1:5" x14ac:dyDescent="0.25">
      <c r="A6158" s="9">
        <f>IF(ISBLANK('Step 1.3 Normalized OAT'!A6158),"-",'Step 1.3 Normalized OAT'!A6158)</f>
        <v>43357.541666666664</v>
      </c>
      <c r="B6158" s="26">
        <f t="shared" si="102"/>
        <v>256</v>
      </c>
      <c r="C6158" s="64" cm="1">
        <f t="array" ref="C6158">INDEX('Step 5. Daily Avg Schedule Calc'!$A$2:$C$169,(WEEKDAY(A6158)-1)*24+HOUR(A6158)+1,3)*IF(A6158&lt;Cooling_Season_Start_Date,0,IF(A6158&gt;Cooling_Season_End_Date,0,1))</f>
        <v>1</v>
      </c>
      <c r="D6158" s="12">
        <f>VLOOKUP(A6158,'Step 1.3 Normalized OAT'!$A$1:$B$8761,2)</f>
        <v>75</v>
      </c>
      <c r="E6158" s="13">
        <f ca="1">('Step 3. Regression'!$F$19*D6158^2+'Step 3. Regression'!$G$19*D6158+'Step 3. Regression'!$H$19)*C6158</f>
        <v>7.0601763936334088</v>
      </c>
    </row>
    <row r="6159" spans="1:5" x14ac:dyDescent="0.25">
      <c r="A6159" s="9">
        <f>IF(ISBLANK('Step 1.3 Normalized OAT'!A6159),"-",'Step 1.3 Normalized OAT'!A6159)</f>
        <v>43357.583333333336</v>
      </c>
      <c r="B6159" s="26">
        <f t="shared" si="102"/>
        <v>256</v>
      </c>
      <c r="C6159" s="64" cm="1">
        <f t="array" ref="C6159">INDEX('Step 5. Daily Avg Schedule Calc'!$A$2:$C$169,(WEEKDAY(A6159)-1)*24+HOUR(A6159)+1,3)*IF(A6159&lt;Cooling_Season_Start_Date,0,IF(A6159&gt;Cooling_Season_End_Date,0,1))</f>
        <v>1</v>
      </c>
      <c r="D6159" s="12">
        <f>VLOOKUP(A6159,'Step 1.3 Normalized OAT'!$A$1:$B$8761,2)</f>
        <v>75</v>
      </c>
      <c r="E6159" s="13">
        <f ca="1">('Step 3. Regression'!$F$19*D6159^2+'Step 3. Regression'!$G$19*D6159+'Step 3. Regression'!$H$19)*C6159</f>
        <v>7.0601763936334088</v>
      </c>
    </row>
    <row r="6160" spans="1:5" x14ac:dyDescent="0.25">
      <c r="A6160" s="9">
        <f>IF(ISBLANK('Step 1.3 Normalized OAT'!A6160),"-",'Step 1.3 Normalized OAT'!A6160)</f>
        <v>43357.625</v>
      </c>
      <c r="B6160" s="26">
        <f t="shared" si="102"/>
        <v>256</v>
      </c>
      <c r="C6160" s="64" cm="1">
        <f t="array" ref="C6160">INDEX('Step 5. Daily Avg Schedule Calc'!$A$2:$C$169,(WEEKDAY(A6160)-1)*24+HOUR(A6160)+1,3)*IF(A6160&lt;Cooling_Season_Start_Date,0,IF(A6160&gt;Cooling_Season_End_Date,0,1))</f>
        <v>1</v>
      </c>
      <c r="D6160" s="12">
        <f>VLOOKUP(A6160,'Step 1.3 Normalized OAT'!$A$1:$B$8761,2)</f>
        <v>73</v>
      </c>
      <c r="E6160" s="13">
        <f ca="1">('Step 3. Regression'!$F$19*D6160^2+'Step 3. Regression'!$G$19*D6160+'Step 3. Regression'!$H$19)*C6160</f>
        <v>7.0827765794206599</v>
      </c>
    </row>
    <row r="6161" spans="1:5" x14ac:dyDescent="0.25">
      <c r="A6161" s="9">
        <f>IF(ISBLANK('Step 1.3 Normalized OAT'!A6161),"-",'Step 1.3 Normalized OAT'!A6161)</f>
        <v>43357.666666666664</v>
      </c>
      <c r="B6161" s="26">
        <f t="shared" si="102"/>
        <v>256</v>
      </c>
      <c r="C6161" s="64" cm="1">
        <f t="array" ref="C6161">INDEX('Step 5. Daily Avg Schedule Calc'!$A$2:$C$169,(WEEKDAY(A6161)-1)*24+HOUR(A6161)+1,3)*IF(A6161&lt;Cooling_Season_Start_Date,0,IF(A6161&gt;Cooling_Season_End_Date,0,1))</f>
        <v>1</v>
      </c>
      <c r="D6161" s="12">
        <f>VLOOKUP(A6161,'Step 1.3 Normalized OAT'!$A$1:$B$8761,2)</f>
        <v>73</v>
      </c>
      <c r="E6161" s="13">
        <f ca="1">('Step 3. Regression'!$F$19*D6161^2+'Step 3. Regression'!$G$19*D6161+'Step 3. Regression'!$H$19)*C6161</f>
        <v>7.0827765794206599</v>
      </c>
    </row>
    <row r="6162" spans="1:5" x14ac:dyDescent="0.25">
      <c r="A6162" s="9">
        <f>IF(ISBLANK('Step 1.3 Normalized OAT'!A6162),"-",'Step 1.3 Normalized OAT'!A6162)</f>
        <v>43357.708333333336</v>
      </c>
      <c r="B6162" s="26">
        <f t="shared" si="102"/>
        <v>256</v>
      </c>
      <c r="C6162" s="64" cm="1">
        <f t="array" ref="C6162">INDEX('Step 5. Daily Avg Schedule Calc'!$A$2:$C$169,(WEEKDAY(A6162)-1)*24+HOUR(A6162)+1,3)*IF(A6162&lt;Cooling_Season_Start_Date,0,IF(A6162&gt;Cooling_Season_End_Date,0,1))</f>
        <v>1</v>
      </c>
      <c r="D6162" s="12">
        <f>VLOOKUP(A6162,'Step 1.3 Normalized OAT'!$A$1:$B$8761,2)</f>
        <v>74</v>
      </c>
      <c r="E6162" s="13">
        <f ca="1">('Step 3. Regression'!$F$19*D6162^2+'Step 3. Regression'!$G$19*D6162+'Step 3. Regression'!$H$19)*C6162</f>
        <v>7.0685705135568071</v>
      </c>
    </row>
    <row r="6163" spans="1:5" x14ac:dyDescent="0.25">
      <c r="A6163" s="9">
        <f>IF(ISBLANK('Step 1.3 Normalized OAT'!A6163),"-",'Step 1.3 Normalized OAT'!A6163)</f>
        <v>43357.75</v>
      </c>
      <c r="B6163" s="26">
        <f t="shared" si="102"/>
        <v>256</v>
      </c>
      <c r="C6163" s="64" cm="1">
        <f t="array" ref="C6163">INDEX('Step 5. Daily Avg Schedule Calc'!$A$2:$C$169,(WEEKDAY(A6163)-1)*24+HOUR(A6163)+1,3)*IF(A6163&lt;Cooling_Season_Start_Date,0,IF(A6163&gt;Cooling_Season_End_Date,0,1))</f>
        <v>1</v>
      </c>
      <c r="D6163" s="12">
        <f>VLOOKUP(A6163,'Step 1.3 Normalized OAT'!$A$1:$B$8761,2)</f>
        <v>75</v>
      </c>
      <c r="E6163" s="13">
        <f ca="1">('Step 3. Regression'!$F$19*D6163^2+'Step 3. Regression'!$G$19*D6163+'Step 3. Regression'!$H$19)*C6163</f>
        <v>7.0601763936334088</v>
      </c>
    </row>
    <row r="6164" spans="1:5" x14ac:dyDescent="0.25">
      <c r="A6164" s="9">
        <f>IF(ISBLANK('Step 1.3 Normalized OAT'!A6164),"-",'Step 1.3 Normalized OAT'!A6164)</f>
        <v>43357.791666666664</v>
      </c>
      <c r="B6164" s="26">
        <f t="shared" si="102"/>
        <v>256</v>
      </c>
      <c r="C6164" s="64" cm="1">
        <f t="array" ref="C6164">INDEX('Step 5. Daily Avg Schedule Calc'!$A$2:$C$169,(WEEKDAY(A6164)-1)*24+HOUR(A6164)+1,3)*IF(A6164&lt;Cooling_Season_Start_Date,0,IF(A6164&gt;Cooling_Season_End_Date,0,1))</f>
        <v>1</v>
      </c>
      <c r="D6164" s="12">
        <f>VLOOKUP(A6164,'Step 1.3 Normalized OAT'!$A$1:$B$8761,2)</f>
        <v>75</v>
      </c>
      <c r="E6164" s="13">
        <f ca="1">('Step 3. Regression'!$F$19*D6164^2+'Step 3. Regression'!$G$19*D6164+'Step 3. Regression'!$H$19)*C6164</f>
        <v>7.0601763936334088</v>
      </c>
    </row>
    <row r="6165" spans="1:5" x14ac:dyDescent="0.25">
      <c r="A6165" s="9">
        <f>IF(ISBLANK('Step 1.3 Normalized OAT'!A6165),"-",'Step 1.3 Normalized OAT'!A6165)</f>
        <v>43357.833333333336</v>
      </c>
      <c r="B6165" s="26">
        <f t="shared" si="102"/>
        <v>256</v>
      </c>
      <c r="C6165" s="64" cm="1">
        <f t="array" ref="C6165">INDEX('Step 5. Daily Avg Schedule Calc'!$A$2:$C$169,(WEEKDAY(A6165)-1)*24+HOUR(A6165)+1,3)*IF(A6165&lt;Cooling_Season_Start_Date,0,IF(A6165&gt;Cooling_Season_End_Date,0,1))</f>
        <v>1</v>
      </c>
      <c r="D6165" s="12">
        <f>VLOOKUP(A6165,'Step 1.3 Normalized OAT'!$A$1:$B$8761,2)</f>
        <v>74</v>
      </c>
      <c r="E6165" s="13">
        <f ca="1">('Step 3. Regression'!$F$19*D6165^2+'Step 3. Regression'!$G$19*D6165+'Step 3. Regression'!$H$19)*C6165</f>
        <v>7.0685705135568071</v>
      </c>
    </row>
    <row r="6166" spans="1:5" x14ac:dyDescent="0.25">
      <c r="A6166" s="9">
        <f>IF(ISBLANK('Step 1.3 Normalized OAT'!A6166),"-",'Step 1.3 Normalized OAT'!A6166)</f>
        <v>43357.875</v>
      </c>
      <c r="B6166" s="26">
        <f t="shared" si="102"/>
        <v>256</v>
      </c>
      <c r="C6166" s="64" cm="1">
        <f t="array" ref="C6166">INDEX('Step 5. Daily Avg Schedule Calc'!$A$2:$C$169,(WEEKDAY(A6166)-1)*24+HOUR(A6166)+1,3)*IF(A6166&lt;Cooling_Season_Start_Date,0,IF(A6166&gt;Cooling_Season_End_Date,0,1))</f>
        <v>0</v>
      </c>
      <c r="D6166" s="12">
        <f>VLOOKUP(A6166,'Step 1.3 Normalized OAT'!$A$1:$B$8761,2)</f>
        <v>73</v>
      </c>
      <c r="E6166" s="13">
        <f ca="1">('Step 3. Regression'!$F$19*D6166^2+'Step 3. Regression'!$G$19*D6166+'Step 3. Regression'!$H$19)*C6166</f>
        <v>0</v>
      </c>
    </row>
    <row r="6167" spans="1:5" x14ac:dyDescent="0.25">
      <c r="A6167" s="9">
        <f>IF(ISBLANK('Step 1.3 Normalized OAT'!A6167),"-",'Step 1.3 Normalized OAT'!A6167)</f>
        <v>43357.916666666664</v>
      </c>
      <c r="B6167" s="26">
        <f t="shared" si="102"/>
        <v>256</v>
      </c>
      <c r="C6167" s="64" cm="1">
        <f t="array" ref="C6167">INDEX('Step 5. Daily Avg Schedule Calc'!$A$2:$C$169,(WEEKDAY(A6167)-1)*24+HOUR(A6167)+1,3)*IF(A6167&lt;Cooling_Season_Start_Date,0,IF(A6167&gt;Cooling_Season_End_Date,0,1))</f>
        <v>0</v>
      </c>
      <c r="D6167" s="12">
        <f>VLOOKUP(A6167,'Step 1.3 Normalized OAT'!$A$1:$B$8761,2)</f>
        <v>73</v>
      </c>
      <c r="E6167" s="13">
        <f ca="1">('Step 3. Regression'!$F$19*D6167^2+'Step 3. Regression'!$G$19*D6167+'Step 3. Regression'!$H$19)*C6167</f>
        <v>0</v>
      </c>
    </row>
    <row r="6168" spans="1:5" x14ac:dyDescent="0.25">
      <c r="A6168" s="9">
        <f>IF(ISBLANK('Step 1.3 Normalized OAT'!A6168),"-",'Step 1.3 Normalized OAT'!A6168)</f>
        <v>43357.958333333336</v>
      </c>
      <c r="B6168" s="26">
        <f t="shared" si="102"/>
        <v>256</v>
      </c>
      <c r="C6168" s="64" cm="1">
        <f t="array" ref="C6168">INDEX('Step 5. Daily Avg Schedule Calc'!$A$2:$C$169,(WEEKDAY(A6168)-1)*24+HOUR(A6168)+1,3)*IF(A6168&lt;Cooling_Season_Start_Date,0,IF(A6168&gt;Cooling_Season_End_Date,0,1))</f>
        <v>0</v>
      </c>
      <c r="D6168" s="12">
        <f>VLOOKUP(A6168,'Step 1.3 Normalized OAT'!$A$1:$B$8761,2)</f>
        <v>73</v>
      </c>
      <c r="E6168" s="13">
        <f ca="1">('Step 3. Regression'!$F$19*D6168^2+'Step 3. Regression'!$G$19*D6168+'Step 3. Regression'!$H$19)*C6168</f>
        <v>0</v>
      </c>
    </row>
    <row r="6169" spans="1:5" x14ac:dyDescent="0.25">
      <c r="A6169" s="9">
        <f>IF(ISBLANK('Step 1.3 Normalized OAT'!A6169),"-",'Step 1.3 Normalized OAT'!A6169)</f>
        <v>43358</v>
      </c>
      <c r="B6169" s="26">
        <f t="shared" si="102"/>
        <v>257</v>
      </c>
      <c r="C6169" s="64" cm="1">
        <f t="array" ref="C6169">INDEX('Step 5. Daily Avg Schedule Calc'!$A$2:$C$169,(WEEKDAY(A6169)-1)*24+HOUR(A6169)+1,3)*IF(A6169&lt;Cooling_Season_Start_Date,0,IF(A6169&gt;Cooling_Season_End_Date,0,1))</f>
        <v>0</v>
      </c>
      <c r="D6169" s="12">
        <f>VLOOKUP(A6169,'Step 1.3 Normalized OAT'!$A$1:$B$8761,2)</f>
        <v>73</v>
      </c>
      <c r="E6169" s="13">
        <f ca="1">('Step 3. Regression'!$F$19*D6169^2+'Step 3. Regression'!$G$19*D6169+'Step 3. Regression'!$H$19)*C6169</f>
        <v>0</v>
      </c>
    </row>
    <row r="6170" spans="1:5" x14ac:dyDescent="0.25">
      <c r="A6170" s="9">
        <f>IF(ISBLANK('Step 1.3 Normalized OAT'!A6170),"-",'Step 1.3 Normalized OAT'!A6170)</f>
        <v>43358.041666666664</v>
      </c>
      <c r="B6170" s="26">
        <f t="shared" si="102"/>
        <v>257</v>
      </c>
      <c r="C6170" s="64" cm="1">
        <f t="array" ref="C6170">INDEX('Step 5. Daily Avg Schedule Calc'!$A$2:$C$169,(WEEKDAY(A6170)-1)*24+HOUR(A6170)+1,3)*IF(A6170&lt;Cooling_Season_Start_Date,0,IF(A6170&gt;Cooling_Season_End_Date,0,1))</f>
        <v>0</v>
      </c>
      <c r="D6170" s="12">
        <f>VLOOKUP(A6170,'Step 1.3 Normalized OAT'!$A$1:$B$8761,2)</f>
        <v>72</v>
      </c>
      <c r="E6170" s="13">
        <f ca="1">('Step 3. Regression'!$F$19*D6170^2+'Step 3. Regression'!$G$19*D6170+'Step 3. Regression'!$H$19)*C6170</f>
        <v>0</v>
      </c>
    </row>
    <row r="6171" spans="1:5" x14ac:dyDescent="0.25">
      <c r="A6171" s="9">
        <f>IF(ISBLANK('Step 1.3 Normalized OAT'!A6171),"-",'Step 1.3 Normalized OAT'!A6171)</f>
        <v>43358.083333333336</v>
      </c>
      <c r="B6171" s="26">
        <f t="shared" si="102"/>
        <v>257</v>
      </c>
      <c r="C6171" s="64" cm="1">
        <f t="array" ref="C6171">INDEX('Step 5. Daily Avg Schedule Calc'!$A$2:$C$169,(WEEKDAY(A6171)-1)*24+HOUR(A6171)+1,3)*IF(A6171&lt;Cooling_Season_Start_Date,0,IF(A6171&gt;Cooling_Season_End_Date,0,1))</f>
        <v>0</v>
      </c>
      <c r="D6171" s="12">
        <f>VLOOKUP(A6171,'Step 1.3 Normalized OAT'!$A$1:$B$8761,2)</f>
        <v>71</v>
      </c>
      <c r="E6171" s="13">
        <f ca="1">('Step 3. Regression'!$F$19*D6171^2+'Step 3. Regression'!$G$19*D6171+'Step 3. Regression'!$H$19)*C6171</f>
        <v>0</v>
      </c>
    </row>
    <row r="6172" spans="1:5" x14ac:dyDescent="0.25">
      <c r="A6172" s="9">
        <f>IF(ISBLANK('Step 1.3 Normalized OAT'!A6172),"-",'Step 1.3 Normalized OAT'!A6172)</f>
        <v>43358.125</v>
      </c>
      <c r="B6172" s="26">
        <f t="shared" si="102"/>
        <v>257</v>
      </c>
      <c r="C6172" s="64" cm="1">
        <f t="array" ref="C6172">INDEX('Step 5. Daily Avg Schedule Calc'!$A$2:$C$169,(WEEKDAY(A6172)-1)*24+HOUR(A6172)+1,3)*IF(A6172&lt;Cooling_Season_Start_Date,0,IF(A6172&gt;Cooling_Season_End_Date,0,1))</f>
        <v>0</v>
      </c>
      <c r="D6172" s="12">
        <f>VLOOKUP(A6172,'Step 1.3 Normalized OAT'!$A$1:$B$8761,2)</f>
        <v>70</v>
      </c>
      <c r="E6172" s="13">
        <f ca="1">('Step 3. Regression'!$F$19*D6172^2+'Step 3. Regression'!$G$19*D6172+'Step 3. Regression'!$H$19)*C6172</f>
        <v>0</v>
      </c>
    </row>
    <row r="6173" spans="1:5" x14ac:dyDescent="0.25">
      <c r="A6173" s="9">
        <f>IF(ISBLANK('Step 1.3 Normalized OAT'!A6173),"-",'Step 1.3 Normalized OAT'!A6173)</f>
        <v>43358.166666666664</v>
      </c>
      <c r="B6173" s="26">
        <f t="shared" si="102"/>
        <v>257</v>
      </c>
      <c r="C6173" s="64" cm="1">
        <f t="array" ref="C6173">INDEX('Step 5. Daily Avg Schedule Calc'!$A$2:$C$169,(WEEKDAY(A6173)-1)*24+HOUR(A6173)+1,3)*IF(A6173&lt;Cooling_Season_Start_Date,0,IF(A6173&gt;Cooling_Season_End_Date,0,1))</f>
        <v>0</v>
      </c>
      <c r="D6173" s="12">
        <f>VLOOKUP(A6173,'Step 1.3 Normalized OAT'!$A$1:$B$8761,2)</f>
        <v>70</v>
      </c>
      <c r="E6173" s="13">
        <f ca="1">('Step 3. Regression'!$F$19*D6173^2+'Step 3. Regression'!$G$19*D6173+'Step 3. Regression'!$H$19)*C6173</f>
        <v>0</v>
      </c>
    </row>
    <row r="6174" spans="1:5" x14ac:dyDescent="0.25">
      <c r="A6174" s="9">
        <f>IF(ISBLANK('Step 1.3 Normalized OAT'!A6174),"-",'Step 1.3 Normalized OAT'!A6174)</f>
        <v>43358.208333333336</v>
      </c>
      <c r="B6174" s="26">
        <f t="shared" si="102"/>
        <v>257</v>
      </c>
      <c r="C6174" s="64" cm="1">
        <f t="array" ref="C6174">INDEX('Step 5. Daily Avg Schedule Calc'!$A$2:$C$169,(WEEKDAY(A6174)-1)*24+HOUR(A6174)+1,3)*IF(A6174&lt;Cooling_Season_Start_Date,0,IF(A6174&gt;Cooling_Season_End_Date,0,1))</f>
        <v>0</v>
      </c>
      <c r="D6174" s="12">
        <f>VLOOKUP(A6174,'Step 1.3 Normalized OAT'!$A$1:$B$8761,2)</f>
        <v>69</v>
      </c>
      <c r="E6174" s="13">
        <f ca="1">('Step 3. Regression'!$F$19*D6174^2+'Step 3. Regression'!$G$19*D6174+'Step 3. Regression'!$H$19)*C6174</f>
        <v>0</v>
      </c>
    </row>
    <row r="6175" spans="1:5" x14ac:dyDescent="0.25">
      <c r="A6175" s="9">
        <f>IF(ISBLANK('Step 1.3 Normalized OAT'!A6175),"-",'Step 1.3 Normalized OAT'!A6175)</f>
        <v>43358.25</v>
      </c>
      <c r="B6175" s="26">
        <f t="shared" si="102"/>
        <v>257</v>
      </c>
      <c r="C6175" s="64" cm="1">
        <f t="array" ref="C6175">INDEX('Step 5. Daily Avg Schedule Calc'!$A$2:$C$169,(WEEKDAY(A6175)-1)*24+HOUR(A6175)+1,3)*IF(A6175&lt;Cooling_Season_Start_Date,0,IF(A6175&gt;Cooling_Season_End_Date,0,1))</f>
        <v>0</v>
      </c>
      <c r="D6175" s="12">
        <f>VLOOKUP(A6175,'Step 1.3 Normalized OAT'!$A$1:$B$8761,2)</f>
        <v>70</v>
      </c>
      <c r="E6175" s="13">
        <f ca="1">('Step 3. Regression'!$F$19*D6175^2+'Step 3. Regression'!$G$19*D6175+'Step 3. Regression'!$H$19)*C6175</f>
        <v>0</v>
      </c>
    </row>
    <row r="6176" spans="1:5" x14ac:dyDescent="0.25">
      <c r="A6176" s="9">
        <f>IF(ISBLANK('Step 1.3 Normalized OAT'!A6176),"-",'Step 1.3 Normalized OAT'!A6176)</f>
        <v>43358.291666666664</v>
      </c>
      <c r="B6176" s="26">
        <f t="shared" si="102"/>
        <v>257</v>
      </c>
      <c r="C6176" s="64" cm="1">
        <f t="array" ref="C6176">INDEX('Step 5. Daily Avg Schedule Calc'!$A$2:$C$169,(WEEKDAY(A6176)-1)*24+HOUR(A6176)+1,3)*IF(A6176&lt;Cooling_Season_Start_Date,0,IF(A6176&gt;Cooling_Season_End_Date,0,1))</f>
        <v>1</v>
      </c>
      <c r="D6176" s="12">
        <f>VLOOKUP(A6176,'Step 1.3 Normalized OAT'!$A$1:$B$8761,2)</f>
        <v>70</v>
      </c>
      <c r="E6176" s="13">
        <f ca="1">('Step 3. Regression'!$F$19*D6176^2+'Step 3. Regression'!$G$19*D6176+'Step 3. Regression'!$H$19)*C6176</f>
        <v>7.1602664526549589</v>
      </c>
    </row>
    <row r="6177" spans="1:5" x14ac:dyDescent="0.25">
      <c r="A6177" s="9">
        <f>IF(ISBLANK('Step 1.3 Normalized OAT'!A6177),"-",'Step 1.3 Normalized OAT'!A6177)</f>
        <v>43358.333333333336</v>
      </c>
      <c r="B6177" s="26">
        <f t="shared" si="102"/>
        <v>257</v>
      </c>
      <c r="C6177" s="64" cm="1">
        <f t="array" ref="C6177">INDEX('Step 5. Daily Avg Schedule Calc'!$A$2:$C$169,(WEEKDAY(A6177)-1)*24+HOUR(A6177)+1,3)*IF(A6177&lt;Cooling_Season_Start_Date,0,IF(A6177&gt;Cooling_Season_End_Date,0,1))</f>
        <v>1</v>
      </c>
      <c r="D6177" s="12">
        <f>VLOOKUP(A6177,'Step 1.3 Normalized OAT'!$A$1:$B$8761,2)</f>
        <v>71</v>
      </c>
      <c r="E6177" s="13">
        <f ca="1">('Step 3. Regression'!$F$19*D6177^2+'Step 3. Regression'!$G$19*D6177+'Step 3. Regression'!$H$19)*C6177</f>
        <v>7.1286245489697393</v>
      </c>
    </row>
    <row r="6178" spans="1:5" x14ac:dyDescent="0.25">
      <c r="A6178" s="9">
        <f>IF(ISBLANK('Step 1.3 Normalized OAT'!A6178),"-",'Step 1.3 Normalized OAT'!A6178)</f>
        <v>43358.375</v>
      </c>
      <c r="B6178" s="26">
        <f t="shared" si="102"/>
        <v>257</v>
      </c>
      <c r="C6178" s="64" cm="1">
        <f t="array" ref="C6178">INDEX('Step 5. Daily Avg Schedule Calc'!$A$2:$C$169,(WEEKDAY(A6178)-1)*24+HOUR(A6178)+1,3)*IF(A6178&lt;Cooling_Season_Start_Date,0,IF(A6178&gt;Cooling_Season_End_Date,0,1))</f>
        <v>1</v>
      </c>
      <c r="D6178" s="12">
        <f>VLOOKUP(A6178,'Step 1.3 Normalized OAT'!$A$1:$B$8761,2)</f>
        <v>72</v>
      </c>
      <c r="E6178" s="13">
        <f ca="1">('Step 3. Regression'!$F$19*D6178^2+'Step 3. Regression'!$G$19*D6178+'Step 3. Regression'!$H$19)*C6178</f>
        <v>7.102794591224967</v>
      </c>
    </row>
    <row r="6179" spans="1:5" x14ac:dyDescent="0.25">
      <c r="A6179" s="9">
        <f>IF(ISBLANK('Step 1.3 Normalized OAT'!A6179),"-",'Step 1.3 Normalized OAT'!A6179)</f>
        <v>43358.416666666664</v>
      </c>
      <c r="B6179" s="26">
        <f t="shared" si="102"/>
        <v>257</v>
      </c>
      <c r="C6179" s="64" cm="1">
        <f t="array" ref="C6179">INDEX('Step 5. Daily Avg Schedule Calc'!$A$2:$C$169,(WEEKDAY(A6179)-1)*24+HOUR(A6179)+1,3)*IF(A6179&lt;Cooling_Season_Start_Date,0,IF(A6179&gt;Cooling_Season_End_Date,0,1))</f>
        <v>1</v>
      </c>
      <c r="D6179" s="12">
        <f>VLOOKUP(A6179,'Step 1.3 Normalized OAT'!$A$1:$B$8761,2)</f>
        <v>73</v>
      </c>
      <c r="E6179" s="13">
        <f ca="1">('Step 3. Regression'!$F$19*D6179^2+'Step 3. Regression'!$G$19*D6179+'Step 3. Regression'!$H$19)*C6179</f>
        <v>7.0827765794206599</v>
      </c>
    </row>
    <row r="6180" spans="1:5" x14ac:dyDescent="0.25">
      <c r="A6180" s="9">
        <f>IF(ISBLANK('Step 1.3 Normalized OAT'!A6180),"-",'Step 1.3 Normalized OAT'!A6180)</f>
        <v>43358.458333333336</v>
      </c>
      <c r="B6180" s="26">
        <f t="shared" si="102"/>
        <v>257</v>
      </c>
      <c r="C6180" s="64" cm="1">
        <f t="array" ref="C6180">INDEX('Step 5. Daily Avg Schedule Calc'!$A$2:$C$169,(WEEKDAY(A6180)-1)*24+HOUR(A6180)+1,3)*IF(A6180&lt;Cooling_Season_Start_Date,0,IF(A6180&gt;Cooling_Season_End_Date,0,1))</f>
        <v>1</v>
      </c>
      <c r="D6180" s="12">
        <f>VLOOKUP(A6180,'Step 1.3 Normalized OAT'!$A$1:$B$8761,2)</f>
        <v>76</v>
      </c>
      <c r="E6180" s="13">
        <f ca="1">('Step 3. Regression'!$F$19*D6180^2+'Step 3. Regression'!$G$19*D6180+'Step 3. Regression'!$H$19)*C6180</f>
        <v>7.0575942196504613</v>
      </c>
    </row>
    <row r="6181" spans="1:5" x14ac:dyDescent="0.25">
      <c r="A6181" s="9">
        <f>IF(ISBLANK('Step 1.3 Normalized OAT'!A6181),"-",'Step 1.3 Normalized OAT'!A6181)</f>
        <v>43358.5</v>
      </c>
      <c r="B6181" s="26">
        <f t="shared" si="102"/>
        <v>257</v>
      </c>
      <c r="C6181" s="64" cm="1">
        <f t="array" ref="C6181">INDEX('Step 5. Daily Avg Schedule Calc'!$A$2:$C$169,(WEEKDAY(A6181)-1)*24+HOUR(A6181)+1,3)*IF(A6181&lt;Cooling_Season_Start_Date,0,IF(A6181&gt;Cooling_Season_End_Date,0,1))</f>
        <v>1</v>
      </c>
      <c r="D6181" s="12">
        <f>VLOOKUP(A6181,'Step 1.3 Normalized OAT'!$A$1:$B$8761,2)</f>
        <v>77</v>
      </c>
      <c r="E6181" s="13">
        <f ca="1">('Step 3. Regression'!$F$19*D6181^2+'Step 3. Regression'!$G$19*D6181+'Step 3. Regression'!$H$19)*C6181</f>
        <v>7.0608239916079754</v>
      </c>
    </row>
    <row r="6182" spans="1:5" x14ac:dyDescent="0.25">
      <c r="A6182" s="9">
        <f>IF(ISBLANK('Step 1.3 Normalized OAT'!A6182),"-",'Step 1.3 Normalized OAT'!A6182)</f>
        <v>43358.541666666664</v>
      </c>
      <c r="B6182" s="26">
        <f t="shared" si="102"/>
        <v>257</v>
      </c>
      <c r="C6182" s="64" cm="1">
        <f t="array" ref="C6182">INDEX('Step 5. Daily Avg Schedule Calc'!$A$2:$C$169,(WEEKDAY(A6182)-1)*24+HOUR(A6182)+1,3)*IF(A6182&lt;Cooling_Season_Start_Date,0,IF(A6182&gt;Cooling_Season_End_Date,0,1))</f>
        <v>1</v>
      </c>
      <c r="D6182" s="12">
        <f>VLOOKUP(A6182,'Step 1.3 Normalized OAT'!$A$1:$B$8761,2)</f>
        <v>79</v>
      </c>
      <c r="E6182" s="13">
        <f ca="1">('Step 3. Regression'!$F$19*D6182^2+'Step 3. Regression'!$G$19*D6182+'Step 3. Regression'!$H$19)*C6182</f>
        <v>7.0847193733443774</v>
      </c>
    </row>
    <row r="6183" spans="1:5" x14ac:dyDescent="0.25">
      <c r="A6183" s="9">
        <f>IF(ISBLANK('Step 1.3 Normalized OAT'!A6183),"-",'Step 1.3 Normalized OAT'!A6183)</f>
        <v>43358.583333333336</v>
      </c>
      <c r="B6183" s="26">
        <f t="shared" si="102"/>
        <v>257</v>
      </c>
      <c r="C6183" s="64" cm="1">
        <f t="array" ref="C6183">INDEX('Step 5. Daily Avg Schedule Calc'!$A$2:$C$169,(WEEKDAY(A6183)-1)*24+HOUR(A6183)+1,3)*IF(A6183&lt;Cooling_Season_Start_Date,0,IF(A6183&gt;Cooling_Season_End_Date,0,1))</f>
        <v>1</v>
      </c>
      <c r="D6183" s="12">
        <f>VLOOKUP(A6183,'Step 1.3 Normalized OAT'!$A$1:$B$8761,2)</f>
        <v>81</v>
      </c>
      <c r="E6183" s="13">
        <f ca="1">('Step 3. Regression'!$F$19*D6183^2+'Step 3. Regression'!$G$19*D6183+'Step 3. Regression'!$H$19)*C6183</f>
        <v>7.1318625388425936</v>
      </c>
    </row>
    <row r="6184" spans="1:5" x14ac:dyDescent="0.25">
      <c r="A6184" s="9">
        <f>IF(ISBLANK('Step 1.3 Normalized OAT'!A6184),"-",'Step 1.3 Normalized OAT'!A6184)</f>
        <v>43358.625</v>
      </c>
      <c r="B6184" s="26">
        <f t="shared" si="102"/>
        <v>257</v>
      </c>
      <c r="C6184" s="64" cm="1">
        <f t="array" ref="C6184">INDEX('Step 5. Daily Avg Schedule Calc'!$A$2:$C$169,(WEEKDAY(A6184)-1)*24+HOUR(A6184)+1,3)*IF(A6184&lt;Cooling_Season_Start_Date,0,IF(A6184&gt;Cooling_Season_End_Date,0,1))</f>
        <v>1</v>
      </c>
      <c r="D6184" s="12">
        <f>VLOOKUP(A6184,'Step 1.3 Normalized OAT'!$A$1:$B$8761,2)</f>
        <v>81</v>
      </c>
      <c r="E6184" s="13">
        <f ca="1">('Step 3. Regression'!$F$19*D6184^2+'Step 3. Regression'!$G$19*D6184+'Step 3. Regression'!$H$19)*C6184</f>
        <v>7.1318625388425936</v>
      </c>
    </row>
    <row r="6185" spans="1:5" x14ac:dyDescent="0.25">
      <c r="A6185" s="9">
        <f>IF(ISBLANK('Step 1.3 Normalized OAT'!A6185),"-",'Step 1.3 Normalized OAT'!A6185)</f>
        <v>43358.666666666664</v>
      </c>
      <c r="B6185" s="26">
        <f t="shared" si="102"/>
        <v>257</v>
      </c>
      <c r="C6185" s="64" cm="1">
        <f t="array" ref="C6185">INDEX('Step 5. Daily Avg Schedule Calc'!$A$2:$C$169,(WEEKDAY(A6185)-1)*24+HOUR(A6185)+1,3)*IF(A6185&lt;Cooling_Season_Start_Date,0,IF(A6185&gt;Cooling_Season_End_Date,0,1))</f>
        <v>1</v>
      </c>
      <c r="D6185" s="12">
        <f>VLOOKUP(A6185,'Step 1.3 Normalized OAT'!$A$1:$B$8761,2)</f>
        <v>81</v>
      </c>
      <c r="E6185" s="13">
        <f ca="1">('Step 3. Regression'!$F$19*D6185^2+'Step 3. Regression'!$G$19*D6185+'Step 3. Regression'!$H$19)*C6185</f>
        <v>7.1318625388425936</v>
      </c>
    </row>
    <row r="6186" spans="1:5" x14ac:dyDescent="0.25">
      <c r="A6186" s="9">
        <f>IF(ISBLANK('Step 1.3 Normalized OAT'!A6186),"-",'Step 1.3 Normalized OAT'!A6186)</f>
        <v>43358.708333333336</v>
      </c>
      <c r="B6186" s="26">
        <f t="shared" si="102"/>
        <v>257</v>
      </c>
      <c r="C6186" s="64" cm="1">
        <f t="array" ref="C6186">INDEX('Step 5. Daily Avg Schedule Calc'!$A$2:$C$169,(WEEKDAY(A6186)-1)*24+HOUR(A6186)+1,3)*IF(A6186&lt;Cooling_Season_Start_Date,0,IF(A6186&gt;Cooling_Season_End_Date,0,1))</f>
        <v>1</v>
      </c>
      <c r="D6186" s="12">
        <f>VLOOKUP(A6186,'Step 1.3 Normalized OAT'!$A$1:$B$8761,2)</f>
        <v>80</v>
      </c>
      <c r="E6186" s="13">
        <f ca="1">('Step 3. Regression'!$F$19*D6186^2+'Step 3. Regression'!$G$19*D6186+'Step 3. Regression'!$H$19)*C6186</f>
        <v>7.1053849831232547</v>
      </c>
    </row>
    <row r="6187" spans="1:5" x14ac:dyDescent="0.25">
      <c r="A6187" s="9">
        <f>IF(ISBLANK('Step 1.3 Normalized OAT'!A6187),"-",'Step 1.3 Normalized OAT'!A6187)</f>
        <v>43358.75</v>
      </c>
      <c r="B6187" s="26">
        <f t="shared" si="102"/>
        <v>257</v>
      </c>
      <c r="C6187" s="64" cm="1">
        <f t="array" ref="C6187">INDEX('Step 5. Daily Avg Schedule Calc'!$A$2:$C$169,(WEEKDAY(A6187)-1)*24+HOUR(A6187)+1,3)*IF(A6187&lt;Cooling_Season_Start_Date,0,IF(A6187&gt;Cooling_Season_End_Date,0,1))</f>
        <v>1</v>
      </c>
      <c r="D6187" s="12">
        <f>VLOOKUP(A6187,'Step 1.3 Normalized OAT'!$A$1:$B$8761,2)</f>
        <v>79</v>
      </c>
      <c r="E6187" s="13">
        <f ca="1">('Step 3. Regression'!$F$19*D6187^2+'Step 3. Regression'!$G$19*D6187+'Step 3. Regression'!$H$19)*C6187</f>
        <v>7.0847193733443774</v>
      </c>
    </row>
    <row r="6188" spans="1:5" x14ac:dyDescent="0.25">
      <c r="A6188" s="9">
        <f>IF(ISBLANK('Step 1.3 Normalized OAT'!A6188),"-",'Step 1.3 Normalized OAT'!A6188)</f>
        <v>43358.791666666664</v>
      </c>
      <c r="B6188" s="26">
        <f t="shared" si="102"/>
        <v>257</v>
      </c>
      <c r="C6188" s="64" cm="1">
        <f t="array" ref="C6188">INDEX('Step 5. Daily Avg Schedule Calc'!$A$2:$C$169,(WEEKDAY(A6188)-1)*24+HOUR(A6188)+1,3)*IF(A6188&lt;Cooling_Season_Start_Date,0,IF(A6188&gt;Cooling_Season_End_Date,0,1))</f>
        <v>1</v>
      </c>
      <c r="D6188" s="12">
        <f>VLOOKUP(A6188,'Step 1.3 Normalized OAT'!$A$1:$B$8761,2)</f>
        <v>75</v>
      </c>
      <c r="E6188" s="13">
        <f ca="1">('Step 3. Regression'!$F$19*D6188^2+'Step 3. Regression'!$G$19*D6188+'Step 3. Regression'!$H$19)*C6188</f>
        <v>7.0601763936334088</v>
      </c>
    </row>
    <row r="6189" spans="1:5" x14ac:dyDescent="0.25">
      <c r="A6189" s="9">
        <f>IF(ISBLANK('Step 1.3 Normalized OAT'!A6189),"-",'Step 1.3 Normalized OAT'!A6189)</f>
        <v>43358.833333333336</v>
      </c>
      <c r="B6189" s="26">
        <f t="shared" si="102"/>
        <v>257</v>
      </c>
      <c r="C6189" s="64" cm="1">
        <f t="array" ref="C6189">INDEX('Step 5. Daily Avg Schedule Calc'!$A$2:$C$169,(WEEKDAY(A6189)-1)*24+HOUR(A6189)+1,3)*IF(A6189&lt;Cooling_Season_Start_Date,0,IF(A6189&gt;Cooling_Season_End_Date,0,1))</f>
        <v>1</v>
      </c>
      <c r="D6189" s="12">
        <f>VLOOKUP(A6189,'Step 1.3 Normalized OAT'!$A$1:$B$8761,2)</f>
        <v>73</v>
      </c>
      <c r="E6189" s="13">
        <f ca="1">('Step 3. Regression'!$F$19*D6189^2+'Step 3. Regression'!$G$19*D6189+'Step 3. Regression'!$H$19)*C6189</f>
        <v>7.0827765794206599</v>
      </c>
    </row>
    <row r="6190" spans="1:5" x14ac:dyDescent="0.25">
      <c r="A6190" s="9">
        <f>IF(ISBLANK('Step 1.3 Normalized OAT'!A6190),"-",'Step 1.3 Normalized OAT'!A6190)</f>
        <v>43358.875</v>
      </c>
      <c r="B6190" s="26">
        <f t="shared" si="102"/>
        <v>257</v>
      </c>
      <c r="C6190" s="64" cm="1">
        <f t="array" ref="C6190">INDEX('Step 5. Daily Avg Schedule Calc'!$A$2:$C$169,(WEEKDAY(A6190)-1)*24+HOUR(A6190)+1,3)*IF(A6190&lt;Cooling_Season_Start_Date,0,IF(A6190&gt;Cooling_Season_End_Date,0,1))</f>
        <v>0.5</v>
      </c>
      <c r="D6190" s="12">
        <f>VLOOKUP(A6190,'Step 1.3 Normalized OAT'!$A$1:$B$8761,2)</f>
        <v>73</v>
      </c>
      <c r="E6190" s="13">
        <f ca="1">('Step 3. Regression'!$F$19*D6190^2+'Step 3. Regression'!$G$19*D6190+'Step 3. Regression'!$H$19)*C6190</f>
        <v>3.5413882897103299</v>
      </c>
    </row>
    <row r="6191" spans="1:5" x14ac:dyDescent="0.25">
      <c r="A6191" s="9">
        <f>IF(ISBLANK('Step 1.3 Normalized OAT'!A6191),"-",'Step 1.3 Normalized OAT'!A6191)</f>
        <v>43358.916666666664</v>
      </c>
      <c r="B6191" s="26">
        <f t="shared" si="102"/>
        <v>257</v>
      </c>
      <c r="C6191" s="64" cm="1">
        <f t="array" ref="C6191">INDEX('Step 5. Daily Avg Schedule Calc'!$A$2:$C$169,(WEEKDAY(A6191)-1)*24+HOUR(A6191)+1,3)*IF(A6191&lt;Cooling_Season_Start_Date,0,IF(A6191&gt;Cooling_Season_End_Date,0,1))</f>
        <v>0</v>
      </c>
      <c r="D6191" s="12">
        <f>VLOOKUP(A6191,'Step 1.3 Normalized OAT'!$A$1:$B$8761,2)</f>
        <v>72</v>
      </c>
      <c r="E6191" s="13">
        <f ca="1">('Step 3. Regression'!$F$19*D6191^2+'Step 3. Regression'!$G$19*D6191+'Step 3. Regression'!$H$19)*C6191</f>
        <v>0</v>
      </c>
    </row>
    <row r="6192" spans="1:5" x14ac:dyDescent="0.25">
      <c r="A6192" s="9">
        <f>IF(ISBLANK('Step 1.3 Normalized OAT'!A6192),"-",'Step 1.3 Normalized OAT'!A6192)</f>
        <v>43358.958333333336</v>
      </c>
      <c r="B6192" s="26">
        <f t="shared" si="102"/>
        <v>257</v>
      </c>
      <c r="C6192" s="64" cm="1">
        <f t="array" ref="C6192">INDEX('Step 5. Daily Avg Schedule Calc'!$A$2:$C$169,(WEEKDAY(A6192)-1)*24+HOUR(A6192)+1,3)*IF(A6192&lt;Cooling_Season_Start_Date,0,IF(A6192&gt;Cooling_Season_End_Date,0,1))</f>
        <v>0</v>
      </c>
      <c r="D6192" s="12">
        <f>VLOOKUP(A6192,'Step 1.3 Normalized OAT'!$A$1:$B$8761,2)</f>
        <v>72</v>
      </c>
      <c r="E6192" s="13">
        <f ca="1">('Step 3. Regression'!$F$19*D6192^2+'Step 3. Regression'!$G$19*D6192+'Step 3. Regression'!$H$19)*C6192</f>
        <v>0</v>
      </c>
    </row>
    <row r="6193" spans="1:5" x14ac:dyDescent="0.25">
      <c r="A6193" s="9">
        <f>IF(ISBLANK('Step 1.3 Normalized OAT'!A6193),"-",'Step 1.3 Normalized OAT'!A6193)</f>
        <v>43359</v>
      </c>
      <c r="B6193" s="26">
        <f t="shared" si="102"/>
        <v>258</v>
      </c>
      <c r="C6193" s="64" cm="1">
        <f t="array" ref="C6193">INDEX('Step 5. Daily Avg Schedule Calc'!$A$2:$C$169,(WEEKDAY(A6193)-1)*24+HOUR(A6193)+1,3)*IF(A6193&lt;Cooling_Season_Start_Date,0,IF(A6193&gt;Cooling_Season_End_Date,0,1))</f>
        <v>0</v>
      </c>
      <c r="D6193" s="12">
        <f>VLOOKUP(A6193,'Step 1.3 Normalized OAT'!$A$1:$B$8761,2)</f>
        <v>72</v>
      </c>
      <c r="E6193" s="13">
        <f ca="1">('Step 3. Regression'!$F$19*D6193^2+'Step 3. Regression'!$G$19*D6193+'Step 3. Regression'!$H$19)*C6193</f>
        <v>0</v>
      </c>
    </row>
    <row r="6194" spans="1:5" x14ac:dyDescent="0.25">
      <c r="A6194" s="9">
        <f>IF(ISBLANK('Step 1.3 Normalized OAT'!A6194),"-",'Step 1.3 Normalized OAT'!A6194)</f>
        <v>43359.041666666664</v>
      </c>
      <c r="B6194" s="26">
        <f t="shared" si="102"/>
        <v>258</v>
      </c>
      <c r="C6194" s="64" cm="1">
        <f t="array" ref="C6194">INDEX('Step 5. Daily Avg Schedule Calc'!$A$2:$C$169,(WEEKDAY(A6194)-1)*24+HOUR(A6194)+1,3)*IF(A6194&lt;Cooling_Season_Start_Date,0,IF(A6194&gt;Cooling_Season_End_Date,0,1))</f>
        <v>0</v>
      </c>
      <c r="D6194" s="12">
        <f>VLOOKUP(A6194,'Step 1.3 Normalized OAT'!$A$1:$B$8761,2)</f>
        <v>71</v>
      </c>
      <c r="E6194" s="13">
        <f ca="1">('Step 3. Regression'!$F$19*D6194^2+'Step 3. Regression'!$G$19*D6194+'Step 3. Regression'!$H$19)*C6194</f>
        <v>0</v>
      </c>
    </row>
    <row r="6195" spans="1:5" x14ac:dyDescent="0.25">
      <c r="A6195" s="9">
        <f>IF(ISBLANK('Step 1.3 Normalized OAT'!A6195),"-",'Step 1.3 Normalized OAT'!A6195)</f>
        <v>43359.083333333336</v>
      </c>
      <c r="B6195" s="26">
        <f t="shared" si="102"/>
        <v>258</v>
      </c>
      <c r="C6195" s="64" cm="1">
        <f t="array" ref="C6195">INDEX('Step 5. Daily Avg Schedule Calc'!$A$2:$C$169,(WEEKDAY(A6195)-1)*24+HOUR(A6195)+1,3)*IF(A6195&lt;Cooling_Season_Start_Date,0,IF(A6195&gt;Cooling_Season_End_Date,0,1))</f>
        <v>0</v>
      </c>
      <c r="D6195" s="12">
        <f>VLOOKUP(A6195,'Step 1.3 Normalized OAT'!$A$1:$B$8761,2)</f>
        <v>71</v>
      </c>
      <c r="E6195" s="13">
        <f ca="1">('Step 3. Regression'!$F$19*D6195^2+'Step 3. Regression'!$G$19*D6195+'Step 3. Regression'!$H$19)*C6195</f>
        <v>0</v>
      </c>
    </row>
    <row r="6196" spans="1:5" x14ac:dyDescent="0.25">
      <c r="A6196" s="9">
        <f>IF(ISBLANK('Step 1.3 Normalized OAT'!A6196),"-",'Step 1.3 Normalized OAT'!A6196)</f>
        <v>43359.125</v>
      </c>
      <c r="B6196" s="26">
        <f t="shared" si="102"/>
        <v>258</v>
      </c>
      <c r="C6196" s="64" cm="1">
        <f t="array" ref="C6196">INDEX('Step 5. Daily Avg Schedule Calc'!$A$2:$C$169,(WEEKDAY(A6196)-1)*24+HOUR(A6196)+1,3)*IF(A6196&lt;Cooling_Season_Start_Date,0,IF(A6196&gt;Cooling_Season_End_Date,0,1))</f>
        <v>0</v>
      </c>
      <c r="D6196" s="12">
        <f>VLOOKUP(A6196,'Step 1.3 Normalized OAT'!$A$1:$B$8761,2)</f>
        <v>72</v>
      </c>
      <c r="E6196" s="13">
        <f ca="1">('Step 3. Regression'!$F$19*D6196^2+'Step 3. Regression'!$G$19*D6196+'Step 3. Regression'!$H$19)*C6196</f>
        <v>0</v>
      </c>
    </row>
    <row r="6197" spans="1:5" x14ac:dyDescent="0.25">
      <c r="A6197" s="9">
        <f>IF(ISBLANK('Step 1.3 Normalized OAT'!A6197),"-",'Step 1.3 Normalized OAT'!A6197)</f>
        <v>43359.166666666664</v>
      </c>
      <c r="B6197" s="26">
        <f t="shared" si="102"/>
        <v>258</v>
      </c>
      <c r="C6197" s="64" cm="1">
        <f t="array" ref="C6197">INDEX('Step 5. Daily Avg Schedule Calc'!$A$2:$C$169,(WEEKDAY(A6197)-1)*24+HOUR(A6197)+1,3)*IF(A6197&lt;Cooling_Season_Start_Date,0,IF(A6197&gt;Cooling_Season_End_Date,0,1))</f>
        <v>0</v>
      </c>
      <c r="D6197" s="12">
        <f>VLOOKUP(A6197,'Step 1.3 Normalized OAT'!$A$1:$B$8761,2)</f>
        <v>72</v>
      </c>
      <c r="E6197" s="13">
        <f ca="1">('Step 3. Regression'!$F$19*D6197^2+'Step 3. Regression'!$G$19*D6197+'Step 3. Regression'!$H$19)*C6197</f>
        <v>0</v>
      </c>
    </row>
    <row r="6198" spans="1:5" x14ac:dyDescent="0.25">
      <c r="A6198" s="9">
        <f>IF(ISBLANK('Step 1.3 Normalized OAT'!A6198),"-",'Step 1.3 Normalized OAT'!A6198)</f>
        <v>43359.208333333336</v>
      </c>
      <c r="B6198" s="26">
        <f t="shared" si="102"/>
        <v>258</v>
      </c>
      <c r="C6198" s="64" cm="1">
        <f t="array" ref="C6198">INDEX('Step 5. Daily Avg Schedule Calc'!$A$2:$C$169,(WEEKDAY(A6198)-1)*24+HOUR(A6198)+1,3)*IF(A6198&lt;Cooling_Season_Start_Date,0,IF(A6198&gt;Cooling_Season_End_Date,0,1))</f>
        <v>0</v>
      </c>
      <c r="D6198" s="12">
        <f>VLOOKUP(A6198,'Step 1.3 Normalized OAT'!$A$1:$B$8761,2)</f>
        <v>71</v>
      </c>
      <c r="E6198" s="13">
        <f ca="1">('Step 3. Regression'!$F$19*D6198^2+'Step 3. Regression'!$G$19*D6198+'Step 3. Regression'!$H$19)*C6198</f>
        <v>0</v>
      </c>
    </row>
    <row r="6199" spans="1:5" x14ac:dyDescent="0.25">
      <c r="A6199" s="9">
        <f>IF(ISBLANK('Step 1.3 Normalized OAT'!A6199),"-",'Step 1.3 Normalized OAT'!A6199)</f>
        <v>43359.25</v>
      </c>
      <c r="B6199" s="26">
        <f t="shared" si="102"/>
        <v>258</v>
      </c>
      <c r="C6199" s="64" cm="1">
        <f t="array" ref="C6199">INDEX('Step 5. Daily Avg Schedule Calc'!$A$2:$C$169,(WEEKDAY(A6199)-1)*24+HOUR(A6199)+1,3)*IF(A6199&lt;Cooling_Season_Start_Date,0,IF(A6199&gt;Cooling_Season_End_Date,0,1))</f>
        <v>0</v>
      </c>
      <c r="D6199" s="12">
        <f>VLOOKUP(A6199,'Step 1.3 Normalized OAT'!$A$1:$B$8761,2)</f>
        <v>70</v>
      </c>
      <c r="E6199" s="13">
        <f ca="1">('Step 3. Regression'!$F$19*D6199^2+'Step 3. Regression'!$G$19*D6199+'Step 3. Regression'!$H$19)*C6199</f>
        <v>0</v>
      </c>
    </row>
    <row r="6200" spans="1:5" x14ac:dyDescent="0.25">
      <c r="A6200" s="9">
        <f>IF(ISBLANK('Step 1.3 Normalized OAT'!A6200),"-",'Step 1.3 Normalized OAT'!A6200)</f>
        <v>43359.291666666664</v>
      </c>
      <c r="B6200" s="26">
        <f t="shared" si="102"/>
        <v>258</v>
      </c>
      <c r="C6200" s="64" cm="1">
        <f t="array" ref="C6200">INDEX('Step 5. Daily Avg Schedule Calc'!$A$2:$C$169,(WEEKDAY(A6200)-1)*24+HOUR(A6200)+1,3)*IF(A6200&lt;Cooling_Season_Start_Date,0,IF(A6200&gt;Cooling_Season_End_Date,0,1))</f>
        <v>1</v>
      </c>
      <c r="D6200" s="12">
        <f>VLOOKUP(A6200,'Step 1.3 Normalized OAT'!$A$1:$B$8761,2)</f>
        <v>70</v>
      </c>
      <c r="E6200" s="13">
        <f ca="1">('Step 3. Regression'!$F$19*D6200^2+'Step 3. Regression'!$G$19*D6200+'Step 3. Regression'!$H$19)*C6200</f>
        <v>7.1602664526549589</v>
      </c>
    </row>
    <row r="6201" spans="1:5" x14ac:dyDescent="0.25">
      <c r="A6201" s="9">
        <f>IF(ISBLANK('Step 1.3 Normalized OAT'!A6201),"-",'Step 1.3 Normalized OAT'!A6201)</f>
        <v>43359.333333333336</v>
      </c>
      <c r="B6201" s="26">
        <f t="shared" si="102"/>
        <v>258</v>
      </c>
      <c r="C6201" s="64" cm="1">
        <f t="array" ref="C6201">INDEX('Step 5. Daily Avg Schedule Calc'!$A$2:$C$169,(WEEKDAY(A6201)-1)*24+HOUR(A6201)+1,3)*IF(A6201&lt;Cooling_Season_Start_Date,0,IF(A6201&gt;Cooling_Season_End_Date,0,1))</f>
        <v>1</v>
      </c>
      <c r="D6201" s="12">
        <f>VLOOKUP(A6201,'Step 1.3 Normalized OAT'!$A$1:$B$8761,2)</f>
        <v>72</v>
      </c>
      <c r="E6201" s="13">
        <f ca="1">('Step 3. Regression'!$F$19*D6201^2+'Step 3. Regression'!$G$19*D6201+'Step 3. Regression'!$H$19)*C6201</f>
        <v>7.102794591224967</v>
      </c>
    </row>
    <row r="6202" spans="1:5" x14ac:dyDescent="0.25">
      <c r="A6202" s="9">
        <f>IF(ISBLANK('Step 1.3 Normalized OAT'!A6202),"-",'Step 1.3 Normalized OAT'!A6202)</f>
        <v>43359.375</v>
      </c>
      <c r="B6202" s="26">
        <f t="shared" si="102"/>
        <v>258</v>
      </c>
      <c r="C6202" s="64" cm="1">
        <f t="array" ref="C6202">INDEX('Step 5. Daily Avg Schedule Calc'!$A$2:$C$169,(WEEKDAY(A6202)-1)*24+HOUR(A6202)+1,3)*IF(A6202&lt;Cooling_Season_Start_Date,0,IF(A6202&gt;Cooling_Season_End_Date,0,1))</f>
        <v>1</v>
      </c>
      <c r="D6202" s="12">
        <f>VLOOKUP(A6202,'Step 1.3 Normalized OAT'!$A$1:$B$8761,2)</f>
        <v>75</v>
      </c>
      <c r="E6202" s="13">
        <f ca="1">('Step 3. Regression'!$F$19*D6202^2+'Step 3. Regression'!$G$19*D6202+'Step 3. Regression'!$H$19)*C6202</f>
        <v>7.0601763936334088</v>
      </c>
    </row>
    <row r="6203" spans="1:5" x14ac:dyDescent="0.25">
      <c r="A6203" s="9">
        <f>IF(ISBLANK('Step 1.3 Normalized OAT'!A6203),"-",'Step 1.3 Normalized OAT'!A6203)</f>
        <v>43359.416666666664</v>
      </c>
      <c r="B6203" s="26">
        <f t="shared" si="102"/>
        <v>258</v>
      </c>
      <c r="C6203" s="64" cm="1">
        <f t="array" ref="C6203">INDEX('Step 5. Daily Avg Schedule Calc'!$A$2:$C$169,(WEEKDAY(A6203)-1)*24+HOUR(A6203)+1,3)*IF(A6203&lt;Cooling_Season_Start_Date,0,IF(A6203&gt;Cooling_Season_End_Date,0,1))</f>
        <v>1</v>
      </c>
      <c r="D6203" s="12">
        <f>VLOOKUP(A6203,'Step 1.3 Normalized OAT'!$A$1:$B$8761,2)</f>
        <v>77</v>
      </c>
      <c r="E6203" s="13">
        <f ca="1">('Step 3. Regression'!$F$19*D6203^2+'Step 3. Regression'!$G$19*D6203+'Step 3. Regression'!$H$19)*C6203</f>
        <v>7.0608239916079754</v>
      </c>
    </row>
    <row r="6204" spans="1:5" x14ac:dyDescent="0.25">
      <c r="A6204" s="9">
        <f>IF(ISBLANK('Step 1.3 Normalized OAT'!A6204),"-",'Step 1.3 Normalized OAT'!A6204)</f>
        <v>43359.458333333336</v>
      </c>
      <c r="B6204" s="26">
        <f t="shared" si="102"/>
        <v>258</v>
      </c>
      <c r="C6204" s="64" cm="1">
        <f t="array" ref="C6204">INDEX('Step 5. Daily Avg Schedule Calc'!$A$2:$C$169,(WEEKDAY(A6204)-1)*24+HOUR(A6204)+1,3)*IF(A6204&lt;Cooling_Season_Start_Date,0,IF(A6204&gt;Cooling_Season_End_Date,0,1))</f>
        <v>1</v>
      </c>
      <c r="D6204" s="12">
        <f>VLOOKUP(A6204,'Step 1.3 Normalized OAT'!$A$1:$B$8761,2)</f>
        <v>80</v>
      </c>
      <c r="E6204" s="13">
        <f ca="1">('Step 3. Regression'!$F$19*D6204^2+'Step 3. Regression'!$G$19*D6204+'Step 3. Regression'!$H$19)*C6204</f>
        <v>7.1053849831232547</v>
      </c>
    </row>
    <row r="6205" spans="1:5" x14ac:dyDescent="0.25">
      <c r="A6205" s="9">
        <f>IF(ISBLANK('Step 1.3 Normalized OAT'!A6205),"-",'Step 1.3 Normalized OAT'!A6205)</f>
        <v>43359.5</v>
      </c>
      <c r="B6205" s="26">
        <f t="shared" si="102"/>
        <v>258</v>
      </c>
      <c r="C6205" s="64" cm="1">
        <f t="array" ref="C6205">INDEX('Step 5. Daily Avg Schedule Calc'!$A$2:$C$169,(WEEKDAY(A6205)-1)*24+HOUR(A6205)+1,3)*IF(A6205&lt;Cooling_Season_Start_Date,0,IF(A6205&gt;Cooling_Season_End_Date,0,1))</f>
        <v>1</v>
      </c>
      <c r="D6205" s="12">
        <f>VLOOKUP(A6205,'Step 1.3 Normalized OAT'!$A$1:$B$8761,2)</f>
        <v>81</v>
      </c>
      <c r="E6205" s="13">
        <f ca="1">('Step 3. Regression'!$F$19*D6205^2+'Step 3. Regression'!$G$19*D6205+'Step 3. Regression'!$H$19)*C6205</f>
        <v>7.1318625388425936</v>
      </c>
    </row>
    <row r="6206" spans="1:5" x14ac:dyDescent="0.25">
      <c r="A6206" s="9">
        <f>IF(ISBLANK('Step 1.3 Normalized OAT'!A6206),"-",'Step 1.3 Normalized OAT'!A6206)</f>
        <v>43359.541666666664</v>
      </c>
      <c r="B6206" s="26">
        <f t="shared" si="102"/>
        <v>258</v>
      </c>
      <c r="C6206" s="64" cm="1">
        <f t="array" ref="C6206">INDEX('Step 5. Daily Avg Schedule Calc'!$A$2:$C$169,(WEEKDAY(A6206)-1)*24+HOUR(A6206)+1,3)*IF(A6206&lt;Cooling_Season_Start_Date,0,IF(A6206&gt;Cooling_Season_End_Date,0,1))</f>
        <v>1</v>
      </c>
      <c r="D6206" s="12">
        <f>VLOOKUP(A6206,'Step 1.3 Normalized OAT'!$A$1:$B$8761,2)</f>
        <v>82</v>
      </c>
      <c r="E6206" s="13">
        <f ca="1">('Step 3. Regression'!$F$19*D6206^2+'Step 3. Regression'!$G$19*D6206+'Step 3. Regression'!$H$19)*C6206</f>
        <v>7.1641520405023904</v>
      </c>
    </row>
    <row r="6207" spans="1:5" x14ac:dyDescent="0.25">
      <c r="A6207" s="9">
        <f>IF(ISBLANK('Step 1.3 Normalized OAT'!A6207),"-",'Step 1.3 Normalized OAT'!A6207)</f>
        <v>43359.583333333336</v>
      </c>
      <c r="B6207" s="26">
        <f t="shared" si="102"/>
        <v>258</v>
      </c>
      <c r="C6207" s="64" cm="1">
        <f t="array" ref="C6207">INDEX('Step 5. Daily Avg Schedule Calc'!$A$2:$C$169,(WEEKDAY(A6207)-1)*24+HOUR(A6207)+1,3)*IF(A6207&lt;Cooling_Season_Start_Date,0,IF(A6207&gt;Cooling_Season_End_Date,0,1))</f>
        <v>1</v>
      </c>
      <c r="D6207" s="12">
        <f>VLOOKUP(A6207,'Step 1.3 Normalized OAT'!$A$1:$B$8761,2)</f>
        <v>85</v>
      </c>
      <c r="E6207" s="13">
        <f ca="1">('Step 3. Regression'!$F$19*D6207^2+'Step 3. Regression'!$G$19*D6207+'Step 3. Regression'!$H$19)*C6207</f>
        <v>7.295892221124511</v>
      </c>
    </row>
    <row r="6208" spans="1:5" x14ac:dyDescent="0.25">
      <c r="A6208" s="9">
        <f>IF(ISBLANK('Step 1.3 Normalized OAT'!A6208),"-",'Step 1.3 Normalized OAT'!A6208)</f>
        <v>43359.625</v>
      </c>
      <c r="B6208" s="26">
        <f t="shared" si="102"/>
        <v>258</v>
      </c>
      <c r="C6208" s="64" cm="1">
        <f t="array" ref="C6208">INDEX('Step 5. Daily Avg Schedule Calc'!$A$2:$C$169,(WEEKDAY(A6208)-1)*24+HOUR(A6208)+1,3)*IF(A6208&lt;Cooling_Season_Start_Date,0,IF(A6208&gt;Cooling_Season_End_Date,0,1))</f>
        <v>1</v>
      </c>
      <c r="D6208" s="12">
        <f>VLOOKUP(A6208,'Step 1.3 Normalized OAT'!$A$1:$B$8761,2)</f>
        <v>84</v>
      </c>
      <c r="E6208" s="13">
        <f ca="1">('Step 3. Regression'!$F$19*D6208^2+'Step 3. Regression'!$G$19*D6208+'Step 3. Regression'!$H$19)*C6208</f>
        <v>7.2461668816433509</v>
      </c>
    </row>
    <row r="6209" spans="1:5" x14ac:dyDescent="0.25">
      <c r="A6209" s="9">
        <f>IF(ISBLANK('Step 1.3 Normalized OAT'!A6209),"-",'Step 1.3 Normalized OAT'!A6209)</f>
        <v>43359.666666666664</v>
      </c>
      <c r="B6209" s="26">
        <f t="shared" si="102"/>
        <v>258</v>
      </c>
      <c r="C6209" s="64" cm="1">
        <f t="array" ref="C6209">INDEX('Step 5. Daily Avg Schedule Calc'!$A$2:$C$169,(WEEKDAY(A6209)-1)*24+HOUR(A6209)+1,3)*IF(A6209&lt;Cooling_Season_Start_Date,0,IF(A6209&gt;Cooling_Season_End_Date,0,1))</f>
        <v>1</v>
      </c>
      <c r="D6209" s="12">
        <f>VLOOKUP(A6209,'Step 1.3 Normalized OAT'!$A$1:$B$8761,2)</f>
        <v>82</v>
      </c>
      <c r="E6209" s="13">
        <f ca="1">('Step 3. Regression'!$F$19*D6209^2+'Step 3. Regression'!$G$19*D6209+'Step 3. Regression'!$H$19)*C6209</f>
        <v>7.1641520405023904</v>
      </c>
    </row>
    <row r="6210" spans="1:5" x14ac:dyDescent="0.25">
      <c r="A6210" s="9">
        <f>IF(ISBLANK('Step 1.3 Normalized OAT'!A6210),"-",'Step 1.3 Normalized OAT'!A6210)</f>
        <v>43359.708333333336</v>
      </c>
      <c r="B6210" s="26">
        <f t="shared" si="102"/>
        <v>258</v>
      </c>
      <c r="C6210" s="64" cm="1">
        <f t="array" ref="C6210">INDEX('Step 5. Daily Avg Schedule Calc'!$A$2:$C$169,(WEEKDAY(A6210)-1)*24+HOUR(A6210)+1,3)*IF(A6210&lt;Cooling_Season_Start_Date,0,IF(A6210&gt;Cooling_Season_End_Date,0,1))</f>
        <v>1</v>
      </c>
      <c r="D6210" s="12">
        <f>VLOOKUP(A6210,'Step 1.3 Normalized OAT'!$A$1:$B$8761,2)</f>
        <v>83</v>
      </c>
      <c r="E6210" s="13">
        <f ca="1">('Step 3. Regression'!$F$19*D6210^2+'Step 3. Regression'!$G$19*D6210+'Step 3. Regression'!$H$19)*C6210</f>
        <v>7.2022534881026417</v>
      </c>
    </row>
    <row r="6211" spans="1:5" x14ac:dyDescent="0.25">
      <c r="A6211" s="9">
        <f>IF(ISBLANK('Step 1.3 Normalized OAT'!A6211),"-",'Step 1.3 Normalized OAT'!A6211)</f>
        <v>43359.75</v>
      </c>
      <c r="B6211" s="26">
        <f t="shared" ref="B6211:B6274" si="103">_xlfn.DAYS(A6211,$A$2)</f>
        <v>258</v>
      </c>
      <c r="C6211" s="64" cm="1">
        <f t="array" ref="C6211">INDEX('Step 5. Daily Avg Schedule Calc'!$A$2:$C$169,(WEEKDAY(A6211)-1)*24+HOUR(A6211)+1,3)*IF(A6211&lt;Cooling_Season_Start_Date,0,IF(A6211&gt;Cooling_Season_End_Date,0,1))</f>
        <v>1</v>
      </c>
      <c r="D6211" s="12">
        <f>VLOOKUP(A6211,'Step 1.3 Normalized OAT'!$A$1:$B$8761,2)</f>
        <v>81</v>
      </c>
      <c r="E6211" s="13">
        <f ca="1">('Step 3. Regression'!$F$19*D6211^2+'Step 3. Regression'!$G$19*D6211+'Step 3. Regression'!$H$19)*C6211</f>
        <v>7.1318625388425936</v>
      </c>
    </row>
    <row r="6212" spans="1:5" x14ac:dyDescent="0.25">
      <c r="A6212" s="9">
        <f>IF(ISBLANK('Step 1.3 Normalized OAT'!A6212),"-",'Step 1.3 Normalized OAT'!A6212)</f>
        <v>43359.791666666664</v>
      </c>
      <c r="B6212" s="26">
        <f t="shared" si="103"/>
        <v>258</v>
      </c>
      <c r="C6212" s="64" cm="1">
        <f t="array" ref="C6212">INDEX('Step 5. Daily Avg Schedule Calc'!$A$2:$C$169,(WEEKDAY(A6212)-1)*24+HOUR(A6212)+1,3)*IF(A6212&lt;Cooling_Season_Start_Date,0,IF(A6212&gt;Cooling_Season_End_Date,0,1))</f>
        <v>1</v>
      </c>
      <c r="D6212" s="12">
        <f>VLOOKUP(A6212,'Step 1.3 Normalized OAT'!$A$1:$B$8761,2)</f>
        <v>77</v>
      </c>
      <c r="E6212" s="13">
        <f ca="1">('Step 3. Regression'!$F$19*D6212^2+'Step 3. Regression'!$G$19*D6212+'Step 3. Regression'!$H$19)*C6212</f>
        <v>7.0608239916079754</v>
      </c>
    </row>
    <row r="6213" spans="1:5" x14ac:dyDescent="0.25">
      <c r="A6213" s="9">
        <f>IF(ISBLANK('Step 1.3 Normalized OAT'!A6213),"-",'Step 1.3 Normalized OAT'!A6213)</f>
        <v>43359.833333333336</v>
      </c>
      <c r="B6213" s="26">
        <f t="shared" si="103"/>
        <v>258</v>
      </c>
      <c r="C6213" s="64" cm="1">
        <f t="array" ref="C6213">INDEX('Step 5. Daily Avg Schedule Calc'!$A$2:$C$169,(WEEKDAY(A6213)-1)*24+HOUR(A6213)+1,3)*IF(A6213&lt;Cooling_Season_Start_Date,0,IF(A6213&gt;Cooling_Season_End_Date,0,1))</f>
        <v>1</v>
      </c>
      <c r="D6213" s="12">
        <f>VLOOKUP(A6213,'Step 1.3 Normalized OAT'!$A$1:$B$8761,2)</f>
        <v>76</v>
      </c>
      <c r="E6213" s="13">
        <f ca="1">('Step 3. Regression'!$F$19*D6213^2+'Step 3. Regression'!$G$19*D6213+'Step 3. Regression'!$H$19)*C6213</f>
        <v>7.0575942196504613</v>
      </c>
    </row>
    <row r="6214" spans="1:5" x14ac:dyDescent="0.25">
      <c r="A6214" s="9">
        <f>IF(ISBLANK('Step 1.3 Normalized OAT'!A6214),"-",'Step 1.3 Normalized OAT'!A6214)</f>
        <v>43359.875</v>
      </c>
      <c r="B6214" s="26">
        <f t="shared" si="103"/>
        <v>258</v>
      </c>
      <c r="C6214" s="64" cm="1">
        <f t="array" ref="C6214">INDEX('Step 5. Daily Avg Schedule Calc'!$A$2:$C$169,(WEEKDAY(A6214)-1)*24+HOUR(A6214)+1,3)*IF(A6214&lt;Cooling_Season_Start_Date,0,IF(A6214&gt;Cooling_Season_End_Date,0,1))</f>
        <v>0.5</v>
      </c>
      <c r="D6214" s="12">
        <f>VLOOKUP(A6214,'Step 1.3 Normalized OAT'!$A$1:$B$8761,2)</f>
        <v>75</v>
      </c>
      <c r="E6214" s="13">
        <f ca="1">('Step 3. Regression'!$F$19*D6214^2+'Step 3. Regression'!$G$19*D6214+'Step 3. Regression'!$H$19)*C6214</f>
        <v>3.5300881968167044</v>
      </c>
    </row>
    <row r="6215" spans="1:5" x14ac:dyDescent="0.25">
      <c r="A6215" s="9">
        <f>IF(ISBLANK('Step 1.3 Normalized OAT'!A6215),"-",'Step 1.3 Normalized OAT'!A6215)</f>
        <v>43359.916666666664</v>
      </c>
      <c r="B6215" s="26">
        <f t="shared" si="103"/>
        <v>258</v>
      </c>
      <c r="C6215" s="64" cm="1">
        <f t="array" ref="C6215">INDEX('Step 5. Daily Avg Schedule Calc'!$A$2:$C$169,(WEEKDAY(A6215)-1)*24+HOUR(A6215)+1,3)*IF(A6215&lt;Cooling_Season_Start_Date,0,IF(A6215&gt;Cooling_Season_End_Date,0,1))</f>
        <v>0</v>
      </c>
      <c r="D6215" s="12">
        <f>VLOOKUP(A6215,'Step 1.3 Normalized OAT'!$A$1:$B$8761,2)</f>
        <v>75</v>
      </c>
      <c r="E6215" s="13">
        <f ca="1">('Step 3. Regression'!$F$19*D6215^2+'Step 3. Regression'!$G$19*D6215+'Step 3. Regression'!$H$19)*C6215</f>
        <v>0</v>
      </c>
    </row>
    <row r="6216" spans="1:5" x14ac:dyDescent="0.25">
      <c r="A6216" s="9">
        <f>IF(ISBLANK('Step 1.3 Normalized OAT'!A6216),"-",'Step 1.3 Normalized OAT'!A6216)</f>
        <v>43359.958333333336</v>
      </c>
      <c r="B6216" s="26">
        <f t="shared" si="103"/>
        <v>258</v>
      </c>
      <c r="C6216" s="64" cm="1">
        <f t="array" ref="C6216">INDEX('Step 5. Daily Avg Schedule Calc'!$A$2:$C$169,(WEEKDAY(A6216)-1)*24+HOUR(A6216)+1,3)*IF(A6216&lt;Cooling_Season_Start_Date,0,IF(A6216&gt;Cooling_Season_End_Date,0,1))</f>
        <v>0</v>
      </c>
      <c r="D6216" s="12">
        <f>VLOOKUP(A6216,'Step 1.3 Normalized OAT'!$A$1:$B$8761,2)</f>
        <v>74</v>
      </c>
      <c r="E6216" s="13">
        <f ca="1">('Step 3. Regression'!$F$19*D6216^2+'Step 3. Regression'!$G$19*D6216+'Step 3. Regression'!$H$19)*C6216</f>
        <v>0</v>
      </c>
    </row>
    <row r="6217" spans="1:5" x14ac:dyDescent="0.25">
      <c r="A6217" s="9">
        <f>IF(ISBLANK('Step 1.3 Normalized OAT'!A6217),"-",'Step 1.3 Normalized OAT'!A6217)</f>
        <v>43360</v>
      </c>
      <c r="B6217" s="26">
        <f t="shared" si="103"/>
        <v>259</v>
      </c>
      <c r="C6217" s="64" cm="1">
        <f t="array" ref="C6217">INDEX('Step 5. Daily Avg Schedule Calc'!$A$2:$C$169,(WEEKDAY(A6217)-1)*24+HOUR(A6217)+1,3)*IF(A6217&lt;Cooling_Season_Start_Date,0,IF(A6217&gt;Cooling_Season_End_Date,0,1))</f>
        <v>0</v>
      </c>
      <c r="D6217" s="12">
        <f>VLOOKUP(A6217,'Step 1.3 Normalized OAT'!$A$1:$B$8761,2)</f>
        <v>73</v>
      </c>
      <c r="E6217" s="13">
        <f ca="1">('Step 3. Regression'!$F$19*D6217^2+'Step 3. Regression'!$G$19*D6217+'Step 3. Regression'!$H$19)*C6217</f>
        <v>0</v>
      </c>
    </row>
    <row r="6218" spans="1:5" x14ac:dyDescent="0.25">
      <c r="A6218" s="9">
        <f>IF(ISBLANK('Step 1.3 Normalized OAT'!A6218),"-",'Step 1.3 Normalized OAT'!A6218)</f>
        <v>43360.041666666664</v>
      </c>
      <c r="B6218" s="26">
        <f t="shared" si="103"/>
        <v>259</v>
      </c>
      <c r="C6218" s="64" cm="1">
        <f t="array" ref="C6218">INDEX('Step 5. Daily Avg Schedule Calc'!$A$2:$C$169,(WEEKDAY(A6218)-1)*24+HOUR(A6218)+1,3)*IF(A6218&lt;Cooling_Season_Start_Date,0,IF(A6218&gt;Cooling_Season_End_Date,0,1))</f>
        <v>0</v>
      </c>
      <c r="D6218" s="12">
        <f>VLOOKUP(A6218,'Step 1.3 Normalized OAT'!$A$1:$B$8761,2)</f>
        <v>74</v>
      </c>
      <c r="E6218" s="13">
        <f ca="1">('Step 3. Regression'!$F$19*D6218^2+'Step 3. Regression'!$G$19*D6218+'Step 3. Regression'!$H$19)*C6218</f>
        <v>0</v>
      </c>
    </row>
    <row r="6219" spans="1:5" x14ac:dyDescent="0.25">
      <c r="A6219" s="9">
        <f>IF(ISBLANK('Step 1.3 Normalized OAT'!A6219),"-",'Step 1.3 Normalized OAT'!A6219)</f>
        <v>43360.083333333336</v>
      </c>
      <c r="B6219" s="26">
        <f t="shared" si="103"/>
        <v>259</v>
      </c>
      <c r="C6219" s="64" cm="1">
        <f t="array" ref="C6219">INDEX('Step 5. Daily Avg Schedule Calc'!$A$2:$C$169,(WEEKDAY(A6219)-1)*24+HOUR(A6219)+1,3)*IF(A6219&lt;Cooling_Season_Start_Date,0,IF(A6219&gt;Cooling_Season_End_Date,0,1))</f>
        <v>0</v>
      </c>
      <c r="D6219" s="12">
        <f>VLOOKUP(A6219,'Step 1.3 Normalized OAT'!$A$1:$B$8761,2)</f>
        <v>73</v>
      </c>
      <c r="E6219" s="13">
        <f ca="1">('Step 3. Regression'!$F$19*D6219^2+'Step 3. Regression'!$G$19*D6219+'Step 3. Regression'!$H$19)*C6219</f>
        <v>0</v>
      </c>
    </row>
    <row r="6220" spans="1:5" x14ac:dyDescent="0.25">
      <c r="A6220" s="9">
        <f>IF(ISBLANK('Step 1.3 Normalized OAT'!A6220),"-",'Step 1.3 Normalized OAT'!A6220)</f>
        <v>43360.125</v>
      </c>
      <c r="B6220" s="26">
        <f t="shared" si="103"/>
        <v>259</v>
      </c>
      <c r="C6220" s="64" cm="1">
        <f t="array" ref="C6220">INDEX('Step 5. Daily Avg Schedule Calc'!$A$2:$C$169,(WEEKDAY(A6220)-1)*24+HOUR(A6220)+1,3)*IF(A6220&lt;Cooling_Season_Start_Date,0,IF(A6220&gt;Cooling_Season_End_Date,0,1))</f>
        <v>0</v>
      </c>
      <c r="D6220" s="12">
        <f>VLOOKUP(A6220,'Step 1.3 Normalized OAT'!$A$1:$B$8761,2)</f>
        <v>72</v>
      </c>
      <c r="E6220" s="13">
        <f ca="1">('Step 3. Regression'!$F$19*D6220^2+'Step 3. Regression'!$G$19*D6220+'Step 3. Regression'!$H$19)*C6220</f>
        <v>0</v>
      </c>
    </row>
    <row r="6221" spans="1:5" x14ac:dyDescent="0.25">
      <c r="A6221" s="9">
        <f>IF(ISBLANK('Step 1.3 Normalized OAT'!A6221),"-",'Step 1.3 Normalized OAT'!A6221)</f>
        <v>43360.166666666664</v>
      </c>
      <c r="B6221" s="26">
        <f t="shared" si="103"/>
        <v>259</v>
      </c>
      <c r="C6221" s="64" cm="1">
        <f t="array" ref="C6221">INDEX('Step 5. Daily Avg Schedule Calc'!$A$2:$C$169,(WEEKDAY(A6221)-1)*24+HOUR(A6221)+1,3)*IF(A6221&lt;Cooling_Season_Start_Date,0,IF(A6221&gt;Cooling_Season_End_Date,0,1))</f>
        <v>0</v>
      </c>
      <c r="D6221" s="12">
        <f>VLOOKUP(A6221,'Step 1.3 Normalized OAT'!$A$1:$B$8761,2)</f>
        <v>72</v>
      </c>
      <c r="E6221" s="13">
        <f ca="1">('Step 3. Regression'!$F$19*D6221^2+'Step 3. Regression'!$G$19*D6221+'Step 3. Regression'!$H$19)*C6221</f>
        <v>0</v>
      </c>
    </row>
    <row r="6222" spans="1:5" x14ac:dyDescent="0.25">
      <c r="A6222" s="9">
        <f>IF(ISBLANK('Step 1.3 Normalized OAT'!A6222),"-",'Step 1.3 Normalized OAT'!A6222)</f>
        <v>43360.208333333336</v>
      </c>
      <c r="B6222" s="26">
        <f t="shared" si="103"/>
        <v>259</v>
      </c>
      <c r="C6222" s="64" cm="1">
        <f t="array" ref="C6222">INDEX('Step 5. Daily Avg Schedule Calc'!$A$2:$C$169,(WEEKDAY(A6222)-1)*24+HOUR(A6222)+1,3)*IF(A6222&lt;Cooling_Season_Start_Date,0,IF(A6222&gt;Cooling_Season_End_Date,0,1))</f>
        <v>0</v>
      </c>
      <c r="D6222" s="12">
        <f>VLOOKUP(A6222,'Step 1.3 Normalized OAT'!$A$1:$B$8761,2)</f>
        <v>72</v>
      </c>
      <c r="E6222" s="13">
        <f ca="1">('Step 3. Regression'!$F$19*D6222^2+'Step 3. Regression'!$G$19*D6222+'Step 3. Regression'!$H$19)*C6222</f>
        <v>0</v>
      </c>
    </row>
    <row r="6223" spans="1:5" x14ac:dyDescent="0.25">
      <c r="A6223" s="9">
        <f>IF(ISBLANK('Step 1.3 Normalized OAT'!A6223),"-",'Step 1.3 Normalized OAT'!A6223)</f>
        <v>43360.25</v>
      </c>
      <c r="B6223" s="26">
        <f t="shared" si="103"/>
        <v>259</v>
      </c>
      <c r="C6223" s="64" cm="1">
        <f t="array" ref="C6223">INDEX('Step 5. Daily Avg Schedule Calc'!$A$2:$C$169,(WEEKDAY(A6223)-1)*24+HOUR(A6223)+1,3)*IF(A6223&lt;Cooling_Season_Start_Date,0,IF(A6223&gt;Cooling_Season_End_Date,0,1))</f>
        <v>0</v>
      </c>
      <c r="D6223" s="12">
        <f>VLOOKUP(A6223,'Step 1.3 Normalized OAT'!$A$1:$B$8761,2)</f>
        <v>72</v>
      </c>
      <c r="E6223" s="13">
        <f ca="1">('Step 3. Regression'!$F$19*D6223^2+'Step 3. Regression'!$G$19*D6223+'Step 3. Regression'!$H$19)*C6223</f>
        <v>0</v>
      </c>
    </row>
    <row r="6224" spans="1:5" x14ac:dyDescent="0.25">
      <c r="A6224" s="9">
        <f>IF(ISBLANK('Step 1.3 Normalized OAT'!A6224),"-",'Step 1.3 Normalized OAT'!A6224)</f>
        <v>43360.291666666664</v>
      </c>
      <c r="B6224" s="26">
        <f t="shared" si="103"/>
        <v>259</v>
      </c>
      <c r="C6224" s="64" cm="1">
        <f t="array" ref="C6224">INDEX('Step 5. Daily Avg Schedule Calc'!$A$2:$C$169,(WEEKDAY(A6224)-1)*24+HOUR(A6224)+1,3)*IF(A6224&lt;Cooling_Season_Start_Date,0,IF(A6224&gt;Cooling_Season_End_Date,0,1))</f>
        <v>1</v>
      </c>
      <c r="D6224" s="12">
        <f>VLOOKUP(A6224,'Step 1.3 Normalized OAT'!$A$1:$B$8761,2)</f>
        <v>72</v>
      </c>
      <c r="E6224" s="13">
        <f ca="1">('Step 3. Regression'!$F$19*D6224^2+'Step 3. Regression'!$G$19*D6224+'Step 3. Regression'!$H$19)*C6224</f>
        <v>7.102794591224967</v>
      </c>
    </row>
    <row r="6225" spans="1:5" x14ac:dyDescent="0.25">
      <c r="A6225" s="9">
        <f>IF(ISBLANK('Step 1.3 Normalized OAT'!A6225),"-",'Step 1.3 Normalized OAT'!A6225)</f>
        <v>43360.333333333336</v>
      </c>
      <c r="B6225" s="26">
        <f t="shared" si="103"/>
        <v>259</v>
      </c>
      <c r="C6225" s="64" cm="1">
        <f t="array" ref="C6225">INDEX('Step 5. Daily Avg Schedule Calc'!$A$2:$C$169,(WEEKDAY(A6225)-1)*24+HOUR(A6225)+1,3)*IF(A6225&lt;Cooling_Season_Start_Date,0,IF(A6225&gt;Cooling_Season_End_Date,0,1))</f>
        <v>1</v>
      </c>
      <c r="D6225" s="12">
        <f>VLOOKUP(A6225,'Step 1.3 Normalized OAT'!$A$1:$B$8761,2)</f>
        <v>72</v>
      </c>
      <c r="E6225" s="13">
        <f ca="1">('Step 3. Regression'!$F$19*D6225^2+'Step 3. Regression'!$G$19*D6225+'Step 3. Regression'!$H$19)*C6225</f>
        <v>7.102794591224967</v>
      </c>
    </row>
    <row r="6226" spans="1:5" x14ac:dyDescent="0.25">
      <c r="A6226" s="9">
        <f>IF(ISBLANK('Step 1.3 Normalized OAT'!A6226),"-",'Step 1.3 Normalized OAT'!A6226)</f>
        <v>43360.375</v>
      </c>
      <c r="B6226" s="26">
        <f t="shared" si="103"/>
        <v>259</v>
      </c>
      <c r="C6226" s="64" cm="1">
        <f t="array" ref="C6226">INDEX('Step 5. Daily Avg Schedule Calc'!$A$2:$C$169,(WEEKDAY(A6226)-1)*24+HOUR(A6226)+1,3)*IF(A6226&lt;Cooling_Season_Start_Date,0,IF(A6226&gt;Cooling_Season_End_Date,0,1))</f>
        <v>1</v>
      </c>
      <c r="D6226" s="12">
        <f>VLOOKUP(A6226,'Step 1.3 Normalized OAT'!$A$1:$B$8761,2)</f>
        <v>73</v>
      </c>
      <c r="E6226" s="13">
        <f ca="1">('Step 3. Regression'!$F$19*D6226^2+'Step 3. Regression'!$G$19*D6226+'Step 3. Regression'!$H$19)*C6226</f>
        <v>7.0827765794206599</v>
      </c>
    </row>
    <row r="6227" spans="1:5" x14ac:dyDescent="0.25">
      <c r="A6227" s="9">
        <f>IF(ISBLANK('Step 1.3 Normalized OAT'!A6227),"-",'Step 1.3 Normalized OAT'!A6227)</f>
        <v>43360.416666666664</v>
      </c>
      <c r="B6227" s="26">
        <f t="shared" si="103"/>
        <v>259</v>
      </c>
      <c r="C6227" s="64" cm="1">
        <f t="array" ref="C6227">INDEX('Step 5. Daily Avg Schedule Calc'!$A$2:$C$169,(WEEKDAY(A6227)-1)*24+HOUR(A6227)+1,3)*IF(A6227&lt;Cooling_Season_Start_Date,0,IF(A6227&gt;Cooling_Season_End_Date,0,1))</f>
        <v>1</v>
      </c>
      <c r="D6227" s="12">
        <f>VLOOKUP(A6227,'Step 1.3 Normalized OAT'!$A$1:$B$8761,2)</f>
        <v>75</v>
      </c>
      <c r="E6227" s="13">
        <f ca="1">('Step 3. Regression'!$F$19*D6227^2+'Step 3. Regression'!$G$19*D6227+'Step 3. Regression'!$H$19)*C6227</f>
        <v>7.0601763936334088</v>
      </c>
    </row>
    <row r="6228" spans="1:5" x14ac:dyDescent="0.25">
      <c r="A6228" s="9">
        <f>IF(ISBLANK('Step 1.3 Normalized OAT'!A6228),"-",'Step 1.3 Normalized OAT'!A6228)</f>
        <v>43360.458333333336</v>
      </c>
      <c r="B6228" s="26">
        <f t="shared" si="103"/>
        <v>259</v>
      </c>
      <c r="C6228" s="64" cm="1">
        <f t="array" ref="C6228">INDEX('Step 5. Daily Avg Schedule Calc'!$A$2:$C$169,(WEEKDAY(A6228)-1)*24+HOUR(A6228)+1,3)*IF(A6228&lt;Cooling_Season_Start_Date,0,IF(A6228&gt;Cooling_Season_End_Date,0,1))</f>
        <v>1</v>
      </c>
      <c r="D6228" s="12">
        <f>VLOOKUP(A6228,'Step 1.3 Normalized OAT'!$A$1:$B$8761,2)</f>
        <v>76</v>
      </c>
      <c r="E6228" s="13">
        <f ca="1">('Step 3. Regression'!$F$19*D6228^2+'Step 3. Regression'!$G$19*D6228+'Step 3. Regression'!$H$19)*C6228</f>
        <v>7.0575942196504613</v>
      </c>
    </row>
    <row r="6229" spans="1:5" x14ac:dyDescent="0.25">
      <c r="A6229" s="9">
        <f>IF(ISBLANK('Step 1.3 Normalized OAT'!A6229),"-",'Step 1.3 Normalized OAT'!A6229)</f>
        <v>43360.5</v>
      </c>
      <c r="B6229" s="26">
        <f t="shared" si="103"/>
        <v>259</v>
      </c>
      <c r="C6229" s="64" cm="1">
        <f t="array" ref="C6229">INDEX('Step 5. Daily Avg Schedule Calc'!$A$2:$C$169,(WEEKDAY(A6229)-1)*24+HOUR(A6229)+1,3)*IF(A6229&lt;Cooling_Season_Start_Date,0,IF(A6229&gt;Cooling_Season_End_Date,0,1))</f>
        <v>1</v>
      </c>
      <c r="D6229" s="12">
        <f>VLOOKUP(A6229,'Step 1.3 Normalized OAT'!$A$1:$B$8761,2)</f>
        <v>79</v>
      </c>
      <c r="E6229" s="13">
        <f ca="1">('Step 3. Regression'!$F$19*D6229^2+'Step 3. Regression'!$G$19*D6229+'Step 3. Regression'!$H$19)*C6229</f>
        <v>7.0847193733443774</v>
      </c>
    </row>
    <row r="6230" spans="1:5" x14ac:dyDescent="0.25">
      <c r="A6230" s="9">
        <f>IF(ISBLANK('Step 1.3 Normalized OAT'!A6230),"-",'Step 1.3 Normalized OAT'!A6230)</f>
        <v>43360.541666666664</v>
      </c>
      <c r="B6230" s="26">
        <f t="shared" si="103"/>
        <v>259</v>
      </c>
      <c r="C6230" s="64" cm="1">
        <f t="array" ref="C6230">INDEX('Step 5. Daily Avg Schedule Calc'!$A$2:$C$169,(WEEKDAY(A6230)-1)*24+HOUR(A6230)+1,3)*IF(A6230&lt;Cooling_Season_Start_Date,0,IF(A6230&gt;Cooling_Season_End_Date,0,1))</f>
        <v>1</v>
      </c>
      <c r="D6230" s="12">
        <f>VLOOKUP(A6230,'Step 1.3 Normalized OAT'!$A$1:$B$8761,2)</f>
        <v>75</v>
      </c>
      <c r="E6230" s="13">
        <f ca="1">('Step 3. Regression'!$F$19*D6230^2+'Step 3. Regression'!$G$19*D6230+'Step 3. Regression'!$H$19)*C6230</f>
        <v>7.0601763936334088</v>
      </c>
    </row>
    <row r="6231" spans="1:5" x14ac:dyDescent="0.25">
      <c r="A6231" s="9">
        <f>IF(ISBLANK('Step 1.3 Normalized OAT'!A6231),"-",'Step 1.3 Normalized OAT'!A6231)</f>
        <v>43360.583333333336</v>
      </c>
      <c r="B6231" s="26">
        <f t="shared" si="103"/>
        <v>259</v>
      </c>
      <c r="C6231" s="64" cm="1">
        <f t="array" ref="C6231">INDEX('Step 5. Daily Avg Schedule Calc'!$A$2:$C$169,(WEEKDAY(A6231)-1)*24+HOUR(A6231)+1,3)*IF(A6231&lt;Cooling_Season_Start_Date,0,IF(A6231&gt;Cooling_Season_End_Date,0,1))</f>
        <v>1</v>
      </c>
      <c r="D6231" s="12">
        <f>VLOOKUP(A6231,'Step 1.3 Normalized OAT'!$A$1:$B$8761,2)</f>
        <v>79</v>
      </c>
      <c r="E6231" s="13">
        <f ca="1">('Step 3. Regression'!$F$19*D6231^2+'Step 3. Regression'!$G$19*D6231+'Step 3. Regression'!$H$19)*C6231</f>
        <v>7.0847193733443774</v>
      </c>
    </row>
    <row r="6232" spans="1:5" x14ac:dyDescent="0.25">
      <c r="A6232" s="9">
        <f>IF(ISBLANK('Step 1.3 Normalized OAT'!A6232),"-",'Step 1.3 Normalized OAT'!A6232)</f>
        <v>43360.625</v>
      </c>
      <c r="B6232" s="26">
        <f t="shared" si="103"/>
        <v>259</v>
      </c>
      <c r="C6232" s="64" cm="1">
        <f t="array" ref="C6232">INDEX('Step 5. Daily Avg Schedule Calc'!$A$2:$C$169,(WEEKDAY(A6232)-1)*24+HOUR(A6232)+1,3)*IF(A6232&lt;Cooling_Season_Start_Date,0,IF(A6232&gt;Cooling_Season_End_Date,0,1))</f>
        <v>1</v>
      </c>
      <c r="D6232" s="12">
        <f>VLOOKUP(A6232,'Step 1.3 Normalized OAT'!$A$1:$B$8761,2)</f>
        <v>79</v>
      </c>
      <c r="E6232" s="13">
        <f ca="1">('Step 3. Regression'!$F$19*D6232^2+'Step 3. Regression'!$G$19*D6232+'Step 3. Regression'!$H$19)*C6232</f>
        <v>7.0847193733443774</v>
      </c>
    </row>
    <row r="6233" spans="1:5" x14ac:dyDescent="0.25">
      <c r="A6233" s="9">
        <f>IF(ISBLANK('Step 1.3 Normalized OAT'!A6233),"-",'Step 1.3 Normalized OAT'!A6233)</f>
        <v>43360.666666666664</v>
      </c>
      <c r="B6233" s="26">
        <f t="shared" si="103"/>
        <v>259</v>
      </c>
      <c r="C6233" s="64" cm="1">
        <f t="array" ref="C6233">INDEX('Step 5. Daily Avg Schedule Calc'!$A$2:$C$169,(WEEKDAY(A6233)-1)*24+HOUR(A6233)+1,3)*IF(A6233&lt;Cooling_Season_Start_Date,0,IF(A6233&gt;Cooling_Season_End_Date,0,1))</f>
        <v>1</v>
      </c>
      <c r="D6233" s="12">
        <f>VLOOKUP(A6233,'Step 1.3 Normalized OAT'!$A$1:$B$8761,2)</f>
        <v>79</v>
      </c>
      <c r="E6233" s="13">
        <f ca="1">('Step 3. Regression'!$F$19*D6233^2+'Step 3. Regression'!$G$19*D6233+'Step 3. Regression'!$H$19)*C6233</f>
        <v>7.0847193733443774</v>
      </c>
    </row>
    <row r="6234" spans="1:5" x14ac:dyDescent="0.25">
      <c r="A6234" s="9">
        <f>IF(ISBLANK('Step 1.3 Normalized OAT'!A6234),"-",'Step 1.3 Normalized OAT'!A6234)</f>
        <v>43360.708333333336</v>
      </c>
      <c r="B6234" s="26">
        <f t="shared" si="103"/>
        <v>259</v>
      </c>
      <c r="C6234" s="64" cm="1">
        <f t="array" ref="C6234">INDEX('Step 5. Daily Avg Schedule Calc'!$A$2:$C$169,(WEEKDAY(A6234)-1)*24+HOUR(A6234)+1,3)*IF(A6234&lt;Cooling_Season_Start_Date,0,IF(A6234&gt;Cooling_Season_End_Date,0,1))</f>
        <v>1</v>
      </c>
      <c r="D6234" s="12">
        <f>VLOOKUP(A6234,'Step 1.3 Normalized OAT'!$A$1:$B$8761,2)</f>
        <v>77</v>
      </c>
      <c r="E6234" s="13">
        <f ca="1">('Step 3. Regression'!$F$19*D6234^2+'Step 3. Regression'!$G$19*D6234+'Step 3. Regression'!$H$19)*C6234</f>
        <v>7.0608239916079754</v>
      </c>
    </row>
    <row r="6235" spans="1:5" x14ac:dyDescent="0.25">
      <c r="A6235" s="9">
        <f>IF(ISBLANK('Step 1.3 Normalized OAT'!A6235),"-",'Step 1.3 Normalized OAT'!A6235)</f>
        <v>43360.75</v>
      </c>
      <c r="B6235" s="26">
        <f t="shared" si="103"/>
        <v>259</v>
      </c>
      <c r="C6235" s="64" cm="1">
        <f t="array" ref="C6235">INDEX('Step 5. Daily Avg Schedule Calc'!$A$2:$C$169,(WEEKDAY(A6235)-1)*24+HOUR(A6235)+1,3)*IF(A6235&lt;Cooling_Season_Start_Date,0,IF(A6235&gt;Cooling_Season_End_Date,0,1))</f>
        <v>1</v>
      </c>
      <c r="D6235" s="12">
        <f>VLOOKUP(A6235,'Step 1.3 Normalized OAT'!$A$1:$B$8761,2)</f>
        <v>79</v>
      </c>
      <c r="E6235" s="13">
        <f ca="1">('Step 3. Regression'!$F$19*D6235^2+'Step 3. Regression'!$G$19*D6235+'Step 3. Regression'!$H$19)*C6235</f>
        <v>7.0847193733443774</v>
      </c>
    </row>
    <row r="6236" spans="1:5" x14ac:dyDescent="0.25">
      <c r="A6236" s="9">
        <f>IF(ISBLANK('Step 1.3 Normalized OAT'!A6236),"-",'Step 1.3 Normalized OAT'!A6236)</f>
        <v>43360.791666666664</v>
      </c>
      <c r="B6236" s="26">
        <f t="shared" si="103"/>
        <v>259</v>
      </c>
      <c r="C6236" s="64" cm="1">
        <f t="array" ref="C6236">INDEX('Step 5. Daily Avg Schedule Calc'!$A$2:$C$169,(WEEKDAY(A6236)-1)*24+HOUR(A6236)+1,3)*IF(A6236&lt;Cooling_Season_Start_Date,0,IF(A6236&gt;Cooling_Season_End_Date,0,1))</f>
        <v>1</v>
      </c>
      <c r="D6236" s="12">
        <f>VLOOKUP(A6236,'Step 1.3 Normalized OAT'!$A$1:$B$8761,2)</f>
        <v>77</v>
      </c>
      <c r="E6236" s="13">
        <f ca="1">('Step 3. Regression'!$F$19*D6236^2+'Step 3. Regression'!$G$19*D6236+'Step 3. Regression'!$H$19)*C6236</f>
        <v>7.0608239916079754</v>
      </c>
    </row>
    <row r="6237" spans="1:5" x14ac:dyDescent="0.25">
      <c r="A6237" s="9">
        <f>IF(ISBLANK('Step 1.3 Normalized OAT'!A6237),"-",'Step 1.3 Normalized OAT'!A6237)</f>
        <v>43360.833333333336</v>
      </c>
      <c r="B6237" s="26">
        <f t="shared" si="103"/>
        <v>259</v>
      </c>
      <c r="C6237" s="64" cm="1">
        <f t="array" ref="C6237">INDEX('Step 5. Daily Avg Schedule Calc'!$A$2:$C$169,(WEEKDAY(A6237)-1)*24+HOUR(A6237)+1,3)*IF(A6237&lt;Cooling_Season_Start_Date,0,IF(A6237&gt;Cooling_Season_End_Date,0,1))</f>
        <v>1</v>
      </c>
      <c r="D6237" s="12">
        <f>VLOOKUP(A6237,'Step 1.3 Normalized OAT'!$A$1:$B$8761,2)</f>
        <v>77</v>
      </c>
      <c r="E6237" s="13">
        <f ca="1">('Step 3. Regression'!$F$19*D6237^2+'Step 3. Regression'!$G$19*D6237+'Step 3. Regression'!$H$19)*C6237</f>
        <v>7.0608239916079754</v>
      </c>
    </row>
    <row r="6238" spans="1:5" x14ac:dyDescent="0.25">
      <c r="A6238" s="9">
        <f>IF(ISBLANK('Step 1.3 Normalized OAT'!A6238),"-",'Step 1.3 Normalized OAT'!A6238)</f>
        <v>43360.875</v>
      </c>
      <c r="B6238" s="26">
        <f t="shared" si="103"/>
        <v>259</v>
      </c>
      <c r="C6238" s="64" cm="1">
        <f t="array" ref="C6238">INDEX('Step 5. Daily Avg Schedule Calc'!$A$2:$C$169,(WEEKDAY(A6238)-1)*24+HOUR(A6238)+1,3)*IF(A6238&lt;Cooling_Season_Start_Date,0,IF(A6238&gt;Cooling_Season_End_Date,0,1))</f>
        <v>0</v>
      </c>
      <c r="D6238" s="12">
        <f>VLOOKUP(A6238,'Step 1.3 Normalized OAT'!$A$1:$B$8761,2)</f>
        <v>77</v>
      </c>
      <c r="E6238" s="13">
        <f ca="1">('Step 3. Regression'!$F$19*D6238^2+'Step 3. Regression'!$G$19*D6238+'Step 3. Regression'!$H$19)*C6238</f>
        <v>0</v>
      </c>
    </row>
    <row r="6239" spans="1:5" x14ac:dyDescent="0.25">
      <c r="A6239" s="9">
        <f>IF(ISBLANK('Step 1.3 Normalized OAT'!A6239),"-",'Step 1.3 Normalized OAT'!A6239)</f>
        <v>43360.916666666664</v>
      </c>
      <c r="B6239" s="26">
        <f t="shared" si="103"/>
        <v>259</v>
      </c>
      <c r="C6239" s="64" cm="1">
        <f t="array" ref="C6239">INDEX('Step 5. Daily Avg Schedule Calc'!$A$2:$C$169,(WEEKDAY(A6239)-1)*24+HOUR(A6239)+1,3)*IF(A6239&lt;Cooling_Season_Start_Date,0,IF(A6239&gt;Cooling_Season_End_Date,0,1))</f>
        <v>0</v>
      </c>
      <c r="D6239" s="12">
        <f>VLOOKUP(A6239,'Step 1.3 Normalized OAT'!$A$1:$B$8761,2)</f>
        <v>77</v>
      </c>
      <c r="E6239" s="13">
        <f ca="1">('Step 3. Regression'!$F$19*D6239^2+'Step 3. Regression'!$G$19*D6239+'Step 3. Regression'!$H$19)*C6239</f>
        <v>0</v>
      </c>
    </row>
    <row r="6240" spans="1:5" x14ac:dyDescent="0.25">
      <c r="A6240" s="9">
        <f>IF(ISBLANK('Step 1.3 Normalized OAT'!A6240),"-",'Step 1.3 Normalized OAT'!A6240)</f>
        <v>43360.958333333336</v>
      </c>
      <c r="B6240" s="26">
        <f t="shared" si="103"/>
        <v>259</v>
      </c>
      <c r="C6240" s="64" cm="1">
        <f t="array" ref="C6240">INDEX('Step 5. Daily Avg Schedule Calc'!$A$2:$C$169,(WEEKDAY(A6240)-1)*24+HOUR(A6240)+1,3)*IF(A6240&lt;Cooling_Season_Start_Date,0,IF(A6240&gt;Cooling_Season_End_Date,0,1))</f>
        <v>0</v>
      </c>
      <c r="D6240" s="12">
        <f>VLOOKUP(A6240,'Step 1.3 Normalized OAT'!$A$1:$B$8761,2)</f>
        <v>77</v>
      </c>
      <c r="E6240" s="13">
        <f ca="1">('Step 3. Regression'!$F$19*D6240^2+'Step 3. Regression'!$G$19*D6240+'Step 3. Regression'!$H$19)*C6240</f>
        <v>0</v>
      </c>
    </row>
    <row r="6241" spans="1:5" x14ac:dyDescent="0.25">
      <c r="A6241" s="9">
        <f>IF(ISBLANK('Step 1.3 Normalized OAT'!A6241),"-",'Step 1.3 Normalized OAT'!A6241)</f>
        <v>43361</v>
      </c>
      <c r="B6241" s="26">
        <f t="shared" si="103"/>
        <v>260</v>
      </c>
      <c r="C6241" s="64" cm="1">
        <f t="array" ref="C6241">INDEX('Step 5. Daily Avg Schedule Calc'!$A$2:$C$169,(WEEKDAY(A6241)-1)*24+HOUR(A6241)+1,3)*IF(A6241&lt;Cooling_Season_Start_Date,0,IF(A6241&gt;Cooling_Season_End_Date,0,1))</f>
        <v>0</v>
      </c>
      <c r="D6241" s="12">
        <f>VLOOKUP(A6241,'Step 1.3 Normalized OAT'!$A$1:$B$8761,2)</f>
        <v>77</v>
      </c>
      <c r="E6241" s="13">
        <f ca="1">('Step 3. Regression'!$F$19*D6241^2+'Step 3. Regression'!$G$19*D6241+'Step 3. Regression'!$H$19)*C6241</f>
        <v>0</v>
      </c>
    </row>
    <row r="6242" spans="1:5" x14ac:dyDescent="0.25">
      <c r="A6242" s="9">
        <f>IF(ISBLANK('Step 1.3 Normalized OAT'!A6242),"-",'Step 1.3 Normalized OAT'!A6242)</f>
        <v>43361.041666666664</v>
      </c>
      <c r="B6242" s="26">
        <f t="shared" si="103"/>
        <v>260</v>
      </c>
      <c r="C6242" s="64" cm="1">
        <f t="array" ref="C6242">INDEX('Step 5. Daily Avg Schedule Calc'!$A$2:$C$169,(WEEKDAY(A6242)-1)*24+HOUR(A6242)+1,3)*IF(A6242&lt;Cooling_Season_Start_Date,0,IF(A6242&gt;Cooling_Season_End_Date,0,1))</f>
        <v>0</v>
      </c>
      <c r="D6242" s="12">
        <f>VLOOKUP(A6242,'Step 1.3 Normalized OAT'!$A$1:$B$8761,2)</f>
        <v>76</v>
      </c>
      <c r="E6242" s="13">
        <f ca="1">('Step 3. Regression'!$F$19*D6242^2+'Step 3. Regression'!$G$19*D6242+'Step 3. Regression'!$H$19)*C6242</f>
        <v>0</v>
      </c>
    </row>
    <row r="6243" spans="1:5" x14ac:dyDescent="0.25">
      <c r="A6243" s="9">
        <f>IF(ISBLANK('Step 1.3 Normalized OAT'!A6243),"-",'Step 1.3 Normalized OAT'!A6243)</f>
        <v>43361.083333333336</v>
      </c>
      <c r="B6243" s="26">
        <f t="shared" si="103"/>
        <v>260</v>
      </c>
      <c r="C6243" s="64" cm="1">
        <f t="array" ref="C6243">INDEX('Step 5. Daily Avg Schedule Calc'!$A$2:$C$169,(WEEKDAY(A6243)-1)*24+HOUR(A6243)+1,3)*IF(A6243&lt;Cooling_Season_Start_Date,0,IF(A6243&gt;Cooling_Season_End_Date,0,1))</f>
        <v>0</v>
      </c>
      <c r="D6243" s="12">
        <f>VLOOKUP(A6243,'Step 1.3 Normalized OAT'!$A$1:$B$8761,2)</f>
        <v>76</v>
      </c>
      <c r="E6243" s="13">
        <f ca="1">('Step 3. Regression'!$F$19*D6243^2+'Step 3. Regression'!$G$19*D6243+'Step 3. Regression'!$H$19)*C6243</f>
        <v>0</v>
      </c>
    </row>
    <row r="6244" spans="1:5" x14ac:dyDescent="0.25">
      <c r="A6244" s="9">
        <f>IF(ISBLANK('Step 1.3 Normalized OAT'!A6244),"-",'Step 1.3 Normalized OAT'!A6244)</f>
        <v>43361.125</v>
      </c>
      <c r="B6244" s="26">
        <f t="shared" si="103"/>
        <v>260</v>
      </c>
      <c r="C6244" s="64" cm="1">
        <f t="array" ref="C6244">INDEX('Step 5. Daily Avg Schedule Calc'!$A$2:$C$169,(WEEKDAY(A6244)-1)*24+HOUR(A6244)+1,3)*IF(A6244&lt;Cooling_Season_Start_Date,0,IF(A6244&gt;Cooling_Season_End_Date,0,1))</f>
        <v>0</v>
      </c>
      <c r="D6244" s="12">
        <f>VLOOKUP(A6244,'Step 1.3 Normalized OAT'!$A$1:$B$8761,2)</f>
        <v>77</v>
      </c>
      <c r="E6244" s="13">
        <f ca="1">('Step 3. Regression'!$F$19*D6244^2+'Step 3. Regression'!$G$19*D6244+'Step 3. Regression'!$H$19)*C6244</f>
        <v>0</v>
      </c>
    </row>
    <row r="6245" spans="1:5" x14ac:dyDescent="0.25">
      <c r="A6245" s="9">
        <f>IF(ISBLANK('Step 1.3 Normalized OAT'!A6245),"-",'Step 1.3 Normalized OAT'!A6245)</f>
        <v>43361.166666666664</v>
      </c>
      <c r="B6245" s="26">
        <f t="shared" si="103"/>
        <v>260</v>
      </c>
      <c r="C6245" s="64" cm="1">
        <f t="array" ref="C6245">INDEX('Step 5. Daily Avg Schedule Calc'!$A$2:$C$169,(WEEKDAY(A6245)-1)*24+HOUR(A6245)+1,3)*IF(A6245&lt;Cooling_Season_Start_Date,0,IF(A6245&gt;Cooling_Season_End_Date,0,1))</f>
        <v>0</v>
      </c>
      <c r="D6245" s="12">
        <f>VLOOKUP(A6245,'Step 1.3 Normalized OAT'!$A$1:$B$8761,2)</f>
        <v>77</v>
      </c>
      <c r="E6245" s="13">
        <f ca="1">('Step 3. Regression'!$F$19*D6245^2+'Step 3. Regression'!$G$19*D6245+'Step 3. Regression'!$H$19)*C6245</f>
        <v>0</v>
      </c>
    </row>
    <row r="6246" spans="1:5" x14ac:dyDescent="0.25">
      <c r="A6246" s="9">
        <f>IF(ISBLANK('Step 1.3 Normalized OAT'!A6246),"-",'Step 1.3 Normalized OAT'!A6246)</f>
        <v>43361.208333333336</v>
      </c>
      <c r="B6246" s="26">
        <f t="shared" si="103"/>
        <v>260</v>
      </c>
      <c r="C6246" s="64" cm="1">
        <f t="array" ref="C6246">INDEX('Step 5. Daily Avg Schedule Calc'!$A$2:$C$169,(WEEKDAY(A6246)-1)*24+HOUR(A6246)+1,3)*IF(A6246&lt;Cooling_Season_Start_Date,0,IF(A6246&gt;Cooling_Season_End_Date,0,1))</f>
        <v>0</v>
      </c>
      <c r="D6246" s="12">
        <f>VLOOKUP(A6246,'Step 1.3 Normalized OAT'!$A$1:$B$8761,2)</f>
        <v>77</v>
      </c>
      <c r="E6246" s="13">
        <f ca="1">('Step 3. Regression'!$F$19*D6246^2+'Step 3. Regression'!$G$19*D6246+'Step 3. Regression'!$H$19)*C6246</f>
        <v>0</v>
      </c>
    </row>
    <row r="6247" spans="1:5" x14ac:dyDescent="0.25">
      <c r="A6247" s="9">
        <f>IF(ISBLANK('Step 1.3 Normalized OAT'!A6247),"-",'Step 1.3 Normalized OAT'!A6247)</f>
        <v>43361.25</v>
      </c>
      <c r="B6247" s="26">
        <f t="shared" si="103"/>
        <v>260</v>
      </c>
      <c r="C6247" s="64" cm="1">
        <f t="array" ref="C6247">INDEX('Step 5. Daily Avg Schedule Calc'!$A$2:$C$169,(WEEKDAY(A6247)-1)*24+HOUR(A6247)+1,3)*IF(A6247&lt;Cooling_Season_Start_Date,0,IF(A6247&gt;Cooling_Season_End_Date,0,1))</f>
        <v>0</v>
      </c>
      <c r="D6247" s="12">
        <f>VLOOKUP(A6247,'Step 1.3 Normalized OAT'!$A$1:$B$8761,2)</f>
        <v>77</v>
      </c>
      <c r="E6247" s="13">
        <f ca="1">('Step 3. Regression'!$F$19*D6247^2+'Step 3. Regression'!$G$19*D6247+'Step 3. Regression'!$H$19)*C6247</f>
        <v>0</v>
      </c>
    </row>
    <row r="6248" spans="1:5" x14ac:dyDescent="0.25">
      <c r="A6248" s="9">
        <f>IF(ISBLANK('Step 1.3 Normalized OAT'!A6248),"-",'Step 1.3 Normalized OAT'!A6248)</f>
        <v>43361.291666666664</v>
      </c>
      <c r="B6248" s="26">
        <f t="shared" si="103"/>
        <v>260</v>
      </c>
      <c r="C6248" s="64" cm="1">
        <f t="array" ref="C6248">INDEX('Step 5. Daily Avg Schedule Calc'!$A$2:$C$169,(WEEKDAY(A6248)-1)*24+HOUR(A6248)+1,3)*IF(A6248&lt;Cooling_Season_Start_Date,0,IF(A6248&gt;Cooling_Season_End_Date,0,1))</f>
        <v>1</v>
      </c>
      <c r="D6248" s="12">
        <f>VLOOKUP(A6248,'Step 1.3 Normalized OAT'!$A$1:$B$8761,2)</f>
        <v>77</v>
      </c>
      <c r="E6248" s="13">
        <f ca="1">('Step 3. Regression'!$F$19*D6248^2+'Step 3. Regression'!$G$19*D6248+'Step 3. Regression'!$H$19)*C6248</f>
        <v>7.0608239916079754</v>
      </c>
    </row>
    <row r="6249" spans="1:5" x14ac:dyDescent="0.25">
      <c r="A6249" s="9">
        <f>IF(ISBLANK('Step 1.3 Normalized OAT'!A6249),"-",'Step 1.3 Normalized OAT'!A6249)</f>
        <v>43361.333333333336</v>
      </c>
      <c r="B6249" s="26">
        <f t="shared" si="103"/>
        <v>260</v>
      </c>
      <c r="C6249" s="64" cm="1">
        <f t="array" ref="C6249">INDEX('Step 5. Daily Avg Schedule Calc'!$A$2:$C$169,(WEEKDAY(A6249)-1)*24+HOUR(A6249)+1,3)*IF(A6249&lt;Cooling_Season_Start_Date,0,IF(A6249&gt;Cooling_Season_End_Date,0,1))</f>
        <v>1</v>
      </c>
      <c r="D6249" s="12">
        <f>VLOOKUP(A6249,'Step 1.3 Normalized OAT'!$A$1:$B$8761,2)</f>
        <v>78</v>
      </c>
      <c r="E6249" s="13">
        <f ca="1">('Step 3. Regression'!$F$19*D6249^2+'Step 3. Regression'!$G$19*D6249+'Step 3. Regression'!$H$19)*C6249</f>
        <v>7.0698657095059474</v>
      </c>
    </row>
    <row r="6250" spans="1:5" x14ac:dyDescent="0.25">
      <c r="A6250" s="9">
        <f>IF(ISBLANK('Step 1.3 Normalized OAT'!A6250),"-",'Step 1.3 Normalized OAT'!A6250)</f>
        <v>43361.375</v>
      </c>
      <c r="B6250" s="26">
        <f t="shared" si="103"/>
        <v>260</v>
      </c>
      <c r="C6250" s="64" cm="1">
        <f t="array" ref="C6250">INDEX('Step 5. Daily Avg Schedule Calc'!$A$2:$C$169,(WEEKDAY(A6250)-1)*24+HOUR(A6250)+1,3)*IF(A6250&lt;Cooling_Season_Start_Date,0,IF(A6250&gt;Cooling_Season_End_Date,0,1))</f>
        <v>1</v>
      </c>
      <c r="D6250" s="12">
        <f>VLOOKUP(A6250,'Step 1.3 Normalized OAT'!$A$1:$B$8761,2)</f>
        <v>79</v>
      </c>
      <c r="E6250" s="13">
        <f ca="1">('Step 3. Regression'!$F$19*D6250^2+'Step 3. Regression'!$G$19*D6250+'Step 3. Regression'!$H$19)*C6250</f>
        <v>7.0847193733443774</v>
      </c>
    </row>
    <row r="6251" spans="1:5" x14ac:dyDescent="0.25">
      <c r="A6251" s="9">
        <f>IF(ISBLANK('Step 1.3 Normalized OAT'!A6251),"-",'Step 1.3 Normalized OAT'!A6251)</f>
        <v>43361.416666666664</v>
      </c>
      <c r="B6251" s="26">
        <f t="shared" si="103"/>
        <v>260</v>
      </c>
      <c r="C6251" s="64" cm="1">
        <f t="array" ref="C6251">INDEX('Step 5. Daily Avg Schedule Calc'!$A$2:$C$169,(WEEKDAY(A6251)-1)*24+HOUR(A6251)+1,3)*IF(A6251&lt;Cooling_Season_Start_Date,0,IF(A6251&gt;Cooling_Season_End_Date,0,1))</f>
        <v>1</v>
      </c>
      <c r="D6251" s="12">
        <f>VLOOKUP(A6251,'Step 1.3 Normalized OAT'!$A$1:$B$8761,2)</f>
        <v>79</v>
      </c>
      <c r="E6251" s="13">
        <f ca="1">('Step 3. Regression'!$F$19*D6251^2+'Step 3. Regression'!$G$19*D6251+'Step 3. Regression'!$H$19)*C6251</f>
        <v>7.0847193733443774</v>
      </c>
    </row>
    <row r="6252" spans="1:5" x14ac:dyDescent="0.25">
      <c r="A6252" s="9">
        <f>IF(ISBLANK('Step 1.3 Normalized OAT'!A6252),"-",'Step 1.3 Normalized OAT'!A6252)</f>
        <v>43361.458333333336</v>
      </c>
      <c r="B6252" s="26">
        <f t="shared" si="103"/>
        <v>260</v>
      </c>
      <c r="C6252" s="64" cm="1">
        <f t="array" ref="C6252">INDEX('Step 5. Daily Avg Schedule Calc'!$A$2:$C$169,(WEEKDAY(A6252)-1)*24+HOUR(A6252)+1,3)*IF(A6252&lt;Cooling_Season_Start_Date,0,IF(A6252&gt;Cooling_Season_End_Date,0,1))</f>
        <v>1</v>
      </c>
      <c r="D6252" s="12">
        <f>VLOOKUP(A6252,'Step 1.3 Normalized OAT'!$A$1:$B$8761,2)</f>
        <v>83</v>
      </c>
      <c r="E6252" s="13">
        <f ca="1">('Step 3. Regression'!$F$19*D6252^2+'Step 3. Regression'!$G$19*D6252+'Step 3. Regression'!$H$19)*C6252</f>
        <v>7.2022534881026417</v>
      </c>
    </row>
    <row r="6253" spans="1:5" x14ac:dyDescent="0.25">
      <c r="A6253" s="9">
        <f>IF(ISBLANK('Step 1.3 Normalized OAT'!A6253),"-",'Step 1.3 Normalized OAT'!A6253)</f>
        <v>43361.5</v>
      </c>
      <c r="B6253" s="26">
        <f t="shared" si="103"/>
        <v>260</v>
      </c>
      <c r="C6253" s="64" cm="1">
        <f t="array" ref="C6253">INDEX('Step 5. Daily Avg Schedule Calc'!$A$2:$C$169,(WEEKDAY(A6253)-1)*24+HOUR(A6253)+1,3)*IF(A6253&lt;Cooling_Season_Start_Date,0,IF(A6253&gt;Cooling_Season_End_Date,0,1))</f>
        <v>1</v>
      </c>
      <c r="D6253" s="12">
        <f>VLOOKUP(A6253,'Step 1.3 Normalized OAT'!$A$1:$B$8761,2)</f>
        <v>82</v>
      </c>
      <c r="E6253" s="13">
        <f ca="1">('Step 3. Regression'!$F$19*D6253^2+'Step 3. Regression'!$G$19*D6253+'Step 3. Regression'!$H$19)*C6253</f>
        <v>7.1641520405023904</v>
      </c>
    </row>
    <row r="6254" spans="1:5" x14ac:dyDescent="0.25">
      <c r="A6254" s="9">
        <f>IF(ISBLANK('Step 1.3 Normalized OAT'!A6254),"-",'Step 1.3 Normalized OAT'!A6254)</f>
        <v>43361.541666666664</v>
      </c>
      <c r="B6254" s="26">
        <f t="shared" si="103"/>
        <v>260</v>
      </c>
      <c r="C6254" s="64" cm="1">
        <f t="array" ref="C6254">INDEX('Step 5. Daily Avg Schedule Calc'!$A$2:$C$169,(WEEKDAY(A6254)-1)*24+HOUR(A6254)+1,3)*IF(A6254&lt;Cooling_Season_Start_Date,0,IF(A6254&gt;Cooling_Season_End_Date,0,1))</f>
        <v>1</v>
      </c>
      <c r="D6254" s="12">
        <f>VLOOKUP(A6254,'Step 1.3 Normalized OAT'!$A$1:$B$8761,2)</f>
        <v>79</v>
      </c>
      <c r="E6254" s="13">
        <f ca="1">('Step 3. Regression'!$F$19*D6254^2+'Step 3. Regression'!$G$19*D6254+'Step 3. Regression'!$H$19)*C6254</f>
        <v>7.0847193733443774</v>
      </c>
    </row>
    <row r="6255" spans="1:5" x14ac:dyDescent="0.25">
      <c r="A6255" s="9">
        <f>IF(ISBLANK('Step 1.3 Normalized OAT'!A6255),"-",'Step 1.3 Normalized OAT'!A6255)</f>
        <v>43361.583333333336</v>
      </c>
      <c r="B6255" s="26">
        <f t="shared" si="103"/>
        <v>260</v>
      </c>
      <c r="C6255" s="64" cm="1">
        <f t="array" ref="C6255">INDEX('Step 5. Daily Avg Schedule Calc'!$A$2:$C$169,(WEEKDAY(A6255)-1)*24+HOUR(A6255)+1,3)*IF(A6255&lt;Cooling_Season_Start_Date,0,IF(A6255&gt;Cooling_Season_End_Date,0,1))</f>
        <v>1</v>
      </c>
      <c r="D6255" s="12">
        <f>VLOOKUP(A6255,'Step 1.3 Normalized OAT'!$A$1:$B$8761,2)</f>
        <v>76</v>
      </c>
      <c r="E6255" s="13">
        <f ca="1">('Step 3. Regression'!$F$19*D6255^2+'Step 3. Regression'!$G$19*D6255+'Step 3. Regression'!$H$19)*C6255</f>
        <v>7.0575942196504613</v>
      </c>
    </row>
    <row r="6256" spans="1:5" x14ac:dyDescent="0.25">
      <c r="A6256" s="9">
        <f>IF(ISBLANK('Step 1.3 Normalized OAT'!A6256),"-",'Step 1.3 Normalized OAT'!A6256)</f>
        <v>43361.625</v>
      </c>
      <c r="B6256" s="26">
        <f t="shared" si="103"/>
        <v>260</v>
      </c>
      <c r="C6256" s="64" cm="1">
        <f t="array" ref="C6256">INDEX('Step 5. Daily Avg Schedule Calc'!$A$2:$C$169,(WEEKDAY(A6256)-1)*24+HOUR(A6256)+1,3)*IF(A6256&lt;Cooling_Season_Start_Date,0,IF(A6256&gt;Cooling_Season_End_Date,0,1))</f>
        <v>1</v>
      </c>
      <c r="D6256" s="12">
        <f>VLOOKUP(A6256,'Step 1.3 Normalized OAT'!$A$1:$B$8761,2)</f>
        <v>73</v>
      </c>
      <c r="E6256" s="13">
        <f ca="1">('Step 3. Regression'!$F$19*D6256^2+'Step 3. Regression'!$G$19*D6256+'Step 3. Regression'!$H$19)*C6256</f>
        <v>7.0827765794206599</v>
      </c>
    </row>
    <row r="6257" spans="1:5" x14ac:dyDescent="0.25">
      <c r="A6257" s="9">
        <f>IF(ISBLANK('Step 1.3 Normalized OAT'!A6257),"-",'Step 1.3 Normalized OAT'!A6257)</f>
        <v>43361.666666666664</v>
      </c>
      <c r="B6257" s="26">
        <f t="shared" si="103"/>
        <v>260</v>
      </c>
      <c r="C6257" s="64" cm="1">
        <f t="array" ref="C6257">INDEX('Step 5. Daily Avg Schedule Calc'!$A$2:$C$169,(WEEKDAY(A6257)-1)*24+HOUR(A6257)+1,3)*IF(A6257&lt;Cooling_Season_Start_Date,0,IF(A6257&gt;Cooling_Season_End_Date,0,1))</f>
        <v>1</v>
      </c>
      <c r="D6257" s="12">
        <f>VLOOKUP(A6257,'Step 1.3 Normalized OAT'!$A$1:$B$8761,2)</f>
        <v>73</v>
      </c>
      <c r="E6257" s="13">
        <f ca="1">('Step 3. Regression'!$F$19*D6257^2+'Step 3. Regression'!$G$19*D6257+'Step 3. Regression'!$H$19)*C6257</f>
        <v>7.0827765794206599</v>
      </c>
    </row>
    <row r="6258" spans="1:5" x14ac:dyDescent="0.25">
      <c r="A6258" s="9">
        <f>IF(ISBLANK('Step 1.3 Normalized OAT'!A6258),"-",'Step 1.3 Normalized OAT'!A6258)</f>
        <v>43361.708333333336</v>
      </c>
      <c r="B6258" s="26">
        <f t="shared" si="103"/>
        <v>260</v>
      </c>
      <c r="C6258" s="64" cm="1">
        <f t="array" ref="C6258">INDEX('Step 5. Daily Avg Schedule Calc'!$A$2:$C$169,(WEEKDAY(A6258)-1)*24+HOUR(A6258)+1,3)*IF(A6258&lt;Cooling_Season_Start_Date,0,IF(A6258&gt;Cooling_Season_End_Date,0,1))</f>
        <v>1</v>
      </c>
      <c r="D6258" s="12">
        <f>VLOOKUP(A6258,'Step 1.3 Normalized OAT'!$A$1:$B$8761,2)</f>
        <v>72</v>
      </c>
      <c r="E6258" s="13">
        <f ca="1">('Step 3. Regression'!$F$19*D6258^2+'Step 3. Regression'!$G$19*D6258+'Step 3. Regression'!$H$19)*C6258</f>
        <v>7.102794591224967</v>
      </c>
    </row>
    <row r="6259" spans="1:5" x14ac:dyDescent="0.25">
      <c r="A6259" s="9">
        <f>IF(ISBLANK('Step 1.3 Normalized OAT'!A6259),"-",'Step 1.3 Normalized OAT'!A6259)</f>
        <v>43361.75</v>
      </c>
      <c r="B6259" s="26">
        <f t="shared" si="103"/>
        <v>260</v>
      </c>
      <c r="C6259" s="64" cm="1">
        <f t="array" ref="C6259">INDEX('Step 5. Daily Avg Schedule Calc'!$A$2:$C$169,(WEEKDAY(A6259)-1)*24+HOUR(A6259)+1,3)*IF(A6259&lt;Cooling_Season_Start_Date,0,IF(A6259&gt;Cooling_Season_End_Date,0,1))</f>
        <v>1</v>
      </c>
      <c r="D6259" s="12">
        <f>VLOOKUP(A6259,'Step 1.3 Normalized OAT'!$A$1:$B$8761,2)</f>
        <v>73</v>
      </c>
      <c r="E6259" s="13">
        <f ca="1">('Step 3. Regression'!$F$19*D6259^2+'Step 3. Regression'!$G$19*D6259+'Step 3. Regression'!$H$19)*C6259</f>
        <v>7.0827765794206599</v>
      </c>
    </row>
    <row r="6260" spans="1:5" x14ac:dyDescent="0.25">
      <c r="A6260" s="9">
        <f>IF(ISBLANK('Step 1.3 Normalized OAT'!A6260),"-",'Step 1.3 Normalized OAT'!A6260)</f>
        <v>43361.791666666664</v>
      </c>
      <c r="B6260" s="26">
        <f t="shared" si="103"/>
        <v>260</v>
      </c>
      <c r="C6260" s="64" cm="1">
        <f t="array" ref="C6260">INDEX('Step 5. Daily Avg Schedule Calc'!$A$2:$C$169,(WEEKDAY(A6260)-1)*24+HOUR(A6260)+1,3)*IF(A6260&lt;Cooling_Season_Start_Date,0,IF(A6260&gt;Cooling_Season_End_Date,0,1))</f>
        <v>1</v>
      </c>
      <c r="D6260" s="12">
        <f>VLOOKUP(A6260,'Step 1.3 Normalized OAT'!$A$1:$B$8761,2)</f>
        <v>74</v>
      </c>
      <c r="E6260" s="13">
        <f ca="1">('Step 3. Regression'!$F$19*D6260^2+'Step 3. Regression'!$G$19*D6260+'Step 3. Regression'!$H$19)*C6260</f>
        <v>7.0685705135568071</v>
      </c>
    </row>
    <row r="6261" spans="1:5" x14ac:dyDescent="0.25">
      <c r="A6261" s="9">
        <f>IF(ISBLANK('Step 1.3 Normalized OAT'!A6261),"-",'Step 1.3 Normalized OAT'!A6261)</f>
        <v>43361.833333333336</v>
      </c>
      <c r="B6261" s="26">
        <f t="shared" si="103"/>
        <v>260</v>
      </c>
      <c r="C6261" s="64" cm="1">
        <f t="array" ref="C6261">INDEX('Step 5. Daily Avg Schedule Calc'!$A$2:$C$169,(WEEKDAY(A6261)-1)*24+HOUR(A6261)+1,3)*IF(A6261&lt;Cooling_Season_Start_Date,0,IF(A6261&gt;Cooling_Season_End_Date,0,1))</f>
        <v>1</v>
      </c>
      <c r="D6261" s="12">
        <f>VLOOKUP(A6261,'Step 1.3 Normalized OAT'!$A$1:$B$8761,2)</f>
        <v>73</v>
      </c>
      <c r="E6261" s="13">
        <f ca="1">('Step 3. Regression'!$F$19*D6261^2+'Step 3. Regression'!$G$19*D6261+'Step 3. Regression'!$H$19)*C6261</f>
        <v>7.0827765794206599</v>
      </c>
    </row>
    <row r="6262" spans="1:5" x14ac:dyDescent="0.25">
      <c r="A6262" s="9">
        <f>IF(ISBLANK('Step 1.3 Normalized OAT'!A6262),"-",'Step 1.3 Normalized OAT'!A6262)</f>
        <v>43361.875</v>
      </c>
      <c r="B6262" s="26">
        <f t="shared" si="103"/>
        <v>260</v>
      </c>
      <c r="C6262" s="64" cm="1">
        <f t="array" ref="C6262">INDEX('Step 5. Daily Avg Schedule Calc'!$A$2:$C$169,(WEEKDAY(A6262)-1)*24+HOUR(A6262)+1,3)*IF(A6262&lt;Cooling_Season_Start_Date,0,IF(A6262&gt;Cooling_Season_End_Date,0,1))</f>
        <v>0</v>
      </c>
      <c r="D6262" s="12">
        <f>VLOOKUP(A6262,'Step 1.3 Normalized OAT'!$A$1:$B$8761,2)</f>
        <v>73</v>
      </c>
      <c r="E6262" s="13">
        <f ca="1">('Step 3. Regression'!$F$19*D6262^2+'Step 3. Regression'!$G$19*D6262+'Step 3. Regression'!$H$19)*C6262</f>
        <v>0</v>
      </c>
    </row>
    <row r="6263" spans="1:5" x14ac:dyDescent="0.25">
      <c r="A6263" s="9">
        <f>IF(ISBLANK('Step 1.3 Normalized OAT'!A6263),"-",'Step 1.3 Normalized OAT'!A6263)</f>
        <v>43361.916666666664</v>
      </c>
      <c r="B6263" s="26">
        <f t="shared" si="103"/>
        <v>260</v>
      </c>
      <c r="C6263" s="64" cm="1">
        <f t="array" ref="C6263">INDEX('Step 5. Daily Avg Schedule Calc'!$A$2:$C$169,(WEEKDAY(A6263)-1)*24+HOUR(A6263)+1,3)*IF(A6263&lt;Cooling_Season_Start_Date,0,IF(A6263&gt;Cooling_Season_End_Date,0,1))</f>
        <v>0</v>
      </c>
      <c r="D6263" s="12">
        <f>VLOOKUP(A6263,'Step 1.3 Normalized OAT'!$A$1:$B$8761,2)</f>
        <v>74</v>
      </c>
      <c r="E6263" s="13">
        <f ca="1">('Step 3. Regression'!$F$19*D6263^2+'Step 3. Regression'!$G$19*D6263+'Step 3. Regression'!$H$19)*C6263</f>
        <v>0</v>
      </c>
    </row>
    <row r="6264" spans="1:5" x14ac:dyDescent="0.25">
      <c r="A6264" s="9">
        <f>IF(ISBLANK('Step 1.3 Normalized OAT'!A6264),"-",'Step 1.3 Normalized OAT'!A6264)</f>
        <v>43361.958333333336</v>
      </c>
      <c r="B6264" s="26">
        <f t="shared" si="103"/>
        <v>260</v>
      </c>
      <c r="C6264" s="64" cm="1">
        <f t="array" ref="C6264">INDEX('Step 5. Daily Avg Schedule Calc'!$A$2:$C$169,(WEEKDAY(A6264)-1)*24+HOUR(A6264)+1,3)*IF(A6264&lt;Cooling_Season_Start_Date,0,IF(A6264&gt;Cooling_Season_End_Date,0,1))</f>
        <v>0</v>
      </c>
      <c r="D6264" s="12">
        <f>VLOOKUP(A6264,'Step 1.3 Normalized OAT'!$A$1:$B$8761,2)</f>
        <v>74</v>
      </c>
      <c r="E6264" s="13">
        <f ca="1">('Step 3. Regression'!$F$19*D6264^2+'Step 3. Regression'!$G$19*D6264+'Step 3. Regression'!$H$19)*C6264</f>
        <v>0</v>
      </c>
    </row>
    <row r="6265" spans="1:5" x14ac:dyDescent="0.25">
      <c r="A6265" s="9">
        <f>IF(ISBLANK('Step 1.3 Normalized OAT'!A6265),"-",'Step 1.3 Normalized OAT'!A6265)</f>
        <v>43362</v>
      </c>
      <c r="B6265" s="26">
        <f t="shared" si="103"/>
        <v>261</v>
      </c>
      <c r="C6265" s="64" cm="1">
        <f t="array" ref="C6265">INDEX('Step 5. Daily Avg Schedule Calc'!$A$2:$C$169,(WEEKDAY(A6265)-1)*24+HOUR(A6265)+1,3)*IF(A6265&lt;Cooling_Season_Start_Date,0,IF(A6265&gt;Cooling_Season_End_Date,0,1))</f>
        <v>0</v>
      </c>
      <c r="D6265" s="12">
        <f>VLOOKUP(A6265,'Step 1.3 Normalized OAT'!$A$1:$B$8761,2)</f>
        <v>73</v>
      </c>
      <c r="E6265" s="13">
        <f ca="1">('Step 3. Regression'!$F$19*D6265^2+'Step 3. Regression'!$G$19*D6265+'Step 3. Regression'!$H$19)*C6265</f>
        <v>0</v>
      </c>
    </row>
    <row r="6266" spans="1:5" x14ac:dyDescent="0.25">
      <c r="A6266" s="9">
        <f>IF(ISBLANK('Step 1.3 Normalized OAT'!A6266),"-",'Step 1.3 Normalized OAT'!A6266)</f>
        <v>43362.041666666664</v>
      </c>
      <c r="B6266" s="26">
        <f t="shared" si="103"/>
        <v>261</v>
      </c>
      <c r="C6266" s="64" cm="1">
        <f t="array" ref="C6266">INDEX('Step 5. Daily Avg Schedule Calc'!$A$2:$C$169,(WEEKDAY(A6266)-1)*24+HOUR(A6266)+1,3)*IF(A6266&lt;Cooling_Season_Start_Date,0,IF(A6266&gt;Cooling_Season_End_Date,0,1))</f>
        <v>0</v>
      </c>
      <c r="D6266" s="12">
        <f>VLOOKUP(A6266,'Step 1.3 Normalized OAT'!$A$1:$B$8761,2)</f>
        <v>74</v>
      </c>
      <c r="E6266" s="13">
        <f ca="1">('Step 3. Regression'!$F$19*D6266^2+'Step 3. Regression'!$G$19*D6266+'Step 3. Regression'!$H$19)*C6266</f>
        <v>0</v>
      </c>
    </row>
    <row r="6267" spans="1:5" x14ac:dyDescent="0.25">
      <c r="A6267" s="9">
        <f>IF(ISBLANK('Step 1.3 Normalized OAT'!A6267),"-",'Step 1.3 Normalized OAT'!A6267)</f>
        <v>43362.083333333336</v>
      </c>
      <c r="B6267" s="26">
        <f t="shared" si="103"/>
        <v>261</v>
      </c>
      <c r="C6267" s="64" cm="1">
        <f t="array" ref="C6267">INDEX('Step 5. Daily Avg Schedule Calc'!$A$2:$C$169,(WEEKDAY(A6267)-1)*24+HOUR(A6267)+1,3)*IF(A6267&lt;Cooling_Season_Start_Date,0,IF(A6267&gt;Cooling_Season_End_Date,0,1))</f>
        <v>0</v>
      </c>
      <c r="D6267" s="12">
        <f>VLOOKUP(A6267,'Step 1.3 Normalized OAT'!$A$1:$B$8761,2)</f>
        <v>74</v>
      </c>
      <c r="E6267" s="13">
        <f ca="1">('Step 3. Regression'!$F$19*D6267^2+'Step 3. Regression'!$G$19*D6267+'Step 3. Regression'!$H$19)*C6267</f>
        <v>0</v>
      </c>
    </row>
    <row r="6268" spans="1:5" x14ac:dyDescent="0.25">
      <c r="A6268" s="9">
        <f>IF(ISBLANK('Step 1.3 Normalized OAT'!A6268),"-",'Step 1.3 Normalized OAT'!A6268)</f>
        <v>43362.125</v>
      </c>
      <c r="B6268" s="26">
        <f t="shared" si="103"/>
        <v>261</v>
      </c>
      <c r="C6268" s="64" cm="1">
        <f t="array" ref="C6268">INDEX('Step 5. Daily Avg Schedule Calc'!$A$2:$C$169,(WEEKDAY(A6268)-1)*24+HOUR(A6268)+1,3)*IF(A6268&lt;Cooling_Season_Start_Date,0,IF(A6268&gt;Cooling_Season_End_Date,0,1))</f>
        <v>0</v>
      </c>
      <c r="D6268" s="12">
        <f>VLOOKUP(A6268,'Step 1.3 Normalized OAT'!$A$1:$B$8761,2)</f>
        <v>74</v>
      </c>
      <c r="E6268" s="13">
        <f ca="1">('Step 3. Regression'!$F$19*D6268^2+'Step 3. Regression'!$G$19*D6268+'Step 3. Regression'!$H$19)*C6268</f>
        <v>0</v>
      </c>
    </row>
    <row r="6269" spans="1:5" x14ac:dyDescent="0.25">
      <c r="A6269" s="9">
        <f>IF(ISBLANK('Step 1.3 Normalized OAT'!A6269),"-",'Step 1.3 Normalized OAT'!A6269)</f>
        <v>43362.166666666664</v>
      </c>
      <c r="B6269" s="26">
        <f t="shared" si="103"/>
        <v>261</v>
      </c>
      <c r="C6269" s="64" cm="1">
        <f t="array" ref="C6269">INDEX('Step 5. Daily Avg Schedule Calc'!$A$2:$C$169,(WEEKDAY(A6269)-1)*24+HOUR(A6269)+1,3)*IF(A6269&lt;Cooling_Season_Start_Date,0,IF(A6269&gt;Cooling_Season_End_Date,0,1))</f>
        <v>0</v>
      </c>
      <c r="D6269" s="12">
        <f>VLOOKUP(A6269,'Step 1.3 Normalized OAT'!$A$1:$B$8761,2)</f>
        <v>73</v>
      </c>
      <c r="E6269" s="13">
        <f ca="1">('Step 3. Regression'!$F$19*D6269^2+'Step 3. Regression'!$G$19*D6269+'Step 3. Regression'!$H$19)*C6269</f>
        <v>0</v>
      </c>
    </row>
    <row r="6270" spans="1:5" x14ac:dyDescent="0.25">
      <c r="A6270" s="9">
        <f>IF(ISBLANK('Step 1.3 Normalized OAT'!A6270),"-",'Step 1.3 Normalized OAT'!A6270)</f>
        <v>43362.208333333336</v>
      </c>
      <c r="B6270" s="26">
        <f t="shared" si="103"/>
        <v>261</v>
      </c>
      <c r="C6270" s="64" cm="1">
        <f t="array" ref="C6270">INDEX('Step 5. Daily Avg Schedule Calc'!$A$2:$C$169,(WEEKDAY(A6270)-1)*24+HOUR(A6270)+1,3)*IF(A6270&lt;Cooling_Season_Start_Date,0,IF(A6270&gt;Cooling_Season_End_Date,0,1))</f>
        <v>0</v>
      </c>
      <c r="D6270" s="12">
        <f>VLOOKUP(A6270,'Step 1.3 Normalized OAT'!$A$1:$B$8761,2)</f>
        <v>73</v>
      </c>
      <c r="E6270" s="13">
        <f ca="1">('Step 3. Regression'!$F$19*D6270^2+'Step 3. Regression'!$G$19*D6270+'Step 3. Regression'!$H$19)*C6270</f>
        <v>0</v>
      </c>
    </row>
    <row r="6271" spans="1:5" x14ac:dyDescent="0.25">
      <c r="A6271" s="9">
        <f>IF(ISBLANK('Step 1.3 Normalized OAT'!A6271),"-",'Step 1.3 Normalized OAT'!A6271)</f>
        <v>43362.25</v>
      </c>
      <c r="B6271" s="26">
        <f t="shared" si="103"/>
        <v>261</v>
      </c>
      <c r="C6271" s="64" cm="1">
        <f t="array" ref="C6271">INDEX('Step 5. Daily Avg Schedule Calc'!$A$2:$C$169,(WEEKDAY(A6271)-1)*24+HOUR(A6271)+1,3)*IF(A6271&lt;Cooling_Season_Start_Date,0,IF(A6271&gt;Cooling_Season_End_Date,0,1))</f>
        <v>0</v>
      </c>
      <c r="D6271" s="12">
        <f>VLOOKUP(A6271,'Step 1.3 Normalized OAT'!$A$1:$B$8761,2)</f>
        <v>72</v>
      </c>
      <c r="E6271" s="13">
        <f ca="1">('Step 3. Regression'!$F$19*D6271^2+'Step 3. Regression'!$G$19*D6271+'Step 3. Regression'!$H$19)*C6271</f>
        <v>0</v>
      </c>
    </row>
    <row r="6272" spans="1:5" x14ac:dyDescent="0.25">
      <c r="A6272" s="9">
        <f>IF(ISBLANK('Step 1.3 Normalized OAT'!A6272),"-",'Step 1.3 Normalized OAT'!A6272)</f>
        <v>43362.291666666664</v>
      </c>
      <c r="B6272" s="26">
        <f t="shared" si="103"/>
        <v>261</v>
      </c>
      <c r="C6272" s="64" cm="1">
        <f t="array" ref="C6272">INDEX('Step 5. Daily Avg Schedule Calc'!$A$2:$C$169,(WEEKDAY(A6272)-1)*24+HOUR(A6272)+1,3)*IF(A6272&lt;Cooling_Season_Start_Date,0,IF(A6272&gt;Cooling_Season_End_Date,0,1))</f>
        <v>1</v>
      </c>
      <c r="D6272" s="12">
        <f>VLOOKUP(A6272,'Step 1.3 Normalized OAT'!$A$1:$B$8761,2)</f>
        <v>72</v>
      </c>
      <c r="E6272" s="13">
        <f ca="1">('Step 3. Regression'!$F$19*D6272^2+'Step 3. Regression'!$G$19*D6272+'Step 3. Regression'!$H$19)*C6272</f>
        <v>7.102794591224967</v>
      </c>
    </row>
    <row r="6273" spans="1:5" x14ac:dyDescent="0.25">
      <c r="A6273" s="9">
        <f>IF(ISBLANK('Step 1.3 Normalized OAT'!A6273),"-",'Step 1.3 Normalized OAT'!A6273)</f>
        <v>43362.333333333336</v>
      </c>
      <c r="B6273" s="26">
        <f t="shared" si="103"/>
        <v>261</v>
      </c>
      <c r="C6273" s="64" cm="1">
        <f t="array" ref="C6273">INDEX('Step 5. Daily Avg Schedule Calc'!$A$2:$C$169,(WEEKDAY(A6273)-1)*24+HOUR(A6273)+1,3)*IF(A6273&lt;Cooling_Season_Start_Date,0,IF(A6273&gt;Cooling_Season_End_Date,0,1))</f>
        <v>1</v>
      </c>
      <c r="D6273" s="12">
        <f>VLOOKUP(A6273,'Step 1.3 Normalized OAT'!$A$1:$B$8761,2)</f>
        <v>73</v>
      </c>
      <c r="E6273" s="13">
        <f ca="1">('Step 3. Regression'!$F$19*D6273^2+'Step 3. Regression'!$G$19*D6273+'Step 3. Regression'!$H$19)*C6273</f>
        <v>7.0827765794206599</v>
      </c>
    </row>
    <row r="6274" spans="1:5" x14ac:dyDescent="0.25">
      <c r="A6274" s="9">
        <f>IF(ISBLANK('Step 1.3 Normalized OAT'!A6274),"-",'Step 1.3 Normalized OAT'!A6274)</f>
        <v>43362.375</v>
      </c>
      <c r="B6274" s="26">
        <f t="shared" si="103"/>
        <v>261</v>
      </c>
      <c r="C6274" s="64" cm="1">
        <f t="array" ref="C6274">INDEX('Step 5. Daily Avg Schedule Calc'!$A$2:$C$169,(WEEKDAY(A6274)-1)*24+HOUR(A6274)+1,3)*IF(A6274&lt;Cooling_Season_Start_Date,0,IF(A6274&gt;Cooling_Season_End_Date,0,1))</f>
        <v>1</v>
      </c>
      <c r="D6274" s="12">
        <f>VLOOKUP(A6274,'Step 1.3 Normalized OAT'!$A$1:$B$8761,2)</f>
        <v>74</v>
      </c>
      <c r="E6274" s="13">
        <f ca="1">('Step 3. Regression'!$F$19*D6274^2+'Step 3. Regression'!$G$19*D6274+'Step 3. Regression'!$H$19)*C6274</f>
        <v>7.0685705135568071</v>
      </c>
    </row>
    <row r="6275" spans="1:5" x14ac:dyDescent="0.25">
      <c r="A6275" s="9">
        <f>IF(ISBLANK('Step 1.3 Normalized OAT'!A6275),"-",'Step 1.3 Normalized OAT'!A6275)</f>
        <v>43362.416666666664</v>
      </c>
      <c r="B6275" s="26">
        <f t="shared" ref="B6275:B6338" si="104">_xlfn.DAYS(A6275,$A$2)</f>
        <v>261</v>
      </c>
      <c r="C6275" s="64" cm="1">
        <f t="array" ref="C6275">INDEX('Step 5. Daily Avg Schedule Calc'!$A$2:$C$169,(WEEKDAY(A6275)-1)*24+HOUR(A6275)+1,3)*IF(A6275&lt;Cooling_Season_Start_Date,0,IF(A6275&gt;Cooling_Season_End_Date,0,1))</f>
        <v>1</v>
      </c>
      <c r="D6275" s="12">
        <f>VLOOKUP(A6275,'Step 1.3 Normalized OAT'!$A$1:$B$8761,2)</f>
        <v>76</v>
      </c>
      <c r="E6275" s="13">
        <f ca="1">('Step 3. Regression'!$F$19*D6275^2+'Step 3. Regression'!$G$19*D6275+'Step 3. Regression'!$H$19)*C6275</f>
        <v>7.0575942196504613</v>
      </c>
    </row>
    <row r="6276" spans="1:5" x14ac:dyDescent="0.25">
      <c r="A6276" s="9">
        <f>IF(ISBLANK('Step 1.3 Normalized OAT'!A6276),"-",'Step 1.3 Normalized OAT'!A6276)</f>
        <v>43362.458333333336</v>
      </c>
      <c r="B6276" s="26">
        <f t="shared" si="104"/>
        <v>261</v>
      </c>
      <c r="C6276" s="64" cm="1">
        <f t="array" ref="C6276">INDEX('Step 5. Daily Avg Schedule Calc'!$A$2:$C$169,(WEEKDAY(A6276)-1)*24+HOUR(A6276)+1,3)*IF(A6276&lt;Cooling_Season_Start_Date,0,IF(A6276&gt;Cooling_Season_End_Date,0,1))</f>
        <v>1</v>
      </c>
      <c r="D6276" s="12">
        <f>VLOOKUP(A6276,'Step 1.3 Normalized OAT'!$A$1:$B$8761,2)</f>
        <v>78</v>
      </c>
      <c r="E6276" s="13">
        <f ca="1">('Step 3. Regression'!$F$19*D6276^2+'Step 3. Regression'!$G$19*D6276+'Step 3. Regression'!$H$19)*C6276</f>
        <v>7.0698657095059474</v>
      </c>
    </row>
    <row r="6277" spans="1:5" x14ac:dyDescent="0.25">
      <c r="A6277" s="9">
        <f>IF(ISBLANK('Step 1.3 Normalized OAT'!A6277),"-",'Step 1.3 Normalized OAT'!A6277)</f>
        <v>43362.5</v>
      </c>
      <c r="B6277" s="26">
        <f t="shared" si="104"/>
        <v>261</v>
      </c>
      <c r="C6277" s="64" cm="1">
        <f t="array" ref="C6277">INDEX('Step 5. Daily Avg Schedule Calc'!$A$2:$C$169,(WEEKDAY(A6277)-1)*24+HOUR(A6277)+1,3)*IF(A6277&lt;Cooling_Season_Start_Date,0,IF(A6277&gt;Cooling_Season_End_Date,0,1))</f>
        <v>1</v>
      </c>
      <c r="D6277" s="12">
        <f>VLOOKUP(A6277,'Step 1.3 Normalized OAT'!$A$1:$B$8761,2)</f>
        <v>80</v>
      </c>
      <c r="E6277" s="13">
        <f ca="1">('Step 3. Regression'!$F$19*D6277^2+'Step 3. Regression'!$G$19*D6277+'Step 3. Regression'!$H$19)*C6277</f>
        <v>7.1053849831232547</v>
      </c>
    </row>
    <row r="6278" spans="1:5" x14ac:dyDescent="0.25">
      <c r="A6278" s="9">
        <f>IF(ISBLANK('Step 1.3 Normalized OAT'!A6278),"-",'Step 1.3 Normalized OAT'!A6278)</f>
        <v>43362.541666666664</v>
      </c>
      <c r="B6278" s="26">
        <f t="shared" si="104"/>
        <v>261</v>
      </c>
      <c r="C6278" s="64" cm="1">
        <f t="array" ref="C6278">INDEX('Step 5. Daily Avg Schedule Calc'!$A$2:$C$169,(WEEKDAY(A6278)-1)*24+HOUR(A6278)+1,3)*IF(A6278&lt;Cooling_Season_Start_Date,0,IF(A6278&gt;Cooling_Season_End_Date,0,1))</f>
        <v>1</v>
      </c>
      <c r="D6278" s="12">
        <f>VLOOKUP(A6278,'Step 1.3 Normalized OAT'!$A$1:$B$8761,2)</f>
        <v>80</v>
      </c>
      <c r="E6278" s="13">
        <f ca="1">('Step 3. Regression'!$F$19*D6278^2+'Step 3. Regression'!$G$19*D6278+'Step 3. Regression'!$H$19)*C6278</f>
        <v>7.1053849831232547</v>
      </c>
    </row>
    <row r="6279" spans="1:5" x14ac:dyDescent="0.25">
      <c r="A6279" s="9">
        <f>IF(ISBLANK('Step 1.3 Normalized OAT'!A6279),"-",'Step 1.3 Normalized OAT'!A6279)</f>
        <v>43362.583333333336</v>
      </c>
      <c r="B6279" s="26">
        <f t="shared" si="104"/>
        <v>261</v>
      </c>
      <c r="C6279" s="64" cm="1">
        <f t="array" ref="C6279">INDEX('Step 5. Daily Avg Schedule Calc'!$A$2:$C$169,(WEEKDAY(A6279)-1)*24+HOUR(A6279)+1,3)*IF(A6279&lt;Cooling_Season_Start_Date,0,IF(A6279&gt;Cooling_Season_End_Date,0,1))</f>
        <v>1</v>
      </c>
      <c r="D6279" s="12">
        <f>VLOOKUP(A6279,'Step 1.3 Normalized OAT'!$A$1:$B$8761,2)</f>
        <v>80</v>
      </c>
      <c r="E6279" s="13">
        <f ca="1">('Step 3. Regression'!$F$19*D6279^2+'Step 3. Regression'!$G$19*D6279+'Step 3. Regression'!$H$19)*C6279</f>
        <v>7.1053849831232547</v>
      </c>
    </row>
    <row r="6280" spans="1:5" x14ac:dyDescent="0.25">
      <c r="A6280" s="9">
        <f>IF(ISBLANK('Step 1.3 Normalized OAT'!A6280),"-",'Step 1.3 Normalized OAT'!A6280)</f>
        <v>43362.625</v>
      </c>
      <c r="B6280" s="26">
        <f t="shared" si="104"/>
        <v>261</v>
      </c>
      <c r="C6280" s="64" cm="1">
        <f t="array" ref="C6280">INDEX('Step 5. Daily Avg Schedule Calc'!$A$2:$C$169,(WEEKDAY(A6280)-1)*24+HOUR(A6280)+1,3)*IF(A6280&lt;Cooling_Season_Start_Date,0,IF(A6280&gt;Cooling_Season_End_Date,0,1))</f>
        <v>1</v>
      </c>
      <c r="D6280" s="12">
        <f>VLOOKUP(A6280,'Step 1.3 Normalized OAT'!$A$1:$B$8761,2)</f>
        <v>82</v>
      </c>
      <c r="E6280" s="13">
        <f ca="1">('Step 3. Regression'!$F$19*D6280^2+'Step 3. Regression'!$G$19*D6280+'Step 3. Regression'!$H$19)*C6280</f>
        <v>7.1641520405023904</v>
      </c>
    </row>
    <row r="6281" spans="1:5" x14ac:dyDescent="0.25">
      <c r="A6281" s="9">
        <f>IF(ISBLANK('Step 1.3 Normalized OAT'!A6281),"-",'Step 1.3 Normalized OAT'!A6281)</f>
        <v>43362.666666666664</v>
      </c>
      <c r="B6281" s="26">
        <f t="shared" si="104"/>
        <v>261</v>
      </c>
      <c r="C6281" s="64" cm="1">
        <f t="array" ref="C6281">INDEX('Step 5. Daily Avg Schedule Calc'!$A$2:$C$169,(WEEKDAY(A6281)-1)*24+HOUR(A6281)+1,3)*IF(A6281&lt;Cooling_Season_Start_Date,0,IF(A6281&gt;Cooling_Season_End_Date,0,1))</f>
        <v>1</v>
      </c>
      <c r="D6281" s="12">
        <f>VLOOKUP(A6281,'Step 1.3 Normalized OAT'!$A$1:$B$8761,2)</f>
        <v>80</v>
      </c>
      <c r="E6281" s="13">
        <f ca="1">('Step 3. Regression'!$F$19*D6281^2+'Step 3. Regression'!$G$19*D6281+'Step 3. Regression'!$H$19)*C6281</f>
        <v>7.1053849831232547</v>
      </c>
    </row>
    <row r="6282" spans="1:5" x14ac:dyDescent="0.25">
      <c r="A6282" s="9">
        <f>IF(ISBLANK('Step 1.3 Normalized OAT'!A6282),"-",'Step 1.3 Normalized OAT'!A6282)</f>
        <v>43362.708333333336</v>
      </c>
      <c r="B6282" s="26">
        <f t="shared" si="104"/>
        <v>261</v>
      </c>
      <c r="C6282" s="64" cm="1">
        <f t="array" ref="C6282">INDEX('Step 5. Daily Avg Schedule Calc'!$A$2:$C$169,(WEEKDAY(A6282)-1)*24+HOUR(A6282)+1,3)*IF(A6282&lt;Cooling_Season_Start_Date,0,IF(A6282&gt;Cooling_Season_End_Date,0,1))</f>
        <v>1</v>
      </c>
      <c r="D6282" s="12">
        <f>VLOOKUP(A6282,'Step 1.3 Normalized OAT'!$A$1:$B$8761,2)</f>
        <v>79</v>
      </c>
      <c r="E6282" s="13">
        <f ca="1">('Step 3. Regression'!$F$19*D6282^2+'Step 3. Regression'!$G$19*D6282+'Step 3. Regression'!$H$19)*C6282</f>
        <v>7.0847193733443774</v>
      </c>
    </row>
    <row r="6283" spans="1:5" x14ac:dyDescent="0.25">
      <c r="A6283" s="9">
        <f>IF(ISBLANK('Step 1.3 Normalized OAT'!A6283),"-",'Step 1.3 Normalized OAT'!A6283)</f>
        <v>43362.75</v>
      </c>
      <c r="B6283" s="26">
        <f t="shared" si="104"/>
        <v>261</v>
      </c>
      <c r="C6283" s="64" cm="1">
        <f t="array" ref="C6283">INDEX('Step 5. Daily Avg Schedule Calc'!$A$2:$C$169,(WEEKDAY(A6283)-1)*24+HOUR(A6283)+1,3)*IF(A6283&lt;Cooling_Season_Start_Date,0,IF(A6283&gt;Cooling_Season_End_Date,0,1))</f>
        <v>1</v>
      </c>
      <c r="D6283" s="12">
        <f>VLOOKUP(A6283,'Step 1.3 Normalized OAT'!$A$1:$B$8761,2)</f>
        <v>78</v>
      </c>
      <c r="E6283" s="13">
        <f ca="1">('Step 3. Regression'!$F$19*D6283^2+'Step 3. Regression'!$G$19*D6283+'Step 3. Regression'!$H$19)*C6283</f>
        <v>7.0698657095059474</v>
      </c>
    </row>
    <row r="6284" spans="1:5" x14ac:dyDescent="0.25">
      <c r="A6284" s="9">
        <f>IF(ISBLANK('Step 1.3 Normalized OAT'!A6284),"-",'Step 1.3 Normalized OAT'!A6284)</f>
        <v>43362.791666666664</v>
      </c>
      <c r="B6284" s="26">
        <f t="shared" si="104"/>
        <v>261</v>
      </c>
      <c r="C6284" s="64" cm="1">
        <f t="array" ref="C6284">INDEX('Step 5. Daily Avg Schedule Calc'!$A$2:$C$169,(WEEKDAY(A6284)-1)*24+HOUR(A6284)+1,3)*IF(A6284&lt;Cooling_Season_Start_Date,0,IF(A6284&gt;Cooling_Season_End_Date,0,1))</f>
        <v>1</v>
      </c>
      <c r="D6284" s="12">
        <f>VLOOKUP(A6284,'Step 1.3 Normalized OAT'!$A$1:$B$8761,2)</f>
        <v>76</v>
      </c>
      <c r="E6284" s="13">
        <f ca="1">('Step 3. Regression'!$F$19*D6284^2+'Step 3. Regression'!$G$19*D6284+'Step 3. Regression'!$H$19)*C6284</f>
        <v>7.0575942196504613</v>
      </c>
    </row>
    <row r="6285" spans="1:5" x14ac:dyDescent="0.25">
      <c r="A6285" s="9">
        <f>IF(ISBLANK('Step 1.3 Normalized OAT'!A6285),"-",'Step 1.3 Normalized OAT'!A6285)</f>
        <v>43362.833333333336</v>
      </c>
      <c r="B6285" s="26">
        <f t="shared" si="104"/>
        <v>261</v>
      </c>
      <c r="C6285" s="64" cm="1">
        <f t="array" ref="C6285">INDEX('Step 5. Daily Avg Schedule Calc'!$A$2:$C$169,(WEEKDAY(A6285)-1)*24+HOUR(A6285)+1,3)*IF(A6285&lt;Cooling_Season_Start_Date,0,IF(A6285&gt;Cooling_Season_End_Date,0,1))</f>
        <v>1</v>
      </c>
      <c r="D6285" s="12">
        <f>VLOOKUP(A6285,'Step 1.3 Normalized OAT'!$A$1:$B$8761,2)</f>
        <v>74</v>
      </c>
      <c r="E6285" s="13">
        <f ca="1">('Step 3. Regression'!$F$19*D6285^2+'Step 3. Regression'!$G$19*D6285+'Step 3. Regression'!$H$19)*C6285</f>
        <v>7.0685705135568071</v>
      </c>
    </row>
    <row r="6286" spans="1:5" x14ac:dyDescent="0.25">
      <c r="A6286" s="9">
        <f>IF(ISBLANK('Step 1.3 Normalized OAT'!A6286),"-",'Step 1.3 Normalized OAT'!A6286)</f>
        <v>43362.875</v>
      </c>
      <c r="B6286" s="26">
        <f t="shared" si="104"/>
        <v>261</v>
      </c>
      <c r="C6286" s="64" cm="1">
        <f t="array" ref="C6286">INDEX('Step 5. Daily Avg Schedule Calc'!$A$2:$C$169,(WEEKDAY(A6286)-1)*24+HOUR(A6286)+1,3)*IF(A6286&lt;Cooling_Season_Start_Date,0,IF(A6286&gt;Cooling_Season_End_Date,0,1))</f>
        <v>0</v>
      </c>
      <c r="D6286" s="12">
        <f>VLOOKUP(A6286,'Step 1.3 Normalized OAT'!$A$1:$B$8761,2)</f>
        <v>73</v>
      </c>
      <c r="E6286" s="13">
        <f ca="1">('Step 3. Regression'!$F$19*D6286^2+'Step 3. Regression'!$G$19*D6286+'Step 3. Regression'!$H$19)*C6286</f>
        <v>0</v>
      </c>
    </row>
    <row r="6287" spans="1:5" x14ac:dyDescent="0.25">
      <c r="A6287" s="9">
        <f>IF(ISBLANK('Step 1.3 Normalized OAT'!A6287),"-",'Step 1.3 Normalized OAT'!A6287)</f>
        <v>43362.916666666664</v>
      </c>
      <c r="B6287" s="26">
        <f t="shared" si="104"/>
        <v>261</v>
      </c>
      <c r="C6287" s="64" cm="1">
        <f t="array" ref="C6287">INDEX('Step 5. Daily Avg Schedule Calc'!$A$2:$C$169,(WEEKDAY(A6287)-1)*24+HOUR(A6287)+1,3)*IF(A6287&lt;Cooling_Season_Start_Date,0,IF(A6287&gt;Cooling_Season_End_Date,0,1))</f>
        <v>0</v>
      </c>
      <c r="D6287" s="12">
        <f>VLOOKUP(A6287,'Step 1.3 Normalized OAT'!$A$1:$B$8761,2)</f>
        <v>73</v>
      </c>
      <c r="E6287" s="13">
        <f ca="1">('Step 3. Regression'!$F$19*D6287^2+'Step 3. Regression'!$G$19*D6287+'Step 3. Regression'!$H$19)*C6287</f>
        <v>0</v>
      </c>
    </row>
    <row r="6288" spans="1:5" x14ac:dyDescent="0.25">
      <c r="A6288" s="9">
        <f>IF(ISBLANK('Step 1.3 Normalized OAT'!A6288),"-",'Step 1.3 Normalized OAT'!A6288)</f>
        <v>43362.958333333336</v>
      </c>
      <c r="B6288" s="26">
        <f t="shared" si="104"/>
        <v>261</v>
      </c>
      <c r="C6288" s="64" cm="1">
        <f t="array" ref="C6288">INDEX('Step 5. Daily Avg Schedule Calc'!$A$2:$C$169,(WEEKDAY(A6288)-1)*24+HOUR(A6288)+1,3)*IF(A6288&lt;Cooling_Season_Start_Date,0,IF(A6288&gt;Cooling_Season_End_Date,0,1))</f>
        <v>0</v>
      </c>
      <c r="D6288" s="12">
        <f>VLOOKUP(A6288,'Step 1.3 Normalized OAT'!$A$1:$B$8761,2)</f>
        <v>72</v>
      </c>
      <c r="E6288" s="13">
        <f ca="1">('Step 3. Regression'!$F$19*D6288^2+'Step 3. Regression'!$G$19*D6288+'Step 3. Regression'!$H$19)*C6288</f>
        <v>0</v>
      </c>
    </row>
    <row r="6289" spans="1:5" x14ac:dyDescent="0.25">
      <c r="A6289" s="9">
        <f>IF(ISBLANK('Step 1.3 Normalized OAT'!A6289),"-",'Step 1.3 Normalized OAT'!A6289)</f>
        <v>43363</v>
      </c>
      <c r="B6289" s="26">
        <f t="shared" si="104"/>
        <v>262</v>
      </c>
      <c r="C6289" s="64" cm="1">
        <f t="array" ref="C6289">INDEX('Step 5. Daily Avg Schedule Calc'!$A$2:$C$169,(WEEKDAY(A6289)-1)*24+HOUR(A6289)+1,3)*IF(A6289&lt;Cooling_Season_Start_Date,0,IF(A6289&gt;Cooling_Season_End_Date,0,1))</f>
        <v>0</v>
      </c>
      <c r="D6289" s="12">
        <f>VLOOKUP(A6289,'Step 1.3 Normalized OAT'!$A$1:$B$8761,2)</f>
        <v>71</v>
      </c>
      <c r="E6289" s="13">
        <f ca="1">('Step 3. Regression'!$F$19*D6289^2+'Step 3. Regression'!$G$19*D6289+'Step 3. Regression'!$H$19)*C6289</f>
        <v>0</v>
      </c>
    </row>
    <row r="6290" spans="1:5" x14ac:dyDescent="0.25">
      <c r="A6290" s="9">
        <f>IF(ISBLANK('Step 1.3 Normalized OAT'!A6290),"-",'Step 1.3 Normalized OAT'!A6290)</f>
        <v>43363.041666666664</v>
      </c>
      <c r="B6290" s="26">
        <f t="shared" si="104"/>
        <v>262</v>
      </c>
      <c r="C6290" s="64" cm="1">
        <f t="array" ref="C6290">INDEX('Step 5. Daily Avg Schedule Calc'!$A$2:$C$169,(WEEKDAY(A6290)-1)*24+HOUR(A6290)+1,3)*IF(A6290&lt;Cooling_Season_Start_Date,0,IF(A6290&gt;Cooling_Season_End_Date,0,1))</f>
        <v>0</v>
      </c>
      <c r="D6290" s="12">
        <f>VLOOKUP(A6290,'Step 1.3 Normalized OAT'!$A$1:$B$8761,2)</f>
        <v>69</v>
      </c>
      <c r="E6290" s="13">
        <f ca="1">('Step 3. Regression'!$F$19*D6290^2+'Step 3. Regression'!$G$19*D6290+'Step 3. Regression'!$H$19)*C6290</f>
        <v>0</v>
      </c>
    </row>
    <row r="6291" spans="1:5" x14ac:dyDescent="0.25">
      <c r="A6291" s="9">
        <f>IF(ISBLANK('Step 1.3 Normalized OAT'!A6291),"-",'Step 1.3 Normalized OAT'!A6291)</f>
        <v>43363.083333333336</v>
      </c>
      <c r="B6291" s="26">
        <f t="shared" si="104"/>
        <v>262</v>
      </c>
      <c r="C6291" s="64" cm="1">
        <f t="array" ref="C6291">INDEX('Step 5. Daily Avg Schedule Calc'!$A$2:$C$169,(WEEKDAY(A6291)-1)*24+HOUR(A6291)+1,3)*IF(A6291&lt;Cooling_Season_Start_Date,0,IF(A6291&gt;Cooling_Season_End_Date,0,1))</f>
        <v>0</v>
      </c>
      <c r="D6291" s="12">
        <f>VLOOKUP(A6291,'Step 1.3 Normalized OAT'!$A$1:$B$8761,2)</f>
        <v>68</v>
      </c>
      <c r="E6291" s="13">
        <f ca="1">('Step 3. Regression'!$F$19*D6291^2+'Step 3. Regression'!$G$19*D6291+'Step 3. Regression'!$H$19)*C6291</f>
        <v>0</v>
      </c>
    </row>
    <row r="6292" spans="1:5" x14ac:dyDescent="0.25">
      <c r="A6292" s="9">
        <f>IF(ISBLANK('Step 1.3 Normalized OAT'!A6292),"-",'Step 1.3 Normalized OAT'!A6292)</f>
        <v>43363.125</v>
      </c>
      <c r="B6292" s="26">
        <f t="shared" si="104"/>
        <v>262</v>
      </c>
      <c r="C6292" s="64" cm="1">
        <f t="array" ref="C6292">INDEX('Step 5. Daily Avg Schedule Calc'!$A$2:$C$169,(WEEKDAY(A6292)-1)*24+HOUR(A6292)+1,3)*IF(A6292&lt;Cooling_Season_Start_Date,0,IF(A6292&gt;Cooling_Season_End_Date,0,1))</f>
        <v>0</v>
      </c>
      <c r="D6292" s="12">
        <f>VLOOKUP(A6292,'Step 1.3 Normalized OAT'!$A$1:$B$8761,2)</f>
        <v>67</v>
      </c>
      <c r="E6292" s="13">
        <f ca="1">('Step 3. Regression'!$F$19*D6292^2+'Step 3. Regression'!$G$19*D6292+'Step 3. Regression'!$H$19)*C6292</f>
        <v>0</v>
      </c>
    </row>
    <row r="6293" spans="1:5" x14ac:dyDescent="0.25">
      <c r="A6293" s="9">
        <f>IF(ISBLANK('Step 1.3 Normalized OAT'!A6293),"-",'Step 1.3 Normalized OAT'!A6293)</f>
        <v>43363.166666666664</v>
      </c>
      <c r="B6293" s="26">
        <f t="shared" si="104"/>
        <v>262</v>
      </c>
      <c r="C6293" s="64" cm="1">
        <f t="array" ref="C6293">INDEX('Step 5. Daily Avg Schedule Calc'!$A$2:$C$169,(WEEKDAY(A6293)-1)*24+HOUR(A6293)+1,3)*IF(A6293&lt;Cooling_Season_Start_Date,0,IF(A6293&gt;Cooling_Season_End_Date,0,1))</f>
        <v>0</v>
      </c>
      <c r="D6293" s="12">
        <f>VLOOKUP(A6293,'Step 1.3 Normalized OAT'!$A$1:$B$8761,2)</f>
        <v>67</v>
      </c>
      <c r="E6293" s="13">
        <f ca="1">('Step 3. Regression'!$F$19*D6293^2+'Step 3. Regression'!$G$19*D6293+'Step 3. Regression'!$H$19)*C6293</f>
        <v>0</v>
      </c>
    </row>
    <row r="6294" spans="1:5" x14ac:dyDescent="0.25">
      <c r="A6294" s="9">
        <f>IF(ISBLANK('Step 1.3 Normalized OAT'!A6294),"-",'Step 1.3 Normalized OAT'!A6294)</f>
        <v>43363.208333333336</v>
      </c>
      <c r="B6294" s="26">
        <f t="shared" si="104"/>
        <v>262</v>
      </c>
      <c r="C6294" s="64" cm="1">
        <f t="array" ref="C6294">INDEX('Step 5. Daily Avg Schedule Calc'!$A$2:$C$169,(WEEKDAY(A6294)-1)*24+HOUR(A6294)+1,3)*IF(A6294&lt;Cooling_Season_Start_Date,0,IF(A6294&gt;Cooling_Season_End_Date,0,1))</f>
        <v>0</v>
      </c>
      <c r="D6294" s="12">
        <f>VLOOKUP(A6294,'Step 1.3 Normalized OAT'!$A$1:$B$8761,2)</f>
        <v>66</v>
      </c>
      <c r="E6294" s="13">
        <f ca="1">('Step 3. Regression'!$F$19*D6294^2+'Step 3. Regression'!$G$19*D6294+'Step 3. Regression'!$H$19)*C6294</f>
        <v>0</v>
      </c>
    </row>
    <row r="6295" spans="1:5" x14ac:dyDescent="0.25">
      <c r="A6295" s="9">
        <f>IF(ISBLANK('Step 1.3 Normalized OAT'!A6295),"-",'Step 1.3 Normalized OAT'!A6295)</f>
        <v>43363.25</v>
      </c>
      <c r="B6295" s="26">
        <f t="shared" si="104"/>
        <v>262</v>
      </c>
      <c r="C6295" s="64" cm="1">
        <f t="array" ref="C6295">INDEX('Step 5. Daily Avg Schedule Calc'!$A$2:$C$169,(WEEKDAY(A6295)-1)*24+HOUR(A6295)+1,3)*IF(A6295&lt;Cooling_Season_Start_Date,0,IF(A6295&gt;Cooling_Season_End_Date,0,1))</f>
        <v>0</v>
      </c>
      <c r="D6295" s="12">
        <f>VLOOKUP(A6295,'Step 1.3 Normalized OAT'!$A$1:$B$8761,2)</f>
        <v>66</v>
      </c>
      <c r="E6295" s="13">
        <f ca="1">('Step 3. Regression'!$F$19*D6295^2+'Step 3. Regression'!$G$19*D6295+'Step 3. Regression'!$H$19)*C6295</f>
        <v>0</v>
      </c>
    </row>
    <row r="6296" spans="1:5" x14ac:dyDescent="0.25">
      <c r="A6296" s="9">
        <f>IF(ISBLANK('Step 1.3 Normalized OAT'!A6296),"-",'Step 1.3 Normalized OAT'!A6296)</f>
        <v>43363.291666666664</v>
      </c>
      <c r="B6296" s="26">
        <f t="shared" si="104"/>
        <v>262</v>
      </c>
      <c r="C6296" s="64" cm="1">
        <f t="array" ref="C6296">INDEX('Step 5. Daily Avg Schedule Calc'!$A$2:$C$169,(WEEKDAY(A6296)-1)*24+HOUR(A6296)+1,3)*IF(A6296&lt;Cooling_Season_Start_Date,0,IF(A6296&gt;Cooling_Season_End_Date,0,1))</f>
        <v>0</v>
      </c>
      <c r="D6296" s="12">
        <f>VLOOKUP(A6296,'Step 1.3 Normalized OAT'!$A$1:$B$8761,2)</f>
        <v>66</v>
      </c>
      <c r="E6296" s="13">
        <f ca="1">('Step 3. Regression'!$F$19*D6296^2+'Step 3. Regression'!$G$19*D6296+'Step 3. Regression'!$H$19)*C6296</f>
        <v>0</v>
      </c>
    </row>
    <row r="6297" spans="1:5" x14ac:dyDescent="0.25">
      <c r="A6297" s="9">
        <f>IF(ISBLANK('Step 1.3 Normalized OAT'!A6297),"-",'Step 1.3 Normalized OAT'!A6297)</f>
        <v>43363.333333333336</v>
      </c>
      <c r="B6297" s="26">
        <f t="shared" si="104"/>
        <v>262</v>
      </c>
      <c r="C6297" s="64" cm="1">
        <f t="array" ref="C6297">INDEX('Step 5. Daily Avg Schedule Calc'!$A$2:$C$169,(WEEKDAY(A6297)-1)*24+HOUR(A6297)+1,3)*IF(A6297&lt;Cooling_Season_Start_Date,0,IF(A6297&gt;Cooling_Season_End_Date,0,1))</f>
        <v>1</v>
      </c>
      <c r="D6297" s="12">
        <f>VLOOKUP(A6297,'Step 1.3 Normalized OAT'!$A$1:$B$8761,2)</f>
        <v>66</v>
      </c>
      <c r="E6297" s="13">
        <f ca="1">('Step 3. Regression'!$F$19*D6297^2+'Step 3. Regression'!$G$19*D6297+'Step 3. Regression'!$H$19)*C6297</f>
        <v>7.3449535268004134</v>
      </c>
    </row>
    <row r="6298" spans="1:5" x14ac:dyDescent="0.25">
      <c r="A6298" s="9">
        <f>IF(ISBLANK('Step 1.3 Normalized OAT'!A6298),"-",'Step 1.3 Normalized OAT'!A6298)</f>
        <v>43363.375</v>
      </c>
      <c r="B6298" s="26">
        <f t="shared" si="104"/>
        <v>262</v>
      </c>
      <c r="C6298" s="64" cm="1">
        <f t="array" ref="C6298">INDEX('Step 5. Daily Avg Schedule Calc'!$A$2:$C$169,(WEEKDAY(A6298)-1)*24+HOUR(A6298)+1,3)*IF(A6298&lt;Cooling_Season_Start_Date,0,IF(A6298&gt;Cooling_Season_End_Date,0,1))</f>
        <v>1</v>
      </c>
      <c r="D6298" s="12">
        <f>VLOOKUP(A6298,'Step 1.3 Normalized OAT'!$A$1:$B$8761,2)</f>
        <v>67</v>
      </c>
      <c r="E6298" s="13">
        <f ca="1">('Step 3. Regression'!$F$19*D6298^2+'Step 3. Regression'!$G$19*D6298+'Step 3. Regression'!$H$19)*C6298</f>
        <v>7.2900638393533654</v>
      </c>
    </row>
    <row r="6299" spans="1:5" x14ac:dyDescent="0.25">
      <c r="A6299" s="9">
        <f>IF(ISBLANK('Step 1.3 Normalized OAT'!A6299),"-",'Step 1.3 Normalized OAT'!A6299)</f>
        <v>43363.416666666664</v>
      </c>
      <c r="B6299" s="26">
        <f t="shared" si="104"/>
        <v>262</v>
      </c>
      <c r="C6299" s="64" cm="1">
        <f t="array" ref="C6299">INDEX('Step 5. Daily Avg Schedule Calc'!$A$2:$C$169,(WEEKDAY(A6299)-1)*24+HOUR(A6299)+1,3)*IF(A6299&lt;Cooling_Season_Start_Date,0,IF(A6299&gt;Cooling_Season_End_Date,0,1))</f>
        <v>1</v>
      </c>
      <c r="D6299" s="12">
        <f>VLOOKUP(A6299,'Step 1.3 Normalized OAT'!$A$1:$B$8761,2)</f>
        <v>67</v>
      </c>
      <c r="E6299" s="13">
        <f ca="1">('Step 3. Regression'!$F$19*D6299^2+'Step 3. Regression'!$G$19*D6299+'Step 3. Regression'!$H$19)*C6299</f>
        <v>7.2900638393533654</v>
      </c>
    </row>
    <row r="6300" spans="1:5" x14ac:dyDescent="0.25">
      <c r="A6300" s="9">
        <f>IF(ISBLANK('Step 1.3 Normalized OAT'!A6300),"-",'Step 1.3 Normalized OAT'!A6300)</f>
        <v>43363.458333333336</v>
      </c>
      <c r="B6300" s="26">
        <f t="shared" si="104"/>
        <v>262</v>
      </c>
      <c r="C6300" s="64" cm="1">
        <f t="array" ref="C6300">INDEX('Step 5. Daily Avg Schedule Calc'!$A$2:$C$169,(WEEKDAY(A6300)-1)*24+HOUR(A6300)+1,3)*IF(A6300&lt;Cooling_Season_Start_Date,0,IF(A6300&gt;Cooling_Season_End_Date,0,1))</f>
        <v>1</v>
      </c>
      <c r="D6300" s="12">
        <f>VLOOKUP(A6300,'Step 1.3 Normalized OAT'!$A$1:$B$8761,2)</f>
        <v>69</v>
      </c>
      <c r="E6300" s="13">
        <f ca="1">('Step 3. Regression'!$F$19*D6300^2+'Step 3. Regression'!$G$19*D6300+'Step 3. Regression'!$H$19)*C6300</f>
        <v>7.19772030228064</v>
      </c>
    </row>
    <row r="6301" spans="1:5" x14ac:dyDescent="0.25">
      <c r="A6301" s="9">
        <f>IF(ISBLANK('Step 1.3 Normalized OAT'!A6301),"-",'Step 1.3 Normalized OAT'!A6301)</f>
        <v>43363.5</v>
      </c>
      <c r="B6301" s="26">
        <f t="shared" si="104"/>
        <v>262</v>
      </c>
      <c r="C6301" s="64" cm="1">
        <f t="array" ref="C6301">INDEX('Step 5. Daily Avg Schedule Calc'!$A$2:$C$169,(WEEKDAY(A6301)-1)*24+HOUR(A6301)+1,3)*IF(A6301&lt;Cooling_Season_Start_Date,0,IF(A6301&gt;Cooling_Season_End_Date,0,1))</f>
        <v>1</v>
      </c>
      <c r="D6301" s="12">
        <f>VLOOKUP(A6301,'Step 1.3 Normalized OAT'!$A$1:$B$8761,2)</f>
        <v>68</v>
      </c>
      <c r="E6301" s="13">
        <f ca="1">('Step 3. Regression'!$F$19*D6301^2+'Step 3. Regression'!$G$19*D6301+'Step 3. Regression'!$H$19)*C6301</f>
        <v>7.2409860978467719</v>
      </c>
    </row>
    <row r="6302" spans="1:5" x14ac:dyDescent="0.25">
      <c r="A6302" s="9">
        <f>IF(ISBLANK('Step 1.3 Normalized OAT'!A6302),"-",'Step 1.3 Normalized OAT'!A6302)</f>
        <v>43363.541666666664</v>
      </c>
      <c r="B6302" s="26">
        <f t="shared" si="104"/>
        <v>262</v>
      </c>
      <c r="C6302" s="64" cm="1">
        <f t="array" ref="C6302">INDEX('Step 5. Daily Avg Schedule Calc'!$A$2:$C$169,(WEEKDAY(A6302)-1)*24+HOUR(A6302)+1,3)*IF(A6302&lt;Cooling_Season_Start_Date,0,IF(A6302&gt;Cooling_Season_End_Date,0,1))</f>
        <v>1</v>
      </c>
      <c r="D6302" s="12">
        <f>VLOOKUP(A6302,'Step 1.3 Normalized OAT'!$A$1:$B$8761,2)</f>
        <v>70</v>
      </c>
      <c r="E6302" s="13">
        <f ca="1">('Step 3. Regression'!$F$19*D6302^2+'Step 3. Regression'!$G$19*D6302+'Step 3. Regression'!$H$19)*C6302</f>
        <v>7.1602664526549589</v>
      </c>
    </row>
    <row r="6303" spans="1:5" x14ac:dyDescent="0.25">
      <c r="A6303" s="9">
        <f>IF(ISBLANK('Step 1.3 Normalized OAT'!A6303),"-",'Step 1.3 Normalized OAT'!A6303)</f>
        <v>43363.583333333336</v>
      </c>
      <c r="B6303" s="26">
        <f t="shared" si="104"/>
        <v>262</v>
      </c>
      <c r="C6303" s="64" cm="1">
        <f t="array" ref="C6303">INDEX('Step 5. Daily Avg Schedule Calc'!$A$2:$C$169,(WEEKDAY(A6303)-1)*24+HOUR(A6303)+1,3)*IF(A6303&lt;Cooling_Season_Start_Date,0,IF(A6303&gt;Cooling_Season_End_Date,0,1))</f>
        <v>1</v>
      </c>
      <c r="D6303" s="12">
        <f>VLOOKUP(A6303,'Step 1.3 Normalized OAT'!$A$1:$B$8761,2)</f>
        <v>71</v>
      </c>
      <c r="E6303" s="13">
        <f ca="1">('Step 3. Regression'!$F$19*D6303^2+'Step 3. Regression'!$G$19*D6303+'Step 3. Regression'!$H$19)*C6303</f>
        <v>7.1286245489697393</v>
      </c>
    </row>
    <row r="6304" spans="1:5" x14ac:dyDescent="0.25">
      <c r="A6304" s="9">
        <f>IF(ISBLANK('Step 1.3 Normalized OAT'!A6304),"-",'Step 1.3 Normalized OAT'!A6304)</f>
        <v>43363.625</v>
      </c>
      <c r="B6304" s="26">
        <f t="shared" si="104"/>
        <v>262</v>
      </c>
      <c r="C6304" s="64" cm="1">
        <f t="array" ref="C6304">INDEX('Step 5. Daily Avg Schedule Calc'!$A$2:$C$169,(WEEKDAY(A6304)-1)*24+HOUR(A6304)+1,3)*IF(A6304&lt;Cooling_Season_Start_Date,0,IF(A6304&gt;Cooling_Season_End_Date,0,1))</f>
        <v>1</v>
      </c>
      <c r="D6304" s="12">
        <f>VLOOKUP(A6304,'Step 1.3 Normalized OAT'!$A$1:$B$8761,2)</f>
        <v>71</v>
      </c>
      <c r="E6304" s="13">
        <f ca="1">('Step 3. Regression'!$F$19*D6304^2+'Step 3. Regression'!$G$19*D6304+'Step 3. Regression'!$H$19)*C6304</f>
        <v>7.1286245489697393</v>
      </c>
    </row>
    <row r="6305" spans="1:5" x14ac:dyDescent="0.25">
      <c r="A6305" s="9">
        <f>IF(ISBLANK('Step 1.3 Normalized OAT'!A6305),"-",'Step 1.3 Normalized OAT'!A6305)</f>
        <v>43363.666666666664</v>
      </c>
      <c r="B6305" s="26">
        <f t="shared" si="104"/>
        <v>262</v>
      </c>
      <c r="C6305" s="64" cm="1">
        <f t="array" ref="C6305">INDEX('Step 5. Daily Avg Schedule Calc'!$A$2:$C$169,(WEEKDAY(A6305)-1)*24+HOUR(A6305)+1,3)*IF(A6305&lt;Cooling_Season_Start_Date,0,IF(A6305&gt;Cooling_Season_End_Date,0,1))</f>
        <v>1</v>
      </c>
      <c r="D6305" s="12">
        <f>VLOOKUP(A6305,'Step 1.3 Normalized OAT'!$A$1:$B$8761,2)</f>
        <v>73</v>
      </c>
      <c r="E6305" s="13">
        <f ca="1">('Step 3. Regression'!$F$19*D6305^2+'Step 3. Regression'!$G$19*D6305+'Step 3. Regression'!$H$19)*C6305</f>
        <v>7.0827765794206599</v>
      </c>
    </row>
    <row r="6306" spans="1:5" x14ac:dyDescent="0.25">
      <c r="A6306" s="9">
        <f>IF(ISBLANK('Step 1.3 Normalized OAT'!A6306),"-",'Step 1.3 Normalized OAT'!A6306)</f>
        <v>43363.708333333336</v>
      </c>
      <c r="B6306" s="26">
        <f t="shared" si="104"/>
        <v>262</v>
      </c>
      <c r="C6306" s="64" cm="1">
        <f t="array" ref="C6306">INDEX('Step 5. Daily Avg Schedule Calc'!$A$2:$C$169,(WEEKDAY(A6306)-1)*24+HOUR(A6306)+1,3)*IF(A6306&lt;Cooling_Season_Start_Date,0,IF(A6306&gt;Cooling_Season_End_Date,0,1))</f>
        <v>1</v>
      </c>
      <c r="D6306" s="12">
        <f>VLOOKUP(A6306,'Step 1.3 Normalized OAT'!$A$1:$B$8761,2)</f>
        <v>72</v>
      </c>
      <c r="E6306" s="13">
        <f ca="1">('Step 3. Regression'!$F$19*D6306^2+'Step 3. Regression'!$G$19*D6306+'Step 3. Regression'!$H$19)*C6306</f>
        <v>7.102794591224967</v>
      </c>
    </row>
    <row r="6307" spans="1:5" x14ac:dyDescent="0.25">
      <c r="A6307" s="9">
        <f>IF(ISBLANK('Step 1.3 Normalized OAT'!A6307),"-",'Step 1.3 Normalized OAT'!A6307)</f>
        <v>43363.75</v>
      </c>
      <c r="B6307" s="26">
        <f t="shared" si="104"/>
        <v>262</v>
      </c>
      <c r="C6307" s="64" cm="1">
        <f t="array" ref="C6307">INDEX('Step 5. Daily Avg Schedule Calc'!$A$2:$C$169,(WEEKDAY(A6307)-1)*24+HOUR(A6307)+1,3)*IF(A6307&lt;Cooling_Season_Start_Date,0,IF(A6307&gt;Cooling_Season_End_Date,0,1))</f>
        <v>1</v>
      </c>
      <c r="D6307" s="12">
        <f>VLOOKUP(A6307,'Step 1.3 Normalized OAT'!$A$1:$B$8761,2)</f>
        <v>71</v>
      </c>
      <c r="E6307" s="13">
        <f ca="1">('Step 3. Regression'!$F$19*D6307^2+'Step 3. Regression'!$G$19*D6307+'Step 3. Regression'!$H$19)*C6307</f>
        <v>7.1286245489697393</v>
      </c>
    </row>
    <row r="6308" spans="1:5" x14ac:dyDescent="0.25">
      <c r="A6308" s="9">
        <f>IF(ISBLANK('Step 1.3 Normalized OAT'!A6308),"-",'Step 1.3 Normalized OAT'!A6308)</f>
        <v>43363.791666666664</v>
      </c>
      <c r="B6308" s="26">
        <f t="shared" si="104"/>
        <v>262</v>
      </c>
      <c r="C6308" s="64" cm="1">
        <f t="array" ref="C6308">INDEX('Step 5. Daily Avg Schedule Calc'!$A$2:$C$169,(WEEKDAY(A6308)-1)*24+HOUR(A6308)+1,3)*IF(A6308&lt;Cooling_Season_Start_Date,0,IF(A6308&gt;Cooling_Season_End_Date,0,1))</f>
        <v>1</v>
      </c>
      <c r="D6308" s="12">
        <f>VLOOKUP(A6308,'Step 1.3 Normalized OAT'!$A$1:$B$8761,2)</f>
        <v>70</v>
      </c>
      <c r="E6308" s="13">
        <f ca="1">('Step 3. Regression'!$F$19*D6308^2+'Step 3. Regression'!$G$19*D6308+'Step 3. Regression'!$H$19)*C6308</f>
        <v>7.1602664526549589</v>
      </c>
    </row>
    <row r="6309" spans="1:5" x14ac:dyDescent="0.25">
      <c r="A6309" s="9">
        <f>IF(ISBLANK('Step 1.3 Normalized OAT'!A6309),"-",'Step 1.3 Normalized OAT'!A6309)</f>
        <v>43363.833333333336</v>
      </c>
      <c r="B6309" s="26">
        <f t="shared" si="104"/>
        <v>262</v>
      </c>
      <c r="C6309" s="64" cm="1">
        <f t="array" ref="C6309">INDEX('Step 5. Daily Avg Schedule Calc'!$A$2:$C$169,(WEEKDAY(A6309)-1)*24+HOUR(A6309)+1,3)*IF(A6309&lt;Cooling_Season_Start_Date,0,IF(A6309&gt;Cooling_Season_End_Date,0,1))</f>
        <v>1</v>
      </c>
      <c r="D6309" s="12">
        <f>VLOOKUP(A6309,'Step 1.3 Normalized OAT'!$A$1:$B$8761,2)</f>
        <v>69</v>
      </c>
      <c r="E6309" s="13">
        <f ca="1">('Step 3. Regression'!$F$19*D6309^2+'Step 3. Regression'!$G$19*D6309+'Step 3. Regression'!$H$19)*C6309</f>
        <v>7.19772030228064</v>
      </c>
    </row>
    <row r="6310" spans="1:5" x14ac:dyDescent="0.25">
      <c r="A6310" s="9">
        <f>IF(ISBLANK('Step 1.3 Normalized OAT'!A6310),"-",'Step 1.3 Normalized OAT'!A6310)</f>
        <v>43363.875</v>
      </c>
      <c r="B6310" s="26">
        <f t="shared" si="104"/>
        <v>262</v>
      </c>
      <c r="C6310" s="64" cm="1">
        <f t="array" ref="C6310">INDEX('Step 5. Daily Avg Schedule Calc'!$A$2:$C$169,(WEEKDAY(A6310)-1)*24+HOUR(A6310)+1,3)*IF(A6310&lt;Cooling_Season_Start_Date,0,IF(A6310&gt;Cooling_Season_End_Date,0,1))</f>
        <v>0</v>
      </c>
      <c r="D6310" s="12">
        <f>VLOOKUP(A6310,'Step 1.3 Normalized OAT'!$A$1:$B$8761,2)</f>
        <v>69</v>
      </c>
      <c r="E6310" s="13">
        <f ca="1">('Step 3. Regression'!$F$19*D6310^2+'Step 3. Regression'!$G$19*D6310+'Step 3. Regression'!$H$19)*C6310</f>
        <v>0</v>
      </c>
    </row>
    <row r="6311" spans="1:5" x14ac:dyDescent="0.25">
      <c r="A6311" s="9">
        <f>IF(ISBLANK('Step 1.3 Normalized OAT'!A6311),"-",'Step 1.3 Normalized OAT'!A6311)</f>
        <v>43363.916666666664</v>
      </c>
      <c r="B6311" s="26">
        <f t="shared" si="104"/>
        <v>262</v>
      </c>
      <c r="C6311" s="64" cm="1">
        <f t="array" ref="C6311">INDEX('Step 5. Daily Avg Schedule Calc'!$A$2:$C$169,(WEEKDAY(A6311)-1)*24+HOUR(A6311)+1,3)*IF(A6311&lt;Cooling_Season_Start_Date,0,IF(A6311&gt;Cooling_Season_End_Date,0,1))</f>
        <v>0</v>
      </c>
      <c r="D6311" s="12">
        <f>VLOOKUP(A6311,'Step 1.3 Normalized OAT'!$A$1:$B$8761,2)</f>
        <v>69</v>
      </c>
      <c r="E6311" s="13">
        <f ca="1">('Step 3. Regression'!$F$19*D6311^2+'Step 3. Regression'!$G$19*D6311+'Step 3. Regression'!$H$19)*C6311</f>
        <v>0</v>
      </c>
    </row>
    <row r="6312" spans="1:5" x14ac:dyDescent="0.25">
      <c r="A6312" s="9">
        <f>IF(ISBLANK('Step 1.3 Normalized OAT'!A6312),"-",'Step 1.3 Normalized OAT'!A6312)</f>
        <v>43363.958333333336</v>
      </c>
      <c r="B6312" s="26">
        <f t="shared" si="104"/>
        <v>262</v>
      </c>
      <c r="C6312" s="64" cm="1">
        <f t="array" ref="C6312">INDEX('Step 5. Daily Avg Schedule Calc'!$A$2:$C$169,(WEEKDAY(A6312)-1)*24+HOUR(A6312)+1,3)*IF(A6312&lt;Cooling_Season_Start_Date,0,IF(A6312&gt;Cooling_Season_End_Date,0,1))</f>
        <v>0</v>
      </c>
      <c r="D6312" s="12">
        <f>VLOOKUP(A6312,'Step 1.3 Normalized OAT'!$A$1:$B$8761,2)</f>
        <v>69</v>
      </c>
      <c r="E6312" s="13">
        <f ca="1">('Step 3. Regression'!$F$19*D6312^2+'Step 3. Regression'!$G$19*D6312+'Step 3. Regression'!$H$19)*C6312</f>
        <v>0</v>
      </c>
    </row>
    <row r="6313" spans="1:5" x14ac:dyDescent="0.25">
      <c r="A6313" s="9">
        <f>IF(ISBLANK('Step 1.3 Normalized OAT'!A6313),"-",'Step 1.3 Normalized OAT'!A6313)</f>
        <v>43364</v>
      </c>
      <c r="B6313" s="26">
        <f t="shared" si="104"/>
        <v>263</v>
      </c>
      <c r="C6313" s="64" cm="1">
        <f t="array" ref="C6313">INDEX('Step 5. Daily Avg Schedule Calc'!$A$2:$C$169,(WEEKDAY(A6313)-1)*24+HOUR(A6313)+1,3)*IF(A6313&lt;Cooling_Season_Start_Date,0,IF(A6313&gt;Cooling_Season_End_Date,0,1))</f>
        <v>0</v>
      </c>
      <c r="D6313" s="12">
        <f>VLOOKUP(A6313,'Step 1.3 Normalized OAT'!$A$1:$B$8761,2)</f>
        <v>69</v>
      </c>
      <c r="E6313" s="13">
        <f ca="1">('Step 3. Regression'!$F$19*D6313^2+'Step 3. Regression'!$G$19*D6313+'Step 3. Regression'!$H$19)*C6313</f>
        <v>0</v>
      </c>
    </row>
    <row r="6314" spans="1:5" x14ac:dyDescent="0.25">
      <c r="A6314" s="9">
        <f>IF(ISBLANK('Step 1.3 Normalized OAT'!A6314),"-",'Step 1.3 Normalized OAT'!A6314)</f>
        <v>43364.041666666664</v>
      </c>
      <c r="B6314" s="26">
        <f t="shared" si="104"/>
        <v>263</v>
      </c>
      <c r="C6314" s="64" cm="1">
        <f t="array" ref="C6314">INDEX('Step 5. Daily Avg Schedule Calc'!$A$2:$C$169,(WEEKDAY(A6314)-1)*24+HOUR(A6314)+1,3)*IF(A6314&lt;Cooling_Season_Start_Date,0,IF(A6314&gt;Cooling_Season_End_Date,0,1))</f>
        <v>0</v>
      </c>
      <c r="D6314" s="12">
        <f>VLOOKUP(A6314,'Step 1.3 Normalized OAT'!$A$1:$B$8761,2)</f>
        <v>69</v>
      </c>
      <c r="E6314" s="13">
        <f ca="1">('Step 3. Regression'!$F$19*D6314^2+'Step 3. Regression'!$G$19*D6314+'Step 3. Regression'!$H$19)*C6314</f>
        <v>0</v>
      </c>
    </row>
    <row r="6315" spans="1:5" x14ac:dyDescent="0.25">
      <c r="A6315" s="9">
        <f>IF(ISBLANK('Step 1.3 Normalized OAT'!A6315),"-",'Step 1.3 Normalized OAT'!A6315)</f>
        <v>43364.083333333336</v>
      </c>
      <c r="B6315" s="26">
        <f t="shared" si="104"/>
        <v>263</v>
      </c>
      <c r="C6315" s="64" cm="1">
        <f t="array" ref="C6315">INDEX('Step 5. Daily Avg Schedule Calc'!$A$2:$C$169,(WEEKDAY(A6315)-1)*24+HOUR(A6315)+1,3)*IF(A6315&lt;Cooling_Season_Start_Date,0,IF(A6315&gt;Cooling_Season_End_Date,0,1))</f>
        <v>0</v>
      </c>
      <c r="D6315" s="12">
        <f>VLOOKUP(A6315,'Step 1.3 Normalized OAT'!$A$1:$B$8761,2)</f>
        <v>69</v>
      </c>
      <c r="E6315" s="13">
        <f ca="1">('Step 3. Regression'!$F$19*D6315^2+'Step 3. Regression'!$G$19*D6315+'Step 3. Regression'!$H$19)*C6315</f>
        <v>0</v>
      </c>
    </row>
    <row r="6316" spans="1:5" x14ac:dyDescent="0.25">
      <c r="A6316" s="9">
        <f>IF(ISBLANK('Step 1.3 Normalized OAT'!A6316),"-",'Step 1.3 Normalized OAT'!A6316)</f>
        <v>43364.125</v>
      </c>
      <c r="B6316" s="26">
        <f t="shared" si="104"/>
        <v>263</v>
      </c>
      <c r="C6316" s="64" cm="1">
        <f t="array" ref="C6316">INDEX('Step 5. Daily Avg Schedule Calc'!$A$2:$C$169,(WEEKDAY(A6316)-1)*24+HOUR(A6316)+1,3)*IF(A6316&lt;Cooling_Season_Start_Date,0,IF(A6316&gt;Cooling_Season_End_Date,0,1))</f>
        <v>0</v>
      </c>
      <c r="D6316" s="12">
        <f>VLOOKUP(A6316,'Step 1.3 Normalized OAT'!$A$1:$B$8761,2)</f>
        <v>69</v>
      </c>
      <c r="E6316" s="13">
        <f ca="1">('Step 3. Regression'!$F$19*D6316^2+'Step 3. Regression'!$G$19*D6316+'Step 3. Regression'!$H$19)*C6316</f>
        <v>0</v>
      </c>
    </row>
    <row r="6317" spans="1:5" x14ac:dyDescent="0.25">
      <c r="A6317" s="9">
        <f>IF(ISBLANK('Step 1.3 Normalized OAT'!A6317),"-",'Step 1.3 Normalized OAT'!A6317)</f>
        <v>43364.166666666664</v>
      </c>
      <c r="B6317" s="26">
        <f t="shared" si="104"/>
        <v>263</v>
      </c>
      <c r="C6317" s="64" cm="1">
        <f t="array" ref="C6317">INDEX('Step 5. Daily Avg Schedule Calc'!$A$2:$C$169,(WEEKDAY(A6317)-1)*24+HOUR(A6317)+1,3)*IF(A6317&lt;Cooling_Season_Start_Date,0,IF(A6317&gt;Cooling_Season_End_Date,0,1))</f>
        <v>0</v>
      </c>
      <c r="D6317" s="12">
        <f>VLOOKUP(A6317,'Step 1.3 Normalized OAT'!$A$1:$B$8761,2)</f>
        <v>69</v>
      </c>
      <c r="E6317" s="13">
        <f ca="1">('Step 3. Regression'!$F$19*D6317^2+'Step 3. Regression'!$G$19*D6317+'Step 3. Regression'!$H$19)*C6317</f>
        <v>0</v>
      </c>
    </row>
    <row r="6318" spans="1:5" x14ac:dyDescent="0.25">
      <c r="A6318" s="9">
        <f>IF(ISBLANK('Step 1.3 Normalized OAT'!A6318),"-",'Step 1.3 Normalized OAT'!A6318)</f>
        <v>43364.208333333336</v>
      </c>
      <c r="B6318" s="26">
        <f t="shared" si="104"/>
        <v>263</v>
      </c>
      <c r="C6318" s="64" cm="1">
        <f t="array" ref="C6318">INDEX('Step 5. Daily Avg Schedule Calc'!$A$2:$C$169,(WEEKDAY(A6318)-1)*24+HOUR(A6318)+1,3)*IF(A6318&lt;Cooling_Season_Start_Date,0,IF(A6318&gt;Cooling_Season_End_Date,0,1))</f>
        <v>0</v>
      </c>
      <c r="D6318" s="12">
        <f>VLOOKUP(A6318,'Step 1.3 Normalized OAT'!$A$1:$B$8761,2)</f>
        <v>69</v>
      </c>
      <c r="E6318" s="13">
        <f ca="1">('Step 3. Regression'!$F$19*D6318^2+'Step 3. Regression'!$G$19*D6318+'Step 3. Regression'!$H$19)*C6318</f>
        <v>0</v>
      </c>
    </row>
    <row r="6319" spans="1:5" x14ac:dyDescent="0.25">
      <c r="A6319" s="9">
        <f>IF(ISBLANK('Step 1.3 Normalized OAT'!A6319),"-",'Step 1.3 Normalized OAT'!A6319)</f>
        <v>43364.25</v>
      </c>
      <c r="B6319" s="26">
        <f t="shared" si="104"/>
        <v>263</v>
      </c>
      <c r="C6319" s="64" cm="1">
        <f t="array" ref="C6319">INDEX('Step 5. Daily Avg Schedule Calc'!$A$2:$C$169,(WEEKDAY(A6319)-1)*24+HOUR(A6319)+1,3)*IF(A6319&lt;Cooling_Season_Start_Date,0,IF(A6319&gt;Cooling_Season_End_Date,0,1))</f>
        <v>0</v>
      </c>
      <c r="D6319" s="12">
        <f>VLOOKUP(A6319,'Step 1.3 Normalized OAT'!$A$1:$B$8761,2)</f>
        <v>69</v>
      </c>
      <c r="E6319" s="13">
        <f ca="1">('Step 3. Regression'!$F$19*D6319^2+'Step 3. Regression'!$G$19*D6319+'Step 3. Regression'!$H$19)*C6319</f>
        <v>0</v>
      </c>
    </row>
    <row r="6320" spans="1:5" x14ac:dyDescent="0.25">
      <c r="A6320" s="9">
        <f>IF(ISBLANK('Step 1.3 Normalized OAT'!A6320),"-",'Step 1.3 Normalized OAT'!A6320)</f>
        <v>43364.291666666664</v>
      </c>
      <c r="B6320" s="26">
        <f t="shared" si="104"/>
        <v>263</v>
      </c>
      <c r="C6320" s="64" cm="1">
        <f t="array" ref="C6320">INDEX('Step 5. Daily Avg Schedule Calc'!$A$2:$C$169,(WEEKDAY(A6320)-1)*24+HOUR(A6320)+1,3)*IF(A6320&lt;Cooling_Season_Start_Date,0,IF(A6320&gt;Cooling_Season_End_Date,0,1))</f>
        <v>1</v>
      </c>
      <c r="D6320" s="12">
        <f>VLOOKUP(A6320,'Step 1.3 Normalized OAT'!$A$1:$B$8761,2)</f>
        <v>69</v>
      </c>
      <c r="E6320" s="13">
        <f ca="1">('Step 3. Regression'!$F$19*D6320^2+'Step 3. Regression'!$G$19*D6320+'Step 3. Regression'!$H$19)*C6320</f>
        <v>7.19772030228064</v>
      </c>
    </row>
    <row r="6321" spans="1:5" x14ac:dyDescent="0.25">
      <c r="A6321" s="9">
        <f>IF(ISBLANK('Step 1.3 Normalized OAT'!A6321),"-",'Step 1.3 Normalized OAT'!A6321)</f>
        <v>43364.333333333336</v>
      </c>
      <c r="B6321" s="26">
        <f t="shared" si="104"/>
        <v>263</v>
      </c>
      <c r="C6321" s="64" cm="1">
        <f t="array" ref="C6321">INDEX('Step 5. Daily Avg Schedule Calc'!$A$2:$C$169,(WEEKDAY(A6321)-1)*24+HOUR(A6321)+1,3)*IF(A6321&lt;Cooling_Season_Start_Date,0,IF(A6321&gt;Cooling_Season_End_Date,0,1))</f>
        <v>1</v>
      </c>
      <c r="D6321" s="12">
        <f>VLOOKUP(A6321,'Step 1.3 Normalized OAT'!$A$1:$B$8761,2)</f>
        <v>70</v>
      </c>
      <c r="E6321" s="13">
        <f ca="1">('Step 3. Regression'!$F$19*D6321^2+'Step 3. Regression'!$G$19*D6321+'Step 3. Regression'!$H$19)*C6321</f>
        <v>7.1602664526549589</v>
      </c>
    </row>
    <row r="6322" spans="1:5" x14ac:dyDescent="0.25">
      <c r="A6322" s="9">
        <f>IF(ISBLANK('Step 1.3 Normalized OAT'!A6322),"-",'Step 1.3 Normalized OAT'!A6322)</f>
        <v>43364.375</v>
      </c>
      <c r="B6322" s="26">
        <f t="shared" si="104"/>
        <v>263</v>
      </c>
      <c r="C6322" s="64" cm="1">
        <f t="array" ref="C6322">INDEX('Step 5. Daily Avg Schedule Calc'!$A$2:$C$169,(WEEKDAY(A6322)-1)*24+HOUR(A6322)+1,3)*IF(A6322&lt;Cooling_Season_Start_Date,0,IF(A6322&gt;Cooling_Season_End_Date,0,1))</f>
        <v>1</v>
      </c>
      <c r="D6322" s="12">
        <f>VLOOKUP(A6322,'Step 1.3 Normalized OAT'!$A$1:$B$8761,2)</f>
        <v>70</v>
      </c>
      <c r="E6322" s="13">
        <f ca="1">('Step 3. Regression'!$F$19*D6322^2+'Step 3. Regression'!$G$19*D6322+'Step 3. Regression'!$H$19)*C6322</f>
        <v>7.1602664526549589</v>
      </c>
    </row>
    <row r="6323" spans="1:5" x14ac:dyDescent="0.25">
      <c r="A6323" s="9">
        <f>IF(ISBLANK('Step 1.3 Normalized OAT'!A6323),"-",'Step 1.3 Normalized OAT'!A6323)</f>
        <v>43364.416666666664</v>
      </c>
      <c r="B6323" s="26">
        <f t="shared" si="104"/>
        <v>263</v>
      </c>
      <c r="C6323" s="64" cm="1">
        <f t="array" ref="C6323">INDEX('Step 5. Daily Avg Schedule Calc'!$A$2:$C$169,(WEEKDAY(A6323)-1)*24+HOUR(A6323)+1,3)*IF(A6323&lt;Cooling_Season_Start_Date,0,IF(A6323&gt;Cooling_Season_End_Date,0,1))</f>
        <v>1</v>
      </c>
      <c r="D6323" s="12">
        <f>VLOOKUP(A6323,'Step 1.3 Normalized OAT'!$A$1:$B$8761,2)</f>
        <v>71</v>
      </c>
      <c r="E6323" s="13">
        <f ca="1">('Step 3. Regression'!$F$19*D6323^2+'Step 3. Regression'!$G$19*D6323+'Step 3. Regression'!$H$19)*C6323</f>
        <v>7.1286245489697393</v>
      </c>
    </row>
    <row r="6324" spans="1:5" x14ac:dyDescent="0.25">
      <c r="A6324" s="9">
        <f>IF(ISBLANK('Step 1.3 Normalized OAT'!A6324),"-",'Step 1.3 Normalized OAT'!A6324)</f>
        <v>43364.458333333336</v>
      </c>
      <c r="B6324" s="26">
        <f t="shared" si="104"/>
        <v>263</v>
      </c>
      <c r="C6324" s="64" cm="1">
        <f t="array" ref="C6324">INDEX('Step 5. Daily Avg Schedule Calc'!$A$2:$C$169,(WEEKDAY(A6324)-1)*24+HOUR(A6324)+1,3)*IF(A6324&lt;Cooling_Season_Start_Date,0,IF(A6324&gt;Cooling_Season_End_Date,0,1))</f>
        <v>1</v>
      </c>
      <c r="D6324" s="12">
        <f>VLOOKUP(A6324,'Step 1.3 Normalized OAT'!$A$1:$B$8761,2)</f>
        <v>72</v>
      </c>
      <c r="E6324" s="13">
        <f ca="1">('Step 3. Regression'!$F$19*D6324^2+'Step 3. Regression'!$G$19*D6324+'Step 3. Regression'!$H$19)*C6324</f>
        <v>7.102794591224967</v>
      </c>
    </row>
    <row r="6325" spans="1:5" x14ac:dyDescent="0.25">
      <c r="A6325" s="9">
        <f>IF(ISBLANK('Step 1.3 Normalized OAT'!A6325),"-",'Step 1.3 Normalized OAT'!A6325)</f>
        <v>43364.5</v>
      </c>
      <c r="B6325" s="26">
        <f t="shared" si="104"/>
        <v>263</v>
      </c>
      <c r="C6325" s="64" cm="1">
        <f t="array" ref="C6325">INDEX('Step 5. Daily Avg Schedule Calc'!$A$2:$C$169,(WEEKDAY(A6325)-1)*24+HOUR(A6325)+1,3)*IF(A6325&lt;Cooling_Season_Start_Date,0,IF(A6325&gt;Cooling_Season_End_Date,0,1))</f>
        <v>1</v>
      </c>
      <c r="D6325" s="12">
        <f>VLOOKUP(A6325,'Step 1.3 Normalized OAT'!$A$1:$B$8761,2)</f>
        <v>73</v>
      </c>
      <c r="E6325" s="13">
        <f ca="1">('Step 3. Regression'!$F$19*D6325^2+'Step 3. Regression'!$G$19*D6325+'Step 3. Regression'!$H$19)*C6325</f>
        <v>7.0827765794206599</v>
      </c>
    </row>
    <row r="6326" spans="1:5" x14ac:dyDescent="0.25">
      <c r="A6326" s="9">
        <f>IF(ISBLANK('Step 1.3 Normalized OAT'!A6326),"-",'Step 1.3 Normalized OAT'!A6326)</f>
        <v>43364.541666666664</v>
      </c>
      <c r="B6326" s="26">
        <f t="shared" si="104"/>
        <v>263</v>
      </c>
      <c r="C6326" s="64" cm="1">
        <f t="array" ref="C6326">INDEX('Step 5. Daily Avg Schedule Calc'!$A$2:$C$169,(WEEKDAY(A6326)-1)*24+HOUR(A6326)+1,3)*IF(A6326&lt;Cooling_Season_Start_Date,0,IF(A6326&gt;Cooling_Season_End_Date,0,1))</f>
        <v>1</v>
      </c>
      <c r="D6326" s="12">
        <f>VLOOKUP(A6326,'Step 1.3 Normalized OAT'!$A$1:$B$8761,2)</f>
        <v>72</v>
      </c>
      <c r="E6326" s="13">
        <f ca="1">('Step 3. Regression'!$F$19*D6326^2+'Step 3. Regression'!$G$19*D6326+'Step 3. Regression'!$H$19)*C6326</f>
        <v>7.102794591224967</v>
      </c>
    </row>
    <row r="6327" spans="1:5" x14ac:dyDescent="0.25">
      <c r="A6327" s="9">
        <f>IF(ISBLANK('Step 1.3 Normalized OAT'!A6327),"-",'Step 1.3 Normalized OAT'!A6327)</f>
        <v>43364.583333333336</v>
      </c>
      <c r="B6327" s="26">
        <f t="shared" si="104"/>
        <v>263</v>
      </c>
      <c r="C6327" s="64" cm="1">
        <f t="array" ref="C6327">INDEX('Step 5. Daily Avg Schedule Calc'!$A$2:$C$169,(WEEKDAY(A6327)-1)*24+HOUR(A6327)+1,3)*IF(A6327&lt;Cooling_Season_Start_Date,0,IF(A6327&gt;Cooling_Season_End_Date,0,1))</f>
        <v>1</v>
      </c>
      <c r="D6327" s="12">
        <f>VLOOKUP(A6327,'Step 1.3 Normalized OAT'!$A$1:$B$8761,2)</f>
        <v>72</v>
      </c>
      <c r="E6327" s="13">
        <f ca="1">('Step 3. Regression'!$F$19*D6327^2+'Step 3. Regression'!$G$19*D6327+'Step 3. Regression'!$H$19)*C6327</f>
        <v>7.102794591224967</v>
      </c>
    </row>
    <row r="6328" spans="1:5" x14ac:dyDescent="0.25">
      <c r="A6328" s="9">
        <f>IF(ISBLANK('Step 1.3 Normalized OAT'!A6328),"-",'Step 1.3 Normalized OAT'!A6328)</f>
        <v>43364.625</v>
      </c>
      <c r="B6328" s="26">
        <f t="shared" si="104"/>
        <v>263</v>
      </c>
      <c r="C6328" s="64" cm="1">
        <f t="array" ref="C6328">INDEX('Step 5. Daily Avg Schedule Calc'!$A$2:$C$169,(WEEKDAY(A6328)-1)*24+HOUR(A6328)+1,3)*IF(A6328&lt;Cooling_Season_Start_Date,0,IF(A6328&gt;Cooling_Season_End_Date,0,1))</f>
        <v>1</v>
      </c>
      <c r="D6328" s="12">
        <f>VLOOKUP(A6328,'Step 1.3 Normalized OAT'!$A$1:$B$8761,2)</f>
        <v>73</v>
      </c>
      <c r="E6328" s="13">
        <f ca="1">('Step 3. Regression'!$F$19*D6328^2+'Step 3. Regression'!$G$19*D6328+'Step 3. Regression'!$H$19)*C6328</f>
        <v>7.0827765794206599</v>
      </c>
    </row>
    <row r="6329" spans="1:5" x14ac:dyDescent="0.25">
      <c r="A6329" s="9">
        <f>IF(ISBLANK('Step 1.3 Normalized OAT'!A6329),"-",'Step 1.3 Normalized OAT'!A6329)</f>
        <v>43364.666666666664</v>
      </c>
      <c r="B6329" s="26">
        <f t="shared" si="104"/>
        <v>263</v>
      </c>
      <c r="C6329" s="64" cm="1">
        <f t="array" ref="C6329">INDEX('Step 5. Daily Avg Schedule Calc'!$A$2:$C$169,(WEEKDAY(A6329)-1)*24+HOUR(A6329)+1,3)*IF(A6329&lt;Cooling_Season_Start_Date,0,IF(A6329&gt;Cooling_Season_End_Date,0,1))</f>
        <v>1</v>
      </c>
      <c r="D6329" s="12">
        <f>VLOOKUP(A6329,'Step 1.3 Normalized OAT'!$A$1:$B$8761,2)</f>
        <v>73</v>
      </c>
      <c r="E6329" s="13">
        <f ca="1">('Step 3. Regression'!$F$19*D6329^2+'Step 3. Regression'!$G$19*D6329+'Step 3. Regression'!$H$19)*C6329</f>
        <v>7.0827765794206599</v>
      </c>
    </row>
    <row r="6330" spans="1:5" x14ac:dyDescent="0.25">
      <c r="A6330" s="9">
        <f>IF(ISBLANK('Step 1.3 Normalized OAT'!A6330),"-",'Step 1.3 Normalized OAT'!A6330)</f>
        <v>43364.708333333336</v>
      </c>
      <c r="B6330" s="26">
        <f t="shared" si="104"/>
        <v>263</v>
      </c>
      <c r="C6330" s="64" cm="1">
        <f t="array" ref="C6330">INDEX('Step 5. Daily Avg Schedule Calc'!$A$2:$C$169,(WEEKDAY(A6330)-1)*24+HOUR(A6330)+1,3)*IF(A6330&lt;Cooling_Season_Start_Date,0,IF(A6330&gt;Cooling_Season_End_Date,0,1))</f>
        <v>1</v>
      </c>
      <c r="D6330" s="12">
        <f>VLOOKUP(A6330,'Step 1.3 Normalized OAT'!$A$1:$B$8761,2)</f>
        <v>74</v>
      </c>
      <c r="E6330" s="13">
        <f ca="1">('Step 3. Regression'!$F$19*D6330^2+'Step 3. Regression'!$G$19*D6330+'Step 3. Regression'!$H$19)*C6330</f>
        <v>7.0685705135568071</v>
      </c>
    </row>
    <row r="6331" spans="1:5" x14ac:dyDescent="0.25">
      <c r="A6331" s="9">
        <f>IF(ISBLANK('Step 1.3 Normalized OAT'!A6331),"-",'Step 1.3 Normalized OAT'!A6331)</f>
        <v>43364.75</v>
      </c>
      <c r="B6331" s="26">
        <f t="shared" si="104"/>
        <v>263</v>
      </c>
      <c r="C6331" s="64" cm="1">
        <f t="array" ref="C6331">INDEX('Step 5. Daily Avg Schedule Calc'!$A$2:$C$169,(WEEKDAY(A6331)-1)*24+HOUR(A6331)+1,3)*IF(A6331&lt;Cooling_Season_Start_Date,0,IF(A6331&gt;Cooling_Season_End_Date,0,1))</f>
        <v>1</v>
      </c>
      <c r="D6331" s="12">
        <f>VLOOKUP(A6331,'Step 1.3 Normalized OAT'!$A$1:$B$8761,2)</f>
        <v>74</v>
      </c>
      <c r="E6331" s="13">
        <f ca="1">('Step 3. Regression'!$F$19*D6331^2+'Step 3. Regression'!$G$19*D6331+'Step 3. Regression'!$H$19)*C6331</f>
        <v>7.0685705135568071</v>
      </c>
    </row>
    <row r="6332" spans="1:5" x14ac:dyDescent="0.25">
      <c r="A6332" s="9">
        <f>IF(ISBLANK('Step 1.3 Normalized OAT'!A6332),"-",'Step 1.3 Normalized OAT'!A6332)</f>
        <v>43364.791666666664</v>
      </c>
      <c r="B6332" s="26">
        <f t="shared" si="104"/>
        <v>263</v>
      </c>
      <c r="C6332" s="64" cm="1">
        <f t="array" ref="C6332">INDEX('Step 5. Daily Avg Schedule Calc'!$A$2:$C$169,(WEEKDAY(A6332)-1)*24+HOUR(A6332)+1,3)*IF(A6332&lt;Cooling_Season_Start_Date,0,IF(A6332&gt;Cooling_Season_End_Date,0,1))</f>
        <v>1</v>
      </c>
      <c r="D6332" s="12">
        <f>VLOOKUP(A6332,'Step 1.3 Normalized OAT'!$A$1:$B$8761,2)</f>
        <v>74</v>
      </c>
      <c r="E6332" s="13">
        <f ca="1">('Step 3. Regression'!$F$19*D6332^2+'Step 3. Regression'!$G$19*D6332+'Step 3. Regression'!$H$19)*C6332</f>
        <v>7.0685705135568071</v>
      </c>
    </row>
    <row r="6333" spans="1:5" x14ac:dyDescent="0.25">
      <c r="A6333" s="9">
        <f>IF(ISBLANK('Step 1.3 Normalized OAT'!A6333),"-",'Step 1.3 Normalized OAT'!A6333)</f>
        <v>43364.833333333336</v>
      </c>
      <c r="B6333" s="26">
        <f t="shared" si="104"/>
        <v>263</v>
      </c>
      <c r="C6333" s="64" cm="1">
        <f t="array" ref="C6333">INDEX('Step 5. Daily Avg Schedule Calc'!$A$2:$C$169,(WEEKDAY(A6333)-1)*24+HOUR(A6333)+1,3)*IF(A6333&lt;Cooling_Season_Start_Date,0,IF(A6333&gt;Cooling_Season_End_Date,0,1))</f>
        <v>1</v>
      </c>
      <c r="D6333" s="12">
        <f>VLOOKUP(A6333,'Step 1.3 Normalized OAT'!$A$1:$B$8761,2)</f>
        <v>73</v>
      </c>
      <c r="E6333" s="13">
        <f ca="1">('Step 3. Regression'!$F$19*D6333^2+'Step 3. Regression'!$G$19*D6333+'Step 3. Regression'!$H$19)*C6333</f>
        <v>7.0827765794206599</v>
      </c>
    </row>
    <row r="6334" spans="1:5" x14ac:dyDescent="0.25">
      <c r="A6334" s="9">
        <f>IF(ISBLANK('Step 1.3 Normalized OAT'!A6334),"-",'Step 1.3 Normalized OAT'!A6334)</f>
        <v>43364.875</v>
      </c>
      <c r="B6334" s="26">
        <f t="shared" si="104"/>
        <v>263</v>
      </c>
      <c r="C6334" s="64" cm="1">
        <f t="array" ref="C6334">INDEX('Step 5. Daily Avg Schedule Calc'!$A$2:$C$169,(WEEKDAY(A6334)-1)*24+HOUR(A6334)+1,3)*IF(A6334&lt;Cooling_Season_Start_Date,0,IF(A6334&gt;Cooling_Season_End_Date,0,1))</f>
        <v>0</v>
      </c>
      <c r="D6334" s="12">
        <f>VLOOKUP(A6334,'Step 1.3 Normalized OAT'!$A$1:$B$8761,2)</f>
        <v>74</v>
      </c>
      <c r="E6334" s="13">
        <f ca="1">('Step 3. Regression'!$F$19*D6334^2+'Step 3. Regression'!$G$19*D6334+'Step 3. Regression'!$H$19)*C6334</f>
        <v>0</v>
      </c>
    </row>
    <row r="6335" spans="1:5" x14ac:dyDescent="0.25">
      <c r="A6335" s="9">
        <f>IF(ISBLANK('Step 1.3 Normalized OAT'!A6335),"-",'Step 1.3 Normalized OAT'!A6335)</f>
        <v>43364.916666666664</v>
      </c>
      <c r="B6335" s="26">
        <f t="shared" si="104"/>
        <v>263</v>
      </c>
      <c r="C6335" s="64" cm="1">
        <f t="array" ref="C6335">INDEX('Step 5. Daily Avg Schedule Calc'!$A$2:$C$169,(WEEKDAY(A6335)-1)*24+HOUR(A6335)+1,3)*IF(A6335&lt;Cooling_Season_Start_Date,0,IF(A6335&gt;Cooling_Season_End_Date,0,1))</f>
        <v>0</v>
      </c>
      <c r="D6335" s="12">
        <f>VLOOKUP(A6335,'Step 1.3 Normalized OAT'!$A$1:$B$8761,2)</f>
        <v>74</v>
      </c>
      <c r="E6335" s="13">
        <f ca="1">('Step 3. Regression'!$F$19*D6335^2+'Step 3. Regression'!$G$19*D6335+'Step 3. Regression'!$H$19)*C6335</f>
        <v>0</v>
      </c>
    </row>
    <row r="6336" spans="1:5" x14ac:dyDescent="0.25">
      <c r="A6336" s="9">
        <f>IF(ISBLANK('Step 1.3 Normalized OAT'!A6336),"-",'Step 1.3 Normalized OAT'!A6336)</f>
        <v>43364.958333333336</v>
      </c>
      <c r="B6336" s="26">
        <f t="shared" si="104"/>
        <v>263</v>
      </c>
      <c r="C6336" s="64" cm="1">
        <f t="array" ref="C6336">INDEX('Step 5. Daily Avg Schedule Calc'!$A$2:$C$169,(WEEKDAY(A6336)-1)*24+HOUR(A6336)+1,3)*IF(A6336&lt;Cooling_Season_Start_Date,0,IF(A6336&gt;Cooling_Season_End_Date,0,1))</f>
        <v>0</v>
      </c>
      <c r="D6336" s="12">
        <f>VLOOKUP(A6336,'Step 1.3 Normalized OAT'!$A$1:$B$8761,2)</f>
        <v>73</v>
      </c>
      <c r="E6336" s="13">
        <f ca="1">('Step 3. Regression'!$F$19*D6336^2+'Step 3. Regression'!$G$19*D6336+'Step 3. Regression'!$H$19)*C6336</f>
        <v>0</v>
      </c>
    </row>
    <row r="6337" spans="1:5" x14ac:dyDescent="0.25">
      <c r="A6337" s="9">
        <f>IF(ISBLANK('Step 1.3 Normalized OAT'!A6337),"-",'Step 1.3 Normalized OAT'!A6337)</f>
        <v>43365</v>
      </c>
      <c r="B6337" s="26">
        <f t="shared" si="104"/>
        <v>264</v>
      </c>
      <c r="C6337" s="64" cm="1">
        <f t="array" ref="C6337">INDEX('Step 5. Daily Avg Schedule Calc'!$A$2:$C$169,(WEEKDAY(A6337)-1)*24+HOUR(A6337)+1,3)*IF(A6337&lt;Cooling_Season_Start_Date,0,IF(A6337&gt;Cooling_Season_End_Date,0,1))</f>
        <v>0</v>
      </c>
      <c r="D6337" s="12">
        <f>VLOOKUP(A6337,'Step 1.3 Normalized OAT'!$A$1:$B$8761,2)</f>
        <v>73</v>
      </c>
      <c r="E6337" s="13">
        <f ca="1">('Step 3. Regression'!$F$19*D6337^2+'Step 3. Regression'!$G$19*D6337+'Step 3. Regression'!$H$19)*C6337</f>
        <v>0</v>
      </c>
    </row>
    <row r="6338" spans="1:5" x14ac:dyDescent="0.25">
      <c r="A6338" s="9">
        <f>IF(ISBLANK('Step 1.3 Normalized OAT'!A6338),"-",'Step 1.3 Normalized OAT'!A6338)</f>
        <v>43365.041666666664</v>
      </c>
      <c r="B6338" s="26">
        <f t="shared" si="104"/>
        <v>264</v>
      </c>
      <c r="C6338" s="64" cm="1">
        <f t="array" ref="C6338">INDEX('Step 5. Daily Avg Schedule Calc'!$A$2:$C$169,(WEEKDAY(A6338)-1)*24+HOUR(A6338)+1,3)*IF(A6338&lt;Cooling_Season_Start_Date,0,IF(A6338&gt;Cooling_Season_End_Date,0,1))</f>
        <v>0</v>
      </c>
      <c r="D6338" s="12">
        <f>VLOOKUP(A6338,'Step 1.3 Normalized OAT'!$A$1:$B$8761,2)</f>
        <v>73</v>
      </c>
      <c r="E6338" s="13">
        <f ca="1">('Step 3. Regression'!$F$19*D6338^2+'Step 3. Regression'!$G$19*D6338+'Step 3. Regression'!$H$19)*C6338</f>
        <v>0</v>
      </c>
    </row>
    <row r="6339" spans="1:5" x14ac:dyDescent="0.25">
      <c r="A6339" s="9">
        <f>IF(ISBLANK('Step 1.3 Normalized OAT'!A6339),"-",'Step 1.3 Normalized OAT'!A6339)</f>
        <v>43365.083333333336</v>
      </c>
      <c r="B6339" s="26">
        <f t="shared" ref="B6339:B6402" si="105">_xlfn.DAYS(A6339,$A$2)</f>
        <v>264</v>
      </c>
      <c r="C6339" s="64" cm="1">
        <f t="array" ref="C6339">INDEX('Step 5. Daily Avg Schedule Calc'!$A$2:$C$169,(WEEKDAY(A6339)-1)*24+HOUR(A6339)+1,3)*IF(A6339&lt;Cooling_Season_Start_Date,0,IF(A6339&gt;Cooling_Season_End_Date,0,1))</f>
        <v>0</v>
      </c>
      <c r="D6339" s="12">
        <f>VLOOKUP(A6339,'Step 1.3 Normalized OAT'!$A$1:$B$8761,2)</f>
        <v>74</v>
      </c>
      <c r="E6339" s="13">
        <f ca="1">('Step 3. Regression'!$F$19*D6339^2+'Step 3. Regression'!$G$19*D6339+'Step 3. Regression'!$H$19)*C6339</f>
        <v>0</v>
      </c>
    </row>
    <row r="6340" spans="1:5" x14ac:dyDescent="0.25">
      <c r="A6340" s="9">
        <f>IF(ISBLANK('Step 1.3 Normalized OAT'!A6340),"-",'Step 1.3 Normalized OAT'!A6340)</f>
        <v>43365.125</v>
      </c>
      <c r="B6340" s="26">
        <f t="shared" si="105"/>
        <v>264</v>
      </c>
      <c r="C6340" s="64" cm="1">
        <f t="array" ref="C6340">INDEX('Step 5. Daily Avg Schedule Calc'!$A$2:$C$169,(WEEKDAY(A6340)-1)*24+HOUR(A6340)+1,3)*IF(A6340&lt;Cooling_Season_Start_Date,0,IF(A6340&gt;Cooling_Season_End_Date,0,1))</f>
        <v>0</v>
      </c>
      <c r="D6340" s="12">
        <f>VLOOKUP(A6340,'Step 1.3 Normalized OAT'!$A$1:$B$8761,2)</f>
        <v>75</v>
      </c>
      <c r="E6340" s="13">
        <f ca="1">('Step 3. Regression'!$F$19*D6340^2+'Step 3. Regression'!$G$19*D6340+'Step 3. Regression'!$H$19)*C6340</f>
        <v>0</v>
      </c>
    </row>
    <row r="6341" spans="1:5" x14ac:dyDescent="0.25">
      <c r="A6341" s="9">
        <f>IF(ISBLANK('Step 1.3 Normalized OAT'!A6341),"-",'Step 1.3 Normalized OAT'!A6341)</f>
        <v>43365.166666666664</v>
      </c>
      <c r="B6341" s="26">
        <f t="shared" si="105"/>
        <v>264</v>
      </c>
      <c r="C6341" s="64" cm="1">
        <f t="array" ref="C6341">INDEX('Step 5. Daily Avg Schedule Calc'!$A$2:$C$169,(WEEKDAY(A6341)-1)*24+HOUR(A6341)+1,3)*IF(A6341&lt;Cooling_Season_Start_Date,0,IF(A6341&gt;Cooling_Season_End_Date,0,1))</f>
        <v>0</v>
      </c>
      <c r="D6341" s="12">
        <f>VLOOKUP(A6341,'Step 1.3 Normalized OAT'!$A$1:$B$8761,2)</f>
        <v>76</v>
      </c>
      <c r="E6341" s="13">
        <f ca="1">('Step 3. Regression'!$F$19*D6341^2+'Step 3. Regression'!$G$19*D6341+'Step 3. Regression'!$H$19)*C6341</f>
        <v>0</v>
      </c>
    </row>
    <row r="6342" spans="1:5" x14ac:dyDescent="0.25">
      <c r="A6342" s="9">
        <f>IF(ISBLANK('Step 1.3 Normalized OAT'!A6342),"-",'Step 1.3 Normalized OAT'!A6342)</f>
        <v>43365.208333333336</v>
      </c>
      <c r="B6342" s="26">
        <f t="shared" si="105"/>
        <v>264</v>
      </c>
      <c r="C6342" s="64" cm="1">
        <f t="array" ref="C6342">INDEX('Step 5. Daily Avg Schedule Calc'!$A$2:$C$169,(WEEKDAY(A6342)-1)*24+HOUR(A6342)+1,3)*IF(A6342&lt;Cooling_Season_Start_Date,0,IF(A6342&gt;Cooling_Season_End_Date,0,1))</f>
        <v>0</v>
      </c>
      <c r="D6342" s="12">
        <f>VLOOKUP(A6342,'Step 1.3 Normalized OAT'!$A$1:$B$8761,2)</f>
        <v>76</v>
      </c>
      <c r="E6342" s="13">
        <f ca="1">('Step 3. Regression'!$F$19*D6342^2+'Step 3. Regression'!$G$19*D6342+'Step 3. Regression'!$H$19)*C6342</f>
        <v>0</v>
      </c>
    </row>
    <row r="6343" spans="1:5" x14ac:dyDescent="0.25">
      <c r="A6343" s="9">
        <f>IF(ISBLANK('Step 1.3 Normalized OAT'!A6343),"-",'Step 1.3 Normalized OAT'!A6343)</f>
        <v>43365.25</v>
      </c>
      <c r="B6343" s="26">
        <f t="shared" si="105"/>
        <v>264</v>
      </c>
      <c r="C6343" s="64" cm="1">
        <f t="array" ref="C6343">INDEX('Step 5. Daily Avg Schedule Calc'!$A$2:$C$169,(WEEKDAY(A6343)-1)*24+HOUR(A6343)+1,3)*IF(A6343&lt;Cooling_Season_Start_Date,0,IF(A6343&gt;Cooling_Season_End_Date,0,1))</f>
        <v>0</v>
      </c>
      <c r="D6343" s="12">
        <f>VLOOKUP(A6343,'Step 1.3 Normalized OAT'!$A$1:$B$8761,2)</f>
        <v>76</v>
      </c>
      <c r="E6343" s="13">
        <f ca="1">('Step 3. Regression'!$F$19*D6343^2+'Step 3. Regression'!$G$19*D6343+'Step 3. Regression'!$H$19)*C6343</f>
        <v>0</v>
      </c>
    </row>
    <row r="6344" spans="1:5" x14ac:dyDescent="0.25">
      <c r="A6344" s="9">
        <f>IF(ISBLANK('Step 1.3 Normalized OAT'!A6344),"-",'Step 1.3 Normalized OAT'!A6344)</f>
        <v>43365.291666666664</v>
      </c>
      <c r="B6344" s="26">
        <f t="shared" si="105"/>
        <v>264</v>
      </c>
      <c r="C6344" s="64" cm="1">
        <f t="array" ref="C6344">INDEX('Step 5. Daily Avg Schedule Calc'!$A$2:$C$169,(WEEKDAY(A6344)-1)*24+HOUR(A6344)+1,3)*IF(A6344&lt;Cooling_Season_Start_Date,0,IF(A6344&gt;Cooling_Season_End_Date,0,1))</f>
        <v>1</v>
      </c>
      <c r="D6344" s="12">
        <f>VLOOKUP(A6344,'Step 1.3 Normalized OAT'!$A$1:$B$8761,2)</f>
        <v>75</v>
      </c>
      <c r="E6344" s="13">
        <f ca="1">('Step 3. Regression'!$F$19*D6344^2+'Step 3. Regression'!$G$19*D6344+'Step 3. Regression'!$H$19)*C6344</f>
        <v>7.0601763936334088</v>
      </c>
    </row>
    <row r="6345" spans="1:5" x14ac:dyDescent="0.25">
      <c r="A6345" s="9">
        <f>IF(ISBLANK('Step 1.3 Normalized OAT'!A6345),"-",'Step 1.3 Normalized OAT'!A6345)</f>
        <v>43365.333333333336</v>
      </c>
      <c r="B6345" s="26">
        <f t="shared" si="105"/>
        <v>264</v>
      </c>
      <c r="C6345" s="64" cm="1">
        <f t="array" ref="C6345">INDEX('Step 5. Daily Avg Schedule Calc'!$A$2:$C$169,(WEEKDAY(A6345)-1)*24+HOUR(A6345)+1,3)*IF(A6345&lt;Cooling_Season_Start_Date,0,IF(A6345&gt;Cooling_Season_End_Date,0,1))</f>
        <v>1</v>
      </c>
      <c r="D6345" s="12">
        <f>VLOOKUP(A6345,'Step 1.3 Normalized OAT'!$A$1:$B$8761,2)</f>
        <v>73</v>
      </c>
      <c r="E6345" s="13">
        <f ca="1">('Step 3. Regression'!$F$19*D6345^2+'Step 3. Regression'!$G$19*D6345+'Step 3. Regression'!$H$19)*C6345</f>
        <v>7.0827765794206599</v>
      </c>
    </row>
    <row r="6346" spans="1:5" x14ac:dyDescent="0.25">
      <c r="A6346" s="9">
        <f>IF(ISBLANK('Step 1.3 Normalized OAT'!A6346),"-",'Step 1.3 Normalized OAT'!A6346)</f>
        <v>43365.375</v>
      </c>
      <c r="B6346" s="26">
        <f t="shared" si="105"/>
        <v>264</v>
      </c>
      <c r="C6346" s="64" cm="1">
        <f t="array" ref="C6346">INDEX('Step 5. Daily Avg Schedule Calc'!$A$2:$C$169,(WEEKDAY(A6346)-1)*24+HOUR(A6346)+1,3)*IF(A6346&lt;Cooling_Season_Start_Date,0,IF(A6346&gt;Cooling_Season_End_Date,0,1))</f>
        <v>1</v>
      </c>
      <c r="D6346" s="12">
        <f>VLOOKUP(A6346,'Step 1.3 Normalized OAT'!$A$1:$B$8761,2)</f>
        <v>72</v>
      </c>
      <c r="E6346" s="13">
        <f ca="1">('Step 3. Regression'!$F$19*D6346^2+'Step 3. Regression'!$G$19*D6346+'Step 3. Regression'!$H$19)*C6346</f>
        <v>7.102794591224967</v>
      </c>
    </row>
    <row r="6347" spans="1:5" x14ac:dyDescent="0.25">
      <c r="A6347" s="9">
        <f>IF(ISBLANK('Step 1.3 Normalized OAT'!A6347),"-",'Step 1.3 Normalized OAT'!A6347)</f>
        <v>43365.416666666664</v>
      </c>
      <c r="B6347" s="26">
        <f t="shared" si="105"/>
        <v>264</v>
      </c>
      <c r="C6347" s="64" cm="1">
        <f t="array" ref="C6347">INDEX('Step 5. Daily Avg Schedule Calc'!$A$2:$C$169,(WEEKDAY(A6347)-1)*24+HOUR(A6347)+1,3)*IF(A6347&lt;Cooling_Season_Start_Date,0,IF(A6347&gt;Cooling_Season_End_Date,0,1))</f>
        <v>1</v>
      </c>
      <c r="D6347" s="12">
        <f>VLOOKUP(A6347,'Step 1.3 Normalized OAT'!$A$1:$B$8761,2)</f>
        <v>72</v>
      </c>
      <c r="E6347" s="13">
        <f ca="1">('Step 3. Regression'!$F$19*D6347^2+'Step 3. Regression'!$G$19*D6347+'Step 3. Regression'!$H$19)*C6347</f>
        <v>7.102794591224967</v>
      </c>
    </row>
    <row r="6348" spans="1:5" x14ac:dyDescent="0.25">
      <c r="A6348" s="9">
        <f>IF(ISBLANK('Step 1.3 Normalized OAT'!A6348),"-",'Step 1.3 Normalized OAT'!A6348)</f>
        <v>43365.458333333336</v>
      </c>
      <c r="B6348" s="26">
        <f t="shared" si="105"/>
        <v>264</v>
      </c>
      <c r="C6348" s="64" cm="1">
        <f t="array" ref="C6348">INDEX('Step 5. Daily Avg Schedule Calc'!$A$2:$C$169,(WEEKDAY(A6348)-1)*24+HOUR(A6348)+1,3)*IF(A6348&lt;Cooling_Season_Start_Date,0,IF(A6348&gt;Cooling_Season_End_Date,0,1))</f>
        <v>1</v>
      </c>
      <c r="D6348" s="12">
        <f>VLOOKUP(A6348,'Step 1.3 Normalized OAT'!$A$1:$B$8761,2)</f>
        <v>72</v>
      </c>
      <c r="E6348" s="13">
        <f ca="1">('Step 3. Regression'!$F$19*D6348^2+'Step 3. Regression'!$G$19*D6348+'Step 3. Regression'!$H$19)*C6348</f>
        <v>7.102794591224967</v>
      </c>
    </row>
    <row r="6349" spans="1:5" x14ac:dyDescent="0.25">
      <c r="A6349" s="9">
        <f>IF(ISBLANK('Step 1.3 Normalized OAT'!A6349),"-",'Step 1.3 Normalized OAT'!A6349)</f>
        <v>43365.5</v>
      </c>
      <c r="B6349" s="26">
        <f t="shared" si="105"/>
        <v>264</v>
      </c>
      <c r="C6349" s="64" cm="1">
        <f t="array" ref="C6349">INDEX('Step 5. Daily Avg Schedule Calc'!$A$2:$C$169,(WEEKDAY(A6349)-1)*24+HOUR(A6349)+1,3)*IF(A6349&lt;Cooling_Season_Start_Date,0,IF(A6349&gt;Cooling_Season_End_Date,0,1))</f>
        <v>1</v>
      </c>
      <c r="D6349" s="12">
        <f>VLOOKUP(A6349,'Step 1.3 Normalized OAT'!$A$1:$B$8761,2)</f>
        <v>73</v>
      </c>
      <c r="E6349" s="13">
        <f ca="1">('Step 3. Regression'!$F$19*D6349^2+'Step 3. Regression'!$G$19*D6349+'Step 3. Regression'!$H$19)*C6349</f>
        <v>7.0827765794206599</v>
      </c>
    </row>
    <row r="6350" spans="1:5" x14ac:dyDescent="0.25">
      <c r="A6350" s="9">
        <f>IF(ISBLANK('Step 1.3 Normalized OAT'!A6350),"-",'Step 1.3 Normalized OAT'!A6350)</f>
        <v>43365.541666666664</v>
      </c>
      <c r="B6350" s="26">
        <f t="shared" si="105"/>
        <v>264</v>
      </c>
      <c r="C6350" s="64" cm="1">
        <f t="array" ref="C6350">INDEX('Step 5. Daily Avg Schedule Calc'!$A$2:$C$169,(WEEKDAY(A6350)-1)*24+HOUR(A6350)+1,3)*IF(A6350&lt;Cooling_Season_Start_Date,0,IF(A6350&gt;Cooling_Season_End_Date,0,1))</f>
        <v>1</v>
      </c>
      <c r="D6350" s="12">
        <f>VLOOKUP(A6350,'Step 1.3 Normalized OAT'!$A$1:$B$8761,2)</f>
        <v>71</v>
      </c>
      <c r="E6350" s="13">
        <f ca="1">('Step 3. Regression'!$F$19*D6350^2+'Step 3. Regression'!$G$19*D6350+'Step 3. Regression'!$H$19)*C6350</f>
        <v>7.1286245489697393</v>
      </c>
    </row>
    <row r="6351" spans="1:5" x14ac:dyDescent="0.25">
      <c r="A6351" s="9">
        <f>IF(ISBLANK('Step 1.3 Normalized OAT'!A6351),"-",'Step 1.3 Normalized OAT'!A6351)</f>
        <v>43365.583333333336</v>
      </c>
      <c r="B6351" s="26">
        <f t="shared" si="105"/>
        <v>264</v>
      </c>
      <c r="C6351" s="64" cm="1">
        <f t="array" ref="C6351">INDEX('Step 5. Daily Avg Schedule Calc'!$A$2:$C$169,(WEEKDAY(A6351)-1)*24+HOUR(A6351)+1,3)*IF(A6351&lt;Cooling_Season_Start_Date,0,IF(A6351&gt;Cooling_Season_End_Date,0,1))</f>
        <v>1</v>
      </c>
      <c r="D6351" s="12">
        <f>VLOOKUP(A6351,'Step 1.3 Normalized OAT'!$A$1:$B$8761,2)</f>
        <v>71</v>
      </c>
      <c r="E6351" s="13">
        <f ca="1">('Step 3. Regression'!$F$19*D6351^2+'Step 3. Regression'!$G$19*D6351+'Step 3. Regression'!$H$19)*C6351</f>
        <v>7.1286245489697393</v>
      </c>
    </row>
    <row r="6352" spans="1:5" x14ac:dyDescent="0.25">
      <c r="A6352" s="9">
        <f>IF(ISBLANK('Step 1.3 Normalized OAT'!A6352),"-",'Step 1.3 Normalized OAT'!A6352)</f>
        <v>43365.625</v>
      </c>
      <c r="B6352" s="26">
        <f t="shared" si="105"/>
        <v>264</v>
      </c>
      <c r="C6352" s="64" cm="1">
        <f t="array" ref="C6352">INDEX('Step 5. Daily Avg Schedule Calc'!$A$2:$C$169,(WEEKDAY(A6352)-1)*24+HOUR(A6352)+1,3)*IF(A6352&lt;Cooling_Season_Start_Date,0,IF(A6352&gt;Cooling_Season_End_Date,0,1))</f>
        <v>1</v>
      </c>
      <c r="D6352" s="12">
        <f>VLOOKUP(A6352,'Step 1.3 Normalized OAT'!$A$1:$B$8761,2)</f>
        <v>71</v>
      </c>
      <c r="E6352" s="13">
        <f ca="1">('Step 3. Regression'!$F$19*D6352^2+'Step 3. Regression'!$G$19*D6352+'Step 3. Regression'!$H$19)*C6352</f>
        <v>7.1286245489697393</v>
      </c>
    </row>
    <row r="6353" spans="1:5" x14ac:dyDescent="0.25">
      <c r="A6353" s="9">
        <f>IF(ISBLANK('Step 1.3 Normalized OAT'!A6353),"-",'Step 1.3 Normalized OAT'!A6353)</f>
        <v>43365.666666666664</v>
      </c>
      <c r="B6353" s="26">
        <f t="shared" si="105"/>
        <v>264</v>
      </c>
      <c r="C6353" s="64" cm="1">
        <f t="array" ref="C6353">INDEX('Step 5. Daily Avg Schedule Calc'!$A$2:$C$169,(WEEKDAY(A6353)-1)*24+HOUR(A6353)+1,3)*IF(A6353&lt;Cooling_Season_Start_Date,0,IF(A6353&gt;Cooling_Season_End_Date,0,1))</f>
        <v>1</v>
      </c>
      <c r="D6353" s="12">
        <f>VLOOKUP(A6353,'Step 1.3 Normalized OAT'!$A$1:$B$8761,2)</f>
        <v>70</v>
      </c>
      <c r="E6353" s="13">
        <f ca="1">('Step 3. Regression'!$F$19*D6353^2+'Step 3. Regression'!$G$19*D6353+'Step 3. Regression'!$H$19)*C6353</f>
        <v>7.1602664526549589</v>
      </c>
    </row>
    <row r="6354" spans="1:5" x14ac:dyDescent="0.25">
      <c r="A6354" s="9">
        <f>IF(ISBLANK('Step 1.3 Normalized OAT'!A6354),"-",'Step 1.3 Normalized OAT'!A6354)</f>
        <v>43365.708333333336</v>
      </c>
      <c r="B6354" s="26">
        <f t="shared" si="105"/>
        <v>264</v>
      </c>
      <c r="C6354" s="64" cm="1">
        <f t="array" ref="C6354">INDEX('Step 5. Daily Avg Schedule Calc'!$A$2:$C$169,(WEEKDAY(A6354)-1)*24+HOUR(A6354)+1,3)*IF(A6354&lt;Cooling_Season_Start_Date,0,IF(A6354&gt;Cooling_Season_End_Date,0,1))</f>
        <v>1</v>
      </c>
      <c r="D6354" s="12">
        <f>VLOOKUP(A6354,'Step 1.3 Normalized OAT'!$A$1:$B$8761,2)</f>
        <v>69</v>
      </c>
      <c r="E6354" s="13">
        <f ca="1">('Step 3. Regression'!$F$19*D6354^2+'Step 3. Regression'!$G$19*D6354+'Step 3. Regression'!$H$19)*C6354</f>
        <v>7.19772030228064</v>
      </c>
    </row>
    <row r="6355" spans="1:5" x14ac:dyDescent="0.25">
      <c r="A6355" s="9">
        <f>IF(ISBLANK('Step 1.3 Normalized OAT'!A6355),"-",'Step 1.3 Normalized OAT'!A6355)</f>
        <v>43365.75</v>
      </c>
      <c r="B6355" s="26">
        <f t="shared" si="105"/>
        <v>264</v>
      </c>
      <c r="C6355" s="64" cm="1">
        <f t="array" ref="C6355">INDEX('Step 5. Daily Avg Schedule Calc'!$A$2:$C$169,(WEEKDAY(A6355)-1)*24+HOUR(A6355)+1,3)*IF(A6355&lt;Cooling_Season_Start_Date,0,IF(A6355&gt;Cooling_Season_End_Date,0,1))</f>
        <v>1</v>
      </c>
      <c r="D6355" s="12">
        <f>VLOOKUP(A6355,'Step 1.3 Normalized OAT'!$A$1:$B$8761,2)</f>
        <v>69</v>
      </c>
      <c r="E6355" s="13">
        <f ca="1">('Step 3. Regression'!$F$19*D6355^2+'Step 3. Regression'!$G$19*D6355+'Step 3. Regression'!$H$19)*C6355</f>
        <v>7.19772030228064</v>
      </c>
    </row>
    <row r="6356" spans="1:5" x14ac:dyDescent="0.25">
      <c r="A6356" s="9">
        <f>IF(ISBLANK('Step 1.3 Normalized OAT'!A6356),"-",'Step 1.3 Normalized OAT'!A6356)</f>
        <v>43365.791666666664</v>
      </c>
      <c r="B6356" s="26">
        <f t="shared" si="105"/>
        <v>264</v>
      </c>
      <c r="C6356" s="64" cm="1">
        <f t="array" ref="C6356">INDEX('Step 5. Daily Avg Schedule Calc'!$A$2:$C$169,(WEEKDAY(A6356)-1)*24+HOUR(A6356)+1,3)*IF(A6356&lt;Cooling_Season_Start_Date,0,IF(A6356&gt;Cooling_Season_End_Date,0,1))</f>
        <v>1</v>
      </c>
      <c r="D6356" s="12">
        <f>VLOOKUP(A6356,'Step 1.3 Normalized OAT'!$A$1:$B$8761,2)</f>
        <v>68</v>
      </c>
      <c r="E6356" s="13">
        <f ca="1">('Step 3. Regression'!$F$19*D6356^2+'Step 3. Regression'!$G$19*D6356+'Step 3. Regression'!$H$19)*C6356</f>
        <v>7.2409860978467719</v>
      </c>
    </row>
    <row r="6357" spans="1:5" x14ac:dyDescent="0.25">
      <c r="A6357" s="9">
        <f>IF(ISBLANK('Step 1.3 Normalized OAT'!A6357),"-",'Step 1.3 Normalized OAT'!A6357)</f>
        <v>43365.833333333336</v>
      </c>
      <c r="B6357" s="26">
        <f t="shared" si="105"/>
        <v>264</v>
      </c>
      <c r="C6357" s="64" cm="1">
        <f t="array" ref="C6357">INDEX('Step 5. Daily Avg Schedule Calc'!$A$2:$C$169,(WEEKDAY(A6357)-1)*24+HOUR(A6357)+1,3)*IF(A6357&lt;Cooling_Season_Start_Date,0,IF(A6357&gt;Cooling_Season_End_Date,0,1))</f>
        <v>1</v>
      </c>
      <c r="D6357" s="12">
        <f>VLOOKUP(A6357,'Step 1.3 Normalized OAT'!$A$1:$B$8761,2)</f>
        <v>68</v>
      </c>
      <c r="E6357" s="13">
        <f ca="1">('Step 3. Regression'!$F$19*D6357^2+'Step 3. Regression'!$G$19*D6357+'Step 3. Regression'!$H$19)*C6357</f>
        <v>7.2409860978467719</v>
      </c>
    </row>
    <row r="6358" spans="1:5" x14ac:dyDescent="0.25">
      <c r="A6358" s="9">
        <f>IF(ISBLANK('Step 1.3 Normalized OAT'!A6358),"-",'Step 1.3 Normalized OAT'!A6358)</f>
        <v>43365.875</v>
      </c>
      <c r="B6358" s="26">
        <f t="shared" si="105"/>
        <v>264</v>
      </c>
      <c r="C6358" s="64" cm="1">
        <f t="array" ref="C6358">INDEX('Step 5. Daily Avg Schedule Calc'!$A$2:$C$169,(WEEKDAY(A6358)-1)*24+HOUR(A6358)+1,3)*IF(A6358&lt;Cooling_Season_Start_Date,0,IF(A6358&gt;Cooling_Season_End_Date,0,1))</f>
        <v>0.5</v>
      </c>
      <c r="D6358" s="12">
        <f>VLOOKUP(A6358,'Step 1.3 Normalized OAT'!$A$1:$B$8761,2)</f>
        <v>67</v>
      </c>
      <c r="E6358" s="13">
        <f ca="1">('Step 3. Regression'!$F$19*D6358^2+'Step 3. Regression'!$G$19*D6358+'Step 3. Regression'!$H$19)*C6358</f>
        <v>3.6450319196766827</v>
      </c>
    </row>
    <row r="6359" spans="1:5" x14ac:dyDescent="0.25">
      <c r="A6359" s="9">
        <f>IF(ISBLANK('Step 1.3 Normalized OAT'!A6359),"-",'Step 1.3 Normalized OAT'!A6359)</f>
        <v>43365.916666666664</v>
      </c>
      <c r="B6359" s="26">
        <f t="shared" si="105"/>
        <v>264</v>
      </c>
      <c r="C6359" s="64" cm="1">
        <f t="array" ref="C6359">INDEX('Step 5. Daily Avg Schedule Calc'!$A$2:$C$169,(WEEKDAY(A6359)-1)*24+HOUR(A6359)+1,3)*IF(A6359&lt;Cooling_Season_Start_Date,0,IF(A6359&gt;Cooling_Season_End_Date,0,1))</f>
        <v>0</v>
      </c>
      <c r="D6359" s="12">
        <f>VLOOKUP(A6359,'Step 1.3 Normalized OAT'!$A$1:$B$8761,2)</f>
        <v>66</v>
      </c>
      <c r="E6359" s="13">
        <f ca="1">('Step 3. Regression'!$F$19*D6359^2+'Step 3. Regression'!$G$19*D6359+'Step 3. Regression'!$H$19)*C6359</f>
        <v>0</v>
      </c>
    </row>
    <row r="6360" spans="1:5" x14ac:dyDescent="0.25">
      <c r="A6360" s="9">
        <f>IF(ISBLANK('Step 1.3 Normalized OAT'!A6360),"-",'Step 1.3 Normalized OAT'!A6360)</f>
        <v>43365.958333333336</v>
      </c>
      <c r="B6360" s="26">
        <f t="shared" si="105"/>
        <v>264</v>
      </c>
      <c r="C6360" s="64" cm="1">
        <f t="array" ref="C6360">INDEX('Step 5. Daily Avg Schedule Calc'!$A$2:$C$169,(WEEKDAY(A6360)-1)*24+HOUR(A6360)+1,3)*IF(A6360&lt;Cooling_Season_Start_Date,0,IF(A6360&gt;Cooling_Season_End_Date,0,1))</f>
        <v>0</v>
      </c>
      <c r="D6360" s="12">
        <f>VLOOKUP(A6360,'Step 1.3 Normalized OAT'!$A$1:$B$8761,2)</f>
        <v>65</v>
      </c>
      <c r="E6360" s="13">
        <f ca="1">('Step 3. Regression'!$F$19*D6360^2+'Step 3. Regression'!$G$19*D6360+'Step 3. Regression'!$H$19)*C6360</f>
        <v>0</v>
      </c>
    </row>
    <row r="6361" spans="1:5" x14ac:dyDescent="0.25">
      <c r="A6361" s="9">
        <f>IF(ISBLANK('Step 1.3 Normalized OAT'!A6361),"-",'Step 1.3 Normalized OAT'!A6361)</f>
        <v>43366</v>
      </c>
      <c r="B6361" s="26">
        <f t="shared" si="105"/>
        <v>265</v>
      </c>
      <c r="C6361" s="64" cm="1">
        <f t="array" ref="C6361">INDEX('Step 5. Daily Avg Schedule Calc'!$A$2:$C$169,(WEEKDAY(A6361)-1)*24+HOUR(A6361)+1,3)*IF(A6361&lt;Cooling_Season_Start_Date,0,IF(A6361&gt;Cooling_Season_End_Date,0,1))</f>
        <v>0</v>
      </c>
      <c r="D6361" s="12">
        <f>VLOOKUP(A6361,'Step 1.3 Normalized OAT'!$A$1:$B$8761,2)</f>
        <v>64</v>
      </c>
      <c r="E6361" s="13">
        <f ca="1">('Step 3. Regression'!$F$19*D6361^2+'Step 3. Regression'!$G$19*D6361+'Step 3. Regression'!$H$19)*C6361</f>
        <v>0</v>
      </c>
    </row>
    <row r="6362" spans="1:5" x14ac:dyDescent="0.25">
      <c r="A6362" s="9">
        <f>IF(ISBLANK('Step 1.3 Normalized OAT'!A6362),"-",'Step 1.3 Normalized OAT'!A6362)</f>
        <v>43366.041666666664</v>
      </c>
      <c r="B6362" s="26">
        <f t="shared" si="105"/>
        <v>265</v>
      </c>
      <c r="C6362" s="64" cm="1">
        <f t="array" ref="C6362">INDEX('Step 5. Daily Avg Schedule Calc'!$A$2:$C$169,(WEEKDAY(A6362)-1)*24+HOUR(A6362)+1,3)*IF(A6362&lt;Cooling_Season_Start_Date,0,IF(A6362&gt;Cooling_Season_End_Date,0,1))</f>
        <v>0</v>
      </c>
      <c r="D6362" s="12">
        <f>VLOOKUP(A6362,'Step 1.3 Normalized OAT'!$A$1:$B$8761,2)</f>
        <v>64</v>
      </c>
      <c r="E6362" s="13">
        <f ca="1">('Step 3. Regression'!$F$19*D6362^2+'Step 3. Regression'!$G$19*D6362+'Step 3. Regression'!$H$19)*C6362</f>
        <v>0</v>
      </c>
    </row>
    <row r="6363" spans="1:5" x14ac:dyDescent="0.25">
      <c r="A6363" s="9">
        <f>IF(ISBLANK('Step 1.3 Normalized OAT'!A6363),"-",'Step 1.3 Normalized OAT'!A6363)</f>
        <v>43366.083333333336</v>
      </c>
      <c r="B6363" s="26">
        <f t="shared" si="105"/>
        <v>265</v>
      </c>
      <c r="C6363" s="64" cm="1">
        <f t="array" ref="C6363">INDEX('Step 5. Daily Avg Schedule Calc'!$A$2:$C$169,(WEEKDAY(A6363)-1)*24+HOUR(A6363)+1,3)*IF(A6363&lt;Cooling_Season_Start_Date,0,IF(A6363&gt;Cooling_Season_End_Date,0,1))</f>
        <v>0</v>
      </c>
      <c r="D6363" s="12">
        <f>VLOOKUP(A6363,'Step 1.3 Normalized OAT'!$A$1:$B$8761,2)</f>
        <v>63</v>
      </c>
      <c r="E6363" s="13">
        <f ca="1">('Step 3. Regression'!$F$19*D6363^2+'Step 3. Regression'!$G$19*D6363+'Step 3. Regression'!$H$19)*C6363</f>
        <v>0</v>
      </c>
    </row>
    <row r="6364" spans="1:5" x14ac:dyDescent="0.25">
      <c r="A6364" s="9">
        <f>IF(ISBLANK('Step 1.3 Normalized OAT'!A6364),"-",'Step 1.3 Normalized OAT'!A6364)</f>
        <v>43366.125</v>
      </c>
      <c r="B6364" s="26">
        <f t="shared" si="105"/>
        <v>265</v>
      </c>
      <c r="C6364" s="64" cm="1">
        <f t="array" ref="C6364">INDEX('Step 5. Daily Avg Schedule Calc'!$A$2:$C$169,(WEEKDAY(A6364)-1)*24+HOUR(A6364)+1,3)*IF(A6364&lt;Cooling_Season_Start_Date,0,IF(A6364&gt;Cooling_Season_End_Date,0,1))</f>
        <v>0</v>
      </c>
      <c r="D6364" s="12">
        <f>VLOOKUP(A6364,'Step 1.3 Normalized OAT'!$A$1:$B$8761,2)</f>
        <v>63</v>
      </c>
      <c r="E6364" s="13">
        <f ca="1">('Step 3. Regression'!$F$19*D6364^2+'Step 3. Regression'!$G$19*D6364+'Step 3. Regression'!$H$19)*C6364</f>
        <v>0</v>
      </c>
    </row>
    <row r="6365" spans="1:5" x14ac:dyDescent="0.25">
      <c r="A6365" s="9">
        <f>IF(ISBLANK('Step 1.3 Normalized OAT'!A6365),"-",'Step 1.3 Normalized OAT'!A6365)</f>
        <v>43366.166666666664</v>
      </c>
      <c r="B6365" s="26">
        <f t="shared" si="105"/>
        <v>265</v>
      </c>
      <c r="C6365" s="64" cm="1">
        <f t="array" ref="C6365">INDEX('Step 5. Daily Avg Schedule Calc'!$A$2:$C$169,(WEEKDAY(A6365)-1)*24+HOUR(A6365)+1,3)*IF(A6365&lt;Cooling_Season_Start_Date,0,IF(A6365&gt;Cooling_Season_End_Date,0,1))</f>
        <v>0</v>
      </c>
      <c r="D6365" s="12">
        <f>VLOOKUP(A6365,'Step 1.3 Normalized OAT'!$A$1:$B$8761,2)</f>
        <v>63</v>
      </c>
      <c r="E6365" s="13">
        <f ca="1">('Step 3. Regression'!$F$19*D6365^2+'Step 3. Regression'!$G$19*D6365+'Step 3. Regression'!$H$19)*C6365</f>
        <v>0</v>
      </c>
    </row>
    <row r="6366" spans="1:5" x14ac:dyDescent="0.25">
      <c r="A6366" s="9">
        <f>IF(ISBLANK('Step 1.3 Normalized OAT'!A6366),"-",'Step 1.3 Normalized OAT'!A6366)</f>
        <v>43366.208333333336</v>
      </c>
      <c r="B6366" s="26">
        <f t="shared" si="105"/>
        <v>265</v>
      </c>
      <c r="C6366" s="64" cm="1">
        <f t="array" ref="C6366">INDEX('Step 5. Daily Avg Schedule Calc'!$A$2:$C$169,(WEEKDAY(A6366)-1)*24+HOUR(A6366)+1,3)*IF(A6366&lt;Cooling_Season_Start_Date,0,IF(A6366&gt;Cooling_Season_End_Date,0,1))</f>
        <v>0</v>
      </c>
      <c r="D6366" s="12">
        <f>VLOOKUP(A6366,'Step 1.3 Normalized OAT'!$A$1:$B$8761,2)</f>
        <v>62</v>
      </c>
      <c r="E6366" s="13">
        <f ca="1">('Step 3. Regression'!$F$19*D6366^2+'Step 3. Regression'!$G$19*D6366+'Step 3. Regression'!$H$19)*C6366</f>
        <v>0</v>
      </c>
    </row>
    <row r="6367" spans="1:5" x14ac:dyDescent="0.25">
      <c r="A6367" s="9">
        <f>IF(ISBLANK('Step 1.3 Normalized OAT'!A6367),"-",'Step 1.3 Normalized OAT'!A6367)</f>
        <v>43366.25</v>
      </c>
      <c r="B6367" s="26">
        <f t="shared" si="105"/>
        <v>265</v>
      </c>
      <c r="C6367" s="64" cm="1">
        <f t="array" ref="C6367">INDEX('Step 5. Daily Avg Schedule Calc'!$A$2:$C$169,(WEEKDAY(A6367)-1)*24+HOUR(A6367)+1,3)*IF(A6367&lt;Cooling_Season_Start_Date,0,IF(A6367&gt;Cooling_Season_End_Date,0,1))</f>
        <v>0</v>
      </c>
      <c r="D6367" s="12">
        <f>VLOOKUP(A6367,'Step 1.3 Normalized OAT'!$A$1:$B$8761,2)</f>
        <v>62</v>
      </c>
      <c r="E6367" s="13">
        <f ca="1">('Step 3. Regression'!$F$19*D6367^2+'Step 3. Regression'!$G$19*D6367+'Step 3. Regression'!$H$19)*C6367</f>
        <v>0</v>
      </c>
    </row>
    <row r="6368" spans="1:5" x14ac:dyDescent="0.25">
      <c r="A6368" s="9">
        <f>IF(ISBLANK('Step 1.3 Normalized OAT'!A6368),"-",'Step 1.3 Normalized OAT'!A6368)</f>
        <v>43366.291666666664</v>
      </c>
      <c r="B6368" s="26">
        <f t="shared" si="105"/>
        <v>265</v>
      </c>
      <c r="C6368" s="64" cm="1">
        <f t="array" ref="C6368">INDEX('Step 5. Daily Avg Schedule Calc'!$A$2:$C$169,(WEEKDAY(A6368)-1)*24+HOUR(A6368)+1,3)*IF(A6368&lt;Cooling_Season_Start_Date,0,IF(A6368&gt;Cooling_Season_End_Date,0,1))</f>
        <v>1</v>
      </c>
      <c r="D6368" s="12">
        <f>VLOOKUP(A6368,'Step 1.3 Normalized OAT'!$A$1:$B$8761,2)</f>
        <v>62</v>
      </c>
      <c r="E6368" s="13">
        <f ca="1">('Step 3. Regression'!$F$19*D6368^2+'Step 3. Regression'!$G$19*D6368+'Step 3. Regression'!$H$19)*C6368</f>
        <v>7.622631735993167</v>
      </c>
    </row>
    <row r="6369" spans="1:5" x14ac:dyDescent="0.25">
      <c r="A6369" s="9">
        <f>IF(ISBLANK('Step 1.3 Normalized OAT'!A6369),"-",'Step 1.3 Normalized OAT'!A6369)</f>
        <v>43366.333333333336</v>
      </c>
      <c r="B6369" s="26">
        <f t="shared" si="105"/>
        <v>265</v>
      </c>
      <c r="C6369" s="64" cm="1">
        <f t="array" ref="C6369">INDEX('Step 5. Daily Avg Schedule Calc'!$A$2:$C$169,(WEEKDAY(A6369)-1)*24+HOUR(A6369)+1,3)*IF(A6369&lt;Cooling_Season_Start_Date,0,IF(A6369&gt;Cooling_Season_End_Date,0,1))</f>
        <v>1</v>
      </c>
      <c r="D6369" s="12">
        <f>VLOOKUP(A6369,'Step 1.3 Normalized OAT'!$A$1:$B$8761,2)</f>
        <v>62</v>
      </c>
      <c r="E6369" s="13">
        <f ca="1">('Step 3. Regression'!$F$19*D6369^2+'Step 3. Regression'!$G$19*D6369+'Step 3. Regression'!$H$19)*C6369</f>
        <v>7.622631735993167</v>
      </c>
    </row>
    <row r="6370" spans="1:5" x14ac:dyDescent="0.25">
      <c r="A6370" s="9">
        <f>IF(ISBLANK('Step 1.3 Normalized OAT'!A6370),"-",'Step 1.3 Normalized OAT'!A6370)</f>
        <v>43366.375</v>
      </c>
      <c r="B6370" s="26">
        <f t="shared" si="105"/>
        <v>265</v>
      </c>
      <c r="C6370" s="64" cm="1">
        <f t="array" ref="C6370">INDEX('Step 5. Daily Avg Schedule Calc'!$A$2:$C$169,(WEEKDAY(A6370)-1)*24+HOUR(A6370)+1,3)*IF(A6370&lt;Cooling_Season_Start_Date,0,IF(A6370&gt;Cooling_Season_End_Date,0,1))</f>
        <v>1</v>
      </c>
      <c r="D6370" s="12">
        <f>VLOOKUP(A6370,'Step 1.3 Normalized OAT'!$A$1:$B$8761,2)</f>
        <v>63</v>
      </c>
      <c r="E6370" s="13">
        <f ca="1">('Step 3. Regression'!$F$19*D6370^2+'Step 3. Regression'!$G$19*D6370+'Step 3. Regression'!$H$19)*C6370</f>
        <v>7.5444942647842907</v>
      </c>
    </row>
    <row r="6371" spans="1:5" x14ac:dyDescent="0.25">
      <c r="A6371" s="9">
        <f>IF(ISBLANK('Step 1.3 Normalized OAT'!A6371),"-",'Step 1.3 Normalized OAT'!A6371)</f>
        <v>43366.416666666664</v>
      </c>
      <c r="B6371" s="26">
        <f t="shared" si="105"/>
        <v>265</v>
      </c>
      <c r="C6371" s="64" cm="1">
        <f t="array" ref="C6371">INDEX('Step 5. Daily Avg Schedule Calc'!$A$2:$C$169,(WEEKDAY(A6371)-1)*24+HOUR(A6371)+1,3)*IF(A6371&lt;Cooling_Season_Start_Date,0,IF(A6371&gt;Cooling_Season_End_Date,0,1))</f>
        <v>1</v>
      </c>
      <c r="D6371" s="12">
        <f>VLOOKUP(A6371,'Step 1.3 Normalized OAT'!$A$1:$B$8761,2)</f>
        <v>62</v>
      </c>
      <c r="E6371" s="13">
        <f ca="1">('Step 3. Regression'!$F$19*D6371^2+'Step 3. Regression'!$G$19*D6371+'Step 3. Regression'!$H$19)*C6371</f>
        <v>7.622631735993167</v>
      </c>
    </row>
    <row r="6372" spans="1:5" x14ac:dyDescent="0.25">
      <c r="A6372" s="9">
        <f>IF(ISBLANK('Step 1.3 Normalized OAT'!A6372),"-",'Step 1.3 Normalized OAT'!A6372)</f>
        <v>43366.458333333336</v>
      </c>
      <c r="B6372" s="26">
        <f t="shared" si="105"/>
        <v>265</v>
      </c>
      <c r="C6372" s="64" cm="1">
        <f t="array" ref="C6372">INDEX('Step 5. Daily Avg Schedule Calc'!$A$2:$C$169,(WEEKDAY(A6372)-1)*24+HOUR(A6372)+1,3)*IF(A6372&lt;Cooling_Season_Start_Date,0,IF(A6372&gt;Cooling_Season_End_Date,0,1))</f>
        <v>1</v>
      </c>
      <c r="D6372" s="12">
        <f>VLOOKUP(A6372,'Step 1.3 Normalized OAT'!$A$1:$B$8761,2)</f>
        <v>63</v>
      </c>
      <c r="E6372" s="13">
        <f ca="1">('Step 3. Regression'!$F$19*D6372^2+'Step 3. Regression'!$G$19*D6372+'Step 3. Regression'!$H$19)*C6372</f>
        <v>7.5444942647842907</v>
      </c>
    </row>
    <row r="6373" spans="1:5" x14ac:dyDescent="0.25">
      <c r="A6373" s="9">
        <f>IF(ISBLANK('Step 1.3 Normalized OAT'!A6373),"-",'Step 1.3 Normalized OAT'!A6373)</f>
        <v>43366.5</v>
      </c>
      <c r="B6373" s="26">
        <f t="shared" si="105"/>
        <v>265</v>
      </c>
      <c r="C6373" s="64" cm="1">
        <f t="array" ref="C6373">INDEX('Step 5. Daily Avg Schedule Calc'!$A$2:$C$169,(WEEKDAY(A6373)-1)*24+HOUR(A6373)+1,3)*IF(A6373&lt;Cooling_Season_Start_Date,0,IF(A6373&gt;Cooling_Season_End_Date,0,1))</f>
        <v>1</v>
      </c>
      <c r="D6373" s="12">
        <f>VLOOKUP(A6373,'Step 1.3 Normalized OAT'!$A$1:$B$8761,2)</f>
        <v>65</v>
      </c>
      <c r="E6373" s="13">
        <f ca="1">('Step 3. Regression'!$F$19*D6373^2+'Step 3. Regression'!$G$19*D6373+'Step 3. Regression'!$H$19)*C6373</f>
        <v>7.4056551601879193</v>
      </c>
    </row>
    <row r="6374" spans="1:5" x14ac:dyDescent="0.25">
      <c r="A6374" s="9">
        <f>IF(ISBLANK('Step 1.3 Normalized OAT'!A6374),"-",'Step 1.3 Normalized OAT'!A6374)</f>
        <v>43366.541666666664</v>
      </c>
      <c r="B6374" s="26">
        <f t="shared" si="105"/>
        <v>265</v>
      </c>
      <c r="C6374" s="64" cm="1">
        <f t="array" ref="C6374">INDEX('Step 5. Daily Avg Schedule Calc'!$A$2:$C$169,(WEEKDAY(A6374)-1)*24+HOUR(A6374)+1,3)*IF(A6374&lt;Cooling_Season_Start_Date,0,IF(A6374&gt;Cooling_Season_End_Date,0,1))</f>
        <v>1</v>
      </c>
      <c r="D6374" s="12">
        <f>VLOOKUP(A6374,'Step 1.3 Normalized OAT'!$A$1:$B$8761,2)</f>
        <v>66</v>
      </c>
      <c r="E6374" s="13">
        <f ca="1">('Step 3. Regression'!$F$19*D6374^2+'Step 3. Regression'!$G$19*D6374+'Step 3. Regression'!$H$19)*C6374</f>
        <v>7.3449535268004134</v>
      </c>
    </row>
    <row r="6375" spans="1:5" x14ac:dyDescent="0.25">
      <c r="A6375" s="9">
        <f>IF(ISBLANK('Step 1.3 Normalized OAT'!A6375),"-",'Step 1.3 Normalized OAT'!A6375)</f>
        <v>43366.583333333336</v>
      </c>
      <c r="B6375" s="26">
        <f t="shared" si="105"/>
        <v>265</v>
      </c>
      <c r="C6375" s="64" cm="1">
        <f t="array" ref="C6375">INDEX('Step 5. Daily Avg Schedule Calc'!$A$2:$C$169,(WEEKDAY(A6375)-1)*24+HOUR(A6375)+1,3)*IF(A6375&lt;Cooling_Season_Start_Date,0,IF(A6375&gt;Cooling_Season_End_Date,0,1))</f>
        <v>1</v>
      </c>
      <c r="D6375" s="12">
        <f>VLOOKUP(A6375,'Step 1.3 Normalized OAT'!$A$1:$B$8761,2)</f>
        <v>67</v>
      </c>
      <c r="E6375" s="13">
        <f ca="1">('Step 3. Regression'!$F$19*D6375^2+'Step 3. Regression'!$G$19*D6375+'Step 3. Regression'!$H$19)*C6375</f>
        <v>7.2900638393533654</v>
      </c>
    </row>
    <row r="6376" spans="1:5" x14ac:dyDescent="0.25">
      <c r="A6376" s="9">
        <f>IF(ISBLANK('Step 1.3 Normalized OAT'!A6376),"-",'Step 1.3 Normalized OAT'!A6376)</f>
        <v>43366.625</v>
      </c>
      <c r="B6376" s="26">
        <f t="shared" si="105"/>
        <v>265</v>
      </c>
      <c r="C6376" s="64" cm="1">
        <f t="array" ref="C6376">INDEX('Step 5. Daily Avg Schedule Calc'!$A$2:$C$169,(WEEKDAY(A6376)-1)*24+HOUR(A6376)+1,3)*IF(A6376&lt;Cooling_Season_Start_Date,0,IF(A6376&gt;Cooling_Season_End_Date,0,1))</f>
        <v>1</v>
      </c>
      <c r="D6376" s="12">
        <f>VLOOKUP(A6376,'Step 1.3 Normalized OAT'!$A$1:$B$8761,2)</f>
        <v>67</v>
      </c>
      <c r="E6376" s="13">
        <f ca="1">('Step 3. Regression'!$F$19*D6376^2+'Step 3. Regression'!$G$19*D6376+'Step 3. Regression'!$H$19)*C6376</f>
        <v>7.2900638393533654</v>
      </c>
    </row>
    <row r="6377" spans="1:5" x14ac:dyDescent="0.25">
      <c r="A6377" s="9">
        <f>IF(ISBLANK('Step 1.3 Normalized OAT'!A6377),"-",'Step 1.3 Normalized OAT'!A6377)</f>
        <v>43366.666666666664</v>
      </c>
      <c r="B6377" s="26">
        <f t="shared" si="105"/>
        <v>265</v>
      </c>
      <c r="C6377" s="64" cm="1">
        <f t="array" ref="C6377">INDEX('Step 5. Daily Avg Schedule Calc'!$A$2:$C$169,(WEEKDAY(A6377)-1)*24+HOUR(A6377)+1,3)*IF(A6377&lt;Cooling_Season_Start_Date,0,IF(A6377&gt;Cooling_Season_End_Date,0,1))</f>
        <v>1</v>
      </c>
      <c r="D6377" s="12">
        <f>VLOOKUP(A6377,'Step 1.3 Normalized OAT'!$A$1:$B$8761,2)</f>
        <v>67</v>
      </c>
      <c r="E6377" s="13">
        <f ca="1">('Step 3. Regression'!$F$19*D6377^2+'Step 3. Regression'!$G$19*D6377+'Step 3. Regression'!$H$19)*C6377</f>
        <v>7.2900638393533654</v>
      </c>
    </row>
    <row r="6378" spans="1:5" x14ac:dyDescent="0.25">
      <c r="A6378" s="9">
        <f>IF(ISBLANK('Step 1.3 Normalized OAT'!A6378),"-",'Step 1.3 Normalized OAT'!A6378)</f>
        <v>43366.708333333336</v>
      </c>
      <c r="B6378" s="26">
        <f t="shared" si="105"/>
        <v>265</v>
      </c>
      <c r="C6378" s="64" cm="1">
        <f t="array" ref="C6378">INDEX('Step 5. Daily Avg Schedule Calc'!$A$2:$C$169,(WEEKDAY(A6378)-1)*24+HOUR(A6378)+1,3)*IF(A6378&lt;Cooling_Season_Start_Date,0,IF(A6378&gt;Cooling_Season_End_Date,0,1))</f>
        <v>1</v>
      </c>
      <c r="D6378" s="12">
        <f>VLOOKUP(A6378,'Step 1.3 Normalized OAT'!$A$1:$B$8761,2)</f>
        <v>67</v>
      </c>
      <c r="E6378" s="13">
        <f ca="1">('Step 3. Regression'!$F$19*D6378^2+'Step 3. Regression'!$G$19*D6378+'Step 3. Regression'!$H$19)*C6378</f>
        <v>7.2900638393533654</v>
      </c>
    </row>
    <row r="6379" spans="1:5" x14ac:dyDescent="0.25">
      <c r="A6379" s="9">
        <f>IF(ISBLANK('Step 1.3 Normalized OAT'!A6379),"-",'Step 1.3 Normalized OAT'!A6379)</f>
        <v>43366.75</v>
      </c>
      <c r="B6379" s="26">
        <f t="shared" si="105"/>
        <v>265</v>
      </c>
      <c r="C6379" s="64" cm="1">
        <f t="array" ref="C6379">INDEX('Step 5. Daily Avg Schedule Calc'!$A$2:$C$169,(WEEKDAY(A6379)-1)*24+HOUR(A6379)+1,3)*IF(A6379&lt;Cooling_Season_Start_Date,0,IF(A6379&gt;Cooling_Season_End_Date,0,1))</f>
        <v>1</v>
      </c>
      <c r="D6379" s="12">
        <f>VLOOKUP(A6379,'Step 1.3 Normalized OAT'!$A$1:$B$8761,2)</f>
        <v>67</v>
      </c>
      <c r="E6379" s="13">
        <f ca="1">('Step 3. Regression'!$F$19*D6379^2+'Step 3. Regression'!$G$19*D6379+'Step 3. Regression'!$H$19)*C6379</f>
        <v>7.2900638393533654</v>
      </c>
    </row>
    <row r="6380" spans="1:5" x14ac:dyDescent="0.25">
      <c r="A6380" s="9">
        <f>IF(ISBLANK('Step 1.3 Normalized OAT'!A6380),"-",'Step 1.3 Normalized OAT'!A6380)</f>
        <v>43366.791666666664</v>
      </c>
      <c r="B6380" s="26">
        <f t="shared" si="105"/>
        <v>265</v>
      </c>
      <c r="C6380" s="64" cm="1">
        <f t="array" ref="C6380">INDEX('Step 5. Daily Avg Schedule Calc'!$A$2:$C$169,(WEEKDAY(A6380)-1)*24+HOUR(A6380)+1,3)*IF(A6380&lt;Cooling_Season_Start_Date,0,IF(A6380&gt;Cooling_Season_End_Date,0,1))</f>
        <v>1</v>
      </c>
      <c r="D6380" s="12">
        <f>VLOOKUP(A6380,'Step 1.3 Normalized OAT'!$A$1:$B$8761,2)</f>
        <v>66</v>
      </c>
      <c r="E6380" s="13">
        <f ca="1">('Step 3. Regression'!$F$19*D6380^2+'Step 3. Regression'!$G$19*D6380+'Step 3. Regression'!$H$19)*C6380</f>
        <v>7.3449535268004134</v>
      </c>
    </row>
    <row r="6381" spans="1:5" x14ac:dyDescent="0.25">
      <c r="A6381" s="9">
        <f>IF(ISBLANK('Step 1.3 Normalized OAT'!A6381),"-",'Step 1.3 Normalized OAT'!A6381)</f>
        <v>43366.833333333336</v>
      </c>
      <c r="B6381" s="26">
        <f t="shared" si="105"/>
        <v>265</v>
      </c>
      <c r="C6381" s="64" cm="1">
        <f t="array" ref="C6381">INDEX('Step 5. Daily Avg Schedule Calc'!$A$2:$C$169,(WEEKDAY(A6381)-1)*24+HOUR(A6381)+1,3)*IF(A6381&lt;Cooling_Season_Start_Date,0,IF(A6381&gt;Cooling_Season_End_Date,0,1))</f>
        <v>1</v>
      </c>
      <c r="D6381" s="12">
        <f>VLOOKUP(A6381,'Step 1.3 Normalized OAT'!$A$1:$B$8761,2)</f>
        <v>66</v>
      </c>
      <c r="E6381" s="13">
        <f ca="1">('Step 3. Regression'!$F$19*D6381^2+'Step 3. Regression'!$G$19*D6381+'Step 3. Regression'!$H$19)*C6381</f>
        <v>7.3449535268004134</v>
      </c>
    </row>
    <row r="6382" spans="1:5" x14ac:dyDescent="0.25">
      <c r="A6382" s="9">
        <f>IF(ISBLANK('Step 1.3 Normalized OAT'!A6382),"-",'Step 1.3 Normalized OAT'!A6382)</f>
        <v>43366.875</v>
      </c>
      <c r="B6382" s="26">
        <f t="shared" si="105"/>
        <v>265</v>
      </c>
      <c r="C6382" s="64" cm="1">
        <f t="array" ref="C6382">INDEX('Step 5. Daily Avg Schedule Calc'!$A$2:$C$169,(WEEKDAY(A6382)-1)*24+HOUR(A6382)+1,3)*IF(A6382&lt;Cooling_Season_Start_Date,0,IF(A6382&gt;Cooling_Season_End_Date,0,1))</f>
        <v>0.5</v>
      </c>
      <c r="D6382" s="12">
        <f>VLOOKUP(A6382,'Step 1.3 Normalized OAT'!$A$1:$B$8761,2)</f>
        <v>66</v>
      </c>
      <c r="E6382" s="13">
        <f ca="1">('Step 3. Regression'!$F$19*D6382^2+'Step 3. Regression'!$G$19*D6382+'Step 3. Regression'!$H$19)*C6382</f>
        <v>3.6724767634002067</v>
      </c>
    </row>
    <row r="6383" spans="1:5" x14ac:dyDescent="0.25">
      <c r="A6383" s="9">
        <f>IF(ISBLANK('Step 1.3 Normalized OAT'!A6383),"-",'Step 1.3 Normalized OAT'!A6383)</f>
        <v>43366.916666666664</v>
      </c>
      <c r="B6383" s="26">
        <f t="shared" si="105"/>
        <v>265</v>
      </c>
      <c r="C6383" s="64" cm="1">
        <f t="array" ref="C6383">INDEX('Step 5. Daily Avg Schedule Calc'!$A$2:$C$169,(WEEKDAY(A6383)-1)*24+HOUR(A6383)+1,3)*IF(A6383&lt;Cooling_Season_Start_Date,0,IF(A6383&gt;Cooling_Season_End_Date,0,1))</f>
        <v>0</v>
      </c>
      <c r="D6383" s="12">
        <f>VLOOKUP(A6383,'Step 1.3 Normalized OAT'!$A$1:$B$8761,2)</f>
        <v>66</v>
      </c>
      <c r="E6383" s="13">
        <f ca="1">('Step 3. Regression'!$F$19*D6383^2+'Step 3. Regression'!$G$19*D6383+'Step 3. Regression'!$H$19)*C6383</f>
        <v>0</v>
      </c>
    </row>
    <row r="6384" spans="1:5" x14ac:dyDescent="0.25">
      <c r="A6384" s="9">
        <f>IF(ISBLANK('Step 1.3 Normalized OAT'!A6384),"-",'Step 1.3 Normalized OAT'!A6384)</f>
        <v>43366.958333333336</v>
      </c>
      <c r="B6384" s="26">
        <f t="shared" si="105"/>
        <v>265</v>
      </c>
      <c r="C6384" s="64" cm="1">
        <f t="array" ref="C6384">INDEX('Step 5. Daily Avg Schedule Calc'!$A$2:$C$169,(WEEKDAY(A6384)-1)*24+HOUR(A6384)+1,3)*IF(A6384&lt;Cooling_Season_Start_Date,0,IF(A6384&gt;Cooling_Season_End_Date,0,1))</f>
        <v>0</v>
      </c>
      <c r="D6384" s="12">
        <f>VLOOKUP(A6384,'Step 1.3 Normalized OAT'!$A$1:$B$8761,2)</f>
        <v>66</v>
      </c>
      <c r="E6384" s="13">
        <f ca="1">('Step 3. Regression'!$F$19*D6384^2+'Step 3. Regression'!$G$19*D6384+'Step 3. Regression'!$H$19)*C6384</f>
        <v>0</v>
      </c>
    </row>
    <row r="6385" spans="1:5" x14ac:dyDescent="0.25">
      <c r="A6385" s="9">
        <f>IF(ISBLANK('Step 1.3 Normalized OAT'!A6385),"-",'Step 1.3 Normalized OAT'!A6385)</f>
        <v>43367</v>
      </c>
      <c r="B6385" s="26">
        <f t="shared" si="105"/>
        <v>266</v>
      </c>
      <c r="C6385" s="64" cm="1">
        <f t="array" ref="C6385">INDEX('Step 5. Daily Avg Schedule Calc'!$A$2:$C$169,(WEEKDAY(A6385)-1)*24+HOUR(A6385)+1,3)*IF(A6385&lt;Cooling_Season_Start_Date,0,IF(A6385&gt;Cooling_Season_End_Date,0,1))</f>
        <v>0</v>
      </c>
      <c r="D6385" s="12">
        <f>VLOOKUP(A6385,'Step 1.3 Normalized OAT'!$A$1:$B$8761,2)</f>
        <v>66</v>
      </c>
      <c r="E6385" s="13">
        <f ca="1">('Step 3. Regression'!$F$19*D6385^2+'Step 3. Regression'!$G$19*D6385+'Step 3. Regression'!$H$19)*C6385</f>
        <v>0</v>
      </c>
    </row>
    <row r="6386" spans="1:5" x14ac:dyDescent="0.25">
      <c r="A6386" s="9">
        <f>IF(ISBLANK('Step 1.3 Normalized OAT'!A6386),"-",'Step 1.3 Normalized OAT'!A6386)</f>
        <v>43367.041666666664</v>
      </c>
      <c r="B6386" s="26">
        <f t="shared" si="105"/>
        <v>266</v>
      </c>
      <c r="C6386" s="64" cm="1">
        <f t="array" ref="C6386">INDEX('Step 5. Daily Avg Schedule Calc'!$A$2:$C$169,(WEEKDAY(A6386)-1)*24+HOUR(A6386)+1,3)*IF(A6386&lt;Cooling_Season_Start_Date,0,IF(A6386&gt;Cooling_Season_End_Date,0,1))</f>
        <v>0</v>
      </c>
      <c r="D6386" s="12">
        <f>VLOOKUP(A6386,'Step 1.3 Normalized OAT'!$A$1:$B$8761,2)</f>
        <v>65</v>
      </c>
      <c r="E6386" s="13">
        <f ca="1">('Step 3. Regression'!$F$19*D6386^2+'Step 3. Regression'!$G$19*D6386+'Step 3. Regression'!$H$19)*C6386</f>
        <v>0</v>
      </c>
    </row>
    <row r="6387" spans="1:5" x14ac:dyDescent="0.25">
      <c r="A6387" s="9">
        <f>IF(ISBLANK('Step 1.3 Normalized OAT'!A6387),"-",'Step 1.3 Normalized OAT'!A6387)</f>
        <v>43367.083333333336</v>
      </c>
      <c r="B6387" s="26">
        <f t="shared" si="105"/>
        <v>266</v>
      </c>
      <c r="C6387" s="64" cm="1">
        <f t="array" ref="C6387">INDEX('Step 5. Daily Avg Schedule Calc'!$A$2:$C$169,(WEEKDAY(A6387)-1)*24+HOUR(A6387)+1,3)*IF(A6387&lt;Cooling_Season_Start_Date,0,IF(A6387&gt;Cooling_Season_End_Date,0,1))</f>
        <v>0</v>
      </c>
      <c r="D6387" s="12">
        <f>VLOOKUP(A6387,'Step 1.3 Normalized OAT'!$A$1:$B$8761,2)</f>
        <v>64</v>
      </c>
      <c r="E6387" s="13">
        <f ca="1">('Step 3. Regression'!$F$19*D6387^2+'Step 3. Regression'!$G$19*D6387+'Step 3. Regression'!$H$19)*C6387</f>
        <v>0</v>
      </c>
    </row>
    <row r="6388" spans="1:5" x14ac:dyDescent="0.25">
      <c r="A6388" s="9">
        <f>IF(ISBLANK('Step 1.3 Normalized OAT'!A6388),"-",'Step 1.3 Normalized OAT'!A6388)</f>
        <v>43367.125</v>
      </c>
      <c r="B6388" s="26">
        <f t="shared" si="105"/>
        <v>266</v>
      </c>
      <c r="C6388" s="64" cm="1">
        <f t="array" ref="C6388">INDEX('Step 5. Daily Avg Schedule Calc'!$A$2:$C$169,(WEEKDAY(A6388)-1)*24+HOUR(A6388)+1,3)*IF(A6388&lt;Cooling_Season_Start_Date,0,IF(A6388&gt;Cooling_Season_End_Date,0,1))</f>
        <v>0</v>
      </c>
      <c r="D6388" s="12">
        <f>VLOOKUP(A6388,'Step 1.3 Normalized OAT'!$A$1:$B$8761,2)</f>
        <v>64</v>
      </c>
      <c r="E6388" s="13">
        <f ca="1">('Step 3. Regression'!$F$19*D6388^2+'Step 3. Regression'!$G$19*D6388+'Step 3. Regression'!$H$19)*C6388</f>
        <v>0</v>
      </c>
    </row>
    <row r="6389" spans="1:5" x14ac:dyDescent="0.25">
      <c r="A6389" s="9">
        <f>IF(ISBLANK('Step 1.3 Normalized OAT'!A6389),"-",'Step 1.3 Normalized OAT'!A6389)</f>
        <v>43367.166666666664</v>
      </c>
      <c r="B6389" s="26">
        <f t="shared" si="105"/>
        <v>266</v>
      </c>
      <c r="C6389" s="64" cm="1">
        <f t="array" ref="C6389">INDEX('Step 5. Daily Avg Schedule Calc'!$A$2:$C$169,(WEEKDAY(A6389)-1)*24+HOUR(A6389)+1,3)*IF(A6389&lt;Cooling_Season_Start_Date,0,IF(A6389&gt;Cooling_Season_End_Date,0,1))</f>
        <v>0</v>
      </c>
      <c r="D6389" s="12">
        <f>VLOOKUP(A6389,'Step 1.3 Normalized OAT'!$A$1:$B$8761,2)</f>
        <v>63</v>
      </c>
      <c r="E6389" s="13">
        <f ca="1">('Step 3. Regression'!$F$19*D6389^2+'Step 3. Regression'!$G$19*D6389+'Step 3. Regression'!$H$19)*C6389</f>
        <v>0</v>
      </c>
    </row>
    <row r="6390" spans="1:5" x14ac:dyDescent="0.25">
      <c r="A6390" s="9">
        <f>IF(ISBLANK('Step 1.3 Normalized OAT'!A6390),"-",'Step 1.3 Normalized OAT'!A6390)</f>
        <v>43367.208333333336</v>
      </c>
      <c r="B6390" s="26">
        <f t="shared" si="105"/>
        <v>266</v>
      </c>
      <c r="C6390" s="64" cm="1">
        <f t="array" ref="C6390">INDEX('Step 5. Daily Avg Schedule Calc'!$A$2:$C$169,(WEEKDAY(A6390)-1)*24+HOUR(A6390)+1,3)*IF(A6390&lt;Cooling_Season_Start_Date,0,IF(A6390&gt;Cooling_Season_End_Date,0,1))</f>
        <v>0</v>
      </c>
      <c r="D6390" s="12">
        <f>VLOOKUP(A6390,'Step 1.3 Normalized OAT'!$A$1:$B$8761,2)</f>
        <v>61</v>
      </c>
      <c r="E6390" s="13">
        <f ca="1">('Step 3. Regression'!$F$19*D6390^2+'Step 3. Regression'!$G$19*D6390+'Step 3. Regression'!$H$19)*C6390</f>
        <v>0</v>
      </c>
    </row>
    <row r="6391" spans="1:5" x14ac:dyDescent="0.25">
      <c r="A6391" s="9">
        <f>IF(ISBLANK('Step 1.3 Normalized OAT'!A6391),"-",'Step 1.3 Normalized OAT'!A6391)</f>
        <v>43367.25</v>
      </c>
      <c r="B6391" s="26">
        <f t="shared" si="105"/>
        <v>266</v>
      </c>
      <c r="C6391" s="64" cm="1">
        <f t="array" ref="C6391">INDEX('Step 5. Daily Avg Schedule Calc'!$A$2:$C$169,(WEEKDAY(A6391)-1)*24+HOUR(A6391)+1,3)*IF(A6391&lt;Cooling_Season_Start_Date,0,IF(A6391&gt;Cooling_Season_End_Date,0,1))</f>
        <v>0</v>
      </c>
      <c r="D6391" s="12">
        <f>VLOOKUP(A6391,'Step 1.3 Normalized OAT'!$A$1:$B$8761,2)</f>
        <v>60</v>
      </c>
      <c r="E6391" s="13">
        <f ca="1">('Step 3. Regression'!$F$19*D6391^2+'Step 3. Regression'!$G$19*D6391+'Step 3. Regression'!$H$19)*C6391</f>
        <v>0</v>
      </c>
    </row>
    <row r="6392" spans="1:5" x14ac:dyDescent="0.25">
      <c r="A6392" s="9">
        <f>IF(ISBLANK('Step 1.3 Normalized OAT'!A6392),"-",'Step 1.3 Normalized OAT'!A6392)</f>
        <v>43367.291666666664</v>
      </c>
      <c r="B6392" s="26">
        <f t="shared" si="105"/>
        <v>266</v>
      </c>
      <c r="C6392" s="64" cm="1">
        <f t="array" ref="C6392">INDEX('Step 5. Daily Avg Schedule Calc'!$A$2:$C$169,(WEEKDAY(A6392)-1)*24+HOUR(A6392)+1,3)*IF(A6392&lt;Cooling_Season_Start_Date,0,IF(A6392&gt;Cooling_Season_End_Date,0,1))</f>
        <v>1</v>
      </c>
      <c r="D6392" s="12">
        <f>VLOOKUP(A6392,'Step 1.3 Normalized OAT'!$A$1:$B$8761,2)</f>
        <v>60</v>
      </c>
      <c r="E6392" s="13">
        <f ca="1">('Step 3. Regression'!$F$19*D6392^2+'Step 3. Regression'!$G$19*D6392+'Step 3. Regression'!$H$19)*C6392</f>
        <v>7.7963425162322793</v>
      </c>
    </row>
    <row r="6393" spans="1:5" x14ac:dyDescent="0.25">
      <c r="A6393" s="9">
        <f>IF(ISBLANK('Step 1.3 Normalized OAT'!A6393),"-",'Step 1.3 Normalized OAT'!A6393)</f>
        <v>43367.333333333336</v>
      </c>
      <c r="B6393" s="26">
        <f t="shared" si="105"/>
        <v>266</v>
      </c>
      <c r="C6393" s="64" cm="1">
        <f t="array" ref="C6393">INDEX('Step 5. Daily Avg Schedule Calc'!$A$2:$C$169,(WEEKDAY(A6393)-1)*24+HOUR(A6393)+1,3)*IF(A6393&lt;Cooling_Season_Start_Date,0,IF(A6393&gt;Cooling_Season_End_Date,0,1))</f>
        <v>1</v>
      </c>
      <c r="D6393" s="12">
        <f>VLOOKUP(A6393,'Step 1.3 Normalized OAT'!$A$1:$B$8761,2)</f>
        <v>60</v>
      </c>
      <c r="E6393" s="13">
        <f ca="1">('Step 3. Regression'!$F$19*D6393^2+'Step 3. Regression'!$G$19*D6393+'Step 3. Regression'!$H$19)*C6393</f>
        <v>7.7963425162322793</v>
      </c>
    </row>
    <row r="6394" spans="1:5" x14ac:dyDescent="0.25">
      <c r="A6394" s="9">
        <f>IF(ISBLANK('Step 1.3 Normalized OAT'!A6394),"-",'Step 1.3 Normalized OAT'!A6394)</f>
        <v>43367.375</v>
      </c>
      <c r="B6394" s="26">
        <f t="shared" si="105"/>
        <v>266</v>
      </c>
      <c r="C6394" s="64" cm="1">
        <f t="array" ref="C6394">INDEX('Step 5. Daily Avg Schedule Calc'!$A$2:$C$169,(WEEKDAY(A6394)-1)*24+HOUR(A6394)+1,3)*IF(A6394&lt;Cooling_Season_Start_Date,0,IF(A6394&gt;Cooling_Season_End_Date,0,1))</f>
        <v>1</v>
      </c>
      <c r="D6394" s="12">
        <f>VLOOKUP(A6394,'Step 1.3 Normalized OAT'!$A$1:$B$8761,2)</f>
        <v>62</v>
      </c>
      <c r="E6394" s="13">
        <f ca="1">('Step 3. Regression'!$F$19*D6394^2+'Step 3. Regression'!$G$19*D6394+'Step 3. Regression'!$H$19)*C6394</f>
        <v>7.622631735993167</v>
      </c>
    </row>
    <row r="6395" spans="1:5" x14ac:dyDescent="0.25">
      <c r="A6395" s="9">
        <f>IF(ISBLANK('Step 1.3 Normalized OAT'!A6395),"-",'Step 1.3 Normalized OAT'!A6395)</f>
        <v>43367.416666666664</v>
      </c>
      <c r="B6395" s="26">
        <f t="shared" si="105"/>
        <v>266</v>
      </c>
      <c r="C6395" s="64" cm="1">
        <f t="array" ref="C6395">INDEX('Step 5. Daily Avg Schedule Calc'!$A$2:$C$169,(WEEKDAY(A6395)-1)*24+HOUR(A6395)+1,3)*IF(A6395&lt;Cooling_Season_Start_Date,0,IF(A6395&gt;Cooling_Season_End_Date,0,1))</f>
        <v>1</v>
      </c>
      <c r="D6395" s="12">
        <f>VLOOKUP(A6395,'Step 1.3 Normalized OAT'!$A$1:$B$8761,2)</f>
        <v>63</v>
      </c>
      <c r="E6395" s="13">
        <f ca="1">('Step 3. Regression'!$F$19*D6395^2+'Step 3. Regression'!$G$19*D6395+'Step 3. Regression'!$H$19)*C6395</f>
        <v>7.5444942647842907</v>
      </c>
    </row>
    <row r="6396" spans="1:5" x14ac:dyDescent="0.25">
      <c r="A6396" s="9">
        <f>IF(ISBLANK('Step 1.3 Normalized OAT'!A6396),"-",'Step 1.3 Normalized OAT'!A6396)</f>
        <v>43367.458333333336</v>
      </c>
      <c r="B6396" s="26">
        <f t="shared" si="105"/>
        <v>266</v>
      </c>
      <c r="C6396" s="64" cm="1">
        <f t="array" ref="C6396">INDEX('Step 5. Daily Avg Schedule Calc'!$A$2:$C$169,(WEEKDAY(A6396)-1)*24+HOUR(A6396)+1,3)*IF(A6396&lt;Cooling_Season_Start_Date,0,IF(A6396&gt;Cooling_Season_End_Date,0,1))</f>
        <v>1</v>
      </c>
      <c r="D6396" s="12">
        <f>VLOOKUP(A6396,'Step 1.3 Normalized OAT'!$A$1:$B$8761,2)</f>
        <v>63</v>
      </c>
      <c r="E6396" s="13">
        <f ca="1">('Step 3. Regression'!$F$19*D6396^2+'Step 3. Regression'!$G$19*D6396+'Step 3. Regression'!$H$19)*C6396</f>
        <v>7.5444942647842907</v>
      </c>
    </row>
    <row r="6397" spans="1:5" x14ac:dyDescent="0.25">
      <c r="A6397" s="9">
        <f>IF(ISBLANK('Step 1.3 Normalized OAT'!A6397),"-",'Step 1.3 Normalized OAT'!A6397)</f>
        <v>43367.5</v>
      </c>
      <c r="B6397" s="26">
        <f t="shared" si="105"/>
        <v>266</v>
      </c>
      <c r="C6397" s="64" cm="1">
        <f t="array" ref="C6397">INDEX('Step 5. Daily Avg Schedule Calc'!$A$2:$C$169,(WEEKDAY(A6397)-1)*24+HOUR(A6397)+1,3)*IF(A6397&lt;Cooling_Season_Start_Date,0,IF(A6397&gt;Cooling_Season_End_Date,0,1))</f>
        <v>1</v>
      </c>
      <c r="D6397" s="12">
        <f>VLOOKUP(A6397,'Step 1.3 Normalized OAT'!$A$1:$B$8761,2)</f>
        <v>67</v>
      </c>
      <c r="E6397" s="13">
        <f ca="1">('Step 3. Regression'!$F$19*D6397^2+'Step 3. Regression'!$G$19*D6397+'Step 3. Regression'!$H$19)*C6397</f>
        <v>7.2900638393533654</v>
      </c>
    </row>
    <row r="6398" spans="1:5" x14ac:dyDescent="0.25">
      <c r="A6398" s="9">
        <f>IF(ISBLANK('Step 1.3 Normalized OAT'!A6398),"-",'Step 1.3 Normalized OAT'!A6398)</f>
        <v>43367.541666666664</v>
      </c>
      <c r="B6398" s="26">
        <f t="shared" si="105"/>
        <v>266</v>
      </c>
      <c r="C6398" s="64" cm="1">
        <f t="array" ref="C6398">INDEX('Step 5. Daily Avg Schedule Calc'!$A$2:$C$169,(WEEKDAY(A6398)-1)*24+HOUR(A6398)+1,3)*IF(A6398&lt;Cooling_Season_Start_Date,0,IF(A6398&gt;Cooling_Season_End_Date,0,1))</f>
        <v>1</v>
      </c>
      <c r="D6398" s="12">
        <f>VLOOKUP(A6398,'Step 1.3 Normalized OAT'!$A$1:$B$8761,2)</f>
        <v>69</v>
      </c>
      <c r="E6398" s="13">
        <f ca="1">('Step 3. Regression'!$F$19*D6398^2+'Step 3. Regression'!$G$19*D6398+'Step 3. Regression'!$H$19)*C6398</f>
        <v>7.19772030228064</v>
      </c>
    </row>
    <row r="6399" spans="1:5" x14ac:dyDescent="0.25">
      <c r="A6399" s="9">
        <f>IF(ISBLANK('Step 1.3 Normalized OAT'!A6399),"-",'Step 1.3 Normalized OAT'!A6399)</f>
        <v>43367.583333333336</v>
      </c>
      <c r="B6399" s="26">
        <f t="shared" si="105"/>
        <v>266</v>
      </c>
      <c r="C6399" s="64" cm="1">
        <f t="array" ref="C6399">INDEX('Step 5. Daily Avg Schedule Calc'!$A$2:$C$169,(WEEKDAY(A6399)-1)*24+HOUR(A6399)+1,3)*IF(A6399&lt;Cooling_Season_Start_Date,0,IF(A6399&gt;Cooling_Season_End_Date,0,1))</f>
        <v>1</v>
      </c>
      <c r="D6399" s="12">
        <f>VLOOKUP(A6399,'Step 1.3 Normalized OAT'!$A$1:$B$8761,2)</f>
        <v>71</v>
      </c>
      <c r="E6399" s="13">
        <f ca="1">('Step 3. Regression'!$F$19*D6399^2+'Step 3. Regression'!$G$19*D6399+'Step 3. Regression'!$H$19)*C6399</f>
        <v>7.1286245489697393</v>
      </c>
    </row>
    <row r="6400" spans="1:5" x14ac:dyDescent="0.25">
      <c r="A6400" s="9">
        <f>IF(ISBLANK('Step 1.3 Normalized OAT'!A6400),"-",'Step 1.3 Normalized OAT'!A6400)</f>
        <v>43367.625</v>
      </c>
      <c r="B6400" s="26">
        <f t="shared" si="105"/>
        <v>266</v>
      </c>
      <c r="C6400" s="64" cm="1">
        <f t="array" ref="C6400">INDEX('Step 5. Daily Avg Schedule Calc'!$A$2:$C$169,(WEEKDAY(A6400)-1)*24+HOUR(A6400)+1,3)*IF(A6400&lt;Cooling_Season_Start_Date,0,IF(A6400&gt;Cooling_Season_End_Date,0,1))</f>
        <v>1</v>
      </c>
      <c r="D6400" s="12">
        <f>VLOOKUP(A6400,'Step 1.3 Normalized OAT'!$A$1:$B$8761,2)</f>
        <v>69</v>
      </c>
      <c r="E6400" s="13">
        <f ca="1">('Step 3. Regression'!$F$19*D6400^2+'Step 3. Regression'!$G$19*D6400+'Step 3. Regression'!$H$19)*C6400</f>
        <v>7.19772030228064</v>
      </c>
    </row>
    <row r="6401" spans="1:5" x14ac:dyDescent="0.25">
      <c r="A6401" s="9">
        <f>IF(ISBLANK('Step 1.3 Normalized OAT'!A6401),"-",'Step 1.3 Normalized OAT'!A6401)</f>
        <v>43367.666666666664</v>
      </c>
      <c r="B6401" s="26">
        <f t="shared" si="105"/>
        <v>266</v>
      </c>
      <c r="C6401" s="64" cm="1">
        <f t="array" ref="C6401">INDEX('Step 5. Daily Avg Schedule Calc'!$A$2:$C$169,(WEEKDAY(A6401)-1)*24+HOUR(A6401)+1,3)*IF(A6401&lt;Cooling_Season_Start_Date,0,IF(A6401&gt;Cooling_Season_End_Date,0,1))</f>
        <v>1</v>
      </c>
      <c r="D6401" s="12">
        <f>VLOOKUP(A6401,'Step 1.3 Normalized OAT'!$A$1:$B$8761,2)</f>
        <v>69</v>
      </c>
      <c r="E6401" s="13">
        <f ca="1">('Step 3. Regression'!$F$19*D6401^2+'Step 3. Regression'!$G$19*D6401+'Step 3. Regression'!$H$19)*C6401</f>
        <v>7.19772030228064</v>
      </c>
    </row>
    <row r="6402" spans="1:5" x14ac:dyDescent="0.25">
      <c r="A6402" s="9">
        <f>IF(ISBLANK('Step 1.3 Normalized OAT'!A6402),"-",'Step 1.3 Normalized OAT'!A6402)</f>
        <v>43367.708333333336</v>
      </c>
      <c r="B6402" s="26">
        <f t="shared" si="105"/>
        <v>266</v>
      </c>
      <c r="C6402" s="64" cm="1">
        <f t="array" ref="C6402">INDEX('Step 5. Daily Avg Schedule Calc'!$A$2:$C$169,(WEEKDAY(A6402)-1)*24+HOUR(A6402)+1,3)*IF(A6402&lt;Cooling_Season_Start_Date,0,IF(A6402&gt;Cooling_Season_End_Date,0,1))</f>
        <v>1</v>
      </c>
      <c r="D6402" s="12">
        <f>VLOOKUP(A6402,'Step 1.3 Normalized OAT'!$A$1:$B$8761,2)</f>
        <v>68</v>
      </c>
      <c r="E6402" s="13">
        <f ca="1">('Step 3. Regression'!$F$19*D6402^2+'Step 3. Regression'!$G$19*D6402+'Step 3. Regression'!$H$19)*C6402</f>
        <v>7.2409860978467719</v>
      </c>
    </row>
    <row r="6403" spans="1:5" x14ac:dyDescent="0.25">
      <c r="A6403" s="9">
        <f>IF(ISBLANK('Step 1.3 Normalized OAT'!A6403),"-",'Step 1.3 Normalized OAT'!A6403)</f>
        <v>43367.75</v>
      </c>
      <c r="B6403" s="26">
        <f t="shared" ref="B6403:B6466" si="106">_xlfn.DAYS(A6403,$A$2)</f>
        <v>266</v>
      </c>
      <c r="C6403" s="64" cm="1">
        <f t="array" ref="C6403">INDEX('Step 5. Daily Avg Schedule Calc'!$A$2:$C$169,(WEEKDAY(A6403)-1)*24+HOUR(A6403)+1,3)*IF(A6403&lt;Cooling_Season_Start_Date,0,IF(A6403&gt;Cooling_Season_End_Date,0,1))</f>
        <v>1</v>
      </c>
      <c r="D6403" s="12">
        <f>VLOOKUP(A6403,'Step 1.3 Normalized OAT'!$A$1:$B$8761,2)</f>
        <v>66</v>
      </c>
      <c r="E6403" s="13">
        <f ca="1">('Step 3. Regression'!$F$19*D6403^2+'Step 3. Regression'!$G$19*D6403+'Step 3. Regression'!$H$19)*C6403</f>
        <v>7.3449535268004134</v>
      </c>
    </row>
    <row r="6404" spans="1:5" x14ac:dyDescent="0.25">
      <c r="A6404" s="9">
        <f>IF(ISBLANK('Step 1.3 Normalized OAT'!A6404),"-",'Step 1.3 Normalized OAT'!A6404)</f>
        <v>43367.791666666664</v>
      </c>
      <c r="B6404" s="26">
        <f t="shared" si="106"/>
        <v>266</v>
      </c>
      <c r="C6404" s="64" cm="1">
        <f t="array" ref="C6404">INDEX('Step 5. Daily Avg Schedule Calc'!$A$2:$C$169,(WEEKDAY(A6404)-1)*24+HOUR(A6404)+1,3)*IF(A6404&lt;Cooling_Season_Start_Date,0,IF(A6404&gt;Cooling_Season_End_Date,0,1))</f>
        <v>1</v>
      </c>
      <c r="D6404" s="12">
        <f>VLOOKUP(A6404,'Step 1.3 Normalized OAT'!$A$1:$B$8761,2)</f>
        <v>64</v>
      </c>
      <c r="E6404" s="13">
        <f ca="1">('Step 3. Regression'!$F$19*D6404^2+'Step 3. Regression'!$G$19*D6404+'Step 3. Regression'!$H$19)*C6404</f>
        <v>7.4721687395158796</v>
      </c>
    </row>
    <row r="6405" spans="1:5" x14ac:dyDescent="0.25">
      <c r="A6405" s="9">
        <f>IF(ISBLANK('Step 1.3 Normalized OAT'!A6405),"-",'Step 1.3 Normalized OAT'!A6405)</f>
        <v>43367.833333333336</v>
      </c>
      <c r="B6405" s="26">
        <f t="shared" si="106"/>
        <v>266</v>
      </c>
      <c r="C6405" s="64" cm="1">
        <f t="array" ref="C6405">INDEX('Step 5. Daily Avg Schedule Calc'!$A$2:$C$169,(WEEKDAY(A6405)-1)*24+HOUR(A6405)+1,3)*IF(A6405&lt;Cooling_Season_Start_Date,0,IF(A6405&gt;Cooling_Season_End_Date,0,1))</f>
        <v>1</v>
      </c>
      <c r="D6405" s="12">
        <f>VLOOKUP(A6405,'Step 1.3 Normalized OAT'!$A$1:$B$8761,2)</f>
        <v>63</v>
      </c>
      <c r="E6405" s="13">
        <f ca="1">('Step 3. Regression'!$F$19*D6405^2+'Step 3. Regression'!$G$19*D6405+'Step 3. Regression'!$H$19)*C6405</f>
        <v>7.5444942647842907</v>
      </c>
    </row>
    <row r="6406" spans="1:5" x14ac:dyDescent="0.25">
      <c r="A6406" s="9">
        <f>IF(ISBLANK('Step 1.3 Normalized OAT'!A6406),"-",'Step 1.3 Normalized OAT'!A6406)</f>
        <v>43367.875</v>
      </c>
      <c r="B6406" s="26">
        <f t="shared" si="106"/>
        <v>266</v>
      </c>
      <c r="C6406" s="64" cm="1">
        <f t="array" ref="C6406">INDEX('Step 5. Daily Avg Schedule Calc'!$A$2:$C$169,(WEEKDAY(A6406)-1)*24+HOUR(A6406)+1,3)*IF(A6406&lt;Cooling_Season_Start_Date,0,IF(A6406&gt;Cooling_Season_End_Date,0,1))</f>
        <v>0</v>
      </c>
      <c r="D6406" s="12">
        <f>VLOOKUP(A6406,'Step 1.3 Normalized OAT'!$A$1:$B$8761,2)</f>
        <v>62</v>
      </c>
      <c r="E6406" s="13">
        <f ca="1">('Step 3. Regression'!$F$19*D6406^2+'Step 3. Regression'!$G$19*D6406+'Step 3. Regression'!$H$19)*C6406</f>
        <v>0</v>
      </c>
    </row>
    <row r="6407" spans="1:5" x14ac:dyDescent="0.25">
      <c r="A6407" s="9">
        <f>IF(ISBLANK('Step 1.3 Normalized OAT'!A6407),"-",'Step 1.3 Normalized OAT'!A6407)</f>
        <v>43367.916666666664</v>
      </c>
      <c r="B6407" s="26">
        <f t="shared" si="106"/>
        <v>266</v>
      </c>
      <c r="C6407" s="64" cm="1">
        <f t="array" ref="C6407">INDEX('Step 5. Daily Avg Schedule Calc'!$A$2:$C$169,(WEEKDAY(A6407)-1)*24+HOUR(A6407)+1,3)*IF(A6407&lt;Cooling_Season_Start_Date,0,IF(A6407&gt;Cooling_Season_End_Date,0,1))</f>
        <v>0</v>
      </c>
      <c r="D6407" s="12">
        <f>VLOOKUP(A6407,'Step 1.3 Normalized OAT'!$A$1:$B$8761,2)</f>
        <v>62</v>
      </c>
      <c r="E6407" s="13">
        <f ca="1">('Step 3. Regression'!$F$19*D6407^2+'Step 3. Regression'!$G$19*D6407+'Step 3. Regression'!$H$19)*C6407</f>
        <v>0</v>
      </c>
    </row>
    <row r="6408" spans="1:5" x14ac:dyDescent="0.25">
      <c r="A6408" s="9">
        <f>IF(ISBLANK('Step 1.3 Normalized OAT'!A6408),"-",'Step 1.3 Normalized OAT'!A6408)</f>
        <v>43367.958333333336</v>
      </c>
      <c r="B6408" s="26">
        <f t="shared" si="106"/>
        <v>266</v>
      </c>
      <c r="C6408" s="64" cm="1">
        <f t="array" ref="C6408">INDEX('Step 5. Daily Avg Schedule Calc'!$A$2:$C$169,(WEEKDAY(A6408)-1)*24+HOUR(A6408)+1,3)*IF(A6408&lt;Cooling_Season_Start_Date,0,IF(A6408&gt;Cooling_Season_End_Date,0,1))</f>
        <v>0</v>
      </c>
      <c r="D6408" s="12">
        <f>VLOOKUP(A6408,'Step 1.3 Normalized OAT'!$A$1:$B$8761,2)</f>
        <v>62</v>
      </c>
      <c r="E6408" s="13">
        <f ca="1">('Step 3. Regression'!$F$19*D6408^2+'Step 3. Regression'!$G$19*D6408+'Step 3. Regression'!$H$19)*C6408</f>
        <v>0</v>
      </c>
    </row>
    <row r="6409" spans="1:5" x14ac:dyDescent="0.25">
      <c r="A6409" s="9">
        <f>IF(ISBLANK('Step 1.3 Normalized OAT'!A6409),"-",'Step 1.3 Normalized OAT'!A6409)</f>
        <v>43368</v>
      </c>
      <c r="B6409" s="26">
        <f t="shared" si="106"/>
        <v>267</v>
      </c>
      <c r="C6409" s="64" cm="1">
        <f t="array" ref="C6409">INDEX('Step 5. Daily Avg Schedule Calc'!$A$2:$C$169,(WEEKDAY(A6409)-1)*24+HOUR(A6409)+1,3)*IF(A6409&lt;Cooling_Season_Start_Date,0,IF(A6409&gt;Cooling_Season_End_Date,0,1))</f>
        <v>0</v>
      </c>
      <c r="D6409" s="12">
        <f>VLOOKUP(A6409,'Step 1.3 Normalized OAT'!$A$1:$B$8761,2)</f>
        <v>62</v>
      </c>
      <c r="E6409" s="13">
        <f ca="1">('Step 3. Regression'!$F$19*D6409^2+'Step 3. Regression'!$G$19*D6409+'Step 3. Regression'!$H$19)*C6409</f>
        <v>0</v>
      </c>
    </row>
    <row r="6410" spans="1:5" x14ac:dyDescent="0.25">
      <c r="A6410" s="9">
        <f>IF(ISBLANK('Step 1.3 Normalized OAT'!A6410),"-",'Step 1.3 Normalized OAT'!A6410)</f>
        <v>43368.041666666664</v>
      </c>
      <c r="B6410" s="26">
        <f t="shared" si="106"/>
        <v>267</v>
      </c>
      <c r="C6410" s="64" cm="1">
        <f t="array" ref="C6410">INDEX('Step 5. Daily Avg Schedule Calc'!$A$2:$C$169,(WEEKDAY(A6410)-1)*24+HOUR(A6410)+1,3)*IF(A6410&lt;Cooling_Season_Start_Date,0,IF(A6410&gt;Cooling_Season_End_Date,0,1))</f>
        <v>0</v>
      </c>
      <c r="D6410" s="12">
        <f>VLOOKUP(A6410,'Step 1.3 Normalized OAT'!$A$1:$B$8761,2)</f>
        <v>62</v>
      </c>
      <c r="E6410" s="13">
        <f ca="1">('Step 3. Regression'!$F$19*D6410^2+'Step 3. Regression'!$G$19*D6410+'Step 3. Regression'!$H$19)*C6410</f>
        <v>0</v>
      </c>
    </row>
    <row r="6411" spans="1:5" x14ac:dyDescent="0.25">
      <c r="A6411" s="9">
        <f>IF(ISBLANK('Step 1.3 Normalized OAT'!A6411),"-",'Step 1.3 Normalized OAT'!A6411)</f>
        <v>43368.083333333336</v>
      </c>
      <c r="B6411" s="26">
        <f t="shared" si="106"/>
        <v>267</v>
      </c>
      <c r="C6411" s="64" cm="1">
        <f t="array" ref="C6411">INDEX('Step 5. Daily Avg Schedule Calc'!$A$2:$C$169,(WEEKDAY(A6411)-1)*24+HOUR(A6411)+1,3)*IF(A6411&lt;Cooling_Season_Start_Date,0,IF(A6411&gt;Cooling_Season_End_Date,0,1))</f>
        <v>0</v>
      </c>
      <c r="D6411" s="12">
        <f>VLOOKUP(A6411,'Step 1.3 Normalized OAT'!$A$1:$B$8761,2)</f>
        <v>61</v>
      </c>
      <c r="E6411" s="13">
        <f ca="1">('Step 3. Regression'!$F$19*D6411^2+'Step 3. Regression'!$G$19*D6411+'Step 3. Regression'!$H$19)*C6411</f>
        <v>0</v>
      </c>
    </row>
    <row r="6412" spans="1:5" x14ac:dyDescent="0.25">
      <c r="A6412" s="9">
        <f>IF(ISBLANK('Step 1.3 Normalized OAT'!A6412),"-",'Step 1.3 Normalized OAT'!A6412)</f>
        <v>43368.125</v>
      </c>
      <c r="B6412" s="26">
        <f t="shared" si="106"/>
        <v>267</v>
      </c>
      <c r="C6412" s="64" cm="1">
        <f t="array" ref="C6412">INDEX('Step 5. Daily Avg Schedule Calc'!$A$2:$C$169,(WEEKDAY(A6412)-1)*24+HOUR(A6412)+1,3)*IF(A6412&lt;Cooling_Season_Start_Date,0,IF(A6412&gt;Cooling_Season_End_Date,0,1))</f>
        <v>0</v>
      </c>
      <c r="D6412" s="12">
        <f>VLOOKUP(A6412,'Step 1.3 Normalized OAT'!$A$1:$B$8761,2)</f>
        <v>61</v>
      </c>
      <c r="E6412" s="13">
        <f ca="1">('Step 3. Regression'!$F$19*D6412^2+'Step 3. Regression'!$G$19*D6412+'Step 3. Regression'!$H$19)*C6412</f>
        <v>0</v>
      </c>
    </row>
    <row r="6413" spans="1:5" x14ac:dyDescent="0.25">
      <c r="A6413" s="9">
        <f>IF(ISBLANK('Step 1.3 Normalized OAT'!A6413),"-",'Step 1.3 Normalized OAT'!A6413)</f>
        <v>43368.166666666664</v>
      </c>
      <c r="B6413" s="26">
        <f t="shared" si="106"/>
        <v>267</v>
      </c>
      <c r="C6413" s="64" cm="1">
        <f t="array" ref="C6413">INDEX('Step 5. Daily Avg Schedule Calc'!$A$2:$C$169,(WEEKDAY(A6413)-1)*24+HOUR(A6413)+1,3)*IF(A6413&lt;Cooling_Season_Start_Date,0,IF(A6413&gt;Cooling_Season_End_Date,0,1))</f>
        <v>0</v>
      </c>
      <c r="D6413" s="12">
        <f>VLOOKUP(A6413,'Step 1.3 Normalized OAT'!$A$1:$B$8761,2)</f>
        <v>61</v>
      </c>
      <c r="E6413" s="13">
        <f ca="1">('Step 3. Regression'!$F$19*D6413^2+'Step 3. Regression'!$G$19*D6413+'Step 3. Regression'!$H$19)*C6413</f>
        <v>0</v>
      </c>
    </row>
    <row r="6414" spans="1:5" x14ac:dyDescent="0.25">
      <c r="A6414" s="9">
        <f>IF(ISBLANK('Step 1.3 Normalized OAT'!A6414),"-",'Step 1.3 Normalized OAT'!A6414)</f>
        <v>43368.208333333336</v>
      </c>
      <c r="B6414" s="26">
        <f t="shared" si="106"/>
        <v>267</v>
      </c>
      <c r="C6414" s="64" cm="1">
        <f t="array" ref="C6414">INDEX('Step 5. Daily Avg Schedule Calc'!$A$2:$C$169,(WEEKDAY(A6414)-1)*24+HOUR(A6414)+1,3)*IF(A6414&lt;Cooling_Season_Start_Date,0,IF(A6414&gt;Cooling_Season_End_Date,0,1))</f>
        <v>0</v>
      </c>
      <c r="D6414" s="12">
        <f>VLOOKUP(A6414,'Step 1.3 Normalized OAT'!$A$1:$B$8761,2)</f>
        <v>61</v>
      </c>
      <c r="E6414" s="13">
        <f ca="1">('Step 3. Regression'!$F$19*D6414^2+'Step 3. Regression'!$G$19*D6414+'Step 3. Regression'!$H$19)*C6414</f>
        <v>0</v>
      </c>
    </row>
    <row r="6415" spans="1:5" x14ac:dyDescent="0.25">
      <c r="A6415" s="9">
        <f>IF(ISBLANK('Step 1.3 Normalized OAT'!A6415),"-",'Step 1.3 Normalized OAT'!A6415)</f>
        <v>43368.25</v>
      </c>
      <c r="B6415" s="26">
        <f t="shared" si="106"/>
        <v>267</v>
      </c>
      <c r="C6415" s="64" cm="1">
        <f t="array" ref="C6415">INDEX('Step 5. Daily Avg Schedule Calc'!$A$2:$C$169,(WEEKDAY(A6415)-1)*24+HOUR(A6415)+1,3)*IF(A6415&lt;Cooling_Season_Start_Date,0,IF(A6415&gt;Cooling_Season_End_Date,0,1))</f>
        <v>0</v>
      </c>
      <c r="D6415" s="12">
        <f>VLOOKUP(A6415,'Step 1.3 Normalized OAT'!$A$1:$B$8761,2)</f>
        <v>60</v>
      </c>
      <c r="E6415" s="13">
        <f ca="1">('Step 3. Regression'!$F$19*D6415^2+'Step 3. Regression'!$G$19*D6415+'Step 3. Regression'!$H$19)*C6415</f>
        <v>0</v>
      </c>
    </row>
    <row r="6416" spans="1:5" x14ac:dyDescent="0.25">
      <c r="A6416" s="9">
        <f>IF(ISBLANK('Step 1.3 Normalized OAT'!A6416),"-",'Step 1.3 Normalized OAT'!A6416)</f>
        <v>43368.291666666664</v>
      </c>
      <c r="B6416" s="26">
        <f t="shared" si="106"/>
        <v>267</v>
      </c>
      <c r="C6416" s="64" cm="1">
        <f t="array" ref="C6416">INDEX('Step 5. Daily Avg Schedule Calc'!$A$2:$C$169,(WEEKDAY(A6416)-1)*24+HOUR(A6416)+1,3)*IF(A6416&lt;Cooling_Season_Start_Date,0,IF(A6416&gt;Cooling_Season_End_Date,0,1))</f>
        <v>1</v>
      </c>
      <c r="D6416" s="12">
        <f>VLOOKUP(A6416,'Step 1.3 Normalized OAT'!$A$1:$B$8761,2)</f>
        <v>61</v>
      </c>
      <c r="E6416" s="13">
        <f ca="1">('Step 3. Regression'!$F$19*D6416^2+'Step 3. Regression'!$G$19*D6416+'Step 3. Regression'!$H$19)*C6416</f>
        <v>7.7065811531424941</v>
      </c>
    </row>
    <row r="6417" spans="1:5" x14ac:dyDescent="0.25">
      <c r="A6417" s="9">
        <f>IF(ISBLANK('Step 1.3 Normalized OAT'!A6417),"-",'Step 1.3 Normalized OAT'!A6417)</f>
        <v>43368.333333333336</v>
      </c>
      <c r="B6417" s="26">
        <f t="shared" si="106"/>
        <v>267</v>
      </c>
      <c r="C6417" s="64" cm="1">
        <f t="array" ref="C6417">INDEX('Step 5. Daily Avg Schedule Calc'!$A$2:$C$169,(WEEKDAY(A6417)-1)*24+HOUR(A6417)+1,3)*IF(A6417&lt;Cooling_Season_Start_Date,0,IF(A6417&gt;Cooling_Season_End_Date,0,1))</f>
        <v>1</v>
      </c>
      <c r="D6417" s="12">
        <f>VLOOKUP(A6417,'Step 1.3 Normalized OAT'!$A$1:$B$8761,2)</f>
        <v>61</v>
      </c>
      <c r="E6417" s="13">
        <f ca="1">('Step 3. Regression'!$F$19*D6417^2+'Step 3. Regression'!$G$19*D6417+'Step 3. Regression'!$H$19)*C6417</f>
        <v>7.7065811531424941</v>
      </c>
    </row>
    <row r="6418" spans="1:5" x14ac:dyDescent="0.25">
      <c r="A6418" s="9">
        <f>IF(ISBLANK('Step 1.3 Normalized OAT'!A6418),"-",'Step 1.3 Normalized OAT'!A6418)</f>
        <v>43368.375</v>
      </c>
      <c r="B6418" s="26">
        <f t="shared" si="106"/>
        <v>267</v>
      </c>
      <c r="C6418" s="64" cm="1">
        <f t="array" ref="C6418">INDEX('Step 5. Daily Avg Schedule Calc'!$A$2:$C$169,(WEEKDAY(A6418)-1)*24+HOUR(A6418)+1,3)*IF(A6418&lt;Cooling_Season_Start_Date,0,IF(A6418&gt;Cooling_Season_End_Date,0,1))</f>
        <v>1</v>
      </c>
      <c r="D6418" s="12">
        <f>VLOOKUP(A6418,'Step 1.3 Normalized OAT'!$A$1:$B$8761,2)</f>
        <v>63</v>
      </c>
      <c r="E6418" s="13">
        <f ca="1">('Step 3. Regression'!$F$19*D6418^2+'Step 3. Regression'!$G$19*D6418+'Step 3. Regression'!$H$19)*C6418</f>
        <v>7.5444942647842907</v>
      </c>
    </row>
    <row r="6419" spans="1:5" x14ac:dyDescent="0.25">
      <c r="A6419" s="9">
        <f>IF(ISBLANK('Step 1.3 Normalized OAT'!A6419),"-",'Step 1.3 Normalized OAT'!A6419)</f>
        <v>43368.416666666664</v>
      </c>
      <c r="B6419" s="26">
        <f t="shared" si="106"/>
        <v>267</v>
      </c>
      <c r="C6419" s="64" cm="1">
        <f t="array" ref="C6419">INDEX('Step 5. Daily Avg Schedule Calc'!$A$2:$C$169,(WEEKDAY(A6419)-1)*24+HOUR(A6419)+1,3)*IF(A6419&lt;Cooling_Season_Start_Date,0,IF(A6419&gt;Cooling_Season_End_Date,0,1))</f>
        <v>1</v>
      </c>
      <c r="D6419" s="12">
        <f>VLOOKUP(A6419,'Step 1.3 Normalized OAT'!$A$1:$B$8761,2)</f>
        <v>70</v>
      </c>
      <c r="E6419" s="13">
        <f ca="1">('Step 3. Regression'!$F$19*D6419^2+'Step 3. Regression'!$G$19*D6419+'Step 3. Regression'!$H$19)*C6419</f>
        <v>7.1602664526549589</v>
      </c>
    </row>
    <row r="6420" spans="1:5" x14ac:dyDescent="0.25">
      <c r="A6420" s="9">
        <f>IF(ISBLANK('Step 1.3 Normalized OAT'!A6420),"-",'Step 1.3 Normalized OAT'!A6420)</f>
        <v>43368.458333333336</v>
      </c>
      <c r="B6420" s="26">
        <f t="shared" si="106"/>
        <v>267</v>
      </c>
      <c r="C6420" s="64" cm="1">
        <f t="array" ref="C6420">INDEX('Step 5. Daily Avg Schedule Calc'!$A$2:$C$169,(WEEKDAY(A6420)-1)*24+HOUR(A6420)+1,3)*IF(A6420&lt;Cooling_Season_Start_Date,0,IF(A6420&gt;Cooling_Season_End_Date,0,1))</f>
        <v>1</v>
      </c>
      <c r="D6420" s="12">
        <f>VLOOKUP(A6420,'Step 1.3 Normalized OAT'!$A$1:$B$8761,2)</f>
        <v>71</v>
      </c>
      <c r="E6420" s="13">
        <f ca="1">('Step 3. Regression'!$F$19*D6420^2+'Step 3. Regression'!$G$19*D6420+'Step 3. Regression'!$H$19)*C6420</f>
        <v>7.1286245489697393</v>
      </c>
    </row>
    <row r="6421" spans="1:5" x14ac:dyDescent="0.25">
      <c r="A6421" s="9">
        <f>IF(ISBLANK('Step 1.3 Normalized OAT'!A6421),"-",'Step 1.3 Normalized OAT'!A6421)</f>
        <v>43368.5</v>
      </c>
      <c r="B6421" s="26">
        <f t="shared" si="106"/>
        <v>267</v>
      </c>
      <c r="C6421" s="64" cm="1">
        <f t="array" ref="C6421">INDEX('Step 5. Daily Avg Schedule Calc'!$A$2:$C$169,(WEEKDAY(A6421)-1)*24+HOUR(A6421)+1,3)*IF(A6421&lt;Cooling_Season_Start_Date,0,IF(A6421&gt;Cooling_Season_End_Date,0,1))</f>
        <v>1</v>
      </c>
      <c r="D6421" s="12">
        <f>VLOOKUP(A6421,'Step 1.3 Normalized OAT'!$A$1:$B$8761,2)</f>
        <v>71</v>
      </c>
      <c r="E6421" s="13">
        <f ca="1">('Step 3. Regression'!$F$19*D6421^2+'Step 3. Regression'!$G$19*D6421+'Step 3. Regression'!$H$19)*C6421</f>
        <v>7.1286245489697393</v>
      </c>
    </row>
    <row r="6422" spans="1:5" x14ac:dyDescent="0.25">
      <c r="A6422" s="9">
        <f>IF(ISBLANK('Step 1.3 Normalized OAT'!A6422),"-",'Step 1.3 Normalized OAT'!A6422)</f>
        <v>43368.541666666664</v>
      </c>
      <c r="B6422" s="26">
        <f t="shared" si="106"/>
        <v>267</v>
      </c>
      <c r="C6422" s="64" cm="1">
        <f t="array" ref="C6422">INDEX('Step 5. Daily Avg Schedule Calc'!$A$2:$C$169,(WEEKDAY(A6422)-1)*24+HOUR(A6422)+1,3)*IF(A6422&lt;Cooling_Season_Start_Date,0,IF(A6422&gt;Cooling_Season_End_Date,0,1))</f>
        <v>1</v>
      </c>
      <c r="D6422" s="12">
        <f>VLOOKUP(A6422,'Step 1.3 Normalized OAT'!$A$1:$B$8761,2)</f>
        <v>73</v>
      </c>
      <c r="E6422" s="13">
        <f ca="1">('Step 3. Regression'!$F$19*D6422^2+'Step 3. Regression'!$G$19*D6422+'Step 3. Regression'!$H$19)*C6422</f>
        <v>7.0827765794206599</v>
      </c>
    </row>
    <row r="6423" spans="1:5" x14ac:dyDescent="0.25">
      <c r="A6423" s="9">
        <f>IF(ISBLANK('Step 1.3 Normalized OAT'!A6423),"-",'Step 1.3 Normalized OAT'!A6423)</f>
        <v>43368.583333333336</v>
      </c>
      <c r="B6423" s="26">
        <f t="shared" si="106"/>
        <v>267</v>
      </c>
      <c r="C6423" s="64" cm="1">
        <f t="array" ref="C6423">INDEX('Step 5. Daily Avg Schedule Calc'!$A$2:$C$169,(WEEKDAY(A6423)-1)*24+HOUR(A6423)+1,3)*IF(A6423&lt;Cooling_Season_Start_Date,0,IF(A6423&gt;Cooling_Season_End_Date,0,1))</f>
        <v>1</v>
      </c>
      <c r="D6423" s="12">
        <f>VLOOKUP(A6423,'Step 1.3 Normalized OAT'!$A$1:$B$8761,2)</f>
        <v>73</v>
      </c>
      <c r="E6423" s="13">
        <f ca="1">('Step 3. Regression'!$F$19*D6423^2+'Step 3. Regression'!$G$19*D6423+'Step 3. Regression'!$H$19)*C6423</f>
        <v>7.0827765794206599</v>
      </c>
    </row>
    <row r="6424" spans="1:5" x14ac:dyDescent="0.25">
      <c r="A6424" s="9">
        <f>IF(ISBLANK('Step 1.3 Normalized OAT'!A6424),"-",'Step 1.3 Normalized OAT'!A6424)</f>
        <v>43368.625</v>
      </c>
      <c r="B6424" s="26">
        <f t="shared" si="106"/>
        <v>267</v>
      </c>
      <c r="C6424" s="64" cm="1">
        <f t="array" ref="C6424">INDEX('Step 5. Daily Avg Schedule Calc'!$A$2:$C$169,(WEEKDAY(A6424)-1)*24+HOUR(A6424)+1,3)*IF(A6424&lt;Cooling_Season_Start_Date,0,IF(A6424&gt;Cooling_Season_End_Date,0,1))</f>
        <v>1</v>
      </c>
      <c r="D6424" s="12">
        <f>VLOOKUP(A6424,'Step 1.3 Normalized OAT'!$A$1:$B$8761,2)</f>
        <v>75</v>
      </c>
      <c r="E6424" s="13">
        <f ca="1">('Step 3. Regression'!$F$19*D6424^2+'Step 3. Regression'!$G$19*D6424+'Step 3. Regression'!$H$19)*C6424</f>
        <v>7.0601763936334088</v>
      </c>
    </row>
    <row r="6425" spans="1:5" x14ac:dyDescent="0.25">
      <c r="A6425" s="9">
        <f>IF(ISBLANK('Step 1.3 Normalized OAT'!A6425),"-",'Step 1.3 Normalized OAT'!A6425)</f>
        <v>43368.666666666664</v>
      </c>
      <c r="B6425" s="26">
        <f t="shared" si="106"/>
        <v>267</v>
      </c>
      <c r="C6425" s="64" cm="1">
        <f t="array" ref="C6425">INDEX('Step 5. Daily Avg Schedule Calc'!$A$2:$C$169,(WEEKDAY(A6425)-1)*24+HOUR(A6425)+1,3)*IF(A6425&lt;Cooling_Season_Start_Date,0,IF(A6425&gt;Cooling_Season_End_Date,0,1))</f>
        <v>1</v>
      </c>
      <c r="D6425" s="12">
        <f>VLOOKUP(A6425,'Step 1.3 Normalized OAT'!$A$1:$B$8761,2)</f>
        <v>75</v>
      </c>
      <c r="E6425" s="13">
        <f ca="1">('Step 3. Regression'!$F$19*D6425^2+'Step 3. Regression'!$G$19*D6425+'Step 3. Regression'!$H$19)*C6425</f>
        <v>7.0601763936334088</v>
      </c>
    </row>
    <row r="6426" spans="1:5" x14ac:dyDescent="0.25">
      <c r="A6426" s="9">
        <f>IF(ISBLANK('Step 1.3 Normalized OAT'!A6426),"-",'Step 1.3 Normalized OAT'!A6426)</f>
        <v>43368.708333333336</v>
      </c>
      <c r="B6426" s="26">
        <f t="shared" si="106"/>
        <v>267</v>
      </c>
      <c r="C6426" s="64" cm="1">
        <f t="array" ref="C6426">INDEX('Step 5. Daily Avg Schedule Calc'!$A$2:$C$169,(WEEKDAY(A6426)-1)*24+HOUR(A6426)+1,3)*IF(A6426&lt;Cooling_Season_Start_Date,0,IF(A6426&gt;Cooling_Season_End_Date,0,1))</f>
        <v>1</v>
      </c>
      <c r="D6426" s="12">
        <f>VLOOKUP(A6426,'Step 1.3 Normalized OAT'!$A$1:$B$8761,2)</f>
        <v>76</v>
      </c>
      <c r="E6426" s="13">
        <f ca="1">('Step 3. Regression'!$F$19*D6426^2+'Step 3. Regression'!$G$19*D6426+'Step 3. Regression'!$H$19)*C6426</f>
        <v>7.0575942196504613</v>
      </c>
    </row>
    <row r="6427" spans="1:5" x14ac:dyDescent="0.25">
      <c r="A6427" s="9">
        <f>IF(ISBLANK('Step 1.3 Normalized OAT'!A6427),"-",'Step 1.3 Normalized OAT'!A6427)</f>
        <v>43368.75</v>
      </c>
      <c r="B6427" s="26">
        <f t="shared" si="106"/>
        <v>267</v>
      </c>
      <c r="C6427" s="64" cm="1">
        <f t="array" ref="C6427">INDEX('Step 5. Daily Avg Schedule Calc'!$A$2:$C$169,(WEEKDAY(A6427)-1)*24+HOUR(A6427)+1,3)*IF(A6427&lt;Cooling_Season_Start_Date,0,IF(A6427&gt;Cooling_Season_End_Date,0,1))</f>
        <v>1</v>
      </c>
      <c r="D6427" s="12">
        <f>VLOOKUP(A6427,'Step 1.3 Normalized OAT'!$A$1:$B$8761,2)</f>
        <v>73</v>
      </c>
      <c r="E6427" s="13">
        <f ca="1">('Step 3. Regression'!$F$19*D6427^2+'Step 3. Regression'!$G$19*D6427+'Step 3. Regression'!$H$19)*C6427</f>
        <v>7.0827765794206599</v>
      </c>
    </row>
    <row r="6428" spans="1:5" x14ac:dyDescent="0.25">
      <c r="A6428" s="9">
        <f>IF(ISBLANK('Step 1.3 Normalized OAT'!A6428),"-",'Step 1.3 Normalized OAT'!A6428)</f>
        <v>43368.791666666664</v>
      </c>
      <c r="B6428" s="26">
        <f t="shared" si="106"/>
        <v>267</v>
      </c>
      <c r="C6428" s="64" cm="1">
        <f t="array" ref="C6428">INDEX('Step 5. Daily Avg Schedule Calc'!$A$2:$C$169,(WEEKDAY(A6428)-1)*24+HOUR(A6428)+1,3)*IF(A6428&lt;Cooling_Season_Start_Date,0,IF(A6428&gt;Cooling_Season_End_Date,0,1))</f>
        <v>1</v>
      </c>
      <c r="D6428" s="12">
        <f>VLOOKUP(A6428,'Step 1.3 Normalized OAT'!$A$1:$B$8761,2)</f>
        <v>73</v>
      </c>
      <c r="E6428" s="13">
        <f ca="1">('Step 3. Regression'!$F$19*D6428^2+'Step 3. Regression'!$G$19*D6428+'Step 3. Regression'!$H$19)*C6428</f>
        <v>7.0827765794206599</v>
      </c>
    </row>
    <row r="6429" spans="1:5" x14ac:dyDescent="0.25">
      <c r="A6429" s="9">
        <f>IF(ISBLANK('Step 1.3 Normalized OAT'!A6429),"-",'Step 1.3 Normalized OAT'!A6429)</f>
        <v>43368.833333333336</v>
      </c>
      <c r="B6429" s="26">
        <f t="shared" si="106"/>
        <v>267</v>
      </c>
      <c r="C6429" s="64" cm="1">
        <f t="array" ref="C6429">INDEX('Step 5. Daily Avg Schedule Calc'!$A$2:$C$169,(WEEKDAY(A6429)-1)*24+HOUR(A6429)+1,3)*IF(A6429&lt;Cooling_Season_Start_Date,0,IF(A6429&gt;Cooling_Season_End_Date,0,1))</f>
        <v>1</v>
      </c>
      <c r="D6429" s="12">
        <f>VLOOKUP(A6429,'Step 1.3 Normalized OAT'!$A$1:$B$8761,2)</f>
        <v>74</v>
      </c>
      <c r="E6429" s="13">
        <f ca="1">('Step 3. Regression'!$F$19*D6429^2+'Step 3. Regression'!$G$19*D6429+'Step 3. Regression'!$H$19)*C6429</f>
        <v>7.0685705135568071</v>
      </c>
    </row>
    <row r="6430" spans="1:5" x14ac:dyDescent="0.25">
      <c r="A6430" s="9">
        <f>IF(ISBLANK('Step 1.3 Normalized OAT'!A6430),"-",'Step 1.3 Normalized OAT'!A6430)</f>
        <v>43368.875</v>
      </c>
      <c r="B6430" s="26">
        <f t="shared" si="106"/>
        <v>267</v>
      </c>
      <c r="C6430" s="64" cm="1">
        <f t="array" ref="C6430">INDEX('Step 5. Daily Avg Schedule Calc'!$A$2:$C$169,(WEEKDAY(A6430)-1)*24+HOUR(A6430)+1,3)*IF(A6430&lt;Cooling_Season_Start_Date,0,IF(A6430&gt;Cooling_Season_End_Date,0,1))</f>
        <v>0</v>
      </c>
      <c r="D6430" s="12">
        <f>VLOOKUP(A6430,'Step 1.3 Normalized OAT'!$A$1:$B$8761,2)</f>
        <v>73</v>
      </c>
      <c r="E6430" s="13">
        <f ca="1">('Step 3. Regression'!$F$19*D6430^2+'Step 3. Regression'!$G$19*D6430+'Step 3. Regression'!$H$19)*C6430</f>
        <v>0</v>
      </c>
    </row>
    <row r="6431" spans="1:5" x14ac:dyDescent="0.25">
      <c r="A6431" s="9">
        <f>IF(ISBLANK('Step 1.3 Normalized OAT'!A6431),"-",'Step 1.3 Normalized OAT'!A6431)</f>
        <v>43368.916666666664</v>
      </c>
      <c r="B6431" s="26">
        <f t="shared" si="106"/>
        <v>267</v>
      </c>
      <c r="C6431" s="64" cm="1">
        <f t="array" ref="C6431">INDEX('Step 5. Daily Avg Schedule Calc'!$A$2:$C$169,(WEEKDAY(A6431)-1)*24+HOUR(A6431)+1,3)*IF(A6431&lt;Cooling_Season_Start_Date,0,IF(A6431&gt;Cooling_Season_End_Date,0,1))</f>
        <v>0</v>
      </c>
      <c r="D6431" s="12">
        <f>VLOOKUP(A6431,'Step 1.3 Normalized OAT'!$A$1:$B$8761,2)</f>
        <v>73</v>
      </c>
      <c r="E6431" s="13">
        <f ca="1">('Step 3. Regression'!$F$19*D6431^2+'Step 3. Regression'!$G$19*D6431+'Step 3. Regression'!$H$19)*C6431</f>
        <v>0</v>
      </c>
    </row>
    <row r="6432" spans="1:5" x14ac:dyDescent="0.25">
      <c r="A6432" s="9">
        <f>IF(ISBLANK('Step 1.3 Normalized OAT'!A6432),"-",'Step 1.3 Normalized OAT'!A6432)</f>
        <v>43368.958333333336</v>
      </c>
      <c r="B6432" s="26">
        <f t="shared" si="106"/>
        <v>267</v>
      </c>
      <c r="C6432" s="64" cm="1">
        <f t="array" ref="C6432">INDEX('Step 5. Daily Avg Schedule Calc'!$A$2:$C$169,(WEEKDAY(A6432)-1)*24+HOUR(A6432)+1,3)*IF(A6432&lt;Cooling_Season_Start_Date,0,IF(A6432&gt;Cooling_Season_End_Date,0,1))</f>
        <v>0</v>
      </c>
      <c r="D6432" s="12">
        <f>VLOOKUP(A6432,'Step 1.3 Normalized OAT'!$A$1:$B$8761,2)</f>
        <v>73</v>
      </c>
      <c r="E6432" s="13">
        <f ca="1">('Step 3. Regression'!$F$19*D6432^2+'Step 3. Regression'!$G$19*D6432+'Step 3. Regression'!$H$19)*C6432</f>
        <v>0</v>
      </c>
    </row>
    <row r="6433" spans="1:5" x14ac:dyDescent="0.25">
      <c r="A6433" s="9">
        <f>IF(ISBLANK('Step 1.3 Normalized OAT'!A6433),"-",'Step 1.3 Normalized OAT'!A6433)</f>
        <v>43369</v>
      </c>
      <c r="B6433" s="26">
        <f t="shared" si="106"/>
        <v>268</v>
      </c>
      <c r="C6433" s="64" cm="1">
        <f t="array" ref="C6433">INDEX('Step 5. Daily Avg Schedule Calc'!$A$2:$C$169,(WEEKDAY(A6433)-1)*24+HOUR(A6433)+1,3)*IF(A6433&lt;Cooling_Season_Start_Date,0,IF(A6433&gt;Cooling_Season_End_Date,0,1))</f>
        <v>0</v>
      </c>
      <c r="D6433" s="12">
        <f>VLOOKUP(A6433,'Step 1.3 Normalized OAT'!$A$1:$B$8761,2)</f>
        <v>73</v>
      </c>
      <c r="E6433" s="13">
        <f ca="1">('Step 3. Regression'!$F$19*D6433^2+'Step 3. Regression'!$G$19*D6433+'Step 3. Regression'!$H$19)*C6433</f>
        <v>0</v>
      </c>
    </row>
    <row r="6434" spans="1:5" x14ac:dyDescent="0.25">
      <c r="A6434" s="9">
        <f>IF(ISBLANK('Step 1.3 Normalized OAT'!A6434),"-",'Step 1.3 Normalized OAT'!A6434)</f>
        <v>43369.041666666664</v>
      </c>
      <c r="B6434" s="26">
        <f t="shared" si="106"/>
        <v>268</v>
      </c>
      <c r="C6434" s="64" cm="1">
        <f t="array" ref="C6434">INDEX('Step 5. Daily Avg Schedule Calc'!$A$2:$C$169,(WEEKDAY(A6434)-1)*24+HOUR(A6434)+1,3)*IF(A6434&lt;Cooling_Season_Start_Date,0,IF(A6434&gt;Cooling_Season_End_Date,0,1))</f>
        <v>0</v>
      </c>
      <c r="D6434" s="12">
        <f>VLOOKUP(A6434,'Step 1.3 Normalized OAT'!$A$1:$B$8761,2)</f>
        <v>73</v>
      </c>
      <c r="E6434" s="13">
        <f ca="1">('Step 3. Regression'!$F$19*D6434^2+'Step 3. Regression'!$G$19*D6434+'Step 3. Regression'!$H$19)*C6434</f>
        <v>0</v>
      </c>
    </row>
    <row r="6435" spans="1:5" x14ac:dyDescent="0.25">
      <c r="A6435" s="9">
        <f>IF(ISBLANK('Step 1.3 Normalized OAT'!A6435),"-",'Step 1.3 Normalized OAT'!A6435)</f>
        <v>43369.083333333336</v>
      </c>
      <c r="B6435" s="26">
        <f t="shared" si="106"/>
        <v>268</v>
      </c>
      <c r="C6435" s="64" cm="1">
        <f t="array" ref="C6435">INDEX('Step 5. Daily Avg Schedule Calc'!$A$2:$C$169,(WEEKDAY(A6435)-1)*24+HOUR(A6435)+1,3)*IF(A6435&lt;Cooling_Season_Start_Date,0,IF(A6435&gt;Cooling_Season_End_Date,0,1))</f>
        <v>0</v>
      </c>
      <c r="D6435" s="12">
        <f>VLOOKUP(A6435,'Step 1.3 Normalized OAT'!$A$1:$B$8761,2)</f>
        <v>74</v>
      </c>
      <c r="E6435" s="13">
        <f ca="1">('Step 3. Regression'!$F$19*D6435^2+'Step 3. Regression'!$G$19*D6435+'Step 3. Regression'!$H$19)*C6435</f>
        <v>0</v>
      </c>
    </row>
    <row r="6436" spans="1:5" x14ac:dyDescent="0.25">
      <c r="A6436" s="9">
        <f>IF(ISBLANK('Step 1.3 Normalized OAT'!A6436),"-",'Step 1.3 Normalized OAT'!A6436)</f>
        <v>43369.125</v>
      </c>
      <c r="B6436" s="26">
        <f t="shared" si="106"/>
        <v>268</v>
      </c>
      <c r="C6436" s="64" cm="1">
        <f t="array" ref="C6436">INDEX('Step 5. Daily Avg Schedule Calc'!$A$2:$C$169,(WEEKDAY(A6436)-1)*24+HOUR(A6436)+1,3)*IF(A6436&lt;Cooling_Season_Start_Date,0,IF(A6436&gt;Cooling_Season_End_Date,0,1))</f>
        <v>0</v>
      </c>
      <c r="D6436" s="12">
        <f>VLOOKUP(A6436,'Step 1.3 Normalized OAT'!$A$1:$B$8761,2)</f>
        <v>73</v>
      </c>
      <c r="E6436" s="13">
        <f ca="1">('Step 3. Regression'!$F$19*D6436^2+'Step 3. Regression'!$G$19*D6436+'Step 3. Regression'!$H$19)*C6436</f>
        <v>0</v>
      </c>
    </row>
    <row r="6437" spans="1:5" x14ac:dyDescent="0.25">
      <c r="A6437" s="9">
        <f>IF(ISBLANK('Step 1.3 Normalized OAT'!A6437),"-",'Step 1.3 Normalized OAT'!A6437)</f>
        <v>43369.166666666664</v>
      </c>
      <c r="B6437" s="26">
        <f t="shared" si="106"/>
        <v>268</v>
      </c>
      <c r="C6437" s="64" cm="1">
        <f t="array" ref="C6437">INDEX('Step 5. Daily Avg Schedule Calc'!$A$2:$C$169,(WEEKDAY(A6437)-1)*24+HOUR(A6437)+1,3)*IF(A6437&lt;Cooling_Season_Start_Date,0,IF(A6437&gt;Cooling_Season_End_Date,0,1))</f>
        <v>0</v>
      </c>
      <c r="D6437" s="12">
        <f>VLOOKUP(A6437,'Step 1.3 Normalized OAT'!$A$1:$B$8761,2)</f>
        <v>73</v>
      </c>
      <c r="E6437" s="13">
        <f ca="1">('Step 3. Regression'!$F$19*D6437^2+'Step 3. Regression'!$G$19*D6437+'Step 3. Regression'!$H$19)*C6437</f>
        <v>0</v>
      </c>
    </row>
    <row r="6438" spans="1:5" x14ac:dyDescent="0.25">
      <c r="A6438" s="9">
        <f>IF(ISBLANK('Step 1.3 Normalized OAT'!A6438),"-",'Step 1.3 Normalized OAT'!A6438)</f>
        <v>43369.208333333336</v>
      </c>
      <c r="B6438" s="26">
        <f t="shared" si="106"/>
        <v>268</v>
      </c>
      <c r="C6438" s="64" cm="1">
        <f t="array" ref="C6438">INDEX('Step 5. Daily Avg Schedule Calc'!$A$2:$C$169,(WEEKDAY(A6438)-1)*24+HOUR(A6438)+1,3)*IF(A6438&lt;Cooling_Season_Start_Date,0,IF(A6438&gt;Cooling_Season_End_Date,0,1))</f>
        <v>0</v>
      </c>
      <c r="D6438" s="12">
        <f>VLOOKUP(A6438,'Step 1.3 Normalized OAT'!$A$1:$B$8761,2)</f>
        <v>74</v>
      </c>
      <c r="E6438" s="13">
        <f ca="1">('Step 3. Regression'!$F$19*D6438^2+'Step 3. Regression'!$G$19*D6438+'Step 3. Regression'!$H$19)*C6438</f>
        <v>0</v>
      </c>
    </row>
    <row r="6439" spans="1:5" x14ac:dyDescent="0.25">
      <c r="A6439" s="9">
        <f>IF(ISBLANK('Step 1.3 Normalized OAT'!A6439),"-",'Step 1.3 Normalized OAT'!A6439)</f>
        <v>43369.25</v>
      </c>
      <c r="B6439" s="26">
        <f t="shared" si="106"/>
        <v>268</v>
      </c>
      <c r="C6439" s="64" cm="1">
        <f t="array" ref="C6439">INDEX('Step 5. Daily Avg Schedule Calc'!$A$2:$C$169,(WEEKDAY(A6439)-1)*24+HOUR(A6439)+1,3)*IF(A6439&lt;Cooling_Season_Start_Date,0,IF(A6439&gt;Cooling_Season_End_Date,0,1))</f>
        <v>0</v>
      </c>
      <c r="D6439" s="12">
        <f>VLOOKUP(A6439,'Step 1.3 Normalized OAT'!$A$1:$B$8761,2)</f>
        <v>73</v>
      </c>
      <c r="E6439" s="13">
        <f ca="1">('Step 3. Regression'!$F$19*D6439^2+'Step 3. Regression'!$G$19*D6439+'Step 3. Regression'!$H$19)*C6439</f>
        <v>0</v>
      </c>
    </row>
    <row r="6440" spans="1:5" x14ac:dyDescent="0.25">
      <c r="A6440" s="9">
        <f>IF(ISBLANK('Step 1.3 Normalized OAT'!A6440),"-",'Step 1.3 Normalized OAT'!A6440)</f>
        <v>43369.291666666664</v>
      </c>
      <c r="B6440" s="26">
        <f t="shared" si="106"/>
        <v>268</v>
      </c>
      <c r="C6440" s="64" cm="1">
        <f t="array" ref="C6440">INDEX('Step 5. Daily Avg Schedule Calc'!$A$2:$C$169,(WEEKDAY(A6440)-1)*24+HOUR(A6440)+1,3)*IF(A6440&lt;Cooling_Season_Start_Date,0,IF(A6440&gt;Cooling_Season_End_Date,0,1))</f>
        <v>1</v>
      </c>
      <c r="D6440" s="12">
        <f>VLOOKUP(A6440,'Step 1.3 Normalized OAT'!$A$1:$B$8761,2)</f>
        <v>73</v>
      </c>
      <c r="E6440" s="13">
        <f ca="1">('Step 3. Regression'!$F$19*D6440^2+'Step 3. Regression'!$G$19*D6440+'Step 3. Regression'!$H$19)*C6440</f>
        <v>7.0827765794206599</v>
      </c>
    </row>
    <row r="6441" spans="1:5" x14ac:dyDescent="0.25">
      <c r="A6441" s="9">
        <f>IF(ISBLANK('Step 1.3 Normalized OAT'!A6441),"-",'Step 1.3 Normalized OAT'!A6441)</f>
        <v>43369.333333333336</v>
      </c>
      <c r="B6441" s="26">
        <f t="shared" si="106"/>
        <v>268</v>
      </c>
      <c r="C6441" s="64" cm="1">
        <f t="array" ref="C6441">INDEX('Step 5. Daily Avg Schedule Calc'!$A$2:$C$169,(WEEKDAY(A6441)-1)*24+HOUR(A6441)+1,3)*IF(A6441&lt;Cooling_Season_Start_Date,0,IF(A6441&gt;Cooling_Season_End_Date,0,1))</f>
        <v>1</v>
      </c>
      <c r="D6441" s="12">
        <f>VLOOKUP(A6441,'Step 1.3 Normalized OAT'!$A$1:$B$8761,2)</f>
        <v>74</v>
      </c>
      <c r="E6441" s="13">
        <f ca="1">('Step 3. Regression'!$F$19*D6441^2+'Step 3. Regression'!$G$19*D6441+'Step 3. Regression'!$H$19)*C6441</f>
        <v>7.0685705135568071</v>
      </c>
    </row>
    <row r="6442" spans="1:5" x14ac:dyDescent="0.25">
      <c r="A6442" s="9">
        <f>IF(ISBLANK('Step 1.3 Normalized OAT'!A6442),"-",'Step 1.3 Normalized OAT'!A6442)</f>
        <v>43369.375</v>
      </c>
      <c r="B6442" s="26">
        <f t="shared" si="106"/>
        <v>268</v>
      </c>
      <c r="C6442" s="64" cm="1">
        <f t="array" ref="C6442">INDEX('Step 5. Daily Avg Schedule Calc'!$A$2:$C$169,(WEEKDAY(A6442)-1)*24+HOUR(A6442)+1,3)*IF(A6442&lt;Cooling_Season_Start_Date,0,IF(A6442&gt;Cooling_Season_End_Date,0,1))</f>
        <v>1</v>
      </c>
      <c r="D6442" s="12">
        <f>VLOOKUP(A6442,'Step 1.3 Normalized OAT'!$A$1:$B$8761,2)</f>
        <v>73</v>
      </c>
      <c r="E6442" s="13">
        <f ca="1">('Step 3. Regression'!$F$19*D6442^2+'Step 3. Regression'!$G$19*D6442+'Step 3. Regression'!$H$19)*C6442</f>
        <v>7.0827765794206599</v>
      </c>
    </row>
    <row r="6443" spans="1:5" x14ac:dyDescent="0.25">
      <c r="A6443" s="9">
        <f>IF(ISBLANK('Step 1.3 Normalized OAT'!A6443),"-",'Step 1.3 Normalized OAT'!A6443)</f>
        <v>43369.416666666664</v>
      </c>
      <c r="B6443" s="26">
        <f t="shared" si="106"/>
        <v>268</v>
      </c>
      <c r="C6443" s="64" cm="1">
        <f t="array" ref="C6443">INDEX('Step 5. Daily Avg Schedule Calc'!$A$2:$C$169,(WEEKDAY(A6443)-1)*24+HOUR(A6443)+1,3)*IF(A6443&lt;Cooling_Season_Start_Date,0,IF(A6443&gt;Cooling_Season_End_Date,0,1))</f>
        <v>1</v>
      </c>
      <c r="D6443" s="12">
        <f>VLOOKUP(A6443,'Step 1.3 Normalized OAT'!$A$1:$B$8761,2)</f>
        <v>75</v>
      </c>
      <c r="E6443" s="13">
        <f ca="1">('Step 3. Regression'!$F$19*D6443^2+'Step 3. Regression'!$G$19*D6443+'Step 3. Regression'!$H$19)*C6443</f>
        <v>7.0601763936334088</v>
      </c>
    </row>
    <row r="6444" spans="1:5" x14ac:dyDescent="0.25">
      <c r="A6444" s="9">
        <f>IF(ISBLANK('Step 1.3 Normalized OAT'!A6444),"-",'Step 1.3 Normalized OAT'!A6444)</f>
        <v>43369.458333333336</v>
      </c>
      <c r="B6444" s="26">
        <f t="shared" si="106"/>
        <v>268</v>
      </c>
      <c r="C6444" s="64" cm="1">
        <f t="array" ref="C6444">INDEX('Step 5. Daily Avg Schedule Calc'!$A$2:$C$169,(WEEKDAY(A6444)-1)*24+HOUR(A6444)+1,3)*IF(A6444&lt;Cooling_Season_Start_Date,0,IF(A6444&gt;Cooling_Season_End_Date,0,1))</f>
        <v>1</v>
      </c>
      <c r="D6444" s="12">
        <f>VLOOKUP(A6444,'Step 1.3 Normalized OAT'!$A$1:$B$8761,2)</f>
        <v>78</v>
      </c>
      <c r="E6444" s="13">
        <f ca="1">('Step 3. Regression'!$F$19*D6444^2+'Step 3. Regression'!$G$19*D6444+'Step 3. Regression'!$H$19)*C6444</f>
        <v>7.0698657095059474</v>
      </c>
    </row>
    <row r="6445" spans="1:5" x14ac:dyDescent="0.25">
      <c r="A6445" s="9">
        <f>IF(ISBLANK('Step 1.3 Normalized OAT'!A6445),"-",'Step 1.3 Normalized OAT'!A6445)</f>
        <v>43369.5</v>
      </c>
      <c r="B6445" s="26">
        <f t="shared" si="106"/>
        <v>268</v>
      </c>
      <c r="C6445" s="64" cm="1">
        <f t="array" ref="C6445">INDEX('Step 5. Daily Avg Schedule Calc'!$A$2:$C$169,(WEEKDAY(A6445)-1)*24+HOUR(A6445)+1,3)*IF(A6445&lt;Cooling_Season_Start_Date,0,IF(A6445&gt;Cooling_Season_End_Date,0,1))</f>
        <v>1</v>
      </c>
      <c r="D6445" s="12">
        <f>VLOOKUP(A6445,'Step 1.3 Normalized OAT'!$A$1:$B$8761,2)</f>
        <v>81</v>
      </c>
      <c r="E6445" s="13">
        <f ca="1">('Step 3. Regression'!$F$19*D6445^2+'Step 3. Regression'!$G$19*D6445+'Step 3. Regression'!$H$19)*C6445</f>
        <v>7.1318625388425936</v>
      </c>
    </row>
    <row r="6446" spans="1:5" x14ac:dyDescent="0.25">
      <c r="A6446" s="9">
        <f>IF(ISBLANK('Step 1.3 Normalized OAT'!A6446),"-",'Step 1.3 Normalized OAT'!A6446)</f>
        <v>43369.541666666664</v>
      </c>
      <c r="B6446" s="26">
        <f t="shared" si="106"/>
        <v>268</v>
      </c>
      <c r="C6446" s="64" cm="1">
        <f t="array" ref="C6446">INDEX('Step 5. Daily Avg Schedule Calc'!$A$2:$C$169,(WEEKDAY(A6446)-1)*24+HOUR(A6446)+1,3)*IF(A6446&lt;Cooling_Season_Start_Date,0,IF(A6446&gt;Cooling_Season_End_Date,0,1))</f>
        <v>1</v>
      </c>
      <c r="D6446" s="12">
        <f>VLOOKUP(A6446,'Step 1.3 Normalized OAT'!$A$1:$B$8761,2)</f>
        <v>82</v>
      </c>
      <c r="E6446" s="13">
        <f ca="1">('Step 3. Regression'!$F$19*D6446^2+'Step 3. Regression'!$G$19*D6446+'Step 3. Regression'!$H$19)*C6446</f>
        <v>7.1641520405023904</v>
      </c>
    </row>
    <row r="6447" spans="1:5" x14ac:dyDescent="0.25">
      <c r="A6447" s="9">
        <f>IF(ISBLANK('Step 1.3 Normalized OAT'!A6447),"-",'Step 1.3 Normalized OAT'!A6447)</f>
        <v>43369.583333333336</v>
      </c>
      <c r="B6447" s="26">
        <f t="shared" si="106"/>
        <v>268</v>
      </c>
      <c r="C6447" s="64" cm="1">
        <f t="array" ref="C6447">INDEX('Step 5. Daily Avg Schedule Calc'!$A$2:$C$169,(WEEKDAY(A6447)-1)*24+HOUR(A6447)+1,3)*IF(A6447&lt;Cooling_Season_Start_Date,0,IF(A6447&gt;Cooling_Season_End_Date,0,1))</f>
        <v>1</v>
      </c>
      <c r="D6447" s="12">
        <f>VLOOKUP(A6447,'Step 1.3 Normalized OAT'!$A$1:$B$8761,2)</f>
        <v>80</v>
      </c>
      <c r="E6447" s="13">
        <f ca="1">('Step 3. Regression'!$F$19*D6447^2+'Step 3. Regression'!$G$19*D6447+'Step 3. Regression'!$H$19)*C6447</f>
        <v>7.1053849831232547</v>
      </c>
    </row>
    <row r="6448" spans="1:5" x14ac:dyDescent="0.25">
      <c r="A6448" s="9">
        <f>IF(ISBLANK('Step 1.3 Normalized OAT'!A6448),"-",'Step 1.3 Normalized OAT'!A6448)</f>
        <v>43369.625</v>
      </c>
      <c r="B6448" s="26">
        <f t="shared" si="106"/>
        <v>268</v>
      </c>
      <c r="C6448" s="64" cm="1">
        <f t="array" ref="C6448">INDEX('Step 5. Daily Avg Schedule Calc'!$A$2:$C$169,(WEEKDAY(A6448)-1)*24+HOUR(A6448)+1,3)*IF(A6448&lt;Cooling_Season_Start_Date,0,IF(A6448&gt;Cooling_Season_End_Date,0,1))</f>
        <v>1</v>
      </c>
      <c r="D6448" s="12">
        <f>VLOOKUP(A6448,'Step 1.3 Normalized OAT'!$A$1:$B$8761,2)</f>
        <v>82</v>
      </c>
      <c r="E6448" s="13">
        <f ca="1">('Step 3. Regression'!$F$19*D6448^2+'Step 3. Regression'!$G$19*D6448+'Step 3. Regression'!$H$19)*C6448</f>
        <v>7.1641520405023904</v>
      </c>
    </row>
    <row r="6449" spans="1:5" x14ac:dyDescent="0.25">
      <c r="A6449" s="9">
        <f>IF(ISBLANK('Step 1.3 Normalized OAT'!A6449),"-",'Step 1.3 Normalized OAT'!A6449)</f>
        <v>43369.666666666664</v>
      </c>
      <c r="B6449" s="26">
        <f t="shared" si="106"/>
        <v>268</v>
      </c>
      <c r="C6449" s="64" cm="1">
        <f t="array" ref="C6449">INDEX('Step 5. Daily Avg Schedule Calc'!$A$2:$C$169,(WEEKDAY(A6449)-1)*24+HOUR(A6449)+1,3)*IF(A6449&lt;Cooling_Season_Start_Date,0,IF(A6449&gt;Cooling_Season_End_Date,0,1))</f>
        <v>1</v>
      </c>
      <c r="D6449" s="12">
        <f>VLOOKUP(A6449,'Step 1.3 Normalized OAT'!$A$1:$B$8761,2)</f>
        <v>82</v>
      </c>
      <c r="E6449" s="13">
        <f ca="1">('Step 3. Regression'!$F$19*D6449^2+'Step 3. Regression'!$G$19*D6449+'Step 3. Regression'!$H$19)*C6449</f>
        <v>7.1641520405023904</v>
      </c>
    </row>
    <row r="6450" spans="1:5" x14ac:dyDescent="0.25">
      <c r="A6450" s="9">
        <f>IF(ISBLANK('Step 1.3 Normalized OAT'!A6450),"-",'Step 1.3 Normalized OAT'!A6450)</f>
        <v>43369.708333333336</v>
      </c>
      <c r="B6450" s="26">
        <f t="shared" si="106"/>
        <v>268</v>
      </c>
      <c r="C6450" s="64" cm="1">
        <f t="array" ref="C6450">INDEX('Step 5. Daily Avg Schedule Calc'!$A$2:$C$169,(WEEKDAY(A6450)-1)*24+HOUR(A6450)+1,3)*IF(A6450&lt;Cooling_Season_Start_Date,0,IF(A6450&gt;Cooling_Season_End_Date,0,1))</f>
        <v>1</v>
      </c>
      <c r="D6450" s="12">
        <f>VLOOKUP(A6450,'Step 1.3 Normalized OAT'!$A$1:$B$8761,2)</f>
        <v>83</v>
      </c>
      <c r="E6450" s="13">
        <f ca="1">('Step 3. Regression'!$F$19*D6450^2+'Step 3. Regression'!$G$19*D6450+'Step 3. Regression'!$H$19)*C6450</f>
        <v>7.2022534881026417</v>
      </c>
    </row>
    <row r="6451" spans="1:5" x14ac:dyDescent="0.25">
      <c r="A6451" s="9">
        <f>IF(ISBLANK('Step 1.3 Normalized OAT'!A6451),"-",'Step 1.3 Normalized OAT'!A6451)</f>
        <v>43369.75</v>
      </c>
      <c r="B6451" s="26">
        <f t="shared" si="106"/>
        <v>268</v>
      </c>
      <c r="C6451" s="64" cm="1">
        <f t="array" ref="C6451">INDEX('Step 5. Daily Avg Schedule Calc'!$A$2:$C$169,(WEEKDAY(A6451)-1)*24+HOUR(A6451)+1,3)*IF(A6451&lt;Cooling_Season_Start_Date,0,IF(A6451&gt;Cooling_Season_End_Date,0,1))</f>
        <v>1</v>
      </c>
      <c r="D6451" s="12">
        <f>VLOOKUP(A6451,'Step 1.3 Normalized OAT'!$A$1:$B$8761,2)</f>
        <v>79</v>
      </c>
      <c r="E6451" s="13">
        <f ca="1">('Step 3. Regression'!$F$19*D6451^2+'Step 3. Regression'!$G$19*D6451+'Step 3. Regression'!$H$19)*C6451</f>
        <v>7.0847193733443774</v>
      </c>
    </row>
    <row r="6452" spans="1:5" x14ac:dyDescent="0.25">
      <c r="A6452" s="9">
        <f>IF(ISBLANK('Step 1.3 Normalized OAT'!A6452),"-",'Step 1.3 Normalized OAT'!A6452)</f>
        <v>43369.791666666664</v>
      </c>
      <c r="B6452" s="26">
        <f t="shared" si="106"/>
        <v>268</v>
      </c>
      <c r="C6452" s="64" cm="1">
        <f t="array" ref="C6452">INDEX('Step 5. Daily Avg Schedule Calc'!$A$2:$C$169,(WEEKDAY(A6452)-1)*24+HOUR(A6452)+1,3)*IF(A6452&lt;Cooling_Season_Start_Date,0,IF(A6452&gt;Cooling_Season_End_Date,0,1))</f>
        <v>1</v>
      </c>
      <c r="D6452" s="12">
        <f>VLOOKUP(A6452,'Step 1.3 Normalized OAT'!$A$1:$B$8761,2)</f>
        <v>77</v>
      </c>
      <c r="E6452" s="13">
        <f ca="1">('Step 3. Regression'!$F$19*D6452^2+'Step 3. Regression'!$G$19*D6452+'Step 3. Regression'!$H$19)*C6452</f>
        <v>7.0608239916079754</v>
      </c>
    </row>
    <row r="6453" spans="1:5" x14ac:dyDescent="0.25">
      <c r="A6453" s="9">
        <f>IF(ISBLANK('Step 1.3 Normalized OAT'!A6453),"-",'Step 1.3 Normalized OAT'!A6453)</f>
        <v>43369.833333333336</v>
      </c>
      <c r="B6453" s="26">
        <f t="shared" si="106"/>
        <v>268</v>
      </c>
      <c r="C6453" s="64" cm="1">
        <f t="array" ref="C6453">INDEX('Step 5. Daily Avg Schedule Calc'!$A$2:$C$169,(WEEKDAY(A6453)-1)*24+HOUR(A6453)+1,3)*IF(A6453&lt;Cooling_Season_Start_Date,0,IF(A6453&gt;Cooling_Season_End_Date,0,1))</f>
        <v>1</v>
      </c>
      <c r="D6453" s="12">
        <f>VLOOKUP(A6453,'Step 1.3 Normalized OAT'!$A$1:$B$8761,2)</f>
        <v>75</v>
      </c>
      <c r="E6453" s="13">
        <f ca="1">('Step 3. Regression'!$F$19*D6453^2+'Step 3. Regression'!$G$19*D6453+'Step 3. Regression'!$H$19)*C6453</f>
        <v>7.0601763936334088</v>
      </c>
    </row>
    <row r="6454" spans="1:5" x14ac:dyDescent="0.25">
      <c r="A6454" s="9">
        <f>IF(ISBLANK('Step 1.3 Normalized OAT'!A6454),"-",'Step 1.3 Normalized OAT'!A6454)</f>
        <v>43369.875</v>
      </c>
      <c r="B6454" s="26">
        <f t="shared" si="106"/>
        <v>268</v>
      </c>
      <c r="C6454" s="64" cm="1">
        <f t="array" ref="C6454">INDEX('Step 5. Daily Avg Schedule Calc'!$A$2:$C$169,(WEEKDAY(A6454)-1)*24+HOUR(A6454)+1,3)*IF(A6454&lt;Cooling_Season_Start_Date,0,IF(A6454&gt;Cooling_Season_End_Date,0,1))</f>
        <v>0</v>
      </c>
      <c r="D6454" s="12">
        <f>VLOOKUP(A6454,'Step 1.3 Normalized OAT'!$A$1:$B$8761,2)</f>
        <v>76</v>
      </c>
      <c r="E6454" s="13">
        <f ca="1">('Step 3. Regression'!$F$19*D6454^2+'Step 3. Regression'!$G$19*D6454+'Step 3. Regression'!$H$19)*C6454</f>
        <v>0</v>
      </c>
    </row>
    <row r="6455" spans="1:5" x14ac:dyDescent="0.25">
      <c r="A6455" s="9">
        <f>IF(ISBLANK('Step 1.3 Normalized OAT'!A6455),"-",'Step 1.3 Normalized OAT'!A6455)</f>
        <v>43369.916666666664</v>
      </c>
      <c r="B6455" s="26">
        <f t="shared" si="106"/>
        <v>268</v>
      </c>
      <c r="C6455" s="64" cm="1">
        <f t="array" ref="C6455">INDEX('Step 5. Daily Avg Schedule Calc'!$A$2:$C$169,(WEEKDAY(A6455)-1)*24+HOUR(A6455)+1,3)*IF(A6455&lt;Cooling_Season_Start_Date,0,IF(A6455&gt;Cooling_Season_End_Date,0,1))</f>
        <v>0</v>
      </c>
      <c r="D6455" s="12">
        <f>VLOOKUP(A6455,'Step 1.3 Normalized OAT'!$A$1:$B$8761,2)</f>
        <v>76</v>
      </c>
      <c r="E6455" s="13">
        <f ca="1">('Step 3. Regression'!$F$19*D6455^2+'Step 3. Regression'!$G$19*D6455+'Step 3. Regression'!$H$19)*C6455</f>
        <v>0</v>
      </c>
    </row>
    <row r="6456" spans="1:5" x14ac:dyDescent="0.25">
      <c r="A6456" s="9">
        <f>IF(ISBLANK('Step 1.3 Normalized OAT'!A6456),"-",'Step 1.3 Normalized OAT'!A6456)</f>
        <v>43369.958333333336</v>
      </c>
      <c r="B6456" s="26">
        <f t="shared" si="106"/>
        <v>268</v>
      </c>
      <c r="C6456" s="64" cm="1">
        <f t="array" ref="C6456">INDEX('Step 5. Daily Avg Schedule Calc'!$A$2:$C$169,(WEEKDAY(A6456)-1)*24+HOUR(A6456)+1,3)*IF(A6456&lt;Cooling_Season_Start_Date,0,IF(A6456&gt;Cooling_Season_End_Date,0,1))</f>
        <v>0</v>
      </c>
      <c r="D6456" s="12">
        <f>VLOOKUP(A6456,'Step 1.3 Normalized OAT'!$A$1:$B$8761,2)</f>
        <v>74</v>
      </c>
      <c r="E6456" s="13">
        <f ca="1">('Step 3. Regression'!$F$19*D6456^2+'Step 3. Regression'!$G$19*D6456+'Step 3. Regression'!$H$19)*C6456</f>
        <v>0</v>
      </c>
    </row>
    <row r="6457" spans="1:5" x14ac:dyDescent="0.25">
      <c r="A6457" s="9">
        <f>IF(ISBLANK('Step 1.3 Normalized OAT'!A6457),"-",'Step 1.3 Normalized OAT'!A6457)</f>
        <v>43370</v>
      </c>
      <c r="B6457" s="26">
        <f t="shared" si="106"/>
        <v>269</v>
      </c>
      <c r="C6457" s="64" cm="1">
        <f t="array" ref="C6457">INDEX('Step 5. Daily Avg Schedule Calc'!$A$2:$C$169,(WEEKDAY(A6457)-1)*24+HOUR(A6457)+1,3)*IF(A6457&lt;Cooling_Season_Start_Date,0,IF(A6457&gt;Cooling_Season_End_Date,0,1))</f>
        <v>0</v>
      </c>
      <c r="D6457" s="12">
        <f>VLOOKUP(A6457,'Step 1.3 Normalized OAT'!$A$1:$B$8761,2)</f>
        <v>74</v>
      </c>
      <c r="E6457" s="13">
        <f ca="1">('Step 3. Regression'!$F$19*D6457^2+'Step 3. Regression'!$G$19*D6457+'Step 3. Regression'!$H$19)*C6457</f>
        <v>0</v>
      </c>
    </row>
    <row r="6458" spans="1:5" x14ac:dyDescent="0.25">
      <c r="A6458" s="9">
        <f>IF(ISBLANK('Step 1.3 Normalized OAT'!A6458),"-",'Step 1.3 Normalized OAT'!A6458)</f>
        <v>43370.041666666664</v>
      </c>
      <c r="B6458" s="26">
        <f t="shared" si="106"/>
        <v>269</v>
      </c>
      <c r="C6458" s="64" cm="1">
        <f t="array" ref="C6458">INDEX('Step 5. Daily Avg Schedule Calc'!$A$2:$C$169,(WEEKDAY(A6458)-1)*24+HOUR(A6458)+1,3)*IF(A6458&lt;Cooling_Season_Start_Date,0,IF(A6458&gt;Cooling_Season_End_Date,0,1))</f>
        <v>0</v>
      </c>
      <c r="D6458" s="12">
        <f>VLOOKUP(A6458,'Step 1.3 Normalized OAT'!$A$1:$B$8761,2)</f>
        <v>72</v>
      </c>
      <c r="E6458" s="13">
        <f ca="1">('Step 3. Regression'!$F$19*D6458^2+'Step 3. Regression'!$G$19*D6458+'Step 3. Regression'!$H$19)*C6458</f>
        <v>0</v>
      </c>
    </row>
    <row r="6459" spans="1:5" x14ac:dyDescent="0.25">
      <c r="A6459" s="9">
        <f>IF(ISBLANK('Step 1.3 Normalized OAT'!A6459),"-",'Step 1.3 Normalized OAT'!A6459)</f>
        <v>43370.083333333336</v>
      </c>
      <c r="B6459" s="26">
        <f t="shared" si="106"/>
        <v>269</v>
      </c>
      <c r="C6459" s="64" cm="1">
        <f t="array" ref="C6459">INDEX('Step 5. Daily Avg Schedule Calc'!$A$2:$C$169,(WEEKDAY(A6459)-1)*24+HOUR(A6459)+1,3)*IF(A6459&lt;Cooling_Season_Start_Date,0,IF(A6459&gt;Cooling_Season_End_Date,0,1))</f>
        <v>0</v>
      </c>
      <c r="D6459" s="12">
        <f>VLOOKUP(A6459,'Step 1.3 Normalized OAT'!$A$1:$B$8761,2)</f>
        <v>70</v>
      </c>
      <c r="E6459" s="13">
        <f ca="1">('Step 3. Regression'!$F$19*D6459^2+'Step 3. Regression'!$G$19*D6459+'Step 3. Regression'!$H$19)*C6459</f>
        <v>0</v>
      </c>
    </row>
    <row r="6460" spans="1:5" x14ac:dyDescent="0.25">
      <c r="A6460" s="9">
        <f>IF(ISBLANK('Step 1.3 Normalized OAT'!A6460),"-",'Step 1.3 Normalized OAT'!A6460)</f>
        <v>43370.125</v>
      </c>
      <c r="B6460" s="26">
        <f t="shared" si="106"/>
        <v>269</v>
      </c>
      <c r="C6460" s="64" cm="1">
        <f t="array" ref="C6460">INDEX('Step 5. Daily Avg Schedule Calc'!$A$2:$C$169,(WEEKDAY(A6460)-1)*24+HOUR(A6460)+1,3)*IF(A6460&lt;Cooling_Season_Start_Date,0,IF(A6460&gt;Cooling_Season_End_Date,0,1))</f>
        <v>0</v>
      </c>
      <c r="D6460" s="12">
        <f>VLOOKUP(A6460,'Step 1.3 Normalized OAT'!$A$1:$B$8761,2)</f>
        <v>69</v>
      </c>
      <c r="E6460" s="13">
        <f ca="1">('Step 3. Regression'!$F$19*D6460^2+'Step 3. Regression'!$G$19*D6460+'Step 3. Regression'!$H$19)*C6460</f>
        <v>0</v>
      </c>
    </row>
    <row r="6461" spans="1:5" x14ac:dyDescent="0.25">
      <c r="A6461" s="9">
        <f>IF(ISBLANK('Step 1.3 Normalized OAT'!A6461),"-",'Step 1.3 Normalized OAT'!A6461)</f>
        <v>43370.166666666664</v>
      </c>
      <c r="B6461" s="26">
        <f t="shared" si="106"/>
        <v>269</v>
      </c>
      <c r="C6461" s="64" cm="1">
        <f t="array" ref="C6461">INDEX('Step 5. Daily Avg Schedule Calc'!$A$2:$C$169,(WEEKDAY(A6461)-1)*24+HOUR(A6461)+1,3)*IF(A6461&lt;Cooling_Season_Start_Date,0,IF(A6461&gt;Cooling_Season_End_Date,0,1))</f>
        <v>0</v>
      </c>
      <c r="D6461" s="12">
        <f>VLOOKUP(A6461,'Step 1.3 Normalized OAT'!$A$1:$B$8761,2)</f>
        <v>66</v>
      </c>
      <c r="E6461" s="13">
        <f ca="1">('Step 3. Regression'!$F$19*D6461^2+'Step 3. Regression'!$G$19*D6461+'Step 3. Regression'!$H$19)*C6461</f>
        <v>0</v>
      </c>
    </row>
    <row r="6462" spans="1:5" x14ac:dyDescent="0.25">
      <c r="A6462" s="9">
        <f>IF(ISBLANK('Step 1.3 Normalized OAT'!A6462),"-",'Step 1.3 Normalized OAT'!A6462)</f>
        <v>43370.208333333336</v>
      </c>
      <c r="B6462" s="26">
        <f t="shared" si="106"/>
        <v>269</v>
      </c>
      <c r="C6462" s="64" cm="1">
        <f t="array" ref="C6462">INDEX('Step 5. Daily Avg Schedule Calc'!$A$2:$C$169,(WEEKDAY(A6462)-1)*24+HOUR(A6462)+1,3)*IF(A6462&lt;Cooling_Season_Start_Date,0,IF(A6462&gt;Cooling_Season_End_Date,0,1))</f>
        <v>0</v>
      </c>
      <c r="D6462" s="12">
        <f>VLOOKUP(A6462,'Step 1.3 Normalized OAT'!$A$1:$B$8761,2)</f>
        <v>65</v>
      </c>
      <c r="E6462" s="13">
        <f ca="1">('Step 3. Regression'!$F$19*D6462^2+'Step 3. Regression'!$G$19*D6462+'Step 3. Regression'!$H$19)*C6462</f>
        <v>0</v>
      </c>
    </row>
    <row r="6463" spans="1:5" x14ac:dyDescent="0.25">
      <c r="A6463" s="9">
        <f>IF(ISBLANK('Step 1.3 Normalized OAT'!A6463),"-",'Step 1.3 Normalized OAT'!A6463)</f>
        <v>43370.25</v>
      </c>
      <c r="B6463" s="26">
        <f t="shared" si="106"/>
        <v>269</v>
      </c>
      <c r="C6463" s="64" cm="1">
        <f t="array" ref="C6463">INDEX('Step 5. Daily Avg Schedule Calc'!$A$2:$C$169,(WEEKDAY(A6463)-1)*24+HOUR(A6463)+1,3)*IF(A6463&lt;Cooling_Season_Start_Date,0,IF(A6463&gt;Cooling_Season_End_Date,0,1))</f>
        <v>0</v>
      </c>
      <c r="D6463" s="12">
        <f>VLOOKUP(A6463,'Step 1.3 Normalized OAT'!$A$1:$B$8761,2)</f>
        <v>65</v>
      </c>
      <c r="E6463" s="13">
        <f ca="1">('Step 3. Regression'!$F$19*D6463^2+'Step 3. Regression'!$G$19*D6463+'Step 3. Regression'!$H$19)*C6463</f>
        <v>0</v>
      </c>
    </row>
    <row r="6464" spans="1:5" x14ac:dyDescent="0.25">
      <c r="A6464" s="9">
        <f>IF(ISBLANK('Step 1.3 Normalized OAT'!A6464),"-",'Step 1.3 Normalized OAT'!A6464)</f>
        <v>43370.291666666664</v>
      </c>
      <c r="B6464" s="26">
        <f t="shared" si="106"/>
        <v>269</v>
      </c>
      <c r="C6464" s="64" cm="1">
        <f t="array" ref="C6464">INDEX('Step 5. Daily Avg Schedule Calc'!$A$2:$C$169,(WEEKDAY(A6464)-1)*24+HOUR(A6464)+1,3)*IF(A6464&lt;Cooling_Season_Start_Date,0,IF(A6464&gt;Cooling_Season_End_Date,0,1))</f>
        <v>0</v>
      </c>
      <c r="D6464" s="12">
        <f>VLOOKUP(A6464,'Step 1.3 Normalized OAT'!$A$1:$B$8761,2)</f>
        <v>63</v>
      </c>
      <c r="E6464" s="13">
        <f ca="1">('Step 3. Regression'!$F$19*D6464^2+'Step 3. Regression'!$G$19*D6464+'Step 3. Regression'!$H$19)*C6464</f>
        <v>0</v>
      </c>
    </row>
    <row r="6465" spans="1:5" x14ac:dyDescent="0.25">
      <c r="A6465" s="9">
        <f>IF(ISBLANK('Step 1.3 Normalized OAT'!A6465),"-",'Step 1.3 Normalized OAT'!A6465)</f>
        <v>43370.333333333336</v>
      </c>
      <c r="B6465" s="26">
        <f t="shared" si="106"/>
        <v>269</v>
      </c>
      <c r="C6465" s="64" cm="1">
        <f t="array" ref="C6465">INDEX('Step 5. Daily Avg Schedule Calc'!$A$2:$C$169,(WEEKDAY(A6465)-1)*24+HOUR(A6465)+1,3)*IF(A6465&lt;Cooling_Season_Start_Date,0,IF(A6465&gt;Cooling_Season_End_Date,0,1))</f>
        <v>1</v>
      </c>
      <c r="D6465" s="12">
        <f>VLOOKUP(A6465,'Step 1.3 Normalized OAT'!$A$1:$B$8761,2)</f>
        <v>63</v>
      </c>
      <c r="E6465" s="13">
        <f ca="1">('Step 3. Regression'!$F$19*D6465^2+'Step 3. Regression'!$G$19*D6465+'Step 3. Regression'!$H$19)*C6465</f>
        <v>7.5444942647842907</v>
      </c>
    </row>
    <row r="6466" spans="1:5" x14ac:dyDescent="0.25">
      <c r="A6466" s="9">
        <f>IF(ISBLANK('Step 1.3 Normalized OAT'!A6466),"-",'Step 1.3 Normalized OAT'!A6466)</f>
        <v>43370.375</v>
      </c>
      <c r="B6466" s="26">
        <f t="shared" si="106"/>
        <v>269</v>
      </c>
      <c r="C6466" s="64" cm="1">
        <f t="array" ref="C6466">INDEX('Step 5. Daily Avg Schedule Calc'!$A$2:$C$169,(WEEKDAY(A6466)-1)*24+HOUR(A6466)+1,3)*IF(A6466&lt;Cooling_Season_Start_Date,0,IF(A6466&gt;Cooling_Season_End_Date,0,1))</f>
        <v>1</v>
      </c>
      <c r="D6466" s="12">
        <f>VLOOKUP(A6466,'Step 1.3 Normalized OAT'!$A$1:$B$8761,2)</f>
        <v>63</v>
      </c>
      <c r="E6466" s="13">
        <f ca="1">('Step 3. Regression'!$F$19*D6466^2+'Step 3. Regression'!$G$19*D6466+'Step 3. Regression'!$H$19)*C6466</f>
        <v>7.5444942647842907</v>
      </c>
    </row>
    <row r="6467" spans="1:5" x14ac:dyDescent="0.25">
      <c r="A6467" s="9">
        <f>IF(ISBLANK('Step 1.3 Normalized OAT'!A6467),"-",'Step 1.3 Normalized OAT'!A6467)</f>
        <v>43370.416666666664</v>
      </c>
      <c r="B6467" s="26">
        <f t="shared" ref="B6467:B6530" si="107">_xlfn.DAYS(A6467,$A$2)</f>
        <v>269</v>
      </c>
      <c r="C6467" s="64" cm="1">
        <f t="array" ref="C6467">INDEX('Step 5. Daily Avg Schedule Calc'!$A$2:$C$169,(WEEKDAY(A6467)-1)*24+HOUR(A6467)+1,3)*IF(A6467&lt;Cooling_Season_Start_Date,0,IF(A6467&gt;Cooling_Season_End_Date,0,1))</f>
        <v>1</v>
      </c>
      <c r="D6467" s="12">
        <f>VLOOKUP(A6467,'Step 1.3 Normalized OAT'!$A$1:$B$8761,2)</f>
        <v>65</v>
      </c>
      <c r="E6467" s="13">
        <f ca="1">('Step 3. Regression'!$F$19*D6467^2+'Step 3. Regression'!$G$19*D6467+'Step 3. Regression'!$H$19)*C6467</f>
        <v>7.4056551601879193</v>
      </c>
    </row>
    <row r="6468" spans="1:5" x14ac:dyDescent="0.25">
      <c r="A6468" s="9">
        <f>IF(ISBLANK('Step 1.3 Normalized OAT'!A6468),"-",'Step 1.3 Normalized OAT'!A6468)</f>
        <v>43370.458333333336</v>
      </c>
      <c r="B6468" s="26">
        <f t="shared" si="107"/>
        <v>269</v>
      </c>
      <c r="C6468" s="64" cm="1">
        <f t="array" ref="C6468">INDEX('Step 5. Daily Avg Schedule Calc'!$A$2:$C$169,(WEEKDAY(A6468)-1)*24+HOUR(A6468)+1,3)*IF(A6468&lt;Cooling_Season_Start_Date,0,IF(A6468&gt;Cooling_Season_End_Date,0,1))</f>
        <v>1</v>
      </c>
      <c r="D6468" s="12">
        <f>VLOOKUP(A6468,'Step 1.3 Normalized OAT'!$A$1:$B$8761,2)</f>
        <v>68</v>
      </c>
      <c r="E6468" s="13">
        <f ca="1">('Step 3. Regression'!$F$19*D6468^2+'Step 3. Regression'!$G$19*D6468+'Step 3. Regression'!$H$19)*C6468</f>
        <v>7.2409860978467719</v>
      </c>
    </row>
    <row r="6469" spans="1:5" x14ac:dyDescent="0.25">
      <c r="A6469" s="9">
        <f>IF(ISBLANK('Step 1.3 Normalized OAT'!A6469),"-",'Step 1.3 Normalized OAT'!A6469)</f>
        <v>43370.5</v>
      </c>
      <c r="B6469" s="26">
        <f t="shared" si="107"/>
        <v>269</v>
      </c>
      <c r="C6469" s="64" cm="1">
        <f t="array" ref="C6469">INDEX('Step 5. Daily Avg Schedule Calc'!$A$2:$C$169,(WEEKDAY(A6469)-1)*24+HOUR(A6469)+1,3)*IF(A6469&lt;Cooling_Season_Start_Date,0,IF(A6469&gt;Cooling_Season_End_Date,0,1))</f>
        <v>1</v>
      </c>
      <c r="D6469" s="12">
        <f>VLOOKUP(A6469,'Step 1.3 Normalized OAT'!$A$1:$B$8761,2)</f>
        <v>70</v>
      </c>
      <c r="E6469" s="13">
        <f ca="1">('Step 3. Regression'!$F$19*D6469^2+'Step 3. Regression'!$G$19*D6469+'Step 3. Regression'!$H$19)*C6469</f>
        <v>7.1602664526549589</v>
      </c>
    </row>
    <row r="6470" spans="1:5" x14ac:dyDescent="0.25">
      <c r="A6470" s="9">
        <f>IF(ISBLANK('Step 1.3 Normalized OAT'!A6470),"-",'Step 1.3 Normalized OAT'!A6470)</f>
        <v>43370.541666666664</v>
      </c>
      <c r="B6470" s="26">
        <f t="shared" si="107"/>
        <v>269</v>
      </c>
      <c r="C6470" s="64" cm="1">
        <f t="array" ref="C6470">INDEX('Step 5. Daily Avg Schedule Calc'!$A$2:$C$169,(WEEKDAY(A6470)-1)*24+HOUR(A6470)+1,3)*IF(A6470&lt;Cooling_Season_Start_Date,0,IF(A6470&gt;Cooling_Season_End_Date,0,1))</f>
        <v>1</v>
      </c>
      <c r="D6470" s="12">
        <f>VLOOKUP(A6470,'Step 1.3 Normalized OAT'!$A$1:$B$8761,2)</f>
        <v>72</v>
      </c>
      <c r="E6470" s="13">
        <f ca="1">('Step 3. Regression'!$F$19*D6470^2+'Step 3. Regression'!$G$19*D6470+'Step 3. Regression'!$H$19)*C6470</f>
        <v>7.102794591224967</v>
      </c>
    </row>
    <row r="6471" spans="1:5" x14ac:dyDescent="0.25">
      <c r="A6471" s="9">
        <f>IF(ISBLANK('Step 1.3 Normalized OAT'!A6471),"-",'Step 1.3 Normalized OAT'!A6471)</f>
        <v>43370.583333333336</v>
      </c>
      <c r="B6471" s="26">
        <f t="shared" si="107"/>
        <v>269</v>
      </c>
      <c r="C6471" s="64" cm="1">
        <f t="array" ref="C6471">INDEX('Step 5. Daily Avg Schedule Calc'!$A$2:$C$169,(WEEKDAY(A6471)-1)*24+HOUR(A6471)+1,3)*IF(A6471&lt;Cooling_Season_Start_Date,0,IF(A6471&gt;Cooling_Season_End_Date,0,1))</f>
        <v>1</v>
      </c>
      <c r="D6471" s="12">
        <f>VLOOKUP(A6471,'Step 1.3 Normalized OAT'!$A$1:$B$8761,2)</f>
        <v>72</v>
      </c>
      <c r="E6471" s="13">
        <f ca="1">('Step 3. Regression'!$F$19*D6471^2+'Step 3. Regression'!$G$19*D6471+'Step 3. Regression'!$H$19)*C6471</f>
        <v>7.102794591224967</v>
      </c>
    </row>
    <row r="6472" spans="1:5" x14ac:dyDescent="0.25">
      <c r="A6472" s="9">
        <f>IF(ISBLANK('Step 1.3 Normalized OAT'!A6472),"-",'Step 1.3 Normalized OAT'!A6472)</f>
        <v>43370.625</v>
      </c>
      <c r="B6472" s="26">
        <f t="shared" si="107"/>
        <v>269</v>
      </c>
      <c r="C6472" s="64" cm="1">
        <f t="array" ref="C6472">INDEX('Step 5. Daily Avg Schedule Calc'!$A$2:$C$169,(WEEKDAY(A6472)-1)*24+HOUR(A6472)+1,3)*IF(A6472&lt;Cooling_Season_Start_Date,0,IF(A6472&gt;Cooling_Season_End_Date,0,1))</f>
        <v>1</v>
      </c>
      <c r="D6472" s="12">
        <f>VLOOKUP(A6472,'Step 1.3 Normalized OAT'!$A$1:$B$8761,2)</f>
        <v>73</v>
      </c>
      <c r="E6472" s="13">
        <f ca="1">('Step 3. Regression'!$F$19*D6472^2+'Step 3. Regression'!$G$19*D6472+'Step 3. Regression'!$H$19)*C6472</f>
        <v>7.0827765794206599</v>
      </c>
    </row>
    <row r="6473" spans="1:5" x14ac:dyDescent="0.25">
      <c r="A6473" s="9">
        <f>IF(ISBLANK('Step 1.3 Normalized OAT'!A6473),"-",'Step 1.3 Normalized OAT'!A6473)</f>
        <v>43370.666666666664</v>
      </c>
      <c r="B6473" s="26">
        <f t="shared" si="107"/>
        <v>269</v>
      </c>
      <c r="C6473" s="64" cm="1">
        <f t="array" ref="C6473">INDEX('Step 5. Daily Avg Schedule Calc'!$A$2:$C$169,(WEEKDAY(A6473)-1)*24+HOUR(A6473)+1,3)*IF(A6473&lt;Cooling_Season_Start_Date,0,IF(A6473&gt;Cooling_Season_End_Date,0,1))</f>
        <v>1</v>
      </c>
      <c r="D6473" s="12">
        <f>VLOOKUP(A6473,'Step 1.3 Normalized OAT'!$A$1:$B$8761,2)</f>
        <v>73</v>
      </c>
      <c r="E6473" s="13">
        <f ca="1">('Step 3. Regression'!$F$19*D6473^2+'Step 3. Regression'!$G$19*D6473+'Step 3. Regression'!$H$19)*C6473</f>
        <v>7.0827765794206599</v>
      </c>
    </row>
    <row r="6474" spans="1:5" x14ac:dyDescent="0.25">
      <c r="A6474" s="9">
        <f>IF(ISBLANK('Step 1.3 Normalized OAT'!A6474),"-",'Step 1.3 Normalized OAT'!A6474)</f>
        <v>43370.708333333336</v>
      </c>
      <c r="B6474" s="26">
        <f t="shared" si="107"/>
        <v>269</v>
      </c>
      <c r="C6474" s="64" cm="1">
        <f t="array" ref="C6474">INDEX('Step 5. Daily Avg Schedule Calc'!$A$2:$C$169,(WEEKDAY(A6474)-1)*24+HOUR(A6474)+1,3)*IF(A6474&lt;Cooling_Season_Start_Date,0,IF(A6474&gt;Cooling_Season_End_Date,0,1))</f>
        <v>1</v>
      </c>
      <c r="D6474" s="12">
        <f>VLOOKUP(A6474,'Step 1.3 Normalized OAT'!$A$1:$B$8761,2)</f>
        <v>72</v>
      </c>
      <c r="E6474" s="13">
        <f ca="1">('Step 3. Regression'!$F$19*D6474^2+'Step 3. Regression'!$G$19*D6474+'Step 3. Regression'!$H$19)*C6474</f>
        <v>7.102794591224967</v>
      </c>
    </row>
    <row r="6475" spans="1:5" x14ac:dyDescent="0.25">
      <c r="A6475" s="9">
        <f>IF(ISBLANK('Step 1.3 Normalized OAT'!A6475),"-",'Step 1.3 Normalized OAT'!A6475)</f>
        <v>43370.75</v>
      </c>
      <c r="B6475" s="26">
        <f t="shared" si="107"/>
        <v>269</v>
      </c>
      <c r="C6475" s="64" cm="1">
        <f t="array" ref="C6475">INDEX('Step 5. Daily Avg Schedule Calc'!$A$2:$C$169,(WEEKDAY(A6475)-1)*24+HOUR(A6475)+1,3)*IF(A6475&lt;Cooling_Season_Start_Date,0,IF(A6475&gt;Cooling_Season_End_Date,0,1))</f>
        <v>1</v>
      </c>
      <c r="D6475" s="12">
        <f>VLOOKUP(A6475,'Step 1.3 Normalized OAT'!$A$1:$B$8761,2)</f>
        <v>71</v>
      </c>
      <c r="E6475" s="13">
        <f ca="1">('Step 3. Regression'!$F$19*D6475^2+'Step 3. Regression'!$G$19*D6475+'Step 3. Regression'!$H$19)*C6475</f>
        <v>7.1286245489697393</v>
      </c>
    </row>
    <row r="6476" spans="1:5" x14ac:dyDescent="0.25">
      <c r="A6476" s="9">
        <f>IF(ISBLANK('Step 1.3 Normalized OAT'!A6476),"-",'Step 1.3 Normalized OAT'!A6476)</f>
        <v>43370.791666666664</v>
      </c>
      <c r="B6476" s="26">
        <f t="shared" si="107"/>
        <v>269</v>
      </c>
      <c r="C6476" s="64" cm="1">
        <f t="array" ref="C6476">INDEX('Step 5. Daily Avg Schedule Calc'!$A$2:$C$169,(WEEKDAY(A6476)-1)*24+HOUR(A6476)+1,3)*IF(A6476&lt;Cooling_Season_Start_Date,0,IF(A6476&gt;Cooling_Season_End_Date,0,1))</f>
        <v>1</v>
      </c>
      <c r="D6476" s="12">
        <f>VLOOKUP(A6476,'Step 1.3 Normalized OAT'!$A$1:$B$8761,2)</f>
        <v>70</v>
      </c>
      <c r="E6476" s="13">
        <f ca="1">('Step 3. Regression'!$F$19*D6476^2+'Step 3. Regression'!$G$19*D6476+'Step 3. Regression'!$H$19)*C6476</f>
        <v>7.1602664526549589</v>
      </c>
    </row>
    <row r="6477" spans="1:5" x14ac:dyDescent="0.25">
      <c r="A6477" s="9">
        <f>IF(ISBLANK('Step 1.3 Normalized OAT'!A6477),"-",'Step 1.3 Normalized OAT'!A6477)</f>
        <v>43370.833333333336</v>
      </c>
      <c r="B6477" s="26">
        <f t="shared" si="107"/>
        <v>269</v>
      </c>
      <c r="C6477" s="64" cm="1">
        <f t="array" ref="C6477">INDEX('Step 5. Daily Avg Schedule Calc'!$A$2:$C$169,(WEEKDAY(A6477)-1)*24+HOUR(A6477)+1,3)*IF(A6477&lt;Cooling_Season_Start_Date,0,IF(A6477&gt;Cooling_Season_End_Date,0,1))</f>
        <v>1</v>
      </c>
      <c r="D6477" s="12">
        <f>VLOOKUP(A6477,'Step 1.3 Normalized OAT'!$A$1:$B$8761,2)</f>
        <v>70</v>
      </c>
      <c r="E6477" s="13">
        <f ca="1">('Step 3. Regression'!$F$19*D6477^2+'Step 3. Regression'!$G$19*D6477+'Step 3. Regression'!$H$19)*C6477</f>
        <v>7.1602664526549589</v>
      </c>
    </row>
    <row r="6478" spans="1:5" x14ac:dyDescent="0.25">
      <c r="A6478" s="9">
        <f>IF(ISBLANK('Step 1.3 Normalized OAT'!A6478),"-",'Step 1.3 Normalized OAT'!A6478)</f>
        <v>43370.875</v>
      </c>
      <c r="B6478" s="26">
        <f t="shared" si="107"/>
        <v>269</v>
      </c>
      <c r="C6478" s="64" cm="1">
        <f t="array" ref="C6478">INDEX('Step 5. Daily Avg Schedule Calc'!$A$2:$C$169,(WEEKDAY(A6478)-1)*24+HOUR(A6478)+1,3)*IF(A6478&lt;Cooling_Season_Start_Date,0,IF(A6478&gt;Cooling_Season_End_Date,0,1))</f>
        <v>0</v>
      </c>
      <c r="D6478" s="12">
        <f>VLOOKUP(A6478,'Step 1.3 Normalized OAT'!$A$1:$B$8761,2)</f>
        <v>69</v>
      </c>
      <c r="E6478" s="13">
        <f ca="1">('Step 3. Regression'!$F$19*D6478^2+'Step 3. Regression'!$G$19*D6478+'Step 3. Regression'!$H$19)*C6478</f>
        <v>0</v>
      </c>
    </row>
    <row r="6479" spans="1:5" x14ac:dyDescent="0.25">
      <c r="A6479" s="9">
        <f>IF(ISBLANK('Step 1.3 Normalized OAT'!A6479),"-",'Step 1.3 Normalized OAT'!A6479)</f>
        <v>43370.916666666664</v>
      </c>
      <c r="B6479" s="26">
        <f t="shared" si="107"/>
        <v>269</v>
      </c>
      <c r="C6479" s="64" cm="1">
        <f t="array" ref="C6479">INDEX('Step 5. Daily Avg Schedule Calc'!$A$2:$C$169,(WEEKDAY(A6479)-1)*24+HOUR(A6479)+1,3)*IF(A6479&lt;Cooling_Season_Start_Date,0,IF(A6479&gt;Cooling_Season_End_Date,0,1))</f>
        <v>0</v>
      </c>
      <c r="D6479" s="12">
        <f>VLOOKUP(A6479,'Step 1.3 Normalized OAT'!$A$1:$B$8761,2)</f>
        <v>68</v>
      </c>
      <c r="E6479" s="13">
        <f ca="1">('Step 3. Regression'!$F$19*D6479^2+'Step 3. Regression'!$G$19*D6479+'Step 3. Regression'!$H$19)*C6479</f>
        <v>0</v>
      </c>
    </row>
    <row r="6480" spans="1:5" x14ac:dyDescent="0.25">
      <c r="A6480" s="9">
        <f>IF(ISBLANK('Step 1.3 Normalized OAT'!A6480),"-",'Step 1.3 Normalized OAT'!A6480)</f>
        <v>43370.958333333336</v>
      </c>
      <c r="B6480" s="26">
        <f t="shared" si="107"/>
        <v>269</v>
      </c>
      <c r="C6480" s="64" cm="1">
        <f t="array" ref="C6480">INDEX('Step 5. Daily Avg Schedule Calc'!$A$2:$C$169,(WEEKDAY(A6480)-1)*24+HOUR(A6480)+1,3)*IF(A6480&lt;Cooling_Season_Start_Date,0,IF(A6480&gt;Cooling_Season_End_Date,0,1))</f>
        <v>0</v>
      </c>
      <c r="D6480" s="12">
        <f>VLOOKUP(A6480,'Step 1.3 Normalized OAT'!$A$1:$B$8761,2)</f>
        <v>68</v>
      </c>
      <c r="E6480" s="13">
        <f ca="1">('Step 3. Regression'!$F$19*D6480^2+'Step 3. Regression'!$G$19*D6480+'Step 3. Regression'!$H$19)*C6480</f>
        <v>0</v>
      </c>
    </row>
    <row r="6481" spans="1:5" x14ac:dyDescent="0.25">
      <c r="A6481" s="9">
        <f>IF(ISBLANK('Step 1.3 Normalized OAT'!A6481),"-",'Step 1.3 Normalized OAT'!A6481)</f>
        <v>43371</v>
      </c>
      <c r="B6481" s="26">
        <f t="shared" si="107"/>
        <v>270</v>
      </c>
      <c r="C6481" s="64" cm="1">
        <f t="array" ref="C6481">INDEX('Step 5. Daily Avg Schedule Calc'!$A$2:$C$169,(WEEKDAY(A6481)-1)*24+HOUR(A6481)+1,3)*IF(A6481&lt;Cooling_Season_Start_Date,0,IF(A6481&gt;Cooling_Season_End_Date,0,1))</f>
        <v>0</v>
      </c>
      <c r="D6481" s="12">
        <f>VLOOKUP(A6481,'Step 1.3 Normalized OAT'!$A$1:$B$8761,2)</f>
        <v>68</v>
      </c>
      <c r="E6481" s="13">
        <f ca="1">('Step 3. Regression'!$F$19*D6481^2+'Step 3. Regression'!$G$19*D6481+'Step 3. Regression'!$H$19)*C6481</f>
        <v>0</v>
      </c>
    </row>
    <row r="6482" spans="1:5" x14ac:dyDescent="0.25">
      <c r="A6482" s="9">
        <f>IF(ISBLANK('Step 1.3 Normalized OAT'!A6482),"-",'Step 1.3 Normalized OAT'!A6482)</f>
        <v>43371.041666666664</v>
      </c>
      <c r="B6482" s="26">
        <f t="shared" si="107"/>
        <v>270</v>
      </c>
      <c r="C6482" s="64" cm="1">
        <f t="array" ref="C6482">INDEX('Step 5. Daily Avg Schedule Calc'!$A$2:$C$169,(WEEKDAY(A6482)-1)*24+HOUR(A6482)+1,3)*IF(A6482&lt;Cooling_Season_Start_Date,0,IF(A6482&gt;Cooling_Season_End_Date,0,1))</f>
        <v>0</v>
      </c>
      <c r="D6482" s="12">
        <f>VLOOKUP(A6482,'Step 1.3 Normalized OAT'!$A$1:$B$8761,2)</f>
        <v>65</v>
      </c>
      <c r="E6482" s="13">
        <f ca="1">('Step 3. Regression'!$F$19*D6482^2+'Step 3. Regression'!$G$19*D6482+'Step 3. Regression'!$H$19)*C6482</f>
        <v>0</v>
      </c>
    </row>
    <row r="6483" spans="1:5" x14ac:dyDescent="0.25">
      <c r="A6483" s="9">
        <f>IF(ISBLANK('Step 1.3 Normalized OAT'!A6483),"-",'Step 1.3 Normalized OAT'!A6483)</f>
        <v>43371.083333333336</v>
      </c>
      <c r="B6483" s="26">
        <f t="shared" si="107"/>
        <v>270</v>
      </c>
      <c r="C6483" s="64" cm="1">
        <f t="array" ref="C6483">INDEX('Step 5. Daily Avg Schedule Calc'!$A$2:$C$169,(WEEKDAY(A6483)-1)*24+HOUR(A6483)+1,3)*IF(A6483&lt;Cooling_Season_Start_Date,0,IF(A6483&gt;Cooling_Season_End_Date,0,1))</f>
        <v>0</v>
      </c>
      <c r="D6483" s="12">
        <f>VLOOKUP(A6483,'Step 1.3 Normalized OAT'!$A$1:$B$8761,2)</f>
        <v>65</v>
      </c>
      <c r="E6483" s="13">
        <f ca="1">('Step 3. Regression'!$F$19*D6483^2+'Step 3. Regression'!$G$19*D6483+'Step 3. Regression'!$H$19)*C6483</f>
        <v>0</v>
      </c>
    </row>
    <row r="6484" spans="1:5" x14ac:dyDescent="0.25">
      <c r="A6484" s="9">
        <f>IF(ISBLANK('Step 1.3 Normalized OAT'!A6484),"-",'Step 1.3 Normalized OAT'!A6484)</f>
        <v>43371.125</v>
      </c>
      <c r="B6484" s="26">
        <f t="shared" si="107"/>
        <v>270</v>
      </c>
      <c r="C6484" s="64" cm="1">
        <f t="array" ref="C6484">INDEX('Step 5. Daily Avg Schedule Calc'!$A$2:$C$169,(WEEKDAY(A6484)-1)*24+HOUR(A6484)+1,3)*IF(A6484&lt;Cooling_Season_Start_Date,0,IF(A6484&gt;Cooling_Season_End_Date,0,1))</f>
        <v>0</v>
      </c>
      <c r="D6484" s="12">
        <f>VLOOKUP(A6484,'Step 1.3 Normalized OAT'!$A$1:$B$8761,2)</f>
        <v>65</v>
      </c>
      <c r="E6484" s="13">
        <f ca="1">('Step 3. Regression'!$F$19*D6484^2+'Step 3. Regression'!$G$19*D6484+'Step 3. Regression'!$H$19)*C6484</f>
        <v>0</v>
      </c>
    </row>
    <row r="6485" spans="1:5" x14ac:dyDescent="0.25">
      <c r="A6485" s="9">
        <f>IF(ISBLANK('Step 1.3 Normalized OAT'!A6485),"-",'Step 1.3 Normalized OAT'!A6485)</f>
        <v>43371.166666666664</v>
      </c>
      <c r="B6485" s="26">
        <f t="shared" si="107"/>
        <v>270</v>
      </c>
      <c r="C6485" s="64" cm="1">
        <f t="array" ref="C6485">INDEX('Step 5. Daily Avg Schedule Calc'!$A$2:$C$169,(WEEKDAY(A6485)-1)*24+HOUR(A6485)+1,3)*IF(A6485&lt;Cooling_Season_Start_Date,0,IF(A6485&gt;Cooling_Season_End_Date,0,1))</f>
        <v>0</v>
      </c>
      <c r="D6485" s="12">
        <f>VLOOKUP(A6485,'Step 1.3 Normalized OAT'!$A$1:$B$8761,2)</f>
        <v>64</v>
      </c>
      <c r="E6485" s="13">
        <f ca="1">('Step 3. Regression'!$F$19*D6485^2+'Step 3. Regression'!$G$19*D6485+'Step 3. Regression'!$H$19)*C6485</f>
        <v>0</v>
      </c>
    </row>
    <row r="6486" spans="1:5" x14ac:dyDescent="0.25">
      <c r="A6486" s="9">
        <f>IF(ISBLANK('Step 1.3 Normalized OAT'!A6486),"-",'Step 1.3 Normalized OAT'!A6486)</f>
        <v>43371.208333333336</v>
      </c>
      <c r="B6486" s="26">
        <f t="shared" si="107"/>
        <v>270</v>
      </c>
      <c r="C6486" s="64" cm="1">
        <f t="array" ref="C6486">INDEX('Step 5. Daily Avg Schedule Calc'!$A$2:$C$169,(WEEKDAY(A6486)-1)*24+HOUR(A6486)+1,3)*IF(A6486&lt;Cooling_Season_Start_Date,0,IF(A6486&gt;Cooling_Season_End_Date,0,1))</f>
        <v>0</v>
      </c>
      <c r="D6486" s="12">
        <f>VLOOKUP(A6486,'Step 1.3 Normalized OAT'!$A$1:$B$8761,2)</f>
        <v>63</v>
      </c>
      <c r="E6486" s="13">
        <f ca="1">('Step 3. Regression'!$F$19*D6486^2+'Step 3. Regression'!$G$19*D6486+'Step 3. Regression'!$H$19)*C6486</f>
        <v>0</v>
      </c>
    </row>
    <row r="6487" spans="1:5" x14ac:dyDescent="0.25">
      <c r="A6487" s="9">
        <f>IF(ISBLANK('Step 1.3 Normalized OAT'!A6487),"-",'Step 1.3 Normalized OAT'!A6487)</f>
        <v>43371.25</v>
      </c>
      <c r="B6487" s="26">
        <f t="shared" si="107"/>
        <v>270</v>
      </c>
      <c r="C6487" s="64" cm="1">
        <f t="array" ref="C6487">INDEX('Step 5. Daily Avg Schedule Calc'!$A$2:$C$169,(WEEKDAY(A6487)-1)*24+HOUR(A6487)+1,3)*IF(A6487&lt;Cooling_Season_Start_Date,0,IF(A6487&gt;Cooling_Season_End_Date,0,1))</f>
        <v>0</v>
      </c>
      <c r="D6487" s="12">
        <f>VLOOKUP(A6487,'Step 1.3 Normalized OAT'!$A$1:$B$8761,2)</f>
        <v>64</v>
      </c>
      <c r="E6487" s="13">
        <f ca="1">('Step 3. Regression'!$F$19*D6487^2+'Step 3. Regression'!$G$19*D6487+'Step 3. Regression'!$H$19)*C6487</f>
        <v>0</v>
      </c>
    </row>
    <row r="6488" spans="1:5" x14ac:dyDescent="0.25">
      <c r="A6488" s="9">
        <f>IF(ISBLANK('Step 1.3 Normalized OAT'!A6488),"-",'Step 1.3 Normalized OAT'!A6488)</f>
        <v>43371.291666666664</v>
      </c>
      <c r="B6488" s="26">
        <f t="shared" si="107"/>
        <v>270</v>
      </c>
      <c r="C6488" s="64" cm="1">
        <f t="array" ref="C6488">INDEX('Step 5. Daily Avg Schedule Calc'!$A$2:$C$169,(WEEKDAY(A6488)-1)*24+HOUR(A6488)+1,3)*IF(A6488&lt;Cooling_Season_Start_Date,0,IF(A6488&gt;Cooling_Season_End_Date,0,1))</f>
        <v>1</v>
      </c>
      <c r="D6488" s="12">
        <f>VLOOKUP(A6488,'Step 1.3 Normalized OAT'!$A$1:$B$8761,2)</f>
        <v>63</v>
      </c>
      <c r="E6488" s="13">
        <f ca="1">('Step 3. Regression'!$F$19*D6488^2+'Step 3. Regression'!$G$19*D6488+'Step 3. Regression'!$H$19)*C6488</f>
        <v>7.5444942647842907</v>
      </c>
    </row>
    <row r="6489" spans="1:5" x14ac:dyDescent="0.25">
      <c r="A6489" s="9">
        <f>IF(ISBLANK('Step 1.3 Normalized OAT'!A6489),"-",'Step 1.3 Normalized OAT'!A6489)</f>
        <v>43371.333333333336</v>
      </c>
      <c r="B6489" s="26">
        <f t="shared" si="107"/>
        <v>270</v>
      </c>
      <c r="C6489" s="64" cm="1">
        <f t="array" ref="C6489">INDEX('Step 5. Daily Avg Schedule Calc'!$A$2:$C$169,(WEEKDAY(A6489)-1)*24+HOUR(A6489)+1,3)*IF(A6489&lt;Cooling_Season_Start_Date,0,IF(A6489&gt;Cooling_Season_End_Date,0,1))</f>
        <v>1</v>
      </c>
      <c r="D6489" s="12">
        <f>VLOOKUP(A6489,'Step 1.3 Normalized OAT'!$A$1:$B$8761,2)</f>
        <v>60</v>
      </c>
      <c r="E6489" s="13">
        <f ca="1">('Step 3. Regression'!$F$19*D6489^2+'Step 3. Regression'!$G$19*D6489+'Step 3. Regression'!$H$19)*C6489</f>
        <v>7.7963425162322793</v>
      </c>
    </row>
    <row r="6490" spans="1:5" x14ac:dyDescent="0.25">
      <c r="A6490" s="9">
        <f>IF(ISBLANK('Step 1.3 Normalized OAT'!A6490),"-",'Step 1.3 Normalized OAT'!A6490)</f>
        <v>43371.375</v>
      </c>
      <c r="B6490" s="26">
        <f t="shared" si="107"/>
        <v>270</v>
      </c>
      <c r="C6490" s="64" cm="1">
        <f t="array" ref="C6490">INDEX('Step 5. Daily Avg Schedule Calc'!$A$2:$C$169,(WEEKDAY(A6490)-1)*24+HOUR(A6490)+1,3)*IF(A6490&lt;Cooling_Season_Start_Date,0,IF(A6490&gt;Cooling_Season_End_Date,0,1))</f>
        <v>1</v>
      </c>
      <c r="D6490" s="12">
        <f>VLOOKUP(A6490,'Step 1.3 Normalized OAT'!$A$1:$B$8761,2)</f>
        <v>60</v>
      </c>
      <c r="E6490" s="13">
        <f ca="1">('Step 3. Regression'!$F$19*D6490^2+'Step 3. Regression'!$G$19*D6490+'Step 3. Regression'!$H$19)*C6490</f>
        <v>7.7963425162322793</v>
      </c>
    </row>
    <row r="6491" spans="1:5" x14ac:dyDescent="0.25">
      <c r="A6491" s="9">
        <f>IF(ISBLANK('Step 1.3 Normalized OAT'!A6491),"-",'Step 1.3 Normalized OAT'!A6491)</f>
        <v>43371.416666666664</v>
      </c>
      <c r="B6491" s="26">
        <f t="shared" si="107"/>
        <v>270</v>
      </c>
      <c r="C6491" s="64" cm="1">
        <f t="array" ref="C6491">INDEX('Step 5. Daily Avg Schedule Calc'!$A$2:$C$169,(WEEKDAY(A6491)-1)*24+HOUR(A6491)+1,3)*IF(A6491&lt;Cooling_Season_Start_Date,0,IF(A6491&gt;Cooling_Season_End_Date,0,1))</f>
        <v>1</v>
      </c>
      <c r="D6491" s="12">
        <f>VLOOKUP(A6491,'Step 1.3 Normalized OAT'!$A$1:$B$8761,2)</f>
        <v>59</v>
      </c>
      <c r="E6491" s="13">
        <f ca="1">('Step 3. Regression'!$F$19*D6491^2+'Step 3. Regression'!$G$19*D6491+'Step 3. Regression'!$H$19)*C6491</f>
        <v>7.8919158252625206</v>
      </c>
    </row>
    <row r="6492" spans="1:5" x14ac:dyDescent="0.25">
      <c r="A6492" s="9">
        <f>IF(ISBLANK('Step 1.3 Normalized OAT'!A6492),"-",'Step 1.3 Normalized OAT'!A6492)</f>
        <v>43371.458333333336</v>
      </c>
      <c r="B6492" s="26">
        <f t="shared" si="107"/>
        <v>270</v>
      </c>
      <c r="C6492" s="64" cm="1">
        <f t="array" ref="C6492">INDEX('Step 5. Daily Avg Schedule Calc'!$A$2:$C$169,(WEEKDAY(A6492)-1)*24+HOUR(A6492)+1,3)*IF(A6492&lt;Cooling_Season_Start_Date,0,IF(A6492&gt;Cooling_Season_End_Date,0,1))</f>
        <v>1</v>
      </c>
      <c r="D6492" s="12">
        <f>VLOOKUP(A6492,'Step 1.3 Normalized OAT'!$A$1:$B$8761,2)</f>
        <v>58</v>
      </c>
      <c r="E6492" s="13">
        <f ca="1">('Step 3. Regression'!$F$19*D6492^2+'Step 3. Regression'!$G$19*D6492+'Step 3. Regression'!$H$19)*C6492</f>
        <v>7.9933010802332198</v>
      </c>
    </row>
    <row r="6493" spans="1:5" x14ac:dyDescent="0.25">
      <c r="A6493" s="9">
        <f>IF(ISBLANK('Step 1.3 Normalized OAT'!A6493),"-",'Step 1.3 Normalized OAT'!A6493)</f>
        <v>43371.5</v>
      </c>
      <c r="B6493" s="26">
        <f t="shared" si="107"/>
        <v>270</v>
      </c>
      <c r="C6493" s="64" cm="1">
        <f t="array" ref="C6493">INDEX('Step 5. Daily Avg Schedule Calc'!$A$2:$C$169,(WEEKDAY(A6493)-1)*24+HOUR(A6493)+1,3)*IF(A6493&lt;Cooling_Season_Start_Date,0,IF(A6493&gt;Cooling_Season_End_Date,0,1))</f>
        <v>1</v>
      </c>
      <c r="D6493" s="12">
        <f>VLOOKUP(A6493,'Step 1.3 Normalized OAT'!$A$1:$B$8761,2)</f>
        <v>61</v>
      </c>
      <c r="E6493" s="13">
        <f ca="1">('Step 3. Regression'!$F$19*D6493^2+'Step 3. Regression'!$G$19*D6493+'Step 3. Regression'!$H$19)*C6493</f>
        <v>7.7065811531424941</v>
      </c>
    </row>
    <row r="6494" spans="1:5" x14ac:dyDescent="0.25">
      <c r="A6494" s="9">
        <f>IF(ISBLANK('Step 1.3 Normalized OAT'!A6494),"-",'Step 1.3 Normalized OAT'!A6494)</f>
        <v>43371.541666666664</v>
      </c>
      <c r="B6494" s="26">
        <f t="shared" si="107"/>
        <v>270</v>
      </c>
      <c r="C6494" s="64" cm="1">
        <f t="array" ref="C6494">INDEX('Step 5. Daily Avg Schedule Calc'!$A$2:$C$169,(WEEKDAY(A6494)-1)*24+HOUR(A6494)+1,3)*IF(A6494&lt;Cooling_Season_Start_Date,0,IF(A6494&gt;Cooling_Season_End_Date,0,1))</f>
        <v>1</v>
      </c>
      <c r="D6494" s="12">
        <f>VLOOKUP(A6494,'Step 1.3 Normalized OAT'!$A$1:$B$8761,2)</f>
        <v>57</v>
      </c>
      <c r="E6494" s="13">
        <f ca="1">('Step 3. Regression'!$F$19*D6494^2+'Step 3. Regression'!$G$19*D6494+'Step 3. Regression'!$H$19)*C6494</f>
        <v>8.1004982811443718</v>
      </c>
    </row>
    <row r="6495" spans="1:5" x14ac:dyDescent="0.25">
      <c r="A6495" s="9">
        <f>IF(ISBLANK('Step 1.3 Normalized OAT'!A6495),"-",'Step 1.3 Normalized OAT'!A6495)</f>
        <v>43371.583333333336</v>
      </c>
      <c r="B6495" s="26">
        <f t="shared" si="107"/>
        <v>270</v>
      </c>
      <c r="C6495" s="64" cm="1">
        <f t="array" ref="C6495">INDEX('Step 5. Daily Avg Schedule Calc'!$A$2:$C$169,(WEEKDAY(A6495)-1)*24+HOUR(A6495)+1,3)*IF(A6495&lt;Cooling_Season_Start_Date,0,IF(A6495&gt;Cooling_Season_End_Date,0,1))</f>
        <v>1</v>
      </c>
      <c r="D6495" s="12">
        <f>VLOOKUP(A6495,'Step 1.3 Normalized OAT'!$A$1:$B$8761,2)</f>
        <v>59</v>
      </c>
      <c r="E6495" s="13">
        <f ca="1">('Step 3. Regression'!$F$19*D6495^2+'Step 3. Regression'!$G$19*D6495+'Step 3. Regression'!$H$19)*C6495</f>
        <v>7.8919158252625206</v>
      </c>
    </row>
    <row r="6496" spans="1:5" x14ac:dyDescent="0.25">
      <c r="A6496" s="9">
        <f>IF(ISBLANK('Step 1.3 Normalized OAT'!A6496),"-",'Step 1.3 Normalized OAT'!A6496)</f>
        <v>43371.625</v>
      </c>
      <c r="B6496" s="26">
        <f t="shared" si="107"/>
        <v>270</v>
      </c>
      <c r="C6496" s="64" cm="1">
        <f t="array" ref="C6496">INDEX('Step 5. Daily Avg Schedule Calc'!$A$2:$C$169,(WEEKDAY(A6496)-1)*24+HOUR(A6496)+1,3)*IF(A6496&lt;Cooling_Season_Start_Date,0,IF(A6496&gt;Cooling_Season_End_Date,0,1))</f>
        <v>1</v>
      </c>
      <c r="D6496" s="12">
        <f>VLOOKUP(A6496,'Step 1.3 Normalized OAT'!$A$1:$B$8761,2)</f>
        <v>63</v>
      </c>
      <c r="E6496" s="13">
        <f ca="1">('Step 3. Regression'!$F$19*D6496^2+'Step 3. Regression'!$G$19*D6496+'Step 3. Regression'!$H$19)*C6496</f>
        <v>7.5444942647842907</v>
      </c>
    </row>
    <row r="6497" spans="1:5" x14ac:dyDescent="0.25">
      <c r="A6497" s="9">
        <f>IF(ISBLANK('Step 1.3 Normalized OAT'!A6497),"-",'Step 1.3 Normalized OAT'!A6497)</f>
        <v>43371.666666666664</v>
      </c>
      <c r="B6497" s="26">
        <f t="shared" si="107"/>
        <v>270</v>
      </c>
      <c r="C6497" s="64" cm="1">
        <f t="array" ref="C6497">INDEX('Step 5. Daily Avg Schedule Calc'!$A$2:$C$169,(WEEKDAY(A6497)-1)*24+HOUR(A6497)+1,3)*IF(A6497&lt;Cooling_Season_Start_Date,0,IF(A6497&gt;Cooling_Season_End_Date,0,1))</f>
        <v>1</v>
      </c>
      <c r="D6497" s="12">
        <f>VLOOKUP(A6497,'Step 1.3 Normalized OAT'!$A$1:$B$8761,2)</f>
        <v>63</v>
      </c>
      <c r="E6497" s="13">
        <f ca="1">('Step 3. Regression'!$F$19*D6497^2+'Step 3. Regression'!$G$19*D6497+'Step 3. Regression'!$H$19)*C6497</f>
        <v>7.5444942647842907</v>
      </c>
    </row>
    <row r="6498" spans="1:5" x14ac:dyDescent="0.25">
      <c r="A6498" s="9">
        <f>IF(ISBLANK('Step 1.3 Normalized OAT'!A6498),"-",'Step 1.3 Normalized OAT'!A6498)</f>
        <v>43371.708333333336</v>
      </c>
      <c r="B6498" s="26">
        <f t="shared" si="107"/>
        <v>270</v>
      </c>
      <c r="C6498" s="64" cm="1">
        <f t="array" ref="C6498">INDEX('Step 5. Daily Avg Schedule Calc'!$A$2:$C$169,(WEEKDAY(A6498)-1)*24+HOUR(A6498)+1,3)*IF(A6498&lt;Cooling_Season_Start_Date,0,IF(A6498&gt;Cooling_Season_End_Date,0,1))</f>
        <v>1</v>
      </c>
      <c r="D6498" s="12">
        <f>VLOOKUP(A6498,'Step 1.3 Normalized OAT'!$A$1:$B$8761,2)</f>
        <v>64</v>
      </c>
      <c r="E6498" s="13">
        <f ca="1">('Step 3. Regression'!$F$19*D6498^2+'Step 3. Regression'!$G$19*D6498+'Step 3. Regression'!$H$19)*C6498</f>
        <v>7.4721687395158796</v>
      </c>
    </row>
    <row r="6499" spans="1:5" x14ac:dyDescent="0.25">
      <c r="A6499" s="9">
        <f>IF(ISBLANK('Step 1.3 Normalized OAT'!A6499),"-",'Step 1.3 Normalized OAT'!A6499)</f>
        <v>43371.75</v>
      </c>
      <c r="B6499" s="26">
        <f t="shared" si="107"/>
        <v>270</v>
      </c>
      <c r="C6499" s="64" cm="1">
        <f t="array" ref="C6499">INDEX('Step 5. Daily Avg Schedule Calc'!$A$2:$C$169,(WEEKDAY(A6499)-1)*24+HOUR(A6499)+1,3)*IF(A6499&lt;Cooling_Season_Start_Date,0,IF(A6499&gt;Cooling_Season_End_Date,0,1))</f>
        <v>1</v>
      </c>
      <c r="D6499" s="12">
        <f>VLOOKUP(A6499,'Step 1.3 Normalized OAT'!$A$1:$B$8761,2)</f>
        <v>64</v>
      </c>
      <c r="E6499" s="13">
        <f ca="1">('Step 3. Regression'!$F$19*D6499^2+'Step 3. Regression'!$G$19*D6499+'Step 3. Regression'!$H$19)*C6499</f>
        <v>7.4721687395158796</v>
      </c>
    </row>
    <row r="6500" spans="1:5" x14ac:dyDescent="0.25">
      <c r="A6500" s="9">
        <f>IF(ISBLANK('Step 1.3 Normalized OAT'!A6500),"-",'Step 1.3 Normalized OAT'!A6500)</f>
        <v>43371.791666666664</v>
      </c>
      <c r="B6500" s="26">
        <f t="shared" si="107"/>
        <v>270</v>
      </c>
      <c r="C6500" s="64" cm="1">
        <f t="array" ref="C6500">INDEX('Step 5. Daily Avg Schedule Calc'!$A$2:$C$169,(WEEKDAY(A6500)-1)*24+HOUR(A6500)+1,3)*IF(A6500&lt;Cooling_Season_Start_Date,0,IF(A6500&gt;Cooling_Season_End_Date,0,1))</f>
        <v>1</v>
      </c>
      <c r="D6500" s="12">
        <f>VLOOKUP(A6500,'Step 1.3 Normalized OAT'!$A$1:$B$8761,2)</f>
        <v>64</v>
      </c>
      <c r="E6500" s="13">
        <f ca="1">('Step 3. Regression'!$F$19*D6500^2+'Step 3. Regression'!$G$19*D6500+'Step 3. Regression'!$H$19)*C6500</f>
        <v>7.4721687395158796</v>
      </c>
    </row>
    <row r="6501" spans="1:5" x14ac:dyDescent="0.25">
      <c r="A6501" s="9">
        <f>IF(ISBLANK('Step 1.3 Normalized OAT'!A6501),"-",'Step 1.3 Normalized OAT'!A6501)</f>
        <v>43371.833333333336</v>
      </c>
      <c r="B6501" s="26">
        <f t="shared" si="107"/>
        <v>270</v>
      </c>
      <c r="C6501" s="64" cm="1">
        <f t="array" ref="C6501">INDEX('Step 5. Daily Avg Schedule Calc'!$A$2:$C$169,(WEEKDAY(A6501)-1)*24+HOUR(A6501)+1,3)*IF(A6501&lt;Cooling_Season_Start_Date,0,IF(A6501&gt;Cooling_Season_End_Date,0,1))</f>
        <v>1</v>
      </c>
      <c r="D6501" s="12">
        <f>VLOOKUP(A6501,'Step 1.3 Normalized OAT'!$A$1:$B$8761,2)</f>
        <v>64</v>
      </c>
      <c r="E6501" s="13">
        <f ca="1">('Step 3. Regression'!$F$19*D6501^2+'Step 3. Regression'!$G$19*D6501+'Step 3. Regression'!$H$19)*C6501</f>
        <v>7.4721687395158796</v>
      </c>
    </row>
    <row r="6502" spans="1:5" x14ac:dyDescent="0.25">
      <c r="A6502" s="9">
        <f>IF(ISBLANK('Step 1.3 Normalized OAT'!A6502),"-",'Step 1.3 Normalized OAT'!A6502)</f>
        <v>43371.875</v>
      </c>
      <c r="B6502" s="26">
        <f t="shared" si="107"/>
        <v>270</v>
      </c>
      <c r="C6502" s="64" cm="1">
        <f t="array" ref="C6502">INDEX('Step 5. Daily Avg Schedule Calc'!$A$2:$C$169,(WEEKDAY(A6502)-1)*24+HOUR(A6502)+1,3)*IF(A6502&lt;Cooling_Season_Start_Date,0,IF(A6502&gt;Cooling_Season_End_Date,0,1))</f>
        <v>0</v>
      </c>
      <c r="D6502" s="12">
        <f>VLOOKUP(A6502,'Step 1.3 Normalized OAT'!$A$1:$B$8761,2)</f>
        <v>63</v>
      </c>
      <c r="E6502" s="13">
        <f ca="1">('Step 3. Regression'!$F$19*D6502^2+'Step 3. Regression'!$G$19*D6502+'Step 3. Regression'!$H$19)*C6502</f>
        <v>0</v>
      </c>
    </row>
    <row r="6503" spans="1:5" x14ac:dyDescent="0.25">
      <c r="A6503" s="9">
        <f>IF(ISBLANK('Step 1.3 Normalized OAT'!A6503),"-",'Step 1.3 Normalized OAT'!A6503)</f>
        <v>43371.916666666664</v>
      </c>
      <c r="B6503" s="26">
        <f t="shared" si="107"/>
        <v>270</v>
      </c>
      <c r="C6503" s="64" cm="1">
        <f t="array" ref="C6503">INDEX('Step 5. Daily Avg Schedule Calc'!$A$2:$C$169,(WEEKDAY(A6503)-1)*24+HOUR(A6503)+1,3)*IF(A6503&lt;Cooling_Season_Start_Date,0,IF(A6503&gt;Cooling_Season_End_Date,0,1))</f>
        <v>0</v>
      </c>
      <c r="D6503" s="12">
        <f>VLOOKUP(A6503,'Step 1.3 Normalized OAT'!$A$1:$B$8761,2)</f>
        <v>63</v>
      </c>
      <c r="E6503" s="13">
        <f ca="1">('Step 3. Regression'!$F$19*D6503^2+'Step 3. Regression'!$G$19*D6503+'Step 3. Regression'!$H$19)*C6503</f>
        <v>0</v>
      </c>
    </row>
    <row r="6504" spans="1:5" x14ac:dyDescent="0.25">
      <c r="A6504" s="9">
        <f>IF(ISBLANK('Step 1.3 Normalized OAT'!A6504),"-",'Step 1.3 Normalized OAT'!A6504)</f>
        <v>43371.958333333336</v>
      </c>
      <c r="B6504" s="26">
        <f t="shared" si="107"/>
        <v>270</v>
      </c>
      <c r="C6504" s="64" cm="1">
        <f t="array" ref="C6504">INDEX('Step 5. Daily Avg Schedule Calc'!$A$2:$C$169,(WEEKDAY(A6504)-1)*24+HOUR(A6504)+1,3)*IF(A6504&lt;Cooling_Season_Start_Date,0,IF(A6504&gt;Cooling_Season_End_Date,0,1))</f>
        <v>0</v>
      </c>
      <c r="D6504" s="12">
        <f>VLOOKUP(A6504,'Step 1.3 Normalized OAT'!$A$1:$B$8761,2)</f>
        <v>62</v>
      </c>
      <c r="E6504" s="13">
        <f ca="1">('Step 3. Regression'!$F$19*D6504^2+'Step 3. Regression'!$G$19*D6504+'Step 3. Regression'!$H$19)*C6504</f>
        <v>0</v>
      </c>
    </row>
    <row r="6505" spans="1:5" x14ac:dyDescent="0.25">
      <c r="A6505" s="9">
        <f>IF(ISBLANK('Step 1.3 Normalized OAT'!A6505),"-",'Step 1.3 Normalized OAT'!A6505)</f>
        <v>43372</v>
      </c>
      <c r="B6505" s="26">
        <f t="shared" si="107"/>
        <v>271</v>
      </c>
      <c r="C6505" s="64" cm="1">
        <f t="array" ref="C6505">INDEX('Step 5. Daily Avg Schedule Calc'!$A$2:$C$169,(WEEKDAY(A6505)-1)*24+HOUR(A6505)+1,3)*IF(A6505&lt;Cooling_Season_Start_Date,0,IF(A6505&gt;Cooling_Season_End_Date,0,1))</f>
        <v>0</v>
      </c>
      <c r="D6505" s="12">
        <f>VLOOKUP(A6505,'Step 1.3 Normalized OAT'!$A$1:$B$8761,2)</f>
        <v>63</v>
      </c>
      <c r="E6505" s="13">
        <f ca="1">('Step 3. Regression'!$F$19*D6505^2+'Step 3. Regression'!$G$19*D6505+'Step 3. Regression'!$H$19)*C6505</f>
        <v>0</v>
      </c>
    </row>
    <row r="6506" spans="1:5" x14ac:dyDescent="0.25">
      <c r="A6506" s="9">
        <f>IF(ISBLANK('Step 1.3 Normalized OAT'!A6506),"-",'Step 1.3 Normalized OAT'!A6506)</f>
        <v>43372.041666666664</v>
      </c>
      <c r="B6506" s="26">
        <f t="shared" si="107"/>
        <v>271</v>
      </c>
      <c r="C6506" s="64" cm="1">
        <f t="array" ref="C6506">INDEX('Step 5. Daily Avg Schedule Calc'!$A$2:$C$169,(WEEKDAY(A6506)-1)*24+HOUR(A6506)+1,3)*IF(A6506&lt;Cooling_Season_Start_Date,0,IF(A6506&gt;Cooling_Season_End_Date,0,1))</f>
        <v>0</v>
      </c>
      <c r="D6506" s="12">
        <f>VLOOKUP(A6506,'Step 1.3 Normalized OAT'!$A$1:$B$8761,2)</f>
        <v>63</v>
      </c>
      <c r="E6506" s="13">
        <f ca="1">('Step 3. Regression'!$F$19*D6506^2+'Step 3. Regression'!$G$19*D6506+'Step 3. Regression'!$H$19)*C6506</f>
        <v>0</v>
      </c>
    </row>
    <row r="6507" spans="1:5" x14ac:dyDescent="0.25">
      <c r="A6507" s="9">
        <f>IF(ISBLANK('Step 1.3 Normalized OAT'!A6507),"-",'Step 1.3 Normalized OAT'!A6507)</f>
        <v>43372.083333333336</v>
      </c>
      <c r="B6507" s="26">
        <f t="shared" si="107"/>
        <v>271</v>
      </c>
      <c r="C6507" s="64" cm="1">
        <f t="array" ref="C6507">INDEX('Step 5. Daily Avg Schedule Calc'!$A$2:$C$169,(WEEKDAY(A6507)-1)*24+HOUR(A6507)+1,3)*IF(A6507&lt;Cooling_Season_Start_Date,0,IF(A6507&gt;Cooling_Season_End_Date,0,1))</f>
        <v>0</v>
      </c>
      <c r="D6507" s="12">
        <f>VLOOKUP(A6507,'Step 1.3 Normalized OAT'!$A$1:$B$8761,2)</f>
        <v>62</v>
      </c>
      <c r="E6507" s="13">
        <f ca="1">('Step 3. Regression'!$F$19*D6507^2+'Step 3. Regression'!$G$19*D6507+'Step 3. Regression'!$H$19)*C6507</f>
        <v>0</v>
      </c>
    </row>
    <row r="6508" spans="1:5" x14ac:dyDescent="0.25">
      <c r="A6508" s="9">
        <f>IF(ISBLANK('Step 1.3 Normalized OAT'!A6508),"-",'Step 1.3 Normalized OAT'!A6508)</f>
        <v>43372.125</v>
      </c>
      <c r="B6508" s="26">
        <f t="shared" si="107"/>
        <v>271</v>
      </c>
      <c r="C6508" s="64" cm="1">
        <f t="array" ref="C6508">INDEX('Step 5. Daily Avg Schedule Calc'!$A$2:$C$169,(WEEKDAY(A6508)-1)*24+HOUR(A6508)+1,3)*IF(A6508&lt;Cooling_Season_Start_Date,0,IF(A6508&gt;Cooling_Season_End_Date,0,1))</f>
        <v>0</v>
      </c>
      <c r="D6508" s="12">
        <f>VLOOKUP(A6508,'Step 1.3 Normalized OAT'!$A$1:$B$8761,2)</f>
        <v>61</v>
      </c>
      <c r="E6508" s="13">
        <f ca="1">('Step 3. Regression'!$F$19*D6508^2+'Step 3. Regression'!$G$19*D6508+'Step 3. Regression'!$H$19)*C6508</f>
        <v>0</v>
      </c>
    </row>
    <row r="6509" spans="1:5" x14ac:dyDescent="0.25">
      <c r="A6509" s="9">
        <f>IF(ISBLANK('Step 1.3 Normalized OAT'!A6509),"-",'Step 1.3 Normalized OAT'!A6509)</f>
        <v>43372.166666666664</v>
      </c>
      <c r="B6509" s="26">
        <f t="shared" si="107"/>
        <v>271</v>
      </c>
      <c r="C6509" s="64" cm="1">
        <f t="array" ref="C6509">INDEX('Step 5. Daily Avg Schedule Calc'!$A$2:$C$169,(WEEKDAY(A6509)-1)*24+HOUR(A6509)+1,3)*IF(A6509&lt;Cooling_Season_Start_Date,0,IF(A6509&gt;Cooling_Season_End_Date,0,1))</f>
        <v>0</v>
      </c>
      <c r="D6509" s="12">
        <f>VLOOKUP(A6509,'Step 1.3 Normalized OAT'!$A$1:$B$8761,2)</f>
        <v>61</v>
      </c>
      <c r="E6509" s="13">
        <f ca="1">('Step 3. Regression'!$F$19*D6509^2+'Step 3. Regression'!$G$19*D6509+'Step 3. Regression'!$H$19)*C6509</f>
        <v>0</v>
      </c>
    </row>
    <row r="6510" spans="1:5" x14ac:dyDescent="0.25">
      <c r="A6510" s="9">
        <f>IF(ISBLANK('Step 1.3 Normalized OAT'!A6510),"-",'Step 1.3 Normalized OAT'!A6510)</f>
        <v>43372.208333333336</v>
      </c>
      <c r="B6510" s="26">
        <f t="shared" si="107"/>
        <v>271</v>
      </c>
      <c r="C6510" s="64" cm="1">
        <f t="array" ref="C6510">INDEX('Step 5. Daily Avg Schedule Calc'!$A$2:$C$169,(WEEKDAY(A6510)-1)*24+HOUR(A6510)+1,3)*IF(A6510&lt;Cooling_Season_Start_Date,0,IF(A6510&gt;Cooling_Season_End_Date,0,1))</f>
        <v>0</v>
      </c>
      <c r="D6510" s="12">
        <f>VLOOKUP(A6510,'Step 1.3 Normalized OAT'!$A$1:$B$8761,2)</f>
        <v>60</v>
      </c>
      <c r="E6510" s="13">
        <f ca="1">('Step 3. Regression'!$F$19*D6510^2+'Step 3. Regression'!$G$19*D6510+'Step 3. Regression'!$H$19)*C6510</f>
        <v>0</v>
      </c>
    </row>
    <row r="6511" spans="1:5" x14ac:dyDescent="0.25">
      <c r="A6511" s="9">
        <f>IF(ISBLANK('Step 1.3 Normalized OAT'!A6511),"-",'Step 1.3 Normalized OAT'!A6511)</f>
        <v>43372.25</v>
      </c>
      <c r="B6511" s="26">
        <f t="shared" si="107"/>
        <v>271</v>
      </c>
      <c r="C6511" s="64" cm="1">
        <f t="array" ref="C6511">INDEX('Step 5. Daily Avg Schedule Calc'!$A$2:$C$169,(WEEKDAY(A6511)-1)*24+HOUR(A6511)+1,3)*IF(A6511&lt;Cooling_Season_Start_Date,0,IF(A6511&gt;Cooling_Season_End_Date,0,1))</f>
        <v>0</v>
      </c>
      <c r="D6511" s="12">
        <f>VLOOKUP(A6511,'Step 1.3 Normalized OAT'!$A$1:$B$8761,2)</f>
        <v>61</v>
      </c>
      <c r="E6511" s="13">
        <f ca="1">('Step 3. Regression'!$F$19*D6511^2+'Step 3. Regression'!$G$19*D6511+'Step 3. Regression'!$H$19)*C6511</f>
        <v>0</v>
      </c>
    </row>
    <row r="6512" spans="1:5" x14ac:dyDescent="0.25">
      <c r="A6512" s="9">
        <f>IF(ISBLANK('Step 1.3 Normalized OAT'!A6512),"-",'Step 1.3 Normalized OAT'!A6512)</f>
        <v>43372.291666666664</v>
      </c>
      <c r="B6512" s="26">
        <f t="shared" si="107"/>
        <v>271</v>
      </c>
      <c r="C6512" s="64" cm="1">
        <f t="array" ref="C6512">INDEX('Step 5. Daily Avg Schedule Calc'!$A$2:$C$169,(WEEKDAY(A6512)-1)*24+HOUR(A6512)+1,3)*IF(A6512&lt;Cooling_Season_Start_Date,0,IF(A6512&gt;Cooling_Season_End_Date,0,1))</f>
        <v>1</v>
      </c>
      <c r="D6512" s="12">
        <f>VLOOKUP(A6512,'Step 1.3 Normalized OAT'!$A$1:$B$8761,2)</f>
        <v>61</v>
      </c>
      <c r="E6512" s="13">
        <f ca="1">('Step 3. Regression'!$F$19*D6512^2+'Step 3. Regression'!$G$19*D6512+'Step 3. Regression'!$H$19)*C6512</f>
        <v>7.7065811531424941</v>
      </c>
    </row>
    <row r="6513" spans="1:5" x14ac:dyDescent="0.25">
      <c r="A6513" s="9">
        <f>IF(ISBLANK('Step 1.3 Normalized OAT'!A6513),"-",'Step 1.3 Normalized OAT'!A6513)</f>
        <v>43372.333333333336</v>
      </c>
      <c r="B6513" s="26">
        <f t="shared" si="107"/>
        <v>271</v>
      </c>
      <c r="C6513" s="64" cm="1">
        <f t="array" ref="C6513">INDEX('Step 5. Daily Avg Schedule Calc'!$A$2:$C$169,(WEEKDAY(A6513)-1)*24+HOUR(A6513)+1,3)*IF(A6513&lt;Cooling_Season_Start_Date,0,IF(A6513&gt;Cooling_Season_End_Date,0,1))</f>
        <v>1</v>
      </c>
      <c r="D6513" s="12">
        <f>VLOOKUP(A6513,'Step 1.3 Normalized OAT'!$A$1:$B$8761,2)</f>
        <v>62</v>
      </c>
      <c r="E6513" s="13">
        <f ca="1">('Step 3. Regression'!$F$19*D6513^2+'Step 3. Regression'!$G$19*D6513+'Step 3. Regression'!$H$19)*C6513</f>
        <v>7.622631735993167</v>
      </c>
    </row>
    <row r="6514" spans="1:5" x14ac:dyDescent="0.25">
      <c r="A6514" s="9">
        <f>IF(ISBLANK('Step 1.3 Normalized OAT'!A6514),"-",'Step 1.3 Normalized OAT'!A6514)</f>
        <v>43372.375</v>
      </c>
      <c r="B6514" s="26">
        <f t="shared" si="107"/>
        <v>271</v>
      </c>
      <c r="C6514" s="64" cm="1">
        <f t="array" ref="C6514">INDEX('Step 5. Daily Avg Schedule Calc'!$A$2:$C$169,(WEEKDAY(A6514)-1)*24+HOUR(A6514)+1,3)*IF(A6514&lt;Cooling_Season_Start_Date,0,IF(A6514&gt;Cooling_Season_End_Date,0,1))</f>
        <v>1</v>
      </c>
      <c r="D6514" s="12">
        <f>VLOOKUP(A6514,'Step 1.3 Normalized OAT'!$A$1:$B$8761,2)</f>
        <v>64</v>
      </c>
      <c r="E6514" s="13">
        <f ca="1">('Step 3. Regression'!$F$19*D6514^2+'Step 3. Regression'!$G$19*D6514+'Step 3. Regression'!$H$19)*C6514</f>
        <v>7.4721687395158796</v>
      </c>
    </row>
    <row r="6515" spans="1:5" x14ac:dyDescent="0.25">
      <c r="A6515" s="9">
        <f>IF(ISBLANK('Step 1.3 Normalized OAT'!A6515),"-",'Step 1.3 Normalized OAT'!A6515)</f>
        <v>43372.416666666664</v>
      </c>
      <c r="B6515" s="26">
        <f t="shared" si="107"/>
        <v>271</v>
      </c>
      <c r="C6515" s="64" cm="1">
        <f t="array" ref="C6515">INDEX('Step 5. Daily Avg Schedule Calc'!$A$2:$C$169,(WEEKDAY(A6515)-1)*24+HOUR(A6515)+1,3)*IF(A6515&lt;Cooling_Season_Start_Date,0,IF(A6515&gt;Cooling_Season_End_Date,0,1))</f>
        <v>1</v>
      </c>
      <c r="D6515" s="12">
        <f>VLOOKUP(A6515,'Step 1.3 Normalized OAT'!$A$1:$B$8761,2)</f>
        <v>66</v>
      </c>
      <c r="E6515" s="13">
        <f ca="1">('Step 3. Regression'!$F$19*D6515^2+'Step 3. Regression'!$G$19*D6515+'Step 3. Regression'!$H$19)*C6515</f>
        <v>7.3449535268004134</v>
      </c>
    </row>
    <row r="6516" spans="1:5" x14ac:dyDescent="0.25">
      <c r="A6516" s="9">
        <f>IF(ISBLANK('Step 1.3 Normalized OAT'!A6516),"-",'Step 1.3 Normalized OAT'!A6516)</f>
        <v>43372.458333333336</v>
      </c>
      <c r="B6516" s="26">
        <f t="shared" si="107"/>
        <v>271</v>
      </c>
      <c r="C6516" s="64" cm="1">
        <f t="array" ref="C6516">INDEX('Step 5. Daily Avg Schedule Calc'!$A$2:$C$169,(WEEKDAY(A6516)-1)*24+HOUR(A6516)+1,3)*IF(A6516&lt;Cooling_Season_Start_Date,0,IF(A6516&gt;Cooling_Season_End_Date,0,1))</f>
        <v>1</v>
      </c>
      <c r="D6516" s="12">
        <f>VLOOKUP(A6516,'Step 1.3 Normalized OAT'!$A$1:$B$8761,2)</f>
        <v>68</v>
      </c>
      <c r="E6516" s="13">
        <f ca="1">('Step 3. Regression'!$F$19*D6516^2+'Step 3. Regression'!$G$19*D6516+'Step 3. Regression'!$H$19)*C6516</f>
        <v>7.2409860978467719</v>
      </c>
    </row>
    <row r="6517" spans="1:5" x14ac:dyDescent="0.25">
      <c r="A6517" s="9">
        <f>IF(ISBLANK('Step 1.3 Normalized OAT'!A6517),"-",'Step 1.3 Normalized OAT'!A6517)</f>
        <v>43372.5</v>
      </c>
      <c r="B6517" s="26">
        <f t="shared" si="107"/>
        <v>271</v>
      </c>
      <c r="C6517" s="64" cm="1">
        <f t="array" ref="C6517">INDEX('Step 5. Daily Avg Schedule Calc'!$A$2:$C$169,(WEEKDAY(A6517)-1)*24+HOUR(A6517)+1,3)*IF(A6517&lt;Cooling_Season_Start_Date,0,IF(A6517&gt;Cooling_Season_End_Date,0,1))</f>
        <v>1</v>
      </c>
      <c r="D6517" s="12">
        <f>VLOOKUP(A6517,'Step 1.3 Normalized OAT'!$A$1:$B$8761,2)</f>
        <v>70</v>
      </c>
      <c r="E6517" s="13">
        <f ca="1">('Step 3. Regression'!$F$19*D6517^2+'Step 3. Regression'!$G$19*D6517+'Step 3. Regression'!$H$19)*C6517</f>
        <v>7.1602664526549589</v>
      </c>
    </row>
    <row r="6518" spans="1:5" x14ac:dyDescent="0.25">
      <c r="A6518" s="9">
        <f>IF(ISBLANK('Step 1.3 Normalized OAT'!A6518),"-",'Step 1.3 Normalized OAT'!A6518)</f>
        <v>43372.541666666664</v>
      </c>
      <c r="B6518" s="26">
        <f t="shared" si="107"/>
        <v>271</v>
      </c>
      <c r="C6518" s="64" cm="1">
        <f t="array" ref="C6518">INDEX('Step 5. Daily Avg Schedule Calc'!$A$2:$C$169,(WEEKDAY(A6518)-1)*24+HOUR(A6518)+1,3)*IF(A6518&lt;Cooling_Season_Start_Date,0,IF(A6518&gt;Cooling_Season_End_Date,0,1))</f>
        <v>1</v>
      </c>
      <c r="D6518" s="12">
        <f>VLOOKUP(A6518,'Step 1.3 Normalized OAT'!$A$1:$B$8761,2)</f>
        <v>72</v>
      </c>
      <c r="E6518" s="13">
        <f ca="1">('Step 3. Regression'!$F$19*D6518^2+'Step 3. Regression'!$G$19*D6518+'Step 3. Regression'!$H$19)*C6518</f>
        <v>7.102794591224967</v>
      </c>
    </row>
    <row r="6519" spans="1:5" x14ac:dyDescent="0.25">
      <c r="A6519" s="9">
        <f>IF(ISBLANK('Step 1.3 Normalized OAT'!A6519),"-",'Step 1.3 Normalized OAT'!A6519)</f>
        <v>43372.583333333336</v>
      </c>
      <c r="B6519" s="26">
        <f t="shared" si="107"/>
        <v>271</v>
      </c>
      <c r="C6519" s="64" cm="1">
        <f t="array" ref="C6519">INDEX('Step 5. Daily Avg Schedule Calc'!$A$2:$C$169,(WEEKDAY(A6519)-1)*24+HOUR(A6519)+1,3)*IF(A6519&lt;Cooling_Season_Start_Date,0,IF(A6519&gt;Cooling_Season_End_Date,0,1))</f>
        <v>1</v>
      </c>
      <c r="D6519" s="12">
        <f>VLOOKUP(A6519,'Step 1.3 Normalized OAT'!$A$1:$B$8761,2)</f>
        <v>74</v>
      </c>
      <c r="E6519" s="13">
        <f ca="1">('Step 3. Regression'!$F$19*D6519^2+'Step 3. Regression'!$G$19*D6519+'Step 3. Regression'!$H$19)*C6519</f>
        <v>7.0685705135568071</v>
      </c>
    </row>
    <row r="6520" spans="1:5" x14ac:dyDescent="0.25">
      <c r="A6520" s="9">
        <f>IF(ISBLANK('Step 1.3 Normalized OAT'!A6520),"-",'Step 1.3 Normalized OAT'!A6520)</f>
        <v>43372.625</v>
      </c>
      <c r="B6520" s="26">
        <f t="shared" si="107"/>
        <v>271</v>
      </c>
      <c r="C6520" s="64" cm="1">
        <f t="array" ref="C6520">INDEX('Step 5. Daily Avg Schedule Calc'!$A$2:$C$169,(WEEKDAY(A6520)-1)*24+HOUR(A6520)+1,3)*IF(A6520&lt;Cooling_Season_Start_Date,0,IF(A6520&gt;Cooling_Season_End_Date,0,1))</f>
        <v>1</v>
      </c>
      <c r="D6520" s="12">
        <f>VLOOKUP(A6520,'Step 1.3 Normalized OAT'!$A$1:$B$8761,2)</f>
        <v>75</v>
      </c>
      <c r="E6520" s="13">
        <f ca="1">('Step 3. Regression'!$F$19*D6520^2+'Step 3. Regression'!$G$19*D6520+'Step 3. Regression'!$H$19)*C6520</f>
        <v>7.0601763936334088</v>
      </c>
    </row>
    <row r="6521" spans="1:5" x14ac:dyDescent="0.25">
      <c r="A6521" s="9">
        <f>IF(ISBLANK('Step 1.3 Normalized OAT'!A6521),"-",'Step 1.3 Normalized OAT'!A6521)</f>
        <v>43372.666666666664</v>
      </c>
      <c r="B6521" s="26">
        <f t="shared" si="107"/>
        <v>271</v>
      </c>
      <c r="C6521" s="64" cm="1">
        <f t="array" ref="C6521">INDEX('Step 5. Daily Avg Schedule Calc'!$A$2:$C$169,(WEEKDAY(A6521)-1)*24+HOUR(A6521)+1,3)*IF(A6521&lt;Cooling_Season_Start_Date,0,IF(A6521&gt;Cooling_Season_End_Date,0,1))</f>
        <v>1</v>
      </c>
      <c r="D6521" s="12">
        <f>VLOOKUP(A6521,'Step 1.3 Normalized OAT'!$A$1:$B$8761,2)</f>
        <v>73</v>
      </c>
      <c r="E6521" s="13">
        <f ca="1">('Step 3. Regression'!$F$19*D6521^2+'Step 3. Regression'!$G$19*D6521+'Step 3. Regression'!$H$19)*C6521</f>
        <v>7.0827765794206599</v>
      </c>
    </row>
    <row r="6522" spans="1:5" x14ac:dyDescent="0.25">
      <c r="A6522" s="9">
        <f>IF(ISBLANK('Step 1.3 Normalized OAT'!A6522),"-",'Step 1.3 Normalized OAT'!A6522)</f>
        <v>43372.708333333336</v>
      </c>
      <c r="B6522" s="26">
        <f t="shared" si="107"/>
        <v>271</v>
      </c>
      <c r="C6522" s="64" cm="1">
        <f t="array" ref="C6522">INDEX('Step 5. Daily Avg Schedule Calc'!$A$2:$C$169,(WEEKDAY(A6522)-1)*24+HOUR(A6522)+1,3)*IF(A6522&lt;Cooling_Season_Start_Date,0,IF(A6522&gt;Cooling_Season_End_Date,0,1))</f>
        <v>1</v>
      </c>
      <c r="D6522" s="12">
        <f>VLOOKUP(A6522,'Step 1.3 Normalized OAT'!$A$1:$B$8761,2)</f>
        <v>75</v>
      </c>
      <c r="E6522" s="13">
        <f ca="1">('Step 3. Regression'!$F$19*D6522^2+'Step 3. Regression'!$G$19*D6522+'Step 3. Regression'!$H$19)*C6522</f>
        <v>7.0601763936334088</v>
      </c>
    </row>
    <row r="6523" spans="1:5" x14ac:dyDescent="0.25">
      <c r="A6523" s="9">
        <f>IF(ISBLANK('Step 1.3 Normalized OAT'!A6523),"-",'Step 1.3 Normalized OAT'!A6523)</f>
        <v>43372.75</v>
      </c>
      <c r="B6523" s="26">
        <f t="shared" si="107"/>
        <v>271</v>
      </c>
      <c r="C6523" s="64" cm="1">
        <f t="array" ref="C6523">INDEX('Step 5. Daily Avg Schedule Calc'!$A$2:$C$169,(WEEKDAY(A6523)-1)*24+HOUR(A6523)+1,3)*IF(A6523&lt;Cooling_Season_Start_Date,0,IF(A6523&gt;Cooling_Season_End_Date,0,1))</f>
        <v>1</v>
      </c>
      <c r="D6523" s="12">
        <f>VLOOKUP(A6523,'Step 1.3 Normalized OAT'!$A$1:$B$8761,2)</f>
        <v>72</v>
      </c>
      <c r="E6523" s="13">
        <f ca="1">('Step 3. Regression'!$F$19*D6523^2+'Step 3. Regression'!$G$19*D6523+'Step 3. Regression'!$H$19)*C6523</f>
        <v>7.102794591224967</v>
      </c>
    </row>
    <row r="6524" spans="1:5" x14ac:dyDescent="0.25">
      <c r="A6524" s="9">
        <f>IF(ISBLANK('Step 1.3 Normalized OAT'!A6524),"-",'Step 1.3 Normalized OAT'!A6524)</f>
        <v>43372.791666666664</v>
      </c>
      <c r="B6524" s="26">
        <f t="shared" si="107"/>
        <v>271</v>
      </c>
      <c r="C6524" s="64" cm="1">
        <f t="array" ref="C6524">INDEX('Step 5. Daily Avg Schedule Calc'!$A$2:$C$169,(WEEKDAY(A6524)-1)*24+HOUR(A6524)+1,3)*IF(A6524&lt;Cooling_Season_Start_Date,0,IF(A6524&gt;Cooling_Season_End_Date,0,1))</f>
        <v>1</v>
      </c>
      <c r="D6524" s="12">
        <f>VLOOKUP(A6524,'Step 1.3 Normalized OAT'!$A$1:$B$8761,2)</f>
        <v>70</v>
      </c>
      <c r="E6524" s="13">
        <f ca="1">('Step 3. Regression'!$F$19*D6524^2+'Step 3. Regression'!$G$19*D6524+'Step 3. Regression'!$H$19)*C6524</f>
        <v>7.1602664526549589</v>
      </c>
    </row>
    <row r="6525" spans="1:5" x14ac:dyDescent="0.25">
      <c r="A6525" s="9">
        <f>IF(ISBLANK('Step 1.3 Normalized OAT'!A6525),"-",'Step 1.3 Normalized OAT'!A6525)</f>
        <v>43372.833333333336</v>
      </c>
      <c r="B6525" s="26">
        <f t="shared" si="107"/>
        <v>271</v>
      </c>
      <c r="C6525" s="64" cm="1">
        <f t="array" ref="C6525">INDEX('Step 5. Daily Avg Schedule Calc'!$A$2:$C$169,(WEEKDAY(A6525)-1)*24+HOUR(A6525)+1,3)*IF(A6525&lt;Cooling_Season_Start_Date,0,IF(A6525&gt;Cooling_Season_End_Date,0,1))</f>
        <v>1</v>
      </c>
      <c r="D6525" s="12">
        <f>VLOOKUP(A6525,'Step 1.3 Normalized OAT'!$A$1:$B$8761,2)</f>
        <v>68</v>
      </c>
      <c r="E6525" s="13">
        <f ca="1">('Step 3. Regression'!$F$19*D6525^2+'Step 3. Regression'!$G$19*D6525+'Step 3. Regression'!$H$19)*C6525</f>
        <v>7.2409860978467719</v>
      </c>
    </row>
    <row r="6526" spans="1:5" x14ac:dyDescent="0.25">
      <c r="A6526" s="9">
        <f>IF(ISBLANK('Step 1.3 Normalized OAT'!A6526),"-",'Step 1.3 Normalized OAT'!A6526)</f>
        <v>43372.875</v>
      </c>
      <c r="B6526" s="26">
        <f t="shared" si="107"/>
        <v>271</v>
      </c>
      <c r="C6526" s="64" cm="1">
        <f t="array" ref="C6526">INDEX('Step 5. Daily Avg Schedule Calc'!$A$2:$C$169,(WEEKDAY(A6526)-1)*24+HOUR(A6526)+1,3)*IF(A6526&lt;Cooling_Season_Start_Date,0,IF(A6526&gt;Cooling_Season_End_Date,0,1))</f>
        <v>0.5</v>
      </c>
      <c r="D6526" s="12">
        <f>VLOOKUP(A6526,'Step 1.3 Normalized OAT'!$A$1:$B$8761,2)</f>
        <v>68</v>
      </c>
      <c r="E6526" s="13">
        <f ca="1">('Step 3. Regression'!$F$19*D6526^2+'Step 3. Regression'!$G$19*D6526+'Step 3. Regression'!$H$19)*C6526</f>
        <v>3.620493048923386</v>
      </c>
    </row>
    <row r="6527" spans="1:5" x14ac:dyDescent="0.25">
      <c r="A6527" s="9">
        <f>IF(ISBLANK('Step 1.3 Normalized OAT'!A6527),"-",'Step 1.3 Normalized OAT'!A6527)</f>
        <v>43372.916666666664</v>
      </c>
      <c r="B6527" s="26">
        <f t="shared" si="107"/>
        <v>271</v>
      </c>
      <c r="C6527" s="64" cm="1">
        <f t="array" ref="C6527">INDEX('Step 5. Daily Avg Schedule Calc'!$A$2:$C$169,(WEEKDAY(A6527)-1)*24+HOUR(A6527)+1,3)*IF(A6527&lt;Cooling_Season_Start_Date,0,IF(A6527&gt;Cooling_Season_End_Date,0,1))</f>
        <v>0</v>
      </c>
      <c r="D6527" s="12">
        <f>VLOOKUP(A6527,'Step 1.3 Normalized OAT'!$A$1:$B$8761,2)</f>
        <v>66</v>
      </c>
      <c r="E6527" s="13">
        <f ca="1">('Step 3. Regression'!$F$19*D6527^2+'Step 3. Regression'!$G$19*D6527+'Step 3. Regression'!$H$19)*C6527</f>
        <v>0</v>
      </c>
    </row>
    <row r="6528" spans="1:5" x14ac:dyDescent="0.25">
      <c r="A6528" s="9">
        <f>IF(ISBLANK('Step 1.3 Normalized OAT'!A6528),"-",'Step 1.3 Normalized OAT'!A6528)</f>
        <v>43372.958333333336</v>
      </c>
      <c r="B6528" s="26">
        <f t="shared" si="107"/>
        <v>271</v>
      </c>
      <c r="C6528" s="64" cm="1">
        <f t="array" ref="C6528">INDEX('Step 5. Daily Avg Schedule Calc'!$A$2:$C$169,(WEEKDAY(A6528)-1)*24+HOUR(A6528)+1,3)*IF(A6528&lt;Cooling_Season_Start_Date,0,IF(A6528&gt;Cooling_Season_End_Date,0,1))</f>
        <v>0</v>
      </c>
      <c r="D6528" s="12">
        <f>VLOOKUP(A6528,'Step 1.3 Normalized OAT'!$A$1:$B$8761,2)</f>
        <v>66</v>
      </c>
      <c r="E6528" s="13">
        <f ca="1">('Step 3. Regression'!$F$19*D6528^2+'Step 3. Regression'!$G$19*D6528+'Step 3. Regression'!$H$19)*C6528</f>
        <v>0</v>
      </c>
    </row>
    <row r="6529" spans="1:5" x14ac:dyDescent="0.25">
      <c r="A6529" s="9">
        <f>IF(ISBLANK('Step 1.3 Normalized OAT'!A6529),"-",'Step 1.3 Normalized OAT'!A6529)</f>
        <v>43373</v>
      </c>
      <c r="B6529" s="26">
        <f t="shared" si="107"/>
        <v>272</v>
      </c>
      <c r="C6529" s="64" cm="1">
        <f t="array" ref="C6529">INDEX('Step 5. Daily Avg Schedule Calc'!$A$2:$C$169,(WEEKDAY(A6529)-1)*24+HOUR(A6529)+1,3)*IF(A6529&lt;Cooling_Season_Start_Date,0,IF(A6529&gt;Cooling_Season_End_Date,0,1))</f>
        <v>0</v>
      </c>
      <c r="D6529" s="12">
        <f>VLOOKUP(A6529,'Step 1.3 Normalized OAT'!$A$1:$B$8761,2)</f>
        <v>64</v>
      </c>
      <c r="E6529" s="13">
        <f ca="1">('Step 3. Regression'!$F$19*D6529^2+'Step 3. Regression'!$G$19*D6529+'Step 3. Regression'!$H$19)*C6529</f>
        <v>0</v>
      </c>
    </row>
    <row r="6530" spans="1:5" x14ac:dyDescent="0.25">
      <c r="A6530" s="9">
        <f>IF(ISBLANK('Step 1.3 Normalized OAT'!A6530),"-",'Step 1.3 Normalized OAT'!A6530)</f>
        <v>43373.041666666664</v>
      </c>
      <c r="B6530" s="26">
        <f t="shared" si="107"/>
        <v>272</v>
      </c>
      <c r="C6530" s="64" cm="1">
        <f t="array" ref="C6530">INDEX('Step 5. Daily Avg Schedule Calc'!$A$2:$C$169,(WEEKDAY(A6530)-1)*24+HOUR(A6530)+1,3)*IF(A6530&lt;Cooling_Season_Start_Date,0,IF(A6530&gt;Cooling_Season_End_Date,0,1))</f>
        <v>0</v>
      </c>
      <c r="D6530" s="12">
        <f>VLOOKUP(A6530,'Step 1.3 Normalized OAT'!$A$1:$B$8761,2)</f>
        <v>64</v>
      </c>
      <c r="E6530" s="13">
        <f ca="1">('Step 3. Regression'!$F$19*D6530^2+'Step 3. Regression'!$G$19*D6530+'Step 3. Regression'!$H$19)*C6530</f>
        <v>0</v>
      </c>
    </row>
    <row r="6531" spans="1:5" x14ac:dyDescent="0.25">
      <c r="A6531" s="9">
        <f>IF(ISBLANK('Step 1.3 Normalized OAT'!A6531),"-",'Step 1.3 Normalized OAT'!A6531)</f>
        <v>43373.083333333336</v>
      </c>
      <c r="B6531" s="26">
        <f t="shared" ref="B6531:B6594" si="108">_xlfn.DAYS(A6531,$A$2)</f>
        <v>272</v>
      </c>
      <c r="C6531" s="64" cm="1">
        <f t="array" ref="C6531">INDEX('Step 5. Daily Avg Schedule Calc'!$A$2:$C$169,(WEEKDAY(A6531)-1)*24+HOUR(A6531)+1,3)*IF(A6531&lt;Cooling_Season_Start_Date,0,IF(A6531&gt;Cooling_Season_End_Date,0,1))</f>
        <v>0</v>
      </c>
      <c r="D6531" s="12">
        <f>VLOOKUP(A6531,'Step 1.3 Normalized OAT'!$A$1:$B$8761,2)</f>
        <v>63</v>
      </c>
      <c r="E6531" s="13">
        <f ca="1">('Step 3. Regression'!$F$19*D6531^2+'Step 3. Regression'!$G$19*D6531+'Step 3. Regression'!$H$19)*C6531</f>
        <v>0</v>
      </c>
    </row>
    <row r="6532" spans="1:5" x14ac:dyDescent="0.25">
      <c r="A6532" s="9">
        <f>IF(ISBLANK('Step 1.3 Normalized OAT'!A6532),"-",'Step 1.3 Normalized OAT'!A6532)</f>
        <v>43373.125</v>
      </c>
      <c r="B6532" s="26">
        <f t="shared" si="108"/>
        <v>272</v>
      </c>
      <c r="C6532" s="64" cm="1">
        <f t="array" ref="C6532">INDEX('Step 5. Daily Avg Schedule Calc'!$A$2:$C$169,(WEEKDAY(A6532)-1)*24+HOUR(A6532)+1,3)*IF(A6532&lt;Cooling_Season_Start_Date,0,IF(A6532&gt;Cooling_Season_End_Date,0,1))</f>
        <v>0</v>
      </c>
      <c r="D6532" s="12">
        <f>VLOOKUP(A6532,'Step 1.3 Normalized OAT'!$A$1:$B$8761,2)</f>
        <v>63</v>
      </c>
      <c r="E6532" s="13">
        <f ca="1">('Step 3. Regression'!$F$19*D6532^2+'Step 3. Regression'!$G$19*D6532+'Step 3. Regression'!$H$19)*C6532</f>
        <v>0</v>
      </c>
    </row>
    <row r="6533" spans="1:5" x14ac:dyDescent="0.25">
      <c r="A6533" s="9">
        <f>IF(ISBLANK('Step 1.3 Normalized OAT'!A6533),"-",'Step 1.3 Normalized OAT'!A6533)</f>
        <v>43373.166666666664</v>
      </c>
      <c r="B6533" s="26">
        <f t="shared" si="108"/>
        <v>272</v>
      </c>
      <c r="C6533" s="64" cm="1">
        <f t="array" ref="C6533">INDEX('Step 5. Daily Avg Schedule Calc'!$A$2:$C$169,(WEEKDAY(A6533)-1)*24+HOUR(A6533)+1,3)*IF(A6533&lt;Cooling_Season_Start_Date,0,IF(A6533&gt;Cooling_Season_End_Date,0,1))</f>
        <v>0</v>
      </c>
      <c r="D6533" s="12">
        <f>VLOOKUP(A6533,'Step 1.3 Normalized OAT'!$A$1:$B$8761,2)</f>
        <v>61</v>
      </c>
      <c r="E6533" s="13">
        <f ca="1">('Step 3. Regression'!$F$19*D6533^2+'Step 3. Regression'!$G$19*D6533+'Step 3. Regression'!$H$19)*C6533</f>
        <v>0</v>
      </c>
    </row>
    <row r="6534" spans="1:5" x14ac:dyDescent="0.25">
      <c r="A6534" s="9">
        <f>IF(ISBLANK('Step 1.3 Normalized OAT'!A6534),"-",'Step 1.3 Normalized OAT'!A6534)</f>
        <v>43373.208333333336</v>
      </c>
      <c r="B6534" s="26">
        <f t="shared" si="108"/>
        <v>272</v>
      </c>
      <c r="C6534" s="64" cm="1">
        <f t="array" ref="C6534">INDEX('Step 5. Daily Avg Schedule Calc'!$A$2:$C$169,(WEEKDAY(A6534)-1)*24+HOUR(A6534)+1,3)*IF(A6534&lt;Cooling_Season_Start_Date,0,IF(A6534&gt;Cooling_Season_End_Date,0,1))</f>
        <v>0</v>
      </c>
      <c r="D6534" s="12">
        <f>VLOOKUP(A6534,'Step 1.3 Normalized OAT'!$A$1:$B$8761,2)</f>
        <v>60</v>
      </c>
      <c r="E6534" s="13">
        <f ca="1">('Step 3. Regression'!$F$19*D6534^2+'Step 3. Regression'!$G$19*D6534+'Step 3. Regression'!$H$19)*C6534</f>
        <v>0</v>
      </c>
    </row>
    <row r="6535" spans="1:5" x14ac:dyDescent="0.25">
      <c r="A6535" s="9">
        <f>IF(ISBLANK('Step 1.3 Normalized OAT'!A6535),"-",'Step 1.3 Normalized OAT'!A6535)</f>
        <v>43373.25</v>
      </c>
      <c r="B6535" s="26">
        <f t="shared" si="108"/>
        <v>272</v>
      </c>
      <c r="C6535" s="64" cm="1">
        <f t="array" ref="C6535">INDEX('Step 5. Daily Avg Schedule Calc'!$A$2:$C$169,(WEEKDAY(A6535)-1)*24+HOUR(A6535)+1,3)*IF(A6535&lt;Cooling_Season_Start_Date,0,IF(A6535&gt;Cooling_Season_End_Date,0,1))</f>
        <v>0</v>
      </c>
      <c r="D6535" s="12">
        <f>VLOOKUP(A6535,'Step 1.3 Normalized OAT'!$A$1:$B$8761,2)</f>
        <v>57</v>
      </c>
      <c r="E6535" s="13">
        <f ca="1">('Step 3. Regression'!$F$19*D6535^2+'Step 3. Regression'!$G$19*D6535+'Step 3. Regression'!$H$19)*C6535</f>
        <v>0</v>
      </c>
    </row>
    <row r="6536" spans="1:5" x14ac:dyDescent="0.25">
      <c r="A6536" s="9">
        <f>IF(ISBLANK('Step 1.3 Normalized OAT'!A6536),"-",'Step 1.3 Normalized OAT'!A6536)</f>
        <v>43373.291666666664</v>
      </c>
      <c r="B6536" s="26">
        <f t="shared" si="108"/>
        <v>272</v>
      </c>
      <c r="C6536" s="64" cm="1">
        <f t="array" ref="C6536">INDEX('Step 5. Daily Avg Schedule Calc'!$A$2:$C$169,(WEEKDAY(A6536)-1)*24+HOUR(A6536)+1,3)*IF(A6536&lt;Cooling_Season_Start_Date,0,IF(A6536&gt;Cooling_Season_End_Date,0,1))</f>
        <v>1</v>
      </c>
      <c r="D6536" s="12">
        <f>VLOOKUP(A6536,'Step 1.3 Normalized OAT'!$A$1:$B$8761,2)</f>
        <v>57</v>
      </c>
      <c r="E6536" s="13">
        <f ca="1">('Step 3. Regression'!$F$19*D6536^2+'Step 3. Regression'!$G$19*D6536+'Step 3. Regression'!$H$19)*C6536</f>
        <v>8.1004982811443718</v>
      </c>
    </row>
    <row r="6537" spans="1:5" x14ac:dyDescent="0.25">
      <c r="A6537" s="9">
        <f>IF(ISBLANK('Step 1.3 Normalized OAT'!A6537),"-",'Step 1.3 Normalized OAT'!A6537)</f>
        <v>43373.333333333336</v>
      </c>
      <c r="B6537" s="26">
        <f t="shared" si="108"/>
        <v>272</v>
      </c>
      <c r="C6537" s="64" cm="1">
        <f t="array" ref="C6537">INDEX('Step 5. Daily Avg Schedule Calc'!$A$2:$C$169,(WEEKDAY(A6537)-1)*24+HOUR(A6537)+1,3)*IF(A6537&lt;Cooling_Season_Start_Date,0,IF(A6537&gt;Cooling_Season_End_Date,0,1))</f>
        <v>1</v>
      </c>
      <c r="D6537" s="12">
        <f>VLOOKUP(A6537,'Step 1.3 Normalized OAT'!$A$1:$B$8761,2)</f>
        <v>59</v>
      </c>
      <c r="E6537" s="13">
        <f ca="1">('Step 3. Regression'!$F$19*D6537^2+'Step 3. Regression'!$G$19*D6537+'Step 3. Regression'!$H$19)*C6537</f>
        <v>7.8919158252625206</v>
      </c>
    </row>
    <row r="6538" spans="1:5" x14ac:dyDescent="0.25">
      <c r="A6538" s="9">
        <f>IF(ISBLANK('Step 1.3 Normalized OAT'!A6538),"-",'Step 1.3 Normalized OAT'!A6538)</f>
        <v>43373.375</v>
      </c>
      <c r="B6538" s="26">
        <f t="shared" si="108"/>
        <v>272</v>
      </c>
      <c r="C6538" s="64" cm="1">
        <f t="array" ref="C6538">INDEX('Step 5. Daily Avg Schedule Calc'!$A$2:$C$169,(WEEKDAY(A6538)-1)*24+HOUR(A6538)+1,3)*IF(A6538&lt;Cooling_Season_Start_Date,0,IF(A6538&gt;Cooling_Season_End_Date,0,1))</f>
        <v>1</v>
      </c>
      <c r="D6538" s="12">
        <f>VLOOKUP(A6538,'Step 1.3 Normalized OAT'!$A$1:$B$8761,2)</f>
        <v>61</v>
      </c>
      <c r="E6538" s="13">
        <f ca="1">('Step 3. Regression'!$F$19*D6538^2+'Step 3. Regression'!$G$19*D6538+'Step 3. Regression'!$H$19)*C6538</f>
        <v>7.7065811531424941</v>
      </c>
    </row>
    <row r="6539" spans="1:5" x14ac:dyDescent="0.25">
      <c r="A6539" s="9">
        <f>IF(ISBLANK('Step 1.3 Normalized OAT'!A6539),"-",'Step 1.3 Normalized OAT'!A6539)</f>
        <v>43373.416666666664</v>
      </c>
      <c r="B6539" s="26">
        <f t="shared" si="108"/>
        <v>272</v>
      </c>
      <c r="C6539" s="64" cm="1">
        <f t="array" ref="C6539">INDEX('Step 5. Daily Avg Schedule Calc'!$A$2:$C$169,(WEEKDAY(A6539)-1)*24+HOUR(A6539)+1,3)*IF(A6539&lt;Cooling_Season_Start_Date,0,IF(A6539&gt;Cooling_Season_End_Date,0,1))</f>
        <v>1</v>
      </c>
      <c r="D6539" s="12">
        <f>VLOOKUP(A6539,'Step 1.3 Normalized OAT'!$A$1:$B$8761,2)</f>
        <v>64</v>
      </c>
      <c r="E6539" s="13">
        <f ca="1">('Step 3. Regression'!$F$19*D6539^2+'Step 3. Regression'!$G$19*D6539+'Step 3. Regression'!$H$19)*C6539</f>
        <v>7.4721687395158796</v>
      </c>
    </row>
    <row r="6540" spans="1:5" x14ac:dyDescent="0.25">
      <c r="A6540" s="9">
        <f>IF(ISBLANK('Step 1.3 Normalized OAT'!A6540),"-",'Step 1.3 Normalized OAT'!A6540)</f>
        <v>43373.458333333336</v>
      </c>
      <c r="B6540" s="26">
        <f t="shared" si="108"/>
        <v>272</v>
      </c>
      <c r="C6540" s="64" cm="1">
        <f t="array" ref="C6540">INDEX('Step 5. Daily Avg Schedule Calc'!$A$2:$C$169,(WEEKDAY(A6540)-1)*24+HOUR(A6540)+1,3)*IF(A6540&lt;Cooling_Season_Start_Date,0,IF(A6540&gt;Cooling_Season_End_Date,0,1))</f>
        <v>1</v>
      </c>
      <c r="D6540" s="12">
        <f>VLOOKUP(A6540,'Step 1.3 Normalized OAT'!$A$1:$B$8761,2)</f>
        <v>65</v>
      </c>
      <c r="E6540" s="13">
        <f ca="1">('Step 3. Regression'!$F$19*D6540^2+'Step 3. Regression'!$G$19*D6540+'Step 3. Regression'!$H$19)*C6540</f>
        <v>7.4056551601879193</v>
      </c>
    </row>
    <row r="6541" spans="1:5" x14ac:dyDescent="0.25">
      <c r="A6541" s="9">
        <f>IF(ISBLANK('Step 1.3 Normalized OAT'!A6541),"-",'Step 1.3 Normalized OAT'!A6541)</f>
        <v>43373.5</v>
      </c>
      <c r="B6541" s="26">
        <f t="shared" si="108"/>
        <v>272</v>
      </c>
      <c r="C6541" s="64" cm="1">
        <f t="array" ref="C6541">INDEX('Step 5. Daily Avg Schedule Calc'!$A$2:$C$169,(WEEKDAY(A6541)-1)*24+HOUR(A6541)+1,3)*IF(A6541&lt;Cooling_Season_Start_Date,0,IF(A6541&gt;Cooling_Season_End_Date,0,1))</f>
        <v>1</v>
      </c>
      <c r="D6541" s="12">
        <f>VLOOKUP(A6541,'Step 1.3 Normalized OAT'!$A$1:$B$8761,2)</f>
        <v>66</v>
      </c>
      <c r="E6541" s="13">
        <f ca="1">('Step 3. Regression'!$F$19*D6541^2+'Step 3. Regression'!$G$19*D6541+'Step 3. Regression'!$H$19)*C6541</f>
        <v>7.3449535268004134</v>
      </c>
    </row>
    <row r="6542" spans="1:5" x14ac:dyDescent="0.25">
      <c r="A6542" s="9">
        <f>IF(ISBLANK('Step 1.3 Normalized OAT'!A6542),"-",'Step 1.3 Normalized OAT'!A6542)</f>
        <v>43373.541666666664</v>
      </c>
      <c r="B6542" s="26">
        <f t="shared" si="108"/>
        <v>272</v>
      </c>
      <c r="C6542" s="64" cm="1">
        <f t="array" ref="C6542">INDEX('Step 5. Daily Avg Schedule Calc'!$A$2:$C$169,(WEEKDAY(A6542)-1)*24+HOUR(A6542)+1,3)*IF(A6542&lt;Cooling_Season_Start_Date,0,IF(A6542&gt;Cooling_Season_End_Date,0,1))</f>
        <v>1</v>
      </c>
      <c r="D6542" s="12">
        <f>VLOOKUP(A6542,'Step 1.3 Normalized OAT'!$A$1:$B$8761,2)</f>
        <v>70</v>
      </c>
      <c r="E6542" s="13">
        <f ca="1">('Step 3. Regression'!$F$19*D6542^2+'Step 3. Regression'!$G$19*D6542+'Step 3. Regression'!$H$19)*C6542</f>
        <v>7.1602664526549589</v>
      </c>
    </row>
    <row r="6543" spans="1:5" x14ac:dyDescent="0.25">
      <c r="A6543" s="9">
        <f>IF(ISBLANK('Step 1.3 Normalized OAT'!A6543),"-",'Step 1.3 Normalized OAT'!A6543)</f>
        <v>43373.583333333336</v>
      </c>
      <c r="B6543" s="26">
        <f t="shared" si="108"/>
        <v>272</v>
      </c>
      <c r="C6543" s="64" cm="1">
        <f t="array" ref="C6543">INDEX('Step 5. Daily Avg Schedule Calc'!$A$2:$C$169,(WEEKDAY(A6543)-1)*24+HOUR(A6543)+1,3)*IF(A6543&lt;Cooling_Season_Start_Date,0,IF(A6543&gt;Cooling_Season_End_Date,0,1))</f>
        <v>1</v>
      </c>
      <c r="D6543" s="12">
        <f>VLOOKUP(A6543,'Step 1.3 Normalized OAT'!$A$1:$B$8761,2)</f>
        <v>70</v>
      </c>
      <c r="E6543" s="13">
        <f ca="1">('Step 3. Regression'!$F$19*D6543^2+'Step 3. Regression'!$G$19*D6543+'Step 3. Regression'!$H$19)*C6543</f>
        <v>7.1602664526549589</v>
      </c>
    </row>
    <row r="6544" spans="1:5" x14ac:dyDescent="0.25">
      <c r="A6544" s="9">
        <f>IF(ISBLANK('Step 1.3 Normalized OAT'!A6544),"-",'Step 1.3 Normalized OAT'!A6544)</f>
        <v>43373.625</v>
      </c>
      <c r="B6544" s="26">
        <f t="shared" si="108"/>
        <v>272</v>
      </c>
      <c r="C6544" s="64" cm="1">
        <f t="array" ref="C6544">INDEX('Step 5. Daily Avg Schedule Calc'!$A$2:$C$169,(WEEKDAY(A6544)-1)*24+HOUR(A6544)+1,3)*IF(A6544&lt;Cooling_Season_Start_Date,0,IF(A6544&gt;Cooling_Season_End_Date,0,1))</f>
        <v>1</v>
      </c>
      <c r="D6544" s="12">
        <f>VLOOKUP(A6544,'Step 1.3 Normalized OAT'!$A$1:$B$8761,2)</f>
        <v>72</v>
      </c>
      <c r="E6544" s="13">
        <f ca="1">('Step 3. Regression'!$F$19*D6544^2+'Step 3. Regression'!$G$19*D6544+'Step 3. Regression'!$H$19)*C6544</f>
        <v>7.102794591224967</v>
      </c>
    </row>
    <row r="6545" spans="1:5" x14ac:dyDescent="0.25">
      <c r="A6545" s="9">
        <f>IF(ISBLANK('Step 1.3 Normalized OAT'!A6545),"-",'Step 1.3 Normalized OAT'!A6545)</f>
        <v>43373.666666666664</v>
      </c>
      <c r="B6545" s="26">
        <f t="shared" si="108"/>
        <v>272</v>
      </c>
      <c r="C6545" s="64" cm="1">
        <f t="array" ref="C6545">INDEX('Step 5. Daily Avg Schedule Calc'!$A$2:$C$169,(WEEKDAY(A6545)-1)*24+HOUR(A6545)+1,3)*IF(A6545&lt;Cooling_Season_Start_Date,0,IF(A6545&gt;Cooling_Season_End_Date,0,1))</f>
        <v>1</v>
      </c>
      <c r="D6545" s="12">
        <f>VLOOKUP(A6545,'Step 1.3 Normalized OAT'!$A$1:$B$8761,2)</f>
        <v>72</v>
      </c>
      <c r="E6545" s="13">
        <f ca="1">('Step 3. Regression'!$F$19*D6545^2+'Step 3. Regression'!$G$19*D6545+'Step 3. Regression'!$H$19)*C6545</f>
        <v>7.102794591224967</v>
      </c>
    </row>
    <row r="6546" spans="1:5" x14ac:dyDescent="0.25">
      <c r="A6546" s="9">
        <f>IF(ISBLANK('Step 1.3 Normalized OAT'!A6546),"-",'Step 1.3 Normalized OAT'!A6546)</f>
        <v>43373.708333333336</v>
      </c>
      <c r="B6546" s="26">
        <f t="shared" si="108"/>
        <v>272</v>
      </c>
      <c r="C6546" s="64" cm="1">
        <f t="array" ref="C6546">INDEX('Step 5. Daily Avg Schedule Calc'!$A$2:$C$169,(WEEKDAY(A6546)-1)*24+HOUR(A6546)+1,3)*IF(A6546&lt;Cooling_Season_Start_Date,0,IF(A6546&gt;Cooling_Season_End_Date,0,1))</f>
        <v>1</v>
      </c>
      <c r="D6546" s="12">
        <f>VLOOKUP(A6546,'Step 1.3 Normalized OAT'!$A$1:$B$8761,2)</f>
        <v>70</v>
      </c>
      <c r="E6546" s="13">
        <f ca="1">('Step 3. Regression'!$F$19*D6546^2+'Step 3. Regression'!$G$19*D6546+'Step 3. Regression'!$H$19)*C6546</f>
        <v>7.1602664526549589</v>
      </c>
    </row>
    <row r="6547" spans="1:5" x14ac:dyDescent="0.25">
      <c r="A6547" s="9">
        <f>IF(ISBLANK('Step 1.3 Normalized OAT'!A6547),"-",'Step 1.3 Normalized OAT'!A6547)</f>
        <v>43373.75</v>
      </c>
      <c r="B6547" s="26">
        <f t="shared" si="108"/>
        <v>272</v>
      </c>
      <c r="C6547" s="64" cm="1">
        <f t="array" ref="C6547">INDEX('Step 5. Daily Avg Schedule Calc'!$A$2:$C$169,(WEEKDAY(A6547)-1)*24+HOUR(A6547)+1,3)*IF(A6547&lt;Cooling_Season_Start_Date,0,IF(A6547&gt;Cooling_Season_End_Date,0,1))</f>
        <v>1</v>
      </c>
      <c r="D6547" s="12">
        <f>VLOOKUP(A6547,'Step 1.3 Normalized OAT'!$A$1:$B$8761,2)</f>
        <v>68</v>
      </c>
      <c r="E6547" s="13">
        <f ca="1">('Step 3. Regression'!$F$19*D6547^2+'Step 3. Regression'!$G$19*D6547+'Step 3. Regression'!$H$19)*C6547</f>
        <v>7.2409860978467719</v>
      </c>
    </row>
    <row r="6548" spans="1:5" x14ac:dyDescent="0.25">
      <c r="A6548" s="9">
        <f>IF(ISBLANK('Step 1.3 Normalized OAT'!A6548),"-",'Step 1.3 Normalized OAT'!A6548)</f>
        <v>43373.791666666664</v>
      </c>
      <c r="B6548" s="26">
        <f t="shared" si="108"/>
        <v>272</v>
      </c>
      <c r="C6548" s="64" cm="1">
        <f t="array" ref="C6548">INDEX('Step 5. Daily Avg Schedule Calc'!$A$2:$C$169,(WEEKDAY(A6548)-1)*24+HOUR(A6548)+1,3)*IF(A6548&lt;Cooling_Season_Start_Date,0,IF(A6548&gt;Cooling_Season_End_Date,0,1))</f>
        <v>1</v>
      </c>
      <c r="D6548" s="12">
        <f>VLOOKUP(A6548,'Step 1.3 Normalized OAT'!$A$1:$B$8761,2)</f>
        <v>66</v>
      </c>
      <c r="E6548" s="13">
        <f ca="1">('Step 3. Regression'!$F$19*D6548^2+'Step 3. Regression'!$G$19*D6548+'Step 3. Regression'!$H$19)*C6548</f>
        <v>7.3449535268004134</v>
      </c>
    </row>
    <row r="6549" spans="1:5" x14ac:dyDescent="0.25">
      <c r="A6549" s="9">
        <f>IF(ISBLANK('Step 1.3 Normalized OAT'!A6549),"-",'Step 1.3 Normalized OAT'!A6549)</f>
        <v>43373.833333333336</v>
      </c>
      <c r="B6549" s="26">
        <f t="shared" si="108"/>
        <v>272</v>
      </c>
      <c r="C6549" s="64" cm="1">
        <f t="array" ref="C6549">INDEX('Step 5. Daily Avg Schedule Calc'!$A$2:$C$169,(WEEKDAY(A6549)-1)*24+HOUR(A6549)+1,3)*IF(A6549&lt;Cooling_Season_Start_Date,0,IF(A6549&gt;Cooling_Season_End_Date,0,1))</f>
        <v>1</v>
      </c>
      <c r="D6549" s="12">
        <f>VLOOKUP(A6549,'Step 1.3 Normalized OAT'!$A$1:$B$8761,2)</f>
        <v>67</v>
      </c>
      <c r="E6549" s="13">
        <f ca="1">('Step 3. Regression'!$F$19*D6549^2+'Step 3. Regression'!$G$19*D6549+'Step 3. Regression'!$H$19)*C6549</f>
        <v>7.2900638393533654</v>
      </c>
    </row>
    <row r="6550" spans="1:5" x14ac:dyDescent="0.25">
      <c r="A6550" s="9">
        <f>IF(ISBLANK('Step 1.3 Normalized OAT'!A6550),"-",'Step 1.3 Normalized OAT'!A6550)</f>
        <v>43373.875</v>
      </c>
      <c r="B6550" s="26">
        <f t="shared" si="108"/>
        <v>272</v>
      </c>
      <c r="C6550" s="64" cm="1">
        <f t="array" ref="C6550">INDEX('Step 5. Daily Avg Schedule Calc'!$A$2:$C$169,(WEEKDAY(A6550)-1)*24+HOUR(A6550)+1,3)*IF(A6550&lt;Cooling_Season_Start_Date,0,IF(A6550&gt;Cooling_Season_End_Date,0,1))</f>
        <v>0.5</v>
      </c>
      <c r="D6550" s="12">
        <f>VLOOKUP(A6550,'Step 1.3 Normalized OAT'!$A$1:$B$8761,2)</f>
        <v>66</v>
      </c>
      <c r="E6550" s="13">
        <f ca="1">('Step 3. Regression'!$F$19*D6550^2+'Step 3. Regression'!$G$19*D6550+'Step 3. Regression'!$H$19)*C6550</f>
        <v>3.6724767634002067</v>
      </c>
    </row>
    <row r="6551" spans="1:5" x14ac:dyDescent="0.25">
      <c r="A6551" s="9">
        <f>IF(ISBLANK('Step 1.3 Normalized OAT'!A6551),"-",'Step 1.3 Normalized OAT'!A6551)</f>
        <v>43373.916666666664</v>
      </c>
      <c r="B6551" s="26">
        <f t="shared" si="108"/>
        <v>272</v>
      </c>
      <c r="C6551" s="64" cm="1">
        <f t="array" ref="C6551">INDEX('Step 5. Daily Avg Schedule Calc'!$A$2:$C$169,(WEEKDAY(A6551)-1)*24+HOUR(A6551)+1,3)*IF(A6551&lt;Cooling_Season_Start_Date,0,IF(A6551&gt;Cooling_Season_End_Date,0,1))</f>
        <v>0</v>
      </c>
      <c r="D6551" s="12">
        <f>VLOOKUP(A6551,'Step 1.3 Normalized OAT'!$A$1:$B$8761,2)</f>
        <v>66</v>
      </c>
      <c r="E6551" s="13">
        <f ca="1">('Step 3. Regression'!$F$19*D6551^2+'Step 3. Regression'!$G$19*D6551+'Step 3. Regression'!$H$19)*C6551</f>
        <v>0</v>
      </c>
    </row>
    <row r="6552" spans="1:5" x14ac:dyDescent="0.25">
      <c r="A6552" s="9">
        <f>IF(ISBLANK('Step 1.3 Normalized OAT'!A6552),"-",'Step 1.3 Normalized OAT'!A6552)</f>
        <v>43373.958333333336</v>
      </c>
      <c r="B6552" s="26">
        <f t="shared" si="108"/>
        <v>272</v>
      </c>
      <c r="C6552" s="64" cm="1">
        <f t="array" ref="C6552">INDEX('Step 5. Daily Avg Schedule Calc'!$A$2:$C$169,(WEEKDAY(A6552)-1)*24+HOUR(A6552)+1,3)*IF(A6552&lt;Cooling_Season_Start_Date,0,IF(A6552&gt;Cooling_Season_End_Date,0,1))</f>
        <v>0</v>
      </c>
      <c r="D6552" s="12">
        <f>VLOOKUP(A6552,'Step 1.3 Normalized OAT'!$A$1:$B$8761,2)</f>
        <v>68</v>
      </c>
      <c r="E6552" s="13">
        <f ca="1">('Step 3. Regression'!$F$19*D6552^2+'Step 3. Regression'!$G$19*D6552+'Step 3. Regression'!$H$19)*C6552</f>
        <v>0</v>
      </c>
    </row>
    <row r="6553" spans="1:5" x14ac:dyDescent="0.25">
      <c r="A6553" s="9">
        <f>IF(ISBLANK('Step 1.3 Normalized OAT'!A6553),"-",'Step 1.3 Normalized OAT'!A6553)</f>
        <v>43374</v>
      </c>
      <c r="B6553" s="26">
        <f t="shared" si="108"/>
        <v>273</v>
      </c>
      <c r="C6553" s="64" cm="1">
        <f t="array" ref="C6553">INDEX('Step 5. Daily Avg Schedule Calc'!$A$2:$C$169,(WEEKDAY(A6553)-1)*24+HOUR(A6553)+1,3)*IF(A6553&lt;Cooling_Season_Start_Date,0,IF(A6553&gt;Cooling_Season_End_Date,0,1))</f>
        <v>0</v>
      </c>
      <c r="D6553" s="12">
        <f>VLOOKUP(A6553,'Step 1.3 Normalized OAT'!$A$1:$B$8761,2)</f>
        <v>66</v>
      </c>
      <c r="E6553" s="13">
        <f ca="1">('Step 3. Regression'!$F$19*D6553^2+'Step 3. Regression'!$G$19*D6553+'Step 3. Regression'!$H$19)*C6553</f>
        <v>0</v>
      </c>
    </row>
    <row r="6554" spans="1:5" x14ac:dyDescent="0.25">
      <c r="A6554" s="9">
        <f>IF(ISBLANK('Step 1.3 Normalized OAT'!A6554),"-",'Step 1.3 Normalized OAT'!A6554)</f>
        <v>43374.041666666664</v>
      </c>
      <c r="B6554" s="26">
        <f t="shared" si="108"/>
        <v>273</v>
      </c>
      <c r="C6554" s="64" cm="1">
        <f t="array" ref="C6554">INDEX('Step 5. Daily Avg Schedule Calc'!$A$2:$C$169,(WEEKDAY(A6554)-1)*24+HOUR(A6554)+1,3)*IF(A6554&lt;Cooling_Season_Start_Date,0,IF(A6554&gt;Cooling_Season_End_Date,0,1))</f>
        <v>0</v>
      </c>
      <c r="D6554" s="12">
        <f>VLOOKUP(A6554,'Step 1.3 Normalized OAT'!$A$1:$B$8761,2)</f>
        <v>67</v>
      </c>
      <c r="E6554" s="13">
        <f ca="1">('Step 3. Regression'!$F$19*D6554^2+'Step 3. Regression'!$G$19*D6554+'Step 3. Regression'!$H$19)*C6554</f>
        <v>0</v>
      </c>
    </row>
    <row r="6555" spans="1:5" x14ac:dyDescent="0.25">
      <c r="A6555" s="9">
        <f>IF(ISBLANK('Step 1.3 Normalized OAT'!A6555),"-",'Step 1.3 Normalized OAT'!A6555)</f>
        <v>43374.083333333336</v>
      </c>
      <c r="B6555" s="26">
        <f t="shared" si="108"/>
        <v>273</v>
      </c>
      <c r="C6555" s="64" cm="1">
        <f t="array" ref="C6555">INDEX('Step 5. Daily Avg Schedule Calc'!$A$2:$C$169,(WEEKDAY(A6555)-1)*24+HOUR(A6555)+1,3)*IF(A6555&lt;Cooling_Season_Start_Date,0,IF(A6555&gt;Cooling_Season_End_Date,0,1))</f>
        <v>0</v>
      </c>
      <c r="D6555" s="12">
        <f>VLOOKUP(A6555,'Step 1.3 Normalized OAT'!$A$1:$B$8761,2)</f>
        <v>67</v>
      </c>
      <c r="E6555" s="13">
        <f ca="1">('Step 3. Regression'!$F$19*D6555^2+'Step 3. Regression'!$G$19*D6555+'Step 3. Regression'!$H$19)*C6555</f>
        <v>0</v>
      </c>
    </row>
    <row r="6556" spans="1:5" x14ac:dyDescent="0.25">
      <c r="A6556" s="9">
        <f>IF(ISBLANK('Step 1.3 Normalized OAT'!A6556),"-",'Step 1.3 Normalized OAT'!A6556)</f>
        <v>43374.125</v>
      </c>
      <c r="B6556" s="26">
        <f t="shared" si="108"/>
        <v>273</v>
      </c>
      <c r="C6556" s="64" cm="1">
        <f t="array" ref="C6556">INDEX('Step 5. Daily Avg Schedule Calc'!$A$2:$C$169,(WEEKDAY(A6556)-1)*24+HOUR(A6556)+1,3)*IF(A6556&lt;Cooling_Season_Start_Date,0,IF(A6556&gt;Cooling_Season_End_Date,0,1))</f>
        <v>0</v>
      </c>
      <c r="D6556" s="12">
        <f>VLOOKUP(A6556,'Step 1.3 Normalized OAT'!$A$1:$B$8761,2)</f>
        <v>66</v>
      </c>
      <c r="E6556" s="13">
        <f ca="1">('Step 3. Regression'!$F$19*D6556^2+'Step 3. Regression'!$G$19*D6556+'Step 3. Regression'!$H$19)*C6556</f>
        <v>0</v>
      </c>
    </row>
    <row r="6557" spans="1:5" x14ac:dyDescent="0.25">
      <c r="A6557" s="9">
        <f>IF(ISBLANK('Step 1.3 Normalized OAT'!A6557),"-",'Step 1.3 Normalized OAT'!A6557)</f>
        <v>43374.166666666664</v>
      </c>
      <c r="B6557" s="26">
        <f t="shared" si="108"/>
        <v>273</v>
      </c>
      <c r="C6557" s="64" cm="1">
        <f t="array" ref="C6557">INDEX('Step 5. Daily Avg Schedule Calc'!$A$2:$C$169,(WEEKDAY(A6557)-1)*24+HOUR(A6557)+1,3)*IF(A6557&lt;Cooling_Season_Start_Date,0,IF(A6557&gt;Cooling_Season_End_Date,0,1))</f>
        <v>0</v>
      </c>
      <c r="D6557" s="12">
        <f>VLOOKUP(A6557,'Step 1.3 Normalized OAT'!$A$1:$B$8761,2)</f>
        <v>64</v>
      </c>
      <c r="E6557" s="13">
        <f ca="1">('Step 3. Regression'!$F$19*D6557^2+'Step 3. Regression'!$G$19*D6557+'Step 3. Regression'!$H$19)*C6557</f>
        <v>0</v>
      </c>
    </row>
    <row r="6558" spans="1:5" x14ac:dyDescent="0.25">
      <c r="A6558" s="9">
        <f>IF(ISBLANK('Step 1.3 Normalized OAT'!A6558),"-",'Step 1.3 Normalized OAT'!A6558)</f>
        <v>43374.208333333336</v>
      </c>
      <c r="B6558" s="26">
        <f t="shared" si="108"/>
        <v>273</v>
      </c>
      <c r="C6558" s="64" cm="1">
        <f t="array" ref="C6558">INDEX('Step 5. Daily Avg Schedule Calc'!$A$2:$C$169,(WEEKDAY(A6558)-1)*24+HOUR(A6558)+1,3)*IF(A6558&lt;Cooling_Season_Start_Date,0,IF(A6558&gt;Cooling_Season_End_Date,0,1))</f>
        <v>0</v>
      </c>
      <c r="D6558" s="12">
        <f>VLOOKUP(A6558,'Step 1.3 Normalized OAT'!$A$1:$B$8761,2)</f>
        <v>65</v>
      </c>
      <c r="E6558" s="13">
        <f ca="1">('Step 3. Regression'!$F$19*D6558^2+'Step 3. Regression'!$G$19*D6558+'Step 3. Regression'!$H$19)*C6558</f>
        <v>0</v>
      </c>
    </row>
    <row r="6559" spans="1:5" x14ac:dyDescent="0.25">
      <c r="A6559" s="9">
        <f>IF(ISBLANK('Step 1.3 Normalized OAT'!A6559),"-",'Step 1.3 Normalized OAT'!A6559)</f>
        <v>43374.25</v>
      </c>
      <c r="B6559" s="26">
        <f t="shared" si="108"/>
        <v>273</v>
      </c>
      <c r="C6559" s="64" cm="1">
        <f t="array" ref="C6559">INDEX('Step 5. Daily Avg Schedule Calc'!$A$2:$C$169,(WEEKDAY(A6559)-1)*24+HOUR(A6559)+1,3)*IF(A6559&lt;Cooling_Season_Start_Date,0,IF(A6559&gt;Cooling_Season_End_Date,0,1))</f>
        <v>0</v>
      </c>
      <c r="D6559" s="12">
        <f>VLOOKUP(A6559,'Step 1.3 Normalized OAT'!$A$1:$B$8761,2)</f>
        <v>66</v>
      </c>
      <c r="E6559" s="13">
        <f ca="1">('Step 3. Regression'!$F$19*D6559^2+'Step 3. Regression'!$G$19*D6559+'Step 3. Regression'!$H$19)*C6559</f>
        <v>0</v>
      </c>
    </row>
    <row r="6560" spans="1:5" x14ac:dyDescent="0.25">
      <c r="A6560" s="9">
        <f>IF(ISBLANK('Step 1.3 Normalized OAT'!A6560),"-",'Step 1.3 Normalized OAT'!A6560)</f>
        <v>43374.291666666664</v>
      </c>
      <c r="B6560" s="26">
        <f t="shared" si="108"/>
        <v>273</v>
      </c>
      <c r="C6560" s="64" cm="1">
        <f t="array" ref="C6560">INDEX('Step 5. Daily Avg Schedule Calc'!$A$2:$C$169,(WEEKDAY(A6560)-1)*24+HOUR(A6560)+1,3)*IF(A6560&lt;Cooling_Season_Start_Date,0,IF(A6560&gt;Cooling_Season_End_Date,0,1))</f>
        <v>0</v>
      </c>
      <c r="D6560" s="12">
        <f>VLOOKUP(A6560,'Step 1.3 Normalized OAT'!$A$1:$B$8761,2)</f>
        <v>66</v>
      </c>
      <c r="E6560" s="13">
        <f ca="1">('Step 3. Regression'!$F$19*D6560^2+'Step 3. Regression'!$G$19*D6560+'Step 3. Regression'!$H$19)*C6560</f>
        <v>0</v>
      </c>
    </row>
    <row r="6561" spans="1:5" x14ac:dyDescent="0.25">
      <c r="A6561" s="9">
        <f>IF(ISBLANK('Step 1.3 Normalized OAT'!A6561),"-",'Step 1.3 Normalized OAT'!A6561)</f>
        <v>43374.333333333336</v>
      </c>
      <c r="B6561" s="26">
        <f t="shared" si="108"/>
        <v>273</v>
      </c>
      <c r="C6561" s="64" cm="1">
        <f t="array" ref="C6561">INDEX('Step 5. Daily Avg Schedule Calc'!$A$2:$C$169,(WEEKDAY(A6561)-1)*24+HOUR(A6561)+1,3)*IF(A6561&lt;Cooling_Season_Start_Date,0,IF(A6561&gt;Cooling_Season_End_Date,0,1))</f>
        <v>0</v>
      </c>
      <c r="D6561" s="12">
        <f>VLOOKUP(A6561,'Step 1.3 Normalized OAT'!$A$1:$B$8761,2)</f>
        <v>68</v>
      </c>
      <c r="E6561" s="13">
        <f ca="1">('Step 3. Regression'!$F$19*D6561^2+'Step 3. Regression'!$G$19*D6561+'Step 3. Regression'!$H$19)*C6561</f>
        <v>0</v>
      </c>
    </row>
    <row r="6562" spans="1:5" x14ac:dyDescent="0.25">
      <c r="A6562" s="9">
        <f>IF(ISBLANK('Step 1.3 Normalized OAT'!A6562),"-",'Step 1.3 Normalized OAT'!A6562)</f>
        <v>43374.375</v>
      </c>
      <c r="B6562" s="26">
        <f t="shared" si="108"/>
        <v>273</v>
      </c>
      <c r="C6562" s="64" cm="1">
        <f t="array" ref="C6562">INDEX('Step 5. Daily Avg Schedule Calc'!$A$2:$C$169,(WEEKDAY(A6562)-1)*24+HOUR(A6562)+1,3)*IF(A6562&lt;Cooling_Season_Start_Date,0,IF(A6562&gt;Cooling_Season_End_Date,0,1))</f>
        <v>0</v>
      </c>
      <c r="D6562" s="12">
        <f>VLOOKUP(A6562,'Step 1.3 Normalized OAT'!$A$1:$B$8761,2)</f>
        <v>70</v>
      </c>
      <c r="E6562" s="13">
        <f ca="1">('Step 3. Regression'!$F$19*D6562^2+'Step 3. Regression'!$G$19*D6562+'Step 3. Regression'!$H$19)*C6562</f>
        <v>0</v>
      </c>
    </row>
    <row r="6563" spans="1:5" x14ac:dyDescent="0.25">
      <c r="A6563" s="9">
        <f>IF(ISBLANK('Step 1.3 Normalized OAT'!A6563),"-",'Step 1.3 Normalized OAT'!A6563)</f>
        <v>43374.416666666664</v>
      </c>
      <c r="B6563" s="26">
        <f t="shared" si="108"/>
        <v>273</v>
      </c>
      <c r="C6563" s="64" cm="1">
        <f t="array" ref="C6563">INDEX('Step 5. Daily Avg Schedule Calc'!$A$2:$C$169,(WEEKDAY(A6563)-1)*24+HOUR(A6563)+1,3)*IF(A6563&lt;Cooling_Season_Start_Date,0,IF(A6563&gt;Cooling_Season_End_Date,0,1))</f>
        <v>0</v>
      </c>
      <c r="D6563" s="12">
        <f>VLOOKUP(A6563,'Step 1.3 Normalized OAT'!$A$1:$B$8761,2)</f>
        <v>70</v>
      </c>
      <c r="E6563" s="13">
        <f ca="1">('Step 3. Regression'!$F$19*D6563^2+'Step 3. Regression'!$G$19*D6563+'Step 3. Regression'!$H$19)*C6563</f>
        <v>0</v>
      </c>
    </row>
    <row r="6564" spans="1:5" x14ac:dyDescent="0.25">
      <c r="A6564" s="9">
        <f>IF(ISBLANK('Step 1.3 Normalized OAT'!A6564),"-",'Step 1.3 Normalized OAT'!A6564)</f>
        <v>43374.458333333336</v>
      </c>
      <c r="B6564" s="26">
        <f t="shared" si="108"/>
        <v>273</v>
      </c>
      <c r="C6564" s="64" cm="1">
        <f t="array" ref="C6564">INDEX('Step 5. Daily Avg Schedule Calc'!$A$2:$C$169,(WEEKDAY(A6564)-1)*24+HOUR(A6564)+1,3)*IF(A6564&lt;Cooling_Season_Start_Date,0,IF(A6564&gt;Cooling_Season_End_Date,0,1))</f>
        <v>0</v>
      </c>
      <c r="D6564" s="12">
        <f>VLOOKUP(A6564,'Step 1.3 Normalized OAT'!$A$1:$B$8761,2)</f>
        <v>73</v>
      </c>
      <c r="E6564" s="13">
        <f ca="1">('Step 3. Regression'!$F$19*D6564^2+'Step 3. Regression'!$G$19*D6564+'Step 3. Regression'!$H$19)*C6564</f>
        <v>0</v>
      </c>
    </row>
    <row r="6565" spans="1:5" x14ac:dyDescent="0.25">
      <c r="A6565" s="9">
        <f>IF(ISBLANK('Step 1.3 Normalized OAT'!A6565),"-",'Step 1.3 Normalized OAT'!A6565)</f>
        <v>43374.5</v>
      </c>
      <c r="B6565" s="26">
        <f t="shared" si="108"/>
        <v>273</v>
      </c>
      <c r="C6565" s="64" cm="1">
        <f t="array" ref="C6565">INDEX('Step 5. Daily Avg Schedule Calc'!$A$2:$C$169,(WEEKDAY(A6565)-1)*24+HOUR(A6565)+1,3)*IF(A6565&lt;Cooling_Season_Start_Date,0,IF(A6565&gt;Cooling_Season_End_Date,0,1))</f>
        <v>0</v>
      </c>
      <c r="D6565" s="12">
        <f>VLOOKUP(A6565,'Step 1.3 Normalized OAT'!$A$1:$B$8761,2)</f>
        <v>75</v>
      </c>
      <c r="E6565" s="13">
        <f ca="1">('Step 3. Regression'!$F$19*D6565^2+'Step 3. Regression'!$G$19*D6565+'Step 3. Regression'!$H$19)*C6565</f>
        <v>0</v>
      </c>
    </row>
    <row r="6566" spans="1:5" x14ac:dyDescent="0.25">
      <c r="A6566" s="9">
        <f>IF(ISBLANK('Step 1.3 Normalized OAT'!A6566),"-",'Step 1.3 Normalized OAT'!A6566)</f>
        <v>43374.541666666664</v>
      </c>
      <c r="B6566" s="26">
        <f t="shared" si="108"/>
        <v>273</v>
      </c>
      <c r="C6566" s="64" cm="1">
        <f t="array" ref="C6566">INDEX('Step 5. Daily Avg Schedule Calc'!$A$2:$C$169,(WEEKDAY(A6566)-1)*24+HOUR(A6566)+1,3)*IF(A6566&lt;Cooling_Season_Start_Date,0,IF(A6566&gt;Cooling_Season_End_Date,0,1))</f>
        <v>0</v>
      </c>
      <c r="D6566" s="12">
        <f>VLOOKUP(A6566,'Step 1.3 Normalized OAT'!$A$1:$B$8761,2)</f>
        <v>75</v>
      </c>
      <c r="E6566" s="13">
        <f ca="1">('Step 3. Regression'!$F$19*D6566^2+'Step 3. Regression'!$G$19*D6566+'Step 3. Regression'!$H$19)*C6566</f>
        <v>0</v>
      </c>
    </row>
    <row r="6567" spans="1:5" x14ac:dyDescent="0.25">
      <c r="A6567" s="9">
        <f>IF(ISBLANK('Step 1.3 Normalized OAT'!A6567),"-",'Step 1.3 Normalized OAT'!A6567)</f>
        <v>43374.583333333336</v>
      </c>
      <c r="B6567" s="26">
        <f t="shared" si="108"/>
        <v>273</v>
      </c>
      <c r="C6567" s="64" cm="1">
        <f t="array" ref="C6567">INDEX('Step 5. Daily Avg Schedule Calc'!$A$2:$C$169,(WEEKDAY(A6567)-1)*24+HOUR(A6567)+1,3)*IF(A6567&lt;Cooling_Season_Start_Date,0,IF(A6567&gt;Cooling_Season_End_Date,0,1))</f>
        <v>0</v>
      </c>
      <c r="D6567" s="12">
        <f>VLOOKUP(A6567,'Step 1.3 Normalized OAT'!$A$1:$B$8761,2)</f>
        <v>76</v>
      </c>
      <c r="E6567" s="13">
        <f ca="1">('Step 3. Regression'!$F$19*D6567^2+'Step 3. Regression'!$G$19*D6567+'Step 3. Regression'!$H$19)*C6567</f>
        <v>0</v>
      </c>
    </row>
    <row r="6568" spans="1:5" x14ac:dyDescent="0.25">
      <c r="A6568" s="9">
        <f>IF(ISBLANK('Step 1.3 Normalized OAT'!A6568),"-",'Step 1.3 Normalized OAT'!A6568)</f>
        <v>43374.625</v>
      </c>
      <c r="B6568" s="26">
        <f t="shared" si="108"/>
        <v>273</v>
      </c>
      <c r="C6568" s="64" cm="1">
        <f t="array" ref="C6568">INDEX('Step 5. Daily Avg Schedule Calc'!$A$2:$C$169,(WEEKDAY(A6568)-1)*24+HOUR(A6568)+1,3)*IF(A6568&lt;Cooling_Season_Start_Date,0,IF(A6568&gt;Cooling_Season_End_Date,0,1))</f>
        <v>0</v>
      </c>
      <c r="D6568" s="12">
        <f>VLOOKUP(A6568,'Step 1.3 Normalized OAT'!$A$1:$B$8761,2)</f>
        <v>75</v>
      </c>
      <c r="E6568" s="13">
        <f ca="1">('Step 3. Regression'!$F$19*D6568^2+'Step 3. Regression'!$G$19*D6568+'Step 3. Regression'!$H$19)*C6568</f>
        <v>0</v>
      </c>
    </row>
    <row r="6569" spans="1:5" x14ac:dyDescent="0.25">
      <c r="A6569" s="9">
        <f>IF(ISBLANK('Step 1.3 Normalized OAT'!A6569),"-",'Step 1.3 Normalized OAT'!A6569)</f>
        <v>43374.666666666664</v>
      </c>
      <c r="B6569" s="26">
        <f t="shared" si="108"/>
        <v>273</v>
      </c>
      <c r="C6569" s="64" cm="1">
        <f t="array" ref="C6569">INDEX('Step 5. Daily Avg Schedule Calc'!$A$2:$C$169,(WEEKDAY(A6569)-1)*24+HOUR(A6569)+1,3)*IF(A6569&lt;Cooling_Season_Start_Date,0,IF(A6569&gt;Cooling_Season_End_Date,0,1))</f>
        <v>0</v>
      </c>
      <c r="D6569" s="12">
        <f>VLOOKUP(A6569,'Step 1.3 Normalized OAT'!$A$1:$B$8761,2)</f>
        <v>75</v>
      </c>
      <c r="E6569" s="13">
        <f ca="1">('Step 3. Regression'!$F$19*D6569^2+'Step 3. Regression'!$G$19*D6569+'Step 3. Regression'!$H$19)*C6569</f>
        <v>0</v>
      </c>
    </row>
    <row r="6570" spans="1:5" x14ac:dyDescent="0.25">
      <c r="A6570" s="9">
        <f>IF(ISBLANK('Step 1.3 Normalized OAT'!A6570),"-",'Step 1.3 Normalized OAT'!A6570)</f>
        <v>43374.708333333336</v>
      </c>
      <c r="B6570" s="26">
        <f t="shared" si="108"/>
        <v>273</v>
      </c>
      <c r="C6570" s="64" cm="1">
        <f t="array" ref="C6570">INDEX('Step 5. Daily Avg Schedule Calc'!$A$2:$C$169,(WEEKDAY(A6570)-1)*24+HOUR(A6570)+1,3)*IF(A6570&lt;Cooling_Season_Start_Date,0,IF(A6570&gt;Cooling_Season_End_Date,0,1))</f>
        <v>0</v>
      </c>
      <c r="D6570" s="12">
        <f>VLOOKUP(A6570,'Step 1.3 Normalized OAT'!$A$1:$B$8761,2)</f>
        <v>78</v>
      </c>
      <c r="E6570" s="13">
        <f ca="1">('Step 3. Regression'!$F$19*D6570^2+'Step 3. Regression'!$G$19*D6570+'Step 3. Regression'!$H$19)*C6570</f>
        <v>0</v>
      </c>
    </row>
    <row r="6571" spans="1:5" x14ac:dyDescent="0.25">
      <c r="A6571" s="9">
        <f>IF(ISBLANK('Step 1.3 Normalized OAT'!A6571),"-",'Step 1.3 Normalized OAT'!A6571)</f>
        <v>43374.75</v>
      </c>
      <c r="B6571" s="26">
        <f t="shared" si="108"/>
        <v>273</v>
      </c>
      <c r="C6571" s="64" cm="1">
        <f t="array" ref="C6571">INDEX('Step 5. Daily Avg Schedule Calc'!$A$2:$C$169,(WEEKDAY(A6571)-1)*24+HOUR(A6571)+1,3)*IF(A6571&lt;Cooling_Season_Start_Date,0,IF(A6571&gt;Cooling_Season_End_Date,0,1))</f>
        <v>0</v>
      </c>
      <c r="D6571" s="12">
        <f>VLOOKUP(A6571,'Step 1.3 Normalized OAT'!$A$1:$B$8761,2)</f>
        <v>75</v>
      </c>
      <c r="E6571" s="13">
        <f ca="1">('Step 3. Regression'!$F$19*D6571^2+'Step 3. Regression'!$G$19*D6571+'Step 3. Regression'!$H$19)*C6571</f>
        <v>0</v>
      </c>
    </row>
    <row r="6572" spans="1:5" x14ac:dyDescent="0.25">
      <c r="A6572" s="9">
        <f>IF(ISBLANK('Step 1.3 Normalized OAT'!A6572),"-",'Step 1.3 Normalized OAT'!A6572)</f>
        <v>43374.791666666664</v>
      </c>
      <c r="B6572" s="26">
        <f t="shared" si="108"/>
        <v>273</v>
      </c>
      <c r="C6572" s="64" cm="1">
        <f t="array" ref="C6572">INDEX('Step 5. Daily Avg Schedule Calc'!$A$2:$C$169,(WEEKDAY(A6572)-1)*24+HOUR(A6572)+1,3)*IF(A6572&lt;Cooling_Season_Start_Date,0,IF(A6572&gt;Cooling_Season_End_Date,0,1))</f>
        <v>0</v>
      </c>
      <c r="D6572" s="12">
        <f>VLOOKUP(A6572,'Step 1.3 Normalized OAT'!$A$1:$B$8761,2)</f>
        <v>73</v>
      </c>
      <c r="E6572" s="13">
        <f ca="1">('Step 3. Regression'!$F$19*D6572^2+'Step 3. Regression'!$G$19*D6572+'Step 3. Regression'!$H$19)*C6572</f>
        <v>0</v>
      </c>
    </row>
    <row r="6573" spans="1:5" x14ac:dyDescent="0.25">
      <c r="A6573" s="9">
        <f>IF(ISBLANK('Step 1.3 Normalized OAT'!A6573),"-",'Step 1.3 Normalized OAT'!A6573)</f>
        <v>43374.833333333336</v>
      </c>
      <c r="B6573" s="26">
        <f t="shared" si="108"/>
        <v>273</v>
      </c>
      <c r="C6573" s="64" cm="1">
        <f t="array" ref="C6573">INDEX('Step 5. Daily Avg Schedule Calc'!$A$2:$C$169,(WEEKDAY(A6573)-1)*24+HOUR(A6573)+1,3)*IF(A6573&lt;Cooling_Season_Start_Date,0,IF(A6573&gt;Cooling_Season_End_Date,0,1))</f>
        <v>0</v>
      </c>
      <c r="D6573" s="12">
        <f>VLOOKUP(A6573,'Step 1.3 Normalized OAT'!$A$1:$B$8761,2)</f>
        <v>72</v>
      </c>
      <c r="E6573" s="13">
        <f ca="1">('Step 3. Regression'!$F$19*D6573^2+'Step 3. Regression'!$G$19*D6573+'Step 3. Regression'!$H$19)*C6573</f>
        <v>0</v>
      </c>
    </row>
    <row r="6574" spans="1:5" x14ac:dyDescent="0.25">
      <c r="A6574" s="9">
        <f>IF(ISBLANK('Step 1.3 Normalized OAT'!A6574),"-",'Step 1.3 Normalized OAT'!A6574)</f>
        <v>43374.875</v>
      </c>
      <c r="B6574" s="26">
        <f t="shared" si="108"/>
        <v>273</v>
      </c>
      <c r="C6574" s="64" cm="1">
        <f t="array" ref="C6574">INDEX('Step 5. Daily Avg Schedule Calc'!$A$2:$C$169,(WEEKDAY(A6574)-1)*24+HOUR(A6574)+1,3)*IF(A6574&lt;Cooling_Season_Start_Date,0,IF(A6574&gt;Cooling_Season_End_Date,0,1))</f>
        <v>0</v>
      </c>
      <c r="D6574" s="12">
        <f>VLOOKUP(A6574,'Step 1.3 Normalized OAT'!$A$1:$B$8761,2)</f>
        <v>73</v>
      </c>
      <c r="E6574" s="13">
        <f ca="1">('Step 3. Regression'!$F$19*D6574^2+'Step 3. Regression'!$G$19*D6574+'Step 3. Regression'!$H$19)*C6574</f>
        <v>0</v>
      </c>
    </row>
    <row r="6575" spans="1:5" x14ac:dyDescent="0.25">
      <c r="A6575" s="9">
        <f>IF(ISBLANK('Step 1.3 Normalized OAT'!A6575),"-",'Step 1.3 Normalized OAT'!A6575)</f>
        <v>43374.916666666664</v>
      </c>
      <c r="B6575" s="26">
        <f t="shared" si="108"/>
        <v>273</v>
      </c>
      <c r="C6575" s="64" cm="1">
        <f t="array" ref="C6575">INDEX('Step 5. Daily Avg Schedule Calc'!$A$2:$C$169,(WEEKDAY(A6575)-1)*24+HOUR(A6575)+1,3)*IF(A6575&lt;Cooling_Season_Start_Date,0,IF(A6575&gt;Cooling_Season_End_Date,0,1))</f>
        <v>0</v>
      </c>
      <c r="D6575" s="12">
        <f>VLOOKUP(A6575,'Step 1.3 Normalized OAT'!$A$1:$B$8761,2)</f>
        <v>73</v>
      </c>
      <c r="E6575" s="13">
        <f ca="1">('Step 3. Regression'!$F$19*D6575^2+'Step 3. Regression'!$G$19*D6575+'Step 3. Regression'!$H$19)*C6575</f>
        <v>0</v>
      </c>
    </row>
    <row r="6576" spans="1:5" x14ac:dyDescent="0.25">
      <c r="A6576" s="9">
        <f>IF(ISBLANK('Step 1.3 Normalized OAT'!A6576),"-",'Step 1.3 Normalized OAT'!A6576)</f>
        <v>43374.958333333336</v>
      </c>
      <c r="B6576" s="26">
        <f t="shared" si="108"/>
        <v>273</v>
      </c>
      <c r="C6576" s="64" cm="1">
        <f t="array" ref="C6576">INDEX('Step 5. Daily Avg Schedule Calc'!$A$2:$C$169,(WEEKDAY(A6576)-1)*24+HOUR(A6576)+1,3)*IF(A6576&lt;Cooling_Season_Start_Date,0,IF(A6576&gt;Cooling_Season_End_Date,0,1))</f>
        <v>0</v>
      </c>
      <c r="D6576" s="12">
        <f>VLOOKUP(A6576,'Step 1.3 Normalized OAT'!$A$1:$B$8761,2)</f>
        <v>72.5</v>
      </c>
      <c r="E6576" s="13">
        <f ca="1">('Step 3. Regression'!$F$19*D6576^2+'Step 3. Regression'!$G$19*D6576+'Step 3. Regression'!$H$19)*C6576</f>
        <v>0</v>
      </c>
    </row>
    <row r="6577" spans="1:5" x14ac:dyDescent="0.25">
      <c r="A6577" s="9">
        <f>IF(ISBLANK('Step 1.3 Normalized OAT'!A6577),"-",'Step 1.3 Normalized OAT'!A6577)</f>
        <v>43375</v>
      </c>
      <c r="B6577" s="26">
        <f t="shared" si="108"/>
        <v>274</v>
      </c>
      <c r="C6577" s="64" cm="1">
        <f t="array" ref="C6577">INDEX('Step 5. Daily Avg Schedule Calc'!$A$2:$C$169,(WEEKDAY(A6577)-1)*24+HOUR(A6577)+1,3)*IF(A6577&lt;Cooling_Season_Start_Date,0,IF(A6577&gt;Cooling_Season_End_Date,0,1))</f>
        <v>0</v>
      </c>
      <c r="D6577" s="12">
        <f>VLOOKUP(A6577,'Step 1.3 Normalized OAT'!$A$1:$B$8761,2)</f>
        <v>72</v>
      </c>
      <c r="E6577" s="13">
        <f ca="1">('Step 3. Regression'!$F$19*D6577^2+'Step 3. Regression'!$G$19*D6577+'Step 3. Regression'!$H$19)*C6577</f>
        <v>0</v>
      </c>
    </row>
    <row r="6578" spans="1:5" x14ac:dyDescent="0.25">
      <c r="A6578" s="9">
        <f>IF(ISBLANK('Step 1.3 Normalized OAT'!A6578),"-",'Step 1.3 Normalized OAT'!A6578)</f>
        <v>43375.041666666664</v>
      </c>
      <c r="B6578" s="26">
        <f t="shared" si="108"/>
        <v>274</v>
      </c>
      <c r="C6578" s="64" cm="1">
        <f t="array" ref="C6578">INDEX('Step 5. Daily Avg Schedule Calc'!$A$2:$C$169,(WEEKDAY(A6578)-1)*24+HOUR(A6578)+1,3)*IF(A6578&lt;Cooling_Season_Start_Date,0,IF(A6578&gt;Cooling_Season_End_Date,0,1))</f>
        <v>0</v>
      </c>
      <c r="D6578" s="12">
        <f>VLOOKUP(A6578,'Step 1.3 Normalized OAT'!$A$1:$B$8761,2)</f>
        <v>71</v>
      </c>
      <c r="E6578" s="13">
        <f ca="1">('Step 3. Regression'!$F$19*D6578^2+'Step 3. Regression'!$G$19*D6578+'Step 3. Regression'!$H$19)*C6578</f>
        <v>0</v>
      </c>
    </row>
    <row r="6579" spans="1:5" x14ac:dyDescent="0.25">
      <c r="A6579" s="9">
        <f>IF(ISBLANK('Step 1.3 Normalized OAT'!A6579),"-",'Step 1.3 Normalized OAT'!A6579)</f>
        <v>43375.083333333336</v>
      </c>
      <c r="B6579" s="26">
        <f t="shared" si="108"/>
        <v>274</v>
      </c>
      <c r="C6579" s="64" cm="1">
        <f t="array" ref="C6579">INDEX('Step 5. Daily Avg Schedule Calc'!$A$2:$C$169,(WEEKDAY(A6579)-1)*24+HOUR(A6579)+1,3)*IF(A6579&lt;Cooling_Season_Start_Date,0,IF(A6579&gt;Cooling_Season_End_Date,0,1))</f>
        <v>0</v>
      </c>
      <c r="D6579" s="12">
        <f>VLOOKUP(A6579,'Step 1.3 Normalized OAT'!$A$1:$B$8761,2)</f>
        <v>71</v>
      </c>
      <c r="E6579" s="13">
        <f ca="1">('Step 3. Regression'!$F$19*D6579^2+'Step 3. Regression'!$G$19*D6579+'Step 3. Regression'!$H$19)*C6579</f>
        <v>0</v>
      </c>
    </row>
    <row r="6580" spans="1:5" x14ac:dyDescent="0.25">
      <c r="A6580" s="9">
        <f>IF(ISBLANK('Step 1.3 Normalized OAT'!A6580),"-",'Step 1.3 Normalized OAT'!A6580)</f>
        <v>43375.125</v>
      </c>
      <c r="B6580" s="26">
        <f t="shared" si="108"/>
        <v>274</v>
      </c>
      <c r="C6580" s="64" cm="1">
        <f t="array" ref="C6580">INDEX('Step 5. Daily Avg Schedule Calc'!$A$2:$C$169,(WEEKDAY(A6580)-1)*24+HOUR(A6580)+1,3)*IF(A6580&lt;Cooling_Season_Start_Date,0,IF(A6580&gt;Cooling_Season_End_Date,0,1))</f>
        <v>0</v>
      </c>
      <c r="D6580" s="12">
        <f>VLOOKUP(A6580,'Step 1.3 Normalized OAT'!$A$1:$B$8761,2)</f>
        <v>68</v>
      </c>
      <c r="E6580" s="13">
        <f ca="1">('Step 3. Regression'!$F$19*D6580^2+'Step 3. Regression'!$G$19*D6580+'Step 3. Regression'!$H$19)*C6580</f>
        <v>0</v>
      </c>
    </row>
    <row r="6581" spans="1:5" x14ac:dyDescent="0.25">
      <c r="A6581" s="9">
        <f>IF(ISBLANK('Step 1.3 Normalized OAT'!A6581),"-",'Step 1.3 Normalized OAT'!A6581)</f>
        <v>43375.166666666664</v>
      </c>
      <c r="B6581" s="26">
        <f t="shared" si="108"/>
        <v>274</v>
      </c>
      <c r="C6581" s="64" cm="1">
        <f t="array" ref="C6581">INDEX('Step 5. Daily Avg Schedule Calc'!$A$2:$C$169,(WEEKDAY(A6581)-1)*24+HOUR(A6581)+1,3)*IF(A6581&lt;Cooling_Season_Start_Date,0,IF(A6581&gt;Cooling_Season_End_Date,0,1))</f>
        <v>0</v>
      </c>
      <c r="D6581" s="12">
        <f>VLOOKUP(A6581,'Step 1.3 Normalized OAT'!$A$1:$B$8761,2)</f>
        <v>66</v>
      </c>
      <c r="E6581" s="13">
        <f ca="1">('Step 3. Regression'!$F$19*D6581^2+'Step 3. Regression'!$G$19*D6581+'Step 3. Regression'!$H$19)*C6581</f>
        <v>0</v>
      </c>
    </row>
    <row r="6582" spans="1:5" x14ac:dyDescent="0.25">
      <c r="A6582" s="9">
        <f>IF(ISBLANK('Step 1.3 Normalized OAT'!A6582),"-",'Step 1.3 Normalized OAT'!A6582)</f>
        <v>43375.208333333336</v>
      </c>
      <c r="B6582" s="26">
        <f t="shared" si="108"/>
        <v>274</v>
      </c>
      <c r="C6582" s="64" cm="1">
        <f t="array" ref="C6582">INDEX('Step 5. Daily Avg Schedule Calc'!$A$2:$C$169,(WEEKDAY(A6582)-1)*24+HOUR(A6582)+1,3)*IF(A6582&lt;Cooling_Season_Start_Date,0,IF(A6582&gt;Cooling_Season_End_Date,0,1))</f>
        <v>0</v>
      </c>
      <c r="D6582" s="12">
        <f>VLOOKUP(A6582,'Step 1.3 Normalized OAT'!$A$1:$B$8761,2)</f>
        <v>67</v>
      </c>
      <c r="E6582" s="13">
        <f ca="1">('Step 3. Regression'!$F$19*D6582^2+'Step 3. Regression'!$G$19*D6582+'Step 3. Regression'!$H$19)*C6582</f>
        <v>0</v>
      </c>
    </row>
    <row r="6583" spans="1:5" x14ac:dyDescent="0.25">
      <c r="A6583" s="9">
        <f>IF(ISBLANK('Step 1.3 Normalized OAT'!A6583),"-",'Step 1.3 Normalized OAT'!A6583)</f>
        <v>43375.25</v>
      </c>
      <c r="B6583" s="26">
        <f t="shared" si="108"/>
        <v>274</v>
      </c>
      <c r="C6583" s="64" cm="1">
        <f t="array" ref="C6583">INDEX('Step 5. Daily Avg Schedule Calc'!$A$2:$C$169,(WEEKDAY(A6583)-1)*24+HOUR(A6583)+1,3)*IF(A6583&lt;Cooling_Season_Start_Date,0,IF(A6583&gt;Cooling_Season_End_Date,0,1))</f>
        <v>0</v>
      </c>
      <c r="D6583" s="12">
        <f>VLOOKUP(A6583,'Step 1.3 Normalized OAT'!$A$1:$B$8761,2)</f>
        <v>66</v>
      </c>
      <c r="E6583" s="13">
        <f ca="1">('Step 3. Regression'!$F$19*D6583^2+'Step 3. Regression'!$G$19*D6583+'Step 3. Regression'!$H$19)*C6583</f>
        <v>0</v>
      </c>
    </row>
    <row r="6584" spans="1:5" x14ac:dyDescent="0.25">
      <c r="A6584" s="9">
        <f>IF(ISBLANK('Step 1.3 Normalized OAT'!A6584),"-",'Step 1.3 Normalized OAT'!A6584)</f>
        <v>43375.291666666664</v>
      </c>
      <c r="B6584" s="26">
        <f t="shared" si="108"/>
        <v>274</v>
      </c>
      <c r="C6584" s="64" cm="1">
        <f t="array" ref="C6584">INDEX('Step 5. Daily Avg Schedule Calc'!$A$2:$C$169,(WEEKDAY(A6584)-1)*24+HOUR(A6584)+1,3)*IF(A6584&lt;Cooling_Season_Start_Date,0,IF(A6584&gt;Cooling_Season_End_Date,0,1))</f>
        <v>0</v>
      </c>
      <c r="D6584" s="12">
        <f>VLOOKUP(A6584,'Step 1.3 Normalized OAT'!$A$1:$B$8761,2)</f>
        <v>66</v>
      </c>
      <c r="E6584" s="13">
        <f ca="1">('Step 3. Regression'!$F$19*D6584^2+'Step 3. Regression'!$G$19*D6584+'Step 3. Regression'!$H$19)*C6584</f>
        <v>0</v>
      </c>
    </row>
    <row r="6585" spans="1:5" x14ac:dyDescent="0.25">
      <c r="A6585" s="9">
        <f>IF(ISBLANK('Step 1.3 Normalized OAT'!A6585),"-",'Step 1.3 Normalized OAT'!A6585)</f>
        <v>43375.333333333336</v>
      </c>
      <c r="B6585" s="26">
        <f t="shared" si="108"/>
        <v>274</v>
      </c>
      <c r="C6585" s="64" cm="1">
        <f t="array" ref="C6585">INDEX('Step 5. Daily Avg Schedule Calc'!$A$2:$C$169,(WEEKDAY(A6585)-1)*24+HOUR(A6585)+1,3)*IF(A6585&lt;Cooling_Season_Start_Date,0,IF(A6585&gt;Cooling_Season_End_Date,0,1))</f>
        <v>0</v>
      </c>
      <c r="D6585" s="12">
        <f>VLOOKUP(A6585,'Step 1.3 Normalized OAT'!$A$1:$B$8761,2)</f>
        <v>68</v>
      </c>
      <c r="E6585" s="13">
        <f ca="1">('Step 3. Regression'!$F$19*D6585^2+'Step 3. Regression'!$G$19*D6585+'Step 3. Regression'!$H$19)*C6585</f>
        <v>0</v>
      </c>
    </row>
    <row r="6586" spans="1:5" x14ac:dyDescent="0.25">
      <c r="A6586" s="9">
        <f>IF(ISBLANK('Step 1.3 Normalized OAT'!A6586),"-",'Step 1.3 Normalized OAT'!A6586)</f>
        <v>43375.375</v>
      </c>
      <c r="B6586" s="26">
        <f t="shared" si="108"/>
        <v>274</v>
      </c>
      <c r="C6586" s="64" cm="1">
        <f t="array" ref="C6586">INDEX('Step 5. Daily Avg Schedule Calc'!$A$2:$C$169,(WEEKDAY(A6586)-1)*24+HOUR(A6586)+1,3)*IF(A6586&lt;Cooling_Season_Start_Date,0,IF(A6586&gt;Cooling_Season_End_Date,0,1))</f>
        <v>0</v>
      </c>
      <c r="D6586" s="12">
        <f>VLOOKUP(A6586,'Step 1.3 Normalized OAT'!$A$1:$B$8761,2)</f>
        <v>72</v>
      </c>
      <c r="E6586" s="13">
        <f ca="1">('Step 3. Regression'!$F$19*D6586^2+'Step 3. Regression'!$G$19*D6586+'Step 3. Regression'!$H$19)*C6586</f>
        <v>0</v>
      </c>
    </row>
    <row r="6587" spans="1:5" x14ac:dyDescent="0.25">
      <c r="A6587" s="9">
        <f>IF(ISBLANK('Step 1.3 Normalized OAT'!A6587),"-",'Step 1.3 Normalized OAT'!A6587)</f>
        <v>43375.416666666664</v>
      </c>
      <c r="B6587" s="26">
        <f t="shared" si="108"/>
        <v>274</v>
      </c>
      <c r="C6587" s="64" cm="1">
        <f t="array" ref="C6587">INDEX('Step 5. Daily Avg Schedule Calc'!$A$2:$C$169,(WEEKDAY(A6587)-1)*24+HOUR(A6587)+1,3)*IF(A6587&lt;Cooling_Season_Start_Date,0,IF(A6587&gt;Cooling_Season_End_Date,0,1))</f>
        <v>0</v>
      </c>
      <c r="D6587" s="12">
        <f>VLOOKUP(A6587,'Step 1.3 Normalized OAT'!$A$1:$B$8761,2)</f>
        <v>75</v>
      </c>
      <c r="E6587" s="13">
        <f ca="1">('Step 3. Regression'!$F$19*D6587^2+'Step 3. Regression'!$G$19*D6587+'Step 3. Regression'!$H$19)*C6587</f>
        <v>0</v>
      </c>
    </row>
    <row r="6588" spans="1:5" x14ac:dyDescent="0.25">
      <c r="A6588" s="9">
        <f>IF(ISBLANK('Step 1.3 Normalized OAT'!A6588),"-",'Step 1.3 Normalized OAT'!A6588)</f>
        <v>43375.458333333336</v>
      </c>
      <c r="B6588" s="26">
        <f t="shared" si="108"/>
        <v>274</v>
      </c>
      <c r="C6588" s="64" cm="1">
        <f t="array" ref="C6588">INDEX('Step 5. Daily Avg Schedule Calc'!$A$2:$C$169,(WEEKDAY(A6588)-1)*24+HOUR(A6588)+1,3)*IF(A6588&lt;Cooling_Season_Start_Date,0,IF(A6588&gt;Cooling_Season_End_Date,0,1))</f>
        <v>0</v>
      </c>
      <c r="D6588" s="12">
        <f>VLOOKUP(A6588,'Step 1.3 Normalized OAT'!$A$1:$B$8761,2)</f>
        <v>76</v>
      </c>
      <c r="E6588" s="13">
        <f ca="1">('Step 3. Regression'!$F$19*D6588^2+'Step 3. Regression'!$G$19*D6588+'Step 3. Regression'!$H$19)*C6588</f>
        <v>0</v>
      </c>
    </row>
    <row r="6589" spans="1:5" x14ac:dyDescent="0.25">
      <c r="A6589" s="9">
        <f>IF(ISBLANK('Step 1.3 Normalized OAT'!A6589),"-",'Step 1.3 Normalized OAT'!A6589)</f>
        <v>43375.5</v>
      </c>
      <c r="B6589" s="26">
        <f t="shared" si="108"/>
        <v>274</v>
      </c>
      <c r="C6589" s="64" cm="1">
        <f t="array" ref="C6589">INDEX('Step 5. Daily Avg Schedule Calc'!$A$2:$C$169,(WEEKDAY(A6589)-1)*24+HOUR(A6589)+1,3)*IF(A6589&lt;Cooling_Season_Start_Date,0,IF(A6589&gt;Cooling_Season_End_Date,0,1))</f>
        <v>0</v>
      </c>
      <c r="D6589" s="12">
        <f>VLOOKUP(A6589,'Step 1.3 Normalized OAT'!$A$1:$B$8761,2)</f>
        <v>77</v>
      </c>
      <c r="E6589" s="13">
        <f ca="1">('Step 3. Regression'!$F$19*D6589^2+'Step 3. Regression'!$G$19*D6589+'Step 3. Regression'!$H$19)*C6589</f>
        <v>0</v>
      </c>
    </row>
    <row r="6590" spans="1:5" x14ac:dyDescent="0.25">
      <c r="A6590" s="9">
        <f>IF(ISBLANK('Step 1.3 Normalized OAT'!A6590),"-",'Step 1.3 Normalized OAT'!A6590)</f>
        <v>43375.541666666664</v>
      </c>
      <c r="B6590" s="26">
        <f t="shared" si="108"/>
        <v>274</v>
      </c>
      <c r="C6590" s="64" cm="1">
        <f t="array" ref="C6590">INDEX('Step 5. Daily Avg Schedule Calc'!$A$2:$C$169,(WEEKDAY(A6590)-1)*24+HOUR(A6590)+1,3)*IF(A6590&lt;Cooling_Season_Start_Date,0,IF(A6590&gt;Cooling_Season_End_Date,0,1))</f>
        <v>0</v>
      </c>
      <c r="D6590" s="12">
        <f>VLOOKUP(A6590,'Step 1.3 Normalized OAT'!$A$1:$B$8761,2)</f>
        <v>77</v>
      </c>
      <c r="E6590" s="13">
        <f ca="1">('Step 3. Regression'!$F$19*D6590^2+'Step 3. Regression'!$G$19*D6590+'Step 3. Regression'!$H$19)*C6590</f>
        <v>0</v>
      </c>
    </row>
    <row r="6591" spans="1:5" x14ac:dyDescent="0.25">
      <c r="A6591" s="9">
        <f>IF(ISBLANK('Step 1.3 Normalized OAT'!A6591),"-",'Step 1.3 Normalized OAT'!A6591)</f>
        <v>43375.583333333336</v>
      </c>
      <c r="B6591" s="26">
        <f t="shared" si="108"/>
        <v>274</v>
      </c>
      <c r="C6591" s="64" cm="1">
        <f t="array" ref="C6591">INDEX('Step 5. Daily Avg Schedule Calc'!$A$2:$C$169,(WEEKDAY(A6591)-1)*24+HOUR(A6591)+1,3)*IF(A6591&lt;Cooling_Season_Start_Date,0,IF(A6591&gt;Cooling_Season_End_Date,0,1))</f>
        <v>0</v>
      </c>
      <c r="D6591" s="12">
        <f>VLOOKUP(A6591,'Step 1.3 Normalized OAT'!$A$1:$B$8761,2)</f>
        <v>78</v>
      </c>
      <c r="E6591" s="13">
        <f ca="1">('Step 3. Regression'!$F$19*D6591^2+'Step 3. Regression'!$G$19*D6591+'Step 3. Regression'!$H$19)*C6591</f>
        <v>0</v>
      </c>
    </row>
    <row r="6592" spans="1:5" x14ac:dyDescent="0.25">
      <c r="A6592" s="9">
        <f>IF(ISBLANK('Step 1.3 Normalized OAT'!A6592),"-",'Step 1.3 Normalized OAT'!A6592)</f>
        <v>43375.625</v>
      </c>
      <c r="B6592" s="26">
        <f t="shared" si="108"/>
        <v>274</v>
      </c>
      <c r="C6592" s="64" cm="1">
        <f t="array" ref="C6592">INDEX('Step 5. Daily Avg Schedule Calc'!$A$2:$C$169,(WEEKDAY(A6592)-1)*24+HOUR(A6592)+1,3)*IF(A6592&lt;Cooling_Season_Start_Date,0,IF(A6592&gt;Cooling_Season_End_Date,0,1))</f>
        <v>0</v>
      </c>
      <c r="D6592" s="12">
        <f>VLOOKUP(A6592,'Step 1.3 Normalized OAT'!$A$1:$B$8761,2)</f>
        <v>79</v>
      </c>
      <c r="E6592" s="13">
        <f ca="1">('Step 3. Regression'!$F$19*D6592^2+'Step 3. Regression'!$G$19*D6592+'Step 3. Regression'!$H$19)*C6592</f>
        <v>0</v>
      </c>
    </row>
    <row r="6593" spans="1:5" x14ac:dyDescent="0.25">
      <c r="A6593" s="9">
        <f>IF(ISBLANK('Step 1.3 Normalized OAT'!A6593),"-",'Step 1.3 Normalized OAT'!A6593)</f>
        <v>43375.666666666664</v>
      </c>
      <c r="B6593" s="26">
        <f t="shared" si="108"/>
        <v>274</v>
      </c>
      <c r="C6593" s="64" cm="1">
        <f t="array" ref="C6593">INDEX('Step 5. Daily Avg Schedule Calc'!$A$2:$C$169,(WEEKDAY(A6593)-1)*24+HOUR(A6593)+1,3)*IF(A6593&lt;Cooling_Season_Start_Date,0,IF(A6593&gt;Cooling_Season_End_Date,0,1))</f>
        <v>0</v>
      </c>
      <c r="D6593" s="12">
        <f>VLOOKUP(A6593,'Step 1.3 Normalized OAT'!$A$1:$B$8761,2)</f>
        <v>77</v>
      </c>
      <c r="E6593" s="13">
        <f ca="1">('Step 3. Regression'!$F$19*D6593^2+'Step 3. Regression'!$G$19*D6593+'Step 3. Regression'!$H$19)*C6593</f>
        <v>0</v>
      </c>
    </row>
    <row r="6594" spans="1:5" x14ac:dyDescent="0.25">
      <c r="A6594" s="9">
        <f>IF(ISBLANK('Step 1.3 Normalized OAT'!A6594),"-",'Step 1.3 Normalized OAT'!A6594)</f>
        <v>43375.708333333336</v>
      </c>
      <c r="B6594" s="26">
        <f t="shared" si="108"/>
        <v>274</v>
      </c>
      <c r="C6594" s="64" cm="1">
        <f t="array" ref="C6594">INDEX('Step 5. Daily Avg Schedule Calc'!$A$2:$C$169,(WEEKDAY(A6594)-1)*24+HOUR(A6594)+1,3)*IF(A6594&lt;Cooling_Season_Start_Date,0,IF(A6594&gt;Cooling_Season_End_Date,0,1))</f>
        <v>0</v>
      </c>
      <c r="D6594" s="12">
        <f>VLOOKUP(A6594,'Step 1.3 Normalized OAT'!$A$1:$B$8761,2)</f>
        <v>77</v>
      </c>
      <c r="E6594" s="13">
        <f ca="1">('Step 3. Regression'!$F$19*D6594^2+'Step 3. Regression'!$G$19*D6594+'Step 3. Regression'!$H$19)*C6594</f>
        <v>0</v>
      </c>
    </row>
    <row r="6595" spans="1:5" x14ac:dyDescent="0.25">
      <c r="A6595" s="9">
        <f>IF(ISBLANK('Step 1.3 Normalized OAT'!A6595),"-",'Step 1.3 Normalized OAT'!A6595)</f>
        <v>43375.75</v>
      </c>
      <c r="B6595" s="26">
        <f t="shared" ref="B6595:B6658" si="109">_xlfn.DAYS(A6595,$A$2)</f>
        <v>274</v>
      </c>
      <c r="C6595" s="64" cm="1">
        <f t="array" ref="C6595">INDEX('Step 5. Daily Avg Schedule Calc'!$A$2:$C$169,(WEEKDAY(A6595)-1)*24+HOUR(A6595)+1,3)*IF(A6595&lt;Cooling_Season_Start_Date,0,IF(A6595&gt;Cooling_Season_End_Date,0,1))</f>
        <v>0</v>
      </c>
      <c r="D6595" s="12">
        <f>VLOOKUP(A6595,'Step 1.3 Normalized OAT'!$A$1:$B$8761,2)</f>
        <v>77</v>
      </c>
      <c r="E6595" s="13">
        <f ca="1">('Step 3. Regression'!$F$19*D6595^2+'Step 3. Regression'!$G$19*D6595+'Step 3. Regression'!$H$19)*C6595</f>
        <v>0</v>
      </c>
    </row>
    <row r="6596" spans="1:5" x14ac:dyDescent="0.25">
      <c r="A6596" s="9">
        <f>IF(ISBLANK('Step 1.3 Normalized OAT'!A6596),"-",'Step 1.3 Normalized OAT'!A6596)</f>
        <v>43375.791666666664</v>
      </c>
      <c r="B6596" s="26">
        <f t="shared" si="109"/>
        <v>274</v>
      </c>
      <c r="C6596" s="64" cm="1">
        <f t="array" ref="C6596">INDEX('Step 5. Daily Avg Schedule Calc'!$A$2:$C$169,(WEEKDAY(A6596)-1)*24+HOUR(A6596)+1,3)*IF(A6596&lt;Cooling_Season_Start_Date,0,IF(A6596&gt;Cooling_Season_End_Date,0,1))</f>
        <v>0</v>
      </c>
      <c r="D6596" s="12">
        <f>VLOOKUP(A6596,'Step 1.3 Normalized OAT'!$A$1:$B$8761,2)</f>
        <v>75</v>
      </c>
      <c r="E6596" s="13">
        <f ca="1">('Step 3. Regression'!$F$19*D6596^2+'Step 3. Regression'!$G$19*D6596+'Step 3. Regression'!$H$19)*C6596</f>
        <v>0</v>
      </c>
    </row>
    <row r="6597" spans="1:5" x14ac:dyDescent="0.25">
      <c r="A6597" s="9">
        <f>IF(ISBLANK('Step 1.3 Normalized OAT'!A6597),"-",'Step 1.3 Normalized OAT'!A6597)</f>
        <v>43375.833333333336</v>
      </c>
      <c r="B6597" s="26">
        <f t="shared" si="109"/>
        <v>274</v>
      </c>
      <c r="C6597" s="64" cm="1">
        <f t="array" ref="C6597">INDEX('Step 5. Daily Avg Schedule Calc'!$A$2:$C$169,(WEEKDAY(A6597)-1)*24+HOUR(A6597)+1,3)*IF(A6597&lt;Cooling_Season_Start_Date,0,IF(A6597&gt;Cooling_Season_End_Date,0,1))</f>
        <v>0</v>
      </c>
      <c r="D6597" s="12">
        <f>VLOOKUP(A6597,'Step 1.3 Normalized OAT'!$A$1:$B$8761,2)</f>
        <v>76</v>
      </c>
      <c r="E6597" s="13">
        <f ca="1">('Step 3. Regression'!$F$19*D6597^2+'Step 3. Regression'!$G$19*D6597+'Step 3. Regression'!$H$19)*C6597</f>
        <v>0</v>
      </c>
    </row>
    <row r="6598" spans="1:5" x14ac:dyDescent="0.25">
      <c r="A6598" s="9">
        <f>IF(ISBLANK('Step 1.3 Normalized OAT'!A6598),"-",'Step 1.3 Normalized OAT'!A6598)</f>
        <v>43375.875</v>
      </c>
      <c r="B6598" s="26">
        <f t="shared" si="109"/>
        <v>274</v>
      </c>
      <c r="C6598" s="64" cm="1">
        <f t="array" ref="C6598">INDEX('Step 5. Daily Avg Schedule Calc'!$A$2:$C$169,(WEEKDAY(A6598)-1)*24+HOUR(A6598)+1,3)*IF(A6598&lt;Cooling_Season_Start_Date,0,IF(A6598&gt;Cooling_Season_End_Date,0,1))</f>
        <v>0</v>
      </c>
      <c r="D6598" s="12">
        <f>VLOOKUP(A6598,'Step 1.3 Normalized OAT'!$A$1:$B$8761,2)</f>
        <v>75</v>
      </c>
      <c r="E6598" s="13">
        <f ca="1">('Step 3. Regression'!$F$19*D6598^2+'Step 3. Regression'!$G$19*D6598+'Step 3. Regression'!$H$19)*C6598</f>
        <v>0</v>
      </c>
    </row>
    <row r="6599" spans="1:5" x14ac:dyDescent="0.25">
      <c r="A6599" s="9">
        <f>IF(ISBLANK('Step 1.3 Normalized OAT'!A6599),"-",'Step 1.3 Normalized OAT'!A6599)</f>
        <v>43375.916666666664</v>
      </c>
      <c r="B6599" s="26">
        <f t="shared" si="109"/>
        <v>274</v>
      </c>
      <c r="C6599" s="64" cm="1">
        <f t="array" ref="C6599">INDEX('Step 5. Daily Avg Schedule Calc'!$A$2:$C$169,(WEEKDAY(A6599)-1)*24+HOUR(A6599)+1,3)*IF(A6599&lt;Cooling_Season_Start_Date,0,IF(A6599&gt;Cooling_Season_End_Date,0,1))</f>
        <v>0</v>
      </c>
      <c r="D6599" s="12">
        <f>VLOOKUP(A6599,'Step 1.3 Normalized OAT'!$A$1:$B$8761,2)</f>
        <v>75</v>
      </c>
      <c r="E6599" s="13">
        <f ca="1">('Step 3. Regression'!$F$19*D6599^2+'Step 3. Regression'!$G$19*D6599+'Step 3. Regression'!$H$19)*C6599</f>
        <v>0</v>
      </c>
    </row>
    <row r="6600" spans="1:5" x14ac:dyDescent="0.25">
      <c r="A6600" s="9">
        <f>IF(ISBLANK('Step 1.3 Normalized OAT'!A6600),"-",'Step 1.3 Normalized OAT'!A6600)</f>
        <v>43375.958333333336</v>
      </c>
      <c r="B6600" s="26">
        <f t="shared" si="109"/>
        <v>274</v>
      </c>
      <c r="C6600" s="64" cm="1">
        <f t="array" ref="C6600">INDEX('Step 5. Daily Avg Schedule Calc'!$A$2:$C$169,(WEEKDAY(A6600)-1)*24+HOUR(A6600)+1,3)*IF(A6600&lt;Cooling_Season_Start_Date,0,IF(A6600&gt;Cooling_Season_End_Date,0,1))</f>
        <v>0</v>
      </c>
      <c r="D6600" s="12">
        <f>VLOOKUP(A6600,'Step 1.3 Normalized OAT'!$A$1:$B$8761,2)</f>
        <v>68</v>
      </c>
      <c r="E6600" s="13">
        <f ca="1">('Step 3. Regression'!$F$19*D6600^2+'Step 3. Regression'!$G$19*D6600+'Step 3. Regression'!$H$19)*C6600</f>
        <v>0</v>
      </c>
    </row>
    <row r="6601" spans="1:5" x14ac:dyDescent="0.25">
      <c r="A6601" s="9">
        <f>IF(ISBLANK('Step 1.3 Normalized OAT'!A6601),"-",'Step 1.3 Normalized OAT'!A6601)</f>
        <v>43376</v>
      </c>
      <c r="B6601" s="26">
        <f t="shared" si="109"/>
        <v>275</v>
      </c>
      <c r="C6601" s="64" cm="1">
        <f t="array" ref="C6601">INDEX('Step 5. Daily Avg Schedule Calc'!$A$2:$C$169,(WEEKDAY(A6601)-1)*24+HOUR(A6601)+1,3)*IF(A6601&lt;Cooling_Season_Start_Date,0,IF(A6601&gt;Cooling_Season_End_Date,0,1))</f>
        <v>0</v>
      </c>
      <c r="D6601" s="12">
        <f>VLOOKUP(A6601,'Step 1.3 Normalized OAT'!$A$1:$B$8761,2)</f>
        <v>68</v>
      </c>
      <c r="E6601" s="13">
        <f ca="1">('Step 3. Regression'!$F$19*D6601^2+'Step 3. Regression'!$G$19*D6601+'Step 3. Regression'!$H$19)*C6601</f>
        <v>0</v>
      </c>
    </row>
    <row r="6602" spans="1:5" x14ac:dyDescent="0.25">
      <c r="A6602" s="9">
        <f>IF(ISBLANK('Step 1.3 Normalized OAT'!A6602),"-",'Step 1.3 Normalized OAT'!A6602)</f>
        <v>43376.041666666664</v>
      </c>
      <c r="B6602" s="26">
        <f t="shared" si="109"/>
        <v>275</v>
      </c>
      <c r="C6602" s="64" cm="1">
        <f t="array" ref="C6602">INDEX('Step 5. Daily Avg Schedule Calc'!$A$2:$C$169,(WEEKDAY(A6602)-1)*24+HOUR(A6602)+1,3)*IF(A6602&lt;Cooling_Season_Start_Date,0,IF(A6602&gt;Cooling_Season_End_Date,0,1))</f>
        <v>0</v>
      </c>
      <c r="D6602" s="12">
        <f>VLOOKUP(A6602,'Step 1.3 Normalized OAT'!$A$1:$B$8761,2)</f>
        <v>67</v>
      </c>
      <c r="E6602" s="13">
        <f ca="1">('Step 3. Regression'!$F$19*D6602^2+'Step 3. Regression'!$G$19*D6602+'Step 3. Regression'!$H$19)*C6602</f>
        <v>0</v>
      </c>
    </row>
    <row r="6603" spans="1:5" x14ac:dyDescent="0.25">
      <c r="A6603" s="9">
        <f>IF(ISBLANK('Step 1.3 Normalized OAT'!A6603),"-",'Step 1.3 Normalized OAT'!A6603)</f>
        <v>43376.083333333336</v>
      </c>
      <c r="B6603" s="26">
        <f t="shared" si="109"/>
        <v>275</v>
      </c>
      <c r="C6603" s="64" cm="1">
        <f t="array" ref="C6603">INDEX('Step 5. Daily Avg Schedule Calc'!$A$2:$C$169,(WEEKDAY(A6603)-1)*24+HOUR(A6603)+1,3)*IF(A6603&lt;Cooling_Season_Start_Date,0,IF(A6603&gt;Cooling_Season_End_Date,0,1))</f>
        <v>0</v>
      </c>
      <c r="D6603" s="12">
        <f>VLOOKUP(A6603,'Step 1.3 Normalized OAT'!$A$1:$B$8761,2)</f>
        <v>67</v>
      </c>
      <c r="E6603" s="13">
        <f ca="1">('Step 3. Regression'!$F$19*D6603^2+'Step 3. Regression'!$G$19*D6603+'Step 3. Regression'!$H$19)*C6603</f>
        <v>0</v>
      </c>
    </row>
    <row r="6604" spans="1:5" x14ac:dyDescent="0.25">
      <c r="A6604" s="9">
        <f>IF(ISBLANK('Step 1.3 Normalized OAT'!A6604),"-",'Step 1.3 Normalized OAT'!A6604)</f>
        <v>43376.125</v>
      </c>
      <c r="B6604" s="26">
        <f t="shared" si="109"/>
        <v>275</v>
      </c>
      <c r="C6604" s="64" cm="1">
        <f t="array" ref="C6604">INDEX('Step 5. Daily Avg Schedule Calc'!$A$2:$C$169,(WEEKDAY(A6604)-1)*24+HOUR(A6604)+1,3)*IF(A6604&lt;Cooling_Season_Start_Date,0,IF(A6604&gt;Cooling_Season_End_Date,0,1))</f>
        <v>0</v>
      </c>
      <c r="D6604" s="12">
        <f>VLOOKUP(A6604,'Step 1.3 Normalized OAT'!$A$1:$B$8761,2)</f>
        <v>68</v>
      </c>
      <c r="E6604" s="13">
        <f ca="1">('Step 3. Regression'!$F$19*D6604^2+'Step 3. Regression'!$G$19*D6604+'Step 3. Regression'!$H$19)*C6604</f>
        <v>0</v>
      </c>
    </row>
    <row r="6605" spans="1:5" x14ac:dyDescent="0.25">
      <c r="A6605" s="9">
        <f>IF(ISBLANK('Step 1.3 Normalized OAT'!A6605),"-",'Step 1.3 Normalized OAT'!A6605)</f>
        <v>43376.166666666664</v>
      </c>
      <c r="B6605" s="26">
        <f t="shared" si="109"/>
        <v>275</v>
      </c>
      <c r="C6605" s="64" cm="1">
        <f t="array" ref="C6605">INDEX('Step 5. Daily Avg Schedule Calc'!$A$2:$C$169,(WEEKDAY(A6605)-1)*24+HOUR(A6605)+1,3)*IF(A6605&lt;Cooling_Season_Start_Date,0,IF(A6605&gt;Cooling_Season_End_Date,0,1))</f>
        <v>0</v>
      </c>
      <c r="D6605" s="12">
        <f>VLOOKUP(A6605,'Step 1.3 Normalized OAT'!$A$1:$B$8761,2)</f>
        <v>66</v>
      </c>
      <c r="E6605" s="13">
        <f ca="1">('Step 3. Regression'!$F$19*D6605^2+'Step 3. Regression'!$G$19*D6605+'Step 3. Regression'!$H$19)*C6605</f>
        <v>0</v>
      </c>
    </row>
    <row r="6606" spans="1:5" x14ac:dyDescent="0.25">
      <c r="A6606" s="9">
        <f>IF(ISBLANK('Step 1.3 Normalized OAT'!A6606),"-",'Step 1.3 Normalized OAT'!A6606)</f>
        <v>43376.208333333336</v>
      </c>
      <c r="B6606" s="26">
        <f t="shared" si="109"/>
        <v>275</v>
      </c>
      <c r="C6606" s="64" cm="1">
        <f t="array" ref="C6606">INDEX('Step 5. Daily Avg Schedule Calc'!$A$2:$C$169,(WEEKDAY(A6606)-1)*24+HOUR(A6606)+1,3)*IF(A6606&lt;Cooling_Season_Start_Date,0,IF(A6606&gt;Cooling_Season_End_Date,0,1))</f>
        <v>0</v>
      </c>
      <c r="D6606" s="12">
        <f>VLOOKUP(A6606,'Step 1.3 Normalized OAT'!$A$1:$B$8761,2)</f>
        <v>67</v>
      </c>
      <c r="E6606" s="13">
        <f ca="1">('Step 3. Regression'!$F$19*D6606^2+'Step 3. Regression'!$G$19*D6606+'Step 3. Regression'!$H$19)*C6606</f>
        <v>0</v>
      </c>
    </row>
    <row r="6607" spans="1:5" x14ac:dyDescent="0.25">
      <c r="A6607" s="9">
        <f>IF(ISBLANK('Step 1.3 Normalized OAT'!A6607),"-",'Step 1.3 Normalized OAT'!A6607)</f>
        <v>43376.25</v>
      </c>
      <c r="B6607" s="26">
        <f t="shared" si="109"/>
        <v>275</v>
      </c>
      <c r="C6607" s="64" cm="1">
        <f t="array" ref="C6607">INDEX('Step 5. Daily Avg Schedule Calc'!$A$2:$C$169,(WEEKDAY(A6607)-1)*24+HOUR(A6607)+1,3)*IF(A6607&lt;Cooling_Season_Start_Date,0,IF(A6607&gt;Cooling_Season_End_Date,0,1))</f>
        <v>0</v>
      </c>
      <c r="D6607" s="12">
        <f>VLOOKUP(A6607,'Step 1.3 Normalized OAT'!$A$1:$B$8761,2)</f>
        <v>66</v>
      </c>
      <c r="E6607" s="13">
        <f ca="1">('Step 3. Regression'!$F$19*D6607^2+'Step 3. Regression'!$G$19*D6607+'Step 3. Regression'!$H$19)*C6607</f>
        <v>0</v>
      </c>
    </row>
    <row r="6608" spans="1:5" x14ac:dyDescent="0.25">
      <c r="A6608" s="9">
        <f>IF(ISBLANK('Step 1.3 Normalized OAT'!A6608),"-",'Step 1.3 Normalized OAT'!A6608)</f>
        <v>43376.291666666664</v>
      </c>
      <c r="B6608" s="26">
        <f t="shared" si="109"/>
        <v>275</v>
      </c>
      <c r="C6608" s="64" cm="1">
        <f t="array" ref="C6608">INDEX('Step 5. Daily Avg Schedule Calc'!$A$2:$C$169,(WEEKDAY(A6608)-1)*24+HOUR(A6608)+1,3)*IF(A6608&lt;Cooling_Season_Start_Date,0,IF(A6608&gt;Cooling_Season_End_Date,0,1))</f>
        <v>0</v>
      </c>
      <c r="D6608" s="12">
        <f>VLOOKUP(A6608,'Step 1.3 Normalized OAT'!$A$1:$B$8761,2)</f>
        <v>66</v>
      </c>
      <c r="E6608" s="13">
        <f ca="1">('Step 3. Regression'!$F$19*D6608^2+'Step 3. Regression'!$G$19*D6608+'Step 3. Regression'!$H$19)*C6608</f>
        <v>0</v>
      </c>
    </row>
    <row r="6609" spans="1:5" x14ac:dyDescent="0.25">
      <c r="A6609" s="9">
        <f>IF(ISBLANK('Step 1.3 Normalized OAT'!A6609),"-",'Step 1.3 Normalized OAT'!A6609)</f>
        <v>43376.333333333336</v>
      </c>
      <c r="B6609" s="26">
        <f t="shared" si="109"/>
        <v>275</v>
      </c>
      <c r="C6609" s="64" cm="1">
        <f t="array" ref="C6609">INDEX('Step 5. Daily Avg Schedule Calc'!$A$2:$C$169,(WEEKDAY(A6609)-1)*24+HOUR(A6609)+1,3)*IF(A6609&lt;Cooling_Season_Start_Date,0,IF(A6609&gt;Cooling_Season_End_Date,0,1))</f>
        <v>0</v>
      </c>
      <c r="D6609" s="12">
        <f>VLOOKUP(A6609,'Step 1.3 Normalized OAT'!$A$1:$B$8761,2)</f>
        <v>69</v>
      </c>
      <c r="E6609" s="13">
        <f ca="1">('Step 3. Regression'!$F$19*D6609^2+'Step 3. Regression'!$G$19*D6609+'Step 3. Regression'!$H$19)*C6609</f>
        <v>0</v>
      </c>
    </row>
    <row r="6610" spans="1:5" x14ac:dyDescent="0.25">
      <c r="A6610" s="9">
        <f>IF(ISBLANK('Step 1.3 Normalized OAT'!A6610),"-",'Step 1.3 Normalized OAT'!A6610)</f>
        <v>43376.375</v>
      </c>
      <c r="B6610" s="26">
        <f t="shared" si="109"/>
        <v>275</v>
      </c>
      <c r="C6610" s="64" cm="1">
        <f t="array" ref="C6610">INDEX('Step 5. Daily Avg Schedule Calc'!$A$2:$C$169,(WEEKDAY(A6610)-1)*24+HOUR(A6610)+1,3)*IF(A6610&lt;Cooling_Season_Start_Date,0,IF(A6610&gt;Cooling_Season_End_Date,0,1))</f>
        <v>0</v>
      </c>
      <c r="D6610" s="12">
        <f>VLOOKUP(A6610,'Step 1.3 Normalized OAT'!$A$1:$B$8761,2)</f>
        <v>70</v>
      </c>
      <c r="E6610" s="13">
        <f ca="1">('Step 3. Regression'!$F$19*D6610^2+'Step 3. Regression'!$G$19*D6610+'Step 3. Regression'!$H$19)*C6610</f>
        <v>0</v>
      </c>
    </row>
    <row r="6611" spans="1:5" x14ac:dyDescent="0.25">
      <c r="A6611" s="9">
        <f>IF(ISBLANK('Step 1.3 Normalized OAT'!A6611),"-",'Step 1.3 Normalized OAT'!A6611)</f>
        <v>43376.416666666664</v>
      </c>
      <c r="B6611" s="26">
        <f t="shared" si="109"/>
        <v>275</v>
      </c>
      <c r="C6611" s="64" cm="1">
        <f t="array" ref="C6611">INDEX('Step 5. Daily Avg Schedule Calc'!$A$2:$C$169,(WEEKDAY(A6611)-1)*24+HOUR(A6611)+1,3)*IF(A6611&lt;Cooling_Season_Start_Date,0,IF(A6611&gt;Cooling_Season_End_Date,0,1))</f>
        <v>0</v>
      </c>
      <c r="D6611" s="12">
        <f>VLOOKUP(A6611,'Step 1.3 Normalized OAT'!$A$1:$B$8761,2)</f>
        <v>72</v>
      </c>
      <c r="E6611" s="13">
        <f ca="1">('Step 3. Regression'!$F$19*D6611^2+'Step 3. Regression'!$G$19*D6611+'Step 3. Regression'!$H$19)*C6611</f>
        <v>0</v>
      </c>
    </row>
    <row r="6612" spans="1:5" x14ac:dyDescent="0.25">
      <c r="A6612" s="9">
        <f>IF(ISBLANK('Step 1.3 Normalized OAT'!A6612),"-",'Step 1.3 Normalized OAT'!A6612)</f>
        <v>43376.458333333336</v>
      </c>
      <c r="B6612" s="26">
        <f t="shared" si="109"/>
        <v>275</v>
      </c>
      <c r="C6612" s="64" cm="1">
        <f t="array" ref="C6612">INDEX('Step 5. Daily Avg Schedule Calc'!$A$2:$C$169,(WEEKDAY(A6612)-1)*24+HOUR(A6612)+1,3)*IF(A6612&lt;Cooling_Season_Start_Date,0,IF(A6612&gt;Cooling_Season_End_Date,0,1))</f>
        <v>0</v>
      </c>
      <c r="D6612" s="12">
        <f>VLOOKUP(A6612,'Step 1.3 Normalized OAT'!$A$1:$B$8761,2)</f>
        <v>72</v>
      </c>
      <c r="E6612" s="13">
        <f ca="1">('Step 3. Regression'!$F$19*D6612^2+'Step 3. Regression'!$G$19*D6612+'Step 3. Regression'!$H$19)*C6612</f>
        <v>0</v>
      </c>
    </row>
    <row r="6613" spans="1:5" x14ac:dyDescent="0.25">
      <c r="A6613" s="9">
        <f>IF(ISBLANK('Step 1.3 Normalized OAT'!A6613),"-",'Step 1.3 Normalized OAT'!A6613)</f>
        <v>43376.5</v>
      </c>
      <c r="B6613" s="26">
        <f t="shared" si="109"/>
        <v>275</v>
      </c>
      <c r="C6613" s="64" cm="1">
        <f t="array" ref="C6613">INDEX('Step 5. Daily Avg Schedule Calc'!$A$2:$C$169,(WEEKDAY(A6613)-1)*24+HOUR(A6613)+1,3)*IF(A6613&lt;Cooling_Season_Start_Date,0,IF(A6613&gt;Cooling_Season_End_Date,0,1))</f>
        <v>0</v>
      </c>
      <c r="D6613" s="12">
        <f>VLOOKUP(A6613,'Step 1.3 Normalized OAT'!$A$1:$B$8761,2)</f>
        <v>73</v>
      </c>
      <c r="E6613" s="13">
        <f ca="1">('Step 3. Regression'!$F$19*D6613^2+'Step 3. Regression'!$G$19*D6613+'Step 3. Regression'!$H$19)*C6613</f>
        <v>0</v>
      </c>
    </row>
    <row r="6614" spans="1:5" x14ac:dyDescent="0.25">
      <c r="A6614" s="9">
        <f>IF(ISBLANK('Step 1.3 Normalized OAT'!A6614),"-",'Step 1.3 Normalized OAT'!A6614)</f>
        <v>43376.541666666664</v>
      </c>
      <c r="B6614" s="26">
        <f t="shared" si="109"/>
        <v>275</v>
      </c>
      <c r="C6614" s="64" cm="1">
        <f t="array" ref="C6614">INDEX('Step 5. Daily Avg Schedule Calc'!$A$2:$C$169,(WEEKDAY(A6614)-1)*24+HOUR(A6614)+1,3)*IF(A6614&lt;Cooling_Season_Start_Date,0,IF(A6614&gt;Cooling_Season_End_Date,0,1))</f>
        <v>0</v>
      </c>
      <c r="D6614" s="12">
        <f>VLOOKUP(A6614,'Step 1.3 Normalized OAT'!$A$1:$B$8761,2)</f>
        <v>73</v>
      </c>
      <c r="E6614" s="13">
        <f ca="1">('Step 3. Regression'!$F$19*D6614^2+'Step 3. Regression'!$G$19*D6614+'Step 3. Regression'!$H$19)*C6614</f>
        <v>0</v>
      </c>
    </row>
    <row r="6615" spans="1:5" x14ac:dyDescent="0.25">
      <c r="A6615" s="9">
        <f>IF(ISBLANK('Step 1.3 Normalized OAT'!A6615),"-",'Step 1.3 Normalized OAT'!A6615)</f>
        <v>43376.583333333336</v>
      </c>
      <c r="B6615" s="26">
        <f t="shared" si="109"/>
        <v>275</v>
      </c>
      <c r="C6615" s="64" cm="1">
        <f t="array" ref="C6615">INDEX('Step 5. Daily Avg Schedule Calc'!$A$2:$C$169,(WEEKDAY(A6615)-1)*24+HOUR(A6615)+1,3)*IF(A6615&lt;Cooling_Season_Start_Date,0,IF(A6615&gt;Cooling_Season_End_Date,0,1))</f>
        <v>0</v>
      </c>
      <c r="D6615" s="12">
        <f>VLOOKUP(A6615,'Step 1.3 Normalized OAT'!$A$1:$B$8761,2)</f>
        <v>74</v>
      </c>
      <c r="E6615" s="13">
        <f ca="1">('Step 3. Regression'!$F$19*D6615^2+'Step 3. Regression'!$G$19*D6615+'Step 3. Regression'!$H$19)*C6615</f>
        <v>0</v>
      </c>
    </row>
    <row r="6616" spans="1:5" x14ac:dyDescent="0.25">
      <c r="A6616" s="9">
        <f>IF(ISBLANK('Step 1.3 Normalized OAT'!A6616),"-",'Step 1.3 Normalized OAT'!A6616)</f>
        <v>43376.625</v>
      </c>
      <c r="B6616" s="26">
        <f t="shared" si="109"/>
        <v>275</v>
      </c>
      <c r="C6616" s="64" cm="1">
        <f t="array" ref="C6616">INDEX('Step 5. Daily Avg Schedule Calc'!$A$2:$C$169,(WEEKDAY(A6616)-1)*24+HOUR(A6616)+1,3)*IF(A6616&lt;Cooling_Season_Start_Date,0,IF(A6616&gt;Cooling_Season_End_Date,0,1))</f>
        <v>0</v>
      </c>
      <c r="D6616" s="12">
        <f>VLOOKUP(A6616,'Step 1.3 Normalized OAT'!$A$1:$B$8761,2)</f>
        <v>77</v>
      </c>
      <c r="E6616" s="13">
        <f ca="1">('Step 3. Regression'!$F$19*D6616^2+'Step 3. Regression'!$G$19*D6616+'Step 3. Regression'!$H$19)*C6616</f>
        <v>0</v>
      </c>
    </row>
    <row r="6617" spans="1:5" x14ac:dyDescent="0.25">
      <c r="A6617" s="9">
        <f>IF(ISBLANK('Step 1.3 Normalized OAT'!A6617),"-",'Step 1.3 Normalized OAT'!A6617)</f>
        <v>43376.666666666664</v>
      </c>
      <c r="B6617" s="26">
        <f t="shared" si="109"/>
        <v>275</v>
      </c>
      <c r="C6617" s="64" cm="1">
        <f t="array" ref="C6617">INDEX('Step 5. Daily Avg Schedule Calc'!$A$2:$C$169,(WEEKDAY(A6617)-1)*24+HOUR(A6617)+1,3)*IF(A6617&lt;Cooling_Season_Start_Date,0,IF(A6617&gt;Cooling_Season_End_Date,0,1))</f>
        <v>0</v>
      </c>
      <c r="D6617" s="12">
        <f>VLOOKUP(A6617,'Step 1.3 Normalized OAT'!$A$1:$B$8761,2)</f>
        <v>75</v>
      </c>
      <c r="E6617" s="13">
        <f ca="1">('Step 3. Regression'!$F$19*D6617^2+'Step 3. Regression'!$G$19*D6617+'Step 3. Regression'!$H$19)*C6617</f>
        <v>0</v>
      </c>
    </row>
    <row r="6618" spans="1:5" x14ac:dyDescent="0.25">
      <c r="A6618" s="9">
        <f>IF(ISBLANK('Step 1.3 Normalized OAT'!A6618),"-",'Step 1.3 Normalized OAT'!A6618)</f>
        <v>43376.708333333336</v>
      </c>
      <c r="B6618" s="26">
        <f t="shared" si="109"/>
        <v>275</v>
      </c>
      <c r="C6618" s="64" cm="1">
        <f t="array" ref="C6618">INDEX('Step 5. Daily Avg Schedule Calc'!$A$2:$C$169,(WEEKDAY(A6618)-1)*24+HOUR(A6618)+1,3)*IF(A6618&lt;Cooling_Season_Start_Date,0,IF(A6618&gt;Cooling_Season_End_Date,0,1))</f>
        <v>0</v>
      </c>
      <c r="D6618" s="12">
        <f>VLOOKUP(A6618,'Step 1.3 Normalized OAT'!$A$1:$B$8761,2)</f>
        <v>75</v>
      </c>
      <c r="E6618" s="13">
        <f ca="1">('Step 3. Regression'!$F$19*D6618^2+'Step 3. Regression'!$G$19*D6618+'Step 3. Regression'!$H$19)*C6618</f>
        <v>0</v>
      </c>
    </row>
    <row r="6619" spans="1:5" x14ac:dyDescent="0.25">
      <c r="A6619" s="9">
        <f>IF(ISBLANK('Step 1.3 Normalized OAT'!A6619),"-",'Step 1.3 Normalized OAT'!A6619)</f>
        <v>43376.75</v>
      </c>
      <c r="B6619" s="26">
        <f t="shared" si="109"/>
        <v>275</v>
      </c>
      <c r="C6619" s="64" cm="1">
        <f t="array" ref="C6619">INDEX('Step 5. Daily Avg Schedule Calc'!$A$2:$C$169,(WEEKDAY(A6619)-1)*24+HOUR(A6619)+1,3)*IF(A6619&lt;Cooling_Season_Start_Date,0,IF(A6619&gt;Cooling_Season_End_Date,0,1))</f>
        <v>0</v>
      </c>
      <c r="D6619" s="12">
        <f>VLOOKUP(A6619,'Step 1.3 Normalized OAT'!$A$1:$B$8761,2)</f>
        <v>75</v>
      </c>
      <c r="E6619" s="13">
        <f ca="1">('Step 3. Regression'!$F$19*D6619^2+'Step 3. Regression'!$G$19*D6619+'Step 3. Regression'!$H$19)*C6619</f>
        <v>0</v>
      </c>
    </row>
    <row r="6620" spans="1:5" x14ac:dyDescent="0.25">
      <c r="A6620" s="9">
        <f>IF(ISBLANK('Step 1.3 Normalized OAT'!A6620),"-",'Step 1.3 Normalized OAT'!A6620)</f>
        <v>43376.791666666664</v>
      </c>
      <c r="B6620" s="26">
        <f t="shared" si="109"/>
        <v>275</v>
      </c>
      <c r="C6620" s="64" cm="1">
        <f t="array" ref="C6620">INDEX('Step 5. Daily Avg Schedule Calc'!$A$2:$C$169,(WEEKDAY(A6620)-1)*24+HOUR(A6620)+1,3)*IF(A6620&lt;Cooling_Season_Start_Date,0,IF(A6620&gt;Cooling_Season_End_Date,0,1))</f>
        <v>0</v>
      </c>
      <c r="D6620" s="12">
        <f>VLOOKUP(A6620,'Step 1.3 Normalized OAT'!$A$1:$B$8761,2)</f>
        <v>73</v>
      </c>
      <c r="E6620" s="13">
        <f ca="1">('Step 3. Regression'!$F$19*D6620^2+'Step 3. Regression'!$G$19*D6620+'Step 3. Regression'!$H$19)*C6620</f>
        <v>0</v>
      </c>
    </row>
    <row r="6621" spans="1:5" x14ac:dyDescent="0.25">
      <c r="A6621" s="9">
        <f>IF(ISBLANK('Step 1.3 Normalized OAT'!A6621),"-",'Step 1.3 Normalized OAT'!A6621)</f>
        <v>43376.833333333336</v>
      </c>
      <c r="B6621" s="26">
        <f t="shared" si="109"/>
        <v>275</v>
      </c>
      <c r="C6621" s="64" cm="1">
        <f t="array" ref="C6621">INDEX('Step 5. Daily Avg Schedule Calc'!$A$2:$C$169,(WEEKDAY(A6621)-1)*24+HOUR(A6621)+1,3)*IF(A6621&lt;Cooling_Season_Start_Date,0,IF(A6621&gt;Cooling_Season_End_Date,0,1))</f>
        <v>0</v>
      </c>
      <c r="D6621" s="12">
        <f>VLOOKUP(A6621,'Step 1.3 Normalized OAT'!$A$1:$B$8761,2)</f>
        <v>71</v>
      </c>
      <c r="E6621" s="13">
        <f ca="1">('Step 3. Regression'!$F$19*D6621^2+'Step 3. Regression'!$G$19*D6621+'Step 3. Regression'!$H$19)*C6621</f>
        <v>0</v>
      </c>
    </row>
    <row r="6622" spans="1:5" x14ac:dyDescent="0.25">
      <c r="A6622" s="9">
        <f>IF(ISBLANK('Step 1.3 Normalized OAT'!A6622),"-",'Step 1.3 Normalized OAT'!A6622)</f>
        <v>43376.875</v>
      </c>
      <c r="B6622" s="26">
        <f t="shared" si="109"/>
        <v>275</v>
      </c>
      <c r="C6622" s="64" cm="1">
        <f t="array" ref="C6622">INDEX('Step 5. Daily Avg Schedule Calc'!$A$2:$C$169,(WEEKDAY(A6622)-1)*24+HOUR(A6622)+1,3)*IF(A6622&lt;Cooling_Season_Start_Date,0,IF(A6622&gt;Cooling_Season_End_Date,0,1))</f>
        <v>0</v>
      </c>
      <c r="D6622" s="12">
        <f>VLOOKUP(A6622,'Step 1.3 Normalized OAT'!$A$1:$B$8761,2)</f>
        <v>70</v>
      </c>
      <c r="E6622" s="13">
        <f ca="1">('Step 3. Regression'!$F$19*D6622^2+'Step 3. Regression'!$G$19*D6622+'Step 3. Regression'!$H$19)*C6622</f>
        <v>0</v>
      </c>
    </row>
    <row r="6623" spans="1:5" x14ac:dyDescent="0.25">
      <c r="A6623" s="9">
        <f>IF(ISBLANK('Step 1.3 Normalized OAT'!A6623),"-",'Step 1.3 Normalized OAT'!A6623)</f>
        <v>43376.916666666664</v>
      </c>
      <c r="B6623" s="26">
        <f t="shared" si="109"/>
        <v>275</v>
      </c>
      <c r="C6623" s="64" cm="1">
        <f t="array" ref="C6623">INDEX('Step 5. Daily Avg Schedule Calc'!$A$2:$C$169,(WEEKDAY(A6623)-1)*24+HOUR(A6623)+1,3)*IF(A6623&lt;Cooling_Season_Start_Date,0,IF(A6623&gt;Cooling_Season_End_Date,0,1))</f>
        <v>0</v>
      </c>
      <c r="D6623" s="12">
        <f>VLOOKUP(A6623,'Step 1.3 Normalized OAT'!$A$1:$B$8761,2)</f>
        <v>70</v>
      </c>
      <c r="E6623" s="13">
        <f ca="1">('Step 3. Regression'!$F$19*D6623^2+'Step 3. Regression'!$G$19*D6623+'Step 3. Regression'!$H$19)*C6623</f>
        <v>0</v>
      </c>
    </row>
    <row r="6624" spans="1:5" x14ac:dyDescent="0.25">
      <c r="A6624" s="9">
        <f>IF(ISBLANK('Step 1.3 Normalized OAT'!A6624),"-",'Step 1.3 Normalized OAT'!A6624)</f>
        <v>43376.958333333336</v>
      </c>
      <c r="B6624" s="26">
        <f t="shared" si="109"/>
        <v>275</v>
      </c>
      <c r="C6624" s="64" cm="1">
        <f t="array" ref="C6624">INDEX('Step 5. Daily Avg Schedule Calc'!$A$2:$C$169,(WEEKDAY(A6624)-1)*24+HOUR(A6624)+1,3)*IF(A6624&lt;Cooling_Season_Start_Date,0,IF(A6624&gt;Cooling_Season_End_Date,0,1))</f>
        <v>0</v>
      </c>
      <c r="D6624" s="12">
        <f>VLOOKUP(A6624,'Step 1.3 Normalized OAT'!$A$1:$B$8761,2)</f>
        <v>68</v>
      </c>
      <c r="E6624" s="13">
        <f ca="1">('Step 3. Regression'!$F$19*D6624^2+'Step 3. Regression'!$G$19*D6624+'Step 3. Regression'!$H$19)*C6624</f>
        <v>0</v>
      </c>
    </row>
    <row r="6625" spans="1:5" x14ac:dyDescent="0.25">
      <c r="A6625" s="9">
        <f>IF(ISBLANK('Step 1.3 Normalized OAT'!A6625),"-",'Step 1.3 Normalized OAT'!A6625)</f>
        <v>43377</v>
      </c>
      <c r="B6625" s="26">
        <f t="shared" si="109"/>
        <v>276</v>
      </c>
      <c r="C6625" s="64" cm="1">
        <f t="array" ref="C6625">INDEX('Step 5. Daily Avg Schedule Calc'!$A$2:$C$169,(WEEKDAY(A6625)-1)*24+HOUR(A6625)+1,3)*IF(A6625&lt;Cooling_Season_Start_Date,0,IF(A6625&gt;Cooling_Season_End_Date,0,1))</f>
        <v>0</v>
      </c>
      <c r="D6625" s="12">
        <f>VLOOKUP(A6625,'Step 1.3 Normalized OAT'!$A$1:$B$8761,2)</f>
        <v>66</v>
      </c>
      <c r="E6625" s="13">
        <f ca="1">('Step 3. Regression'!$F$19*D6625^2+'Step 3. Regression'!$G$19*D6625+'Step 3. Regression'!$H$19)*C6625</f>
        <v>0</v>
      </c>
    </row>
    <row r="6626" spans="1:5" x14ac:dyDescent="0.25">
      <c r="A6626" s="9">
        <f>IF(ISBLANK('Step 1.3 Normalized OAT'!A6626),"-",'Step 1.3 Normalized OAT'!A6626)</f>
        <v>43377.041666666664</v>
      </c>
      <c r="B6626" s="26">
        <f t="shared" si="109"/>
        <v>276</v>
      </c>
      <c r="C6626" s="64" cm="1">
        <f t="array" ref="C6626">INDEX('Step 5. Daily Avg Schedule Calc'!$A$2:$C$169,(WEEKDAY(A6626)-1)*24+HOUR(A6626)+1,3)*IF(A6626&lt;Cooling_Season_Start_Date,0,IF(A6626&gt;Cooling_Season_End_Date,0,1))</f>
        <v>0</v>
      </c>
      <c r="D6626" s="12">
        <f>VLOOKUP(A6626,'Step 1.3 Normalized OAT'!$A$1:$B$8761,2)</f>
        <v>66</v>
      </c>
      <c r="E6626" s="13">
        <f ca="1">('Step 3. Regression'!$F$19*D6626^2+'Step 3. Regression'!$G$19*D6626+'Step 3. Regression'!$H$19)*C6626</f>
        <v>0</v>
      </c>
    </row>
    <row r="6627" spans="1:5" x14ac:dyDescent="0.25">
      <c r="A6627" s="9">
        <f>IF(ISBLANK('Step 1.3 Normalized OAT'!A6627),"-",'Step 1.3 Normalized OAT'!A6627)</f>
        <v>43377.083333333336</v>
      </c>
      <c r="B6627" s="26">
        <f t="shared" si="109"/>
        <v>276</v>
      </c>
      <c r="C6627" s="64" cm="1">
        <f t="array" ref="C6627">INDEX('Step 5. Daily Avg Schedule Calc'!$A$2:$C$169,(WEEKDAY(A6627)-1)*24+HOUR(A6627)+1,3)*IF(A6627&lt;Cooling_Season_Start_Date,0,IF(A6627&gt;Cooling_Season_End_Date,0,1))</f>
        <v>0</v>
      </c>
      <c r="D6627" s="12">
        <f>VLOOKUP(A6627,'Step 1.3 Normalized OAT'!$A$1:$B$8761,2)</f>
        <v>66</v>
      </c>
      <c r="E6627" s="13">
        <f ca="1">('Step 3. Regression'!$F$19*D6627^2+'Step 3. Regression'!$G$19*D6627+'Step 3. Regression'!$H$19)*C6627</f>
        <v>0</v>
      </c>
    </row>
    <row r="6628" spans="1:5" x14ac:dyDescent="0.25">
      <c r="A6628" s="9">
        <f>IF(ISBLANK('Step 1.3 Normalized OAT'!A6628),"-",'Step 1.3 Normalized OAT'!A6628)</f>
        <v>43377.125</v>
      </c>
      <c r="B6628" s="26">
        <f t="shared" si="109"/>
        <v>276</v>
      </c>
      <c r="C6628" s="64" cm="1">
        <f t="array" ref="C6628">INDEX('Step 5. Daily Avg Schedule Calc'!$A$2:$C$169,(WEEKDAY(A6628)-1)*24+HOUR(A6628)+1,3)*IF(A6628&lt;Cooling_Season_Start_Date,0,IF(A6628&gt;Cooling_Season_End_Date,0,1))</f>
        <v>0</v>
      </c>
      <c r="D6628" s="12">
        <f>VLOOKUP(A6628,'Step 1.3 Normalized OAT'!$A$1:$B$8761,2)</f>
        <v>64</v>
      </c>
      <c r="E6628" s="13">
        <f ca="1">('Step 3. Regression'!$F$19*D6628^2+'Step 3. Regression'!$G$19*D6628+'Step 3. Regression'!$H$19)*C6628</f>
        <v>0</v>
      </c>
    </row>
    <row r="6629" spans="1:5" x14ac:dyDescent="0.25">
      <c r="A6629" s="9">
        <f>IF(ISBLANK('Step 1.3 Normalized OAT'!A6629),"-",'Step 1.3 Normalized OAT'!A6629)</f>
        <v>43377.166666666664</v>
      </c>
      <c r="B6629" s="26">
        <f t="shared" si="109"/>
        <v>276</v>
      </c>
      <c r="C6629" s="64" cm="1">
        <f t="array" ref="C6629">INDEX('Step 5. Daily Avg Schedule Calc'!$A$2:$C$169,(WEEKDAY(A6629)-1)*24+HOUR(A6629)+1,3)*IF(A6629&lt;Cooling_Season_Start_Date,0,IF(A6629&gt;Cooling_Season_End_Date,0,1))</f>
        <v>0</v>
      </c>
      <c r="D6629" s="12">
        <f>VLOOKUP(A6629,'Step 1.3 Normalized OAT'!$A$1:$B$8761,2)</f>
        <v>64</v>
      </c>
      <c r="E6629" s="13">
        <f ca="1">('Step 3. Regression'!$F$19*D6629^2+'Step 3. Regression'!$G$19*D6629+'Step 3. Regression'!$H$19)*C6629</f>
        <v>0</v>
      </c>
    </row>
    <row r="6630" spans="1:5" x14ac:dyDescent="0.25">
      <c r="A6630" s="9">
        <f>IF(ISBLANK('Step 1.3 Normalized OAT'!A6630),"-",'Step 1.3 Normalized OAT'!A6630)</f>
        <v>43377.208333333336</v>
      </c>
      <c r="B6630" s="26">
        <f t="shared" si="109"/>
        <v>276</v>
      </c>
      <c r="C6630" s="64" cm="1">
        <f t="array" ref="C6630">INDEX('Step 5. Daily Avg Schedule Calc'!$A$2:$C$169,(WEEKDAY(A6630)-1)*24+HOUR(A6630)+1,3)*IF(A6630&lt;Cooling_Season_Start_Date,0,IF(A6630&gt;Cooling_Season_End_Date,0,1))</f>
        <v>0</v>
      </c>
      <c r="D6630" s="12">
        <f>VLOOKUP(A6630,'Step 1.3 Normalized OAT'!$A$1:$B$8761,2)</f>
        <v>65</v>
      </c>
      <c r="E6630" s="13">
        <f ca="1">('Step 3. Regression'!$F$19*D6630^2+'Step 3. Regression'!$G$19*D6630+'Step 3. Regression'!$H$19)*C6630</f>
        <v>0</v>
      </c>
    </row>
    <row r="6631" spans="1:5" x14ac:dyDescent="0.25">
      <c r="A6631" s="9">
        <f>IF(ISBLANK('Step 1.3 Normalized OAT'!A6631),"-",'Step 1.3 Normalized OAT'!A6631)</f>
        <v>43377.25</v>
      </c>
      <c r="B6631" s="26">
        <f t="shared" si="109"/>
        <v>276</v>
      </c>
      <c r="C6631" s="64" cm="1">
        <f t="array" ref="C6631">INDEX('Step 5. Daily Avg Schedule Calc'!$A$2:$C$169,(WEEKDAY(A6631)-1)*24+HOUR(A6631)+1,3)*IF(A6631&lt;Cooling_Season_Start_Date,0,IF(A6631&gt;Cooling_Season_End_Date,0,1))</f>
        <v>0</v>
      </c>
      <c r="D6631" s="12">
        <f>VLOOKUP(A6631,'Step 1.3 Normalized OAT'!$A$1:$B$8761,2)</f>
        <v>64</v>
      </c>
      <c r="E6631" s="13">
        <f ca="1">('Step 3. Regression'!$F$19*D6631^2+'Step 3. Regression'!$G$19*D6631+'Step 3. Regression'!$H$19)*C6631</f>
        <v>0</v>
      </c>
    </row>
    <row r="6632" spans="1:5" x14ac:dyDescent="0.25">
      <c r="A6632" s="9">
        <f>IF(ISBLANK('Step 1.3 Normalized OAT'!A6632),"-",'Step 1.3 Normalized OAT'!A6632)</f>
        <v>43377.291666666664</v>
      </c>
      <c r="B6632" s="26">
        <f t="shared" si="109"/>
        <v>276</v>
      </c>
      <c r="C6632" s="64" cm="1">
        <f t="array" ref="C6632">INDEX('Step 5. Daily Avg Schedule Calc'!$A$2:$C$169,(WEEKDAY(A6632)-1)*24+HOUR(A6632)+1,3)*IF(A6632&lt;Cooling_Season_Start_Date,0,IF(A6632&gt;Cooling_Season_End_Date,0,1))</f>
        <v>0</v>
      </c>
      <c r="D6632" s="12">
        <f>VLOOKUP(A6632,'Step 1.3 Normalized OAT'!$A$1:$B$8761,2)</f>
        <v>64</v>
      </c>
      <c r="E6632" s="13">
        <f ca="1">('Step 3. Regression'!$F$19*D6632^2+'Step 3. Regression'!$G$19*D6632+'Step 3. Regression'!$H$19)*C6632</f>
        <v>0</v>
      </c>
    </row>
    <row r="6633" spans="1:5" x14ac:dyDescent="0.25">
      <c r="A6633" s="9">
        <f>IF(ISBLANK('Step 1.3 Normalized OAT'!A6633),"-",'Step 1.3 Normalized OAT'!A6633)</f>
        <v>43377.333333333336</v>
      </c>
      <c r="B6633" s="26">
        <f t="shared" si="109"/>
        <v>276</v>
      </c>
      <c r="C6633" s="64" cm="1">
        <f t="array" ref="C6633">INDEX('Step 5. Daily Avg Schedule Calc'!$A$2:$C$169,(WEEKDAY(A6633)-1)*24+HOUR(A6633)+1,3)*IF(A6633&lt;Cooling_Season_Start_Date,0,IF(A6633&gt;Cooling_Season_End_Date,0,1))</f>
        <v>0</v>
      </c>
      <c r="D6633" s="12">
        <f>VLOOKUP(A6633,'Step 1.3 Normalized OAT'!$A$1:$B$8761,2)</f>
        <v>66</v>
      </c>
      <c r="E6633" s="13">
        <f ca="1">('Step 3. Regression'!$F$19*D6633^2+'Step 3. Regression'!$G$19*D6633+'Step 3. Regression'!$H$19)*C6633</f>
        <v>0</v>
      </c>
    </row>
    <row r="6634" spans="1:5" x14ac:dyDescent="0.25">
      <c r="A6634" s="9">
        <f>IF(ISBLANK('Step 1.3 Normalized OAT'!A6634),"-",'Step 1.3 Normalized OAT'!A6634)</f>
        <v>43377.375</v>
      </c>
      <c r="B6634" s="26">
        <f t="shared" si="109"/>
        <v>276</v>
      </c>
      <c r="C6634" s="64" cm="1">
        <f t="array" ref="C6634">INDEX('Step 5. Daily Avg Schedule Calc'!$A$2:$C$169,(WEEKDAY(A6634)-1)*24+HOUR(A6634)+1,3)*IF(A6634&lt;Cooling_Season_Start_Date,0,IF(A6634&gt;Cooling_Season_End_Date,0,1))</f>
        <v>0</v>
      </c>
      <c r="D6634" s="12">
        <f>VLOOKUP(A6634,'Step 1.3 Normalized OAT'!$A$1:$B$8761,2)</f>
        <v>68</v>
      </c>
      <c r="E6634" s="13">
        <f ca="1">('Step 3. Regression'!$F$19*D6634^2+'Step 3. Regression'!$G$19*D6634+'Step 3. Regression'!$H$19)*C6634</f>
        <v>0</v>
      </c>
    </row>
    <row r="6635" spans="1:5" x14ac:dyDescent="0.25">
      <c r="A6635" s="9">
        <f>IF(ISBLANK('Step 1.3 Normalized OAT'!A6635),"-",'Step 1.3 Normalized OAT'!A6635)</f>
        <v>43377.416666666664</v>
      </c>
      <c r="B6635" s="26">
        <f t="shared" si="109"/>
        <v>276</v>
      </c>
      <c r="C6635" s="64" cm="1">
        <f t="array" ref="C6635">INDEX('Step 5. Daily Avg Schedule Calc'!$A$2:$C$169,(WEEKDAY(A6635)-1)*24+HOUR(A6635)+1,3)*IF(A6635&lt;Cooling_Season_Start_Date,0,IF(A6635&gt;Cooling_Season_End_Date,0,1))</f>
        <v>0</v>
      </c>
      <c r="D6635" s="12">
        <f>VLOOKUP(A6635,'Step 1.3 Normalized OAT'!$A$1:$B$8761,2)</f>
        <v>72</v>
      </c>
      <c r="E6635" s="13">
        <f ca="1">('Step 3. Regression'!$F$19*D6635^2+'Step 3. Regression'!$G$19*D6635+'Step 3. Regression'!$H$19)*C6635</f>
        <v>0</v>
      </c>
    </row>
    <row r="6636" spans="1:5" x14ac:dyDescent="0.25">
      <c r="A6636" s="9">
        <f>IF(ISBLANK('Step 1.3 Normalized OAT'!A6636),"-",'Step 1.3 Normalized OAT'!A6636)</f>
        <v>43377.458333333336</v>
      </c>
      <c r="B6636" s="26">
        <f t="shared" si="109"/>
        <v>276</v>
      </c>
      <c r="C6636" s="64" cm="1">
        <f t="array" ref="C6636">INDEX('Step 5. Daily Avg Schedule Calc'!$A$2:$C$169,(WEEKDAY(A6636)-1)*24+HOUR(A6636)+1,3)*IF(A6636&lt;Cooling_Season_Start_Date,0,IF(A6636&gt;Cooling_Season_End_Date,0,1))</f>
        <v>0</v>
      </c>
      <c r="D6636" s="12">
        <f>VLOOKUP(A6636,'Step 1.3 Normalized OAT'!$A$1:$B$8761,2)</f>
        <v>73</v>
      </c>
      <c r="E6636" s="13">
        <f ca="1">('Step 3. Regression'!$F$19*D6636^2+'Step 3. Regression'!$G$19*D6636+'Step 3. Regression'!$H$19)*C6636</f>
        <v>0</v>
      </c>
    </row>
    <row r="6637" spans="1:5" x14ac:dyDescent="0.25">
      <c r="A6637" s="9">
        <f>IF(ISBLANK('Step 1.3 Normalized OAT'!A6637),"-",'Step 1.3 Normalized OAT'!A6637)</f>
        <v>43377.5</v>
      </c>
      <c r="B6637" s="26">
        <f t="shared" si="109"/>
        <v>276</v>
      </c>
      <c r="C6637" s="64" cm="1">
        <f t="array" ref="C6637">INDEX('Step 5. Daily Avg Schedule Calc'!$A$2:$C$169,(WEEKDAY(A6637)-1)*24+HOUR(A6637)+1,3)*IF(A6637&lt;Cooling_Season_Start_Date,0,IF(A6637&gt;Cooling_Season_End_Date,0,1))</f>
        <v>0</v>
      </c>
      <c r="D6637" s="12">
        <f>VLOOKUP(A6637,'Step 1.3 Normalized OAT'!$A$1:$B$8761,2)</f>
        <v>77</v>
      </c>
      <c r="E6637" s="13">
        <f ca="1">('Step 3. Regression'!$F$19*D6637^2+'Step 3. Regression'!$G$19*D6637+'Step 3. Regression'!$H$19)*C6637</f>
        <v>0</v>
      </c>
    </row>
    <row r="6638" spans="1:5" x14ac:dyDescent="0.25">
      <c r="A6638" s="9">
        <f>IF(ISBLANK('Step 1.3 Normalized OAT'!A6638),"-",'Step 1.3 Normalized OAT'!A6638)</f>
        <v>43377.541666666664</v>
      </c>
      <c r="B6638" s="26">
        <f t="shared" si="109"/>
        <v>276</v>
      </c>
      <c r="C6638" s="64" cm="1">
        <f t="array" ref="C6638">INDEX('Step 5. Daily Avg Schedule Calc'!$A$2:$C$169,(WEEKDAY(A6638)-1)*24+HOUR(A6638)+1,3)*IF(A6638&lt;Cooling_Season_Start_Date,0,IF(A6638&gt;Cooling_Season_End_Date,0,1))</f>
        <v>0</v>
      </c>
      <c r="D6638" s="12">
        <f>VLOOKUP(A6638,'Step 1.3 Normalized OAT'!$A$1:$B$8761,2)</f>
        <v>79</v>
      </c>
      <c r="E6638" s="13">
        <f ca="1">('Step 3. Regression'!$F$19*D6638^2+'Step 3. Regression'!$G$19*D6638+'Step 3. Regression'!$H$19)*C6638</f>
        <v>0</v>
      </c>
    </row>
    <row r="6639" spans="1:5" x14ac:dyDescent="0.25">
      <c r="A6639" s="9">
        <f>IF(ISBLANK('Step 1.3 Normalized OAT'!A6639),"-",'Step 1.3 Normalized OAT'!A6639)</f>
        <v>43377.583333333336</v>
      </c>
      <c r="B6639" s="26">
        <f t="shared" si="109"/>
        <v>276</v>
      </c>
      <c r="C6639" s="64" cm="1">
        <f t="array" ref="C6639">INDEX('Step 5. Daily Avg Schedule Calc'!$A$2:$C$169,(WEEKDAY(A6639)-1)*24+HOUR(A6639)+1,3)*IF(A6639&lt;Cooling_Season_Start_Date,0,IF(A6639&gt;Cooling_Season_End_Date,0,1))</f>
        <v>0</v>
      </c>
      <c r="D6639" s="12">
        <f>VLOOKUP(A6639,'Step 1.3 Normalized OAT'!$A$1:$B$8761,2)</f>
        <v>77</v>
      </c>
      <c r="E6639" s="13">
        <f ca="1">('Step 3. Regression'!$F$19*D6639^2+'Step 3. Regression'!$G$19*D6639+'Step 3. Regression'!$H$19)*C6639</f>
        <v>0</v>
      </c>
    </row>
    <row r="6640" spans="1:5" x14ac:dyDescent="0.25">
      <c r="A6640" s="9">
        <f>IF(ISBLANK('Step 1.3 Normalized OAT'!A6640),"-",'Step 1.3 Normalized OAT'!A6640)</f>
        <v>43377.625</v>
      </c>
      <c r="B6640" s="26">
        <f t="shared" si="109"/>
        <v>276</v>
      </c>
      <c r="C6640" s="64" cm="1">
        <f t="array" ref="C6640">INDEX('Step 5. Daily Avg Schedule Calc'!$A$2:$C$169,(WEEKDAY(A6640)-1)*24+HOUR(A6640)+1,3)*IF(A6640&lt;Cooling_Season_Start_Date,0,IF(A6640&gt;Cooling_Season_End_Date,0,1))</f>
        <v>0</v>
      </c>
      <c r="D6640" s="12">
        <f>VLOOKUP(A6640,'Step 1.3 Normalized OAT'!$A$1:$B$8761,2)</f>
        <v>75</v>
      </c>
      <c r="E6640" s="13">
        <f ca="1">('Step 3. Regression'!$F$19*D6640^2+'Step 3. Regression'!$G$19*D6640+'Step 3. Regression'!$H$19)*C6640</f>
        <v>0</v>
      </c>
    </row>
    <row r="6641" spans="1:5" x14ac:dyDescent="0.25">
      <c r="A6641" s="9">
        <f>IF(ISBLANK('Step 1.3 Normalized OAT'!A6641),"-",'Step 1.3 Normalized OAT'!A6641)</f>
        <v>43377.666666666664</v>
      </c>
      <c r="B6641" s="26">
        <f t="shared" si="109"/>
        <v>276</v>
      </c>
      <c r="C6641" s="64" cm="1">
        <f t="array" ref="C6641">INDEX('Step 5. Daily Avg Schedule Calc'!$A$2:$C$169,(WEEKDAY(A6641)-1)*24+HOUR(A6641)+1,3)*IF(A6641&lt;Cooling_Season_Start_Date,0,IF(A6641&gt;Cooling_Season_End_Date,0,1))</f>
        <v>0</v>
      </c>
      <c r="D6641" s="12">
        <f>VLOOKUP(A6641,'Step 1.3 Normalized OAT'!$A$1:$B$8761,2)</f>
        <v>75</v>
      </c>
      <c r="E6641" s="13">
        <f ca="1">('Step 3. Regression'!$F$19*D6641^2+'Step 3. Regression'!$G$19*D6641+'Step 3. Regression'!$H$19)*C6641</f>
        <v>0</v>
      </c>
    </row>
    <row r="6642" spans="1:5" x14ac:dyDescent="0.25">
      <c r="A6642" s="9">
        <f>IF(ISBLANK('Step 1.3 Normalized OAT'!A6642),"-",'Step 1.3 Normalized OAT'!A6642)</f>
        <v>43377.708333333336</v>
      </c>
      <c r="B6642" s="26">
        <f t="shared" si="109"/>
        <v>276</v>
      </c>
      <c r="C6642" s="64" cm="1">
        <f t="array" ref="C6642">INDEX('Step 5. Daily Avg Schedule Calc'!$A$2:$C$169,(WEEKDAY(A6642)-1)*24+HOUR(A6642)+1,3)*IF(A6642&lt;Cooling_Season_Start_Date,0,IF(A6642&gt;Cooling_Season_End_Date,0,1))</f>
        <v>0</v>
      </c>
      <c r="D6642" s="12">
        <f>VLOOKUP(A6642,'Step 1.3 Normalized OAT'!$A$1:$B$8761,2)</f>
        <v>76</v>
      </c>
      <c r="E6642" s="13">
        <f ca="1">('Step 3. Regression'!$F$19*D6642^2+'Step 3. Regression'!$G$19*D6642+'Step 3. Regression'!$H$19)*C6642</f>
        <v>0</v>
      </c>
    </row>
    <row r="6643" spans="1:5" x14ac:dyDescent="0.25">
      <c r="A6643" s="9">
        <f>IF(ISBLANK('Step 1.3 Normalized OAT'!A6643),"-",'Step 1.3 Normalized OAT'!A6643)</f>
        <v>43377.75</v>
      </c>
      <c r="B6643" s="26">
        <f t="shared" si="109"/>
        <v>276</v>
      </c>
      <c r="C6643" s="64" cm="1">
        <f t="array" ref="C6643">INDEX('Step 5. Daily Avg Schedule Calc'!$A$2:$C$169,(WEEKDAY(A6643)-1)*24+HOUR(A6643)+1,3)*IF(A6643&lt;Cooling_Season_Start_Date,0,IF(A6643&gt;Cooling_Season_End_Date,0,1))</f>
        <v>0</v>
      </c>
      <c r="D6643" s="12">
        <f>VLOOKUP(A6643,'Step 1.3 Normalized OAT'!$A$1:$B$8761,2)</f>
        <v>75</v>
      </c>
      <c r="E6643" s="13">
        <f ca="1">('Step 3. Regression'!$F$19*D6643^2+'Step 3. Regression'!$G$19*D6643+'Step 3. Regression'!$H$19)*C6643</f>
        <v>0</v>
      </c>
    </row>
    <row r="6644" spans="1:5" x14ac:dyDescent="0.25">
      <c r="A6644" s="9">
        <f>IF(ISBLANK('Step 1.3 Normalized OAT'!A6644),"-",'Step 1.3 Normalized OAT'!A6644)</f>
        <v>43377.791666666664</v>
      </c>
      <c r="B6644" s="26">
        <f t="shared" si="109"/>
        <v>276</v>
      </c>
      <c r="C6644" s="64" cm="1">
        <f t="array" ref="C6644">INDEX('Step 5. Daily Avg Schedule Calc'!$A$2:$C$169,(WEEKDAY(A6644)-1)*24+HOUR(A6644)+1,3)*IF(A6644&lt;Cooling_Season_Start_Date,0,IF(A6644&gt;Cooling_Season_End_Date,0,1))</f>
        <v>0</v>
      </c>
      <c r="D6644" s="12">
        <f>VLOOKUP(A6644,'Step 1.3 Normalized OAT'!$A$1:$B$8761,2)</f>
        <v>75</v>
      </c>
      <c r="E6644" s="13">
        <f ca="1">('Step 3. Regression'!$F$19*D6644^2+'Step 3. Regression'!$G$19*D6644+'Step 3. Regression'!$H$19)*C6644</f>
        <v>0</v>
      </c>
    </row>
    <row r="6645" spans="1:5" x14ac:dyDescent="0.25">
      <c r="A6645" s="9">
        <f>IF(ISBLANK('Step 1.3 Normalized OAT'!A6645),"-",'Step 1.3 Normalized OAT'!A6645)</f>
        <v>43377.833333333336</v>
      </c>
      <c r="B6645" s="26">
        <f t="shared" si="109"/>
        <v>276</v>
      </c>
      <c r="C6645" s="64" cm="1">
        <f t="array" ref="C6645">INDEX('Step 5. Daily Avg Schedule Calc'!$A$2:$C$169,(WEEKDAY(A6645)-1)*24+HOUR(A6645)+1,3)*IF(A6645&lt;Cooling_Season_Start_Date,0,IF(A6645&gt;Cooling_Season_End_Date,0,1))</f>
        <v>0</v>
      </c>
      <c r="D6645" s="12">
        <f>VLOOKUP(A6645,'Step 1.3 Normalized OAT'!$A$1:$B$8761,2)</f>
        <v>76</v>
      </c>
      <c r="E6645" s="13">
        <f ca="1">('Step 3. Regression'!$F$19*D6645^2+'Step 3. Regression'!$G$19*D6645+'Step 3. Regression'!$H$19)*C6645</f>
        <v>0</v>
      </c>
    </row>
    <row r="6646" spans="1:5" x14ac:dyDescent="0.25">
      <c r="A6646" s="9">
        <f>IF(ISBLANK('Step 1.3 Normalized OAT'!A6646),"-",'Step 1.3 Normalized OAT'!A6646)</f>
        <v>43377.875</v>
      </c>
      <c r="B6646" s="26">
        <f t="shared" si="109"/>
        <v>276</v>
      </c>
      <c r="C6646" s="64" cm="1">
        <f t="array" ref="C6646">INDEX('Step 5. Daily Avg Schedule Calc'!$A$2:$C$169,(WEEKDAY(A6646)-1)*24+HOUR(A6646)+1,3)*IF(A6646&lt;Cooling_Season_Start_Date,0,IF(A6646&gt;Cooling_Season_End_Date,0,1))</f>
        <v>0</v>
      </c>
      <c r="D6646" s="12">
        <f>VLOOKUP(A6646,'Step 1.3 Normalized OAT'!$A$1:$B$8761,2)</f>
        <v>76</v>
      </c>
      <c r="E6646" s="13">
        <f ca="1">('Step 3. Regression'!$F$19*D6646^2+'Step 3. Regression'!$G$19*D6646+'Step 3. Regression'!$H$19)*C6646</f>
        <v>0</v>
      </c>
    </row>
    <row r="6647" spans="1:5" x14ac:dyDescent="0.25">
      <c r="A6647" s="9">
        <f>IF(ISBLANK('Step 1.3 Normalized OAT'!A6647),"-",'Step 1.3 Normalized OAT'!A6647)</f>
        <v>43377.916666666664</v>
      </c>
      <c r="B6647" s="26">
        <f t="shared" si="109"/>
        <v>276</v>
      </c>
      <c r="C6647" s="64" cm="1">
        <f t="array" ref="C6647">INDEX('Step 5. Daily Avg Schedule Calc'!$A$2:$C$169,(WEEKDAY(A6647)-1)*24+HOUR(A6647)+1,3)*IF(A6647&lt;Cooling_Season_Start_Date,0,IF(A6647&gt;Cooling_Season_End_Date,0,1))</f>
        <v>0</v>
      </c>
      <c r="D6647" s="12">
        <f>VLOOKUP(A6647,'Step 1.3 Normalized OAT'!$A$1:$B$8761,2)</f>
        <v>76</v>
      </c>
      <c r="E6647" s="13">
        <f ca="1">('Step 3. Regression'!$F$19*D6647^2+'Step 3. Regression'!$G$19*D6647+'Step 3. Regression'!$H$19)*C6647</f>
        <v>0</v>
      </c>
    </row>
    <row r="6648" spans="1:5" x14ac:dyDescent="0.25">
      <c r="A6648" s="9">
        <f>IF(ISBLANK('Step 1.3 Normalized OAT'!A6648),"-",'Step 1.3 Normalized OAT'!A6648)</f>
        <v>43377.958333333336</v>
      </c>
      <c r="B6648" s="26">
        <f t="shared" si="109"/>
        <v>276</v>
      </c>
      <c r="C6648" s="64" cm="1">
        <f t="array" ref="C6648">INDEX('Step 5. Daily Avg Schedule Calc'!$A$2:$C$169,(WEEKDAY(A6648)-1)*24+HOUR(A6648)+1,3)*IF(A6648&lt;Cooling_Season_Start_Date,0,IF(A6648&gt;Cooling_Season_End_Date,0,1))</f>
        <v>0</v>
      </c>
      <c r="D6648" s="12">
        <f>VLOOKUP(A6648,'Step 1.3 Normalized OAT'!$A$1:$B$8761,2)</f>
        <v>74</v>
      </c>
      <c r="E6648" s="13">
        <f ca="1">('Step 3. Regression'!$F$19*D6648^2+'Step 3. Regression'!$G$19*D6648+'Step 3. Regression'!$H$19)*C6648</f>
        <v>0</v>
      </c>
    </row>
    <row r="6649" spans="1:5" x14ac:dyDescent="0.25">
      <c r="A6649" s="9">
        <f>IF(ISBLANK('Step 1.3 Normalized OAT'!A6649),"-",'Step 1.3 Normalized OAT'!A6649)</f>
        <v>43378</v>
      </c>
      <c r="B6649" s="26">
        <f t="shared" si="109"/>
        <v>277</v>
      </c>
      <c r="C6649" s="64" cm="1">
        <f t="array" ref="C6649">INDEX('Step 5. Daily Avg Schedule Calc'!$A$2:$C$169,(WEEKDAY(A6649)-1)*24+HOUR(A6649)+1,3)*IF(A6649&lt;Cooling_Season_Start_Date,0,IF(A6649&gt;Cooling_Season_End_Date,0,1))</f>
        <v>0</v>
      </c>
      <c r="D6649" s="12">
        <f>VLOOKUP(A6649,'Step 1.3 Normalized OAT'!$A$1:$B$8761,2)</f>
        <v>74</v>
      </c>
      <c r="E6649" s="13">
        <f ca="1">('Step 3. Regression'!$F$19*D6649^2+'Step 3. Regression'!$G$19*D6649+'Step 3. Regression'!$H$19)*C6649</f>
        <v>0</v>
      </c>
    </row>
    <row r="6650" spans="1:5" x14ac:dyDescent="0.25">
      <c r="A6650" s="9">
        <f>IF(ISBLANK('Step 1.3 Normalized OAT'!A6650),"-",'Step 1.3 Normalized OAT'!A6650)</f>
        <v>43378.041666666664</v>
      </c>
      <c r="B6650" s="26">
        <f t="shared" si="109"/>
        <v>277</v>
      </c>
      <c r="C6650" s="64" cm="1">
        <f t="array" ref="C6650">INDEX('Step 5. Daily Avg Schedule Calc'!$A$2:$C$169,(WEEKDAY(A6650)-1)*24+HOUR(A6650)+1,3)*IF(A6650&lt;Cooling_Season_Start_Date,0,IF(A6650&gt;Cooling_Season_End_Date,0,1))</f>
        <v>0</v>
      </c>
      <c r="D6650" s="12">
        <f>VLOOKUP(A6650,'Step 1.3 Normalized OAT'!$A$1:$B$8761,2)</f>
        <v>73</v>
      </c>
      <c r="E6650" s="13">
        <f ca="1">('Step 3. Regression'!$F$19*D6650^2+'Step 3. Regression'!$G$19*D6650+'Step 3. Regression'!$H$19)*C6650</f>
        <v>0</v>
      </c>
    </row>
    <row r="6651" spans="1:5" x14ac:dyDescent="0.25">
      <c r="A6651" s="9">
        <f>IF(ISBLANK('Step 1.3 Normalized OAT'!A6651),"-",'Step 1.3 Normalized OAT'!A6651)</f>
        <v>43378.083333333336</v>
      </c>
      <c r="B6651" s="26">
        <f t="shared" si="109"/>
        <v>277</v>
      </c>
      <c r="C6651" s="64" cm="1">
        <f t="array" ref="C6651">INDEX('Step 5. Daily Avg Schedule Calc'!$A$2:$C$169,(WEEKDAY(A6651)-1)*24+HOUR(A6651)+1,3)*IF(A6651&lt;Cooling_Season_Start_Date,0,IF(A6651&gt;Cooling_Season_End_Date,0,1))</f>
        <v>0</v>
      </c>
      <c r="D6651" s="12">
        <f>VLOOKUP(A6651,'Step 1.3 Normalized OAT'!$A$1:$B$8761,2)</f>
        <v>71</v>
      </c>
      <c r="E6651" s="13">
        <f ca="1">('Step 3. Regression'!$F$19*D6651^2+'Step 3. Regression'!$G$19*D6651+'Step 3. Regression'!$H$19)*C6651</f>
        <v>0</v>
      </c>
    </row>
    <row r="6652" spans="1:5" x14ac:dyDescent="0.25">
      <c r="A6652" s="9">
        <f>IF(ISBLANK('Step 1.3 Normalized OAT'!A6652),"-",'Step 1.3 Normalized OAT'!A6652)</f>
        <v>43378.125</v>
      </c>
      <c r="B6652" s="26">
        <f t="shared" si="109"/>
        <v>277</v>
      </c>
      <c r="C6652" s="64" cm="1">
        <f t="array" ref="C6652">INDEX('Step 5. Daily Avg Schedule Calc'!$A$2:$C$169,(WEEKDAY(A6652)-1)*24+HOUR(A6652)+1,3)*IF(A6652&lt;Cooling_Season_Start_Date,0,IF(A6652&gt;Cooling_Season_End_Date,0,1))</f>
        <v>0</v>
      </c>
      <c r="D6652" s="12">
        <f>VLOOKUP(A6652,'Step 1.3 Normalized OAT'!$A$1:$B$8761,2)</f>
        <v>68</v>
      </c>
      <c r="E6652" s="13">
        <f ca="1">('Step 3. Regression'!$F$19*D6652^2+'Step 3. Regression'!$G$19*D6652+'Step 3. Regression'!$H$19)*C6652</f>
        <v>0</v>
      </c>
    </row>
    <row r="6653" spans="1:5" x14ac:dyDescent="0.25">
      <c r="A6653" s="9">
        <f>IF(ISBLANK('Step 1.3 Normalized OAT'!A6653),"-",'Step 1.3 Normalized OAT'!A6653)</f>
        <v>43378.166666666664</v>
      </c>
      <c r="B6653" s="26">
        <f t="shared" si="109"/>
        <v>277</v>
      </c>
      <c r="C6653" s="64" cm="1">
        <f t="array" ref="C6653">INDEX('Step 5. Daily Avg Schedule Calc'!$A$2:$C$169,(WEEKDAY(A6653)-1)*24+HOUR(A6653)+1,3)*IF(A6653&lt;Cooling_Season_Start_Date,0,IF(A6653&gt;Cooling_Season_End_Date,0,1))</f>
        <v>0</v>
      </c>
      <c r="D6653" s="12">
        <f>VLOOKUP(A6653,'Step 1.3 Normalized OAT'!$A$1:$B$8761,2)</f>
        <v>66</v>
      </c>
      <c r="E6653" s="13">
        <f ca="1">('Step 3. Regression'!$F$19*D6653^2+'Step 3. Regression'!$G$19*D6653+'Step 3. Regression'!$H$19)*C6653</f>
        <v>0</v>
      </c>
    </row>
    <row r="6654" spans="1:5" x14ac:dyDescent="0.25">
      <c r="A6654" s="9">
        <f>IF(ISBLANK('Step 1.3 Normalized OAT'!A6654),"-",'Step 1.3 Normalized OAT'!A6654)</f>
        <v>43378.208333333336</v>
      </c>
      <c r="B6654" s="26">
        <f t="shared" si="109"/>
        <v>277</v>
      </c>
      <c r="C6654" s="64" cm="1">
        <f t="array" ref="C6654">INDEX('Step 5. Daily Avg Schedule Calc'!$A$2:$C$169,(WEEKDAY(A6654)-1)*24+HOUR(A6654)+1,3)*IF(A6654&lt;Cooling_Season_Start_Date,0,IF(A6654&gt;Cooling_Season_End_Date,0,1))</f>
        <v>0</v>
      </c>
      <c r="D6654" s="12">
        <f>VLOOKUP(A6654,'Step 1.3 Normalized OAT'!$A$1:$B$8761,2)</f>
        <v>64</v>
      </c>
      <c r="E6654" s="13">
        <f ca="1">('Step 3. Regression'!$F$19*D6654^2+'Step 3. Regression'!$G$19*D6654+'Step 3. Regression'!$H$19)*C6654</f>
        <v>0</v>
      </c>
    </row>
    <row r="6655" spans="1:5" x14ac:dyDescent="0.25">
      <c r="A6655" s="9">
        <f>IF(ISBLANK('Step 1.3 Normalized OAT'!A6655),"-",'Step 1.3 Normalized OAT'!A6655)</f>
        <v>43378.25</v>
      </c>
      <c r="B6655" s="26">
        <f t="shared" si="109"/>
        <v>277</v>
      </c>
      <c r="C6655" s="64" cm="1">
        <f t="array" ref="C6655">INDEX('Step 5. Daily Avg Schedule Calc'!$A$2:$C$169,(WEEKDAY(A6655)-1)*24+HOUR(A6655)+1,3)*IF(A6655&lt;Cooling_Season_Start_Date,0,IF(A6655&gt;Cooling_Season_End_Date,0,1))</f>
        <v>0</v>
      </c>
      <c r="D6655" s="12">
        <f>VLOOKUP(A6655,'Step 1.3 Normalized OAT'!$A$1:$B$8761,2)</f>
        <v>63</v>
      </c>
      <c r="E6655" s="13">
        <f ca="1">('Step 3. Regression'!$F$19*D6655^2+'Step 3. Regression'!$G$19*D6655+'Step 3. Regression'!$H$19)*C6655</f>
        <v>0</v>
      </c>
    </row>
    <row r="6656" spans="1:5" x14ac:dyDescent="0.25">
      <c r="A6656" s="9">
        <f>IF(ISBLANK('Step 1.3 Normalized OAT'!A6656),"-",'Step 1.3 Normalized OAT'!A6656)</f>
        <v>43378.291666666664</v>
      </c>
      <c r="B6656" s="26">
        <f t="shared" si="109"/>
        <v>277</v>
      </c>
      <c r="C6656" s="64" cm="1">
        <f t="array" ref="C6656">INDEX('Step 5. Daily Avg Schedule Calc'!$A$2:$C$169,(WEEKDAY(A6656)-1)*24+HOUR(A6656)+1,3)*IF(A6656&lt;Cooling_Season_Start_Date,0,IF(A6656&gt;Cooling_Season_End_Date,0,1))</f>
        <v>0</v>
      </c>
      <c r="D6656" s="12">
        <f>VLOOKUP(A6656,'Step 1.3 Normalized OAT'!$A$1:$B$8761,2)</f>
        <v>61</v>
      </c>
      <c r="E6656" s="13">
        <f ca="1">('Step 3. Regression'!$F$19*D6656^2+'Step 3. Regression'!$G$19*D6656+'Step 3. Regression'!$H$19)*C6656</f>
        <v>0</v>
      </c>
    </row>
    <row r="6657" spans="1:5" x14ac:dyDescent="0.25">
      <c r="A6657" s="9">
        <f>IF(ISBLANK('Step 1.3 Normalized OAT'!A6657),"-",'Step 1.3 Normalized OAT'!A6657)</f>
        <v>43378.333333333336</v>
      </c>
      <c r="B6657" s="26">
        <f t="shared" si="109"/>
        <v>277</v>
      </c>
      <c r="C6657" s="64" cm="1">
        <f t="array" ref="C6657">INDEX('Step 5. Daily Avg Schedule Calc'!$A$2:$C$169,(WEEKDAY(A6657)-1)*24+HOUR(A6657)+1,3)*IF(A6657&lt;Cooling_Season_Start_Date,0,IF(A6657&gt;Cooling_Season_End_Date,0,1))</f>
        <v>0</v>
      </c>
      <c r="D6657" s="12">
        <f>VLOOKUP(A6657,'Step 1.3 Normalized OAT'!$A$1:$B$8761,2)</f>
        <v>63</v>
      </c>
      <c r="E6657" s="13">
        <f ca="1">('Step 3. Regression'!$F$19*D6657^2+'Step 3. Regression'!$G$19*D6657+'Step 3. Regression'!$H$19)*C6657</f>
        <v>0</v>
      </c>
    </row>
    <row r="6658" spans="1:5" x14ac:dyDescent="0.25">
      <c r="A6658" s="9">
        <f>IF(ISBLANK('Step 1.3 Normalized OAT'!A6658),"-",'Step 1.3 Normalized OAT'!A6658)</f>
        <v>43378.375</v>
      </c>
      <c r="B6658" s="26">
        <f t="shared" si="109"/>
        <v>277</v>
      </c>
      <c r="C6658" s="64" cm="1">
        <f t="array" ref="C6658">INDEX('Step 5. Daily Avg Schedule Calc'!$A$2:$C$169,(WEEKDAY(A6658)-1)*24+HOUR(A6658)+1,3)*IF(A6658&lt;Cooling_Season_Start_Date,0,IF(A6658&gt;Cooling_Season_End_Date,0,1))</f>
        <v>0</v>
      </c>
      <c r="D6658" s="12">
        <f>VLOOKUP(A6658,'Step 1.3 Normalized OAT'!$A$1:$B$8761,2)</f>
        <v>63</v>
      </c>
      <c r="E6658" s="13">
        <f ca="1">('Step 3. Regression'!$F$19*D6658^2+'Step 3. Regression'!$G$19*D6658+'Step 3. Regression'!$H$19)*C6658</f>
        <v>0</v>
      </c>
    </row>
    <row r="6659" spans="1:5" x14ac:dyDescent="0.25">
      <c r="A6659" s="9">
        <f>IF(ISBLANK('Step 1.3 Normalized OAT'!A6659),"-",'Step 1.3 Normalized OAT'!A6659)</f>
        <v>43378.416666666664</v>
      </c>
      <c r="B6659" s="26">
        <f t="shared" ref="B6659:B6722" si="110">_xlfn.DAYS(A6659,$A$2)</f>
        <v>277</v>
      </c>
      <c r="C6659" s="64" cm="1">
        <f t="array" ref="C6659">INDEX('Step 5. Daily Avg Schedule Calc'!$A$2:$C$169,(WEEKDAY(A6659)-1)*24+HOUR(A6659)+1,3)*IF(A6659&lt;Cooling_Season_Start_Date,0,IF(A6659&gt;Cooling_Season_End_Date,0,1))</f>
        <v>0</v>
      </c>
      <c r="D6659" s="12">
        <f>VLOOKUP(A6659,'Step 1.3 Normalized OAT'!$A$1:$B$8761,2)</f>
        <v>64</v>
      </c>
      <c r="E6659" s="13">
        <f ca="1">('Step 3. Regression'!$F$19*D6659^2+'Step 3. Regression'!$G$19*D6659+'Step 3. Regression'!$H$19)*C6659</f>
        <v>0</v>
      </c>
    </row>
    <row r="6660" spans="1:5" x14ac:dyDescent="0.25">
      <c r="A6660" s="9">
        <f>IF(ISBLANK('Step 1.3 Normalized OAT'!A6660),"-",'Step 1.3 Normalized OAT'!A6660)</f>
        <v>43378.458333333336</v>
      </c>
      <c r="B6660" s="26">
        <f t="shared" si="110"/>
        <v>277</v>
      </c>
      <c r="C6660" s="64" cm="1">
        <f t="array" ref="C6660">INDEX('Step 5. Daily Avg Schedule Calc'!$A$2:$C$169,(WEEKDAY(A6660)-1)*24+HOUR(A6660)+1,3)*IF(A6660&lt;Cooling_Season_Start_Date,0,IF(A6660&gt;Cooling_Season_End_Date,0,1))</f>
        <v>0</v>
      </c>
      <c r="D6660" s="12">
        <f>VLOOKUP(A6660,'Step 1.3 Normalized OAT'!$A$1:$B$8761,2)</f>
        <v>65</v>
      </c>
      <c r="E6660" s="13">
        <f ca="1">('Step 3. Regression'!$F$19*D6660^2+'Step 3. Regression'!$G$19*D6660+'Step 3. Regression'!$H$19)*C6660</f>
        <v>0</v>
      </c>
    </row>
    <row r="6661" spans="1:5" x14ac:dyDescent="0.25">
      <c r="A6661" s="9">
        <f>IF(ISBLANK('Step 1.3 Normalized OAT'!A6661),"-",'Step 1.3 Normalized OAT'!A6661)</f>
        <v>43378.5</v>
      </c>
      <c r="B6661" s="26">
        <f t="shared" si="110"/>
        <v>277</v>
      </c>
      <c r="C6661" s="64" cm="1">
        <f t="array" ref="C6661">INDEX('Step 5. Daily Avg Schedule Calc'!$A$2:$C$169,(WEEKDAY(A6661)-1)*24+HOUR(A6661)+1,3)*IF(A6661&lt;Cooling_Season_Start_Date,0,IF(A6661&gt;Cooling_Season_End_Date,0,1))</f>
        <v>0</v>
      </c>
      <c r="D6661" s="12">
        <f>VLOOKUP(A6661,'Step 1.3 Normalized OAT'!$A$1:$B$8761,2)</f>
        <v>66</v>
      </c>
      <c r="E6661" s="13">
        <f ca="1">('Step 3. Regression'!$F$19*D6661^2+'Step 3. Regression'!$G$19*D6661+'Step 3. Regression'!$H$19)*C6661</f>
        <v>0</v>
      </c>
    </row>
    <row r="6662" spans="1:5" x14ac:dyDescent="0.25">
      <c r="A6662" s="9">
        <f>IF(ISBLANK('Step 1.3 Normalized OAT'!A6662),"-",'Step 1.3 Normalized OAT'!A6662)</f>
        <v>43378.541666666664</v>
      </c>
      <c r="B6662" s="26">
        <f t="shared" si="110"/>
        <v>277</v>
      </c>
      <c r="C6662" s="64" cm="1">
        <f t="array" ref="C6662">INDEX('Step 5. Daily Avg Schedule Calc'!$A$2:$C$169,(WEEKDAY(A6662)-1)*24+HOUR(A6662)+1,3)*IF(A6662&lt;Cooling_Season_Start_Date,0,IF(A6662&gt;Cooling_Season_End_Date,0,1))</f>
        <v>0</v>
      </c>
      <c r="D6662" s="12">
        <f>VLOOKUP(A6662,'Step 1.3 Normalized OAT'!$A$1:$B$8761,2)</f>
        <v>67</v>
      </c>
      <c r="E6662" s="13">
        <f ca="1">('Step 3. Regression'!$F$19*D6662^2+'Step 3. Regression'!$G$19*D6662+'Step 3. Regression'!$H$19)*C6662</f>
        <v>0</v>
      </c>
    </row>
    <row r="6663" spans="1:5" x14ac:dyDescent="0.25">
      <c r="A6663" s="9">
        <f>IF(ISBLANK('Step 1.3 Normalized OAT'!A6663),"-",'Step 1.3 Normalized OAT'!A6663)</f>
        <v>43378.583333333336</v>
      </c>
      <c r="B6663" s="26">
        <f t="shared" si="110"/>
        <v>277</v>
      </c>
      <c r="C6663" s="64" cm="1">
        <f t="array" ref="C6663">INDEX('Step 5. Daily Avg Schedule Calc'!$A$2:$C$169,(WEEKDAY(A6663)-1)*24+HOUR(A6663)+1,3)*IF(A6663&lt;Cooling_Season_Start_Date,0,IF(A6663&gt;Cooling_Season_End_Date,0,1))</f>
        <v>0</v>
      </c>
      <c r="D6663" s="12">
        <f>VLOOKUP(A6663,'Step 1.3 Normalized OAT'!$A$1:$B$8761,2)</f>
        <v>68</v>
      </c>
      <c r="E6663" s="13">
        <f ca="1">('Step 3. Regression'!$F$19*D6663^2+'Step 3. Regression'!$G$19*D6663+'Step 3. Regression'!$H$19)*C6663</f>
        <v>0</v>
      </c>
    </row>
    <row r="6664" spans="1:5" x14ac:dyDescent="0.25">
      <c r="A6664" s="9">
        <f>IF(ISBLANK('Step 1.3 Normalized OAT'!A6664),"-",'Step 1.3 Normalized OAT'!A6664)</f>
        <v>43378.625</v>
      </c>
      <c r="B6664" s="26">
        <f t="shared" si="110"/>
        <v>277</v>
      </c>
      <c r="C6664" s="64" cm="1">
        <f t="array" ref="C6664">INDEX('Step 5. Daily Avg Schedule Calc'!$A$2:$C$169,(WEEKDAY(A6664)-1)*24+HOUR(A6664)+1,3)*IF(A6664&lt;Cooling_Season_Start_Date,0,IF(A6664&gt;Cooling_Season_End_Date,0,1))</f>
        <v>0</v>
      </c>
      <c r="D6664" s="12">
        <f>VLOOKUP(A6664,'Step 1.3 Normalized OAT'!$A$1:$B$8761,2)</f>
        <v>69</v>
      </c>
      <c r="E6664" s="13">
        <f ca="1">('Step 3. Regression'!$F$19*D6664^2+'Step 3. Regression'!$G$19*D6664+'Step 3. Regression'!$H$19)*C6664</f>
        <v>0</v>
      </c>
    </row>
    <row r="6665" spans="1:5" x14ac:dyDescent="0.25">
      <c r="A6665" s="9">
        <f>IF(ISBLANK('Step 1.3 Normalized OAT'!A6665),"-",'Step 1.3 Normalized OAT'!A6665)</f>
        <v>43378.666666666664</v>
      </c>
      <c r="B6665" s="26">
        <f t="shared" si="110"/>
        <v>277</v>
      </c>
      <c r="C6665" s="64" cm="1">
        <f t="array" ref="C6665">INDEX('Step 5. Daily Avg Schedule Calc'!$A$2:$C$169,(WEEKDAY(A6665)-1)*24+HOUR(A6665)+1,3)*IF(A6665&lt;Cooling_Season_Start_Date,0,IF(A6665&gt;Cooling_Season_End_Date,0,1))</f>
        <v>0</v>
      </c>
      <c r="D6665" s="12">
        <f>VLOOKUP(A6665,'Step 1.3 Normalized OAT'!$A$1:$B$8761,2)</f>
        <v>70</v>
      </c>
      <c r="E6665" s="13">
        <f ca="1">('Step 3. Regression'!$F$19*D6665^2+'Step 3. Regression'!$G$19*D6665+'Step 3. Regression'!$H$19)*C6665</f>
        <v>0</v>
      </c>
    </row>
    <row r="6666" spans="1:5" x14ac:dyDescent="0.25">
      <c r="A6666" s="9">
        <f>IF(ISBLANK('Step 1.3 Normalized OAT'!A6666),"-",'Step 1.3 Normalized OAT'!A6666)</f>
        <v>43378.708333333336</v>
      </c>
      <c r="B6666" s="26">
        <f t="shared" si="110"/>
        <v>277</v>
      </c>
      <c r="C6666" s="64" cm="1">
        <f t="array" ref="C6666">INDEX('Step 5. Daily Avg Schedule Calc'!$A$2:$C$169,(WEEKDAY(A6666)-1)*24+HOUR(A6666)+1,3)*IF(A6666&lt;Cooling_Season_Start_Date,0,IF(A6666&gt;Cooling_Season_End_Date,0,1))</f>
        <v>0</v>
      </c>
      <c r="D6666" s="12">
        <f>VLOOKUP(A6666,'Step 1.3 Normalized OAT'!$A$1:$B$8761,2)</f>
        <v>69</v>
      </c>
      <c r="E6666" s="13">
        <f ca="1">('Step 3. Regression'!$F$19*D6666^2+'Step 3. Regression'!$G$19*D6666+'Step 3. Regression'!$H$19)*C6666</f>
        <v>0</v>
      </c>
    </row>
    <row r="6667" spans="1:5" x14ac:dyDescent="0.25">
      <c r="A6667" s="9">
        <f>IF(ISBLANK('Step 1.3 Normalized OAT'!A6667),"-",'Step 1.3 Normalized OAT'!A6667)</f>
        <v>43378.75</v>
      </c>
      <c r="B6667" s="26">
        <f t="shared" si="110"/>
        <v>277</v>
      </c>
      <c r="C6667" s="64" cm="1">
        <f t="array" ref="C6667">INDEX('Step 5. Daily Avg Schedule Calc'!$A$2:$C$169,(WEEKDAY(A6667)-1)*24+HOUR(A6667)+1,3)*IF(A6667&lt;Cooling_Season_Start_Date,0,IF(A6667&gt;Cooling_Season_End_Date,0,1))</f>
        <v>0</v>
      </c>
      <c r="D6667" s="12">
        <f>VLOOKUP(A6667,'Step 1.3 Normalized OAT'!$A$1:$B$8761,2)</f>
        <v>69</v>
      </c>
      <c r="E6667" s="13">
        <f ca="1">('Step 3. Regression'!$F$19*D6667^2+'Step 3. Regression'!$G$19*D6667+'Step 3. Regression'!$H$19)*C6667</f>
        <v>0</v>
      </c>
    </row>
    <row r="6668" spans="1:5" x14ac:dyDescent="0.25">
      <c r="A6668" s="9">
        <f>IF(ISBLANK('Step 1.3 Normalized OAT'!A6668),"-",'Step 1.3 Normalized OAT'!A6668)</f>
        <v>43378.791666666664</v>
      </c>
      <c r="B6668" s="26">
        <f t="shared" si="110"/>
        <v>277</v>
      </c>
      <c r="C6668" s="64" cm="1">
        <f t="array" ref="C6668">INDEX('Step 5. Daily Avg Schedule Calc'!$A$2:$C$169,(WEEKDAY(A6668)-1)*24+HOUR(A6668)+1,3)*IF(A6668&lt;Cooling_Season_Start_Date,0,IF(A6668&gt;Cooling_Season_End_Date,0,1))</f>
        <v>0</v>
      </c>
      <c r="D6668" s="12">
        <f>VLOOKUP(A6668,'Step 1.3 Normalized OAT'!$A$1:$B$8761,2)</f>
        <v>68</v>
      </c>
      <c r="E6668" s="13">
        <f ca="1">('Step 3. Regression'!$F$19*D6668^2+'Step 3. Regression'!$G$19*D6668+'Step 3. Regression'!$H$19)*C6668</f>
        <v>0</v>
      </c>
    </row>
    <row r="6669" spans="1:5" x14ac:dyDescent="0.25">
      <c r="A6669" s="9">
        <f>IF(ISBLANK('Step 1.3 Normalized OAT'!A6669),"-",'Step 1.3 Normalized OAT'!A6669)</f>
        <v>43378.833333333336</v>
      </c>
      <c r="B6669" s="26">
        <f t="shared" si="110"/>
        <v>277</v>
      </c>
      <c r="C6669" s="64" cm="1">
        <f t="array" ref="C6669">INDEX('Step 5. Daily Avg Schedule Calc'!$A$2:$C$169,(WEEKDAY(A6669)-1)*24+HOUR(A6669)+1,3)*IF(A6669&lt;Cooling_Season_Start_Date,0,IF(A6669&gt;Cooling_Season_End_Date,0,1))</f>
        <v>0</v>
      </c>
      <c r="D6669" s="12">
        <f>VLOOKUP(A6669,'Step 1.3 Normalized OAT'!$A$1:$B$8761,2)</f>
        <v>66</v>
      </c>
      <c r="E6669" s="13">
        <f ca="1">('Step 3. Regression'!$F$19*D6669^2+'Step 3. Regression'!$G$19*D6669+'Step 3. Regression'!$H$19)*C6669</f>
        <v>0</v>
      </c>
    </row>
    <row r="6670" spans="1:5" x14ac:dyDescent="0.25">
      <c r="A6670" s="9">
        <f>IF(ISBLANK('Step 1.3 Normalized OAT'!A6670),"-",'Step 1.3 Normalized OAT'!A6670)</f>
        <v>43378.875</v>
      </c>
      <c r="B6670" s="26">
        <f t="shared" si="110"/>
        <v>277</v>
      </c>
      <c r="C6670" s="64" cm="1">
        <f t="array" ref="C6670">INDEX('Step 5. Daily Avg Schedule Calc'!$A$2:$C$169,(WEEKDAY(A6670)-1)*24+HOUR(A6670)+1,3)*IF(A6670&lt;Cooling_Season_Start_Date,0,IF(A6670&gt;Cooling_Season_End_Date,0,1))</f>
        <v>0</v>
      </c>
      <c r="D6670" s="12">
        <f>VLOOKUP(A6670,'Step 1.3 Normalized OAT'!$A$1:$B$8761,2)</f>
        <v>66</v>
      </c>
      <c r="E6670" s="13">
        <f ca="1">('Step 3. Regression'!$F$19*D6670^2+'Step 3. Regression'!$G$19*D6670+'Step 3. Regression'!$H$19)*C6670</f>
        <v>0</v>
      </c>
    </row>
    <row r="6671" spans="1:5" x14ac:dyDescent="0.25">
      <c r="A6671" s="9">
        <f>IF(ISBLANK('Step 1.3 Normalized OAT'!A6671),"-",'Step 1.3 Normalized OAT'!A6671)</f>
        <v>43378.916666666664</v>
      </c>
      <c r="B6671" s="26">
        <f t="shared" si="110"/>
        <v>277</v>
      </c>
      <c r="C6671" s="64" cm="1">
        <f t="array" ref="C6671">INDEX('Step 5. Daily Avg Schedule Calc'!$A$2:$C$169,(WEEKDAY(A6671)-1)*24+HOUR(A6671)+1,3)*IF(A6671&lt;Cooling_Season_Start_Date,0,IF(A6671&gt;Cooling_Season_End_Date,0,1))</f>
        <v>0</v>
      </c>
      <c r="D6671" s="12">
        <f>VLOOKUP(A6671,'Step 1.3 Normalized OAT'!$A$1:$B$8761,2)</f>
        <v>66</v>
      </c>
      <c r="E6671" s="13">
        <f ca="1">('Step 3. Regression'!$F$19*D6671^2+'Step 3. Regression'!$G$19*D6671+'Step 3. Regression'!$H$19)*C6671</f>
        <v>0</v>
      </c>
    </row>
    <row r="6672" spans="1:5" x14ac:dyDescent="0.25">
      <c r="A6672" s="9">
        <f>IF(ISBLANK('Step 1.3 Normalized OAT'!A6672),"-",'Step 1.3 Normalized OAT'!A6672)</f>
        <v>43378.958333333336</v>
      </c>
      <c r="B6672" s="26">
        <f t="shared" si="110"/>
        <v>277</v>
      </c>
      <c r="C6672" s="64" cm="1">
        <f t="array" ref="C6672">INDEX('Step 5. Daily Avg Schedule Calc'!$A$2:$C$169,(WEEKDAY(A6672)-1)*24+HOUR(A6672)+1,3)*IF(A6672&lt;Cooling_Season_Start_Date,0,IF(A6672&gt;Cooling_Season_End_Date,0,1))</f>
        <v>0</v>
      </c>
      <c r="D6672" s="12">
        <f>VLOOKUP(A6672,'Step 1.3 Normalized OAT'!$A$1:$B$8761,2)</f>
        <v>65</v>
      </c>
      <c r="E6672" s="13">
        <f ca="1">('Step 3. Regression'!$F$19*D6672^2+'Step 3. Regression'!$G$19*D6672+'Step 3. Regression'!$H$19)*C6672</f>
        <v>0</v>
      </c>
    </row>
    <row r="6673" spans="1:5" x14ac:dyDescent="0.25">
      <c r="A6673" s="9">
        <f>IF(ISBLANK('Step 1.3 Normalized OAT'!A6673),"-",'Step 1.3 Normalized OAT'!A6673)</f>
        <v>43379</v>
      </c>
      <c r="B6673" s="26">
        <f t="shared" si="110"/>
        <v>278</v>
      </c>
      <c r="C6673" s="64" cm="1">
        <f t="array" ref="C6673">INDEX('Step 5. Daily Avg Schedule Calc'!$A$2:$C$169,(WEEKDAY(A6673)-1)*24+HOUR(A6673)+1,3)*IF(A6673&lt;Cooling_Season_Start_Date,0,IF(A6673&gt;Cooling_Season_End_Date,0,1))</f>
        <v>0</v>
      </c>
      <c r="D6673" s="12">
        <f>VLOOKUP(A6673,'Step 1.3 Normalized OAT'!$A$1:$B$8761,2)</f>
        <v>65</v>
      </c>
      <c r="E6673" s="13">
        <f ca="1">('Step 3. Regression'!$F$19*D6673^2+'Step 3. Regression'!$G$19*D6673+'Step 3. Regression'!$H$19)*C6673</f>
        <v>0</v>
      </c>
    </row>
    <row r="6674" spans="1:5" x14ac:dyDescent="0.25">
      <c r="A6674" s="9">
        <f>IF(ISBLANK('Step 1.3 Normalized OAT'!A6674),"-",'Step 1.3 Normalized OAT'!A6674)</f>
        <v>43379.041666666664</v>
      </c>
      <c r="B6674" s="26">
        <f t="shared" si="110"/>
        <v>278</v>
      </c>
      <c r="C6674" s="64" cm="1">
        <f t="array" ref="C6674">INDEX('Step 5. Daily Avg Schedule Calc'!$A$2:$C$169,(WEEKDAY(A6674)-1)*24+HOUR(A6674)+1,3)*IF(A6674&lt;Cooling_Season_Start_Date,0,IF(A6674&gt;Cooling_Season_End_Date,0,1))</f>
        <v>0</v>
      </c>
      <c r="D6674" s="12">
        <f>VLOOKUP(A6674,'Step 1.3 Normalized OAT'!$A$1:$B$8761,2)</f>
        <v>65</v>
      </c>
      <c r="E6674" s="13">
        <f ca="1">('Step 3. Regression'!$F$19*D6674^2+'Step 3. Regression'!$G$19*D6674+'Step 3. Regression'!$H$19)*C6674</f>
        <v>0</v>
      </c>
    </row>
    <row r="6675" spans="1:5" x14ac:dyDescent="0.25">
      <c r="A6675" s="9">
        <f>IF(ISBLANK('Step 1.3 Normalized OAT'!A6675),"-",'Step 1.3 Normalized OAT'!A6675)</f>
        <v>43379.083333333336</v>
      </c>
      <c r="B6675" s="26">
        <f t="shared" si="110"/>
        <v>278</v>
      </c>
      <c r="C6675" s="64" cm="1">
        <f t="array" ref="C6675">INDEX('Step 5. Daily Avg Schedule Calc'!$A$2:$C$169,(WEEKDAY(A6675)-1)*24+HOUR(A6675)+1,3)*IF(A6675&lt;Cooling_Season_Start_Date,0,IF(A6675&gt;Cooling_Season_End_Date,0,1))</f>
        <v>0</v>
      </c>
      <c r="D6675" s="12">
        <f>VLOOKUP(A6675,'Step 1.3 Normalized OAT'!$A$1:$B$8761,2)</f>
        <v>65</v>
      </c>
      <c r="E6675" s="13">
        <f ca="1">('Step 3. Regression'!$F$19*D6675^2+'Step 3. Regression'!$G$19*D6675+'Step 3. Regression'!$H$19)*C6675</f>
        <v>0</v>
      </c>
    </row>
    <row r="6676" spans="1:5" x14ac:dyDescent="0.25">
      <c r="A6676" s="9">
        <f>IF(ISBLANK('Step 1.3 Normalized OAT'!A6676),"-",'Step 1.3 Normalized OAT'!A6676)</f>
        <v>43379.125</v>
      </c>
      <c r="B6676" s="26">
        <f t="shared" si="110"/>
        <v>278</v>
      </c>
      <c r="C6676" s="64" cm="1">
        <f t="array" ref="C6676">INDEX('Step 5. Daily Avg Schedule Calc'!$A$2:$C$169,(WEEKDAY(A6676)-1)*24+HOUR(A6676)+1,3)*IF(A6676&lt;Cooling_Season_Start_Date,0,IF(A6676&gt;Cooling_Season_End_Date,0,1))</f>
        <v>0</v>
      </c>
      <c r="D6676" s="12">
        <f>VLOOKUP(A6676,'Step 1.3 Normalized OAT'!$A$1:$B$8761,2)</f>
        <v>65</v>
      </c>
      <c r="E6676" s="13">
        <f ca="1">('Step 3. Regression'!$F$19*D6676^2+'Step 3. Regression'!$G$19*D6676+'Step 3. Regression'!$H$19)*C6676</f>
        <v>0</v>
      </c>
    </row>
    <row r="6677" spans="1:5" x14ac:dyDescent="0.25">
      <c r="A6677" s="9">
        <f>IF(ISBLANK('Step 1.3 Normalized OAT'!A6677),"-",'Step 1.3 Normalized OAT'!A6677)</f>
        <v>43379.166666666664</v>
      </c>
      <c r="B6677" s="26">
        <f t="shared" si="110"/>
        <v>278</v>
      </c>
      <c r="C6677" s="64" cm="1">
        <f t="array" ref="C6677">INDEX('Step 5. Daily Avg Schedule Calc'!$A$2:$C$169,(WEEKDAY(A6677)-1)*24+HOUR(A6677)+1,3)*IF(A6677&lt;Cooling_Season_Start_Date,0,IF(A6677&gt;Cooling_Season_End_Date,0,1))</f>
        <v>0</v>
      </c>
      <c r="D6677" s="12">
        <f>VLOOKUP(A6677,'Step 1.3 Normalized OAT'!$A$1:$B$8761,2)</f>
        <v>65</v>
      </c>
      <c r="E6677" s="13">
        <f ca="1">('Step 3. Regression'!$F$19*D6677^2+'Step 3. Regression'!$G$19*D6677+'Step 3. Regression'!$H$19)*C6677</f>
        <v>0</v>
      </c>
    </row>
    <row r="6678" spans="1:5" x14ac:dyDescent="0.25">
      <c r="A6678" s="9">
        <f>IF(ISBLANK('Step 1.3 Normalized OAT'!A6678),"-",'Step 1.3 Normalized OAT'!A6678)</f>
        <v>43379.208333333336</v>
      </c>
      <c r="B6678" s="26">
        <f t="shared" si="110"/>
        <v>278</v>
      </c>
      <c r="C6678" s="64" cm="1">
        <f t="array" ref="C6678">INDEX('Step 5. Daily Avg Schedule Calc'!$A$2:$C$169,(WEEKDAY(A6678)-1)*24+HOUR(A6678)+1,3)*IF(A6678&lt;Cooling_Season_Start_Date,0,IF(A6678&gt;Cooling_Season_End_Date,0,1))</f>
        <v>0</v>
      </c>
      <c r="D6678" s="12">
        <f>VLOOKUP(A6678,'Step 1.3 Normalized OAT'!$A$1:$B$8761,2)</f>
        <v>65</v>
      </c>
      <c r="E6678" s="13">
        <f ca="1">('Step 3. Regression'!$F$19*D6678^2+'Step 3. Regression'!$G$19*D6678+'Step 3. Regression'!$H$19)*C6678</f>
        <v>0</v>
      </c>
    </row>
    <row r="6679" spans="1:5" x14ac:dyDescent="0.25">
      <c r="A6679" s="9">
        <f>IF(ISBLANK('Step 1.3 Normalized OAT'!A6679),"-",'Step 1.3 Normalized OAT'!A6679)</f>
        <v>43379.25</v>
      </c>
      <c r="B6679" s="26">
        <f t="shared" si="110"/>
        <v>278</v>
      </c>
      <c r="C6679" s="64" cm="1">
        <f t="array" ref="C6679">INDEX('Step 5. Daily Avg Schedule Calc'!$A$2:$C$169,(WEEKDAY(A6679)-1)*24+HOUR(A6679)+1,3)*IF(A6679&lt;Cooling_Season_Start_Date,0,IF(A6679&gt;Cooling_Season_End_Date,0,1))</f>
        <v>0</v>
      </c>
      <c r="D6679" s="12">
        <f>VLOOKUP(A6679,'Step 1.3 Normalized OAT'!$A$1:$B$8761,2)</f>
        <v>65</v>
      </c>
      <c r="E6679" s="13">
        <f ca="1">('Step 3. Regression'!$F$19*D6679^2+'Step 3. Regression'!$G$19*D6679+'Step 3. Regression'!$H$19)*C6679</f>
        <v>0</v>
      </c>
    </row>
    <row r="6680" spans="1:5" x14ac:dyDescent="0.25">
      <c r="A6680" s="9">
        <f>IF(ISBLANK('Step 1.3 Normalized OAT'!A6680),"-",'Step 1.3 Normalized OAT'!A6680)</f>
        <v>43379.291666666664</v>
      </c>
      <c r="B6680" s="26">
        <f t="shared" si="110"/>
        <v>278</v>
      </c>
      <c r="C6680" s="64" cm="1">
        <f t="array" ref="C6680">INDEX('Step 5. Daily Avg Schedule Calc'!$A$2:$C$169,(WEEKDAY(A6680)-1)*24+HOUR(A6680)+1,3)*IF(A6680&lt;Cooling_Season_Start_Date,0,IF(A6680&gt;Cooling_Season_End_Date,0,1))</f>
        <v>0</v>
      </c>
      <c r="D6680" s="12">
        <f>VLOOKUP(A6680,'Step 1.3 Normalized OAT'!$A$1:$B$8761,2)</f>
        <v>65</v>
      </c>
      <c r="E6680" s="13">
        <f ca="1">('Step 3. Regression'!$F$19*D6680^2+'Step 3. Regression'!$G$19*D6680+'Step 3. Regression'!$H$19)*C6680</f>
        <v>0</v>
      </c>
    </row>
    <row r="6681" spans="1:5" x14ac:dyDescent="0.25">
      <c r="A6681" s="9">
        <f>IF(ISBLANK('Step 1.3 Normalized OAT'!A6681),"-",'Step 1.3 Normalized OAT'!A6681)</f>
        <v>43379.333333333336</v>
      </c>
      <c r="B6681" s="26">
        <f t="shared" si="110"/>
        <v>278</v>
      </c>
      <c r="C6681" s="64" cm="1">
        <f t="array" ref="C6681">INDEX('Step 5. Daily Avg Schedule Calc'!$A$2:$C$169,(WEEKDAY(A6681)-1)*24+HOUR(A6681)+1,3)*IF(A6681&lt;Cooling_Season_Start_Date,0,IF(A6681&gt;Cooling_Season_End_Date,0,1))</f>
        <v>0</v>
      </c>
      <c r="D6681" s="12">
        <f>VLOOKUP(A6681,'Step 1.3 Normalized OAT'!$A$1:$B$8761,2)</f>
        <v>65</v>
      </c>
      <c r="E6681" s="13">
        <f ca="1">('Step 3. Regression'!$F$19*D6681^2+'Step 3. Regression'!$G$19*D6681+'Step 3. Regression'!$H$19)*C6681</f>
        <v>0</v>
      </c>
    </row>
    <row r="6682" spans="1:5" x14ac:dyDescent="0.25">
      <c r="A6682" s="9">
        <f>IF(ISBLANK('Step 1.3 Normalized OAT'!A6682),"-",'Step 1.3 Normalized OAT'!A6682)</f>
        <v>43379.375</v>
      </c>
      <c r="B6682" s="26">
        <f t="shared" si="110"/>
        <v>278</v>
      </c>
      <c r="C6682" s="64" cm="1">
        <f t="array" ref="C6682">INDEX('Step 5. Daily Avg Schedule Calc'!$A$2:$C$169,(WEEKDAY(A6682)-1)*24+HOUR(A6682)+1,3)*IF(A6682&lt;Cooling_Season_Start_Date,0,IF(A6682&gt;Cooling_Season_End_Date,0,1))</f>
        <v>0</v>
      </c>
      <c r="D6682" s="12">
        <f>VLOOKUP(A6682,'Step 1.3 Normalized OAT'!$A$1:$B$8761,2)</f>
        <v>66</v>
      </c>
      <c r="E6682" s="13">
        <f ca="1">('Step 3. Regression'!$F$19*D6682^2+'Step 3. Regression'!$G$19*D6682+'Step 3. Regression'!$H$19)*C6682</f>
        <v>0</v>
      </c>
    </row>
    <row r="6683" spans="1:5" x14ac:dyDescent="0.25">
      <c r="A6683" s="9">
        <f>IF(ISBLANK('Step 1.3 Normalized OAT'!A6683),"-",'Step 1.3 Normalized OAT'!A6683)</f>
        <v>43379.416666666664</v>
      </c>
      <c r="B6683" s="26">
        <f t="shared" si="110"/>
        <v>278</v>
      </c>
      <c r="C6683" s="64" cm="1">
        <f t="array" ref="C6683">INDEX('Step 5. Daily Avg Schedule Calc'!$A$2:$C$169,(WEEKDAY(A6683)-1)*24+HOUR(A6683)+1,3)*IF(A6683&lt;Cooling_Season_Start_Date,0,IF(A6683&gt;Cooling_Season_End_Date,0,1))</f>
        <v>0</v>
      </c>
      <c r="D6683" s="12">
        <f>VLOOKUP(A6683,'Step 1.3 Normalized OAT'!$A$1:$B$8761,2)</f>
        <v>64</v>
      </c>
      <c r="E6683" s="13">
        <f ca="1">('Step 3. Regression'!$F$19*D6683^2+'Step 3. Regression'!$G$19*D6683+'Step 3. Regression'!$H$19)*C6683</f>
        <v>0</v>
      </c>
    </row>
    <row r="6684" spans="1:5" x14ac:dyDescent="0.25">
      <c r="A6684" s="9">
        <f>IF(ISBLANK('Step 1.3 Normalized OAT'!A6684),"-",'Step 1.3 Normalized OAT'!A6684)</f>
        <v>43379.458333333336</v>
      </c>
      <c r="B6684" s="26">
        <f t="shared" si="110"/>
        <v>278</v>
      </c>
      <c r="C6684" s="64" cm="1">
        <f t="array" ref="C6684">INDEX('Step 5. Daily Avg Schedule Calc'!$A$2:$C$169,(WEEKDAY(A6684)-1)*24+HOUR(A6684)+1,3)*IF(A6684&lt;Cooling_Season_Start_Date,0,IF(A6684&gt;Cooling_Season_End_Date,0,1))</f>
        <v>0</v>
      </c>
      <c r="D6684" s="12">
        <f>VLOOKUP(A6684,'Step 1.3 Normalized OAT'!$A$1:$B$8761,2)</f>
        <v>66</v>
      </c>
      <c r="E6684" s="13">
        <f ca="1">('Step 3. Regression'!$F$19*D6684^2+'Step 3. Regression'!$G$19*D6684+'Step 3. Regression'!$H$19)*C6684</f>
        <v>0</v>
      </c>
    </row>
    <row r="6685" spans="1:5" x14ac:dyDescent="0.25">
      <c r="A6685" s="9">
        <f>IF(ISBLANK('Step 1.3 Normalized OAT'!A6685),"-",'Step 1.3 Normalized OAT'!A6685)</f>
        <v>43379.5</v>
      </c>
      <c r="B6685" s="26">
        <f t="shared" si="110"/>
        <v>278</v>
      </c>
      <c r="C6685" s="64" cm="1">
        <f t="array" ref="C6685">INDEX('Step 5. Daily Avg Schedule Calc'!$A$2:$C$169,(WEEKDAY(A6685)-1)*24+HOUR(A6685)+1,3)*IF(A6685&lt;Cooling_Season_Start_Date,0,IF(A6685&gt;Cooling_Season_End_Date,0,1))</f>
        <v>0</v>
      </c>
      <c r="D6685" s="12">
        <f>VLOOKUP(A6685,'Step 1.3 Normalized OAT'!$A$1:$B$8761,2)</f>
        <v>67</v>
      </c>
      <c r="E6685" s="13">
        <f ca="1">('Step 3. Regression'!$F$19*D6685^2+'Step 3. Regression'!$G$19*D6685+'Step 3. Regression'!$H$19)*C6685</f>
        <v>0</v>
      </c>
    </row>
    <row r="6686" spans="1:5" x14ac:dyDescent="0.25">
      <c r="A6686" s="9">
        <f>IF(ISBLANK('Step 1.3 Normalized OAT'!A6686),"-",'Step 1.3 Normalized OAT'!A6686)</f>
        <v>43379.541666666664</v>
      </c>
      <c r="B6686" s="26">
        <f t="shared" si="110"/>
        <v>278</v>
      </c>
      <c r="C6686" s="64" cm="1">
        <f t="array" ref="C6686">INDEX('Step 5. Daily Avg Schedule Calc'!$A$2:$C$169,(WEEKDAY(A6686)-1)*24+HOUR(A6686)+1,3)*IF(A6686&lt;Cooling_Season_Start_Date,0,IF(A6686&gt;Cooling_Season_End_Date,0,1))</f>
        <v>0</v>
      </c>
      <c r="D6686" s="12">
        <f>VLOOKUP(A6686,'Step 1.3 Normalized OAT'!$A$1:$B$8761,2)</f>
        <v>67</v>
      </c>
      <c r="E6686" s="13">
        <f ca="1">('Step 3. Regression'!$F$19*D6686^2+'Step 3. Regression'!$G$19*D6686+'Step 3. Regression'!$H$19)*C6686</f>
        <v>0</v>
      </c>
    </row>
    <row r="6687" spans="1:5" x14ac:dyDescent="0.25">
      <c r="A6687" s="9">
        <f>IF(ISBLANK('Step 1.3 Normalized OAT'!A6687),"-",'Step 1.3 Normalized OAT'!A6687)</f>
        <v>43379.583333333336</v>
      </c>
      <c r="B6687" s="26">
        <f t="shared" si="110"/>
        <v>278</v>
      </c>
      <c r="C6687" s="64" cm="1">
        <f t="array" ref="C6687">INDEX('Step 5. Daily Avg Schedule Calc'!$A$2:$C$169,(WEEKDAY(A6687)-1)*24+HOUR(A6687)+1,3)*IF(A6687&lt;Cooling_Season_Start_Date,0,IF(A6687&gt;Cooling_Season_End_Date,0,1))</f>
        <v>0</v>
      </c>
      <c r="D6687" s="12">
        <f>VLOOKUP(A6687,'Step 1.3 Normalized OAT'!$A$1:$B$8761,2)</f>
        <v>67</v>
      </c>
      <c r="E6687" s="13">
        <f ca="1">('Step 3. Regression'!$F$19*D6687^2+'Step 3. Regression'!$G$19*D6687+'Step 3. Regression'!$H$19)*C6687</f>
        <v>0</v>
      </c>
    </row>
    <row r="6688" spans="1:5" x14ac:dyDescent="0.25">
      <c r="A6688" s="9">
        <f>IF(ISBLANK('Step 1.3 Normalized OAT'!A6688),"-",'Step 1.3 Normalized OAT'!A6688)</f>
        <v>43379.625</v>
      </c>
      <c r="B6688" s="26">
        <f t="shared" si="110"/>
        <v>278</v>
      </c>
      <c r="C6688" s="64" cm="1">
        <f t="array" ref="C6688">INDEX('Step 5. Daily Avg Schedule Calc'!$A$2:$C$169,(WEEKDAY(A6688)-1)*24+HOUR(A6688)+1,3)*IF(A6688&lt;Cooling_Season_Start_Date,0,IF(A6688&gt;Cooling_Season_End_Date,0,1))</f>
        <v>0</v>
      </c>
      <c r="D6688" s="12">
        <f>VLOOKUP(A6688,'Step 1.3 Normalized OAT'!$A$1:$B$8761,2)</f>
        <v>67</v>
      </c>
      <c r="E6688" s="13">
        <f ca="1">('Step 3. Regression'!$F$19*D6688^2+'Step 3. Regression'!$G$19*D6688+'Step 3. Regression'!$H$19)*C6688</f>
        <v>0</v>
      </c>
    </row>
    <row r="6689" spans="1:5" x14ac:dyDescent="0.25">
      <c r="A6689" s="9">
        <f>IF(ISBLANK('Step 1.3 Normalized OAT'!A6689),"-",'Step 1.3 Normalized OAT'!A6689)</f>
        <v>43379.666666666664</v>
      </c>
      <c r="B6689" s="26">
        <f t="shared" si="110"/>
        <v>278</v>
      </c>
      <c r="C6689" s="64" cm="1">
        <f t="array" ref="C6689">INDEX('Step 5. Daily Avg Schedule Calc'!$A$2:$C$169,(WEEKDAY(A6689)-1)*24+HOUR(A6689)+1,3)*IF(A6689&lt;Cooling_Season_Start_Date,0,IF(A6689&gt;Cooling_Season_End_Date,0,1))</f>
        <v>0</v>
      </c>
      <c r="D6689" s="12">
        <f>VLOOKUP(A6689,'Step 1.3 Normalized OAT'!$A$1:$B$8761,2)</f>
        <v>66</v>
      </c>
      <c r="E6689" s="13">
        <f ca="1">('Step 3. Regression'!$F$19*D6689^2+'Step 3. Regression'!$G$19*D6689+'Step 3. Regression'!$H$19)*C6689</f>
        <v>0</v>
      </c>
    </row>
    <row r="6690" spans="1:5" x14ac:dyDescent="0.25">
      <c r="A6690" s="9">
        <f>IF(ISBLANK('Step 1.3 Normalized OAT'!A6690),"-",'Step 1.3 Normalized OAT'!A6690)</f>
        <v>43379.708333333336</v>
      </c>
      <c r="B6690" s="26">
        <f t="shared" si="110"/>
        <v>278</v>
      </c>
      <c r="C6690" s="64" cm="1">
        <f t="array" ref="C6690">INDEX('Step 5. Daily Avg Schedule Calc'!$A$2:$C$169,(WEEKDAY(A6690)-1)*24+HOUR(A6690)+1,3)*IF(A6690&lt;Cooling_Season_Start_Date,0,IF(A6690&gt;Cooling_Season_End_Date,0,1))</f>
        <v>0</v>
      </c>
      <c r="D6690" s="12">
        <f>VLOOKUP(A6690,'Step 1.3 Normalized OAT'!$A$1:$B$8761,2)</f>
        <v>67</v>
      </c>
      <c r="E6690" s="13">
        <f ca="1">('Step 3. Regression'!$F$19*D6690^2+'Step 3. Regression'!$G$19*D6690+'Step 3. Regression'!$H$19)*C6690</f>
        <v>0</v>
      </c>
    </row>
    <row r="6691" spans="1:5" x14ac:dyDescent="0.25">
      <c r="A6691" s="9">
        <f>IF(ISBLANK('Step 1.3 Normalized OAT'!A6691),"-",'Step 1.3 Normalized OAT'!A6691)</f>
        <v>43379.75</v>
      </c>
      <c r="B6691" s="26">
        <f t="shared" si="110"/>
        <v>278</v>
      </c>
      <c r="C6691" s="64" cm="1">
        <f t="array" ref="C6691">INDEX('Step 5. Daily Avg Schedule Calc'!$A$2:$C$169,(WEEKDAY(A6691)-1)*24+HOUR(A6691)+1,3)*IF(A6691&lt;Cooling_Season_Start_Date,0,IF(A6691&gt;Cooling_Season_End_Date,0,1))</f>
        <v>0</v>
      </c>
      <c r="D6691" s="12">
        <f>VLOOKUP(A6691,'Step 1.3 Normalized OAT'!$A$1:$B$8761,2)</f>
        <v>67</v>
      </c>
      <c r="E6691" s="13">
        <f ca="1">('Step 3. Regression'!$F$19*D6691^2+'Step 3. Regression'!$G$19*D6691+'Step 3. Regression'!$H$19)*C6691</f>
        <v>0</v>
      </c>
    </row>
    <row r="6692" spans="1:5" x14ac:dyDescent="0.25">
      <c r="A6692" s="9">
        <f>IF(ISBLANK('Step 1.3 Normalized OAT'!A6692),"-",'Step 1.3 Normalized OAT'!A6692)</f>
        <v>43379.791666666664</v>
      </c>
      <c r="B6692" s="26">
        <f t="shared" si="110"/>
        <v>278</v>
      </c>
      <c r="C6692" s="64" cm="1">
        <f t="array" ref="C6692">INDEX('Step 5. Daily Avg Schedule Calc'!$A$2:$C$169,(WEEKDAY(A6692)-1)*24+HOUR(A6692)+1,3)*IF(A6692&lt;Cooling_Season_Start_Date,0,IF(A6692&gt;Cooling_Season_End_Date,0,1))</f>
        <v>0</v>
      </c>
      <c r="D6692" s="12">
        <f>VLOOKUP(A6692,'Step 1.3 Normalized OAT'!$A$1:$B$8761,2)</f>
        <v>67</v>
      </c>
      <c r="E6692" s="13">
        <f ca="1">('Step 3. Regression'!$F$19*D6692^2+'Step 3. Regression'!$G$19*D6692+'Step 3. Regression'!$H$19)*C6692</f>
        <v>0</v>
      </c>
    </row>
    <row r="6693" spans="1:5" x14ac:dyDescent="0.25">
      <c r="A6693" s="9">
        <f>IF(ISBLANK('Step 1.3 Normalized OAT'!A6693),"-",'Step 1.3 Normalized OAT'!A6693)</f>
        <v>43379.833333333336</v>
      </c>
      <c r="B6693" s="26">
        <f t="shared" si="110"/>
        <v>278</v>
      </c>
      <c r="C6693" s="64" cm="1">
        <f t="array" ref="C6693">INDEX('Step 5. Daily Avg Schedule Calc'!$A$2:$C$169,(WEEKDAY(A6693)-1)*24+HOUR(A6693)+1,3)*IF(A6693&lt;Cooling_Season_Start_Date,0,IF(A6693&gt;Cooling_Season_End_Date,0,1))</f>
        <v>0</v>
      </c>
      <c r="D6693" s="12">
        <f>VLOOKUP(A6693,'Step 1.3 Normalized OAT'!$A$1:$B$8761,2)</f>
        <v>67</v>
      </c>
      <c r="E6693" s="13">
        <f ca="1">('Step 3. Regression'!$F$19*D6693^2+'Step 3. Regression'!$G$19*D6693+'Step 3. Regression'!$H$19)*C6693</f>
        <v>0</v>
      </c>
    </row>
    <row r="6694" spans="1:5" x14ac:dyDescent="0.25">
      <c r="A6694" s="9">
        <f>IF(ISBLANK('Step 1.3 Normalized OAT'!A6694),"-",'Step 1.3 Normalized OAT'!A6694)</f>
        <v>43379.875</v>
      </c>
      <c r="B6694" s="26">
        <f t="shared" si="110"/>
        <v>278</v>
      </c>
      <c r="C6694" s="64" cm="1">
        <f t="array" ref="C6694">INDEX('Step 5. Daily Avg Schedule Calc'!$A$2:$C$169,(WEEKDAY(A6694)-1)*24+HOUR(A6694)+1,3)*IF(A6694&lt;Cooling_Season_Start_Date,0,IF(A6694&gt;Cooling_Season_End_Date,0,1))</f>
        <v>0</v>
      </c>
      <c r="D6694" s="12">
        <f>VLOOKUP(A6694,'Step 1.3 Normalized OAT'!$A$1:$B$8761,2)</f>
        <v>67</v>
      </c>
      <c r="E6694" s="13">
        <f ca="1">('Step 3. Regression'!$F$19*D6694^2+'Step 3. Regression'!$G$19*D6694+'Step 3. Regression'!$H$19)*C6694</f>
        <v>0</v>
      </c>
    </row>
    <row r="6695" spans="1:5" x14ac:dyDescent="0.25">
      <c r="A6695" s="9">
        <f>IF(ISBLANK('Step 1.3 Normalized OAT'!A6695),"-",'Step 1.3 Normalized OAT'!A6695)</f>
        <v>43379.916666666664</v>
      </c>
      <c r="B6695" s="26">
        <f t="shared" si="110"/>
        <v>278</v>
      </c>
      <c r="C6695" s="64" cm="1">
        <f t="array" ref="C6695">INDEX('Step 5. Daily Avg Schedule Calc'!$A$2:$C$169,(WEEKDAY(A6695)-1)*24+HOUR(A6695)+1,3)*IF(A6695&lt;Cooling_Season_Start_Date,0,IF(A6695&gt;Cooling_Season_End_Date,0,1))</f>
        <v>0</v>
      </c>
      <c r="D6695" s="12">
        <f>VLOOKUP(A6695,'Step 1.3 Normalized OAT'!$A$1:$B$8761,2)</f>
        <v>68</v>
      </c>
      <c r="E6695" s="13">
        <f ca="1">('Step 3. Regression'!$F$19*D6695^2+'Step 3. Regression'!$G$19*D6695+'Step 3. Regression'!$H$19)*C6695</f>
        <v>0</v>
      </c>
    </row>
    <row r="6696" spans="1:5" x14ac:dyDescent="0.25">
      <c r="A6696" s="9">
        <f>IF(ISBLANK('Step 1.3 Normalized OAT'!A6696),"-",'Step 1.3 Normalized OAT'!A6696)</f>
        <v>43379.958333333336</v>
      </c>
      <c r="B6696" s="26">
        <f t="shared" si="110"/>
        <v>278</v>
      </c>
      <c r="C6696" s="64" cm="1">
        <f t="array" ref="C6696">INDEX('Step 5. Daily Avg Schedule Calc'!$A$2:$C$169,(WEEKDAY(A6696)-1)*24+HOUR(A6696)+1,3)*IF(A6696&lt;Cooling_Season_Start_Date,0,IF(A6696&gt;Cooling_Season_End_Date,0,1))</f>
        <v>0</v>
      </c>
      <c r="D6696" s="12">
        <f>VLOOKUP(A6696,'Step 1.3 Normalized OAT'!$A$1:$B$8761,2)</f>
        <v>69</v>
      </c>
      <c r="E6696" s="13">
        <f ca="1">('Step 3. Regression'!$F$19*D6696^2+'Step 3. Regression'!$G$19*D6696+'Step 3. Regression'!$H$19)*C6696</f>
        <v>0</v>
      </c>
    </row>
    <row r="6697" spans="1:5" x14ac:dyDescent="0.25">
      <c r="A6697" s="9">
        <f>IF(ISBLANK('Step 1.3 Normalized OAT'!A6697),"-",'Step 1.3 Normalized OAT'!A6697)</f>
        <v>43380</v>
      </c>
      <c r="B6697" s="26">
        <f t="shared" si="110"/>
        <v>279</v>
      </c>
      <c r="C6697" s="64" cm="1">
        <f t="array" ref="C6697">INDEX('Step 5. Daily Avg Schedule Calc'!$A$2:$C$169,(WEEKDAY(A6697)-1)*24+HOUR(A6697)+1,3)*IF(A6697&lt;Cooling_Season_Start_Date,0,IF(A6697&gt;Cooling_Season_End_Date,0,1))</f>
        <v>0</v>
      </c>
      <c r="D6697" s="12">
        <f>VLOOKUP(A6697,'Step 1.3 Normalized OAT'!$A$1:$B$8761,2)</f>
        <v>69</v>
      </c>
      <c r="E6697" s="13">
        <f ca="1">('Step 3. Regression'!$F$19*D6697^2+'Step 3. Regression'!$G$19*D6697+'Step 3. Regression'!$H$19)*C6697</f>
        <v>0</v>
      </c>
    </row>
    <row r="6698" spans="1:5" x14ac:dyDescent="0.25">
      <c r="A6698" s="9">
        <f>IF(ISBLANK('Step 1.3 Normalized OAT'!A6698),"-",'Step 1.3 Normalized OAT'!A6698)</f>
        <v>43380.041666666664</v>
      </c>
      <c r="B6698" s="26">
        <f t="shared" si="110"/>
        <v>279</v>
      </c>
      <c r="C6698" s="64" cm="1">
        <f t="array" ref="C6698">INDEX('Step 5. Daily Avg Schedule Calc'!$A$2:$C$169,(WEEKDAY(A6698)-1)*24+HOUR(A6698)+1,3)*IF(A6698&lt;Cooling_Season_Start_Date,0,IF(A6698&gt;Cooling_Season_End_Date,0,1))</f>
        <v>0</v>
      </c>
      <c r="D6698" s="12">
        <f>VLOOKUP(A6698,'Step 1.3 Normalized OAT'!$A$1:$B$8761,2)</f>
        <v>70</v>
      </c>
      <c r="E6698" s="13">
        <f ca="1">('Step 3. Regression'!$F$19*D6698^2+'Step 3. Regression'!$G$19*D6698+'Step 3. Regression'!$H$19)*C6698</f>
        <v>0</v>
      </c>
    </row>
    <row r="6699" spans="1:5" x14ac:dyDescent="0.25">
      <c r="A6699" s="9">
        <f>IF(ISBLANK('Step 1.3 Normalized OAT'!A6699),"-",'Step 1.3 Normalized OAT'!A6699)</f>
        <v>43380.083333333336</v>
      </c>
      <c r="B6699" s="26">
        <f t="shared" si="110"/>
        <v>279</v>
      </c>
      <c r="C6699" s="64" cm="1">
        <f t="array" ref="C6699">INDEX('Step 5. Daily Avg Schedule Calc'!$A$2:$C$169,(WEEKDAY(A6699)-1)*24+HOUR(A6699)+1,3)*IF(A6699&lt;Cooling_Season_Start_Date,0,IF(A6699&gt;Cooling_Season_End_Date,0,1))</f>
        <v>0</v>
      </c>
      <c r="D6699" s="12">
        <f>VLOOKUP(A6699,'Step 1.3 Normalized OAT'!$A$1:$B$8761,2)</f>
        <v>70</v>
      </c>
      <c r="E6699" s="13">
        <f ca="1">('Step 3. Regression'!$F$19*D6699^2+'Step 3. Regression'!$G$19*D6699+'Step 3. Regression'!$H$19)*C6699</f>
        <v>0</v>
      </c>
    </row>
    <row r="6700" spans="1:5" x14ac:dyDescent="0.25">
      <c r="A6700" s="9">
        <f>IF(ISBLANK('Step 1.3 Normalized OAT'!A6700),"-",'Step 1.3 Normalized OAT'!A6700)</f>
        <v>43380.125</v>
      </c>
      <c r="B6700" s="26">
        <f t="shared" si="110"/>
        <v>279</v>
      </c>
      <c r="C6700" s="64" cm="1">
        <f t="array" ref="C6700">INDEX('Step 5. Daily Avg Schedule Calc'!$A$2:$C$169,(WEEKDAY(A6700)-1)*24+HOUR(A6700)+1,3)*IF(A6700&lt;Cooling_Season_Start_Date,0,IF(A6700&gt;Cooling_Season_End_Date,0,1))</f>
        <v>0</v>
      </c>
      <c r="D6700" s="12">
        <f>VLOOKUP(A6700,'Step 1.3 Normalized OAT'!$A$1:$B$8761,2)</f>
        <v>70</v>
      </c>
      <c r="E6700" s="13">
        <f ca="1">('Step 3. Regression'!$F$19*D6700^2+'Step 3. Regression'!$G$19*D6700+'Step 3. Regression'!$H$19)*C6700</f>
        <v>0</v>
      </c>
    </row>
    <row r="6701" spans="1:5" x14ac:dyDescent="0.25">
      <c r="A6701" s="9">
        <f>IF(ISBLANK('Step 1.3 Normalized OAT'!A6701),"-",'Step 1.3 Normalized OAT'!A6701)</f>
        <v>43380.166666666664</v>
      </c>
      <c r="B6701" s="26">
        <f t="shared" si="110"/>
        <v>279</v>
      </c>
      <c r="C6701" s="64" cm="1">
        <f t="array" ref="C6701">INDEX('Step 5. Daily Avg Schedule Calc'!$A$2:$C$169,(WEEKDAY(A6701)-1)*24+HOUR(A6701)+1,3)*IF(A6701&lt;Cooling_Season_Start_Date,0,IF(A6701&gt;Cooling_Season_End_Date,0,1))</f>
        <v>0</v>
      </c>
      <c r="D6701" s="12">
        <f>VLOOKUP(A6701,'Step 1.3 Normalized OAT'!$A$1:$B$8761,2)</f>
        <v>70</v>
      </c>
      <c r="E6701" s="13">
        <f ca="1">('Step 3. Regression'!$F$19*D6701^2+'Step 3. Regression'!$G$19*D6701+'Step 3. Regression'!$H$19)*C6701</f>
        <v>0</v>
      </c>
    </row>
    <row r="6702" spans="1:5" x14ac:dyDescent="0.25">
      <c r="A6702" s="9">
        <f>IF(ISBLANK('Step 1.3 Normalized OAT'!A6702),"-",'Step 1.3 Normalized OAT'!A6702)</f>
        <v>43380.208333333336</v>
      </c>
      <c r="B6702" s="26">
        <f t="shared" si="110"/>
        <v>279</v>
      </c>
      <c r="C6702" s="64" cm="1">
        <f t="array" ref="C6702">INDEX('Step 5. Daily Avg Schedule Calc'!$A$2:$C$169,(WEEKDAY(A6702)-1)*24+HOUR(A6702)+1,3)*IF(A6702&lt;Cooling_Season_Start_Date,0,IF(A6702&gt;Cooling_Season_End_Date,0,1))</f>
        <v>0</v>
      </c>
      <c r="D6702" s="12">
        <f>VLOOKUP(A6702,'Step 1.3 Normalized OAT'!$A$1:$B$8761,2)</f>
        <v>70</v>
      </c>
      <c r="E6702" s="13">
        <f ca="1">('Step 3. Regression'!$F$19*D6702^2+'Step 3. Regression'!$G$19*D6702+'Step 3. Regression'!$H$19)*C6702</f>
        <v>0</v>
      </c>
    </row>
    <row r="6703" spans="1:5" x14ac:dyDescent="0.25">
      <c r="A6703" s="9">
        <f>IF(ISBLANK('Step 1.3 Normalized OAT'!A6703),"-",'Step 1.3 Normalized OAT'!A6703)</f>
        <v>43380.25</v>
      </c>
      <c r="B6703" s="26">
        <f t="shared" si="110"/>
        <v>279</v>
      </c>
      <c r="C6703" s="64" cm="1">
        <f t="array" ref="C6703">INDEX('Step 5. Daily Avg Schedule Calc'!$A$2:$C$169,(WEEKDAY(A6703)-1)*24+HOUR(A6703)+1,3)*IF(A6703&lt;Cooling_Season_Start_Date,0,IF(A6703&gt;Cooling_Season_End_Date,0,1))</f>
        <v>0</v>
      </c>
      <c r="D6703" s="12">
        <f>VLOOKUP(A6703,'Step 1.3 Normalized OAT'!$A$1:$B$8761,2)</f>
        <v>70</v>
      </c>
      <c r="E6703" s="13">
        <f ca="1">('Step 3. Regression'!$F$19*D6703^2+'Step 3. Regression'!$G$19*D6703+'Step 3. Regression'!$H$19)*C6703</f>
        <v>0</v>
      </c>
    </row>
    <row r="6704" spans="1:5" x14ac:dyDescent="0.25">
      <c r="A6704" s="9">
        <f>IF(ISBLANK('Step 1.3 Normalized OAT'!A6704),"-",'Step 1.3 Normalized OAT'!A6704)</f>
        <v>43380.291666666664</v>
      </c>
      <c r="B6704" s="26">
        <f t="shared" si="110"/>
        <v>279</v>
      </c>
      <c r="C6704" s="64" cm="1">
        <f t="array" ref="C6704">INDEX('Step 5. Daily Avg Schedule Calc'!$A$2:$C$169,(WEEKDAY(A6704)-1)*24+HOUR(A6704)+1,3)*IF(A6704&lt;Cooling_Season_Start_Date,0,IF(A6704&gt;Cooling_Season_End_Date,0,1))</f>
        <v>0</v>
      </c>
      <c r="D6704" s="12">
        <f>VLOOKUP(A6704,'Step 1.3 Normalized OAT'!$A$1:$B$8761,2)</f>
        <v>71</v>
      </c>
      <c r="E6704" s="13">
        <f ca="1">('Step 3. Regression'!$F$19*D6704^2+'Step 3. Regression'!$G$19*D6704+'Step 3. Regression'!$H$19)*C6704</f>
        <v>0</v>
      </c>
    </row>
    <row r="6705" spans="1:5" x14ac:dyDescent="0.25">
      <c r="A6705" s="9">
        <f>IF(ISBLANK('Step 1.3 Normalized OAT'!A6705),"-",'Step 1.3 Normalized OAT'!A6705)</f>
        <v>43380.333333333336</v>
      </c>
      <c r="B6705" s="26">
        <f t="shared" si="110"/>
        <v>279</v>
      </c>
      <c r="C6705" s="64" cm="1">
        <f t="array" ref="C6705">INDEX('Step 5. Daily Avg Schedule Calc'!$A$2:$C$169,(WEEKDAY(A6705)-1)*24+HOUR(A6705)+1,3)*IF(A6705&lt;Cooling_Season_Start_Date,0,IF(A6705&gt;Cooling_Season_End_Date,0,1))</f>
        <v>0</v>
      </c>
      <c r="D6705" s="12">
        <f>VLOOKUP(A6705,'Step 1.3 Normalized OAT'!$A$1:$B$8761,2)</f>
        <v>71</v>
      </c>
      <c r="E6705" s="13">
        <f ca="1">('Step 3. Regression'!$F$19*D6705^2+'Step 3. Regression'!$G$19*D6705+'Step 3. Regression'!$H$19)*C6705</f>
        <v>0</v>
      </c>
    </row>
    <row r="6706" spans="1:5" x14ac:dyDescent="0.25">
      <c r="A6706" s="9">
        <f>IF(ISBLANK('Step 1.3 Normalized OAT'!A6706),"-",'Step 1.3 Normalized OAT'!A6706)</f>
        <v>43380.375</v>
      </c>
      <c r="B6706" s="26">
        <f t="shared" si="110"/>
        <v>279</v>
      </c>
      <c r="C6706" s="64" cm="1">
        <f t="array" ref="C6706">INDEX('Step 5. Daily Avg Schedule Calc'!$A$2:$C$169,(WEEKDAY(A6706)-1)*24+HOUR(A6706)+1,3)*IF(A6706&lt;Cooling_Season_Start_Date,0,IF(A6706&gt;Cooling_Season_End_Date,0,1))</f>
        <v>0</v>
      </c>
      <c r="D6706" s="12">
        <f>VLOOKUP(A6706,'Step 1.3 Normalized OAT'!$A$1:$B$8761,2)</f>
        <v>72</v>
      </c>
      <c r="E6706" s="13">
        <f ca="1">('Step 3. Regression'!$F$19*D6706^2+'Step 3. Regression'!$G$19*D6706+'Step 3. Regression'!$H$19)*C6706</f>
        <v>0</v>
      </c>
    </row>
    <row r="6707" spans="1:5" x14ac:dyDescent="0.25">
      <c r="A6707" s="9">
        <f>IF(ISBLANK('Step 1.3 Normalized OAT'!A6707),"-",'Step 1.3 Normalized OAT'!A6707)</f>
        <v>43380.416666666664</v>
      </c>
      <c r="B6707" s="26">
        <f t="shared" si="110"/>
        <v>279</v>
      </c>
      <c r="C6707" s="64" cm="1">
        <f t="array" ref="C6707">INDEX('Step 5. Daily Avg Schedule Calc'!$A$2:$C$169,(WEEKDAY(A6707)-1)*24+HOUR(A6707)+1,3)*IF(A6707&lt;Cooling_Season_Start_Date,0,IF(A6707&gt;Cooling_Season_End_Date,0,1))</f>
        <v>0</v>
      </c>
      <c r="D6707" s="12">
        <f>VLOOKUP(A6707,'Step 1.3 Normalized OAT'!$A$1:$B$8761,2)</f>
        <v>72</v>
      </c>
      <c r="E6707" s="13">
        <f ca="1">('Step 3. Regression'!$F$19*D6707^2+'Step 3. Regression'!$G$19*D6707+'Step 3. Regression'!$H$19)*C6707</f>
        <v>0</v>
      </c>
    </row>
    <row r="6708" spans="1:5" x14ac:dyDescent="0.25">
      <c r="A6708" s="9">
        <f>IF(ISBLANK('Step 1.3 Normalized OAT'!A6708),"-",'Step 1.3 Normalized OAT'!A6708)</f>
        <v>43380.458333333336</v>
      </c>
      <c r="B6708" s="26">
        <f t="shared" si="110"/>
        <v>279</v>
      </c>
      <c r="C6708" s="64" cm="1">
        <f t="array" ref="C6708">INDEX('Step 5. Daily Avg Schedule Calc'!$A$2:$C$169,(WEEKDAY(A6708)-1)*24+HOUR(A6708)+1,3)*IF(A6708&lt;Cooling_Season_Start_Date,0,IF(A6708&gt;Cooling_Season_End_Date,0,1))</f>
        <v>0</v>
      </c>
      <c r="D6708" s="12">
        <f>VLOOKUP(A6708,'Step 1.3 Normalized OAT'!$A$1:$B$8761,2)</f>
        <v>73</v>
      </c>
      <c r="E6708" s="13">
        <f ca="1">('Step 3. Regression'!$F$19*D6708^2+'Step 3. Regression'!$G$19*D6708+'Step 3. Regression'!$H$19)*C6708</f>
        <v>0</v>
      </c>
    </row>
    <row r="6709" spans="1:5" x14ac:dyDescent="0.25">
      <c r="A6709" s="9">
        <f>IF(ISBLANK('Step 1.3 Normalized OAT'!A6709),"-",'Step 1.3 Normalized OAT'!A6709)</f>
        <v>43380.5</v>
      </c>
      <c r="B6709" s="26">
        <f t="shared" si="110"/>
        <v>279</v>
      </c>
      <c r="C6709" s="64" cm="1">
        <f t="array" ref="C6709">INDEX('Step 5. Daily Avg Schedule Calc'!$A$2:$C$169,(WEEKDAY(A6709)-1)*24+HOUR(A6709)+1,3)*IF(A6709&lt;Cooling_Season_Start_Date,0,IF(A6709&gt;Cooling_Season_End_Date,0,1))</f>
        <v>0</v>
      </c>
      <c r="D6709" s="12">
        <f>VLOOKUP(A6709,'Step 1.3 Normalized OAT'!$A$1:$B$8761,2)</f>
        <v>75</v>
      </c>
      <c r="E6709" s="13">
        <f ca="1">('Step 3. Regression'!$F$19*D6709^2+'Step 3. Regression'!$G$19*D6709+'Step 3. Regression'!$H$19)*C6709</f>
        <v>0</v>
      </c>
    </row>
    <row r="6710" spans="1:5" x14ac:dyDescent="0.25">
      <c r="A6710" s="9">
        <f>IF(ISBLANK('Step 1.3 Normalized OAT'!A6710),"-",'Step 1.3 Normalized OAT'!A6710)</f>
        <v>43380.541666666664</v>
      </c>
      <c r="B6710" s="26">
        <f t="shared" si="110"/>
        <v>279</v>
      </c>
      <c r="C6710" s="64" cm="1">
        <f t="array" ref="C6710">INDEX('Step 5. Daily Avg Schedule Calc'!$A$2:$C$169,(WEEKDAY(A6710)-1)*24+HOUR(A6710)+1,3)*IF(A6710&lt;Cooling_Season_Start_Date,0,IF(A6710&gt;Cooling_Season_End_Date,0,1))</f>
        <v>0</v>
      </c>
      <c r="D6710" s="12">
        <f>VLOOKUP(A6710,'Step 1.3 Normalized OAT'!$A$1:$B$8761,2)</f>
        <v>77</v>
      </c>
      <c r="E6710" s="13">
        <f ca="1">('Step 3. Regression'!$F$19*D6710^2+'Step 3. Regression'!$G$19*D6710+'Step 3. Regression'!$H$19)*C6710</f>
        <v>0</v>
      </c>
    </row>
    <row r="6711" spans="1:5" x14ac:dyDescent="0.25">
      <c r="A6711" s="9">
        <f>IF(ISBLANK('Step 1.3 Normalized OAT'!A6711),"-",'Step 1.3 Normalized OAT'!A6711)</f>
        <v>43380.583333333336</v>
      </c>
      <c r="B6711" s="26">
        <f t="shared" si="110"/>
        <v>279</v>
      </c>
      <c r="C6711" s="64" cm="1">
        <f t="array" ref="C6711">INDEX('Step 5. Daily Avg Schedule Calc'!$A$2:$C$169,(WEEKDAY(A6711)-1)*24+HOUR(A6711)+1,3)*IF(A6711&lt;Cooling_Season_Start_Date,0,IF(A6711&gt;Cooling_Season_End_Date,0,1))</f>
        <v>0</v>
      </c>
      <c r="D6711" s="12">
        <f>VLOOKUP(A6711,'Step 1.3 Normalized OAT'!$A$1:$B$8761,2)</f>
        <v>79</v>
      </c>
      <c r="E6711" s="13">
        <f ca="1">('Step 3. Regression'!$F$19*D6711^2+'Step 3. Regression'!$G$19*D6711+'Step 3. Regression'!$H$19)*C6711</f>
        <v>0</v>
      </c>
    </row>
    <row r="6712" spans="1:5" x14ac:dyDescent="0.25">
      <c r="A6712" s="9">
        <f>IF(ISBLANK('Step 1.3 Normalized OAT'!A6712),"-",'Step 1.3 Normalized OAT'!A6712)</f>
        <v>43380.625</v>
      </c>
      <c r="B6712" s="26">
        <f t="shared" si="110"/>
        <v>279</v>
      </c>
      <c r="C6712" s="64" cm="1">
        <f t="array" ref="C6712">INDEX('Step 5. Daily Avg Schedule Calc'!$A$2:$C$169,(WEEKDAY(A6712)-1)*24+HOUR(A6712)+1,3)*IF(A6712&lt;Cooling_Season_Start_Date,0,IF(A6712&gt;Cooling_Season_End_Date,0,1))</f>
        <v>0</v>
      </c>
      <c r="D6712" s="12">
        <f>VLOOKUP(A6712,'Step 1.3 Normalized OAT'!$A$1:$B$8761,2)</f>
        <v>80</v>
      </c>
      <c r="E6712" s="13">
        <f ca="1">('Step 3. Regression'!$F$19*D6712^2+'Step 3. Regression'!$G$19*D6712+'Step 3. Regression'!$H$19)*C6712</f>
        <v>0</v>
      </c>
    </row>
    <row r="6713" spans="1:5" x14ac:dyDescent="0.25">
      <c r="A6713" s="9">
        <f>IF(ISBLANK('Step 1.3 Normalized OAT'!A6713),"-",'Step 1.3 Normalized OAT'!A6713)</f>
        <v>43380.666666666664</v>
      </c>
      <c r="B6713" s="26">
        <f t="shared" si="110"/>
        <v>279</v>
      </c>
      <c r="C6713" s="64" cm="1">
        <f t="array" ref="C6713">INDEX('Step 5. Daily Avg Schedule Calc'!$A$2:$C$169,(WEEKDAY(A6713)-1)*24+HOUR(A6713)+1,3)*IF(A6713&lt;Cooling_Season_Start_Date,0,IF(A6713&gt;Cooling_Season_End_Date,0,1))</f>
        <v>0</v>
      </c>
      <c r="D6713" s="12">
        <f>VLOOKUP(A6713,'Step 1.3 Normalized OAT'!$A$1:$B$8761,2)</f>
        <v>81</v>
      </c>
      <c r="E6713" s="13">
        <f ca="1">('Step 3. Regression'!$F$19*D6713^2+'Step 3. Regression'!$G$19*D6713+'Step 3. Regression'!$H$19)*C6713</f>
        <v>0</v>
      </c>
    </row>
    <row r="6714" spans="1:5" x14ac:dyDescent="0.25">
      <c r="A6714" s="9">
        <f>IF(ISBLANK('Step 1.3 Normalized OAT'!A6714),"-",'Step 1.3 Normalized OAT'!A6714)</f>
        <v>43380.708333333336</v>
      </c>
      <c r="B6714" s="26">
        <f t="shared" si="110"/>
        <v>279</v>
      </c>
      <c r="C6714" s="64" cm="1">
        <f t="array" ref="C6714">INDEX('Step 5. Daily Avg Schedule Calc'!$A$2:$C$169,(WEEKDAY(A6714)-1)*24+HOUR(A6714)+1,3)*IF(A6714&lt;Cooling_Season_Start_Date,0,IF(A6714&gt;Cooling_Season_End_Date,0,1))</f>
        <v>0</v>
      </c>
      <c r="D6714" s="12">
        <f>VLOOKUP(A6714,'Step 1.3 Normalized OAT'!$A$1:$B$8761,2)</f>
        <v>81</v>
      </c>
      <c r="E6714" s="13">
        <f ca="1">('Step 3. Regression'!$F$19*D6714^2+'Step 3. Regression'!$G$19*D6714+'Step 3. Regression'!$H$19)*C6714</f>
        <v>0</v>
      </c>
    </row>
    <row r="6715" spans="1:5" x14ac:dyDescent="0.25">
      <c r="A6715" s="9">
        <f>IF(ISBLANK('Step 1.3 Normalized OAT'!A6715),"-",'Step 1.3 Normalized OAT'!A6715)</f>
        <v>43380.75</v>
      </c>
      <c r="B6715" s="26">
        <f t="shared" si="110"/>
        <v>279</v>
      </c>
      <c r="C6715" s="64" cm="1">
        <f t="array" ref="C6715">INDEX('Step 5. Daily Avg Schedule Calc'!$A$2:$C$169,(WEEKDAY(A6715)-1)*24+HOUR(A6715)+1,3)*IF(A6715&lt;Cooling_Season_Start_Date,0,IF(A6715&gt;Cooling_Season_End_Date,0,1))</f>
        <v>0</v>
      </c>
      <c r="D6715" s="12">
        <f>VLOOKUP(A6715,'Step 1.3 Normalized OAT'!$A$1:$B$8761,2)</f>
        <v>80</v>
      </c>
      <c r="E6715" s="13">
        <f ca="1">('Step 3. Regression'!$F$19*D6715^2+'Step 3. Regression'!$G$19*D6715+'Step 3. Regression'!$H$19)*C6715</f>
        <v>0</v>
      </c>
    </row>
    <row r="6716" spans="1:5" x14ac:dyDescent="0.25">
      <c r="A6716" s="9">
        <f>IF(ISBLANK('Step 1.3 Normalized OAT'!A6716),"-",'Step 1.3 Normalized OAT'!A6716)</f>
        <v>43380.791666666664</v>
      </c>
      <c r="B6716" s="26">
        <f t="shared" si="110"/>
        <v>279</v>
      </c>
      <c r="C6716" s="64" cm="1">
        <f t="array" ref="C6716">INDEX('Step 5. Daily Avg Schedule Calc'!$A$2:$C$169,(WEEKDAY(A6716)-1)*24+HOUR(A6716)+1,3)*IF(A6716&lt;Cooling_Season_Start_Date,0,IF(A6716&gt;Cooling_Season_End_Date,0,1))</f>
        <v>0</v>
      </c>
      <c r="D6716" s="12">
        <f>VLOOKUP(A6716,'Step 1.3 Normalized OAT'!$A$1:$B$8761,2)</f>
        <v>80</v>
      </c>
      <c r="E6716" s="13">
        <f ca="1">('Step 3. Regression'!$F$19*D6716^2+'Step 3. Regression'!$G$19*D6716+'Step 3. Regression'!$H$19)*C6716</f>
        <v>0</v>
      </c>
    </row>
    <row r="6717" spans="1:5" x14ac:dyDescent="0.25">
      <c r="A6717" s="9">
        <f>IF(ISBLANK('Step 1.3 Normalized OAT'!A6717),"-",'Step 1.3 Normalized OAT'!A6717)</f>
        <v>43380.833333333336</v>
      </c>
      <c r="B6717" s="26">
        <f t="shared" si="110"/>
        <v>279</v>
      </c>
      <c r="C6717" s="64" cm="1">
        <f t="array" ref="C6717">INDEX('Step 5. Daily Avg Schedule Calc'!$A$2:$C$169,(WEEKDAY(A6717)-1)*24+HOUR(A6717)+1,3)*IF(A6717&lt;Cooling_Season_Start_Date,0,IF(A6717&gt;Cooling_Season_End_Date,0,1))</f>
        <v>0</v>
      </c>
      <c r="D6717" s="12">
        <f>VLOOKUP(A6717,'Step 1.3 Normalized OAT'!$A$1:$B$8761,2)</f>
        <v>79</v>
      </c>
      <c r="E6717" s="13">
        <f ca="1">('Step 3. Regression'!$F$19*D6717^2+'Step 3. Regression'!$G$19*D6717+'Step 3. Regression'!$H$19)*C6717</f>
        <v>0</v>
      </c>
    </row>
    <row r="6718" spans="1:5" x14ac:dyDescent="0.25">
      <c r="A6718" s="9">
        <f>IF(ISBLANK('Step 1.3 Normalized OAT'!A6718),"-",'Step 1.3 Normalized OAT'!A6718)</f>
        <v>43380.875</v>
      </c>
      <c r="B6718" s="26">
        <f t="shared" si="110"/>
        <v>279</v>
      </c>
      <c r="C6718" s="64" cm="1">
        <f t="array" ref="C6718">INDEX('Step 5. Daily Avg Schedule Calc'!$A$2:$C$169,(WEEKDAY(A6718)-1)*24+HOUR(A6718)+1,3)*IF(A6718&lt;Cooling_Season_Start_Date,0,IF(A6718&gt;Cooling_Season_End_Date,0,1))</f>
        <v>0</v>
      </c>
      <c r="D6718" s="12">
        <f>VLOOKUP(A6718,'Step 1.3 Normalized OAT'!$A$1:$B$8761,2)</f>
        <v>79</v>
      </c>
      <c r="E6718" s="13">
        <f ca="1">('Step 3. Regression'!$F$19*D6718^2+'Step 3. Regression'!$G$19*D6718+'Step 3. Regression'!$H$19)*C6718</f>
        <v>0</v>
      </c>
    </row>
    <row r="6719" spans="1:5" x14ac:dyDescent="0.25">
      <c r="A6719" s="9">
        <f>IF(ISBLANK('Step 1.3 Normalized OAT'!A6719),"-",'Step 1.3 Normalized OAT'!A6719)</f>
        <v>43380.916666666664</v>
      </c>
      <c r="B6719" s="26">
        <f t="shared" si="110"/>
        <v>279</v>
      </c>
      <c r="C6719" s="64" cm="1">
        <f t="array" ref="C6719">INDEX('Step 5. Daily Avg Schedule Calc'!$A$2:$C$169,(WEEKDAY(A6719)-1)*24+HOUR(A6719)+1,3)*IF(A6719&lt;Cooling_Season_Start_Date,0,IF(A6719&gt;Cooling_Season_End_Date,0,1))</f>
        <v>0</v>
      </c>
      <c r="D6719" s="12">
        <f>VLOOKUP(A6719,'Step 1.3 Normalized OAT'!$A$1:$B$8761,2)</f>
        <v>77</v>
      </c>
      <c r="E6719" s="13">
        <f ca="1">('Step 3. Regression'!$F$19*D6719^2+'Step 3. Regression'!$G$19*D6719+'Step 3. Regression'!$H$19)*C6719</f>
        <v>0</v>
      </c>
    </row>
    <row r="6720" spans="1:5" x14ac:dyDescent="0.25">
      <c r="A6720" s="9">
        <f>IF(ISBLANK('Step 1.3 Normalized OAT'!A6720),"-",'Step 1.3 Normalized OAT'!A6720)</f>
        <v>43380.958333333336</v>
      </c>
      <c r="B6720" s="26">
        <f t="shared" si="110"/>
        <v>279</v>
      </c>
      <c r="C6720" s="64" cm="1">
        <f t="array" ref="C6720">INDEX('Step 5. Daily Avg Schedule Calc'!$A$2:$C$169,(WEEKDAY(A6720)-1)*24+HOUR(A6720)+1,3)*IF(A6720&lt;Cooling_Season_Start_Date,0,IF(A6720&gt;Cooling_Season_End_Date,0,1))</f>
        <v>0</v>
      </c>
      <c r="D6720" s="12">
        <f>VLOOKUP(A6720,'Step 1.3 Normalized OAT'!$A$1:$B$8761,2)</f>
        <v>76</v>
      </c>
      <c r="E6720" s="13">
        <f ca="1">('Step 3. Regression'!$F$19*D6720^2+'Step 3. Regression'!$G$19*D6720+'Step 3. Regression'!$H$19)*C6720</f>
        <v>0</v>
      </c>
    </row>
    <row r="6721" spans="1:5" x14ac:dyDescent="0.25">
      <c r="A6721" s="9">
        <f>IF(ISBLANK('Step 1.3 Normalized OAT'!A6721),"-",'Step 1.3 Normalized OAT'!A6721)</f>
        <v>43381</v>
      </c>
      <c r="B6721" s="26">
        <f t="shared" si="110"/>
        <v>280</v>
      </c>
      <c r="C6721" s="64" cm="1">
        <f t="array" ref="C6721">INDEX('Step 5. Daily Avg Schedule Calc'!$A$2:$C$169,(WEEKDAY(A6721)-1)*24+HOUR(A6721)+1,3)*IF(A6721&lt;Cooling_Season_Start_Date,0,IF(A6721&gt;Cooling_Season_End_Date,0,1))</f>
        <v>0</v>
      </c>
      <c r="D6721" s="12">
        <f>VLOOKUP(A6721,'Step 1.3 Normalized OAT'!$A$1:$B$8761,2)</f>
        <v>73</v>
      </c>
      <c r="E6721" s="13">
        <f ca="1">('Step 3. Regression'!$F$19*D6721^2+'Step 3. Regression'!$G$19*D6721+'Step 3. Regression'!$H$19)*C6721</f>
        <v>0</v>
      </c>
    </row>
    <row r="6722" spans="1:5" x14ac:dyDescent="0.25">
      <c r="A6722" s="9">
        <f>IF(ISBLANK('Step 1.3 Normalized OAT'!A6722),"-",'Step 1.3 Normalized OAT'!A6722)</f>
        <v>43381.041666666664</v>
      </c>
      <c r="B6722" s="26">
        <f t="shared" si="110"/>
        <v>280</v>
      </c>
      <c r="C6722" s="64" cm="1">
        <f t="array" ref="C6722">INDEX('Step 5. Daily Avg Schedule Calc'!$A$2:$C$169,(WEEKDAY(A6722)-1)*24+HOUR(A6722)+1,3)*IF(A6722&lt;Cooling_Season_Start_Date,0,IF(A6722&gt;Cooling_Season_End_Date,0,1))</f>
        <v>0</v>
      </c>
      <c r="D6722" s="12">
        <f>VLOOKUP(A6722,'Step 1.3 Normalized OAT'!$A$1:$B$8761,2)</f>
        <v>72</v>
      </c>
      <c r="E6722" s="13">
        <f ca="1">('Step 3. Regression'!$F$19*D6722^2+'Step 3. Regression'!$G$19*D6722+'Step 3. Regression'!$H$19)*C6722</f>
        <v>0</v>
      </c>
    </row>
    <row r="6723" spans="1:5" x14ac:dyDescent="0.25">
      <c r="A6723" s="9">
        <f>IF(ISBLANK('Step 1.3 Normalized OAT'!A6723),"-",'Step 1.3 Normalized OAT'!A6723)</f>
        <v>43381.083333333336</v>
      </c>
      <c r="B6723" s="26">
        <f t="shared" ref="B6723:B6786" si="111">_xlfn.DAYS(A6723,$A$2)</f>
        <v>280</v>
      </c>
      <c r="C6723" s="64" cm="1">
        <f t="array" ref="C6723">INDEX('Step 5. Daily Avg Schedule Calc'!$A$2:$C$169,(WEEKDAY(A6723)-1)*24+HOUR(A6723)+1,3)*IF(A6723&lt;Cooling_Season_Start_Date,0,IF(A6723&gt;Cooling_Season_End_Date,0,1))</f>
        <v>0</v>
      </c>
      <c r="D6723" s="12">
        <f>VLOOKUP(A6723,'Step 1.3 Normalized OAT'!$A$1:$B$8761,2)</f>
        <v>73</v>
      </c>
      <c r="E6723" s="13">
        <f ca="1">('Step 3. Regression'!$F$19*D6723^2+'Step 3. Regression'!$G$19*D6723+'Step 3. Regression'!$H$19)*C6723</f>
        <v>0</v>
      </c>
    </row>
    <row r="6724" spans="1:5" x14ac:dyDescent="0.25">
      <c r="A6724" s="9">
        <f>IF(ISBLANK('Step 1.3 Normalized OAT'!A6724),"-",'Step 1.3 Normalized OAT'!A6724)</f>
        <v>43381.125</v>
      </c>
      <c r="B6724" s="26">
        <f t="shared" si="111"/>
        <v>280</v>
      </c>
      <c r="C6724" s="64" cm="1">
        <f t="array" ref="C6724">INDEX('Step 5. Daily Avg Schedule Calc'!$A$2:$C$169,(WEEKDAY(A6724)-1)*24+HOUR(A6724)+1,3)*IF(A6724&lt;Cooling_Season_Start_Date,0,IF(A6724&gt;Cooling_Season_End_Date,0,1))</f>
        <v>0</v>
      </c>
      <c r="D6724" s="12">
        <f>VLOOKUP(A6724,'Step 1.3 Normalized OAT'!$A$1:$B$8761,2)</f>
        <v>72</v>
      </c>
      <c r="E6724" s="13">
        <f ca="1">('Step 3. Regression'!$F$19*D6724^2+'Step 3. Regression'!$G$19*D6724+'Step 3. Regression'!$H$19)*C6724</f>
        <v>0</v>
      </c>
    </row>
    <row r="6725" spans="1:5" x14ac:dyDescent="0.25">
      <c r="A6725" s="9">
        <f>IF(ISBLANK('Step 1.3 Normalized OAT'!A6725),"-",'Step 1.3 Normalized OAT'!A6725)</f>
        <v>43381.166666666664</v>
      </c>
      <c r="B6725" s="26">
        <f t="shared" si="111"/>
        <v>280</v>
      </c>
      <c r="C6725" s="64" cm="1">
        <f t="array" ref="C6725">INDEX('Step 5. Daily Avg Schedule Calc'!$A$2:$C$169,(WEEKDAY(A6725)-1)*24+HOUR(A6725)+1,3)*IF(A6725&lt;Cooling_Season_Start_Date,0,IF(A6725&gt;Cooling_Season_End_Date,0,1))</f>
        <v>0</v>
      </c>
      <c r="D6725" s="12">
        <f>VLOOKUP(A6725,'Step 1.3 Normalized OAT'!$A$1:$B$8761,2)</f>
        <v>72</v>
      </c>
      <c r="E6725" s="13">
        <f ca="1">('Step 3. Regression'!$F$19*D6725^2+'Step 3. Regression'!$G$19*D6725+'Step 3. Regression'!$H$19)*C6725</f>
        <v>0</v>
      </c>
    </row>
    <row r="6726" spans="1:5" x14ac:dyDescent="0.25">
      <c r="A6726" s="9">
        <f>IF(ISBLANK('Step 1.3 Normalized OAT'!A6726),"-",'Step 1.3 Normalized OAT'!A6726)</f>
        <v>43381.208333333336</v>
      </c>
      <c r="B6726" s="26">
        <f t="shared" si="111"/>
        <v>280</v>
      </c>
      <c r="C6726" s="64" cm="1">
        <f t="array" ref="C6726">INDEX('Step 5. Daily Avg Schedule Calc'!$A$2:$C$169,(WEEKDAY(A6726)-1)*24+HOUR(A6726)+1,3)*IF(A6726&lt;Cooling_Season_Start_Date,0,IF(A6726&gt;Cooling_Season_End_Date,0,1))</f>
        <v>0</v>
      </c>
      <c r="D6726" s="12">
        <f>VLOOKUP(A6726,'Step 1.3 Normalized OAT'!$A$1:$B$8761,2)</f>
        <v>70</v>
      </c>
      <c r="E6726" s="13">
        <f ca="1">('Step 3. Regression'!$F$19*D6726^2+'Step 3. Regression'!$G$19*D6726+'Step 3. Regression'!$H$19)*C6726</f>
        <v>0</v>
      </c>
    </row>
    <row r="6727" spans="1:5" x14ac:dyDescent="0.25">
      <c r="A6727" s="9">
        <f>IF(ISBLANK('Step 1.3 Normalized OAT'!A6727),"-",'Step 1.3 Normalized OAT'!A6727)</f>
        <v>43381.25</v>
      </c>
      <c r="B6727" s="26">
        <f t="shared" si="111"/>
        <v>280</v>
      </c>
      <c r="C6727" s="64" cm="1">
        <f t="array" ref="C6727">INDEX('Step 5. Daily Avg Schedule Calc'!$A$2:$C$169,(WEEKDAY(A6727)-1)*24+HOUR(A6727)+1,3)*IF(A6727&lt;Cooling_Season_Start_Date,0,IF(A6727&gt;Cooling_Season_End_Date,0,1))</f>
        <v>0</v>
      </c>
      <c r="D6727" s="12">
        <f>VLOOKUP(A6727,'Step 1.3 Normalized OAT'!$A$1:$B$8761,2)</f>
        <v>68</v>
      </c>
      <c r="E6727" s="13">
        <f ca="1">('Step 3. Regression'!$F$19*D6727^2+'Step 3. Regression'!$G$19*D6727+'Step 3. Regression'!$H$19)*C6727</f>
        <v>0</v>
      </c>
    </row>
    <row r="6728" spans="1:5" x14ac:dyDescent="0.25">
      <c r="A6728" s="9">
        <f>IF(ISBLANK('Step 1.3 Normalized OAT'!A6728),"-",'Step 1.3 Normalized OAT'!A6728)</f>
        <v>43381.291666666664</v>
      </c>
      <c r="B6728" s="26">
        <f t="shared" si="111"/>
        <v>280</v>
      </c>
      <c r="C6728" s="64" cm="1">
        <f t="array" ref="C6728">INDEX('Step 5. Daily Avg Schedule Calc'!$A$2:$C$169,(WEEKDAY(A6728)-1)*24+HOUR(A6728)+1,3)*IF(A6728&lt;Cooling_Season_Start_Date,0,IF(A6728&gt;Cooling_Season_End_Date,0,1))</f>
        <v>0</v>
      </c>
      <c r="D6728" s="12">
        <f>VLOOKUP(A6728,'Step 1.3 Normalized OAT'!$A$1:$B$8761,2)</f>
        <v>68</v>
      </c>
      <c r="E6728" s="13">
        <f ca="1">('Step 3. Regression'!$F$19*D6728^2+'Step 3. Regression'!$G$19*D6728+'Step 3. Regression'!$H$19)*C6728</f>
        <v>0</v>
      </c>
    </row>
    <row r="6729" spans="1:5" x14ac:dyDescent="0.25">
      <c r="A6729" s="9">
        <f>IF(ISBLANK('Step 1.3 Normalized OAT'!A6729),"-",'Step 1.3 Normalized OAT'!A6729)</f>
        <v>43381.333333333336</v>
      </c>
      <c r="B6729" s="26">
        <f t="shared" si="111"/>
        <v>280</v>
      </c>
      <c r="C6729" s="64" cm="1">
        <f t="array" ref="C6729">INDEX('Step 5. Daily Avg Schedule Calc'!$A$2:$C$169,(WEEKDAY(A6729)-1)*24+HOUR(A6729)+1,3)*IF(A6729&lt;Cooling_Season_Start_Date,0,IF(A6729&gt;Cooling_Season_End_Date,0,1))</f>
        <v>0</v>
      </c>
      <c r="D6729" s="12">
        <f>VLOOKUP(A6729,'Step 1.3 Normalized OAT'!$A$1:$B$8761,2)</f>
        <v>67</v>
      </c>
      <c r="E6729" s="13">
        <f ca="1">('Step 3. Regression'!$F$19*D6729^2+'Step 3. Regression'!$G$19*D6729+'Step 3. Regression'!$H$19)*C6729</f>
        <v>0</v>
      </c>
    </row>
    <row r="6730" spans="1:5" x14ac:dyDescent="0.25">
      <c r="A6730" s="9">
        <f>IF(ISBLANK('Step 1.3 Normalized OAT'!A6730),"-",'Step 1.3 Normalized OAT'!A6730)</f>
        <v>43381.375</v>
      </c>
      <c r="B6730" s="26">
        <f t="shared" si="111"/>
        <v>280</v>
      </c>
      <c r="C6730" s="64" cm="1">
        <f t="array" ref="C6730">INDEX('Step 5. Daily Avg Schedule Calc'!$A$2:$C$169,(WEEKDAY(A6730)-1)*24+HOUR(A6730)+1,3)*IF(A6730&lt;Cooling_Season_Start_Date,0,IF(A6730&gt;Cooling_Season_End_Date,0,1))</f>
        <v>0</v>
      </c>
      <c r="D6730" s="12">
        <f>VLOOKUP(A6730,'Step 1.3 Normalized OAT'!$A$1:$B$8761,2)</f>
        <v>66</v>
      </c>
      <c r="E6730" s="13">
        <f ca="1">('Step 3. Regression'!$F$19*D6730^2+'Step 3. Regression'!$G$19*D6730+'Step 3. Regression'!$H$19)*C6730</f>
        <v>0</v>
      </c>
    </row>
    <row r="6731" spans="1:5" x14ac:dyDescent="0.25">
      <c r="A6731" s="9">
        <f>IF(ISBLANK('Step 1.3 Normalized OAT'!A6731),"-",'Step 1.3 Normalized OAT'!A6731)</f>
        <v>43381.416666666664</v>
      </c>
      <c r="B6731" s="26">
        <f t="shared" si="111"/>
        <v>280</v>
      </c>
      <c r="C6731" s="64" cm="1">
        <f t="array" ref="C6731">INDEX('Step 5. Daily Avg Schedule Calc'!$A$2:$C$169,(WEEKDAY(A6731)-1)*24+HOUR(A6731)+1,3)*IF(A6731&lt;Cooling_Season_Start_Date,0,IF(A6731&gt;Cooling_Season_End_Date,0,1))</f>
        <v>0</v>
      </c>
      <c r="D6731" s="12">
        <f>VLOOKUP(A6731,'Step 1.3 Normalized OAT'!$A$1:$B$8761,2)</f>
        <v>66</v>
      </c>
      <c r="E6731" s="13">
        <f ca="1">('Step 3. Regression'!$F$19*D6731^2+'Step 3. Regression'!$G$19*D6731+'Step 3. Regression'!$H$19)*C6731</f>
        <v>0</v>
      </c>
    </row>
    <row r="6732" spans="1:5" x14ac:dyDescent="0.25">
      <c r="A6732" s="9">
        <f>IF(ISBLANK('Step 1.3 Normalized OAT'!A6732),"-",'Step 1.3 Normalized OAT'!A6732)</f>
        <v>43381.458333333336</v>
      </c>
      <c r="B6732" s="26">
        <f t="shared" si="111"/>
        <v>280</v>
      </c>
      <c r="C6732" s="64" cm="1">
        <f t="array" ref="C6732">INDEX('Step 5. Daily Avg Schedule Calc'!$A$2:$C$169,(WEEKDAY(A6732)-1)*24+HOUR(A6732)+1,3)*IF(A6732&lt;Cooling_Season_Start_Date,0,IF(A6732&gt;Cooling_Season_End_Date,0,1))</f>
        <v>0</v>
      </c>
      <c r="D6732" s="12">
        <f>VLOOKUP(A6732,'Step 1.3 Normalized OAT'!$A$1:$B$8761,2)</f>
        <v>67</v>
      </c>
      <c r="E6732" s="13">
        <f ca="1">('Step 3. Regression'!$F$19*D6732^2+'Step 3. Regression'!$G$19*D6732+'Step 3. Regression'!$H$19)*C6732</f>
        <v>0</v>
      </c>
    </row>
    <row r="6733" spans="1:5" x14ac:dyDescent="0.25">
      <c r="A6733" s="9">
        <f>IF(ISBLANK('Step 1.3 Normalized OAT'!A6733),"-",'Step 1.3 Normalized OAT'!A6733)</f>
        <v>43381.5</v>
      </c>
      <c r="B6733" s="26">
        <f t="shared" si="111"/>
        <v>280</v>
      </c>
      <c r="C6733" s="64" cm="1">
        <f t="array" ref="C6733">INDEX('Step 5. Daily Avg Schedule Calc'!$A$2:$C$169,(WEEKDAY(A6733)-1)*24+HOUR(A6733)+1,3)*IF(A6733&lt;Cooling_Season_Start_Date,0,IF(A6733&gt;Cooling_Season_End_Date,0,1))</f>
        <v>0</v>
      </c>
      <c r="D6733" s="12">
        <f>VLOOKUP(A6733,'Step 1.3 Normalized OAT'!$A$1:$B$8761,2)</f>
        <v>66</v>
      </c>
      <c r="E6733" s="13">
        <f ca="1">('Step 3. Regression'!$F$19*D6733^2+'Step 3. Regression'!$G$19*D6733+'Step 3. Regression'!$H$19)*C6733</f>
        <v>0</v>
      </c>
    </row>
    <row r="6734" spans="1:5" x14ac:dyDescent="0.25">
      <c r="A6734" s="9">
        <f>IF(ISBLANK('Step 1.3 Normalized OAT'!A6734),"-",'Step 1.3 Normalized OAT'!A6734)</f>
        <v>43381.541666666664</v>
      </c>
      <c r="B6734" s="26">
        <f t="shared" si="111"/>
        <v>280</v>
      </c>
      <c r="C6734" s="64" cm="1">
        <f t="array" ref="C6734">INDEX('Step 5. Daily Avg Schedule Calc'!$A$2:$C$169,(WEEKDAY(A6734)-1)*24+HOUR(A6734)+1,3)*IF(A6734&lt;Cooling_Season_Start_Date,0,IF(A6734&gt;Cooling_Season_End_Date,0,1))</f>
        <v>0</v>
      </c>
      <c r="D6734" s="12">
        <f>VLOOKUP(A6734,'Step 1.3 Normalized OAT'!$A$1:$B$8761,2)</f>
        <v>66</v>
      </c>
      <c r="E6734" s="13">
        <f ca="1">('Step 3. Regression'!$F$19*D6734^2+'Step 3. Regression'!$G$19*D6734+'Step 3. Regression'!$H$19)*C6734</f>
        <v>0</v>
      </c>
    </row>
    <row r="6735" spans="1:5" x14ac:dyDescent="0.25">
      <c r="A6735" s="9">
        <f>IF(ISBLANK('Step 1.3 Normalized OAT'!A6735),"-",'Step 1.3 Normalized OAT'!A6735)</f>
        <v>43381.583333333336</v>
      </c>
      <c r="B6735" s="26">
        <f t="shared" si="111"/>
        <v>280</v>
      </c>
      <c r="C6735" s="64" cm="1">
        <f t="array" ref="C6735">INDEX('Step 5. Daily Avg Schedule Calc'!$A$2:$C$169,(WEEKDAY(A6735)-1)*24+HOUR(A6735)+1,3)*IF(A6735&lt;Cooling_Season_Start_Date,0,IF(A6735&gt;Cooling_Season_End_Date,0,1))</f>
        <v>0</v>
      </c>
      <c r="D6735" s="12">
        <f>VLOOKUP(A6735,'Step 1.3 Normalized OAT'!$A$1:$B$8761,2)</f>
        <v>67</v>
      </c>
      <c r="E6735" s="13">
        <f ca="1">('Step 3. Regression'!$F$19*D6735^2+'Step 3. Regression'!$G$19*D6735+'Step 3. Regression'!$H$19)*C6735</f>
        <v>0</v>
      </c>
    </row>
    <row r="6736" spans="1:5" x14ac:dyDescent="0.25">
      <c r="A6736" s="9">
        <f>IF(ISBLANK('Step 1.3 Normalized OAT'!A6736),"-",'Step 1.3 Normalized OAT'!A6736)</f>
        <v>43381.625</v>
      </c>
      <c r="B6736" s="26">
        <f t="shared" si="111"/>
        <v>280</v>
      </c>
      <c r="C6736" s="64" cm="1">
        <f t="array" ref="C6736">INDEX('Step 5. Daily Avg Schedule Calc'!$A$2:$C$169,(WEEKDAY(A6736)-1)*24+HOUR(A6736)+1,3)*IF(A6736&lt;Cooling_Season_Start_Date,0,IF(A6736&gt;Cooling_Season_End_Date,0,1))</f>
        <v>0</v>
      </c>
      <c r="D6736" s="12">
        <f>VLOOKUP(A6736,'Step 1.3 Normalized OAT'!$A$1:$B$8761,2)</f>
        <v>66</v>
      </c>
      <c r="E6736" s="13">
        <f ca="1">('Step 3. Regression'!$F$19*D6736^2+'Step 3. Regression'!$G$19*D6736+'Step 3. Regression'!$H$19)*C6736</f>
        <v>0</v>
      </c>
    </row>
    <row r="6737" spans="1:5" x14ac:dyDescent="0.25">
      <c r="A6737" s="9">
        <f>IF(ISBLANK('Step 1.3 Normalized OAT'!A6737),"-",'Step 1.3 Normalized OAT'!A6737)</f>
        <v>43381.666666666664</v>
      </c>
      <c r="B6737" s="26">
        <f t="shared" si="111"/>
        <v>280</v>
      </c>
      <c r="C6737" s="64" cm="1">
        <f t="array" ref="C6737">INDEX('Step 5. Daily Avg Schedule Calc'!$A$2:$C$169,(WEEKDAY(A6737)-1)*24+HOUR(A6737)+1,3)*IF(A6737&lt;Cooling_Season_Start_Date,0,IF(A6737&gt;Cooling_Season_End_Date,0,1))</f>
        <v>0</v>
      </c>
      <c r="D6737" s="12">
        <f>VLOOKUP(A6737,'Step 1.3 Normalized OAT'!$A$1:$B$8761,2)</f>
        <v>66</v>
      </c>
      <c r="E6737" s="13">
        <f ca="1">('Step 3. Regression'!$F$19*D6737^2+'Step 3. Regression'!$G$19*D6737+'Step 3. Regression'!$H$19)*C6737</f>
        <v>0</v>
      </c>
    </row>
    <row r="6738" spans="1:5" x14ac:dyDescent="0.25">
      <c r="A6738" s="9">
        <f>IF(ISBLANK('Step 1.3 Normalized OAT'!A6738),"-",'Step 1.3 Normalized OAT'!A6738)</f>
        <v>43381.708333333336</v>
      </c>
      <c r="B6738" s="26">
        <f t="shared" si="111"/>
        <v>280</v>
      </c>
      <c r="C6738" s="64" cm="1">
        <f t="array" ref="C6738">INDEX('Step 5. Daily Avg Schedule Calc'!$A$2:$C$169,(WEEKDAY(A6738)-1)*24+HOUR(A6738)+1,3)*IF(A6738&lt;Cooling_Season_Start_Date,0,IF(A6738&gt;Cooling_Season_End_Date,0,1))</f>
        <v>0</v>
      </c>
      <c r="D6738" s="12">
        <f>VLOOKUP(A6738,'Step 1.3 Normalized OAT'!$A$1:$B$8761,2)</f>
        <v>66</v>
      </c>
      <c r="E6738" s="13">
        <f ca="1">('Step 3. Regression'!$F$19*D6738^2+'Step 3. Regression'!$G$19*D6738+'Step 3. Regression'!$H$19)*C6738</f>
        <v>0</v>
      </c>
    </row>
    <row r="6739" spans="1:5" x14ac:dyDescent="0.25">
      <c r="A6739" s="9">
        <f>IF(ISBLANK('Step 1.3 Normalized OAT'!A6739),"-",'Step 1.3 Normalized OAT'!A6739)</f>
        <v>43381.75</v>
      </c>
      <c r="B6739" s="26">
        <f t="shared" si="111"/>
        <v>280</v>
      </c>
      <c r="C6739" s="64" cm="1">
        <f t="array" ref="C6739">INDEX('Step 5. Daily Avg Schedule Calc'!$A$2:$C$169,(WEEKDAY(A6739)-1)*24+HOUR(A6739)+1,3)*IF(A6739&lt;Cooling_Season_Start_Date,0,IF(A6739&gt;Cooling_Season_End_Date,0,1))</f>
        <v>0</v>
      </c>
      <c r="D6739" s="12">
        <f>VLOOKUP(A6739,'Step 1.3 Normalized OAT'!$A$1:$B$8761,2)</f>
        <v>64</v>
      </c>
      <c r="E6739" s="13">
        <f ca="1">('Step 3. Regression'!$F$19*D6739^2+'Step 3. Regression'!$G$19*D6739+'Step 3. Regression'!$H$19)*C6739</f>
        <v>0</v>
      </c>
    </row>
    <row r="6740" spans="1:5" x14ac:dyDescent="0.25">
      <c r="A6740" s="9">
        <f>IF(ISBLANK('Step 1.3 Normalized OAT'!A6740),"-",'Step 1.3 Normalized OAT'!A6740)</f>
        <v>43381.791666666664</v>
      </c>
      <c r="B6740" s="26">
        <f t="shared" si="111"/>
        <v>280</v>
      </c>
      <c r="C6740" s="64" cm="1">
        <f t="array" ref="C6740">INDEX('Step 5. Daily Avg Schedule Calc'!$A$2:$C$169,(WEEKDAY(A6740)-1)*24+HOUR(A6740)+1,3)*IF(A6740&lt;Cooling_Season_Start_Date,0,IF(A6740&gt;Cooling_Season_End_Date,0,1))</f>
        <v>0</v>
      </c>
      <c r="D6740" s="12">
        <f>VLOOKUP(A6740,'Step 1.3 Normalized OAT'!$A$1:$B$8761,2)</f>
        <v>66</v>
      </c>
      <c r="E6740" s="13">
        <f ca="1">('Step 3. Regression'!$F$19*D6740^2+'Step 3. Regression'!$G$19*D6740+'Step 3. Regression'!$H$19)*C6740</f>
        <v>0</v>
      </c>
    </row>
    <row r="6741" spans="1:5" x14ac:dyDescent="0.25">
      <c r="A6741" s="9">
        <f>IF(ISBLANK('Step 1.3 Normalized OAT'!A6741),"-",'Step 1.3 Normalized OAT'!A6741)</f>
        <v>43381.833333333336</v>
      </c>
      <c r="B6741" s="26">
        <f t="shared" si="111"/>
        <v>280</v>
      </c>
      <c r="C6741" s="64" cm="1">
        <f t="array" ref="C6741">INDEX('Step 5. Daily Avg Schedule Calc'!$A$2:$C$169,(WEEKDAY(A6741)-1)*24+HOUR(A6741)+1,3)*IF(A6741&lt;Cooling_Season_Start_Date,0,IF(A6741&gt;Cooling_Season_End_Date,0,1))</f>
        <v>0</v>
      </c>
      <c r="D6741" s="12">
        <f>VLOOKUP(A6741,'Step 1.3 Normalized OAT'!$A$1:$B$8761,2)</f>
        <v>65</v>
      </c>
      <c r="E6741" s="13">
        <f ca="1">('Step 3. Regression'!$F$19*D6741^2+'Step 3. Regression'!$G$19*D6741+'Step 3. Regression'!$H$19)*C6741</f>
        <v>0</v>
      </c>
    </row>
    <row r="6742" spans="1:5" x14ac:dyDescent="0.25">
      <c r="A6742" s="9">
        <f>IF(ISBLANK('Step 1.3 Normalized OAT'!A6742),"-",'Step 1.3 Normalized OAT'!A6742)</f>
        <v>43381.875</v>
      </c>
      <c r="B6742" s="26">
        <f t="shared" si="111"/>
        <v>280</v>
      </c>
      <c r="C6742" s="64" cm="1">
        <f t="array" ref="C6742">INDEX('Step 5. Daily Avg Schedule Calc'!$A$2:$C$169,(WEEKDAY(A6742)-1)*24+HOUR(A6742)+1,3)*IF(A6742&lt;Cooling_Season_Start_Date,0,IF(A6742&gt;Cooling_Season_End_Date,0,1))</f>
        <v>0</v>
      </c>
      <c r="D6742" s="12">
        <f>VLOOKUP(A6742,'Step 1.3 Normalized OAT'!$A$1:$B$8761,2)</f>
        <v>66</v>
      </c>
      <c r="E6742" s="13">
        <f ca="1">('Step 3. Regression'!$F$19*D6742^2+'Step 3. Regression'!$G$19*D6742+'Step 3. Regression'!$H$19)*C6742</f>
        <v>0</v>
      </c>
    </row>
    <row r="6743" spans="1:5" x14ac:dyDescent="0.25">
      <c r="A6743" s="9">
        <f>IF(ISBLANK('Step 1.3 Normalized OAT'!A6743),"-",'Step 1.3 Normalized OAT'!A6743)</f>
        <v>43381.916666666664</v>
      </c>
      <c r="B6743" s="26">
        <f t="shared" si="111"/>
        <v>280</v>
      </c>
      <c r="C6743" s="64" cm="1">
        <f t="array" ref="C6743">INDEX('Step 5. Daily Avg Schedule Calc'!$A$2:$C$169,(WEEKDAY(A6743)-1)*24+HOUR(A6743)+1,3)*IF(A6743&lt;Cooling_Season_Start_Date,0,IF(A6743&gt;Cooling_Season_End_Date,0,1))</f>
        <v>0</v>
      </c>
      <c r="D6743" s="12">
        <f>VLOOKUP(A6743,'Step 1.3 Normalized OAT'!$A$1:$B$8761,2)</f>
        <v>66</v>
      </c>
      <c r="E6743" s="13">
        <f ca="1">('Step 3. Regression'!$F$19*D6743^2+'Step 3. Regression'!$G$19*D6743+'Step 3. Regression'!$H$19)*C6743</f>
        <v>0</v>
      </c>
    </row>
    <row r="6744" spans="1:5" x14ac:dyDescent="0.25">
      <c r="A6744" s="9">
        <f>IF(ISBLANK('Step 1.3 Normalized OAT'!A6744),"-",'Step 1.3 Normalized OAT'!A6744)</f>
        <v>43381.958333333336</v>
      </c>
      <c r="B6744" s="26">
        <f t="shared" si="111"/>
        <v>280</v>
      </c>
      <c r="C6744" s="64" cm="1">
        <f t="array" ref="C6744">INDEX('Step 5. Daily Avg Schedule Calc'!$A$2:$C$169,(WEEKDAY(A6744)-1)*24+HOUR(A6744)+1,3)*IF(A6744&lt;Cooling_Season_Start_Date,0,IF(A6744&gt;Cooling_Season_End_Date,0,1))</f>
        <v>0</v>
      </c>
      <c r="D6744" s="12">
        <f>VLOOKUP(A6744,'Step 1.3 Normalized OAT'!$A$1:$B$8761,2)</f>
        <v>66</v>
      </c>
      <c r="E6744" s="13">
        <f ca="1">('Step 3. Regression'!$F$19*D6744^2+'Step 3. Regression'!$G$19*D6744+'Step 3. Regression'!$H$19)*C6744</f>
        <v>0</v>
      </c>
    </row>
    <row r="6745" spans="1:5" x14ac:dyDescent="0.25">
      <c r="A6745" s="9">
        <f>IF(ISBLANK('Step 1.3 Normalized OAT'!A6745),"-",'Step 1.3 Normalized OAT'!A6745)</f>
        <v>43382</v>
      </c>
      <c r="B6745" s="26">
        <f t="shared" si="111"/>
        <v>281</v>
      </c>
      <c r="C6745" s="64" cm="1">
        <f t="array" ref="C6745">INDEX('Step 5. Daily Avg Schedule Calc'!$A$2:$C$169,(WEEKDAY(A6745)-1)*24+HOUR(A6745)+1,3)*IF(A6745&lt;Cooling_Season_Start_Date,0,IF(A6745&gt;Cooling_Season_End_Date,0,1))</f>
        <v>0</v>
      </c>
      <c r="D6745" s="12">
        <f>VLOOKUP(A6745,'Step 1.3 Normalized OAT'!$A$1:$B$8761,2)</f>
        <v>66</v>
      </c>
      <c r="E6745" s="13">
        <f ca="1">('Step 3. Regression'!$F$19*D6745^2+'Step 3. Regression'!$G$19*D6745+'Step 3. Regression'!$H$19)*C6745</f>
        <v>0</v>
      </c>
    </row>
    <row r="6746" spans="1:5" x14ac:dyDescent="0.25">
      <c r="A6746" s="9">
        <f>IF(ISBLANK('Step 1.3 Normalized OAT'!A6746),"-",'Step 1.3 Normalized OAT'!A6746)</f>
        <v>43382.041666666664</v>
      </c>
      <c r="B6746" s="26">
        <f t="shared" si="111"/>
        <v>281</v>
      </c>
      <c r="C6746" s="64" cm="1">
        <f t="array" ref="C6746">INDEX('Step 5. Daily Avg Schedule Calc'!$A$2:$C$169,(WEEKDAY(A6746)-1)*24+HOUR(A6746)+1,3)*IF(A6746&lt;Cooling_Season_Start_Date,0,IF(A6746&gt;Cooling_Season_End_Date,0,1))</f>
        <v>0</v>
      </c>
      <c r="D6746" s="12">
        <f>VLOOKUP(A6746,'Step 1.3 Normalized OAT'!$A$1:$B$8761,2)</f>
        <v>67</v>
      </c>
      <c r="E6746" s="13">
        <f ca="1">('Step 3. Regression'!$F$19*D6746^2+'Step 3. Regression'!$G$19*D6746+'Step 3. Regression'!$H$19)*C6746</f>
        <v>0</v>
      </c>
    </row>
    <row r="6747" spans="1:5" x14ac:dyDescent="0.25">
      <c r="A6747" s="9">
        <f>IF(ISBLANK('Step 1.3 Normalized OAT'!A6747),"-",'Step 1.3 Normalized OAT'!A6747)</f>
        <v>43382.083333333336</v>
      </c>
      <c r="B6747" s="26">
        <f t="shared" si="111"/>
        <v>281</v>
      </c>
      <c r="C6747" s="64" cm="1">
        <f t="array" ref="C6747">INDEX('Step 5. Daily Avg Schedule Calc'!$A$2:$C$169,(WEEKDAY(A6747)-1)*24+HOUR(A6747)+1,3)*IF(A6747&lt;Cooling_Season_Start_Date,0,IF(A6747&gt;Cooling_Season_End_Date,0,1))</f>
        <v>0</v>
      </c>
      <c r="D6747" s="12">
        <f>VLOOKUP(A6747,'Step 1.3 Normalized OAT'!$A$1:$B$8761,2)</f>
        <v>68</v>
      </c>
      <c r="E6747" s="13">
        <f ca="1">('Step 3. Regression'!$F$19*D6747^2+'Step 3. Regression'!$G$19*D6747+'Step 3. Regression'!$H$19)*C6747</f>
        <v>0</v>
      </c>
    </row>
    <row r="6748" spans="1:5" x14ac:dyDescent="0.25">
      <c r="A6748" s="9">
        <f>IF(ISBLANK('Step 1.3 Normalized OAT'!A6748),"-",'Step 1.3 Normalized OAT'!A6748)</f>
        <v>43382.125</v>
      </c>
      <c r="B6748" s="26">
        <f t="shared" si="111"/>
        <v>281</v>
      </c>
      <c r="C6748" s="64" cm="1">
        <f t="array" ref="C6748">INDEX('Step 5. Daily Avg Schedule Calc'!$A$2:$C$169,(WEEKDAY(A6748)-1)*24+HOUR(A6748)+1,3)*IF(A6748&lt;Cooling_Season_Start_Date,0,IF(A6748&gt;Cooling_Season_End_Date,0,1))</f>
        <v>0</v>
      </c>
      <c r="D6748" s="12">
        <f>VLOOKUP(A6748,'Step 1.3 Normalized OAT'!$A$1:$B$8761,2)</f>
        <v>70</v>
      </c>
      <c r="E6748" s="13">
        <f ca="1">('Step 3. Regression'!$F$19*D6748^2+'Step 3. Regression'!$G$19*D6748+'Step 3. Regression'!$H$19)*C6748</f>
        <v>0</v>
      </c>
    </row>
    <row r="6749" spans="1:5" x14ac:dyDescent="0.25">
      <c r="A6749" s="9">
        <f>IF(ISBLANK('Step 1.3 Normalized OAT'!A6749),"-",'Step 1.3 Normalized OAT'!A6749)</f>
        <v>43382.166666666664</v>
      </c>
      <c r="B6749" s="26">
        <f t="shared" si="111"/>
        <v>281</v>
      </c>
      <c r="C6749" s="64" cm="1">
        <f t="array" ref="C6749">INDEX('Step 5. Daily Avg Schedule Calc'!$A$2:$C$169,(WEEKDAY(A6749)-1)*24+HOUR(A6749)+1,3)*IF(A6749&lt;Cooling_Season_Start_Date,0,IF(A6749&gt;Cooling_Season_End_Date,0,1))</f>
        <v>0</v>
      </c>
      <c r="D6749" s="12">
        <f>VLOOKUP(A6749,'Step 1.3 Normalized OAT'!$A$1:$B$8761,2)</f>
        <v>70</v>
      </c>
      <c r="E6749" s="13">
        <f ca="1">('Step 3. Regression'!$F$19*D6749^2+'Step 3. Regression'!$G$19*D6749+'Step 3. Regression'!$H$19)*C6749</f>
        <v>0</v>
      </c>
    </row>
    <row r="6750" spans="1:5" x14ac:dyDescent="0.25">
      <c r="A6750" s="9">
        <f>IF(ISBLANK('Step 1.3 Normalized OAT'!A6750),"-",'Step 1.3 Normalized OAT'!A6750)</f>
        <v>43382.208333333336</v>
      </c>
      <c r="B6750" s="26">
        <f t="shared" si="111"/>
        <v>281</v>
      </c>
      <c r="C6750" s="64" cm="1">
        <f t="array" ref="C6750">INDEX('Step 5. Daily Avg Schedule Calc'!$A$2:$C$169,(WEEKDAY(A6750)-1)*24+HOUR(A6750)+1,3)*IF(A6750&lt;Cooling_Season_Start_Date,0,IF(A6750&gt;Cooling_Season_End_Date,0,1))</f>
        <v>0</v>
      </c>
      <c r="D6750" s="12">
        <f>VLOOKUP(A6750,'Step 1.3 Normalized OAT'!$A$1:$B$8761,2)</f>
        <v>69</v>
      </c>
      <c r="E6750" s="13">
        <f ca="1">('Step 3. Regression'!$F$19*D6750^2+'Step 3. Regression'!$G$19*D6750+'Step 3. Regression'!$H$19)*C6750</f>
        <v>0</v>
      </c>
    </row>
    <row r="6751" spans="1:5" x14ac:dyDescent="0.25">
      <c r="A6751" s="9">
        <f>IF(ISBLANK('Step 1.3 Normalized OAT'!A6751),"-",'Step 1.3 Normalized OAT'!A6751)</f>
        <v>43382.25</v>
      </c>
      <c r="B6751" s="26">
        <f t="shared" si="111"/>
        <v>281</v>
      </c>
      <c r="C6751" s="64" cm="1">
        <f t="array" ref="C6751">INDEX('Step 5. Daily Avg Schedule Calc'!$A$2:$C$169,(WEEKDAY(A6751)-1)*24+HOUR(A6751)+1,3)*IF(A6751&lt;Cooling_Season_Start_Date,0,IF(A6751&gt;Cooling_Season_End_Date,0,1))</f>
        <v>0</v>
      </c>
      <c r="D6751" s="12">
        <f>VLOOKUP(A6751,'Step 1.3 Normalized OAT'!$A$1:$B$8761,2)</f>
        <v>70</v>
      </c>
      <c r="E6751" s="13">
        <f ca="1">('Step 3. Regression'!$F$19*D6751^2+'Step 3. Regression'!$G$19*D6751+'Step 3. Regression'!$H$19)*C6751</f>
        <v>0</v>
      </c>
    </row>
    <row r="6752" spans="1:5" x14ac:dyDescent="0.25">
      <c r="A6752" s="9">
        <f>IF(ISBLANK('Step 1.3 Normalized OAT'!A6752),"-",'Step 1.3 Normalized OAT'!A6752)</f>
        <v>43382.291666666664</v>
      </c>
      <c r="B6752" s="26">
        <f t="shared" si="111"/>
        <v>281</v>
      </c>
      <c r="C6752" s="64" cm="1">
        <f t="array" ref="C6752">INDEX('Step 5. Daily Avg Schedule Calc'!$A$2:$C$169,(WEEKDAY(A6752)-1)*24+HOUR(A6752)+1,3)*IF(A6752&lt;Cooling_Season_Start_Date,0,IF(A6752&gt;Cooling_Season_End_Date,0,1))</f>
        <v>0</v>
      </c>
      <c r="D6752" s="12">
        <f>VLOOKUP(A6752,'Step 1.3 Normalized OAT'!$A$1:$B$8761,2)</f>
        <v>72</v>
      </c>
      <c r="E6752" s="13">
        <f ca="1">('Step 3. Regression'!$F$19*D6752^2+'Step 3. Regression'!$G$19*D6752+'Step 3. Regression'!$H$19)*C6752</f>
        <v>0</v>
      </c>
    </row>
    <row r="6753" spans="1:5" x14ac:dyDescent="0.25">
      <c r="A6753" s="9">
        <f>IF(ISBLANK('Step 1.3 Normalized OAT'!A6753),"-",'Step 1.3 Normalized OAT'!A6753)</f>
        <v>43382.333333333336</v>
      </c>
      <c r="B6753" s="26">
        <f t="shared" si="111"/>
        <v>281</v>
      </c>
      <c r="C6753" s="64" cm="1">
        <f t="array" ref="C6753">INDEX('Step 5. Daily Avg Schedule Calc'!$A$2:$C$169,(WEEKDAY(A6753)-1)*24+HOUR(A6753)+1,3)*IF(A6753&lt;Cooling_Season_Start_Date,0,IF(A6753&gt;Cooling_Season_End_Date,0,1))</f>
        <v>0</v>
      </c>
      <c r="D6753" s="12">
        <f>VLOOKUP(A6753,'Step 1.3 Normalized OAT'!$A$1:$B$8761,2)</f>
        <v>71</v>
      </c>
      <c r="E6753" s="13">
        <f ca="1">('Step 3. Regression'!$F$19*D6753^2+'Step 3. Regression'!$G$19*D6753+'Step 3. Regression'!$H$19)*C6753</f>
        <v>0</v>
      </c>
    </row>
    <row r="6754" spans="1:5" x14ac:dyDescent="0.25">
      <c r="A6754" s="9">
        <f>IF(ISBLANK('Step 1.3 Normalized OAT'!A6754),"-",'Step 1.3 Normalized OAT'!A6754)</f>
        <v>43382.375</v>
      </c>
      <c r="B6754" s="26">
        <f t="shared" si="111"/>
        <v>281</v>
      </c>
      <c r="C6754" s="64" cm="1">
        <f t="array" ref="C6754">INDEX('Step 5. Daily Avg Schedule Calc'!$A$2:$C$169,(WEEKDAY(A6754)-1)*24+HOUR(A6754)+1,3)*IF(A6754&lt;Cooling_Season_Start_Date,0,IF(A6754&gt;Cooling_Season_End_Date,0,1))</f>
        <v>0</v>
      </c>
      <c r="D6754" s="12">
        <f>VLOOKUP(A6754,'Step 1.3 Normalized OAT'!$A$1:$B$8761,2)</f>
        <v>72</v>
      </c>
      <c r="E6754" s="13">
        <f ca="1">('Step 3. Regression'!$F$19*D6754^2+'Step 3. Regression'!$G$19*D6754+'Step 3. Regression'!$H$19)*C6754</f>
        <v>0</v>
      </c>
    </row>
    <row r="6755" spans="1:5" x14ac:dyDescent="0.25">
      <c r="A6755" s="9">
        <f>IF(ISBLANK('Step 1.3 Normalized OAT'!A6755),"-",'Step 1.3 Normalized OAT'!A6755)</f>
        <v>43382.416666666664</v>
      </c>
      <c r="B6755" s="26">
        <f t="shared" si="111"/>
        <v>281</v>
      </c>
      <c r="C6755" s="64" cm="1">
        <f t="array" ref="C6755">INDEX('Step 5. Daily Avg Schedule Calc'!$A$2:$C$169,(WEEKDAY(A6755)-1)*24+HOUR(A6755)+1,3)*IF(A6755&lt;Cooling_Season_Start_Date,0,IF(A6755&gt;Cooling_Season_End_Date,0,1))</f>
        <v>0</v>
      </c>
      <c r="D6755" s="12">
        <f>VLOOKUP(A6755,'Step 1.3 Normalized OAT'!$A$1:$B$8761,2)</f>
        <v>73</v>
      </c>
      <c r="E6755" s="13">
        <f ca="1">('Step 3. Regression'!$F$19*D6755^2+'Step 3. Regression'!$G$19*D6755+'Step 3. Regression'!$H$19)*C6755</f>
        <v>0</v>
      </c>
    </row>
    <row r="6756" spans="1:5" x14ac:dyDescent="0.25">
      <c r="A6756" s="9">
        <f>IF(ISBLANK('Step 1.3 Normalized OAT'!A6756),"-",'Step 1.3 Normalized OAT'!A6756)</f>
        <v>43382.458333333336</v>
      </c>
      <c r="B6756" s="26">
        <f t="shared" si="111"/>
        <v>281</v>
      </c>
      <c r="C6756" s="64" cm="1">
        <f t="array" ref="C6756">INDEX('Step 5. Daily Avg Schedule Calc'!$A$2:$C$169,(WEEKDAY(A6756)-1)*24+HOUR(A6756)+1,3)*IF(A6756&lt;Cooling_Season_Start_Date,0,IF(A6756&gt;Cooling_Season_End_Date,0,1))</f>
        <v>0</v>
      </c>
      <c r="D6756" s="12">
        <f>VLOOKUP(A6756,'Step 1.3 Normalized OAT'!$A$1:$B$8761,2)</f>
        <v>74</v>
      </c>
      <c r="E6756" s="13">
        <f ca="1">('Step 3. Regression'!$F$19*D6756^2+'Step 3. Regression'!$G$19*D6756+'Step 3. Regression'!$H$19)*C6756</f>
        <v>0</v>
      </c>
    </row>
    <row r="6757" spans="1:5" x14ac:dyDescent="0.25">
      <c r="A6757" s="9">
        <f>IF(ISBLANK('Step 1.3 Normalized OAT'!A6757),"-",'Step 1.3 Normalized OAT'!A6757)</f>
        <v>43382.5</v>
      </c>
      <c r="B6757" s="26">
        <f t="shared" si="111"/>
        <v>281</v>
      </c>
      <c r="C6757" s="64" cm="1">
        <f t="array" ref="C6757">INDEX('Step 5. Daily Avg Schedule Calc'!$A$2:$C$169,(WEEKDAY(A6757)-1)*24+HOUR(A6757)+1,3)*IF(A6757&lt;Cooling_Season_Start_Date,0,IF(A6757&gt;Cooling_Season_End_Date,0,1))</f>
        <v>0</v>
      </c>
      <c r="D6757" s="12">
        <f>VLOOKUP(A6757,'Step 1.3 Normalized OAT'!$A$1:$B$8761,2)</f>
        <v>75</v>
      </c>
      <c r="E6757" s="13">
        <f ca="1">('Step 3. Regression'!$F$19*D6757^2+'Step 3. Regression'!$G$19*D6757+'Step 3. Regression'!$H$19)*C6757</f>
        <v>0</v>
      </c>
    </row>
    <row r="6758" spans="1:5" x14ac:dyDescent="0.25">
      <c r="A6758" s="9">
        <f>IF(ISBLANK('Step 1.3 Normalized OAT'!A6758),"-",'Step 1.3 Normalized OAT'!A6758)</f>
        <v>43382.541666666664</v>
      </c>
      <c r="B6758" s="26">
        <f t="shared" si="111"/>
        <v>281</v>
      </c>
      <c r="C6758" s="64" cm="1">
        <f t="array" ref="C6758">INDEX('Step 5. Daily Avg Schedule Calc'!$A$2:$C$169,(WEEKDAY(A6758)-1)*24+HOUR(A6758)+1,3)*IF(A6758&lt;Cooling_Season_Start_Date,0,IF(A6758&gt;Cooling_Season_End_Date,0,1))</f>
        <v>0</v>
      </c>
      <c r="D6758" s="12">
        <f>VLOOKUP(A6758,'Step 1.3 Normalized OAT'!$A$1:$B$8761,2)</f>
        <v>77</v>
      </c>
      <c r="E6758" s="13">
        <f ca="1">('Step 3. Regression'!$F$19*D6758^2+'Step 3. Regression'!$G$19*D6758+'Step 3. Regression'!$H$19)*C6758</f>
        <v>0</v>
      </c>
    </row>
    <row r="6759" spans="1:5" x14ac:dyDescent="0.25">
      <c r="A6759" s="9">
        <f>IF(ISBLANK('Step 1.3 Normalized OAT'!A6759),"-",'Step 1.3 Normalized OAT'!A6759)</f>
        <v>43382.583333333336</v>
      </c>
      <c r="B6759" s="26">
        <f t="shared" si="111"/>
        <v>281</v>
      </c>
      <c r="C6759" s="64" cm="1">
        <f t="array" ref="C6759">INDEX('Step 5. Daily Avg Schedule Calc'!$A$2:$C$169,(WEEKDAY(A6759)-1)*24+HOUR(A6759)+1,3)*IF(A6759&lt;Cooling_Season_Start_Date,0,IF(A6759&gt;Cooling_Season_End_Date,0,1))</f>
        <v>0</v>
      </c>
      <c r="D6759" s="12">
        <f>VLOOKUP(A6759,'Step 1.3 Normalized OAT'!$A$1:$B$8761,2)</f>
        <v>77</v>
      </c>
      <c r="E6759" s="13">
        <f ca="1">('Step 3. Regression'!$F$19*D6759^2+'Step 3. Regression'!$G$19*D6759+'Step 3. Regression'!$H$19)*C6759</f>
        <v>0</v>
      </c>
    </row>
    <row r="6760" spans="1:5" x14ac:dyDescent="0.25">
      <c r="A6760" s="9">
        <f>IF(ISBLANK('Step 1.3 Normalized OAT'!A6760),"-",'Step 1.3 Normalized OAT'!A6760)</f>
        <v>43382.625</v>
      </c>
      <c r="B6760" s="26">
        <f t="shared" si="111"/>
        <v>281</v>
      </c>
      <c r="C6760" s="64" cm="1">
        <f t="array" ref="C6760">INDEX('Step 5. Daily Avg Schedule Calc'!$A$2:$C$169,(WEEKDAY(A6760)-1)*24+HOUR(A6760)+1,3)*IF(A6760&lt;Cooling_Season_Start_Date,0,IF(A6760&gt;Cooling_Season_End_Date,0,1))</f>
        <v>0</v>
      </c>
      <c r="D6760" s="12">
        <f>VLOOKUP(A6760,'Step 1.3 Normalized OAT'!$A$1:$B$8761,2)</f>
        <v>77</v>
      </c>
      <c r="E6760" s="13">
        <f ca="1">('Step 3. Regression'!$F$19*D6760^2+'Step 3. Regression'!$G$19*D6760+'Step 3. Regression'!$H$19)*C6760</f>
        <v>0</v>
      </c>
    </row>
    <row r="6761" spans="1:5" x14ac:dyDescent="0.25">
      <c r="A6761" s="9">
        <f>IF(ISBLANK('Step 1.3 Normalized OAT'!A6761),"-",'Step 1.3 Normalized OAT'!A6761)</f>
        <v>43382.666666666664</v>
      </c>
      <c r="B6761" s="26">
        <f t="shared" si="111"/>
        <v>281</v>
      </c>
      <c r="C6761" s="64" cm="1">
        <f t="array" ref="C6761">INDEX('Step 5. Daily Avg Schedule Calc'!$A$2:$C$169,(WEEKDAY(A6761)-1)*24+HOUR(A6761)+1,3)*IF(A6761&lt;Cooling_Season_Start_Date,0,IF(A6761&gt;Cooling_Season_End_Date,0,1))</f>
        <v>0</v>
      </c>
      <c r="D6761" s="12">
        <f>VLOOKUP(A6761,'Step 1.3 Normalized OAT'!$A$1:$B$8761,2)</f>
        <v>77</v>
      </c>
      <c r="E6761" s="13">
        <f ca="1">('Step 3. Regression'!$F$19*D6761^2+'Step 3. Regression'!$G$19*D6761+'Step 3. Regression'!$H$19)*C6761</f>
        <v>0</v>
      </c>
    </row>
    <row r="6762" spans="1:5" x14ac:dyDescent="0.25">
      <c r="A6762" s="9">
        <f>IF(ISBLANK('Step 1.3 Normalized OAT'!A6762),"-",'Step 1.3 Normalized OAT'!A6762)</f>
        <v>43382.708333333336</v>
      </c>
      <c r="B6762" s="26">
        <f t="shared" si="111"/>
        <v>281</v>
      </c>
      <c r="C6762" s="64" cm="1">
        <f t="array" ref="C6762">INDEX('Step 5. Daily Avg Schedule Calc'!$A$2:$C$169,(WEEKDAY(A6762)-1)*24+HOUR(A6762)+1,3)*IF(A6762&lt;Cooling_Season_Start_Date,0,IF(A6762&gt;Cooling_Season_End_Date,0,1))</f>
        <v>0</v>
      </c>
      <c r="D6762" s="12">
        <f>VLOOKUP(A6762,'Step 1.3 Normalized OAT'!$A$1:$B$8761,2)</f>
        <v>76</v>
      </c>
      <c r="E6762" s="13">
        <f ca="1">('Step 3. Regression'!$F$19*D6762^2+'Step 3. Regression'!$G$19*D6762+'Step 3. Regression'!$H$19)*C6762</f>
        <v>0</v>
      </c>
    </row>
    <row r="6763" spans="1:5" x14ac:dyDescent="0.25">
      <c r="A6763" s="9">
        <f>IF(ISBLANK('Step 1.3 Normalized OAT'!A6763),"-",'Step 1.3 Normalized OAT'!A6763)</f>
        <v>43382.75</v>
      </c>
      <c r="B6763" s="26">
        <f t="shared" si="111"/>
        <v>281</v>
      </c>
      <c r="C6763" s="64" cm="1">
        <f t="array" ref="C6763">INDEX('Step 5. Daily Avg Schedule Calc'!$A$2:$C$169,(WEEKDAY(A6763)-1)*24+HOUR(A6763)+1,3)*IF(A6763&lt;Cooling_Season_Start_Date,0,IF(A6763&gt;Cooling_Season_End_Date,0,1))</f>
        <v>0</v>
      </c>
      <c r="D6763" s="12">
        <f>VLOOKUP(A6763,'Step 1.3 Normalized OAT'!$A$1:$B$8761,2)</f>
        <v>73</v>
      </c>
      <c r="E6763" s="13">
        <f ca="1">('Step 3. Regression'!$F$19*D6763^2+'Step 3. Regression'!$G$19*D6763+'Step 3. Regression'!$H$19)*C6763</f>
        <v>0</v>
      </c>
    </row>
    <row r="6764" spans="1:5" x14ac:dyDescent="0.25">
      <c r="A6764" s="9">
        <f>IF(ISBLANK('Step 1.3 Normalized OAT'!A6764),"-",'Step 1.3 Normalized OAT'!A6764)</f>
        <v>43382.791666666664</v>
      </c>
      <c r="B6764" s="26">
        <f t="shared" si="111"/>
        <v>281</v>
      </c>
      <c r="C6764" s="64" cm="1">
        <f t="array" ref="C6764">INDEX('Step 5. Daily Avg Schedule Calc'!$A$2:$C$169,(WEEKDAY(A6764)-1)*24+HOUR(A6764)+1,3)*IF(A6764&lt;Cooling_Season_Start_Date,0,IF(A6764&gt;Cooling_Season_End_Date,0,1))</f>
        <v>0</v>
      </c>
      <c r="D6764" s="12">
        <f>VLOOKUP(A6764,'Step 1.3 Normalized OAT'!$A$1:$B$8761,2)</f>
        <v>73</v>
      </c>
      <c r="E6764" s="13">
        <f ca="1">('Step 3. Regression'!$F$19*D6764^2+'Step 3. Regression'!$G$19*D6764+'Step 3. Regression'!$H$19)*C6764</f>
        <v>0</v>
      </c>
    </row>
    <row r="6765" spans="1:5" x14ac:dyDescent="0.25">
      <c r="A6765" s="9">
        <f>IF(ISBLANK('Step 1.3 Normalized OAT'!A6765),"-",'Step 1.3 Normalized OAT'!A6765)</f>
        <v>43382.833333333336</v>
      </c>
      <c r="B6765" s="26">
        <f t="shared" si="111"/>
        <v>281</v>
      </c>
      <c r="C6765" s="64" cm="1">
        <f t="array" ref="C6765">INDEX('Step 5. Daily Avg Schedule Calc'!$A$2:$C$169,(WEEKDAY(A6765)-1)*24+HOUR(A6765)+1,3)*IF(A6765&lt;Cooling_Season_Start_Date,0,IF(A6765&gt;Cooling_Season_End_Date,0,1))</f>
        <v>0</v>
      </c>
      <c r="D6765" s="12">
        <f>VLOOKUP(A6765,'Step 1.3 Normalized OAT'!$A$1:$B$8761,2)</f>
        <v>74</v>
      </c>
      <c r="E6765" s="13">
        <f ca="1">('Step 3. Regression'!$F$19*D6765^2+'Step 3. Regression'!$G$19*D6765+'Step 3. Regression'!$H$19)*C6765</f>
        <v>0</v>
      </c>
    </row>
    <row r="6766" spans="1:5" x14ac:dyDescent="0.25">
      <c r="A6766" s="9">
        <f>IF(ISBLANK('Step 1.3 Normalized OAT'!A6766),"-",'Step 1.3 Normalized OAT'!A6766)</f>
        <v>43382.875</v>
      </c>
      <c r="B6766" s="26">
        <f t="shared" si="111"/>
        <v>281</v>
      </c>
      <c r="C6766" s="64" cm="1">
        <f t="array" ref="C6766">INDEX('Step 5. Daily Avg Schedule Calc'!$A$2:$C$169,(WEEKDAY(A6766)-1)*24+HOUR(A6766)+1,3)*IF(A6766&lt;Cooling_Season_Start_Date,0,IF(A6766&gt;Cooling_Season_End_Date,0,1))</f>
        <v>0</v>
      </c>
      <c r="D6766" s="12">
        <f>VLOOKUP(A6766,'Step 1.3 Normalized OAT'!$A$1:$B$8761,2)</f>
        <v>73</v>
      </c>
      <c r="E6766" s="13">
        <f ca="1">('Step 3. Regression'!$F$19*D6766^2+'Step 3. Regression'!$G$19*D6766+'Step 3. Regression'!$H$19)*C6766</f>
        <v>0</v>
      </c>
    </row>
    <row r="6767" spans="1:5" x14ac:dyDescent="0.25">
      <c r="A6767" s="9">
        <f>IF(ISBLANK('Step 1.3 Normalized OAT'!A6767),"-",'Step 1.3 Normalized OAT'!A6767)</f>
        <v>43382.916666666664</v>
      </c>
      <c r="B6767" s="26">
        <f t="shared" si="111"/>
        <v>281</v>
      </c>
      <c r="C6767" s="64" cm="1">
        <f t="array" ref="C6767">INDEX('Step 5. Daily Avg Schedule Calc'!$A$2:$C$169,(WEEKDAY(A6767)-1)*24+HOUR(A6767)+1,3)*IF(A6767&lt;Cooling_Season_Start_Date,0,IF(A6767&gt;Cooling_Season_End_Date,0,1))</f>
        <v>0</v>
      </c>
      <c r="D6767" s="12">
        <f>VLOOKUP(A6767,'Step 1.3 Normalized OAT'!$A$1:$B$8761,2)</f>
        <v>73</v>
      </c>
      <c r="E6767" s="13">
        <f ca="1">('Step 3. Regression'!$F$19*D6767^2+'Step 3. Regression'!$G$19*D6767+'Step 3. Regression'!$H$19)*C6767</f>
        <v>0</v>
      </c>
    </row>
    <row r="6768" spans="1:5" x14ac:dyDescent="0.25">
      <c r="A6768" s="9">
        <f>IF(ISBLANK('Step 1.3 Normalized OAT'!A6768),"-",'Step 1.3 Normalized OAT'!A6768)</f>
        <v>43382.958333333336</v>
      </c>
      <c r="B6768" s="26">
        <f t="shared" si="111"/>
        <v>281</v>
      </c>
      <c r="C6768" s="64" cm="1">
        <f t="array" ref="C6768">INDEX('Step 5. Daily Avg Schedule Calc'!$A$2:$C$169,(WEEKDAY(A6768)-1)*24+HOUR(A6768)+1,3)*IF(A6768&lt;Cooling_Season_Start_Date,0,IF(A6768&gt;Cooling_Season_End_Date,0,1))</f>
        <v>0</v>
      </c>
      <c r="D6768" s="12">
        <f>VLOOKUP(A6768,'Step 1.3 Normalized OAT'!$A$1:$B$8761,2)</f>
        <v>74</v>
      </c>
      <c r="E6768" s="13">
        <f ca="1">('Step 3. Regression'!$F$19*D6768^2+'Step 3. Regression'!$G$19*D6768+'Step 3. Regression'!$H$19)*C6768</f>
        <v>0</v>
      </c>
    </row>
    <row r="6769" spans="1:5" x14ac:dyDescent="0.25">
      <c r="A6769" s="9">
        <f>IF(ISBLANK('Step 1.3 Normalized OAT'!A6769),"-",'Step 1.3 Normalized OAT'!A6769)</f>
        <v>43383</v>
      </c>
      <c r="B6769" s="26">
        <f t="shared" si="111"/>
        <v>282</v>
      </c>
      <c r="C6769" s="64" cm="1">
        <f t="array" ref="C6769">INDEX('Step 5. Daily Avg Schedule Calc'!$A$2:$C$169,(WEEKDAY(A6769)-1)*24+HOUR(A6769)+1,3)*IF(A6769&lt;Cooling_Season_Start_Date,0,IF(A6769&gt;Cooling_Season_End_Date,0,1))</f>
        <v>0</v>
      </c>
      <c r="D6769" s="12">
        <f>VLOOKUP(A6769,'Step 1.3 Normalized OAT'!$A$1:$B$8761,2)</f>
        <v>73</v>
      </c>
      <c r="E6769" s="13">
        <f ca="1">('Step 3. Regression'!$F$19*D6769^2+'Step 3. Regression'!$G$19*D6769+'Step 3. Regression'!$H$19)*C6769</f>
        <v>0</v>
      </c>
    </row>
    <row r="6770" spans="1:5" x14ac:dyDescent="0.25">
      <c r="A6770" s="9">
        <f>IF(ISBLANK('Step 1.3 Normalized OAT'!A6770),"-",'Step 1.3 Normalized OAT'!A6770)</f>
        <v>43383.041666666664</v>
      </c>
      <c r="B6770" s="26">
        <f t="shared" si="111"/>
        <v>282</v>
      </c>
      <c r="C6770" s="64" cm="1">
        <f t="array" ref="C6770">INDEX('Step 5. Daily Avg Schedule Calc'!$A$2:$C$169,(WEEKDAY(A6770)-1)*24+HOUR(A6770)+1,3)*IF(A6770&lt;Cooling_Season_Start_Date,0,IF(A6770&gt;Cooling_Season_End_Date,0,1))</f>
        <v>0</v>
      </c>
      <c r="D6770" s="12">
        <f>VLOOKUP(A6770,'Step 1.3 Normalized OAT'!$A$1:$B$8761,2)</f>
        <v>74</v>
      </c>
      <c r="E6770" s="13">
        <f ca="1">('Step 3. Regression'!$F$19*D6770^2+'Step 3. Regression'!$G$19*D6770+'Step 3. Regression'!$H$19)*C6770</f>
        <v>0</v>
      </c>
    </row>
    <row r="6771" spans="1:5" x14ac:dyDescent="0.25">
      <c r="A6771" s="9">
        <f>IF(ISBLANK('Step 1.3 Normalized OAT'!A6771),"-",'Step 1.3 Normalized OAT'!A6771)</f>
        <v>43383.083333333336</v>
      </c>
      <c r="B6771" s="26">
        <f t="shared" si="111"/>
        <v>282</v>
      </c>
      <c r="C6771" s="64" cm="1">
        <f t="array" ref="C6771">INDEX('Step 5. Daily Avg Schedule Calc'!$A$2:$C$169,(WEEKDAY(A6771)-1)*24+HOUR(A6771)+1,3)*IF(A6771&lt;Cooling_Season_Start_Date,0,IF(A6771&gt;Cooling_Season_End_Date,0,1))</f>
        <v>0</v>
      </c>
      <c r="D6771" s="12">
        <f>VLOOKUP(A6771,'Step 1.3 Normalized OAT'!$A$1:$B$8761,2)</f>
        <v>73</v>
      </c>
      <c r="E6771" s="13">
        <f ca="1">('Step 3. Regression'!$F$19*D6771^2+'Step 3. Regression'!$G$19*D6771+'Step 3. Regression'!$H$19)*C6771</f>
        <v>0</v>
      </c>
    </row>
    <row r="6772" spans="1:5" x14ac:dyDescent="0.25">
      <c r="A6772" s="9">
        <f>IF(ISBLANK('Step 1.3 Normalized OAT'!A6772),"-",'Step 1.3 Normalized OAT'!A6772)</f>
        <v>43383.125</v>
      </c>
      <c r="B6772" s="26">
        <f t="shared" si="111"/>
        <v>282</v>
      </c>
      <c r="C6772" s="64" cm="1">
        <f t="array" ref="C6772">INDEX('Step 5. Daily Avg Schedule Calc'!$A$2:$C$169,(WEEKDAY(A6772)-1)*24+HOUR(A6772)+1,3)*IF(A6772&lt;Cooling_Season_Start_Date,0,IF(A6772&gt;Cooling_Season_End_Date,0,1))</f>
        <v>0</v>
      </c>
      <c r="D6772" s="12">
        <f>VLOOKUP(A6772,'Step 1.3 Normalized OAT'!$A$1:$B$8761,2)</f>
        <v>72</v>
      </c>
      <c r="E6772" s="13">
        <f ca="1">('Step 3. Regression'!$F$19*D6772^2+'Step 3. Regression'!$G$19*D6772+'Step 3. Regression'!$H$19)*C6772</f>
        <v>0</v>
      </c>
    </row>
    <row r="6773" spans="1:5" x14ac:dyDescent="0.25">
      <c r="A6773" s="9">
        <f>IF(ISBLANK('Step 1.3 Normalized OAT'!A6773),"-",'Step 1.3 Normalized OAT'!A6773)</f>
        <v>43383.166666666664</v>
      </c>
      <c r="B6773" s="26">
        <f t="shared" si="111"/>
        <v>282</v>
      </c>
      <c r="C6773" s="64" cm="1">
        <f t="array" ref="C6773">INDEX('Step 5. Daily Avg Schedule Calc'!$A$2:$C$169,(WEEKDAY(A6773)-1)*24+HOUR(A6773)+1,3)*IF(A6773&lt;Cooling_Season_Start_Date,0,IF(A6773&gt;Cooling_Season_End_Date,0,1))</f>
        <v>0</v>
      </c>
      <c r="D6773" s="12">
        <f>VLOOKUP(A6773,'Step 1.3 Normalized OAT'!$A$1:$B$8761,2)</f>
        <v>72</v>
      </c>
      <c r="E6773" s="13">
        <f ca="1">('Step 3. Regression'!$F$19*D6773^2+'Step 3. Regression'!$G$19*D6773+'Step 3. Regression'!$H$19)*C6773</f>
        <v>0</v>
      </c>
    </row>
    <row r="6774" spans="1:5" x14ac:dyDescent="0.25">
      <c r="A6774" s="9">
        <f>IF(ISBLANK('Step 1.3 Normalized OAT'!A6774),"-",'Step 1.3 Normalized OAT'!A6774)</f>
        <v>43383.208333333336</v>
      </c>
      <c r="B6774" s="26">
        <f t="shared" si="111"/>
        <v>282</v>
      </c>
      <c r="C6774" s="64" cm="1">
        <f t="array" ref="C6774">INDEX('Step 5. Daily Avg Schedule Calc'!$A$2:$C$169,(WEEKDAY(A6774)-1)*24+HOUR(A6774)+1,3)*IF(A6774&lt;Cooling_Season_Start_Date,0,IF(A6774&gt;Cooling_Season_End_Date,0,1))</f>
        <v>0</v>
      </c>
      <c r="D6774" s="12">
        <f>VLOOKUP(A6774,'Step 1.3 Normalized OAT'!$A$1:$B$8761,2)</f>
        <v>71</v>
      </c>
      <c r="E6774" s="13">
        <f ca="1">('Step 3. Regression'!$F$19*D6774^2+'Step 3. Regression'!$G$19*D6774+'Step 3. Regression'!$H$19)*C6774</f>
        <v>0</v>
      </c>
    </row>
    <row r="6775" spans="1:5" x14ac:dyDescent="0.25">
      <c r="A6775" s="9">
        <f>IF(ISBLANK('Step 1.3 Normalized OAT'!A6775),"-",'Step 1.3 Normalized OAT'!A6775)</f>
        <v>43383.25</v>
      </c>
      <c r="B6775" s="26">
        <f t="shared" si="111"/>
        <v>282</v>
      </c>
      <c r="C6775" s="64" cm="1">
        <f t="array" ref="C6775">INDEX('Step 5. Daily Avg Schedule Calc'!$A$2:$C$169,(WEEKDAY(A6775)-1)*24+HOUR(A6775)+1,3)*IF(A6775&lt;Cooling_Season_Start_Date,0,IF(A6775&gt;Cooling_Season_End_Date,0,1))</f>
        <v>0</v>
      </c>
      <c r="D6775" s="12">
        <f>VLOOKUP(A6775,'Step 1.3 Normalized OAT'!$A$1:$B$8761,2)</f>
        <v>72</v>
      </c>
      <c r="E6775" s="13">
        <f ca="1">('Step 3. Regression'!$F$19*D6775^2+'Step 3. Regression'!$G$19*D6775+'Step 3. Regression'!$H$19)*C6775</f>
        <v>0</v>
      </c>
    </row>
    <row r="6776" spans="1:5" x14ac:dyDescent="0.25">
      <c r="A6776" s="9">
        <f>IF(ISBLANK('Step 1.3 Normalized OAT'!A6776),"-",'Step 1.3 Normalized OAT'!A6776)</f>
        <v>43383.291666666664</v>
      </c>
      <c r="B6776" s="26">
        <f t="shared" si="111"/>
        <v>282</v>
      </c>
      <c r="C6776" s="64" cm="1">
        <f t="array" ref="C6776">INDEX('Step 5. Daily Avg Schedule Calc'!$A$2:$C$169,(WEEKDAY(A6776)-1)*24+HOUR(A6776)+1,3)*IF(A6776&lt;Cooling_Season_Start_Date,0,IF(A6776&gt;Cooling_Season_End_Date,0,1))</f>
        <v>0</v>
      </c>
      <c r="D6776" s="12">
        <f>VLOOKUP(A6776,'Step 1.3 Normalized OAT'!$A$1:$B$8761,2)</f>
        <v>72</v>
      </c>
      <c r="E6776" s="13">
        <f ca="1">('Step 3. Regression'!$F$19*D6776^2+'Step 3. Regression'!$G$19*D6776+'Step 3. Regression'!$H$19)*C6776</f>
        <v>0</v>
      </c>
    </row>
    <row r="6777" spans="1:5" x14ac:dyDescent="0.25">
      <c r="A6777" s="9">
        <f>IF(ISBLANK('Step 1.3 Normalized OAT'!A6777),"-",'Step 1.3 Normalized OAT'!A6777)</f>
        <v>43383.333333333336</v>
      </c>
      <c r="B6777" s="26">
        <f t="shared" si="111"/>
        <v>282</v>
      </c>
      <c r="C6777" s="64" cm="1">
        <f t="array" ref="C6777">INDEX('Step 5. Daily Avg Schedule Calc'!$A$2:$C$169,(WEEKDAY(A6777)-1)*24+HOUR(A6777)+1,3)*IF(A6777&lt;Cooling_Season_Start_Date,0,IF(A6777&gt;Cooling_Season_End_Date,0,1))</f>
        <v>0</v>
      </c>
      <c r="D6777" s="12">
        <f>VLOOKUP(A6777,'Step 1.3 Normalized OAT'!$A$1:$B$8761,2)</f>
        <v>73</v>
      </c>
      <c r="E6777" s="13">
        <f ca="1">('Step 3. Regression'!$F$19*D6777^2+'Step 3. Regression'!$G$19*D6777+'Step 3. Regression'!$H$19)*C6777</f>
        <v>0</v>
      </c>
    </row>
    <row r="6778" spans="1:5" x14ac:dyDescent="0.25">
      <c r="A6778" s="9">
        <f>IF(ISBLANK('Step 1.3 Normalized OAT'!A6778),"-",'Step 1.3 Normalized OAT'!A6778)</f>
        <v>43383.375</v>
      </c>
      <c r="B6778" s="26">
        <f t="shared" si="111"/>
        <v>282</v>
      </c>
      <c r="C6778" s="64" cm="1">
        <f t="array" ref="C6778">INDEX('Step 5. Daily Avg Schedule Calc'!$A$2:$C$169,(WEEKDAY(A6778)-1)*24+HOUR(A6778)+1,3)*IF(A6778&lt;Cooling_Season_Start_Date,0,IF(A6778&gt;Cooling_Season_End_Date,0,1))</f>
        <v>0</v>
      </c>
      <c r="D6778" s="12">
        <f>VLOOKUP(A6778,'Step 1.3 Normalized OAT'!$A$1:$B$8761,2)</f>
        <v>73</v>
      </c>
      <c r="E6778" s="13">
        <f ca="1">('Step 3. Regression'!$F$19*D6778^2+'Step 3. Regression'!$G$19*D6778+'Step 3. Regression'!$H$19)*C6778</f>
        <v>0</v>
      </c>
    </row>
    <row r="6779" spans="1:5" x14ac:dyDescent="0.25">
      <c r="A6779" s="9">
        <f>IF(ISBLANK('Step 1.3 Normalized OAT'!A6779),"-",'Step 1.3 Normalized OAT'!A6779)</f>
        <v>43383.416666666664</v>
      </c>
      <c r="B6779" s="26">
        <f t="shared" si="111"/>
        <v>282</v>
      </c>
      <c r="C6779" s="64" cm="1">
        <f t="array" ref="C6779">INDEX('Step 5. Daily Avg Schedule Calc'!$A$2:$C$169,(WEEKDAY(A6779)-1)*24+HOUR(A6779)+1,3)*IF(A6779&lt;Cooling_Season_Start_Date,0,IF(A6779&gt;Cooling_Season_End_Date,0,1))</f>
        <v>0</v>
      </c>
      <c r="D6779" s="12">
        <f>VLOOKUP(A6779,'Step 1.3 Normalized OAT'!$A$1:$B$8761,2)</f>
        <v>75</v>
      </c>
      <c r="E6779" s="13">
        <f ca="1">('Step 3. Regression'!$F$19*D6779^2+'Step 3. Regression'!$G$19*D6779+'Step 3. Regression'!$H$19)*C6779</f>
        <v>0</v>
      </c>
    </row>
    <row r="6780" spans="1:5" x14ac:dyDescent="0.25">
      <c r="A6780" s="9">
        <f>IF(ISBLANK('Step 1.3 Normalized OAT'!A6780),"-",'Step 1.3 Normalized OAT'!A6780)</f>
        <v>43383.458333333336</v>
      </c>
      <c r="B6780" s="26">
        <f t="shared" si="111"/>
        <v>282</v>
      </c>
      <c r="C6780" s="64" cm="1">
        <f t="array" ref="C6780">INDEX('Step 5. Daily Avg Schedule Calc'!$A$2:$C$169,(WEEKDAY(A6780)-1)*24+HOUR(A6780)+1,3)*IF(A6780&lt;Cooling_Season_Start_Date,0,IF(A6780&gt;Cooling_Season_End_Date,0,1))</f>
        <v>0</v>
      </c>
      <c r="D6780" s="12">
        <f>VLOOKUP(A6780,'Step 1.3 Normalized OAT'!$A$1:$B$8761,2)</f>
        <v>77</v>
      </c>
      <c r="E6780" s="13">
        <f ca="1">('Step 3. Regression'!$F$19*D6780^2+'Step 3. Regression'!$G$19*D6780+'Step 3. Regression'!$H$19)*C6780</f>
        <v>0</v>
      </c>
    </row>
    <row r="6781" spans="1:5" x14ac:dyDescent="0.25">
      <c r="A6781" s="9">
        <f>IF(ISBLANK('Step 1.3 Normalized OAT'!A6781),"-",'Step 1.3 Normalized OAT'!A6781)</f>
        <v>43383.5</v>
      </c>
      <c r="B6781" s="26">
        <f t="shared" si="111"/>
        <v>282</v>
      </c>
      <c r="C6781" s="64" cm="1">
        <f t="array" ref="C6781">INDEX('Step 5. Daily Avg Schedule Calc'!$A$2:$C$169,(WEEKDAY(A6781)-1)*24+HOUR(A6781)+1,3)*IF(A6781&lt;Cooling_Season_Start_Date,0,IF(A6781&gt;Cooling_Season_End_Date,0,1))</f>
        <v>0</v>
      </c>
      <c r="D6781" s="12">
        <f>VLOOKUP(A6781,'Step 1.3 Normalized OAT'!$A$1:$B$8761,2)</f>
        <v>77</v>
      </c>
      <c r="E6781" s="13">
        <f ca="1">('Step 3. Regression'!$F$19*D6781^2+'Step 3. Regression'!$G$19*D6781+'Step 3. Regression'!$H$19)*C6781</f>
        <v>0</v>
      </c>
    </row>
    <row r="6782" spans="1:5" x14ac:dyDescent="0.25">
      <c r="A6782" s="9">
        <f>IF(ISBLANK('Step 1.3 Normalized OAT'!A6782),"-",'Step 1.3 Normalized OAT'!A6782)</f>
        <v>43383.541666666664</v>
      </c>
      <c r="B6782" s="26">
        <f t="shared" si="111"/>
        <v>282</v>
      </c>
      <c r="C6782" s="64" cm="1">
        <f t="array" ref="C6782">INDEX('Step 5. Daily Avg Schedule Calc'!$A$2:$C$169,(WEEKDAY(A6782)-1)*24+HOUR(A6782)+1,3)*IF(A6782&lt;Cooling_Season_Start_Date,0,IF(A6782&gt;Cooling_Season_End_Date,0,1))</f>
        <v>0</v>
      </c>
      <c r="D6782" s="12">
        <f>VLOOKUP(A6782,'Step 1.3 Normalized OAT'!$A$1:$B$8761,2)</f>
        <v>79</v>
      </c>
      <c r="E6782" s="13">
        <f ca="1">('Step 3. Regression'!$F$19*D6782^2+'Step 3. Regression'!$G$19*D6782+'Step 3. Regression'!$H$19)*C6782</f>
        <v>0</v>
      </c>
    </row>
    <row r="6783" spans="1:5" x14ac:dyDescent="0.25">
      <c r="A6783" s="9">
        <f>IF(ISBLANK('Step 1.3 Normalized OAT'!A6783),"-",'Step 1.3 Normalized OAT'!A6783)</f>
        <v>43383.583333333336</v>
      </c>
      <c r="B6783" s="26">
        <f t="shared" si="111"/>
        <v>282</v>
      </c>
      <c r="C6783" s="64" cm="1">
        <f t="array" ref="C6783">INDEX('Step 5. Daily Avg Schedule Calc'!$A$2:$C$169,(WEEKDAY(A6783)-1)*24+HOUR(A6783)+1,3)*IF(A6783&lt;Cooling_Season_Start_Date,0,IF(A6783&gt;Cooling_Season_End_Date,0,1))</f>
        <v>0</v>
      </c>
      <c r="D6783" s="12">
        <f>VLOOKUP(A6783,'Step 1.3 Normalized OAT'!$A$1:$B$8761,2)</f>
        <v>81</v>
      </c>
      <c r="E6783" s="13">
        <f ca="1">('Step 3. Regression'!$F$19*D6783^2+'Step 3. Regression'!$G$19*D6783+'Step 3. Regression'!$H$19)*C6783</f>
        <v>0</v>
      </c>
    </row>
    <row r="6784" spans="1:5" x14ac:dyDescent="0.25">
      <c r="A6784" s="9">
        <f>IF(ISBLANK('Step 1.3 Normalized OAT'!A6784),"-",'Step 1.3 Normalized OAT'!A6784)</f>
        <v>43383.625</v>
      </c>
      <c r="B6784" s="26">
        <f t="shared" si="111"/>
        <v>282</v>
      </c>
      <c r="C6784" s="64" cm="1">
        <f t="array" ref="C6784">INDEX('Step 5. Daily Avg Schedule Calc'!$A$2:$C$169,(WEEKDAY(A6784)-1)*24+HOUR(A6784)+1,3)*IF(A6784&lt;Cooling_Season_Start_Date,0,IF(A6784&gt;Cooling_Season_End_Date,0,1))</f>
        <v>0</v>
      </c>
      <c r="D6784" s="12">
        <f>VLOOKUP(A6784,'Step 1.3 Normalized OAT'!$A$1:$B$8761,2)</f>
        <v>82</v>
      </c>
      <c r="E6784" s="13">
        <f ca="1">('Step 3. Regression'!$F$19*D6784^2+'Step 3. Regression'!$G$19*D6784+'Step 3. Regression'!$H$19)*C6784</f>
        <v>0</v>
      </c>
    </row>
    <row r="6785" spans="1:5" x14ac:dyDescent="0.25">
      <c r="A6785" s="9">
        <f>IF(ISBLANK('Step 1.3 Normalized OAT'!A6785),"-",'Step 1.3 Normalized OAT'!A6785)</f>
        <v>43383.666666666664</v>
      </c>
      <c r="B6785" s="26">
        <f t="shared" si="111"/>
        <v>282</v>
      </c>
      <c r="C6785" s="64" cm="1">
        <f t="array" ref="C6785">INDEX('Step 5. Daily Avg Schedule Calc'!$A$2:$C$169,(WEEKDAY(A6785)-1)*24+HOUR(A6785)+1,3)*IF(A6785&lt;Cooling_Season_Start_Date,0,IF(A6785&gt;Cooling_Season_End_Date,0,1))</f>
        <v>0</v>
      </c>
      <c r="D6785" s="12">
        <f>VLOOKUP(A6785,'Step 1.3 Normalized OAT'!$A$1:$B$8761,2)</f>
        <v>77</v>
      </c>
      <c r="E6785" s="13">
        <f ca="1">('Step 3. Regression'!$F$19*D6785^2+'Step 3. Regression'!$G$19*D6785+'Step 3. Regression'!$H$19)*C6785</f>
        <v>0</v>
      </c>
    </row>
    <row r="6786" spans="1:5" x14ac:dyDescent="0.25">
      <c r="A6786" s="9">
        <f>IF(ISBLANK('Step 1.3 Normalized OAT'!A6786),"-",'Step 1.3 Normalized OAT'!A6786)</f>
        <v>43383.708333333336</v>
      </c>
      <c r="B6786" s="26">
        <f t="shared" si="111"/>
        <v>282</v>
      </c>
      <c r="C6786" s="64" cm="1">
        <f t="array" ref="C6786">INDEX('Step 5. Daily Avg Schedule Calc'!$A$2:$C$169,(WEEKDAY(A6786)-1)*24+HOUR(A6786)+1,3)*IF(A6786&lt;Cooling_Season_Start_Date,0,IF(A6786&gt;Cooling_Season_End_Date,0,1))</f>
        <v>0</v>
      </c>
      <c r="D6786" s="12">
        <f>VLOOKUP(A6786,'Step 1.3 Normalized OAT'!$A$1:$B$8761,2)</f>
        <v>79</v>
      </c>
      <c r="E6786" s="13">
        <f ca="1">('Step 3. Regression'!$F$19*D6786^2+'Step 3. Regression'!$G$19*D6786+'Step 3. Regression'!$H$19)*C6786</f>
        <v>0</v>
      </c>
    </row>
    <row r="6787" spans="1:5" x14ac:dyDescent="0.25">
      <c r="A6787" s="9">
        <f>IF(ISBLANK('Step 1.3 Normalized OAT'!A6787),"-",'Step 1.3 Normalized OAT'!A6787)</f>
        <v>43383.75</v>
      </c>
      <c r="B6787" s="26">
        <f t="shared" ref="B6787:B6850" si="112">_xlfn.DAYS(A6787,$A$2)</f>
        <v>282</v>
      </c>
      <c r="C6787" s="64" cm="1">
        <f t="array" ref="C6787">INDEX('Step 5. Daily Avg Schedule Calc'!$A$2:$C$169,(WEEKDAY(A6787)-1)*24+HOUR(A6787)+1,3)*IF(A6787&lt;Cooling_Season_Start_Date,0,IF(A6787&gt;Cooling_Season_End_Date,0,1))</f>
        <v>0</v>
      </c>
      <c r="D6787" s="12">
        <f>VLOOKUP(A6787,'Step 1.3 Normalized OAT'!$A$1:$B$8761,2)</f>
        <v>75</v>
      </c>
      <c r="E6787" s="13">
        <f ca="1">('Step 3. Regression'!$F$19*D6787^2+'Step 3. Regression'!$G$19*D6787+'Step 3. Regression'!$H$19)*C6787</f>
        <v>0</v>
      </c>
    </row>
    <row r="6788" spans="1:5" x14ac:dyDescent="0.25">
      <c r="A6788" s="9">
        <f>IF(ISBLANK('Step 1.3 Normalized OAT'!A6788),"-",'Step 1.3 Normalized OAT'!A6788)</f>
        <v>43383.791666666664</v>
      </c>
      <c r="B6788" s="26">
        <f t="shared" si="112"/>
        <v>282</v>
      </c>
      <c r="C6788" s="64" cm="1">
        <f t="array" ref="C6788">INDEX('Step 5. Daily Avg Schedule Calc'!$A$2:$C$169,(WEEKDAY(A6788)-1)*24+HOUR(A6788)+1,3)*IF(A6788&lt;Cooling_Season_Start_Date,0,IF(A6788&gt;Cooling_Season_End_Date,0,1))</f>
        <v>0</v>
      </c>
      <c r="D6788" s="12">
        <f>VLOOKUP(A6788,'Step 1.3 Normalized OAT'!$A$1:$B$8761,2)</f>
        <v>73</v>
      </c>
      <c r="E6788" s="13">
        <f ca="1">('Step 3. Regression'!$F$19*D6788^2+'Step 3. Regression'!$G$19*D6788+'Step 3. Regression'!$H$19)*C6788</f>
        <v>0</v>
      </c>
    </row>
    <row r="6789" spans="1:5" x14ac:dyDescent="0.25">
      <c r="A6789" s="9">
        <f>IF(ISBLANK('Step 1.3 Normalized OAT'!A6789),"-",'Step 1.3 Normalized OAT'!A6789)</f>
        <v>43383.833333333336</v>
      </c>
      <c r="B6789" s="26">
        <f t="shared" si="112"/>
        <v>282</v>
      </c>
      <c r="C6789" s="64" cm="1">
        <f t="array" ref="C6789">INDEX('Step 5. Daily Avg Schedule Calc'!$A$2:$C$169,(WEEKDAY(A6789)-1)*24+HOUR(A6789)+1,3)*IF(A6789&lt;Cooling_Season_Start_Date,0,IF(A6789&gt;Cooling_Season_End_Date,0,1))</f>
        <v>0</v>
      </c>
      <c r="D6789" s="12">
        <f>VLOOKUP(A6789,'Step 1.3 Normalized OAT'!$A$1:$B$8761,2)</f>
        <v>74</v>
      </c>
      <c r="E6789" s="13">
        <f ca="1">('Step 3. Regression'!$F$19*D6789^2+'Step 3. Regression'!$G$19*D6789+'Step 3. Regression'!$H$19)*C6789</f>
        <v>0</v>
      </c>
    </row>
    <row r="6790" spans="1:5" x14ac:dyDescent="0.25">
      <c r="A6790" s="9">
        <f>IF(ISBLANK('Step 1.3 Normalized OAT'!A6790),"-",'Step 1.3 Normalized OAT'!A6790)</f>
        <v>43383.875</v>
      </c>
      <c r="B6790" s="26">
        <f t="shared" si="112"/>
        <v>282</v>
      </c>
      <c r="C6790" s="64" cm="1">
        <f t="array" ref="C6790">INDEX('Step 5. Daily Avg Schedule Calc'!$A$2:$C$169,(WEEKDAY(A6790)-1)*24+HOUR(A6790)+1,3)*IF(A6790&lt;Cooling_Season_Start_Date,0,IF(A6790&gt;Cooling_Season_End_Date,0,1))</f>
        <v>0</v>
      </c>
      <c r="D6790" s="12">
        <f>VLOOKUP(A6790,'Step 1.3 Normalized OAT'!$A$1:$B$8761,2)</f>
        <v>75</v>
      </c>
      <c r="E6790" s="13">
        <f ca="1">('Step 3. Regression'!$F$19*D6790^2+'Step 3. Regression'!$G$19*D6790+'Step 3. Regression'!$H$19)*C6790</f>
        <v>0</v>
      </c>
    </row>
    <row r="6791" spans="1:5" x14ac:dyDescent="0.25">
      <c r="A6791" s="9">
        <f>IF(ISBLANK('Step 1.3 Normalized OAT'!A6791),"-",'Step 1.3 Normalized OAT'!A6791)</f>
        <v>43383.916666666664</v>
      </c>
      <c r="B6791" s="26">
        <f t="shared" si="112"/>
        <v>282</v>
      </c>
      <c r="C6791" s="64" cm="1">
        <f t="array" ref="C6791">INDEX('Step 5. Daily Avg Schedule Calc'!$A$2:$C$169,(WEEKDAY(A6791)-1)*24+HOUR(A6791)+1,3)*IF(A6791&lt;Cooling_Season_Start_Date,0,IF(A6791&gt;Cooling_Season_End_Date,0,1))</f>
        <v>0</v>
      </c>
      <c r="D6791" s="12">
        <f>VLOOKUP(A6791,'Step 1.3 Normalized OAT'!$A$1:$B$8761,2)</f>
        <v>73</v>
      </c>
      <c r="E6791" s="13">
        <f ca="1">('Step 3. Regression'!$F$19*D6791^2+'Step 3. Regression'!$G$19*D6791+'Step 3. Regression'!$H$19)*C6791</f>
        <v>0</v>
      </c>
    </row>
    <row r="6792" spans="1:5" x14ac:dyDescent="0.25">
      <c r="A6792" s="9">
        <f>IF(ISBLANK('Step 1.3 Normalized OAT'!A6792),"-",'Step 1.3 Normalized OAT'!A6792)</f>
        <v>43383.958333333336</v>
      </c>
      <c r="B6792" s="26">
        <f t="shared" si="112"/>
        <v>282</v>
      </c>
      <c r="C6792" s="64" cm="1">
        <f t="array" ref="C6792">INDEX('Step 5. Daily Avg Schedule Calc'!$A$2:$C$169,(WEEKDAY(A6792)-1)*24+HOUR(A6792)+1,3)*IF(A6792&lt;Cooling_Season_Start_Date,0,IF(A6792&gt;Cooling_Season_End_Date,0,1))</f>
        <v>0</v>
      </c>
      <c r="D6792" s="12">
        <f>VLOOKUP(A6792,'Step 1.3 Normalized OAT'!$A$1:$B$8761,2)</f>
        <v>74</v>
      </c>
      <c r="E6792" s="13">
        <f ca="1">('Step 3. Regression'!$F$19*D6792^2+'Step 3. Regression'!$G$19*D6792+'Step 3. Regression'!$H$19)*C6792</f>
        <v>0</v>
      </c>
    </row>
    <row r="6793" spans="1:5" x14ac:dyDescent="0.25">
      <c r="A6793" s="9">
        <f>IF(ISBLANK('Step 1.3 Normalized OAT'!A6793),"-",'Step 1.3 Normalized OAT'!A6793)</f>
        <v>43384</v>
      </c>
      <c r="B6793" s="26">
        <f t="shared" si="112"/>
        <v>283</v>
      </c>
      <c r="C6793" s="64" cm="1">
        <f t="array" ref="C6793">INDEX('Step 5. Daily Avg Schedule Calc'!$A$2:$C$169,(WEEKDAY(A6793)-1)*24+HOUR(A6793)+1,3)*IF(A6793&lt;Cooling_Season_Start_Date,0,IF(A6793&gt;Cooling_Season_End_Date,0,1))</f>
        <v>0</v>
      </c>
      <c r="D6793" s="12">
        <f>VLOOKUP(A6793,'Step 1.3 Normalized OAT'!$A$1:$B$8761,2)</f>
        <v>73</v>
      </c>
      <c r="E6793" s="13">
        <f ca="1">('Step 3. Regression'!$F$19*D6793^2+'Step 3. Regression'!$G$19*D6793+'Step 3. Regression'!$H$19)*C6793</f>
        <v>0</v>
      </c>
    </row>
    <row r="6794" spans="1:5" x14ac:dyDescent="0.25">
      <c r="A6794" s="9">
        <f>IF(ISBLANK('Step 1.3 Normalized OAT'!A6794),"-",'Step 1.3 Normalized OAT'!A6794)</f>
        <v>43384.041666666664</v>
      </c>
      <c r="B6794" s="26">
        <f t="shared" si="112"/>
        <v>283</v>
      </c>
      <c r="C6794" s="64" cm="1">
        <f t="array" ref="C6794">INDEX('Step 5. Daily Avg Schedule Calc'!$A$2:$C$169,(WEEKDAY(A6794)-1)*24+HOUR(A6794)+1,3)*IF(A6794&lt;Cooling_Season_Start_Date,0,IF(A6794&gt;Cooling_Season_End_Date,0,1))</f>
        <v>0</v>
      </c>
      <c r="D6794" s="12">
        <f>VLOOKUP(A6794,'Step 1.3 Normalized OAT'!$A$1:$B$8761,2)</f>
        <v>74</v>
      </c>
      <c r="E6794" s="13">
        <f ca="1">('Step 3. Regression'!$F$19*D6794^2+'Step 3. Regression'!$G$19*D6794+'Step 3. Regression'!$H$19)*C6794</f>
        <v>0</v>
      </c>
    </row>
    <row r="6795" spans="1:5" x14ac:dyDescent="0.25">
      <c r="A6795" s="9">
        <f>IF(ISBLANK('Step 1.3 Normalized OAT'!A6795),"-",'Step 1.3 Normalized OAT'!A6795)</f>
        <v>43384.083333333336</v>
      </c>
      <c r="B6795" s="26">
        <f t="shared" si="112"/>
        <v>283</v>
      </c>
      <c r="C6795" s="64" cm="1">
        <f t="array" ref="C6795">INDEX('Step 5. Daily Avg Schedule Calc'!$A$2:$C$169,(WEEKDAY(A6795)-1)*24+HOUR(A6795)+1,3)*IF(A6795&lt;Cooling_Season_Start_Date,0,IF(A6795&gt;Cooling_Season_End_Date,0,1))</f>
        <v>0</v>
      </c>
      <c r="D6795" s="12">
        <f>VLOOKUP(A6795,'Step 1.3 Normalized OAT'!$A$1:$B$8761,2)</f>
        <v>73.5</v>
      </c>
      <c r="E6795" s="13">
        <f ca="1">('Step 3. Regression'!$F$19*D6795^2+'Step 3. Regression'!$G$19*D6795+'Step 3. Regression'!$H$19)*C6795</f>
        <v>0</v>
      </c>
    </row>
    <row r="6796" spans="1:5" x14ac:dyDescent="0.25">
      <c r="A6796" s="9">
        <f>IF(ISBLANK('Step 1.3 Normalized OAT'!A6796),"-",'Step 1.3 Normalized OAT'!A6796)</f>
        <v>43384.125</v>
      </c>
      <c r="B6796" s="26">
        <f t="shared" si="112"/>
        <v>283</v>
      </c>
      <c r="C6796" s="64" cm="1">
        <f t="array" ref="C6796">INDEX('Step 5. Daily Avg Schedule Calc'!$A$2:$C$169,(WEEKDAY(A6796)-1)*24+HOUR(A6796)+1,3)*IF(A6796&lt;Cooling_Season_Start_Date,0,IF(A6796&gt;Cooling_Season_End_Date,0,1))</f>
        <v>0</v>
      </c>
      <c r="D6796" s="12">
        <f>VLOOKUP(A6796,'Step 1.3 Normalized OAT'!$A$1:$B$8761,2)</f>
        <v>73</v>
      </c>
      <c r="E6796" s="13">
        <f ca="1">('Step 3. Regression'!$F$19*D6796^2+'Step 3. Regression'!$G$19*D6796+'Step 3. Regression'!$H$19)*C6796</f>
        <v>0</v>
      </c>
    </row>
    <row r="6797" spans="1:5" x14ac:dyDescent="0.25">
      <c r="A6797" s="9">
        <f>IF(ISBLANK('Step 1.3 Normalized OAT'!A6797),"-",'Step 1.3 Normalized OAT'!A6797)</f>
        <v>43384.166666666664</v>
      </c>
      <c r="B6797" s="26">
        <f t="shared" si="112"/>
        <v>283</v>
      </c>
      <c r="C6797" s="64" cm="1">
        <f t="array" ref="C6797">INDEX('Step 5. Daily Avg Schedule Calc'!$A$2:$C$169,(WEEKDAY(A6797)-1)*24+HOUR(A6797)+1,3)*IF(A6797&lt;Cooling_Season_Start_Date,0,IF(A6797&gt;Cooling_Season_End_Date,0,1))</f>
        <v>0</v>
      </c>
      <c r="D6797" s="12">
        <f>VLOOKUP(A6797,'Step 1.3 Normalized OAT'!$A$1:$B$8761,2)</f>
        <v>73</v>
      </c>
      <c r="E6797" s="13">
        <f ca="1">('Step 3. Regression'!$F$19*D6797^2+'Step 3. Regression'!$G$19*D6797+'Step 3. Regression'!$H$19)*C6797</f>
        <v>0</v>
      </c>
    </row>
    <row r="6798" spans="1:5" x14ac:dyDescent="0.25">
      <c r="A6798" s="9">
        <f>IF(ISBLANK('Step 1.3 Normalized OAT'!A6798),"-",'Step 1.3 Normalized OAT'!A6798)</f>
        <v>43384.208333333336</v>
      </c>
      <c r="B6798" s="26">
        <f t="shared" si="112"/>
        <v>283</v>
      </c>
      <c r="C6798" s="64" cm="1">
        <f t="array" ref="C6798">INDEX('Step 5. Daily Avg Schedule Calc'!$A$2:$C$169,(WEEKDAY(A6798)-1)*24+HOUR(A6798)+1,3)*IF(A6798&lt;Cooling_Season_Start_Date,0,IF(A6798&gt;Cooling_Season_End_Date,0,1))</f>
        <v>0</v>
      </c>
      <c r="D6798" s="12">
        <f>VLOOKUP(A6798,'Step 1.3 Normalized OAT'!$A$1:$B$8761,2)</f>
        <v>73</v>
      </c>
      <c r="E6798" s="13">
        <f ca="1">('Step 3. Regression'!$F$19*D6798^2+'Step 3. Regression'!$G$19*D6798+'Step 3. Regression'!$H$19)*C6798</f>
        <v>0</v>
      </c>
    </row>
    <row r="6799" spans="1:5" x14ac:dyDescent="0.25">
      <c r="A6799" s="9">
        <f>IF(ISBLANK('Step 1.3 Normalized OAT'!A6799),"-",'Step 1.3 Normalized OAT'!A6799)</f>
        <v>43384.25</v>
      </c>
      <c r="B6799" s="26">
        <f t="shared" si="112"/>
        <v>283</v>
      </c>
      <c r="C6799" s="64" cm="1">
        <f t="array" ref="C6799">INDEX('Step 5. Daily Avg Schedule Calc'!$A$2:$C$169,(WEEKDAY(A6799)-1)*24+HOUR(A6799)+1,3)*IF(A6799&lt;Cooling_Season_Start_Date,0,IF(A6799&gt;Cooling_Season_End_Date,0,1))</f>
        <v>0</v>
      </c>
      <c r="D6799" s="12">
        <f>VLOOKUP(A6799,'Step 1.3 Normalized OAT'!$A$1:$B$8761,2)</f>
        <v>73</v>
      </c>
      <c r="E6799" s="13">
        <f ca="1">('Step 3. Regression'!$F$19*D6799^2+'Step 3. Regression'!$G$19*D6799+'Step 3. Regression'!$H$19)*C6799</f>
        <v>0</v>
      </c>
    </row>
    <row r="6800" spans="1:5" x14ac:dyDescent="0.25">
      <c r="A6800" s="9">
        <f>IF(ISBLANK('Step 1.3 Normalized OAT'!A6800),"-",'Step 1.3 Normalized OAT'!A6800)</f>
        <v>43384.291666666664</v>
      </c>
      <c r="B6800" s="26">
        <f t="shared" si="112"/>
        <v>283</v>
      </c>
      <c r="C6800" s="64" cm="1">
        <f t="array" ref="C6800">INDEX('Step 5. Daily Avg Schedule Calc'!$A$2:$C$169,(WEEKDAY(A6800)-1)*24+HOUR(A6800)+1,3)*IF(A6800&lt;Cooling_Season_Start_Date,0,IF(A6800&gt;Cooling_Season_End_Date,0,1))</f>
        <v>0</v>
      </c>
      <c r="D6800" s="12">
        <f>VLOOKUP(A6800,'Step 1.3 Normalized OAT'!$A$1:$B$8761,2)</f>
        <v>73</v>
      </c>
      <c r="E6800" s="13">
        <f ca="1">('Step 3. Regression'!$F$19*D6800^2+'Step 3. Regression'!$G$19*D6800+'Step 3. Regression'!$H$19)*C6800</f>
        <v>0</v>
      </c>
    </row>
    <row r="6801" spans="1:5" x14ac:dyDescent="0.25">
      <c r="A6801" s="9">
        <f>IF(ISBLANK('Step 1.3 Normalized OAT'!A6801),"-",'Step 1.3 Normalized OAT'!A6801)</f>
        <v>43384.333333333336</v>
      </c>
      <c r="B6801" s="26">
        <f t="shared" si="112"/>
        <v>283</v>
      </c>
      <c r="C6801" s="64" cm="1">
        <f t="array" ref="C6801">INDEX('Step 5. Daily Avg Schedule Calc'!$A$2:$C$169,(WEEKDAY(A6801)-1)*24+HOUR(A6801)+1,3)*IF(A6801&lt;Cooling_Season_Start_Date,0,IF(A6801&gt;Cooling_Season_End_Date,0,1))</f>
        <v>0</v>
      </c>
      <c r="D6801" s="12">
        <f>VLOOKUP(A6801,'Step 1.3 Normalized OAT'!$A$1:$B$8761,2)</f>
        <v>74</v>
      </c>
      <c r="E6801" s="13">
        <f ca="1">('Step 3. Regression'!$F$19*D6801^2+'Step 3. Regression'!$G$19*D6801+'Step 3. Regression'!$H$19)*C6801</f>
        <v>0</v>
      </c>
    </row>
    <row r="6802" spans="1:5" x14ac:dyDescent="0.25">
      <c r="A6802" s="9">
        <f>IF(ISBLANK('Step 1.3 Normalized OAT'!A6802),"-",'Step 1.3 Normalized OAT'!A6802)</f>
        <v>43384.375</v>
      </c>
      <c r="B6802" s="26">
        <f t="shared" si="112"/>
        <v>283</v>
      </c>
      <c r="C6802" s="64" cm="1">
        <f t="array" ref="C6802">INDEX('Step 5. Daily Avg Schedule Calc'!$A$2:$C$169,(WEEKDAY(A6802)-1)*24+HOUR(A6802)+1,3)*IF(A6802&lt;Cooling_Season_Start_Date,0,IF(A6802&gt;Cooling_Season_End_Date,0,1))</f>
        <v>0</v>
      </c>
      <c r="D6802" s="12">
        <f>VLOOKUP(A6802,'Step 1.3 Normalized OAT'!$A$1:$B$8761,2)</f>
        <v>75</v>
      </c>
      <c r="E6802" s="13">
        <f ca="1">('Step 3. Regression'!$F$19*D6802^2+'Step 3. Regression'!$G$19*D6802+'Step 3. Regression'!$H$19)*C6802</f>
        <v>0</v>
      </c>
    </row>
    <row r="6803" spans="1:5" x14ac:dyDescent="0.25">
      <c r="A6803" s="9">
        <f>IF(ISBLANK('Step 1.3 Normalized OAT'!A6803),"-",'Step 1.3 Normalized OAT'!A6803)</f>
        <v>43384.416666666664</v>
      </c>
      <c r="B6803" s="26">
        <f t="shared" si="112"/>
        <v>283</v>
      </c>
      <c r="C6803" s="64" cm="1">
        <f t="array" ref="C6803">INDEX('Step 5. Daily Avg Schedule Calc'!$A$2:$C$169,(WEEKDAY(A6803)-1)*24+HOUR(A6803)+1,3)*IF(A6803&lt;Cooling_Season_Start_Date,0,IF(A6803&gt;Cooling_Season_End_Date,0,1))</f>
        <v>0</v>
      </c>
      <c r="D6803" s="12">
        <f>VLOOKUP(A6803,'Step 1.3 Normalized OAT'!$A$1:$B$8761,2)</f>
        <v>75</v>
      </c>
      <c r="E6803" s="13">
        <f ca="1">('Step 3. Regression'!$F$19*D6803^2+'Step 3. Regression'!$G$19*D6803+'Step 3. Regression'!$H$19)*C6803</f>
        <v>0</v>
      </c>
    </row>
    <row r="6804" spans="1:5" x14ac:dyDescent="0.25">
      <c r="A6804" s="9">
        <f>IF(ISBLANK('Step 1.3 Normalized OAT'!A6804),"-",'Step 1.3 Normalized OAT'!A6804)</f>
        <v>43384.458333333336</v>
      </c>
      <c r="B6804" s="26">
        <f t="shared" si="112"/>
        <v>283</v>
      </c>
      <c r="C6804" s="64" cm="1">
        <f t="array" ref="C6804">INDEX('Step 5. Daily Avg Schedule Calc'!$A$2:$C$169,(WEEKDAY(A6804)-1)*24+HOUR(A6804)+1,3)*IF(A6804&lt;Cooling_Season_Start_Date,0,IF(A6804&gt;Cooling_Season_End_Date,0,1))</f>
        <v>0</v>
      </c>
      <c r="D6804" s="12">
        <f>VLOOKUP(A6804,'Step 1.3 Normalized OAT'!$A$1:$B$8761,2)</f>
        <v>76</v>
      </c>
      <c r="E6804" s="13">
        <f ca="1">('Step 3. Regression'!$F$19*D6804^2+'Step 3. Regression'!$G$19*D6804+'Step 3. Regression'!$H$19)*C6804</f>
        <v>0</v>
      </c>
    </row>
    <row r="6805" spans="1:5" x14ac:dyDescent="0.25">
      <c r="A6805" s="9">
        <f>IF(ISBLANK('Step 1.3 Normalized OAT'!A6805),"-",'Step 1.3 Normalized OAT'!A6805)</f>
        <v>43384.5</v>
      </c>
      <c r="B6805" s="26">
        <f t="shared" si="112"/>
        <v>283</v>
      </c>
      <c r="C6805" s="64" cm="1">
        <f t="array" ref="C6805">INDEX('Step 5. Daily Avg Schedule Calc'!$A$2:$C$169,(WEEKDAY(A6805)-1)*24+HOUR(A6805)+1,3)*IF(A6805&lt;Cooling_Season_Start_Date,0,IF(A6805&gt;Cooling_Season_End_Date,0,1))</f>
        <v>0</v>
      </c>
      <c r="D6805" s="12">
        <f>VLOOKUP(A6805,'Step 1.3 Normalized OAT'!$A$1:$B$8761,2)</f>
        <v>73</v>
      </c>
      <c r="E6805" s="13">
        <f ca="1">('Step 3. Regression'!$F$19*D6805^2+'Step 3. Regression'!$G$19*D6805+'Step 3. Regression'!$H$19)*C6805</f>
        <v>0</v>
      </c>
    </row>
    <row r="6806" spans="1:5" x14ac:dyDescent="0.25">
      <c r="A6806" s="9">
        <f>IF(ISBLANK('Step 1.3 Normalized OAT'!A6806),"-",'Step 1.3 Normalized OAT'!A6806)</f>
        <v>43384.541666666664</v>
      </c>
      <c r="B6806" s="26">
        <f t="shared" si="112"/>
        <v>283</v>
      </c>
      <c r="C6806" s="64" cm="1">
        <f t="array" ref="C6806">INDEX('Step 5. Daily Avg Schedule Calc'!$A$2:$C$169,(WEEKDAY(A6806)-1)*24+HOUR(A6806)+1,3)*IF(A6806&lt;Cooling_Season_Start_Date,0,IF(A6806&gt;Cooling_Season_End_Date,0,1))</f>
        <v>0</v>
      </c>
      <c r="D6806" s="12">
        <f>VLOOKUP(A6806,'Step 1.3 Normalized OAT'!$A$1:$B$8761,2)</f>
        <v>73</v>
      </c>
      <c r="E6806" s="13">
        <f ca="1">('Step 3. Regression'!$F$19*D6806^2+'Step 3. Regression'!$G$19*D6806+'Step 3. Regression'!$H$19)*C6806</f>
        <v>0</v>
      </c>
    </row>
    <row r="6807" spans="1:5" x14ac:dyDescent="0.25">
      <c r="A6807" s="9">
        <f>IF(ISBLANK('Step 1.3 Normalized OAT'!A6807),"-",'Step 1.3 Normalized OAT'!A6807)</f>
        <v>43384.583333333336</v>
      </c>
      <c r="B6807" s="26">
        <f t="shared" si="112"/>
        <v>283</v>
      </c>
      <c r="C6807" s="64" cm="1">
        <f t="array" ref="C6807">INDEX('Step 5. Daily Avg Schedule Calc'!$A$2:$C$169,(WEEKDAY(A6807)-1)*24+HOUR(A6807)+1,3)*IF(A6807&lt;Cooling_Season_Start_Date,0,IF(A6807&gt;Cooling_Season_End_Date,0,1))</f>
        <v>0</v>
      </c>
      <c r="D6807" s="12">
        <f>VLOOKUP(A6807,'Step 1.3 Normalized OAT'!$A$1:$B$8761,2)</f>
        <v>77</v>
      </c>
      <c r="E6807" s="13">
        <f ca="1">('Step 3. Regression'!$F$19*D6807^2+'Step 3. Regression'!$G$19*D6807+'Step 3. Regression'!$H$19)*C6807</f>
        <v>0</v>
      </c>
    </row>
    <row r="6808" spans="1:5" x14ac:dyDescent="0.25">
      <c r="A6808" s="9">
        <f>IF(ISBLANK('Step 1.3 Normalized OAT'!A6808),"-",'Step 1.3 Normalized OAT'!A6808)</f>
        <v>43384.625</v>
      </c>
      <c r="B6808" s="26">
        <f t="shared" si="112"/>
        <v>283</v>
      </c>
      <c r="C6808" s="64" cm="1">
        <f t="array" ref="C6808">INDEX('Step 5. Daily Avg Schedule Calc'!$A$2:$C$169,(WEEKDAY(A6808)-1)*24+HOUR(A6808)+1,3)*IF(A6808&lt;Cooling_Season_Start_Date,0,IF(A6808&gt;Cooling_Season_End_Date,0,1))</f>
        <v>0</v>
      </c>
      <c r="D6808" s="12">
        <f>VLOOKUP(A6808,'Step 1.3 Normalized OAT'!$A$1:$B$8761,2)</f>
        <v>79</v>
      </c>
      <c r="E6808" s="13">
        <f ca="1">('Step 3. Regression'!$F$19*D6808^2+'Step 3. Regression'!$G$19*D6808+'Step 3. Regression'!$H$19)*C6808</f>
        <v>0</v>
      </c>
    </row>
    <row r="6809" spans="1:5" x14ac:dyDescent="0.25">
      <c r="A6809" s="9">
        <f>IF(ISBLANK('Step 1.3 Normalized OAT'!A6809),"-",'Step 1.3 Normalized OAT'!A6809)</f>
        <v>43384.666666666664</v>
      </c>
      <c r="B6809" s="26">
        <f t="shared" si="112"/>
        <v>283</v>
      </c>
      <c r="C6809" s="64" cm="1">
        <f t="array" ref="C6809">INDEX('Step 5. Daily Avg Schedule Calc'!$A$2:$C$169,(WEEKDAY(A6809)-1)*24+HOUR(A6809)+1,3)*IF(A6809&lt;Cooling_Season_Start_Date,0,IF(A6809&gt;Cooling_Season_End_Date,0,1))</f>
        <v>0</v>
      </c>
      <c r="D6809" s="12">
        <f>VLOOKUP(A6809,'Step 1.3 Normalized OAT'!$A$1:$B$8761,2)</f>
        <v>73</v>
      </c>
      <c r="E6809" s="13">
        <f ca="1">('Step 3. Regression'!$F$19*D6809^2+'Step 3. Regression'!$G$19*D6809+'Step 3. Regression'!$H$19)*C6809</f>
        <v>0</v>
      </c>
    </row>
    <row r="6810" spans="1:5" x14ac:dyDescent="0.25">
      <c r="A6810" s="9">
        <f>IF(ISBLANK('Step 1.3 Normalized OAT'!A6810),"-",'Step 1.3 Normalized OAT'!A6810)</f>
        <v>43384.708333333336</v>
      </c>
      <c r="B6810" s="26">
        <f t="shared" si="112"/>
        <v>283</v>
      </c>
      <c r="C6810" s="64" cm="1">
        <f t="array" ref="C6810">INDEX('Step 5. Daily Avg Schedule Calc'!$A$2:$C$169,(WEEKDAY(A6810)-1)*24+HOUR(A6810)+1,3)*IF(A6810&lt;Cooling_Season_Start_Date,0,IF(A6810&gt;Cooling_Season_End_Date,0,1))</f>
        <v>0</v>
      </c>
      <c r="D6810" s="12">
        <f>VLOOKUP(A6810,'Step 1.3 Normalized OAT'!$A$1:$B$8761,2)</f>
        <v>73</v>
      </c>
      <c r="E6810" s="13">
        <f ca="1">('Step 3. Regression'!$F$19*D6810^2+'Step 3. Regression'!$G$19*D6810+'Step 3. Regression'!$H$19)*C6810</f>
        <v>0</v>
      </c>
    </row>
    <row r="6811" spans="1:5" x14ac:dyDescent="0.25">
      <c r="A6811" s="9">
        <f>IF(ISBLANK('Step 1.3 Normalized OAT'!A6811),"-",'Step 1.3 Normalized OAT'!A6811)</f>
        <v>43384.75</v>
      </c>
      <c r="B6811" s="26">
        <f t="shared" si="112"/>
        <v>283</v>
      </c>
      <c r="C6811" s="64" cm="1">
        <f t="array" ref="C6811">INDEX('Step 5. Daily Avg Schedule Calc'!$A$2:$C$169,(WEEKDAY(A6811)-1)*24+HOUR(A6811)+1,3)*IF(A6811&lt;Cooling_Season_Start_Date,0,IF(A6811&gt;Cooling_Season_End_Date,0,1))</f>
        <v>0</v>
      </c>
      <c r="D6811" s="12">
        <f>VLOOKUP(A6811,'Step 1.3 Normalized OAT'!$A$1:$B$8761,2)</f>
        <v>72</v>
      </c>
      <c r="E6811" s="13">
        <f ca="1">('Step 3. Regression'!$F$19*D6811^2+'Step 3. Regression'!$G$19*D6811+'Step 3. Regression'!$H$19)*C6811</f>
        <v>0</v>
      </c>
    </row>
    <row r="6812" spans="1:5" x14ac:dyDescent="0.25">
      <c r="A6812" s="9">
        <f>IF(ISBLANK('Step 1.3 Normalized OAT'!A6812),"-",'Step 1.3 Normalized OAT'!A6812)</f>
        <v>43384.791666666664</v>
      </c>
      <c r="B6812" s="26">
        <f t="shared" si="112"/>
        <v>283</v>
      </c>
      <c r="C6812" s="64" cm="1">
        <f t="array" ref="C6812">INDEX('Step 5. Daily Avg Schedule Calc'!$A$2:$C$169,(WEEKDAY(A6812)-1)*24+HOUR(A6812)+1,3)*IF(A6812&lt;Cooling_Season_Start_Date,0,IF(A6812&gt;Cooling_Season_End_Date,0,1))</f>
        <v>0</v>
      </c>
      <c r="D6812" s="12">
        <f>VLOOKUP(A6812,'Step 1.3 Normalized OAT'!$A$1:$B$8761,2)</f>
        <v>72</v>
      </c>
      <c r="E6812" s="13">
        <f ca="1">('Step 3. Regression'!$F$19*D6812^2+'Step 3. Regression'!$G$19*D6812+'Step 3. Regression'!$H$19)*C6812</f>
        <v>0</v>
      </c>
    </row>
    <row r="6813" spans="1:5" x14ac:dyDescent="0.25">
      <c r="A6813" s="9">
        <f>IF(ISBLANK('Step 1.3 Normalized OAT'!A6813),"-",'Step 1.3 Normalized OAT'!A6813)</f>
        <v>43384.833333333336</v>
      </c>
      <c r="B6813" s="26">
        <f t="shared" si="112"/>
        <v>283</v>
      </c>
      <c r="C6813" s="64" cm="1">
        <f t="array" ref="C6813">INDEX('Step 5. Daily Avg Schedule Calc'!$A$2:$C$169,(WEEKDAY(A6813)-1)*24+HOUR(A6813)+1,3)*IF(A6813&lt;Cooling_Season_Start_Date,0,IF(A6813&gt;Cooling_Season_End_Date,0,1))</f>
        <v>0</v>
      </c>
      <c r="D6813" s="12">
        <f>VLOOKUP(A6813,'Step 1.3 Normalized OAT'!$A$1:$B$8761,2)</f>
        <v>73</v>
      </c>
      <c r="E6813" s="13">
        <f ca="1">('Step 3. Regression'!$F$19*D6813^2+'Step 3. Regression'!$G$19*D6813+'Step 3. Regression'!$H$19)*C6813</f>
        <v>0</v>
      </c>
    </row>
    <row r="6814" spans="1:5" x14ac:dyDescent="0.25">
      <c r="A6814" s="9">
        <f>IF(ISBLANK('Step 1.3 Normalized OAT'!A6814),"-",'Step 1.3 Normalized OAT'!A6814)</f>
        <v>43384.875</v>
      </c>
      <c r="B6814" s="26">
        <f t="shared" si="112"/>
        <v>283</v>
      </c>
      <c r="C6814" s="64" cm="1">
        <f t="array" ref="C6814">INDEX('Step 5. Daily Avg Schedule Calc'!$A$2:$C$169,(WEEKDAY(A6814)-1)*24+HOUR(A6814)+1,3)*IF(A6814&lt;Cooling_Season_Start_Date,0,IF(A6814&gt;Cooling_Season_End_Date,0,1))</f>
        <v>0</v>
      </c>
      <c r="D6814" s="12">
        <f>VLOOKUP(A6814,'Step 1.3 Normalized OAT'!$A$1:$B$8761,2)</f>
        <v>72</v>
      </c>
      <c r="E6814" s="13">
        <f ca="1">('Step 3. Regression'!$F$19*D6814^2+'Step 3. Regression'!$G$19*D6814+'Step 3. Regression'!$H$19)*C6814</f>
        <v>0</v>
      </c>
    </row>
    <row r="6815" spans="1:5" x14ac:dyDescent="0.25">
      <c r="A6815" s="9">
        <f>IF(ISBLANK('Step 1.3 Normalized OAT'!A6815),"-",'Step 1.3 Normalized OAT'!A6815)</f>
        <v>43384.916666666664</v>
      </c>
      <c r="B6815" s="26">
        <f t="shared" si="112"/>
        <v>283</v>
      </c>
      <c r="C6815" s="64" cm="1">
        <f t="array" ref="C6815">INDEX('Step 5. Daily Avg Schedule Calc'!$A$2:$C$169,(WEEKDAY(A6815)-1)*24+HOUR(A6815)+1,3)*IF(A6815&lt;Cooling_Season_Start_Date,0,IF(A6815&gt;Cooling_Season_End_Date,0,1))</f>
        <v>0</v>
      </c>
      <c r="D6815" s="12">
        <f>VLOOKUP(A6815,'Step 1.3 Normalized OAT'!$A$1:$B$8761,2)</f>
        <v>72</v>
      </c>
      <c r="E6815" s="13">
        <f ca="1">('Step 3. Regression'!$F$19*D6815^2+'Step 3. Regression'!$G$19*D6815+'Step 3. Regression'!$H$19)*C6815</f>
        <v>0</v>
      </c>
    </row>
    <row r="6816" spans="1:5" x14ac:dyDescent="0.25">
      <c r="A6816" s="9">
        <f>IF(ISBLANK('Step 1.3 Normalized OAT'!A6816),"-",'Step 1.3 Normalized OAT'!A6816)</f>
        <v>43384.958333333336</v>
      </c>
      <c r="B6816" s="26">
        <f t="shared" si="112"/>
        <v>283</v>
      </c>
      <c r="C6816" s="64" cm="1">
        <f t="array" ref="C6816">INDEX('Step 5. Daily Avg Schedule Calc'!$A$2:$C$169,(WEEKDAY(A6816)-1)*24+HOUR(A6816)+1,3)*IF(A6816&lt;Cooling_Season_Start_Date,0,IF(A6816&gt;Cooling_Season_End_Date,0,1))</f>
        <v>0</v>
      </c>
      <c r="D6816" s="12">
        <f>VLOOKUP(A6816,'Step 1.3 Normalized OAT'!$A$1:$B$8761,2)</f>
        <v>72</v>
      </c>
      <c r="E6816" s="13">
        <f ca="1">('Step 3. Regression'!$F$19*D6816^2+'Step 3. Regression'!$G$19*D6816+'Step 3. Regression'!$H$19)*C6816</f>
        <v>0</v>
      </c>
    </row>
    <row r="6817" spans="1:5" x14ac:dyDescent="0.25">
      <c r="A6817" s="9">
        <f>IF(ISBLANK('Step 1.3 Normalized OAT'!A6817),"-",'Step 1.3 Normalized OAT'!A6817)</f>
        <v>43385</v>
      </c>
      <c r="B6817" s="26">
        <f t="shared" si="112"/>
        <v>284</v>
      </c>
      <c r="C6817" s="64" cm="1">
        <f t="array" ref="C6817">INDEX('Step 5. Daily Avg Schedule Calc'!$A$2:$C$169,(WEEKDAY(A6817)-1)*24+HOUR(A6817)+1,3)*IF(A6817&lt;Cooling_Season_Start_Date,0,IF(A6817&gt;Cooling_Season_End_Date,0,1))</f>
        <v>0</v>
      </c>
      <c r="D6817" s="12">
        <f>VLOOKUP(A6817,'Step 1.3 Normalized OAT'!$A$1:$B$8761,2)</f>
        <v>72</v>
      </c>
      <c r="E6817" s="13">
        <f ca="1">('Step 3. Regression'!$F$19*D6817^2+'Step 3. Regression'!$G$19*D6817+'Step 3. Regression'!$H$19)*C6817</f>
        <v>0</v>
      </c>
    </row>
    <row r="6818" spans="1:5" x14ac:dyDescent="0.25">
      <c r="A6818" s="9">
        <f>IF(ISBLANK('Step 1.3 Normalized OAT'!A6818),"-",'Step 1.3 Normalized OAT'!A6818)</f>
        <v>43385.041666666664</v>
      </c>
      <c r="B6818" s="26">
        <f t="shared" si="112"/>
        <v>284</v>
      </c>
      <c r="C6818" s="64" cm="1">
        <f t="array" ref="C6818">INDEX('Step 5. Daily Avg Schedule Calc'!$A$2:$C$169,(WEEKDAY(A6818)-1)*24+HOUR(A6818)+1,3)*IF(A6818&lt;Cooling_Season_Start_Date,0,IF(A6818&gt;Cooling_Season_End_Date,0,1))</f>
        <v>0</v>
      </c>
      <c r="D6818" s="12">
        <f>VLOOKUP(A6818,'Step 1.3 Normalized OAT'!$A$1:$B$8761,2)</f>
        <v>71</v>
      </c>
      <c r="E6818" s="13">
        <f ca="1">('Step 3. Regression'!$F$19*D6818^2+'Step 3. Regression'!$G$19*D6818+'Step 3. Regression'!$H$19)*C6818</f>
        <v>0</v>
      </c>
    </row>
    <row r="6819" spans="1:5" x14ac:dyDescent="0.25">
      <c r="A6819" s="9">
        <f>IF(ISBLANK('Step 1.3 Normalized OAT'!A6819),"-",'Step 1.3 Normalized OAT'!A6819)</f>
        <v>43385.083333333336</v>
      </c>
      <c r="B6819" s="26">
        <f t="shared" si="112"/>
        <v>284</v>
      </c>
      <c r="C6819" s="64" cm="1">
        <f t="array" ref="C6819">INDEX('Step 5. Daily Avg Schedule Calc'!$A$2:$C$169,(WEEKDAY(A6819)-1)*24+HOUR(A6819)+1,3)*IF(A6819&lt;Cooling_Season_Start_Date,0,IF(A6819&gt;Cooling_Season_End_Date,0,1))</f>
        <v>0</v>
      </c>
      <c r="D6819" s="12">
        <f>VLOOKUP(A6819,'Step 1.3 Normalized OAT'!$A$1:$B$8761,2)</f>
        <v>70</v>
      </c>
      <c r="E6819" s="13">
        <f ca="1">('Step 3. Regression'!$F$19*D6819^2+'Step 3. Regression'!$G$19*D6819+'Step 3. Regression'!$H$19)*C6819</f>
        <v>0</v>
      </c>
    </row>
    <row r="6820" spans="1:5" x14ac:dyDescent="0.25">
      <c r="A6820" s="9">
        <f>IF(ISBLANK('Step 1.3 Normalized OAT'!A6820),"-",'Step 1.3 Normalized OAT'!A6820)</f>
        <v>43385.125</v>
      </c>
      <c r="B6820" s="26">
        <f t="shared" si="112"/>
        <v>284</v>
      </c>
      <c r="C6820" s="64" cm="1">
        <f t="array" ref="C6820">INDEX('Step 5. Daily Avg Schedule Calc'!$A$2:$C$169,(WEEKDAY(A6820)-1)*24+HOUR(A6820)+1,3)*IF(A6820&lt;Cooling_Season_Start_Date,0,IF(A6820&gt;Cooling_Season_End_Date,0,1))</f>
        <v>0</v>
      </c>
      <c r="D6820" s="12">
        <f>VLOOKUP(A6820,'Step 1.3 Normalized OAT'!$A$1:$B$8761,2)</f>
        <v>68</v>
      </c>
      <c r="E6820" s="13">
        <f ca="1">('Step 3. Regression'!$F$19*D6820^2+'Step 3. Regression'!$G$19*D6820+'Step 3. Regression'!$H$19)*C6820</f>
        <v>0</v>
      </c>
    </row>
    <row r="6821" spans="1:5" x14ac:dyDescent="0.25">
      <c r="A6821" s="9">
        <f>IF(ISBLANK('Step 1.3 Normalized OAT'!A6821),"-",'Step 1.3 Normalized OAT'!A6821)</f>
        <v>43385.166666666664</v>
      </c>
      <c r="B6821" s="26">
        <f t="shared" si="112"/>
        <v>284</v>
      </c>
      <c r="C6821" s="64" cm="1">
        <f t="array" ref="C6821">INDEX('Step 5. Daily Avg Schedule Calc'!$A$2:$C$169,(WEEKDAY(A6821)-1)*24+HOUR(A6821)+1,3)*IF(A6821&lt;Cooling_Season_Start_Date,0,IF(A6821&gt;Cooling_Season_End_Date,0,1))</f>
        <v>0</v>
      </c>
      <c r="D6821" s="12">
        <f>VLOOKUP(A6821,'Step 1.3 Normalized OAT'!$A$1:$B$8761,2)</f>
        <v>66</v>
      </c>
      <c r="E6821" s="13">
        <f ca="1">('Step 3. Regression'!$F$19*D6821^2+'Step 3. Regression'!$G$19*D6821+'Step 3. Regression'!$H$19)*C6821</f>
        <v>0</v>
      </c>
    </row>
    <row r="6822" spans="1:5" x14ac:dyDescent="0.25">
      <c r="A6822" s="9">
        <f>IF(ISBLANK('Step 1.3 Normalized OAT'!A6822),"-",'Step 1.3 Normalized OAT'!A6822)</f>
        <v>43385.208333333336</v>
      </c>
      <c r="B6822" s="26">
        <f t="shared" si="112"/>
        <v>284</v>
      </c>
      <c r="C6822" s="64" cm="1">
        <f t="array" ref="C6822">INDEX('Step 5. Daily Avg Schedule Calc'!$A$2:$C$169,(WEEKDAY(A6822)-1)*24+HOUR(A6822)+1,3)*IF(A6822&lt;Cooling_Season_Start_Date,0,IF(A6822&gt;Cooling_Season_End_Date,0,1))</f>
        <v>0</v>
      </c>
      <c r="D6822" s="12">
        <f>VLOOKUP(A6822,'Step 1.3 Normalized OAT'!$A$1:$B$8761,2)</f>
        <v>64</v>
      </c>
      <c r="E6822" s="13">
        <f ca="1">('Step 3. Regression'!$F$19*D6822^2+'Step 3. Regression'!$G$19*D6822+'Step 3. Regression'!$H$19)*C6822</f>
        <v>0</v>
      </c>
    </row>
    <row r="6823" spans="1:5" x14ac:dyDescent="0.25">
      <c r="A6823" s="9">
        <f>IF(ISBLANK('Step 1.3 Normalized OAT'!A6823),"-",'Step 1.3 Normalized OAT'!A6823)</f>
        <v>43385.25</v>
      </c>
      <c r="B6823" s="26">
        <f t="shared" si="112"/>
        <v>284</v>
      </c>
      <c r="C6823" s="64" cm="1">
        <f t="array" ref="C6823">INDEX('Step 5. Daily Avg Schedule Calc'!$A$2:$C$169,(WEEKDAY(A6823)-1)*24+HOUR(A6823)+1,3)*IF(A6823&lt;Cooling_Season_Start_Date,0,IF(A6823&gt;Cooling_Season_End_Date,0,1))</f>
        <v>0</v>
      </c>
      <c r="D6823" s="12">
        <f>VLOOKUP(A6823,'Step 1.3 Normalized OAT'!$A$1:$B$8761,2)</f>
        <v>63</v>
      </c>
      <c r="E6823" s="13">
        <f ca="1">('Step 3. Regression'!$F$19*D6823^2+'Step 3. Regression'!$G$19*D6823+'Step 3. Regression'!$H$19)*C6823</f>
        <v>0</v>
      </c>
    </row>
    <row r="6824" spans="1:5" x14ac:dyDescent="0.25">
      <c r="A6824" s="9">
        <f>IF(ISBLANK('Step 1.3 Normalized OAT'!A6824),"-",'Step 1.3 Normalized OAT'!A6824)</f>
        <v>43385.291666666664</v>
      </c>
      <c r="B6824" s="26">
        <f t="shared" si="112"/>
        <v>284</v>
      </c>
      <c r="C6824" s="64" cm="1">
        <f t="array" ref="C6824">INDEX('Step 5. Daily Avg Schedule Calc'!$A$2:$C$169,(WEEKDAY(A6824)-1)*24+HOUR(A6824)+1,3)*IF(A6824&lt;Cooling_Season_Start_Date,0,IF(A6824&gt;Cooling_Season_End_Date,0,1))</f>
        <v>0</v>
      </c>
      <c r="D6824" s="12">
        <f>VLOOKUP(A6824,'Step 1.3 Normalized OAT'!$A$1:$B$8761,2)</f>
        <v>62</v>
      </c>
      <c r="E6824" s="13">
        <f ca="1">('Step 3. Regression'!$F$19*D6824^2+'Step 3. Regression'!$G$19*D6824+'Step 3. Regression'!$H$19)*C6824</f>
        <v>0</v>
      </c>
    </row>
    <row r="6825" spans="1:5" x14ac:dyDescent="0.25">
      <c r="A6825" s="9">
        <f>IF(ISBLANK('Step 1.3 Normalized OAT'!A6825),"-",'Step 1.3 Normalized OAT'!A6825)</f>
        <v>43385.333333333336</v>
      </c>
      <c r="B6825" s="26">
        <f t="shared" si="112"/>
        <v>284</v>
      </c>
      <c r="C6825" s="64" cm="1">
        <f t="array" ref="C6825">INDEX('Step 5. Daily Avg Schedule Calc'!$A$2:$C$169,(WEEKDAY(A6825)-1)*24+HOUR(A6825)+1,3)*IF(A6825&lt;Cooling_Season_Start_Date,0,IF(A6825&gt;Cooling_Season_End_Date,0,1))</f>
        <v>0</v>
      </c>
      <c r="D6825" s="12">
        <f>VLOOKUP(A6825,'Step 1.3 Normalized OAT'!$A$1:$B$8761,2)</f>
        <v>61</v>
      </c>
      <c r="E6825" s="13">
        <f ca="1">('Step 3. Regression'!$F$19*D6825^2+'Step 3. Regression'!$G$19*D6825+'Step 3. Regression'!$H$19)*C6825</f>
        <v>0</v>
      </c>
    </row>
    <row r="6826" spans="1:5" x14ac:dyDescent="0.25">
      <c r="A6826" s="9">
        <f>IF(ISBLANK('Step 1.3 Normalized OAT'!A6826),"-",'Step 1.3 Normalized OAT'!A6826)</f>
        <v>43385.375</v>
      </c>
      <c r="B6826" s="26">
        <f t="shared" si="112"/>
        <v>284</v>
      </c>
      <c r="C6826" s="64" cm="1">
        <f t="array" ref="C6826">INDEX('Step 5. Daily Avg Schedule Calc'!$A$2:$C$169,(WEEKDAY(A6826)-1)*24+HOUR(A6826)+1,3)*IF(A6826&lt;Cooling_Season_Start_Date,0,IF(A6826&gt;Cooling_Season_End_Date,0,1))</f>
        <v>0</v>
      </c>
      <c r="D6826" s="12">
        <f>VLOOKUP(A6826,'Step 1.3 Normalized OAT'!$A$1:$B$8761,2)</f>
        <v>61</v>
      </c>
      <c r="E6826" s="13">
        <f ca="1">('Step 3. Regression'!$F$19*D6826^2+'Step 3. Regression'!$G$19*D6826+'Step 3. Regression'!$H$19)*C6826</f>
        <v>0</v>
      </c>
    </row>
    <row r="6827" spans="1:5" x14ac:dyDescent="0.25">
      <c r="A6827" s="9">
        <f>IF(ISBLANK('Step 1.3 Normalized OAT'!A6827),"-",'Step 1.3 Normalized OAT'!A6827)</f>
        <v>43385.416666666664</v>
      </c>
      <c r="B6827" s="26">
        <f t="shared" si="112"/>
        <v>284</v>
      </c>
      <c r="C6827" s="64" cm="1">
        <f t="array" ref="C6827">INDEX('Step 5. Daily Avg Schedule Calc'!$A$2:$C$169,(WEEKDAY(A6827)-1)*24+HOUR(A6827)+1,3)*IF(A6827&lt;Cooling_Season_Start_Date,0,IF(A6827&gt;Cooling_Season_End_Date,0,1))</f>
        <v>0</v>
      </c>
      <c r="D6827" s="12">
        <f>VLOOKUP(A6827,'Step 1.3 Normalized OAT'!$A$1:$B$8761,2)</f>
        <v>62</v>
      </c>
      <c r="E6827" s="13">
        <f ca="1">('Step 3. Regression'!$F$19*D6827^2+'Step 3. Regression'!$G$19*D6827+'Step 3. Regression'!$H$19)*C6827</f>
        <v>0</v>
      </c>
    </row>
    <row r="6828" spans="1:5" x14ac:dyDescent="0.25">
      <c r="A6828" s="9">
        <f>IF(ISBLANK('Step 1.3 Normalized OAT'!A6828),"-",'Step 1.3 Normalized OAT'!A6828)</f>
        <v>43385.458333333336</v>
      </c>
      <c r="B6828" s="26">
        <f t="shared" si="112"/>
        <v>284</v>
      </c>
      <c r="C6828" s="64" cm="1">
        <f t="array" ref="C6828">INDEX('Step 5. Daily Avg Schedule Calc'!$A$2:$C$169,(WEEKDAY(A6828)-1)*24+HOUR(A6828)+1,3)*IF(A6828&lt;Cooling_Season_Start_Date,0,IF(A6828&gt;Cooling_Season_End_Date,0,1))</f>
        <v>0</v>
      </c>
      <c r="D6828" s="12">
        <f>VLOOKUP(A6828,'Step 1.3 Normalized OAT'!$A$1:$B$8761,2)</f>
        <v>61</v>
      </c>
      <c r="E6828" s="13">
        <f ca="1">('Step 3. Regression'!$F$19*D6828^2+'Step 3. Regression'!$G$19*D6828+'Step 3. Regression'!$H$19)*C6828</f>
        <v>0</v>
      </c>
    </row>
    <row r="6829" spans="1:5" x14ac:dyDescent="0.25">
      <c r="A6829" s="9">
        <f>IF(ISBLANK('Step 1.3 Normalized OAT'!A6829),"-",'Step 1.3 Normalized OAT'!A6829)</f>
        <v>43385.5</v>
      </c>
      <c r="B6829" s="26">
        <f t="shared" si="112"/>
        <v>284</v>
      </c>
      <c r="C6829" s="64" cm="1">
        <f t="array" ref="C6829">INDEX('Step 5. Daily Avg Schedule Calc'!$A$2:$C$169,(WEEKDAY(A6829)-1)*24+HOUR(A6829)+1,3)*IF(A6829&lt;Cooling_Season_Start_Date,0,IF(A6829&gt;Cooling_Season_End_Date,0,1))</f>
        <v>0</v>
      </c>
      <c r="D6829" s="12">
        <f>VLOOKUP(A6829,'Step 1.3 Normalized OAT'!$A$1:$B$8761,2)</f>
        <v>61</v>
      </c>
      <c r="E6829" s="13">
        <f ca="1">('Step 3. Regression'!$F$19*D6829^2+'Step 3. Regression'!$G$19*D6829+'Step 3. Regression'!$H$19)*C6829</f>
        <v>0</v>
      </c>
    </row>
    <row r="6830" spans="1:5" x14ac:dyDescent="0.25">
      <c r="A6830" s="9">
        <f>IF(ISBLANK('Step 1.3 Normalized OAT'!A6830),"-",'Step 1.3 Normalized OAT'!A6830)</f>
        <v>43385.541666666664</v>
      </c>
      <c r="B6830" s="26">
        <f t="shared" si="112"/>
        <v>284</v>
      </c>
      <c r="C6830" s="64" cm="1">
        <f t="array" ref="C6830">INDEX('Step 5. Daily Avg Schedule Calc'!$A$2:$C$169,(WEEKDAY(A6830)-1)*24+HOUR(A6830)+1,3)*IF(A6830&lt;Cooling_Season_Start_Date,0,IF(A6830&gt;Cooling_Season_End_Date,0,1))</f>
        <v>0</v>
      </c>
      <c r="D6830" s="12">
        <f>VLOOKUP(A6830,'Step 1.3 Normalized OAT'!$A$1:$B$8761,2)</f>
        <v>63</v>
      </c>
      <c r="E6830" s="13">
        <f ca="1">('Step 3. Regression'!$F$19*D6830^2+'Step 3. Regression'!$G$19*D6830+'Step 3. Regression'!$H$19)*C6830</f>
        <v>0</v>
      </c>
    </row>
    <row r="6831" spans="1:5" x14ac:dyDescent="0.25">
      <c r="A6831" s="9">
        <f>IF(ISBLANK('Step 1.3 Normalized OAT'!A6831),"-",'Step 1.3 Normalized OAT'!A6831)</f>
        <v>43385.583333333336</v>
      </c>
      <c r="B6831" s="26">
        <f t="shared" si="112"/>
        <v>284</v>
      </c>
      <c r="C6831" s="64" cm="1">
        <f t="array" ref="C6831">INDEX('Step 5. Daily Avg Schedule Calc'!$A$2:$C$169,(WEEKDAY(A6831)-1)*24+HOUR(A6831)+1,3)*IF(A6831&lt;Cooling_Season_Start_Date,0,IF(A6831&gt;Cooling_Season_End_Date,0,1))</f>
        <v>0</v>
      </c>
      <c r="D6831" s="12">
        <f>VLOOKUP(A6831,'Step 1.3 Normalized OAT'!$A$1:$B$8761,2)</f>
        <v>62</v>
      </c>
      <c r="E6831" s="13">
        <f ca="1">('Step 3. Regression'!$F$19*D6831^2+'Step 3. Regression'!$G$19*D6831+'Step 3. Regression'!$H$19)*C6831</f>
        <v>0</v>
      </c>
    </row>
    <row r="6832" spans="1:5" x14ac:dyDescent="0.25">
      <c r="A6832" s="9">
        <f>IF(ISBLANK('Step 1.3 Normalized OAT'!A6832),"-",'Step 1.3 Normalized OAT'!A6832)</f>
        <v>43385.625</v>
      </c>
      <c r="B6832" s="26">
        <f t="shared" si="112"/>
        <v>284</v>
      </c>
      <c r="C6832" s="64" cm="1">
        <f t="array" ref="C6832">INDEX('Step 5. Daily Avg Schedule Calc'!$A$2:$C$169,(WEEKDAY(A6832)-1)*24+HOUR(A6832)+1,3)*IF(A6832&lt;Cooling_Season_Start_Date,0,IF(A6832&gt;Cooling_Season_End_Date,0,1))</f>
        <v>0</v>
      </c>
      <c r="D6832" s="12">
        <f>VLOOKUP(A6832,'Step 1.3 Normalized OAT'!$A$1:$B$8761,2)</f>
        <v>63</v>
      </c>
      <c r="E6832" s="13">
        <f ca="1">('Step 3. Regression'!$F$19*D6832^2+'Step 3. Regression'!$G$19*D6832+'Step 3. Regression'!$H$19)*C6832</f>
        <v>0</v>
      </c>
    </row>
    <row r="6833" spans="1:5" x14ac:dyDescent="0.25">
      <c r="A6833" s="9">
        <f>IF(ISBLANK('Step 1.3 Normalized OAT'!A6833),"-",'Step 1.3 Normalized OAT'!A6833)</f>
        <v>43385.666666666664</v>
      </c>
      <c r="B6833" s="26">
        <f t="shared" si="112"/>
        <v>284</v>
      </c>
      <c r="C6833" s="64" cm="1">
        <f t="array" ref="C6833">INDEX('Step 5. Daily Avg Schedule Calc'!$A$2:$C$169,(WEEKDAY(A6833)-1)*24+HOUR(A6833)+1,3)*IF(A6833&lt;Cooling_Season_Start_Date,0,IF(A6833&gt;Cooling_Season_End_Date,0,1))</f>
        <v>0</v>
      </c>
      <c r="D6833" s="12">
        <f>VLOOKUP(A6833,'Step 1.3 Normalized OAT'!$A$1:$B$8761,2)</f>
        <v>63</v>
      </c>
      <c r="E6833" s="13">
        <f ca="1">('Step 3. Regression'!$F$19*D6833^2+'Step 3. Regression'!$G$19*D6833+'Step 3. Regression'!$H$19)*C6833</f>
        <v>0</v>
      </c>
    </row>
    <row r="6834" spans="1:5" x14ac:dyDescent="0.25">
      <c r="A6834" s="9">
        <f>IF(ISBLANK('Step 1.3 Normalized OAT'!A6834),"-",'Step 1.3 Normalized OAT'!A6834)</f>
        <v>43385.708333333336</v>
      </c>
      <c r="B6834" s="26">
        <f t="shared" si="112"/>
        <v>284</v>
      </c>
      <c r="C6834" s="64" cm="1">
        <f t="array" ref="C6834">INDEX('Step 5. Daily Avg Schedule Calc'!$A$2:$C$169,(WEEKDAY(A6834)-1)*24+HOUR(A6834)+1,3)*IF(A6834&lt;Cooling_Season_Start_Date,0,IF(A6834&gt;Cooling_Season_End_Date,0,1))</f>
        <v>0</v>
      </c>
      <c r="D6834" s="12">
        <f>VLOOKUP(A6834,'Step 1.3 Normalized OAT'!$A$1:$B$8761,2)</f>
        <v>62</v>
      </c>
      <c r="E6834" s="13">
        <f ca="1">('Step 3. Regression'!$F$19*D6834^2+'Step 3. Regression'!$G$19*D6834+'Step 3. Regression'!$H$19)*C6834</f>
        <v>0</v>
      </c>
    </row>
    <row r="6835" spans="1:5" x14ac:dyDescent="0.25">
      <c r="A6835" s="9">
        <f>IF(ISBLANK('Step 1.3 Normalized OAT'!A6835),"-",'Step 1.3 Normalized OAT'!A6835)</f>
        <v>43385.75</v>
      </c>
      <c r="B6835" s="26">
        <f t="shared" si="112"/>
        <v>284</v>
      </c>
      <c r="C6835" s="64" cm="1">
        <f t="array" ref="C6835">INDEX('Step 5. Daily Avg Schedule Calc'!$A$2:$C$169,(WEEKDAY(A6835)-1)*24+HOUR(A6835)+1,3)*IF(A6835&lt;Cooling_Season_Start_Date,0,IF(A6835&gt;Cooling_Season_End_Date,0,1))</f>
        <v>0</v>
      </c>
      <c r="D6835" s="12">
        <f>VLOOKUP(A6835,'Step 1.3 Normalized OAT'!$A$1:$B$8761,2)</f>
        <v>61</v>
      </c>
      <c r="E6835" s="13">
        <f ca="1">('Step 3. Regression'!$F$19*D6835^2+'Step 3. Regression'!$G$19*D6835+'Step 3. Regression'!$H$19)*C6835</f>
        <v>0</v>
      </c>
    </row>
    <row r="6836" spans="1:5" x14ac:dyDescent="0.25">
      <c r="A6836" s="9">
        <f>IF(ISBLANK('Step 1.3 Normalized OAT'!A6836),"-",'Step 1.3 Normalized OAT'!A6836)</f>
        <v>43385.791666666664</v>
      </c>
      <c r="B6836" s="26">
        <f t="shared" si="112"/>
        <v>284</v>
      </c>
      <c r="C6836" s="64" cm="1">
        <f t="array" ref="C6836">INDEX('Step 5. Daily Avg Schedule Calc'!$A$2:$C$169,(WEEKDAY(A6836)-1)*24+HOUR(A6836)+1,3)*IF(A6836&lt;Cooling_Season_Start_Date,0,IF(A6836&gt;Cooling_Season_End_Date,0,1))</f>
        <v>0</v>
      </c>
      <c r="D6836" s="12">
        <f>VLOOKUP(A6836,'Step 1.3 Normalized OAT'!$A$1:$B$8761,2)</f>
        <v>57</v>
      </c>
      <c r="E6836" s="13">
        <f ca="1">('Step 3. Regression'!$F$19*D6836^2+'Step 3. Regression'!$G$19*D6836+'Step 3. Regression'!$H$19)*C6836</f>
        <v>0</v>
      </c>
    </row>
    <row r="6837" spans="1:5" x14ac:dyDescent="0.25">
      <c r="A6837" s="9">
        <f>IF(ISBLANK('Step 1.3 Normalized OAT'!A6837),"-",'Step 1.3 Normalized OAT'!A6837)</f>
        <v>43385.833333333336</v>
      </c>
      <c r="B6837" s="26">
        <f t="shared" si="112"/>
        <v>284</v>
      </c>
      <c r="C6837" s="64" cm="1">
        <f t="array" ref="C6837">INDEX('Step 5. Daily Avg Schedule Calc'!$A$2:$C$169,(WEEKDAY(A6837)-1)*24+HOUR(A6837)+1,3)*IF(A6837&lt;Cooling_Season_Start_Date,0,IF(A6837&gt;Cooling_Season_End_Date,0,1))</f>
        <v>0</v>
      </c>
      <c r="D6837" s="12">
        <f>VLOOKUP(A6837,'Step 1.3 Normalized OAT'!$A$1:$B$8761,2)</f>
        <v>57</v>
      </c>
      <c r="E6837" s="13">
        <f ca="1">('Step 3. Regression'!$F$19*D6837^2+'Step 3. Regression'!$G$19*D6837+'Step 3. Regression'!$H$19)*C6837</f>
        <v>0</v>
      </c>
    </row>
    <row r="6838" spans="1:5" x14ac:dyDescent="0.25">
      <c r="A6838" s="9">
        <f>IF(ISBLANK('Step 1.3 Normalized OAT'!A6838),"-",'Step 1.3 Normalized OAT'!A6838)</f>
        <v>43385.875</v>
      </c>
      <c r="B6838" s="26">
        <f t="shared" si="112"/>
        <v>284</v>
      </c>
      <c r="C6838" s="64" cm="1">
        <f t="array" ref="C6838">INDEX('Step 5. Daily Avg Schedule Calc'!$A$2:$C$169,(WEEKDAY(A6838)-1)*24+HOUR(A6838)+1,3)*IF(A6838&lt;Cooling_Season_Start_Date,0,IF(A6838&gt;Cooling_Season_End_Date,0,1))</f>
        <v>0</v>
      </c>
      <c r="D6838" s="12">
        <f>VLOOKUP(A6838,'Step 1.3 Normalized OAT'!$A$1:$B$8761,2)</f>
        <v>55</v>
      </c>
      <c r="E6838" s="13">
        <f ca="1">('Step 3. Regression'!$F$19*D6838^2+'Step 3. Regression'!$G$19*D6838+'Step 3. Regression'!$H$19)*C6838</f>
        <v>0</v>
      </c>
    </row>
    <row r="6839" spans="1:5" x14ac:dyDescent="0.25">
      <c r="A6839" s="9">
        <f>IF(ISBLANK('Step 1.3 Normalized OAT'!A6839),"-",'Step 1.3 Normalized OAT'!A6839)</f>
        <v>43385.916666666664</v>
      </c>
      <c r="B6839" s="26">
        <f t="shared" si="112"/>
        <v>284</v>
      </c>
      <c r="C6839" s="64" cm="1">
        <f t="array" ref="C6839">INDEX('Step 5. Daily Avg Schedule Calc'!$A$2:$C$169,(WEEKDAY(A6839)-1)*24+HOUR(A6839)+1,3)*IF(A6839&lt;Cooling_Season_Start_Date,0,IF(A6839&gt;Cooling_Season_End_Date,0,1))</f>
        <v>0</v>
      </c>
      <c r="D6839" s="12">
        <f>VLOOKUP(A6839,'Step 1.3 Normalized OAT'!$A$1:$B$8761,2)</f>
        <v>55</v>
      </c>
      <c r="E6839" s="13">
        <f ca="1">('Step 3. Regression'!$F$19*D6839^2+'Step 3. Regression'!$G$19*D6839+'Step 3. Regression'!$H$19)*C6839</f>
        <v>0</v>
      </c>
    </row>
    <row r="6840" spans="1:5" x14ac:dyDescent="0.25">
      <c r="A6840" s="9">
        <f>IF(ISBLANK('Step 1.3 Normalized OAT'!A6840),"-",'Step 1.3 Normalized OAT'!A6840)</f>
        <v>43385.958333333336</v>
      </c>
      <c r="B6840" s="26">
        <f t="shared" si="112"/>
        <v>284</v>
      </c>
      <c r="C6840" s="64" cm="1">
        <f t="array" ref="C6840">INDEX('Step 5. Daily Avg Schedule Calc'!$A$2:$C$169,(WEEKDAY(A6840)-1)*24+HOUR(A6840)+1,3)*IF(A6840&lt;Cooling_Season_Start_Date,0,IF(A6840&gt;Cooling_Season_End_Date,0,1))</f>
        <v>0</v>
      </c>
      <c r="D6840" s="12">
        <f>VLOOKUP(A6840,'Step 1.3 Normalized OAT'!$A$1:$B$8761,2)</f>
        <v>54</v>
      </c>
      <c r="E6840" s="13">
        <f ca="1">('Step 3. Regression'!$F$19*D6840^2+'Step 3. Regression'!$G$19*D6840+'Step 3. Regression'!$H$19)*C6840</f>
        <v>0</v>
      </c>
    </row>
    <row r="6841" spans="1:5" x14ac:dyDescent="0.25">
      <c r="A6841" s="9">
        <f>IF(ISBLANK('Step 1.3 Normalized OAT'!A6841),"-",'Step 1.3 Normalized OAT'!A6841)</f>
        <v>43386</v>
      </c>
      <c r="B6841" s="26">
        <f t="shared" si="112"/>
        <v>285</v>
      </c>
      <c r="C6841" s="64" cm="1">
        <f t="array" ref="C6841">INDEX('Step 5. Daily Avg Schedule Calc'!$A$2:$C$169,(WEEKDAY(A6841)-1)*24+HOUR(A6841)+1,3)*IF(A6841&lt;Cooling_Season_Start_Date,0,IF(A6841&gt;Cooling_Season_End_Date,0,1))</f>
        <v>0</v>
      </c>
      <c r="D6841" s="12">
        <f>VLOOKUP(A6841,'Step 1.3 Normalized OAT'!$A$1:$B$8761,2)</f>
        <v>54</v>
      </c>
      <c r="E6841" s="13">
        <f ca="1">('Step 3. Regression'!$F$19*D6841^2+'Step 3. Regression'!$G$19*D6841+'Step 3. Regression'!$H$19)*C6841</f>
        <v>0</v>
      </c>
    </row>
    <row r="6842" spans="1:5" x14ac:dyDescent="0.25">
      <c r="A6842" s="9">
        <f>IF(ISBLANK('Step 1.3 Normalized OAT'!A6842),"-",'Step 1.3 Normalized OAT'!A6842)</f>
        <v>43386.041666666664</v>
      </c>
      <c r="B6842" s="26">
        <f t="shared" si="112"/>
        <v>285</v>
      </c>
      <c r="C6842" s="64" cm="1">
        <f t="array" ref="C6842">INDEX('Step 5. Daily Avg Schedule Calc'!$A$2:$C$169,(WEEKDAY(A6842)-1)*24+HOUR(A6842)+1,3)*IF(A6842&lt;Cooling_Season_Start_Date,0,IF(A6842&gt;Cooling_Season_End_Date,0,1))</f>
        <v>0</v>
      </c>
      <c r="D6842" s="12">
        <f>VLOOKUP(A6842,'Step 1.3 Normalized OAT'!$A$1:$B$8761,2)</f>
        <v>54</v>
      </c>
      <c r="E6842" s="13">
        <f ca="1">('Step 3. Regression'!$F$19*D6842^2+'Step 3. Regression'!$G$19*D6842+'Step 3. Regression'!$H$19)*C6842</f>
        <v>0</v>
      </c>
    </row>
    <row r="6843" spans="1:5" x14ac:dyDescent="0.25">
      <c r="A6843" s="9">
        <f>IF(ISBLANK('Step 1.3 Normalized OAT'!A6843),"-",'Step 1.3 Normalized OAT'!A6843)</f>
        <v>43386.083333333336</v>
      </c>
      <c r="B6843" s="26">
        <f t="shared" si="112"/>
        <v>285</v>
      </c>
      <c r="C6843" s="64" cm="1">
        <f t="array" ref="C6843">INDEX('Step 5. Daily Avg Schedule Calc'!$A$2:$C$169,(WEEKDAY(A6843)-1)*24+HOUR(A6843)+1,3)*IF(A6843&lt;Cooling_Season_Start_Date,0,IF(A6843&gt;Cooling_Season_End_Date,0,1))</f>
        <v>0</v>
      </c>
      <c r="D6843" s="12">
        <f>VLOOKUP(A6843,'Step 1.3 Normalized OAT'!$A$1:$B$8761,2)</f>
        <v>54</v>
      </c>
      <c r="E6843" s="13">
        <f ca="1">('Step 3. Regression'!$F$19*D6843^2+'Step 3. Regression'!$G$19*D6843+'Step 3. Regression'!$H$19)*C6843</f>
        <v>0</v>
      </c>
    </row>
    <row r="6844" spans="1:5" x14ac:dyDescent="0.25">
      <c r="A6844" s="9">
        <f>IF(ISBLANK('Step 1.3 Normalized OAT'!A6844),"-",'Step 1.3 Normalized OAT'!A6844)</f>
        <v>43386.125</v>
      </c>
      <c r="B6844" s="26">
        <f t="shared" si="112"/>
        <v>285</v>
      </c>
      <c r="C6844" s="64" cm="1">
        <f t="array" ref="C6844">INDEX('Step 5. Daily Avg Schedule Calc'!$A$2:$C$169,(WEEKDAY(A6844)-1)*24+HOUR(A6844)+1,3)*IF(A6844&lt;Cooling_Season_Start_Date,0,IF(A6844&gt;Cooling_Season_End_Date,0,1))</f>
        <v>0</v>
      </c>
      <c r="D6844" s="12">
        <f>VLOOKUP(A6844,'Step 1.3 Normalized OAT'!$A$1:$B$8761,2)</f>
        <v>54</v>
      </c>
      <c r="E6844" s="13">
        <f ca="1">('Step 3. Regression'!$F$19*D6844^2+'Step 3. Regression'!$G$19*D6844+'Step 3. Regression'!$H$19)*C6844</f>
        <v>0</v>
      </c>
    </row>
    <row r="6845" spans="1:5" x14ac:dyDescent="0.25">
      <c r="A6845" s="9">
        <f>IF(ISBLANK('Step 1.3 Normalized OAT'!A6845),"-",'Step 1.3 Normalized OAT'!A6845)</f>
        <v>43386.166666666664</v>
      </c>
      <c r="B6845" s="26">
        <f t="shared" si="112"/>
        <v>285</v>
      </c>
      <c r="C6845" s="64" cm="1">
        <f t="array" ref="C6845">INDEX('Step 5. Daily Avg Schedule Calc'!$A$2:$C$169,(WEEKDAY(A6845)-1)*24+HOUR(A6845)+1,3)*IF(A6845&lt;Cooling_Season_Start_Date,0,IF(A6845&gt;Cooling_Season_End_Date,0,1))</f>
        <v>0</v>
      </c>
      <c r="D6845" s="12">
        <f>VLOOKUP(A6845,'Step 1.3 Normalized OAT'!$A$1:$B$8761,2)</f>
        <v>54</v>
      </c>
      <c r="E6845" s="13">
        <f ca="1">('Step 3. Regression'!$F$19*D6845^2+'Step 3. Regression'!$G$19*D6845+'Step 3. Regression'!$H$19)*C6845</f>
        <v>0</v>
      </c>
    </row>
    <row r="6846" spans="1:5" x14ac:dyDescent="0.25">
      <c r="A6846" s="9">
        <f>IF(ISBLANK('Step 1.3 Normalized OAT'!A6846),"-",'Step 1.3 Normalized OAT'!A6846)</f>
        <v>43386.208333333336</v>
      </c>
      <c r="B6846" s="26">
        <f t="shared" si="112"/>
        <v>285</v>
      </c>
      <c r="C6846" s="64" cm="1">
        <f t="array" ref="C6846">INDEX('Step 5. Daily Avg Schedule Calc'!$A$2:$C$169,(WEEKDAY(A6846)-1)*24+HOUR(A6846)+1,3)*IF(A6846&lt;Cooling_Season_Start_Date,0,IF(A6846&gt;Cooling_Season_End_Date,0,1))</f>
        <v>0</v>
      </c>
      <c r="D6846" s="12">
        <f>VLOOKUP(A6846,'Step 1.3 Normalized OAT'!$A$1:$B$8761,2)</f>
        <v>53</v>
      </c>
      <c r="E6846" s="13">
        <f ca="1">('Step 3. Regression'!$F$19*D6846^2+'Step 3. Regression'!$G$19*D6846+'Step 3. Regression'!$H$19)*C6846</f>
        <v>0</v>
      </c>
    </row>
    <row r="6847" spans="1:5" x14ac:dyDescent="0.25">
      <c r="A6847" s="9">
        <f>IF(ISBLANK('Step 1.3 Normalized OAT'!A6847),"-",'Step 1.3 Normalized OAT'!A6847)</f>
        <v>43386.25</v>
      </c>
      <c r="B6847" s="26">
        <f t="shared" si="112"/>
        <v>285</v>
      </c>
      <c r="C6847" s="64" cm="1">
        <f t="array" ref="C6847">INDEX('Step 5. Daily Avg Schedule Calc'!$A$2:$C$169,(WEEKDAY(A6847)-1)*24+HOUR(A6847)+1,3)*IF(A6847&lt;Cooling_Season_Start_Date,0,IF(A6847&gt;Cooling_Season_End_Date,0,1))</f>
        <v>0</v>
      </c>
      <c r="D6847" s="12">
        <f>VLOOKUP(A6847,'Step 1.3 Normalized OAT'!$A$1:$B$8761,2)</f>
        <v>54</v>
      </c>
      <c r="E6847" s="13">
        <f ca="1">('Step 3. Regression'!$F$19*D6847^2+'Step 3. Regression'!$G$19*D6847+'Step 3. Regression'!$H$19)*C6847</f>
        <v>0</v>
      </c>
    </row>
    <row r="6848" spans="1:5" x14ac:dyDescent="0.25">
      <c r="A6848" s="9">
        <f>IF(ISBLANK('Step 1.3 Normalized OAT'!A6848),"-",'Step 1.3 Normalized OAT'!A6848)</f>
        <v>43386.291666666664</v>
      </c>
      <c r="B6848" s="26">
        <f t="shared" si="112"/>
        <v>285</v>
      </c>
      <c r="C6848" s="64" cm="1">
        <f t="array" ref="C6848">INDEX('Step 5. Daily Avg Schedule Calc'!$A$2:$C$169,(WEEKDAY(A6848)-1)*24+HOUR(A6848)+1,3)*IF(A6848&lt;Cooling_Season_Start_Date,0,IF(A6848&gt;Cooling_Season_End_Date,0,1))</f>
        <v>0</v>
      </c>
      <c r="D6848" s="12">
        <f>VLOOKUP(A6848,'Step 1.3 Normalized OAT'!$A$1:$B$8761,2)</f>
        <v>54</v>
      </c>
      <c r="E6848" s="13">
        <f ca="1">('Step 3. Regression'!$F$19*D6848^2+'Step 3. Regression'!$G$19*D6848+'Step 3. Regression'!$H$19)*C6848</f>
        <v>0</v>
      </c>
    </row>
    <row r="6849" spans="1:5" x14ac:dyDescent="0.25">
      <c r="A6849" s="9">
        <f>IF(ISBLANK('Step 1.3 Normalized OAT'!A6849),"-",'Step 1.3 Normalized OAT'!A6849)</f>
        <v>43386.333333333336</v>
      </c>
      <c r="B6849" s="26">
        <f t="shared" si="112"/>
        <v>285</v>
      </c>
      <c r="C6849" s="64" cm="1">
        <f t="array" ref="C6849">INDEX('Step 5. Daily Avg Schedule Calc'!$A$2:$C$169,(WEEKDAY(A6849)-1)*24+HOUR(A6849)+1,3)*IF(A6849&lt;Cooling_Season_Start_Date,0,IF(A6849&gt;Cooling_Season_End_Date,0,1))</f>
        <v>0</v>
      </c>
      <c r="D6849" s="12">
        <f>VLOOKUP(A6849,'Step 1.3 Normalized OAT'!$A$1:$B$8761,2)</f>
        <v>50</v>
      </c>
      <c r="E6849" s="13">
        <f ca="1">('Step 3. Regression'!$F$19*D6849^2+'Step 3. Regression'!$G$19*D6849+'Step 3. Regression'!$H$19)*C6849</f>
        <v>0</v>
      </c>
    </row>
    <row r="6850" spans="1:5" x14ac:dyDescent="0.25">
      <c r="A6850" s="9">
        <f>IF(ISBLANK('Step 1.3 Normalized OAT'!A6850),"-",'Step 1.3 Normalized OAT'!A6850)</f>
        <v>43386.375</v>
      </c>
      <c r="B6850" s="26">
        <f t="shared" si="112"/>
        <v>285</v>
      </c>
      <c r="C6850" s="64" cm="1">
        <f t="array" ref="C6850">INDEX('Step 5. Daily Avg Schedule Calc'!$A$2:$C$169,(WEEKDAY(A6850)-1)*24+HOUR(A6850)+1,3)*IF(A6850&lt;Cooling_Season_Start_Date,0,IF(A6850&gt;Cooling_Season_End_Date,0,1))</f>
        <v>0</v>
      </c>
      <c r="D6850" s="12">
        <f>VLOOKUP(A6850,'Step 1.3 Normalized OAT'!$A$1:$B$8761,2)</f>
        <v>50</v>
      </c>
      <c r="E6850" s="13">
        <f ca="1">('Step 3. Regression'!$F$19*D6850^2+'Step 3. Regression'!$G$19*D6850+'Step 3. Regression'!$H$19)*C6850</f>
        <v>0</v>
      </c>
    </row>
    <row r="6851" spans="1:5" x14ac:dyDescent="0.25">
      <c r="A6851" s="9">
        <f>IF(ISBLANK('Step 1.3 Normalized OAT'!A6851),"-",'Step 1.3 Normalized OAT'!A6851)</f>
        <v>43386.416666666664</v>
      </c>
      <c r="B6851" s="26">
        <f t="shared" ref="B6851:B6914" si="113">_xlfn.DAYS(A6851,$A$2)</f>
        <v>285</v>
      </c>
      <c r="C6851" s="64" cm="1">
        <f t="array" ref="C6851">INDEX('Step 5. Daily Avg Schedule Calc'!$A$2:$C$169,(WEEKDAY(A6851)-1)*24+HOUR(A6851)+1,3)*IF(A6851&lt;Cooling_Season_Start_Date,0,IF(A6851&gt;Cooling_Season_End_Date,0,1))</f>
        <v>0</v>
      </c>
      <c r="D6851" s="12">
        <f>VLOOKUP(A6851,'Step 1.3 Normalized OAT'!$A$1:$B$8761,2)</f>
        <v>48</v>
      </c>
      <c r="E6851" s="13">
        <f ca="1">('Step 3. Regression'!$F$19*D6851^2+'Step 3. Regression'!$G$19*D6851+'Step 3. Regression'!$H$19)*C6851</f>
        <v>0</v>
      </c>
    </row>
    <row r="6852" spans="1:5" x14ac:dyDescent="0.25">
      <c r="A6852" s="9">
        <f>IF(ISBLANK('Step 1.3 Normalized OAT'!A6852),"-",'Step 1.3 Normalized OAT'!A6852)</f>
        <v>43386.458333333336</v>
      </c>
      <c r="B6852" s="26">
        <f t="shared" si="113"/>
        <v>285</v>
      </c>
      <c r="C6852" s="64" cm="1">
        <f t="array" ref="C6852">INDEX('Step 5. Daily Avg Schedule Calc'!$A$2:$C$169,(WEEKDAY(A6852)-1)*24+HOUR(A6852)+1,3)*IF(A6852&lt;Cooling_Season_Start_Date,0,IF(A6852&gt;Cooling_Season_End_Date,0,1))</f>
        <v>0</v>
      </c>
      <c r="D6852" s="12">
        <f>VLOOKUP(A6852,'Step 1.3 Normalized OAT'!$A$1:$B$8761,2)</f>
        <v>50</v>
      </c>
      <c r="E6852" s="13">
        <f ca="1">('Step 3. Regression'!$F$19*D6852^2+'Step 3. Regression'!$G$19*D6852+'Step 3. Regression'!$H$19)*C6852</f>
        <v>0</v>
      </c>
    </row>
    <row r="6853" spans="1:5" x14ac:dyDescent="0.25">
      <c r="A6853" s="9">
        <f>IF(ISBLANK('Step 1.3 Normalized OAT'!A6853),"-",'Step 1.3 Normalized OAT'!A6853)</f>
        <v>43386.5</v>
      </c>
      <c r="B6853" s="26">
        <f t="shared" si="113"/>
        <v>285</v>
      </c>
      <c r="C6853" s="64" cm="1">
        <f t="array" ref="C6853">INDEX('Step 5. Daily Avg Schedule Calc'!$A$2:$C$169,(WEEKDAY(A6853)-1)*24+HOUR(A6853)+1,3)*IF(A6853&lt;Cooling_Season_Start_Date,0,IF(A6853&gt;Cooling_Season_End_Date,0,1))</f>
        <v>0</v>
      </c>
      <c r="D6853" s="12">
        <f>VLOOKUP(A6853,'Step 1.3 Normalized OAT'!$A$1:$B$8761,2)</f>
        <v>52</v>
      </c>
      <c r="E6853" s="13">
        <f ca="1">('Step 3. Regression'!$F$19*D6853^2+'Step 3. Regression'!$G$19*D6853+'Step 3. Regression'!$H$19)*C6853</f>
        <v>0</v>
      </c>
    </row>
    <row r="6854" spans="1:5" x14ac:dyDescent="0.25">
      <c r="A6854" s="9">
        <f>IF(ISBLANK('Step 1.3 Normalized OAT'!A6854),"-",'Step 1.3 Normalized OAT'!A6854)</f>
        <v>43386.541666666664</v>
      </c>
      <c r="B6854" s="26">
        <f t="shared" si="113"/>
        <v>285</v>
      </c>
      <c r="C6854" s="64" cm="1">
        <f t="array" ref="C6854">INDEX('Step 5. Daily Avg Schedule Calc'!$A$2:$C$169,(WEEKDAY(A6854)-1)*24+HOUR(A6854)+1,3)*IF(A6854&lt;Cooling_Season_Start_Date,0,IF(A6854&gt;Cooling_Season_End_Date,0,1))</f>
        <v>0</v>
      </c>
      <c r="D6854" s="12">
        <f>VLOOKUP(A6854,'Step 1.3 Normalized OAT'!$A$1:$B$8761,2)</f>
        <v>54</v>
      </c>
      <c r="E6854" s="13">
        <f ca="1">('Step 3. Regression'!$F$19*D6854^2+'Step 3. Regression'!$G$19*D6854+'Step 3. Regression'!$H$19)*C6854</f>
        <v>0</v>
      </c>
    </row>
    <row r="6855" spans="1:5" x14ac:dyDescent="0.25">
      <c r="A6855" s="9">
        <f>IF(ISBLANK('Step 1.3 Normalized OAT'!A6855),"-",'Step 1.3 Normalized OAT'!A6855)</f>
        <v>43386.583333333336</v>
      </c>
      <c r="B6855" s="26">
        <f t="shared" si="113"/>
        <v>285</v>
      </c>
      <c r="C6855" s="64" cm="1">
        <f t="array" ref="C6855">INDEX('Step 5. Daily Avg Schedule Calc'!$A$2:$C$169,(WEEKDAY(A6855)-1)*24+HOUR(A6855)+1,3)*IF(A6855&lt;Cooling_Season_Start_Date,0,IF(A6855&gt;Cooling_Season_End_Date,0,1))</f>
        <v>0</v>
      </c>
      <c r="D6855" s="12">
        <f>VLOOKUP(A6855,'Step 1.3 Normalized OAT'!$A$1:$B$8761,2)</f>
        <v>56</v>
      </c>
      <c r="E6855" s="13">
        <f ca="1">('Step 3. Regression'!$F$19*D6855^2+'Step 3. Regression'!$G$19*D6855+'Step 3. Regression'!$H$19)*C6855</f>
        <v>0</v>
      </c>
    </row>
    <row r="6856" spans="1:5" x14ac:dyDescent="0.25">
      <c r="A6856" s="9">
        <f>IF(ISBLANK('Step 1.3 Normalized OAT'!A6856),"-",'Step 1.3 Normalized OAT'!A6856)</f>
        <v>43386.625</v>
      </c>
      <c r="B6856" s="26">
        <f t="shared" si="113"/>
        <v>285</v>
      </c>
      <c r="C6856" s="64" cm="1">
        <f t="array" ref="C6856">INDEX('Step 5. Daily Avg Schedule Calc'!$A$2:$C$169,(WEEKDAY(A6856)-1)*24+HOUR(A6856)+1,3)*IF(A6856&lt;Cooling_Season_Start_Date,0,IF(A6856&gt;Cooling_Season_End_Date,0,1))</f>
        <v>0</v>
      </c>
      <c r="D6856" s="12">
        <f>VLOOKUP(A6856,'Step 1.3 Normalized OAT'!$A$1:$B$8761,2)</f>
        <v>57</v>
      </c>
      <c r="E6856" s="13">
        <f ca="1">('Step 3. Regression'!$F$19*D6856^2+'Step 3. Regression'!$G$19*D6856+'Step 3. Regression'!$H$19)*C6856</f>
        <v>0</v>
      </c>
    </row>
    <row r="6857" spans="1:5" x14ac:dyDescent="0.25">
      <c r="A6857" s="9">
        <f>IF(ISBLANK('Step 1.3 Normalized OAT'!A6857),"-",'Step 1.3 Normalized OAT'!A6857)</f>
        <v>43386.666666666664</v>
      </c>
      <c r="B6857" s="26">
        <f t="shared" si="113"/>
        <v>285</v>
      </c>
      <c r="C6857" s="64" cm="1">
        <f t="array" ref="C6857">INDEX('Step 5. Daily Avg Schedule Calc'!$A$2:$C$169,(WEEKDAY(A6857)-1)*24+HOUR(A6857)+1,3)*IF(A6857&lt;Cooling_Season_Start_Date,0,IF(A6857&gt;Cooling_Season_End_Date,0,1))</f>
        <v>0</v>
      </c>
      <c r="D6857" s="12">
        <f>VLOOKUP(A6857,'Step 1.3 Normalized OAT'!$A$1:$B$8761,2)</f>
        <v>57</v>
      </c>
      <c r="E6857" s="13">
        <f ca="1">('Step 3. Regression'!$F$19*D6857^2+'Step 3. Regression'!$G$19*D6857+'Step 3. Regression'!$H$19)*C6857</f>
        <v>0</v>
      </c>
    </row>
    <row r="6858" spans="1:5" x14ac:dyDescent="0.25">
      <c r="A6858" s="9">
        <f>IF(ISBLANK('Step 1.3 Normalized OAT'!A6858),"-",'Step 1.3 Normalized OAT'!A6858)</f>
        <v>43386.708333333336</v>
      </c>
      <c r="B6858" s="26">
        <f t="shared" si="113"/>
        <v>285</v>
      </c>
      <c r="C6858" s="64" cm="1">
        <f t="array" ref="C6858">INDEX('Step 5. Daily Avg Schedule Calc'!$A$2:$C$169,(WEEKDAY(A6858)-1)*24+HOUR(A6858)+1,3)*IF(A6858&lt;Cooling_Season_Start_Date,0,IF(A6858&gt;Cooling_Season_End_Date,0,1))</f>
        <v>0</v>
      </c>
      <c r="D6858" s="12">
        <f>VLOOKUP(A6858,'Step 1.3 Normalized OAT'!$A$1:$B$8761,2)</f>
        <v>58</v>
      </c>
      <c r="E6858" s="13">
        <f ca="1">('Step 3. Regression'!$F$19*D6858^2+'Step 3. Regression'!$G$19*D6858+'Step 3. Regression'!$H$19)*C6858</f>
        <v>0</v>
      </c>
    </row>
    <row r="6859" spans="1:5" x14ac:dyDescent="0.25">
      <c r="A6859" s="9">
        <f>IF(ISBLANK('Step 1.3 Normalized OAT'!A6859),"-",'Step 1.3 Normalized OAT'!A6859)</f>
        <v>43386.75</v>
      </c>
      <c r="B6859" s="26">
        <f t="shared" si="113"/>
        <v>285</v>
      </c>
      <c r="C6859" s="64" cm="1">
        <f t="array" ref="C6859">INDEX('Step 5. Daily Avg Schedule Calc'!$A$2:$C$169,(WEEKDAY(A6859)-1)*24+HOUR(A6859)+1,3)*IF(A6859&lt;Cooling_Season_Start_Date,0,IF(A6859&gt;Cooling_Season_End_Date,0,1))</f>
        <v>0</v>
      </c>
      <c r="D6859" s="12">
        <f>VLOOKUP(A6859,'Step 1.3 Normalized OAT'!$A$1:$B$8761,2)</f>
        <v>57</v>
      </c>
      <c r="E6859" s="13">
        <f ca="1">('Step 3. Regression'!$F$19*D6859^2+'Step 3. Regression'!$G$19*D6859+'Step 3. Regression'!$H$19)*C6859</f>
        <v>0</v>
      </c>
    </row>
    <row r="6860" spans="1:5" x14ac:dyDescent="0.25">
      <c r="A6860" s="9">
        <f>IF(ISBLANK('Step 1.3 Normalized OAT'!A6860),"-",'Step 1.3 Normalized OAT'!A6860)</f>
        <v>43386.791666666664</v>
      </c>
      <c r="B6860" s="26">
        <f t="shared" si="113"/>
        <v>285</v>
      </c>
      <c r="C6860" s="64" cm="1">
        <f t="array" ref="C6860">INDEX('Step 5. Daily Avg Schedule Calc'!$A$2:$C$169,(WEEKDAY(A6860)-1)*24+HOUR(A6860)+1,3)*IF(A6860&lt;Cooling_Season_Start_Date,0,IF(A6860&gt;Cooling_Season_End_Date,0,1))</f>
        <v>0</v>
      </c>
      <c r="D6860" s="12">
        <f>VLOOKUP(A6860,'Step 1.3 Normalized OAT'!$A$1:$B$8761,2)</f>
        <v>57</v>
      </c>
      <c r="E6860" s="13">
        <f ca="1">('Step 3. Regression'!$F$19*D6860^2+'Step 3. Regression'!$G$19*D6860+'Step 3. Regression'!$H$19)*C6860</f>
        <v>0</v>
      </c>
    </row>
    <row r="6861" spans="1:5" x14ac:dyDescent="0.25">
      <c r="A6861" s="9">
        <f>IF(ISBLANK('Step 1.3 Normalized OAT'!A6861),"-",'Step 1.3 Normalized OAT'!A6861)</f>
        <v>43386.833333333336</v>
      </c>
      <c r="B6861" s="26">
        <f t="shared" si="113"/>
        <v>285</v>
      </c>
      <c r="C6861" s="64" cm="1">
        <f t="array" ref="C6861">INDEX('Step 5. Daily Avg Schedule Calc'!$A$2:$C$169,(WEEKDAY(A6861)-1)*24+HOUR(A6861)+1,3)*IF(A6861&lt;Cooling_Season_Start_Date,0,IF(A6861&gt;Cooling_Season_End_Date,0,1))</f>
        <v>0</v>
      </c>
      <c r="D6861" s="12">
        <f>VLOOKUP(A6861,'Step 1.3 Normalized OAT'!$A$1:$B$8761,2)</f>
        <v>56</v>
      </c>
      <c r="E6861" s="13">
        <f ca="1">('Step 3. Regression'!$F$19*D6861^2+'Step 3. Regression'!$G$19*D6861+'Step 3. Regression'!$H$19)*C6861</f>
        <v>0</v>
      </c>
    </row>
    <row r="6862" spans="1:5" x14ac:dyDescent="0.25">
      <c r="A6862" s="9">
        <f>IF(ISBLANK('Step 1.3 Normalized OAT'!A6862),"-",'Step 1.3 Normalized OAT'!A6862)</f>
        <v>43386.875</v>
      </c>
      <c r="B6862" s="26">
        <f t="shared" si="113"/>
        <v>285</v>
      </c>
      <c r="C6862" s="64" cm="1">
        <f t="array" ref="C6862">INDEX('Step 5. Daily Avg Schedule Calc'!$A$2:$C$169,(WEEKDAY(A6862)-1)*24+HOUR(A6862)+1,3)*IF(A6862&lt;Cooling_Season_Start_Date,0,IF(A6862&gt;Cooling_Season_End_Date,0,1))</f>
        <v>0</v>
      </c>
      <c r="D6862" s="12">
        <f>VLOOKUP(A6862,'Step 1.3 Normalized OAT'!$A$1:$B$8761,2)</f>
        <v>55</v>
      </c>
      <c r="E6862" s="13">
        <f ca="1">('Step 3. Regression'!$F$19*D6862^2+'Step 3. Regression'!$G$19*D6862+'Step 3. Regression'!$H$19)*C6862</f>
        <v>0</v>
      </c>
    </row>
    <row r="6863" spans="1:5" x14ac:dyDescent="0.25">
      <c r="A6863" s="9">
        <f>IF(ISBLANK('Step 1.3 Normalized OAT'!A6863),"-",'Step 1.3 Normalized OAT'!A6863)</f>
        <v>43386.916666666664</v>
      </c>
      <c r="B6863" s="26">
        <f t="shared" si="113"/>
        <v>285</v>
      </c>
      <c r="C6863" s="64" cm="1">
        <f t="array" ref="C6863">INDEX('Step 5. Daily Avg Schedule Calc'!$A$2:$C$169,(WEEKDAY(A6863)-1)*24+HOUR(A6863)+1,3)*IF(A6863&lt;Cooling_Season_Start_Date,0,IF(A6863&gt;Cooling_Season_End_Date,0,1))</f>
        <v>0</v>
      </c>
      <c r="D6863" s="12">
        <f>VLOOKUP(A6863,'Step 1.3 Normalized OAT'!$A$1:$B$8761,2)</f>
        <v>54</v>
      </c>
      <c r="E6863" s="13">
        <f ca="1">('Step 3. Regression'!$F$19*D6863^2+'Step 3. Regression'!$G$19*D6863+'Step 3. Regression'!$H$19)*C6863</f>
        <v>0</v>
      </c>
    </row>
    <row r="6864" spans="1:5" x14ac:dyDescent="0.25">
      <c r="A6864" s="9">
        <f>IF(ISBLANK('Step 1.3 Normalized OAT'!A6864),"-",'Step 1.3 Normalized OAT'!A6864)</f>
        <v>43386.958333333336</v>
      </c>
      <c r="B6864" s="26">
        <f t="shared" si="113"/>
        <v>285</v>
      </c>
      <c r="C6864" s="64" cm="1">
        <f t="array" ref="C6864">INDEX('Step 5. Daily Avg Schedule Calc'!$A$2:$C$169,(WEEKDAY(A6864)-1)*24+HOUR(A6864)+1,3)*IF(A6864&lt;Cooling_Season_Start_Date,0,IF(A6864&gt;Cooling_Season_End_Date,0,1))</f>
        <v>0</v>
      </c>
      <c r="D6864" s="12">
        <f>VLOOKUP(A6864,'Step 1.3 Normalized OAT'!$A$1:$B$8761,2)</f>
        <v>54</v>
      </c>
      <c r="E6864" s="13">
        <f ca="1">('Step 3. Regression'!$F$19*D6864^2+'Step 3. Regression'!$G$19*D6864+'Step 3. Regression'!$H$19)*C6864</f>
        <v>0</v>
      </c>
    </row>
    <row r="6865" spans="1:5" x14ac:dyDescent="0.25">
      <c r="A6865" s="9">
        <f>IF(ISBLANK('Step 1.3 Normalized OAT'!A6865),"-",'Step 1.3 Normalized OAT'!A6865)</f>
        <v>43387</v>
      </c>
      <c r="B6865" s="26">
        <f t="shared" si="113"/>
        <v>286</v>
      </c>
      <c r="C6865" s="64" cm="1">
        <f t="array" ref="C6865">INDEX('Step 5. Daily Avg Schedule Calc'!$A$2:$C$169,(WEEKDAY(A6865)-1)*24+HOUR(A6865)+1,3)*IF(A6865&lt;Cooling_Season_Start_Date,0,IF(A6865&gt;Cooling_Season_End_Date,0,1))</f>
        <v>0</v>
      </c>
      <c r="D6865" s="12">
        <f>VLOOKUP(A6865,'Step 1.3 Normalized OAT'!$A$1:$B$8761,2)</f>
        <v>54</v>
      </c>
      <c r="E6865" s="13">
        <f ca="1">('Step 3. Regression'!$F$19*D6865^2+'Step 3. Regression'!$G$19*D6865+'Step 3. Regression'!$H$19)*C6865</f>
        <v>0</v>
      </c>
    </row>
    <row r="6866" spans="1:5" x14ac:dyDescent="0.25">
      <c r="A6866" s="9">
        <f>IF(ISBLANK('Step 1.3 Normalized OAT'!A6866),"-",'Step 1.3 Normalized OAT'!A6866)</f>
        <v>43387.041666666664</v>
      </c>
      <c r="B6866" s="26">
        <f t="shared" si="113"/>
        <v>286</v>
      </c>
      <c r="C6866" s="64" cm="1">
        <f t="array" ref="C6866">INDEX('Step 5. Daily Avg Schedule Calc'!$A$2:$C$169,(WEEKDAY(A6866)-1)*24+HOUR(A6866)+1,3)*IF(A6866&lt;Cooling_Season_Start_Date,0,IF(A6866&gt;Cooling_Season_End_Date,0,1))</f>
        <v>0</v>
      </c>
      <c r="D6866" s="12">
        <f>VLOOKUP(A6866,'Step 1.3 Normalized OAT'!$A$1:$B$8761,2)</f>
        <v>54</v>
      </c>
      <c r="E6866" s="13">
        <f ca="1">('Step 3. Regression'!$F$19*D6866^2+'Step 3. Regression'!$G$19*D6866+'Step 3. Regression'!$H$19)*C6866</f>
        <v>0</v>
      </c>
    </row>
    <row r="6867" spans="1:5" x14ac:dyDescent="0.25">
      <c r="A6867" s="9">
        <f>IF(ISBLANK('Step 1.3 Normalized OAT'!A6867),"-",'Step 1.3 Normalized OAT'!A6867)</f>
        <v>43387.083333333336</v>
      </c>
      <c r="B6867" s="26">
        <f t="shared" si="113"/>
        <v>286</v>
      </c>
      <c r="C6867" s="64" cm="1">
        <f t="array" ref="C6867">INDEX('Step 5. Daily Avg Schedule Calc'!$A$2:$C$169,(WEEKDAY(A6867)-1)*24+HOUR(A6867)+1,3)*IF(A6867&lt;Cooling_Season_Start_Date,0,IF(A6867&gt;Cooling_Season_End_Date,0,1))</f>
        <v>0</v>
      </c>
      <c r="D6867" s="12">
        <f>VLOOKUP(A6867,'Step 1.3 Normalized OAT'!$A$1:$B$8761,2)</f>
        <v>53</v>
      </c>
      <c r="E6867" s="13">
        <f ca="1">('Step 3. Regression'!$F$19*D6867^2+'Step 3. Regression'!$G$19*D6867+'Step 3. Regression'!$H$19)*C6867</f>
        <v>0</v>
      </c>
    </row>
    <row r="6868" spans="1:5" x14ac:dyDescent="0.25">
      <c r="A6868" s="9">
        <f>IF(ISBLANK('Step 1.3 Normalized OAT'!A6868),"-",'Step 1.3 Normalized OAT'!A6868)</f>
        <v>43387.125</v>
      </c>
      <c r="B6868" s="26">
        <f t="shared" si="113"/>
        <v>286</v>
      </c>
      <c r="C6868" s="64" cm="1">
        <f t="array" ref="C6868">INDEX('Step 5. Daily Avg Schedule Calc'!$A$2:$C$169,(WEEKDAY(A6868)-1)*24+HOUR(A6868)+1,3)*IF(A6868&lt;Cooling_Season_Start_Date,0,IF(A6868&gt;Cooling_Season_End_Date,0,1))</f>
        <v>0</v>
      </c>
      <c r="D6868" s="12">
        <f>VLOOKUP(A6868,'Step 1.3 Normalized OAT'!$A$1:$B$8761,2)</f>
        <v>52</v>
      </c>
      <c r="E6868" s="13">
        <f ca="1">('Step 3. Regression'!$F$19*D6868^2+'Step 3. Regression'!$G$19*D6868+'Step 3. Regression'!$H$19)*C6868</f>
        <v>0</v>
      </c>
    </row>
    <row r="6869" spans="1:5" x14ac:dyDescent="0.25">
      <c r="A6869" s="9">
        <f>IF(ISBLANK('Step 1.3 Normalized OAT'!A6869),"-",'Step 1.3 Normalized OAT'!A6869)</f>
        <v>43387.166666666664</v>
      </c>
      <c r="B6869" s="26">
        <f t="shared" si="113"/>
        <v>286</v>
      </c>
      <c r="C6869" s="64" cm="1">
        <f t="array" ref="C6869">INDEX('Step 5. Daily Avg Schedule Calc'!$A$2:$C$169,(WEEKDAY(A6869)-1)*24+HOUR(A6869)+1,3)*IF(A6869&lt;Cooling_Season_Start_Date,0,IF(A6869&gt;Cooling_Season_End_Date,0,1))</f>
        <v>0</v>
      </c>
      <c r="D6869" s="12">
        <f>VLOOKUP(A6869,'Step 1.3 Normalized OAT'!$A$1:$B$8761,2)</f>
        <v>52</v>
      </c>
      <c r="E6869" s="13">
        <f ca="1">('Step 3. Regression'!$F$19*D6869^2+'Step 3. Regression'!$G$19*D6869+'Step 3. Regression'!$H$19)*C6869</f>
        <v>0</v>
      </c>
    </row>
    <row r="6870" spans="1:5" x14ac:dyDescent="0.25">
      <c r="A6870" s="9">
        <f>IF(ISBLANK('Step 1.3 Normalized OAT'!A6870),"-",'Step 1.3 Normalized OAT'!A6870)</f>
        <v>43387.208333333336</v>
      </c>
      <c r="B6870" s="26">
        <f t="shared" si="113"/>
        <v>286</v>
      </c>
      <c r="C6870" s="64" cm="1">
        <f t="array" ref="C6870">INDEX('Step 5. Daily Avg Schedule Calc'!$A$2:$C$169,(WEEKDAY(A6870)-1)*24+HOUR(A6870)+1,3)*IF(A6870&lt;Cooling_Season_Start_Date,0,IF(A6870&gt;Cooling_Season_End_Date,0,1))</f>
        <v>0</v>
      </c>
      <c r="D6870" s="12">
        <f>VLOOKUP(A6870,'Step 1.3 Normalized OAT'!$A$1:$B$8761,2)</f>
        <v>52</v>
      </c>
      <c r="E6870" s="13">
        <f ca="1">('Step 3. Regression'!$F$19*D6870^2+'Step 3. Regression'!$G$19*D6870+'Step 3. Regression'!$H$19)*C6870</f>
        <v>0</v>
      </c>
    </row>
    <row r="6871" spans="1:5" x14ac:dyDescent="0.25">
      <c r="A6871" s="9">
        <f>IF(ISBLANK('Step 1.3 Normalized OAT'!A6871),"-",'Step 1.3 Normalized OAT'!A6871)</f>
        <v>43387.25</v>
      </c>
      <c r="B6871" s="26">
        <f t="shared" si="113"/>
        <v>286</v>
      </c>
      <c r="C6871" s="64" cm="1">
        <f t="array" ref="C6871">INDEX('Step 5. Daily Avg Schedule Calc'!$A$2:$C$169,(WEEKDAY(A6871)-1)*24+HOUR(A6871)+1,3)*IF(A6871&lt;Cooling_Season_Start_Date,0,IF(A6871&gt;Cooling_Season_End_Date,0,1))</f>
        <v>0</v>
      </c>
      <c r="D6871" s="12">
        <f>VLOOKUP(A6871,'Step 1.3 Normalized OAT'!$A$1:$B$8761,2)</f>
        <v>54</v>
      </c>
      <c r="E6871" s="13">
        <f ca="1">('Step 3. Regression'!$F$19*D6871^2+'Step 3. Regression'!$G$19*D6871+'Step 3. Regression'!$H$19)*C6871</f>
        <v>0</v>
      </c>
    </row>
    <row r="6872" spans="1:5" x14ac:dyDescent="0.25">
      <c r="A6872" s="9">
        <f>IF(ISBLANK('Step 1.3 Normalized OAT'!A6872),"-",'Step 1.3 Normalized OAT'!A6872)</f>
        <v>43387.291666666664</v>
      </c>
      <c r="B6872" s="26">
        <f t="shared" si="113"/>
        <v>286</v>
      </c>
      <c r="C6872" s="64" cm="1">
        <f t="array" ref="C6872">INDEX('Step 5. Daily Avg Schedule Calc'!$A$2:$C$169,(WEEKDAY(A6872)-1)*24+HOUR(A6872)+1,3)*IF(A6872&lt;Cooling_Season_Start_Date,0,IF(A6872&gt;Cooling_Season_End_Date,0,1))</f>
        <v>0</v>
      </c>
      <c r="D6872" s="12">
        <f>VLOOKUP(A6872,'Step 1.3 Normalized OAT'!$A$1:$B$8761,2)</f>
        <v>52</v>
      </c>
      <c r="E6872" s="13">
        <f ca="1">('Step 3. Regression'!$F$19*D6872^2+'Step 3. Regression'!$G$19*D6872+'Step 3. Regression'!$H$19)*C6872</f>
        <v>0</v>
      </c>
    </row>
    <row r="6873" spans="1:5" x14ac:dyDescent="0.25">
      <c r="A6873" s="9">
        <f>IF(ISBLANK('Step 1.3 Normalized OAT'!A6873),"-",'Step 1.3 Normalized OAT'!A6873)</f>
        <v>43387.333333333336</v>
      </c>
      <c r="B6873" s="26">
        <f t="shared" si="113"/>
        <v>286</v>
      </c>
      <c r="C6873" s="64" cm="1">
        <f t="array" ref="C6873">INDEX('Step 5. Daily Avg Schedule Calc'!$A$2:$C$169,(WEEKDAY(A6873)-1)*24+HOUR(A6873)+1,3)*IF(A6873&lt;Cooling_Season_Start_Date,0,IF(A6873&gt;Cooling_Season_End_Date,0,1))</f>
        <v>0</v>
      </c>
      <c r="D6873" s="12">
        <f>VLOOKUP(A6873,'Step 1.3 Normalized OAT'!$A$1:$B$8761,2)</f>
        <v>52</v>
      </c>
      <c r="E6873" s="13">
        <f ca="1">('Step 3. Regression'!$F$19*D6873^2+'Step 3. Regression'!$G$19*D6873+'Step 3. Regression'!$H$19)*C6873</f>
        <v>0</v>
      </c>
    </row>
    <row r="6874" spans="1:5" x14ac:dyDescent="0.25">
      <c r="A6874" s="9">
        <f>IF(ISBLANK('Step 1.3 Normalized OAT'!A6874),"-",'Step 1.3 Normalized OAT'!A6874)</f>
        <v>43387.375</v>
      </c>
      <c r="B6874" s="26">
        <f t="shared" si="113"/>
        <v>286</v>
      </c>
      <c r="C6874" s="64" cm="1">
        <f t="array" ref="C6874">INDEX('Step 5. Daily Avg Schedule Calc'!$A$2:$C$169,(WEEKDAY(A6874)-1)*24+HOUR(A6874)+1,3)*IF(A6874&lt;Cooling_Season_Start_Date,0,IF(A6874&gt;Cooling_Season_End_Date,0,1))</f>
        <v>0</v>
      </c>
      <c r="D6874" s="12">
        <f>VLOOKUP(A6874,'Step 1.3 Normalized OAT'!$A$1:$B$8761,2)</f>
        <v>54</v>
      </c>
      <c r="E6874" s="13">
        <f ca="1">('Step 3. Regression'!$F$19*D6874^2+'Step 3. Regression'!$G$19*D6874+'Step 3. Regression'!$H$19)*C6874</f>
        <v>0</v>
      </c>
    </row>
    <row r="6875" spans="1:5" x14ac:dyDescent="0.25">
      <c r="A6875" s="9">
        <f>IF(ISBLANK('Step 1.3 Normalized OAT'!A6875),"-",'Step 1.3 Normalized OAT'!A6875)</f>
        <v>43387.416666666664</v>
      </c>
      <c r="B6875" s="26">
        <f t="shared" si="113"/>
        <v>286</v>
      </c>
      <c r="C6875" s="64" cm="1">
        <f t="array" ref="C6875">INDEX('Step 5. Daily Avg Schedule Calc'!$A$2:$C$169,(WEEKDAY(A6875)-1)*24+HOUR(A6875)+1,3)*IF(A6875&lt;Cooling_Season_Start_Date,0,IF(A6875&gt;Cooling_Season_End_Date,0,1))</f>
        <v>0</v>
      </c>
      <c r="D6875" s="12">
        <f>VLOOKUP(A6875,'Step 1.3 Normalized OAT'!$A$1:$B$8761,2)</f>
        <v>54</v>
      </c>
      <c r="E6875" s="13">
        <f ca="1">('Step 3. Regression'!$F$19*D6875^2+'Step 3. Regression'!$G$19*D6875+'Step 3. Regression'!$H$19)*C6875</f>
        <v>0</v>
      </c>
    </row>
    <row r="6876" spans="1:5" x14ac:dyDescent="0.25">
      <c r="A6876" s="9">
        <f>IF(ISBLANK('Step 1.3 Normalized OAT'!A6876),"-",'Step 1.3 Normalized OAT'!A6876)</f>
        <v>43387.458333333336</v>
      </c>
      <c r="B6876" s="26">
        <f t="shared" si="113"/>
        <v>286</v>
      </c>
      <c r="C6876" s="64" cm="1">
        <f t="array" ref="C6876">INDEX('Step 5. Daily Avg Schedule Calc'!$A$2:$C$169,(WEEKDAY(A6876)-1)*24+HOUR(A6876)+1,3)*IF(A6876&lt;Cooling_Season_Start_Date,0,IF(A6876&gt;Cooling_Season_End_Date,0,1))</f>
        <v>0</v>
      </c>
      <c r="D6876" s="12">
        <f>VLOOKUP(A6876,'Step 1.3 Normalized OAT'!$A$1:$B$8761,2)</f>
        <v>56</v>
      </c>
      <c r="E6876" s="13">
        <f ca="1">('Step 3. Regression'!$F$19*D6876^2+'Step 3. Regression'!$G$19*D6876+'Step 3. Regression'!$H$19)*C6876</f>
        <v>0</v>
      </c>
    </row>
    <row r="6877" spans="1:5" x14ac:dyDescent="0.25">
      <c r="A6877" s="9">
        <f>IF(ISBLANK('Step 1.3 Normalized OAT'!A6877),"-",'Step 1.3 Normalized OAT'!A6877)</f>
        <v>43387.5</v>
      </c>
      <c r="B6877" s="26">
        <f t="shared" si="113"/>
        <v>286</v>
      </c>
      <c r="C6877" s="64" cm="1">
        <f t="array" ref="C6877">INDEX('Step 5. Daily Avg Schedule Calc'!$A$2:$C$169,(WEEKDAY(A6877)-1)*24+HOUR(A6877)+1,3)*IF(A6877&lt;Cooling_Season_Start_Date,0,IF(A6877&gt;Cooling_Season_End_Date,0,1))</f>
        <v>0</v>
      </c>
      <c r="D6877" s="12">
        <f>VLOOKUP(A6877,'Step 1.3 Normalized OAT'!$A$1:$B$8761,2)</f>
        <v>59</v>
      </c>
      <c r="E6877" s="13">
        <f ca="1">('Step 3. Regression'!$F$19*D6877^2+'Step 3. Regression'!$G$19*D6877+'Step 3. Regression'!$H$19)*C6877</f>
        <v>0</v>
      </c>
    </row>
    <row r="6878" spans="1:5" x14ac:dyDescent="0.25">
      <c r="A6878" s="9">
        <f>IF(ISBLANK('Step 1.3 Normalized OAT'!A6878),"-",'Step 1.3 Normalized OAT'!A6878)</f>
        <v>43387.541666666664</v>
      </c>
      <c r="B6878" s="26">
        <f t="shared" si="113"/>
        <v>286</v>
      </c>
      <c r="C6878" s="64" cm="1">
        <f t="array" ref="C6878">INDEX('Step 5. Daily Avg Schedule Calc'!$A$2:$C$169,(WEEKDAY(A6878)-1)*24+HOUR(A6878)+1,3)*IF(A6878&lt;Cooling_Season_Start_Date,0,IF(A6878&gt;Cooling_Season_End_Date,0,1))</f>
        <v>0</v>
      </c>
      <c r="D6878" s="12">
        <f>VLOOKUP(A6878,'Step 1.3 Normalized OAT'!$A$1:$B$8761,2)</f>
        <v>59</v>
      </c>
      <c r="E6878" s="13">
        <f ca="1">('Step 3. Regression'!$F$19*D6878^2+'Step 3. Regression'!$G$19*D6878+'Step 3. Regression'!$H$19)*C6878</f>
        <v>0</v>
      </c>
    </row>
    <row r="6879" spans="1:5" x14ac:dyDescent="0.25">
      <c r="A6879" s="9">
        <f>IF(ISBLANK('Step 1.3 Normalized OAT'!A6879),"-",'Step 1.3 Normalized OAT'!A6879)</f>
        <v>43387.583333333336</v>
      </c>
      <c r="B6879" s="26">
        <f t="shared" si="113"/>
        <v>286</v>
      </c>
      <c r="C6879" s="64" cm="1">
        <f t="array" ref="C6879">INDEX('Step 5. Daily Avg Schedule Calc'!$A$2:$C$169,(WEEKDAY(A6879)-1)*24+HOUR(A6879)+1,3)*IF(A6879&lt;Cooling_Season_Start_Date,0,IF(A6879&gt;Cooling_Season_End_Date,0,1))</f>
        <v>0</v>
      </c>
      <c r="D6879" s="12">
        <f>VLOOKUP(A6879,'Step 1.3 Normalized OAT'!$A$1:$B$8761,2)</f>
        <v>59</v>
      </c>
      <c r="E6879" s="13">
        <f ca="1">('Step 3. Regression'!$F$19*D6879^2+'Step 3. Regression'!$G$19*D6879+'Step 3. Regression'!$H$19)*C6879</f>
        <v>0</v>
      </c>
    </row>
    <row r="6880" spans="1:5" x14ac:dyDescent="0.25">
      <c r="A6880" s="9">
        <f>IF(ISBLANK('Step 1.3 Normalized OAT'!A6880),"-",'Step 1.3 Normalized OAT'!A6880)</f>
        <v>43387.625</v>
      </c>
      <c r="B6880" s="26">
        <f t="shared" si="113"/>
        <v>286</v>
      </c>
      <c r="C6880" s="64" cm="1">
        <f t="array" ref="C6880">INDEX('Step 5. Daily Avg Schedule Calc'!$A$2:$C$169,(WEEKDAY(A6880)-1)*24+HOUR(A6880)+1,3)*IF(A6880&lt;Cooling_Season_Start_Date,0,IF(A6880&gt;Cooling_Season_End_Date,0,1))</f>
        <v>0</v>
      </c>
      <c r="D6880" s="12">
        <f>VLOOKUP(A6880,'Step 1.3 Normalized OAT'!$A$1:$B$8761,2)</f>
        <v>61</v>
      </c>
      <c r="E6880" s="13">
        <f ca="1">('Step 3. Regression'!$F$19*D6880^2+'Step 3. Regression'!$G$19*D6880+'Step 3. Regression'!$H$19)*C6880</f>
        <v>0</v>
      </c>
    </row>
    <row r="6881" spans="1:5" x14ac:dyDescent="0.25">
      <c r="A6881" s="9">
        <f>IF(ISBLANK('Step 1.3 Normalized OAT'!A6881),"-",'Step 1.3 Normalized OAT'!A6881)</f>
        <v>43387.666666666664</v>
      </c>
      <c r="B6881" s="26">
        <f t="shared" si="113"/>
        <v>286</v>
      </c>
      <c r="C6881" s="64" cm="1">
        <f t="array" ref="C6881">INDEX('Step 5. Daily Avg Schedule Calc'!$A$2:$C$169,(WEEKDAY(A6881)-1)*24+HOUR(A6881)+1,3)*IF(A6881&lt;Cooling_Season_Start_Date,0,IF(A6881&gt;Cooling_Season_End_Date,0,1))</f>
        <v>0</v>
      </c>
      <c r="D6881" s="12">
        <f>VLOOKUP(A6881,'Step 1.3 Normalized OAT'!$A$1:$B$8761,2)</f>
        <v>59</v>
      </c>
      <c r="E6881" s="13">
        <f ca="1">('Step 3. Regression'!$F$19*D6881^2+'Step 3. Regression'!$G$19*D6881+'Step 3. Regression'!$H$19)*C6881</f>
        <v>0</v>
      </c>
    </row>
    <row r="6882" spans="1:5" x14ac:dyDescent="0.25">
      <c r="A6882" s="9">
        <f>IF(ISBLANK('Step 1.3 Normalized OAT'!A6882),"-",'Step 1.3 Normalized OAT'!A6882)</f>
        <v>43387.708333333336</v>
      </c>
      <c r="B6882" s="26">
        <f t="shared" si="113"/>
        <v>286</v>
      </c>
      <c r="C6882" s="64" cm="1">
        <f t="array" ref="C6882">INDEX('Step 5. Daily Avg Schedule Calc'!$A$2:$C$169,(WEEKDAY(A6882)-1)*24+HOUR(A6882)+1,3)*IF(A6882&lt;Cooling_Season_Start_Date,0,IF(A6882&gt;Cooling_Season_End_Date,0,1))</f>
        <v>0</v>
      </c>
      <c r="D6882" s="12">
        <f>VLOOKUP(A6882,'Step 1.3 Normalized OAT'!$A$1:$B$8761,2)</f>
        <v>59</v>
      </c>
      <c r="E6882" s="13">
        <f ca="1">('Step 3. Regression'!$F$19*D6882^2+'Step 3. Regression'!$G$19*D6882+'Step 3. Regression'!$H$19)*C6882</f>
        <v>0</v>
      </c>
    </row>
    <row r="6883" spans="1:5" x14ac:dyDescent="0.25">
      <c r="A6883" s="9">
        <f>IF(ISBLANK('Step 1.3 Normalized OAT'!A6883),"-",'Step 1.3 Normalized OAT'!A6883)</f>
        <v>43387.75</v>
      </c>
      <c r="B6883" s="26">
        <f t="shared" si="113"/>
        <v>286</v>
      </c>
      <c r="C6883" s="64" cm="1">
        <f t="array" ref="C6883">INDEX('Step 5. Daily Avg Schedule Calc'!$A$2:$C$169,(WEEKDAY(A6883)-1)*24+HOUR(A6883)+1,3)*IF(A6883&lt;Cooling_Season_Start_Date,0,IF(A6883&gt;Cooling_Season_End_Date,0,1))</f>
        <v>0</v>
      </c>
      <c r="D6883" s="12">
        <f>VLOOKUP(A6883,'Step 1.3 Normalized OAT'!$A$1:$B$8761,2)</f>
        <v>57</v>
      </c>
      <c r="E6883" s="13">
        <f ca="1">('Step 3. Regression'!$F$19*D6883^2+'Step 3. Regression'!$G$19*D6883+'Step 3. Regression'!$H$19)*C6883</f>
        <v>0</v>
      </c>
    </row>
    <row r="6884" spans="1:5" x14ac:dyDescent="0.25">
      <c r="A6884" s="9">
        <f>IF(ISBLANK('Step 1.3 Normalized OAT'!A6884),"-",'Step 1.3 Normalized OAT'!A6884)</f>
        <v>43387.791666666664</v>
      </c>
      <c r="B6884" s="26">
        <f t="shared" si="113"/>
        <v>286</v>
      </c>
      <c r="C6884" s="64" cm="1">
        <f t="array" ref="C6884">INDEX('Step 5. Daily Avg Schedule Calc'!$A$2:$C$169,(WEEKDAY(A6884)-1)*24+HOUR(A6884)+1,3)*IF(A6884&lt;Cooling_Season_Start_Date,0,IF(A6884&gt;Cooling_Season_End_Date,0,1))</f>
        <v>0</v>
      </c>
      <c r="D6884" s="12">
        <f>VLOOKUP(A6884,'Step 1.3 Normalized OAT'!$A$1:$B$8761,2)</f>
        <v>57</v>
      </c>
      <c r="E6884" s="13">
        <f ca="1">('Step 3. Regression'!$F$19*D6884^2+'Step 3. Regression'!$G$19*D6884+'Step 3. Regression'!$H$19)*C6884</f>
        <v>0</v>
      </c>
    </row>
    <row r="6885" spans="1:5" x14ac:dyDescent="0.25">
      <c r="A6885" s="9">
        <f>IF(ISBLANK('Step 1.3 Normalized OAT'!A6885),"-",'Step 1.3 Normalized OAT'!A6885)</f>
        <v>43387.833333333336</v>
      </c>
      <c r="B6885" s="26">
        <f t="shared" si="113"/>
        <v>286</v>
      </c>
      <c r="C6885" s="64" cm="1">
        <f t="array" ref="C6885">INDEX('Step 5. Daily Avg Schedule Calc'!$A$2:$C$169,(WEEKDAY(A6885)-1)*24+HOUR(A6885)+1,3)*IF(A6885&lt;Cooling_Season_Start_Date,0,IF(A6885&gt;Cooling_Season_End_Date,0,1))</f>
        <v>0</v>
      </c>
      <c r="D6885" s="12">
        <f>VLOOKUP(A6885,'Step 1.3 Normalized OAT'!$A$1:$B$8761,2)</f>
        <v>58</v>
      </c>
      <c r="E6885" s="13">
        <f ca="1">('Step 3. Regression'!$F$19*D6885^2+'Step 3. Regression'!$G$19*D6885+'Step 3. Regression'!$H$19)*C6885</f>
        <v>0</v>
      </c>
    </row>
    <row r="6886" spans="1:5" x14ac:dyDescent="0.25">
      <c r="A6886" s="9">
        <f>IF(ISBLANK('Step 1.3 Normalized OAT'!A6886),"-",'Step 1.3 Normalized OAT'!A6886)</f>
        <v>43387.875</v>
      </c>
      <c r="B6886" s="26">
        <f t="shared" si="113"/>
        <v>286</v>
      </c>
      <c r="C6886" s="64" cm="1">
        <f t="array" ref="C6886">INDEX('Step 5. Daily Avg Schedule Calc'!$A$2:$C$169,(WEEKDAY(A6886)-1)*24+HOUR(A6886)+1,3)*IF(A6886&lt;Cooling_Season_Start_Date,0,IF(A6886&gt;Cooling_Season_End_Date,0,1))</f>
        <v>0</v>
      </c>
      <c r="D6886" s="12">
        <f>VLOOKUP(A6886,'Step 1.3 Normalized OAT'!$A$1:$B$8761,2)</f>
        <v>57</v>
      </c>
      <c r="E6886" s="13">
        <f ca="1">('Step 3. Regression'!$F$19*D6886^2+'Step 3. Regression'!$G$19*D6886+'Step 3. Regression'!$H$19)*C6886</f>
        <v>0</v>
      </c>
    </row>
    <row r="6887" spans="1:5" x14ac:dyDescent="0.25">
      <c r="A6887" s="9">
        <f>IF(ISBLANK('Step 1.3 Normalized OAT'!A6887),"-",'Step 1.3 Normalized OAT'!A6887)</f>
        <v>43387.916666666664</v>
      </c>
      <c r="B6887" s="26">
        <f t="shared" si="113"/>
        <v>286</v>
      </c>
      <c r="C6887" s="64" cm="1">
        <f t="array" ref="C6887">INDEX('Step 5. Daily Avg Schedule Calc'!$A$2:$C$169,(WEEKDAY(A6887)-1)*24+HOUR(A6887)+1,3)*IF(A6887&lt;Cooling_Season_Start_Date,0,IF(A6887&gt;Cooling_Season_End_Date,0,1))</f>
        <v>0</v>
      </c>
      <c r="D6887" s="12">
        <f>VLOOKUP(A6887,'Step 1.3 Normalized OAT'!$A$1:$B$8761,2)</f>
        <v>57</v>
      </c>
      <c r="E6887" s="13">
        <f ca="1">('Step 3. Regression'!$F$19*D6887^2+'Step 3. Regression'!$G$19*D6887+'Step 3. Regression'!$H$19)*C6887</f>
        <v>0</v>
      </c>
    </row>
    <row r="6888" spans="1:5" x14ac:dyDescent="0.25">
      <c r="A6888" s="9">
        <f>IF(ISBLANK('Step 1.3 Normalized OAT'!A6888),"-",'Step 1.3 Normalized OAT'!A6888)</f>
        <v>43387.958333333336</v>
      </c>
      <c r="B6888" s="26">
        <f t="shared" si="113"/>
        <v>286</v>
      </c>
      <c r="C6888" s="64" cm="1">
        <f t="array" ref="C6888">INDEX('Step 5. Daily Avg Schedule Calc'!$A$2:$C$169,(WEEKDAY(A6888)-1)*24+HOUR(A6888)+1,3)*IF(A6888&lt;Cooling_Season_Start_Date,0,IF(A6888&gt;Cooling_Season_End_Date,0,1))</f>
        <v>0</v>
      </c>
      <c r="D6888" s="12">
        <f>VLOOKUP(A6888,'Step 1.3 Normalized OAT'!$A$1:$B$8761,2)</f>
        <v>56</v>
      </c>
      <c r="E6888" s="13">
        <f ca="1">('Step 3. Regression'!$F$19*D6888^2+'Step 3. Regression'!$G$19*D6888+'Step 3. Regression'!$H$19)*C6888</f>
        <v>0</v>
      </c>
    </row>
    <row r="6889" spans="1:5" x14ac:dyDescent="0.25">
      <c r="A6889" s="9">
        <f>IF(ISBLANK('Step 1.3 Normalized OAT'!A6889),"-",'Step 1.3 Normalized OAT'!A6889)</f>
        <v>43388</v>
      </c>
      <c r="B6889" s="26">
        <f t="shared" si="113"/>
        <v>287</v>
      </c>
      <c r="C6889" s="64" cm="1">
        <f t="array" ref="C6889">INDEX('Step 5. Daily Avg Schedule Calc'!$A$2:$C$169,(WEEKDAY(A6889)-1)*24+HOUR(A6889)+1,3)*IF(A6889&lt;Cooling_Season_Start_Date,0,IF(A6889&gt;Cooling_Season_End_Date,0,1))</f>
        <v>0</v>
      </c>
      <c r="D6889" s="12">
        <f>VLOOKUP(A6889,'Step 1.3 Normalized OAT'!$A$1:$B$8761,2)</f>
        <v>55</v>
      </c>
      <c r="E6889" s="13">
        <f ca="1">('Step 3. Regression'!$F$19*D6889^2+'Step 3. Regression'!$G$19*D6889+'Step 3. Regression'!$H$19)*C6889</f>
        <v>0</v>
      </c>
    </row>
    <row r="6890" spans="1:5" x14ac:dyDescent="0.25">
      <c r="A6890" s="9">
        <f>IF(ISBLANK('Step 1.3 Normalized OAT'!A6890),"-",'Step 1.3 Normalized OAT'!A6890)</f>
        <v>43388.041666666664</v>
      </c>
      <c r="B6890" s="26">
        <f t="shared" si="113"/>
        <v>287</v>
      </c>
      <c r="C6890" s="64" cm="1">
        <f t="array" ref="C6890">INDEX('Step 5. Daily Avg Schedule Calc'!$A$2:$C$169,(WEEKDAY(A6890)-1)*24+HOUR(A6890)+1,3)*IF(A6890&lt;Cooling_Season_Start_Date,0,IF(A6890&gt;Cooling_Season_End_Date,0,1))</f>
        <v>0</v>
      </c>
      <c r="D6890" s="12">
        <f>VLOOKUP(A6890,'Step 1.3 Normalized OAT'!$A$1:$B$8761,2)</f>
        <v>55</v>
      </c>
      <c r="E6890" s="13">
        <f ca="1">('Step 3. Regression'!$F$19*D6890^2+'Step 3. Regression'!$G$19*D6890+'Step 3. Regression'!$H$19)*C6890</f>
        <v>0</v>
      </c>
    </row>
    <row r="6891" spans="1:5" x14ac:dyDescent="0.25">
      <c r="A6891" s="9">
        <f>IF(ISBLANK('Step 1.3 Normalized OAT'!A6891),"-",'Step 1.3 Normalized OAT'!A6891)</f>
        <v>43388.083333333336</v>
      </c>
      <c r="B6891" s="26">
        <f t="shared" si="113"/>
        <v>287</v>
      </c>
      <c r="C6891" s="64" cm="1">
        <f t="array" ref="C6891">INDEX('Step 5. Daily Avg Schedule Calc'!$A$2:$C$169,(WEEKDAY(A6891)-1)*24+HOUR(A6891)+1,3)*IF(A6891&lt;Cooling_Season_Start_Date,0,IF(A6891&gt;Cooling_Season_End_Date,0,1))</f>
        <v>0</v>
      </c>
      <c r="D6891" s="12">
        <f>VLOOKUP(A6891,'Step 1.3 Normalized OAT'!$A$1:$B$8761,2)</f>
        <v>56</v>
      </c>
      <c r="E6891" s="13">
        <f ca="1">('Step 3. Regression'!$F$19*D6891^2+'Step 3. Regression'!$G$19*D6891+'Step 3. Regression'!$H$19)*C6891</f>
        <v>0</v>
      </c>
    </row>
    <row r="6892" spans="1:5" x14ac:dyDescent="0.25">
      <c r="A6892" s="9">
        <f>IF(ISBLANK('Step 1.3 Normalized OAT'!A6892),"-",'Step 1.3 Normalized OAT'!A6892)</f>
        <v>43388.125</v>
      </c>
      <c r="B6892" s="26">
        <f t="shared" si="113"/>
        <v>287</v>
      </c>
      <c r="C6892" s="64" cm="1">
        <f t="array" ref="C6892">INDEX('Step 5. Daily Avg Schedule Calc'!$A$2:$C$169,(WEEKDAY(A6892)-1)*24+HOUR(A6892)+1,3)*IF(A6892&lt;Cooling_Season_Start_Date,0,IF(A6892&gt;Cooling_Season_End_Date,0,1))</f>
        <v>0</v>
      </c>
      <c r="D6892" s="12">
        <f>VLOOKUP(A6892,'Step 1.3 Normalized OAT'!$A$1:$B$8761,2)</f>
        <v>57</v>
      </c>
      <c r="E6892" s="13">
        <f ca="1">('Step 3. Regression'!$F$19*D6892^2+'Step 3. Regression'!$G$19*D6892+'Step 3. Regression'!$H$19)*C6892</f>
        <v>0</v>
      </c>
    </row>
    <row r="6893" spans="1:5" x14ac:dyDescent="0.25">
      <c r="A6893" s="9">
        <f>IF(ISBLANK('Step 1.3 Normalized OAT'!A6893),"-",'Step 1.3 Normalized OAT'!A6893)</f>
        <v>43388.166666666664</v>
      </c>
      <c r="B6893" s="26">
        <f t="shared" si="113"/>
        <v>287</v>
      </c>
      <c r="C6893" s="64" cm="1">
        <f t="array" ref="C6893">INDEX('Step 5. Daily Avg Schedule Calc'!$A$2:$C$169,(WEEKDAY(A6893)-1)*24+HOUR(A6893)+1,3)*IF(A6893&lt;Cooling_Season_Start_Date,0,IF(A6893&gt;Cooling_Season_End_Date,0,1))</f>
        <v>0</v>
      </c>
      <c r="D6893" s="12">
        <f>VLOOKUP(A6893,'Step 1.3 Normalized OAT'!$A$1:$B$8761,2)</f>
        <v>57</v>
      </c>
      <c r="E6893" s="13">
        <f ca="1">('Step 3. Regression'!$F$19*D6893^2+'Step 3. Regression'!$G$19*D6893+'Step 3. Regression'!$H$19)*C6893</f>
        <v>0</v>
      </c>
    </row>
    <row r="6894" spans="1:5" x14ac:dyDescent="0.25">
      <c r="A6894" s="9">
        <f>IF(ISBLANK('Step 1.3 Normalized OAT'!A6894),"-",'Step 1.3 Normalized OAT'!A6894)</f>
        <v>43388.208333333336</v>
      </c>
      <c r="B6894" s="26">
        <f t="shared" si="113"/>
        <v>287</v>
      </c>
      <c r="C6894" s="64" cm="1">
        <f t="array" ref="C6894">INDEX('Step 5. Daily Avg Schedule Calc'!$A$2:$C$169,(WEEKDAY(A6894)-1)*24+HOUR(A6894)+1,3)*IF(A6894&lt;Cooling_Season_Start_Date,0,IF(A6894&gt;Cooling_Season_End_Date,0,1))</f>
        <v>0</v>
      </c>
      <c r="D6894" s="12">
        <f>VLOOKUP(A6894,'Step 1.3 Normalized OAT'!$A$1:$B$8761,2)</f>
        <v>57</v>
      </c>
      <c r="E6894" s="13">
        <f ca="1">('Step 3. Regression'!$F$19*D6894^2+'Step 3. Regression'!$G$19*D6894+'Step 3. Regression'!$H$19)*C6894</f>
        <v>0</v>
      </c>
    </row>
    <row r="6895" spans="1:5" x14ac:dyDescent="0.25">
      <c r="A6895" s="9">
        <f>IF(ISBLANK('Step 1.3 Normalized OAT'!A6895),"-",'Step 1.3 Normalized OAT'!A6895)</f>
        <v>43388.25</v>
      </c>
      <c r="B6895" s="26">
        <f t="shared" si="113"/>
        <v>287</v>
      </c>
      <c r="C6895" s="64" cm="1">
        <f t="array" ref="C6895">INDEX('Step 5. Daily Avg Schedule Calc'!$A$2:$C$169,(WEEKDAY(A6895)-1)*24+HOUR(A6895)+1,3)*IF(A6895&lt;Cooling_Season_Start_Date,0,IF(A6895&gt;Cooling_Season_End_Date,0,1))</f>
        <v>0</v>
      </c>
      <c r="D6895" s="12">
        <f>VLOOKUP(A6895,'Step 1.3 Normalized OAT'!$A$1:$B$8761,2)</f>
        <v>57</v>
      </c>
      <c r="E6895" s="13">
        <f ca="1">('Step 3. Regression'!$F$19*D6895^2+'Step 3. Regression'!$G$19*D6895+'Step 3. Regression'!$H$19)*C6895</f>
        <v>0</v>
      </c>
    </row>
    <row r="6896" spans="1:5" x14ac:dyDescent="0.25">
      <c r="A6896" s="9">
        <f>IF(ISBLANK('Step 1.3 Normalized OAT'!A6896),"-",'Step 1.3 Normalized OAT'!A6896)</f>
        <v>43388.291666666664</v>
      </c>
      <c r="B6896" s="26">
        <f t="shared" si="113"/>
        <v>287</v>
      </c>
      <c r="C6896" s="64" cm="1">
        <f t="array" ref="C6896">INDEX('Step 5. Daily Avg Schedule Calc'!$A$2:$C$169,(WEEKDAY(A6896)-1)*24+HOUR(A6896)+1,3)*IF(A6896&lt;Cooling_Season_Start_Date,0,IF(A6896&gt;Cooling_Season_End_Date,0,1))</f>
        <v>0</v>
      </c>
      <c r="D6896" s="12">
        <f>VLOOKUP(A6896,'Step 1.3 Normalized OAT'!$A$1:$B$8761,2)</f>
        <v>58</v>
      </c>
      <c r="E6896" s="13">
        <f ca="1">('Step 3. Regression'!$F$19*D6896^2+'Step 3. Regression'!$G$19*D6896+'Step 3. Regression'!$H$19)*C6896</f>
        <v>0</v>
      </c>
    </row>
    <row r="6897" spans="1:5" x14ac:dyDescent="0.25">
      <c r="A6897" s="9">
        <f>IF(ISBLANK('Step 1.3 Normalized OAT'!A6897),"-",'Step 1.3 Normalized OAT'!A6897)</f>
        <v>43388.333333333336</v>
      </c>
      <c r="B6897" s="26">
        <f t="shared" si="113"/>
        <v>287</v>
      </c>
      <c r="C6897" s="64" cm="1">
        <f t="array" ref="C6897">INDEX('Step 5. Daily Avg Schedule Calc'!$A$2:$C$169,(WEEKDAY(A6897)-1)*24+HOUR(A6897)+1,3)*IF(A6897&lt;Cooling_Season_Start_Date,0,IF(A6897&gt;Cooling_Season_End_Date,0,1))</f>
        <v>0</v>
      </c>
      <c r="D6897" s="12">
        <f>VLOOKUP(A6897,'Step 1.3 Normalized OAT'!$A$1:$B$8761,2)</f>
        <v>59</v>
      </c>
      <c r="E6897" s="13">
        <f ca="1">('Step 3. Regression'!$F$19*D6897^2+'Step 3. Regression'!$G$19*D6897+'Step 3. Regression'!$H$19)*C6897</f>
        <v>0</v>
      </c>
    </row>
    <row r="6898" spans="1:5" x14ac:dyDescent="0.25">
      <c r="A6898" s="9">
        <f>IF(ISBLANK('Step 1.3 Normalized OAT'!A6898),"-",'Step 1.3 Normalized OAT'!A6898)</f>
        <v>43388.375</v>
      </c>
      <c r="B6898" s="26">
        <f t="shared" si="113"/>
        <v>287</v>
      </c>
      <c r="C6898" s="64" cm="1">
        <f t="array" ref="C6898">INDEX('Step 5. Daily Avg Schedule Calc'!$A$2:$C$169,(WEEKDAY(A6898)-1)*24+HOUR(A6898)+1,3)*IF(A6898&lt;Cooling_Season_Start_Date,0,IF(A6898&gt;Cooling_Season_End_Date,0,1))</f>
        <v>0</v>
      </c>
      <c r="D6898" s="12">
        <f>VLOOKUP(A6898,'Step 1.3 Normalized OAT'!$A$1:$B$8761,2)</f>
        <v>60</v>
      </c>
      <c r="E6898" s="13">
        <f ca="1">('Step 3. Regression'!$F$19*D6898^2+'Step 3. Regression'!$G$19*D6898+'Step 3. Regression'!$H$19)*C6898</f>
        <v>0</v>
      </c>
    </row>
    <row r="6899" spans="1:5" x14ac:dyDescent="0.25">
      <c r="A6899" s="9">
        <f>IF(ISBLANK('Step 1.3 Normalized OAT'!A6899),"-",'Step 1.3 Normalized OAT'!A6899)</f>
        <v>43388.416666666664</v>
      </c>
      <c r="B6899" s="26">
        <f t="shared" si="113"/>
        <v>287</v>
      </c>
      <c r="C6899" s="64" cm="1">
        <f t="array" ref="C6899">INDEX('Step 5. Daily Avg Schedule Calc'!$A$2:$C$169,(WEEKDAY(A6899)-1)*24+HOUR(A6899)+1,3)*IF(A6899&lt;Cooling_Season_Start_Date,0,IF(A6899&gt;Cooling_Season_End_Date,0,1))</f>
        <v>0</v>
      </c>
      <c r="D6899" s="12">
        <f>VLOOKUP(A6899,'Step 1.3 Normalized OAT'!$A$1:$B$8761,2)</f>
        <v>62</v>
      </c>
      <c r="E6899" s="13">
        <f ca="1">('Step 3. Regression'!$F$19*D6899^2+'Step 3. Regression'!$G$19*D6899+'Step 3. Regression'!$H$19)*C6899</f>
        <v>0</v>
      </c>
    </row>
    <row r="6900" spans="1:5" x14ac:dyDescent="0.25">
      <c r="A6900" s="9">
        <f>IF(ISBLANK('Step 1.3 Normalized OAT'!A6900),"-",'Step 1.3 Normalized OAT'!A6900)</f>
        <v>43388.458333333336</v>
      </c>
      <c r="B6900" s="26">
        <f t="shared" si="113"/>
        <v>287</v>
      </c>
      <c r="C6900" s="64" cm="1">
        <f t="array" ref="C6900">INDEX('Step 5. Daily Avg Schedule Calc'!$A$2:$C$169,(WEEKDAY(A6900)-1)*24+HOUR(A6900)+1,3)*IF(A6900&lt;Cooling_Season_Start_Date,0,IF(A6900&gt;Cooling_Season_End_Date,0,1))</f>
        <v>0</v>
      </c>
      <c r="D6900" s="12">
        <f>VLOOKUP(A6900,'Step 1.3 Normalized OAT'!$A$1:$B$8761,2)</f>
        <v>63</v>
      </c>
      <c r="E6900" s="13">
        <f ca="1">('Step 3. Regression'!$F$19*D6900^2+'Step 3. Regression'!$G$19*D6900+'Step 3. Regression'!$H$19)*C6900</f>
        <v>0</v>
      </c>
    </row>
    <row r="6901" spans="1:5" x14ac:dyDescent="0.25">
      <c r="A6901" s="9">
        <f>IF(ISBLANK('Step 1.3 Normalized OAT'!A6901),"-",'Step 1.3 Normalized OAT'!A6901)</f>
        <v>43388.5</v>
      </c>
      <c r="B6901" s="26">
        <f t="shared" si="113"/>
        <v>287</v>
      </c>
      <c r="C6901" s="64" cm="1">
        <f t="array" ref="C6901">INDEX('Step 5. Daily Avg Schedule Calc'!$A$2:$C$169,(WEEKDAY(A6901)-1)*24+HOUR(A6901)+1,3)*IF(A6901&lt;Cooling_Season_Start_Date,0,IF(A6901&gt;Cooling_Season_End_Date,0,1))</f>
        <v>0</v>
      </c>
      <c r="D6901" s="12">
        <f>VLOOKUP(A6901,'Step 1.3 Normalized OAT'!$A$1:$B$8761,2)</f>
        <v>63</v>
      </c>
      <c r="E6901" s="13">
        <f ca="1">('Step 3. Regression'!$F$19*D6901^2+'Step 3. Regression'!$G$19*D6901+'Step 3. Regression'!$H$19)*C6901</f>
        <v>0</v>
      </c>
    </row>
    <row r="6902" spans="1:5" x14ac:dyDescent="0.25">
      <c r="A6902" s="9">
        <f>IF(ISBLANK('Step 1.3 Normalized OAT'!A6902),"-",'Step 1.3 Normalized OAT'!A6902)</f>
        <v>43388.541666666664</v>
      </c>
      <c r="B6902" s="26">
        <f t="shared" si="113"/>
        <v>287</v>
      </c>
      <c r="C6902" s="64" cm="1">
        <f t="array" ref="C6902">INDEX('Step 5. Daily Avg Schedule Calc'!$A$2:$C$169,(WEEKDAY(A6902)-1)*24+HOUR(A6902)+1,3)*IF(A6902&lt;Cooling_Season_Start_Date,0,IF(A6902&gt;Cooling_Season_End_Date,0,1))</f>
        <v>0</v>
      </c>
      <c r="D6902" s="12">
        <f>VLOOKUP(A6902,'Step 1.3 Normalized OAT'!$A$1:$B$8761,2)</f>
        <v>64</v>
      </c>
      <c r="E6902" s="13">
        <f ca="1">('Step 3. Regression'!$F$19*D6902^2+'Step 3. Regression'!$G$19*D6902+'Step 3. Regression'!$H$19)*C6902</f>
        <v>0</v>
      </c>
    </row>
    <row r="6903" spans="1:5" x14ac:dyDescent="0.25">
      <c r="A6903" s="9">
        <f>IF(ISBLANK('Step 1.3 Normalized OAT'!A6903),"-",'Step 1.3 Normalized OAT'!A6903)</f>
        <v>43388.583333333336</v>
      </c>
      <c r="B6903" s="26">
        <f t="shared" si="113"/>
        <v>287</v>
      </c>
      <c r="C6903" s="64" cm="1">
        <f t="array" ref="C6903">INDEX('Step 5. Daily Avg Schedule Calc'!$A$2:$C$169,(WEEKDAY(A6903)-1)*24+HOUR(A6903)+1,3)*IF(A6903&lt;Cooling_Season_Start_Date,0,IF(A6903&gt;Cooling_Season_End_Date,0,1))</f>
        <v>0</v>
      </c>
      <c r="D6903" s="12">
        <f>VLOOKUP(A6903,'Step 1.3 Normalized OAT'!$A$1:$B$8761,2)</f>
        <v>65</v>
      </c>
      <c r="E6903" s="13">
        <f ca="1">('Step 3. Regression'!$F$19*D6903^2+'Step 3. Regression'!$G$19*D6903+'Step 3. Regression'!$H$19)*C6903</f>
        <v>0</v>
      </c>
    </row>
    <row r="6904" spans="1:5" x14ac:dyDescent="0.25">
      <c r="A6904" s="9">
        <f>IF(ISBLANK('Step 1.3 Normalized OAT'!A6904),"-",'Step 1.3 Normalized OAT'!A6904)</f>
        <v>43388.625</v>
      </c>
      <c r="B6904" s="26">
        <f t="shared" si="113"/>
        <v>287</v>
      </c>
      <c r="C6904" s="64" cm="1">
        <f t="array" ref="C6904">INDEX('Step 5. Daily Avg Schedule Calc'!$A$2:$C$169,(WEEKDAY(A6904)-1)*24+HOUR(A6904)+1,3)*IF(A6904&lt;Cooling_Season_Start_Date,0,IF(A6904&gt;Cooling_Season_End_Date,0,1))</f>
        <v>0</v>
      </c>
      <c r="D6904" s="12">
        <f>VLOOKUP(A6904,'Step 1.3 Normalized OAT'!$A$1:$B$8761,2)</f>
        <v>66</v>
      </c>
      <c r="E6904" s="13">
        <f ca="1">('Step 3. Regression'!$F$19*D6904^2+'Step 3. Regression'!$G$19*D6904+'Step 3. Regression'!$H$19)*C6904</f>
        <v>0</v>
      </c>
    </row>
    <row r="6905" spans="1:5" x14ac:dyDescent="0.25">
      <c r="A6905" s="9">
        <f>IF(ISBLANK('Step 1.3 Normalized OAT'!A6905),"-",'Step 1.3 Normalized OAT'!A6905)</f>
        <v>43388.666666666664</v>
      </c>
      <c r="B6905" s="26">
        <f t="shared" si="113"/>
        <v>287</v>
      </c>
      <c r="C6905" s="64" cm="1">
        <f t="array" ref="C6905">INDEX('Step 5. Daily Avg Schedule Calc'!$A$2:$C$169,(WEEKDAY(A6905)-1)*24+HOUR(A6905)+1,3)*IF(A6905&lt;Cooling_Season_Start_Date,0,IF(A6905&gt;Cooling_Season_End_Date,0,1))</f>
        <v>0</v>
      </c>
      <c r="D6905" s="12">
        <f>VLOOKUP(A6905,'Step 1.3 Normalized OAT'!$A$1:$B$8761,2)</f>
        <v>67</v>
      </c>
      <c r="E6905" s="13">
        <f ca="1">('Step 3. Regression'!$F$19*D6905^2+'Step 3. Regression'!$G$19*D6905+'Step 3. Regression'!$H$19)*C6905</f>
        <v>0</v>
      </c>
    </row>
    <row r="6906" spans="1:5" x14ac:dyDescent="0.25">
      <c r="A6906" s="9">
        <f>IF(ISBLANK('Step 1.3 Normalized OAT'!A6906),"-",'Step 1.3 Normalized OAT'!A6906)</f>
        <v>43388.708333333336</v>
      </c>
      <c r="B6906" s="26">
        <f t="shared" si="113"/>
        <v>287</v>
      </c>
      <c r="C6906" s="64" cm="1">
        <f t="array" ref="C6906">INDEX('Step 5. Daily Avg Schedule Calc'!$A$2:$C$169,(WEEKDAY(A6906)-1)*24+HOUR(A6906)+1,3)*IF(A6906&lt;Cooling_Season_Start_Date,0,IF(A6906&gt;Cooling_Season_End_Date,0,1))</f>
        <v>0</v>
      </c>
      <c r="D6906" s="12">
        <f>VLOOKUP(A6906,'Step 1.3 Normalized OAT'!$A$1:$B$8761,2)</f>
        <v>67</v>
      </c>
      <c r="E6906" s="13">
        <f ca="1">('Step 3. Regression'!$F$19*D6906^2+'Step 3. Regression'!$G$19*D6906+'Step 3. Regression'!$H$19)*C6906</f>
        <v>0</v>
      </c>
    </row>
    <row r="6907" spans="1:5" x14ac:dyDescent="0.25">
      <c r="A6907" s="9">
        <f>IF(ISBLANK('Step 1.3 Normalized OAT'!A6907),"-",'Step 1.3 Normalized OAT'!A6907)</f>
        <v>43388.75</v>
      </c>
      <c r="B6907" s="26">
        <f t="shared" si="113"/>
        <v>287</v>
      </c>
      <c r="C6907" s="64" cm="1">
        <f t="array" ref="C6907">INDEX('Step 5. Daily Avg Schedule Calc'!$A$2:$C$169,(WEEKDAY(A6907)-1)*24+HOUR(A6907)+1,3)*IF(A6907&lt;Cooling_Season_Start_Date,0,IF(A6907&gt;Cooling_Season_End_Date,0,1))</f>
        <v>0</v>
      </c>
      <c r="D6907" s="12">
        <f>VLOOKUP(A6907,'Step 1.3 Normalized OAT'!$A$1:$B$8761,2)</f>
        <v>67</v>
      </c>
      <c r="E6907" s="13">
        <f ca="1">('Step 3. Regression'!$F$19*D6907^2+'Step 3. Regression'!$G$19*D6907+'Step 3. Regression'!$H$19)*C6907</f>
        <v>0</v>
      </c>
    </row>
    <row r="6908" spans="1:5" x14ac:dyDescent="0.25">
      <c r="A6908" s="9">
        <f>IF(ISBLANK('Step 1.3 Normalized OAT'!A6908),"-",'Step 1.3 Normalized OAT'!A6908)</f>
        <v>43388.791666666664</v>
      </c>
      <c r="B6908" s="26">
        <f t="shared" si="113"/>
        <v>287</v>
      </c>
      <c r="C6908" s="64" cm="1">
        <f t="array" ref="C6908">INDEX('Step 5. Daily Avg Schedule Calc'!$A$2:$C$169,(WEEKDAY(A6908)-1)*24+HOUR(A6908)+1,3)*IF(A6908&lt;Cooling_Season_Start_Date,0,IF(A6908&gt;Cooling_Season_End_Date,0,1))</f>
        <v>0</v>
      </c>
      <c r="D6908" s="12">
        <f>VLOOKUP(A6908,'Step 1.3 Normalized OAT'!$A$1:$B$8761,2)</f>
        <v>67</v>
      </c>
      <c r="E6908" s="13">
        <f ca="1">('Step 3. Regression'!$F$19*D6908^2+'Step 3. Regression'!$G$19*D6908+'Step 3. Regression'!$H$19)*C6908</f>
        <v>0</v>
      </c>
    </row>
    <row r="6909" spans="1:5" x14ac:dyDescent="0.25">
      <c r="A6909" s="9">
        <f>IF(ISBLANK('Step 1.3 Normalized OAT'!A6909),"-",'Step 1.3 Normalized OAT'!A6909)</f>
        <v>43388.833333333336</v>
      </c>
      <c r="B6909" s="26">
        <f t="shared" si="113"/>
        <v>287</v>
      </c>
      <c r="C6909" s="64" cm="1">
        <f t="array" ref="C6909">INDEX('Step 5. Daily Avg Schedule Calc'!$A$2:$C$169,(WEEKDAY(A6909)-1)*24+HOUR(A6909)+1,3)*IF(A6909&lt;Cooling_Season_Start_Date,0,IF(A6909&gt;Cooling_Season_End_Date,0,1))</f>
        <v>0</v>
      </c>
      <c r="D6909" s="12">
        <f>VLOOKUP(A6909,'Step 1.3 Normalized OAT'!$A$1:$B$8761,2)</f>
        <v>68</v>
      </c>
      <c r="E6909" s="13">
        <f ca="1">('Step 3. Regression'!$F$19*D6909^2+'Step 3. Regression'!$G$19*D6909+'Step 3. Regression'!$H$19)*C6909</f>
        <v>0</v>
      </c>
    </row>
    <row r="6910" spans="1:5" x14ac:dyDescent="0.25">
      <c r="A6910" s="9">
        <f>IF(ISBLANK('Step 1.3 Normalized OAT'!A6910),"-",'Step 1.3 Normalized OAT'!A6910)</f>
        <v>43388.875</v>
      </c>
      <c r="B6910" s="26">
        <f t="shared" si="113"/>
        <v>287</v>
      </c>
      <c r="C6910" s="64" cm="1">
        <f t="array" ref="C6910">INDEX('Step 5. Daily Avg Schedule Calc'!$A$2:$C$169,(WEEKDAY(A6910)-1)*24+HOUR(A6910)+1,3)*IF(A6910&lt;Cooling_Season_Start_Date,0,IF(A6910&gt;Cooling_Season_End_Date,0,1))</f>
        <v>0</v>
      </c>
      <c r="D6910" s="12">
        <f>VLOOKUP(A6910,'Step 1.3 Normalized OAT'!$A$1:$B$8761,2)</f>
        <v>69</v>
      </c>
      <c r="E6910" s="13">
        <f ca="1">('Step 3. Regression'!$F$19*D6910^2+'Step 3. Regression'!$G$19*D6910+'Step 3. Regression'!$H$19)*C6910</f>
        <v>0</v>
      </c>
    </row>
    <row r="6911" spans="1:5" x14ac:dyDescent="0.25">
      <c r="A6911" s="9">
        <f>IF(ISBLANK('Step 1.3 Normalized OAT'!A6911),"-",'Step 1.3 Normalized OAT'!A6911)</f>
        <v>43388.916666666664</v>
      </c>
      <c r="B6911" s="26">
        <f t="shared" si="113"/>
        <v>287</v>
      </c>
      <c r="C6911" s="64" cm="1">
        <f t="array" ref="C6911">INDEX('Step 5. Daily Avg Schedule Calc'!$A$2:$C$169,(WEEKDAY(A6911)-1)*24+HOUR(A6911)+1,3)*IF(A6911&lt;Cooling_Season_Start_Date,0,IF(A6911&gt;Cooling_Season_End_Date,0,1))</f>
        <v>0</v>
      </c>
      <c r="D6911" s="12">
        <f>VLOOKUP(A6911,'Step 1.3 Normalized OAT'!$A$1:$B$8761,2)</f>
        <v>69</v>
      </c>
      <c r="E6911" s="13">
        <f ca="1">('Step 3. Regression'!$F$19*D6911^2+'Step 3. Regression'!$G$19*D6911+'Step 3. Regression'!$H$19)*C6911</f>
        <v>0</v>
      </c>
    </row>
    <row r="6912" spans="1:5" x14ac:dyDescent="0.25">
      <c r="A6912" s="9">
        <f>IF(ISBLANK('Step 1.3 Normalized OAT'!A6912),"-",'Step 1.3 Normalized OAT'!A6912)</f>
        <v>43388.958333333336</v>
      </c>
      <c r="B6912" s="26">
        <f t="shared" si="113"/>
        <v>287</v>
      </c>
      <c r="C6912" s="64" cm="1">
        <f t="array" ref="C6912">INDEX('Step 5. Daily Avg Schedule Calc'!$A$2:$C$169,(WEEKDAY(A6912)-1)*24+HOUR(A6912)+1,3)*IF(A6912&lt;Cooling_Season_Start_Date,0,IF(A6912&gt;Cooling_Season_End_Date,0,1))</f>
        <v>0</v>
      </c>
      <c r="D6912" s="12">
        <f>VLOOKUP(A6912,'Step 1.3 Normalized OAT'!$A$1:$B$8761,2)</f>
        <v>70</v>
      </c>
      <c r="E6912" s="13">
        <f ca="1">('Step 3. Regression'!$F$19*D6912^2+'Step 3. Regression'!$G$19*D6912+'Step 3. Regression'!$H$19)*C6912</f>
        <v>0</v>
      </c>
    </row>
    <row r="6913" spans="1:5" x14ac:dyDescent="0.25">
      <c r="A6913" s="9">
        <f>IF(ISBLANK('Step 1.3 Normalized OAT'!A6913),"-",'Step 1.3 Normalized OAT'!A6913)</f>
        <v>43389</v>
      </c>
      <c r="B6913" s="26">
        <f t="shared" si="113"/>
        <v>288</v>
      </c>
      <c r="C6913" s="64" cm="1">
        <f t="array" ref="C6913">INDEX('Step 5. Daily Avg Schedule Calc'!$A$2:$C$169,(WEEKDAY(A6913)-1)*24+HOUR(A6913)+1,3)*IF(A6913&lt;Cooling_Season_Start_Date,0,IF(A6913&gt;Cooling_Season_End_Date,0,1))</f>
        <v>0</v>
      </c>
      <c r="D6913" s="12">
        <f>VLOOKUP(A6913,'Step 1.3 Normalized OAT'!$A$1:$B$8761,2)</f>
        <v>66</v>
      </c>
      <c r="E6913" s="13">
        <f ca="1">('Step 3. Regression'!$F$19*D6913^2+'Step 3. Regression'!$G$19*D6913+'Step 3. Regression'!$H$19)*C6913</f>
        <v>0</v>
      </c>
    </row>
    <row r="6914" spans="1:5" x14ac:dyDescent="0.25">
      <c r="A6914" s="9">
        <f>IF(ISBLANK('Step 1.3 Normalized OAT'!A6914),"-",'Step 1.3 Normalized OAT'!A6914)</f>
        <v>43389.041666666664</v>
      </c>
      <c r="B6914" s="26">
        <f t="shared" si="113"/>
        <v>288</v>
      </c>
      <c r="C6914" s="64" cm="1">
        <f t="array" ref="C6914">INDEX('Step 5. Daily Avg Schedule Calc'!$A$2:$C$169,(WEEKDAY(A6914)-1)*24+HOUR(A6914)+1,3)*IF(A6914&lt;Cooling_Season_Start_Date,0,IF(A6914&gt;Cooling_Season_End_Date,0,1))</f>
        <v>0</v>
      </c>
      <c r="D6914" s="12">
        <f>VLOOKUP(A6914,'Step 1.3 Normalized OAT'!$A$1:$B$8761,2)</f>
        <v>63</v>
      </c>
      <c r="E6914" s="13">
        <f ca="1">('Step 3. Regression'!$F$19*D6914^2+'Step 3. Regression'!$G$19*D6914+'Step 3. Regression'!$H$19)*C6914</f>
        <v>0</v>
      </c>
    </row>
    <row r="6915" spans="1:5" x14ac:dyDescent="0.25">
      <c r="A6915" s="9">
        <f>IF(ISBLANK('Step 1.3 Normalized OAT'!A6915),"-",'Step 1.3 Normalized OAT'!A6915)</f>
        <v>43389.083333333336</v>
      </c>
      <c r="B6915" s="26">
        <f t="shared" ref="B6915:B6978" si="114">_xlfn.DAYS(A6915,$A$2)</f>
        <v>288</v>
      </c>
      <c r="C6915" s="64" cm="1">
        <f t="array" ref="C6915">INDEX('Step 5. Daily Avg Schedule Calc'!$A$2:$C$169,(WEEKDAY(A6915)-1)*24+HOUR(A6915)+1,3)*IF(A6915&lt;Cooling_Season_Start_Date,0,IF(A6915&gt;Cooling_Season_End_Date,0,1))</f>
        <v>0</v>
      </c>
      <c r="D6915" s="12">
        <f>VLOOKUP(A6915,'Step 1.3 Normalized OAT'!$A$1:$B$8761,2)</f>
        <v>62</v>
      </c>
      <c r="E6915" s="13">
        <f ca="1">('Step 3. Regression'!$F$19*D6915^2+'Step 3. Regression'!$G$19*D6915+'Step 3. Regression'!$H$19)*C6915</f>
        <v>0</v>
      </c>
    </row>
    <row r="6916" spans="1:5" x14ac:dyDescent="0.25">
      <c r="A6916" s="9">
        <f>IF(ISBLANK('Step 1.3 Normalized OAT'!A6916),"-",'Step 1.3 Normalized OAT'!A6916)</f>
        <v>43389.125</v>
      </c>
      <c r="B6916" s="26">
        <f t="shared" si="114"/>
        <v>288</v>
      </c>
      <c r="C6916" s="64" cm="1">
        <f t="array" ref="C6916">INDEX('Step 5. Daily Avg Schedule Calc'!$A$2:$C$169,(WEEKDAY(A6916)-1)*24+HOUR(A6916)+1,3)*IF(A6916&lt;Cooling_Season_Start_Date,0,IF(A6916&gt;Cooling_Season_End_Date,0,1))</f>
        <v>0</v>
      </c>
      <c r="D6916" s="12">
        <f>VLOOKUP(A6916,'Step 1.3 Normalized OAT'!$A$1:$B$8761,2)</f>
        <v>60</v>
      </c>
      <c r="E6916" s="13">
        <f ca="1">('Step 3. Regression'!$F$19*D6916^2+'Step 3. Regression'!$G$19*D6916+'Step 3. Regression'!$H$19)*C6916</f>
        <v>0</v>
      </c>
    </row>
    <row r="6917" spans="1:5" x14ac:dyDescent="0.25">
      <c r="A6917" s="9">
        <f>IF(ISBLANK('Step 1.3 Normalized OAT'!A6917),"-",'Step 1.3 Normalized OAT'!A6917)</f>
        <v>43389.166666666664</v>
      </c>
      <c r="B6917" s="26">
        <f t="shared" si="114"/>
        <v>288</v>
      </c>
      <c r="C6917" s="64" cm="1">
        <f t="array" ref="C6917">INDEX('Step 5. Daily Avg Schedule Calc'!$A$2:$C$169,(WEEKDAY(A6917)-1)*24+HOUR(A6917)+1,3)*IF(A6917&lt;Cooling_Season_Start_Date,0,IF(A6917&gt;Cooling_Season_End_Date,0,1))</f>
        <v>0</v>
      </c>
      <c r="D6917" s="12">
        <f>VLOOKUP(A6917,'Step 1.3 Normalized OAT'!$A$1:$B$8761,2)</f>
        <v>58</v>
      </c>
      <c r="E6917" s="13">
        <f ca="1">('Step 3. Regression'!$F$19*D6917^2+'Step 3. Regression'!$G$19*D6917+'Step 3. Regression'!$H$19)*C6917</f>
        <v>0</v>
      </c>
    </row>
    <row r="6918" spans="1:5" x14ac:dyDescent="0.25">
      <c r="A6918" s="9">
        <f>IF(ISBLANK('Step 1.3 Normalized OAT'!A6918),"-",'Step 1.3 Normalized OAT'!A6918)</f>
        <v>43389.208333333336</v>
      </c>
      <c r="B6918" s="26">
        <f t="shared" si="114"/>
        <v>288</v>
      </c>
      <c r="C6918" s="64" cm="1">
        <f t="array" ref="C6918">INDEX('Step 5. Daily Avg Schedule Calc'!$A$2:$C$169,(WEEKDAY(A6918)-1)*24+HOUR(A6918)+1,3)*IF(A6918&lt;Cooling_Season_Start_Date,0,IF(A6918&gt;Cooling_Season_End_Date,0,1))</f>
        <v>0</v>
      </c>
      <c r="D6918" s="12">
        <f>VLOOKUP(A6918,'Step 1.3 Normalized OAT'!$A$1:$B$8761,2)</f>
        <v>54</v>
      </c>
      <c r="E6918" s="13">
        <f ca="1">('Step 3. Regression'!$F$19*D6918^2+'Step 3. Regression'!$G$19*D6918+'Step 3. Regression'!$H$19)*C6918</f>
        <v>0</v>
      </c>
    </row>
    <row r="6919" spans="1:5" x14ac:dyDescent="0.25">
      <c r="A6919" s="9">
        <f>IF(ISBLANK('Step 1.3 Normalized OAT'!A6919),"-",'Step 1.3 Normalized OAT'!A6919)</f>
        <v>43389.25</v>
      </c>
      <c r="B6919" s="26">
        <f t="shared" si="114"/>
        <v>288</v>
      </c>
      <c r="C6919" s="64" cm="1">
        <f t="array" ref="C6919">INDEX('Step 5. Daily Avg Schedule Calc'!$A$2:$C$169,(WEEKDAY(A6919)-1)*24+HOUR(A6919)+1,3)*IF(A6919&lt;Cooling_Season_Start_Date,0,IF(A6919&gt;Cooling_Season_End_Date,0,1))</f>
        <v>0</v>
      </c>
      <c r="D6919" s="12">
        <f>VLOOKUP(A6919,'Step 1.3 Normalized OAT'!$A$1:$B$8761,2)</f>
        <v>52</v>
      </c>
      <c r="E6919" s="13">
        <f ca="1">('Step 3. Regression'!$F$19*D6919^2+'Step 3. Regression'!$G$19*D6919+'Step 3. Regression'!$H$19)*C6919</f>
        <v>0</v>
      </c>
    </row>
    <row r="6920" spans="1:5" x14ac:dyDescent="0.25">
      <c r="A6920" s="9">
        <f>IF(ISBLANK('Step 1.3 Normalized OAT'!A6920),"-",'Step 1.3 Normalized OAT'!A6920)</f>
        <v>43389.291666666664</v>
      </c>
      <c r="B6920" s="26">
        <f t="shared" si="114"/>
        <v>288</v>
      </c>
      <c r="C6920" s="64" cm="1">
        <f t="array" ref="C6920">INDEX('Step 5. Daily Avg Schedule Calc'!$A$2:$C$169,(WEEKDAY(A6920)-1)*24+HOUR(A6920)+1,3)*IF(A6920&lt;Cooling_Season_Start_Date,0,IF(A6920&gt;Cooling_Season_End_Date,0,1))</f>
        <v>0</v>
      </c>
      <c r="D6920" s="12">
        <f>VLOOKUP(A6920,'Step 1.3 Normalized OAT'!$A$1:$B$8761,2)</f>
        <v>50</v>
      </c>
      <c r="E6920" s="13">
        <f ca="1">('Step 3. Regression'!$F$19*D6920^2+'Step 3. Regression'!$G$19*D6920+'Step 3. Regression'!$H$19)*C6920</f>
        <v>0</v>
      </c>
    </row>
    <row r="6921" spans="1:5" x14ac:dyDescent="0.25">
      <c r="A6921" s="9">
        <f>IF(ISBLANK('Step 1.3 Normalized OAT'!A6921),"-",'Step 1.3 Normalized OAT'!A6921)</f>
        <v>43389.333333333336</v>
      </c>
      <c r="B6921" s="26">
        <f t="shared" si="114"/>
        <v>288</v>
      </c>
      <c r="C6921" s="64" cm="1">
        <f t="array" ref="C6921">INDEX('Step 5. Daily Avg Schedule Calc'!$A$2:$C$169,(WEEKDAY(A6921)-1)*24+HOUR(A6921)+1,3)*IF(A6921&lt;Cooling_Season_Start_Date,0,IF(A6921&gt;Cooling_Season_End_Date,0,1))</f>
        <v>0</v>
      </c>
      <c r="D6921" s="12">
        <f>VLOOKUP(A6921,'Step 1.3 Normalized OAT'!$A$1:$B$8761,2)</f>
        <v>49</v>
      </c>
      <c r="E6921" s="13">
        <f ca="1">('Step 3. Regression'!$F$19*D6921^2+'Step 3. Regression'!$G$19*D6921+'Step 3. Regression'!$H$19)*C6921</f>
        <v>0</v>
      </c>
    </row>
    <row r="6922" spans="1:5" x14ac:dyDescent="0.25">
      <c r="A6922" s="9">
        <f>IF(ISBLANK('Step 1.3 Normalized OAT'!A6922),"-",'Step 1.3 Normalized OAT'!A6922)</f>
        <v>43389.375</v>
      </c>
      <c r="B6922" s="26">
        <f t="shared" si="114"/>
        <v>288</v>
      </c>
      <c r="C6922" s="64" cm="1">
        <f t="array" ref="C6922">INDEX('Step 5. Daily Avg Schedule Calc'!$A$2:$C$169,(WEEKDAY(A6922)-1)*24+HOUR(A6922)+1,3)*IF(A6922&lt;Cooling_Season_Start_Date,0,IF(A6922&gt;Cooling_Season_End_Date,0,1))</f>
        <v>0</v>
      </c>
      <c r="D6922" s="12">
        <f>VLOOKUP(A6922,'Step 1.3 Normalized OAT'!$A$1:$B$8761,2)</f>
        <v>49</v>
      </c>
      <c r="E6922" s="13">
        <f ca="1">('Step 3. Regression'!$F$19*D6922^2+'Step 3. Regression'!$G$19*D6922+'Step 3. Regression'!$H$19)*C6922</f>
        <v>0</v>
      </c>
    </row>
    <row r="6923" spans="1:5" x14ac:dyDescent="0.25">
      <c r="A6923" s="9">
        <f>IF(ISBLANK('Step 1.3 Normalized OAT'!A6923),"-",'Step 1.3 Normalized OAT'!A6923)</f>
        <v>43389.416666666664</v>
      </c>
      <c r="B6923" s="26">
        <f t="shared" si="114"/>
        <v>288</v>
      </c>
      <c r="C6923" s="64" cm="1">
        <f t="array" ref="C6923">INDEX('Step 5. Daily Avg Schedule Calc'!$A$2:$C$169,(WEEKDAY(A6923)-1)*24+HOUR(A6923)+1,3)*IF(A6923&lt;Cooling_Season_Start_Date,0,IF(A6923&gt;Cooling_Season_End_Date,0,1))</f>
        <v>0</v>
      </c>
      <c r="D6923" s="12">
        <f>VLOOKUP(A6923,'Step 1.3 Normalized OAT'!$A$1:$B$8761,2)</f>
        <v>50</v>
      </c>
      <c r="E6923" s="13">
        <f ca="1">('Step 3. Regression'!$F$19*D6923^2+'Step 3. Regression'!$G$19*D6923+'Step 3. Regression'!$H$19)*C6923</f>
        <v>0</v>
      </c>
    </row>
    <row r="6924" spans="1:5" x14ac:dyDescent="0.25">
      <c r="A6924" s="9">
        <f>IF(ISBLANK('Step 1.3 Normalized OAT'!A6924),"-",'Step 1.3 Normalized OAT'!A6924)</f>
        <v>43389.458333333336</v>
      </c>
      <c r="B6924" s="26">
        <f t="shared" si="114"/>
        <v>288</v>
      </c>
      <c r="C6924" s="64" cm="1">
        <f t="array" ref="C6924">INDEX('Step 5. Daily Avg Schedule Calc'!$A$2:$C$169,(WEEKDAY(A6924)-1)*24+HOUR(A6924)+1,3)*IF(A6924&lt;Cooling_Season_Start_Date,0,IF(A6924&gt;Cooling_Season_End_Date,0,1))</f>
        <v>0</v>
      </c>
      <c r="D6924" s="12">
        <f>VLOOKUP(A6924,'Step 1.3 Normalized OAT'!$A$1:$B$8761,2)</f>
        <v>51</v>
      </c>
      <c r="E6924" s="13">
        <f ca="1">('Step 3. Regression'!$F$19*D6924^2+'Step 3. Regression'!$G$19*D6924+'Step 3. Regression'!$H$19)*C6924</f>
        <v>0</v>
      </c>
    </row>
    <row r="6925" spans="1:5" x14ac:dyDescent="0.25">
      <c r="A6925" s="9">
        <f>IF(ISBLANK('Step 1.3 Normalized OAT'!A6925),"-",'Step 1.3 Normalized OAT'!A6925)</f>
        <v>43389.5</v>
      </c>
      <c r="B6925" s="26">
        <f t="shared" si="114"/>
        <v>288</v>
      </c>
      <c r="C6925" s="64" cm="1">
        <f t="array" ref="C6925">INDEX('Step 5. Daily Avg Schedule Calc'!$A$2:$C$169,(WEEKDAY(A6925)-1)*24+HOUR(A6925)+1,3)*IF(A6925&lt;Cooling_Season_Start_Date,0,IF(A6925&gt;Cooling_Season_End_Date,0,1))</f>
        <v>0</v>
      </c>
      <c r="D6925" s="12">
        <f>VLOOKUP(A6925,'Step 1.3 Normalized OAT'!$A$1:$B$8761,2)</f>
        <v>54</v>
      </c>
      <c r="E6925" s="13">
        <f ca="1">('Step 3. Regression'!$F$19*D6925^2+'Step 3. Regression'!$G$19*D6925+'Step 3. Regression'!$H$19)*C6925</f>
        <v>0</v>
      </c>
    </row>
    <row r="6926" spans="1:5" x14ac:dyDescent="0.25">
      <c r="A6926" s="9">
        <f>IF(ISBLANK('Step 1.3 Normalized OAT'!A6926),"-",'Step 1.3 Normalized OAT'!A6926)</f>
        <v>43389.541666666664</v>
      </c>
      <c r="B6926" s="26">
        <f t="shared" si="114"/>
        <v>288</v>
      </c>
      <c r="C6926" s="64" cm="1">
        <f t="array" ref="C6926">INDEX('Step 5. Daily Avg Schedule Calc'!$A$2:$C$169,(WEEKDAY(A6926)-1)*24+HOUR(A6926)+1,3)*IF(A6926&lt;Cooling_Season_Start_Date,0,IF(A6926&gt;Cooling_Season_End_Date,0,1))</f>
        <v>0</v>
      </c>
      <c r="D6926" s="12">
        <f>VLOOKUP(A6926,'Step 1.3 Normalized OAT'!$A$1:$B$8761,2)</f>
        <v>54</v>
      </c>
      <c r="E6926" s="13">
        <f ca="1">('Step 3. Regression'!$F$19*D6926^2+'Step 3. Regression'!$G$19*D6926+'Step 3. Regression'!$H$19)*C6926</f>
        <v>0</v>
      </c>
    </row>
    <row r="6927" spans="1:5" x14ac:dyDescent="0.25">
      <c r="A6927" s="9">
        <f>IF(ISBLANK('Step 1.3 Normalized OAT'!A6927),"-",'Step 1.3 Normalized OAT'!A6927)</f>
        <v>43389.583333333336</v>
      </c>
      <c r="B6927" s="26">
        <f t="shared" si="114"/>
        <v>288</v>
      </c>
      <c r="C6927" s="64" cm="1">
        <f t="array" ref="C6927">INDEX('Step 5. Daily Avg Schedule Calc'!$A$2:$C$169,(WEEKDAY(A6927)-1)*24+HOUR(A6927)+1,3)*IF(A6927&lt;Cooling_Season_Start_Date,0,IF(A6927&gt;Cooling_Season_End_Date,0,1))</f>
        <v>0</v>
      </c>
      <c r="D6927" s="12">
        <f>VLOOKUP(A6927,'Step 1.3 Normalized OAT'!$A$1:$B$8761,2)</f>
        <v>56</v>
      </c>
      <c r="E6927" s="13">
        <f ca="1">('Step 3. Regression'!$F$19*D6927^2+'Step 3. Regression'!$G$19*D6927+'Step 3. Regression'!$H$19)*C6927</f>
        <v>0</v>
      </c>
    </row>
    <row r="6928" spans="1:5" x14ac:dyDescent="0.25">
      <c r="A6928" s="9">
        <f>IF(ISBLANK('Step 1.3 Normalized OAT'!A6928),"-",'Step 1.3 Normalized OAT'!A6928)</f>
        <v>43389.625</v>
      </c>
      <c r="B6928" s="26">
        <f t="shared" si="114"/>
        <v>288</v>
      </c>
      <c r="C6928" s="64" cm="1">
        <f t="array" ref="C6928">INDEX('Step 5. Daily Avg Schedule Calc'!$A$2:$C$169,(WEEKDAY(A6928)-1)*24+HOUR(A6928)+1,3)*IF(A6928&lt;Cooling_Season_Start_Date,0,IF(A6928&gt;Cooling_Season_End_Date,0,1))</f>
        <v>0</v>
      </c>
      <c r="D6928" s="12">
        <f>VLOOKUP(A6928,'Step 1.3 Normalized OAT'!$A$1:$B$8761,2)</f>
        <v>55</v>
      </c>
      <c r="E6928" s="13">
        <f ca="1">('Step 3. Regression'!$F$19*D6928^2+'Step 3. Regression'!$G$19*D6928+'Step 3. Regression'!$H$19)*C6928</f>
        <v>0</v>
      </c>
    </row>
    <row r="6929" spans="1:5" x14ac:dyDescent="0.25">
      <c r="A6929" s="9">
        <f>IF(ISBLANK('Step 1.3 Normalized OAT'!A6929),"-",'Step 1.3 Normalized OAT'!A6929)</f>
        <v>43389.666666666664</v>
      </c>
      <c r="B6929" s="26">
        <f t="shared" si="114"/>
        <v>288</v>
      </c>
      <c r="C6929" s="64" cm="1">
        <f t="array" ref="C6929">INDEX('Step 5. Daily Avg Schedule Calc'!$A$2:$C$169,(WEEKDAY(A6929)-1)*24+HOUR(A6929)+1,3)*IF(A6929&lt;Cooling_Season_Start_Date,0,IF(A6929&gt;Cooling_Season_End_Date,0,1))</f>
        <v>0</v>
      </c>
      <c r="D6929" s="12">
        <f>VLOOKUP(A6929,'Step 1.3 Normalized OAT'!$A$1:$B$8761,2)</f>
        <v>57</v>
      </c>
      <c r="E6929" s="13">
        <f ca="1">('Step 3. Regression'!$F$19*D6929^2+'Step 3. Regression'!$G$19*D6929+'Step 3. Regression'!$H$19)*C6929</f>
        <v>0</v>
      </c>
    </row>
    <row r="6930" spans="1:5" x14ac:dyDescent="0.25">
      <c r="A6930" s="9">
        <f>IF(ISBLANK('Step 1.3 Normalized OAT'!A6930),"-",'Step 1.3 Normalized OAT'!A6930)</f>
        <v>43389.708333333336</v>
      </c>
      <c r="B6930" s="26">
        <f t="shared" si="114"/>
        <v>288</v>
      </c>
      <c r="C6930" s="64" cm="1">
        <f t="array" ref="C6930">INDEX('Step 5. Daily Avg Schedule Calc'!$A$2:$C$169,(WEEKDAY(A6930)-1)*24+HOUR(A6930)+1,3)*IF(A6930&lt;Cooling_Season_Start_Date,0,IF(A6930&gt;Cooling_Season_End_Date,0,1))</f>
        <v>0</v>
      </c>
      <c r="D6930" s="12">
        <f>VLOOKUP(A6930,'Step 1.3 Normalized OAT'!$A$1:$B$8761,2)</f>
        <v>57</v>
      </c>
      <c r="E6930" s="13">
        <f ca="1">('Step 3. Regression'!$F$19*D6930^2+'Step 3. Regression'!$G$19*D6930+'Step 3. Regression'!$H$19)*C6930</f>
        <v>0</v>
      </c>
    </row>
    <row r="6931" spans="1:5" x14ac:dyDescent="0.25">
      <c r="A6931" s="9">
        <f>IF(ISBLANK('Step 1.3 Normalized OAT'!A6931),"-",'Step 1.3 Normalized OAT'!A6931)</f>
        <v>43389.75</v>
      </c>
      <c r="B6931" s="26">
        <f t="shared" si="114"/>
        <v>288</v>
      </c>
      <c r="C6931" s="64" cm="1">
        <f t="array" ref="C6931">INDEX('Step 5. Daily Avg Schedule Calc'!$A$2:$C$169,(WEEKDAY(A6931)-1)*24+HOUR(A6931)+1,3)*IF(A6931&lt;Cooling_Season_Start_Date,0,IF(A6931&gt;Cooling_Season_End_Date,0,1))</f>
        <v>0</v>
      </c>
      <c r="D6931" s="12">
        <f>VLOOKUP(A6931,'Step 1.3 Normalized OAT'!$A$1:$B$8761,2)</f>
        <v>55</v>
      </c>
      <c r="E6931" s="13">
        <f ca="1">('Step 3. Regression'!$F$19*D6931^2+'Step 3. Regression'!$G$19*D6931+'Step 3. Regression'!$H$19)*C6931</f>
        <v>0</v>
      </c>
    </row>
    <row r="6932" spans="1:5" x14ac:dyDescent="0.25">
      <c r="A6932" s="9">
        <f>IF(ISBLANK('Step 1.3 Normalized OAT'!A6932),"-",'Step 1.3 Normalized OAT'!A6932)</f>
        <v>43389.791666666664</v>
      </c>
      <c r="B6932" s="26">
        <f t="shared" si="114"/>
        <v>288</v>
      </c>
      <c r="C6932" s="64" cm="1">
        <f t="array" ref="C6932">INDEX('Step 5. Daily Avg Schedule Calc'!$A$2:$C$169,(WEEKDAY(A6932)-1)*24+HOUR(A6932)+1,3)*IF(A6932&lt;Cooling_Season_Start_Date,0,IF(A6932&gt;Cooling_Season_End_Date,0,1))</f>
        <v>0</v>
      </c>
      <c r="D6932" s="12">
        <f>VLOOKUP(A6932,'Step 1.3 Normalized OAT'!$A$1:$B$8761,2)</f>
        <v>55</v>
      </c>
      <c r="E6932" s="13">
        <f ca="1">('Step 3. Regression'!$F$19*D6932^2+'Step 3. Regression'!$G$19*D6932+'Step 3. Regression'!$H$19)*C6932</f>
        <v>0</v>
      </c>
    </row>
    <row r="6933" spans="1:5" x14ac:dyDescent="0.25">
      <c r="A6933" s="9">
        <f>IF(ISBLANK('Step 1.3 Normalized OAT'!A6933),"-",'Step 1.3 Normalized OAT'!A6933)</f>
        <v>43389.833333333336</v>
      </c>
      <c r="B6933" s="26">
        <f t="shared" si="114"/>
        <v>288</v>
      </c>
      <c r="C6933" s="64" cm="1">
        <f t="array" ref="C6933">INDEX('Step 5. Daily Avg Schedule Calc'!$A$2:$C$169,(WEEKDAY(A6933)-1)*24+HOUR(A6933)+1,3)*IF(A6933&lt;Cooling_Season_Start_Date,0,IF(A6933&gt;Cooling_Season_End_Date,0,1))</f>
        <v>0</v>
      </c>
      <c r="D6933" s="12">
        <f>VLOOKUP(A6933,'Step 1.3 Normalized OAT'!$A$1:$B$8761,2)</f>
        <v>54</v>
      </c>
      <c r="E6933" s="13">
        <f ca="1">('Step 3. Regression'!$F$19*D6933^2+'Step 3. Regression'!$G$19*D6933+'Step 3. Regression'!$H$19)*C6933</f>
        <v>0</v>
      </c>
    </row>
    <row r="6934" spans="1:5" x14ac:dyDescent="0.25">
      <c r="A6934" s="9">
        <f>IF(ISBLANK('Step 1.3 Normalized OAT'!A6934),"-",'Step 1.3 Normalized OAT'!A6934)</f>
        <v>43389.875</v>
      </c>
      <c r="B6934" s="26">
        <f t="shared" si="114"/>
        <v>288</v>
      </c>
      <c r="C6934" s="64" cm="1">
        <f t="array" ref="C6934">INDEX('Step 5. Daily Avg Schedule Calc'!$A$2:$C$169,(WEEKDAY(A6934)-1)*24+HOUR(A6934)+1,3)*IF(A6934&lt;Cooling_Season_Start_Date,0,IF(A6934&gt;Cooling_Season_End_Date,0,1))</f>
        <v>0</v>
      </c>
      <c r="D6934" s="12">
        <f>VLOOKUP(A6934,'Step 1.3 Normalized OAT'!$A$1:$B$8761,2)</f>
        <v>54</v>
      </c>
      <c r="E6934" s="13">
        <f ca="1">('Step 3. Regression'!$F$19*D6934^2+'Step 3. Regression'!$G$19*D6934+'Step 3. Regression'!$H$19)*C6934</f>
        <v>0</v>
      </c>
    </row>
    <row r="6935" spans="1:5" x14ac:dyDescent="0.25">
      <c r="A6935" s="9">
        <f>IF(ISBLANK('Step 1.3 Normalized OAT'!A6935),"-",'Step 1.3 Normalized OAT'!A6935)</f>
        <v>43389.916666666664</v>
      </c>
      <c r="B6935" s="26">
        <f t="shared" si="114"/>
        <v>288</v>
      </c>
      <c r="C6935" s="64" cm="1">
        <f t="array" ref="C6935">INDEX('Step 5. Daily Avg Schedule Calc'!$A$2:$C$169,(WEEKDAY(A6935)-1)*24+HOUR(A6935)+1,3)*IF(A6935&lt;Cooling_Season_Start_Date,0,IF(A6935&gt;Cooling_Season_End_Date,0,1))</f>
        <v>0</v>
      </c>
      <c r="D6935" s="12">
        <f>VLOOKUP(A6935,'Step 1.3 Normalized OAT'!$A$1:$B$8761,2)</f>
        <v>54</v>
      </c>
      <c r="E6935" s="13">
        <f ca="1">('Step 3. Regression'!$F$19*D6935^2+'Step 3. Regression'!$G$19*D6935+'Step 3. Regression'!$H$19)*C6935</f>
        <v>0</v>
      </c>
    </row>
    <row r="6936" spans="1:5" x14ac:dyDescent="0.25">
      <c r="A6936" s="9">
        <f>IF(ISBLANK('Step 1.3 Normalized OAT'!A6936),"-",'Step 1.3 Normalized OAT'!A6936)</f>
        <v>43389.958333333336</v>
      </c>
      <c r="B6936" s="26">
        <f t="shared" si="114"/>
        <v>288</v>
      </c>
      <c r="C6936" s="64" cm="1">
        <f t="array" ref="C6936">INDEX('Step 5. Daily Avg Schedule Calc'!$A$2:$C$169,(WEEKDAY(A6936)-1)*24+HOUR(A6936)+1,3)*IF(A6936&lt;Cooling_Season_Start_Date,0,IF(A6936&gt;Cooling_Season_End_Date,0,1))</f>
        <v>0</v>
      </c>
      <c r="D6936" s="12">
        <f>VLOOKUP(A6936,'Step 1.3 Normalized OAT'!$A$1:$B$8761,2)</f>
        <v>54</v>
      </c>
      <c r="E6936" s="13">
        <f ca="1">('Step 3. Regression'!$F$19*D6936^2+'Step 3. Regression'!$G$19*D6936+'Step 3. Regression'!$H$19)*C6936</f>
        <v>0</v>
      </c>
    </row>
    <row r="6937" spans="1:5" x14ac:dyDescent="0.25">
      <c r="A6937" s="9">
        <f>IF(ISBLANK('Step 1.3 Normalized OAT'!A6937),"-",'Step 1.3 Normalized OAT'!A6937)</f>
        <v>43390</v>
      </c>
      <c r="B6937" s="26">
        <f t="shared" si="114"/>
        <v>289</v>
      </c>
      <c r="C6937" s="64" cm="1">
        <f t="array" ref="C6937">INDEX('Step 5. Daily Avg Schedule Calc'!$A$2:$C$169,(WEEKDAY(A6937)-1)*24+HOUR(A6937)+1,3)*IF(A6937&lt;Cooling_Season_Start_Date,0,IF(A6937&gt;Cooling_Season_End_Date,0,1))</f>
        <v>0</v>
      </c>
      <c r="D6937" s="12">
        <f>VLOOKUP(A6937,'Step 1.3 Normalized OAT'!$A$1:$B$8761,2)</f>
        <v>54</v>
      </c>
      <c r="E6937" s="13">
        <f ca="1">('Step 3. Regression'!$F$19*D6937^2+'Step 3. Regression'!$G$19*D6937+'Step 3. Regression'!$H$19)*C6937</f>
        <v>0</v>
      </c>
    </row>
    <row r="6938" spans="1:5" x14ac:dyDescent="0.25">
      <c r="A6938" s="9">
        <f>IF(ISBLANK('Step 1.3 Normalized OAT'!A6938),"-",'Step 1.3 Normalized OAT'!A6938)</f>
        <v>43390.041666666664</v>
      </c>
      <c r="B6938" s="26">
        <f t="shared" si="114"/>
        <v>289</v>
      </c>
      <c r="C6938" s="64" cm="1">
        <f t="array" ref="C6938">INDEX('Step 5. Daily Avg Schedule Calc'!$A$2:$C$169,(WEEKDAY(A6938)-1)*24+HOUR(A6938)+1,3)*IF(A6938&lt;Cooling_Season_Start_Date,0,IF(A6938&gt;Cooling_Season_End_Date,0,1))</f>
        <v>0</v>
      </c>
      <c r="D6938" s="12">
        <f>VLOOKUP(A6938,'Step 1.3 Normalized OAT'!$A$1:$B$8761,2)</f>
        <v>54</v>
      </c>
      <c r="E6938" s="13">
        <f ca="1">('Step 3. Regression'!$F$19*D6938^2+'Step 3. Regression'!$G$19*D6938+'Step 3. Regression'!$H$19)*C6938</f>
        <v>0</v>
      </c>
    </row>
    <row r="6939" spans="1:5" x14ac:dyDescent="0.25">
      <c r="A6939" s="9">
        <f>IF(ISBLANK('Step 1.3 Normalized OAT'!A6939),"-",'Step 1.3 Normalized OAT'!A6939)</f>
        <v>43390.083333333336</v>
      </c>
      <c r="B6939" s="26">
        <f t="shared" si="114"/>
        <v>289</v>
      </c>
      <c r="C6939" s="64" cm="1">
        <f t="array" ref="C6939">INDEX('Step 5. Daily Avg Schedule Calc'!$A$2:$C$169,(WEEKDAY(A6939)-1)*24+HOUR(A6939)+1,3)*IF(A6939&lt;Cooling_Season_Start_Date,0,IF(A6939&gt;Cooling_Season_End_Date,0,1))</f>
        <v>0</v>
      </c>
      <c r="D6939" s="12">
        <f>VLOOKUP(A6939,'Step 1.3 Normalized OAT'!$A$1:$B$8761,2)</f>
        <v>53</v>
      </c>
      <c r="E6939" s="13">
        <f ca="1">('Step 3. Regression'!$F$19*D6939^2+'Step 3. Regression'!$G$19*D6939+'Step 3. Regression'!$H$19)*C6939</f>
        <v>0</v>
      </c>
    </row>
    <row r="6940" spans="1:5" x14ac:dyDescent="0.25">
      <c r="A6940" s="9">
        <f>IF(ISBLANK('Step 1.3 Normalized OAT'!A6940),"-",'Step 1.3 Normalized OAT'!A6940)</f>
        <v>43390.125</v>
      </c>
      <c r="B6940" s="26">
        <f t="shared" si="114"/>
        <v>289</v>
      </c>
      <c r="C6940" s="64" cm="1">
        <f t="array" ref="C6940">INDEX('Step 5. Daily Avg Schedule Calc'!$A$2:$C$169,(WEEKDAY(A6940)-1)*24+HOUR(A6940)+1,3)*IF(A6940&lt;Cooling_Season_Start_Date,0,IF(A6940&gt;Cooling_Season_End_Date,0,1))</f>
        <v>0</v>
      </c>
      <c r="D6940" s="12">
        <f>VLOOKUP(A6940,'Step 1.3 Normalized OAT'!$A$1:$B$8761,2)</f>
        <v>53</v>
      </c>
      <c r="E6940" s="13">
        <f ca="1">('Step 3. Regression'!$F$19*D6940^2+'Step 3. Regression'!$G$19*D6940+'Step 3. Regression'!$H$19)*C6940</f>
        <v>0</v>
      </c>
    </row>
    <row r="6941" spans="1:5" x14ac:dyDescent="0.25">
      <c r="A6941" s="9">
        <f>IF(ISBLANK('Step 1.3 Normalized OAT'!A6941),"-",'Step 1.3 Normalized OAT'!A6941)</f>
        <v>43390.166666666664</v>
      </c>
      <c r="B6941" s="26">
        <f t="shared" si="114"/>
        <v>289</v>
      </c>
      <c r="C6941" s="64" cm="1">
        <f t="array" ref="C6941">INDEX('Step 5. Daily Avg Schedule Calc'!$A$2:$C$169,(WEEKDAY(A6941)-1)*24+HOUR(A6941)+1,3)*IF(A6941&lt;Cooling_Season_Start_Date,0,IF(A6941&gt;Cooling_Season_End_Date,0,1))</f>
        <v>0</v>
      </c>
      <c r="D6941" s="12">
        <f>VLOOKUP(A6941,'Step 1.3 Normalized OAT'!$A$1:$B$8761,2)</f>
        <v>52</v>
      </c>
      <c r="E6941" s="13">
        <f ca="1">('Step 3. Regression'!$F$19*D6941^2+'Step 3. Regression'!$G$19*D6941+'Step 3. Regression'!$H$19)*C6941</f>
        <v>0</v>
      </c>
    </row>
    <row r="6942" spans="1:5" x14ac:dyDescent="0.25">
      <c r="A6942" s="9">
        <f>IF(ISBLANK('Step 1.3 Normalized OAT'!A6942),"-",'Step 1.3 Normalized OAT'!A6942)</f>
        <v>43390.208333333336</v>
      </c>
      <c r="B6942" s="26">
        <f t="shared" si="114"/>
        <v>289</v>
      </c>
      <c r="C6942" s="64" cm="1">
        <f t="array" ref="C6942">INDEX('Step 5. Daily Avg Schedule Calc'!$A$2:$C$169,(WEEKDAY(A6942)-1)*24+HOUR(A6942)+1,3)*IF(A6942&lt;Cooling_Season_Start_Date,0,IF(A6942&gt;Cooling_Season_End_Date,0,1))</f>
        <v>0</v>
      </c>
      <c r="D6942" s="12">
        <f>VLOOKUP(A6942,'Step 1.3 Normalized OAT'!$A$1:$B$8761,2)</f>
        <v>53</v>
      </c>
      <c r="E6942" s="13">
        <f ca="1">('Step 3. Regression'!$F$19*D6942^2+'Step 3. Regression'!$G$19*D6942+'Step 3. Regression'!$H$19)*C6942</f>
        <v>0</v>
      </c>
    </row>
    <row r="6943" spans="1:5" x14ac:dyDescent="0.25">
      <c r="A6943" s="9">
        <f>IF(ISBLANK('Step 1.3 Normalized OAT'!A6943),"-",'Step 1.3 Normalized OAT'!A6943)</f>
        <v>43390.25</v>
      </c>
      <c r="B6943" s="26">
        <f t="shared" si="114"/>
        <v>289</v>
      </c>
      <c r="C6943" s="64" cm="1">
        <f t="array" ref="C6943">INDEX('Step 5. Daily Avg Schedule Calc'!$A$2:$C$169,(WEEKDAY(A6943)-1)*24+HOUR(A6943)+1,3)*IF(A6943&lt;Cooling_Season_Start_Date,0,IF(A6943&gt;Cooling_Season_End_Date,0,1))</f>
        <v>0</v>
      </c>
      <c r="D6943" s="12">
        <f>VLOOKUP(A6943,'Step 1.3 Normalized OAT'!$A$1:$B$8761,2)</f>
        <v>51</v>
      </c>
      <c r="E6943" s="13">
        <f ca="1">('Step 3. Regression'!$F$19*D6943^2+'Step 3. Regression'!$G$19*D6943+'Step 3. Regression'!$H$19)*C6943</f>
        <v>0</v>
      </c>
    </row>
    <row r="6944" spans="1:5" x14ac:dyDescent="0.25">
      <c r="A6944" s="9">
        <f>IF(ISBLANK('Step 1.3 Normalized OAT'!A6944),"-",'Step 1.3 Normalized OAT'!A6944)</f>
        <v>43390.291666666664</v>
      </c>
      <c r="B6944" s="26">
        <f t="shared" si="114"/>
        <v>289</v>
      </c>
      <c r="C6944" s="64" cm="1">
        <f t="array" ref="C6944">INDEX('Step 5. Daily Avg Schedule Calc'!$A$2:$C$169,(WEEKDAY(A6944)-1)*24+HOUR(A6944)+1,3)*IF(A6944&lt;Cooling_Season_Start_Date,0,IF(A6944&gt;Cooling_Season_End_Date,0,1))</f>
        <v>0</v>
      </c>
      <c r="D6944" s="12">
        <f>VLOOKUP(A6944,'Step 1.3 Normalized OAT'!$A$1:$B$8761,2)</f>
        <v>51</v>
      </c>
      <c r="E6944" s="13">
        <f ca="1">('Step 3. Regression'!$F$19*D6944^2+'Step 3. Regression'!$G$19*D6944+'Step 3. Regression'!$H$19)*C6944</f>
        <v>0</v>
      </c>
    </row>
    <row r="6945" spans="1:5" x14ac:dyDescent="0.25">
      <c r="A6945" s="9">
        <f>IF(ISBLANK('Step 1.3 Normalized OAT'!A6945),"-",'Step 1.3 Normalized OAT'!A6945)</f>
        <v>43390.333333333336</v>
      </c>
      <c r="B6945" s="26">
        <f t="shared" si="114"/>
        <v>289</v>
      </c>
      <c r="C6945" s="64" cm="1">
        <f t="array" ref="C6945">INDEX('Step 5. Daily Avg Schedule Calc'!$A$2:$C$169,(WEEKDAY(A6945)-1)*24+HOUR(A6945)+1,3)*IF(A6945&lt;Cooling_Season_Start_Date,0,IF(A6945&gt;Cooling_Season_End_Date,0,1))</f>
        <v>0</v>
      </c>
      <c r="D6945" s="12">
        <f>VLOOKUP(A6945,'Step 1.3 Normalized OAT'!$A$1:$B$8761,2)</f>
        <v>51</v>
      </c>
      <c r="E6945" s="13">
        <f ca="1">('Step 3. Regression'!$F$19*D6945^2+'Step 3. Regression'!$G$19*D6945+'Step 3. Regression'!$H$19)*C6945</f>
        <v>0</v>
      </c>
    </row>
    <row r="6946" spans="1:5" x14ac:dyDescent="0.25">
      <c r="A6946" s="9">
        <f>IF(ISBLANK('Step 1.3 Normalized OAT'!A6946),"-",'Step 1.3 Normalized OAT'!A6946)</f>
        <v>43390.375</v>
      </c>
      <c r="B6946" s="26">
        <f t="shared" si="114"/>
        <v>289</v>
      </c>
      <c r="C6946" s="64" cm="1">
        <f t="array" ref="C6946">INDEX('Step 5. Daily Avg Schedule Calc'!$A$2:$C$169,(WEEKDAY(A6946)-1)*24+HOUR(A6946)+1,3)*IF(A6946&lt;Cooling_Season_Start_Date,0,IF(A6946&gt;Cooling_Season_End_Date,0,1))</f>
        <v>0</v>
      </c>
      <c r="D6946" s="12">
        <f>VLOOKUP(A6946,'Step 1.3 Normalized OAT'!$A$1:$B$8761,2)</f>
        <v>53</v>
      </c>
      <c r="E6946" s="13">
        <f ca="1">('Step 3. Regression'!$F$19*D6946^2+'Step 3. Regression'!$G$19*D6946+'Step 3. Regression'!$H$19)*C6946</f>
        <v>0</v>
      </c>
    </row>
    <row r="6947" spans="1:5" x14ac:dyDescent="0.25">
      <c r="A6947" s="9">
        <f>IF(ISBLANK('Step 1.3 Normalized OAT'!A6947),"-",'Step 1.3 Normalized OAT'!A6947)</f>
        <v>43390.416666666664</v>
      </c>
      <c r="B6947" s="26">
        <f t="shared" si="114"/>
        <v>289</v>
      </c>
      <c r="C6947" s="64" cm="1">
        <f t="array" ref="C6947">INDEX('Step 5. Daily Avg Schedule Calc'!$A$2:$C$169,(WEEKDAY(A6947)-1)*24+HOUR(A6947)+1,3)*IF(A6947&lt;Cooling_Season_Start_Date,0,IF(A6947&gt;Cooling_Season_End_Date,0,1))</f>
        <v>0</v>
      </c>
      <c r="D6947" s="12">
        <f>VLOOKUP(A6947,'Step 1.3 Normalized OAT'!$A$1:$B$8761,2)</f>
        <v>54</v>
      </c>
      <c r="E6947" s="13">
        <f ca="1">('Step 3. Regression'!$F$19*D6947^2+'Step 3. Regression'!$G$19*D6947+'Step 3. Regression'!$H$19)*C6947</f>
        <v>0</v>
      </c>
    </row>
    <row r="6948" spans="1:5" x14ac:dyDescent="0.25">
      <c r="A6948" s="9">
        <f>IF(ISBLANK('Step 1.3 Normalized OAT'!A6948),"-",'Step 1.3 Normalized OAT'!A6948)</f>
        <v>43390.458333333336</v>
      </c>
      <c r="B6948" s="26">
        <f t="shared" si="114"/>
        <v>289</v>
      </c>
      <c r="C6948" s="64" cm="1">
        <f t="array" ref="C6948">INDEX('Step 5. Daily Avg Schedule Calc'!$A$2:$C$169,(WEEKDAY(A6948)-1)*24+HOUR(A6948)+1,3)*IF(A6948&lt;Cooling_Season_Start_Date,0,IF(A6948&gt;Cooling_Season_End_Date,0,1))</f>
        <v>0</v>
      </c>
      <c r="D6948" s="12">
        <f>VLOOKUP(A6948,'Step 1.3 Normalized OAT'!$A$1:$B$8761,2)</f>
        <v>56</v>
      </c>
      <c r="E6948" s="13">
        <f ca="1">('Step 3. Regression'!$F$19*D6948^2+'Step 3. Regression'!$G$19*D6948+'Step 3. Regression'!$H$19)*C6948</f>
        <v>0</v>
      </c>
    </row>
    <row r="6949" spans="1:5" x14ac:dyDescent="0.25">
      <c r="A6949" s="9">
        <f>IF(ISBLANK('Step 1.3 Normalized OAT'!A6949),"-",'Step 1.3 Normalized OAT'!A6949)</f>
        <v>43390.5</v>
      </c>
      <c r="B6949" s="26">
        <f t="shared" si="114"/>
        <v>289</v>
      </c>
      <c r="C6949" s="64" cm="1">
        <f t="array" ref="C6949">INDEX('Step 5. Daily Avg Schedule Calc'!$A$2:$C$169,(WEEKDAY(A6949)-1)*24+HOUR(A6949)+1,3)*IF(A6949&lt;Cooling_Season_Start_Date,0,IF(A6949&gt;Cooling_Season_End_Date,0,1))</f>
        <v>0</v>
      </c>
      <c r="D6949" s="12">
        <f>VLOOKUP(A6949,'Step 1.3 Normalized OAT'!$A$1:$B$8761,2)</f>
        <v>57</v>
      </c>
      <c r="E6949" s="13">
        <f ca="1">('Step 3. Regression'!$F$19*D6949^2+'Step 3. Regression'!$G$19*D6949+'Step 3. Regression'!$H$19)*C6949</f>
        <v>0</v>
      </c>
    </row>
    <row r="6950" spans="1:5" x14ac:dyDescent="0.25">
      <c r="A6950" s="9">
        <f>IF(ISBLANK('Step 1.3 Normalized OAT'!A6950),"-",'Step 1.3 Normalized OAT'!A6950)</f>
        <v>43390.541666666664</v>
      </c>
      <c r="B6950" s="26">
        <f t="shared" si="114"/>
        <v>289</v>
      </c>
      <c r="C6950" s="64" cm="1">
        <f t="array" ref="C6950">INDEX('Step 5. Daily Avg Schedule Calc'!$A$2:$C$169,(WEEKDAY(A6950)-1)*24+HOUR(A6950)+1,3)*IF(A6950&lt;Cooling_Season_Start_Date,0,IF(A6950&gt;Cooling_Season_End_Date,0,1))</f>
        <v>0</v>
      </c>
      <c r="D6950" s="12">
        <f>VLOOKUP(A6950,'Step 1.3 Normalized OAT'!$A$1:$B$8761,2)</f>
        <v>63</v>
      </c>
      <c r="E6950" s="13">
        <f ca="1">('Step 3. Regression'!$F$19*D6950^2+'Step 3. Regression'!$G$19*D6950+'Step 3. Regression'!$H$19)*C6950</f>
        <v>0</v>
      </c>
    </row>
    <row r="6951" spans="1:5" x14ac:dyDescent="0.25">
      <c r="A6951" s="9">
        <f>IF(ISBLANK('Step 1.3 Normalized OAT'!A6951),"-",'Step 1.3 Normalized OAT'!A6951)</f>
        <v>43390.583333333336</v>
      </c>
      <c r="B6951" s="26">
        <f t="shared" si="114"/>
        <v>289</v>
      </c>
      <c r="C6951" s="64" cm="1">
        <f t="array" ref="C6951">INDEX('Step 5. Daily Avg Schedule Calc'!$A$2:$C$169,(WEEKDAY(A6951)-1)*24+HOUR(A6951)+1,3)*IF(A6951&lt;Cooling_Season_Start_Date,0,IF(A6951&gt;Cooling_Season_End_Date,0,1))</f>
        <v>0</v>
      </c>
      <c r="D6951" s="12">
        <f>VLOOKUP(A6951,'Step 1.3 Normalized OAT'!$A$1:$B$8761,2)</f>
        <v>63</v>
      </c>
      <c r="E6951" s="13">
        <f ca="1">('Step 3. Regression'!$F$19*D6951^2+'Step 3. Regression'!$G$19*D6951+'Step 3. Regression'!$H$19)*C6951</f>
        <v>0</v>
      </c>
    </row>
    <row r="6952" spans="1:5" x14ac:dyDescent="0.25">
      <c r="A6952" s="9">
        <f>IF(ISBLANK('Step 1.3 Normalized OAT'!A6952),"-",'Step 1.3 Normalized OAT'!A6952)</f>
        <v>43390.625</v>
      </c>
      <c r="B6952" s="26">
        <f t="shared" si="114"/>
        <v>289</v>
      </c>
      <c r="C6952" s="64" cm="1">
        <f t="array" ref="C6952">INDEX('Step 5. Daily Avg Schedule Calc'!$A$2:$C$169,(WEEKDAY(A6952)-1)*24+HOUR(A6952)+1,3)*IF(A6952&lt;Cooling_Season_Start_Date,0,IF(A6952&gt;Cooling_Season_End_Date,0,1))</f>
        <v>0</v>
      </c>
      <c r="D6952" s="12">
        <f>VLOOKUP(A6952,'Step 1.3 Normalized OAT'!$A$1:$B$8761,2)</f>
        <v>63</v>
      </c>
      <c r="E6952" s="13">
        <f ca="1">('Step 3. Regression'!$F$19*D6952^2+'Step 3. Regression'!$G$19*D6952+'Step 3. Regression'!$H$19)*C6952</f>
        <v>0</v>
      </c>
    </row>
    <row r="6953" spans="1:5" x14ac:dyDescent="0.25">
      <c r="A6953" s="9">
        <f>IF(ISBLANK('Step 1.3 Normalized OAT'!A6953),"-",'Step 1.3 Normalized OAT'!A6953)</f>
        <v>43390.666666666664</v>
      </c>
      <c r="B6953" s="26">
        <f t="shared" si="114"/>
        <v>289</v>
      </c>
      <c r="C6953" s="64" cm="1">
        <f t="array" ref="C6953">INDEX('Step 5. Daily Avg Schedule Calc'!$A$2:$C$169,(WEEKDAY(A6953)-1)*24+HOUR(A6953)+1,3)*IF(A6953&lt;Cooling_Season_Start_Date,0,IF(A6953&gt;Cooling_Season_End_Date,0,1))</f>
        <v>0</v>
      </c>
      <c r="D6953" s="12">
        <f>VLOOKUP(A6953,'Step 1.3 Normalized OAT'!$A$1:$B$8761,2)</f>
        <v>63</v>
      </c>
      <c r="E6953" s="13">
        <f ca="1">('Step 3. Regression'!$F$19*D6953^2+'Step 3. Regression'!$G$19*D6953+'Step 3. Regression'!$H$19)*C6953</f>
        <v>0</v>
      </c>
    </row>
    <row r="6954" spans="1:5" x14ac:dyDescent="0.25">
      <c r="A6954" s="9">
        <f>IF(ISBLANK('Step 1.3 Normalized OAT'!A6954),"-",'Step 1.3 Normalized OAT'!A6954)</f>
        <v>43390.708333333336</v>
      </c>
      <c r="B6954" s="26">
        <f t="shared" si="114"/>
        <v>289</v>
      </c>
      <c r="C6954" s="64" cm="1">
        <f t="array" ref="C6954">INDEX('Step 5. Daily Avg Schedule Calc'!$A$2:$C$169,(WEEKDAY(A6954)-1)*24+HOUR(A6954)+1,3)*IF(A6954&lt;Cooling_Season_Start_Date,0,IF(A6954&gt;Cooling_Season_End_Date,0,1))</f>
        <v>0</v>
      </c>
      <c r="D6954" s="12">
        <f>VLOOKUP(A6954,'Step 1.3 Normalized OAT'!$A$1:$B$8761,2)</f>
        <v>63</v>
      </c>
      <c r="E6954" s="13">
        <f ca="1">('Step 3. Regression'!$F$19*D6954^2+'Step 3. Regression'!$G$19*D6954+'Step 3. Regression'!$H$19)*C6954</f>
        <v>0</v>
      </c>
    </row>
    <row r="6955" spans="1:5" x14ac:dyDescent="0.25">
      <c r="A6955" s="9">
        <f>IF(ISBLANK('Step 1.3 Normalized OAT'!A6955),"-",'Step 1.3 Normalized OAT'!A6955)</f>
        <v>43390.75</v>
      </c>
      <c r="B6955" s="26">
        <f t="shared" si="114"/>
        <v>289</v>
      </c>
      <c r="C6955" s="64" cm="1">
        <f t="array" ref="C6955">INDEX('Step 5. Daily Avg Schedule Calc'!$A$2:$C$169,(WEEKDAY(A6955)-1)*24+HOUR(A6955)+1,3)*IF(A6955&lt;Cooling_Season_Start_Date,0,IF(A6955&gt;Cooling_Season_End_Date,0,1))</f>
        <v>0</v>
      </c>
      <c r="D6955" s="12">
        <f>VLOOKUP(A6955,'Step 1.3 Normalized OAT'!$A$1:$B$8761,2)</f>
        <v>59</v>
      </c>
      <c r="E6955" s="13">
        <f ca="1">('Step 3. Regression'!$F$19*D6955^2+'Step 3. Regression'!$G$19*D6955+'Step 3. Regression'!$H$19)*C6955</f>
        <v>0</v>
      </c>
    </row>
    <row r="6956" spans="1:5" x14ac:dyDescent="0.25">
      <c r="A6956" s="9">
        <f>IF(ISBLANK('Step 1.3 Normalized OAT'!A6956),"-",'Step 1.3 Normalized OAT'!A6956)</f>
        <v>43390.791666666664</v>
      </c>
      <c r="B6956" s="26">
        <f t="shared" si="114"/>
        <v>289</v>
      </c>
      <c r="C6956" s="64" cm="1">
        <f t="array" ref="C6956">INDEX('Step 5. Daily Avg Schedule Calc'!$A$2:$C$169,(WEEKDAY(A6956)-1)*24+HOUR(A6956)+1,3)*IF(A6956&lt;Cooling_Season_Start_Date,0,IF(A6956&gt;Cooling_Season_End_Date,0,1))</f>
        <v>0</v>
      </c>
      <c r="D6956" s="12">
        <f>VLOOKUP(A6956,'Step 1.3 Normalized OAT'!$A$1:$B$8761,2)</f>
        <v>57</v>
      </c>
      <c r="E6956" s="13">
        <f ca="1">('Step 3. Regression'!$F$19*D6956^2+'Step 3. Regression'!$G$19*D6956+'Step 3. Regression'!$H$19)*C6956</f>
        <v>0</v>
      </c>
    </row>
    <row r="6957" spans="1:5" x14ac:dyDescent="0.25">
      <c r="A6957" s="9">
        <f>IF(ISBLANK('Step 1.3 Normalized OAT'!A6957),"-",'Step 1.3 Normalized OAT'!A6957)</f>
        <v>43390.833333333336</v>
      </c>
      <c r="B6957" s="26">
        <f t="shared" si="114"/>
        <v>289</v>
      </c>
      <c r="C6957" s="64" cm="1">
        <f t="array" ref="C6957">INDEX('Step 5. Daily Avg Schedule Calc'!$A$2:$C$169,(WEEKDAY(A6957)-1)*24+HOUR(A6957)+1,3)*IF(A6957&lt;Cooling_Season_Start_Date,0,IF(A6957&gt;Cooling_Season_End_Date,0,1))</f>
        <v>0</v>
      </c>
      <c r="D6957" s="12">
        <f>VLOOKUP(A6957,'Step 1.3 Normalized OAT'!$A$1:$B$8761,2)</f>
        <v>57</v>
      </c>
      <c r="E6957" s="13">
        <f ca="1">('Step 3. Regression'!$F$19*D6957^2+'Step 3. Regression'!$G$19*D6957+'Step 3. Regression'!$H$19)*C6957</f>
        <v>0</v>
      </c>
    </row>
    <row r="6958" spans="1:5" x14ac:dyDescent="0.25">
      <c r="A6958" s="9">
        <f>IF(ISBLANK('Step 1.3 Normalized OAT'!A6958),"-",'Step 1.3 Normalized OAT'!A6958)</f>
        <v>43390.875</v>
      </c>
      <c r="B6958" s="26">
        <f t="shared" si="114"/>
        <v>289</v>
      </c>
      <c r="C6958" s="64" cm="1">
        <f t="array" ref="C6958">INDEX('Step 5. Daily Avg Schedule Calc'!$A$2:$C$169,(WEEKDAY(A6958)-1)*24+HOUR(A6958)+1,3)*IF(A6958&lt;Cooling_Season_Start_Date,0,IF(A6958&gt;Cooling_Season_End_Date,0,1))</f>
        <v>0</v>
      </c>
      <c r="D6958" s="12">
        <f>VLOOKUP(A6958,'Step 1.3 Normalized OAT'!$A$1:$B$8761,2)</f>
        <v>55</v>
      </c>
      <c r="E6958" s="13">
        <f ca="1">('Step 3. Regression'!$F$19*D6958^2+'Step 3. Regression'!$G$19*D6958+'Step 3. Regression'!$H$19)*C6958</f>
        <v>0</v>
      </c>
    </row>
    <row r="6959" spans="1:5" x14ac:dyDescent="0.25">
      <c r="A6959" s="9">
        <f>IF(ISBLANK('Step 1.3 Normalized OAT'!A6959),"-",'Step 1.3 Normalized OAT'!A6959)</f>
        <v>43390.916666666664</v>
      </c>
      <c r="B6959" s="26">
        <f t="shared" si="114"/>
        <v>289</v>
      </c>
      <c r="C6959" s="64" cm="1">
        <f t="array" ref="C6959">INDEX('Step 5. Daily Avg Schedule Calc'!$A$2:$C$169,(WEEKDAY(A6959)-1)*24+HOUR(A6959)+1,3)*IF(A6959&lt;Cooling_Season_Start_Date,0,IF(A6959&gt;Cooling_Season_End_Date,0,1))</f>
        <v>0</v>
      </c>
      <c r="D6959" s="12">
        <f>VLOOKUP(A6959,'Step 1.3 Normalized OAT'!$A$1:$B$8761,2)</f>
        <v>54</v>
      </c>
      <c r="E6959" s="13">
        <f ca="1">('Step 3. Regression'!$F$19*D6959^2+'Step 3. Regression'!$G$19*D6959+'Step 3. Regression'!$H$19)*C6959</f>
        <v>0</v>
      </c>
    </row>
    <row r="6960" spans="1:5" x14ac:dyDescent="0.25">
      <c r="A6960" s="9">
        <f>IF(ISBLANK('Step 1.3 Normalized OAT'!A6960),"-",'Step 1.3 Normalized OAT'!A6960)</f>
        <v>43390.958333333336</v>
      </c>
      <c r="B6960" s="26">
        <f t="shared" si="114"/>
        <v>289</v>
      </c>
      <c r="C6960" s="64" cm="1">
        <f t="array" ref="C6960">INDEX('Step 5. Daily Avg Schedule Calc'!$A$2:$C$169,(WEEKDAY(A6960)-1)*24+HOUR(A6960)+1,3)*IF(A6960&lt;Cooling_Season_Start_Date,0,IF(A6960&gt;Cooling_Season_End_Date,0,1))</f>
        <v>0</v>
      </c>
      <c r="D6960" s="12">
        <f>VLOOKUP(A6960,'Step 1.3 Normalized OAT'!$A$1:$B$8761,2)</f>
        <v>52</v>
      </c>
      <c r="E6960" s="13">
        <f ca="1">('Step 3. Regression'!$F$19*D6960^2+'Step 3. Regression'!$G$19*D6960+'Step 3. Regression'!$H$19)*C6960</f>
        <v>0</v>
      </c>
    </row>
    <row r="6961" spans="1:5" x14ac:dyDescent="0.25">
      <c r="A6961" s="9">
        <f>IF(ISBLANK('Step 1.3 Normalized OAT'!A6961),"-",'Step 1.3 Normalized OAT'!A6961)</f>
        <v>43391</v>
      </c>
      <c r="B6961" s="26">
        <f t="shared" si="114"/>
        <v>290</v>
      </c>
      <c r="C6961" s="64" cm="1">
        <f t="array" ref="C6961">INDEX('Step 5. Daily Avg Schedule Calc'!$A$2:$C$169,(WEEKDAY(A6961)-1)*24+HOUR(A6961)+1,3)*IF(A6961&lt;Cooling_Season_Start_Date,0,IF(A6961&gt;Cooling_Season_End_Date,0,1))</f>
        <v>0</v>
      </c>
      <c r="D6961" s="12">
        <f>VLOOKUP(A6961,'Step 1.3 Normalized OAT'!$A$1:$B$8761,2)</f>
        <v>50</v>
      </c>
      <c r="E6961" s="13">
        <f ca="1">('Step 3. Regression'!$F$19*D6961^2+'Step 3. Regression'!$G$19*D6961+'Step 3. Regression'!$H$19)*C6961</f>
        <v>0</v>
      </c>
    </row>
    <row r="6962" spans="1:5" x14ac:dyDescent="0.25">
      <c r="A6962" s="9">
        <f>IF(ISBLANK('Step 1.3 Normalized OAT'!A6962),"-",'Step 1.3 Normalized OAT'!A6962)</f>
        <v>43391.041666666664</v>
      </c>
      <c r="B6962" s="26">
        <f t="shared" si="114"/>
        <v>290</v>
      </c>
      <c r="C6962" s="64" cm="1">
        <f t="array" ref="C6962">INDEX('Step 5. Daily Avg Schedule Calc'!$A$2:$C$169,(WEEKDAY(A6962)-1)*24+HOUR(A6962)+1,3)*IF(A6962&lt;Cooling_Season_Start_Date,0,IF(A6962&gt;Cooling_Season_End_Date,0,1))</f>
        <v>0</v>
      </c>
      <c r="D6962" s="12">
        <f>VLOOKUP(A6962,'Step 1.3 Normalized OAT'!$A$1:$B$8761,2)</f>
        <v>49</v>
      </c>
      <c r="E6962" s="13">
        <f ca="1">('Step 3. Regression'!$F$19*D6962^2+'Step 3. Regression'!$G$19*D6962+'Step 3. Regression'!$H$19)*C6962</f>
        <v>0</v>
      </c>
    </row>
    <row r="6963" spans="1:5" x14ac:dyDescent="0.25">
      <c r="A6963" s="9">
        <f>IF(ISBLANK('Step 1.3 Normalized OAT'!A6963),"-",'Step 1.3 Normalized OAT'!A6963)</f>
        <v>43391.083333333336</v>
      </c>
      <c r="B6963" s="26">
        <f t="shared" si="114"/>
        <v>290</v>
      </c>
      <c r="C6963" s="64" cm="1">
        <f t="array" ref="C6963">INDEX('Step 5. Daily Avg Schedule Calc'!$A$2:$C$169,(WEEKDAY(A6963)-1)*24+HOUR(A6963)+1,3)*IF(A6963&lt;Cooling_Season_Start_Date,0,IF(A6963&gt;Cooling_Season_End_Date,0,1))</f>
        <v>0</v>
      </c>
      <c r="D6963" s="12">
        <f>VLOOKUP(A6963,'Step 1.3 Normalized OAT'!$A$1:$B$8761,2)</f>
        <v>48</v>
      </c>
      <c r="E6963" s="13">
        <f ca="1">('Step 3. Regression'!$F$19*D6963^2+'Step 3. Regression'!$G$19*D6963+'Step 3. Regression'!$H$19)*C6963</f>
        <v>0</v>
      </c>
    </row>
    <row r="6964" spans="1:5" x14ac:dyDescent="0.25">
      <c r="A6964" s="9">
        <f>IF(ISBLANK('Step 1.3 Normalized OAT'!A6964),"-",'Step 1.3 Normalized OAT'!A6964)</f>
        <v>43391.125</v>
      </c>
      <c r="B6964" s="26">
        <f t="shared" si="114"/>
        <v>290</v>
      </c>
      <c r="C6964" s="64" cm="1">
        <f t="array" ref="C6964">INDEX('Step 5. Daily Avg Schedule Calc'!$A$2:$C$169,(WEEKDAY(A6964)-1)*24+HOUR(A6964)+1,3)*IF(A6964&lt;Cooling_Season_Start_Date,0,IF(A6964&gt;Cooling_Season_End_Date,0,1))</f>
        <v>0</v>
      </c>
      <c r="D6964" s="12">
        <f>VLOOKUP(A6964,'Step 1.3 Normalized OAT'!$A$1:$B$8761,2)</f>
        <v>48</v>
      </c>
      <c r="E6964" s="13">
        <f ca="1">('Step 3. Regression'!$F$19*D6964^2+'Step 3. Regression'!$G$19*D6964+'Step 3. Regression'!$H$19)*C6964</f>
        <v>0</v>
      </c>
    </row>
    <row r="6965" spans="1:5" x14ac:dyDescent="0.25">
      <c r="A6965" s="9">
        <f>IF(ISBLANK('Step 1.3 Normalized OAT'!A6965),"-",'Step 1.3 Normalized OAT'!A6965)</f>
        <v>43391.166666666664</v>
      </c>
      <c r="B6965" s="26">
        <f t="shared" si="114"/>
        <v>290</v>
      </c>
      <c r="C6965" s="64" cm="1">
        <f t="array" ref="C6965">INDEX('Step 5. Daily Avg Schedule Calc'!$A$2:$C$169,(WEEKDAY(A6965)-1)*24+HOUR(A6965)+1,3)*IF(A6965&lt;Cooling_Season_Start_Date,0,IF(A6965&gt;Cooling_Season_End_Date,0,1))</f>
        <v>0</v>
      </c>
      <c r="D6965" s="12">
        <f>VLOOKUP(A6965,'Step 1.3 Normalized OAT'!$A$1:$B$8761,2)</f>
        <v>47</v>
      </c>
      <c r="E6965" s="13">
        <f ca="1">('Step 3. Regression'!$F$19*D6965^2+'Step 3. Regression'!$G$19*D6965+'Step 3. Regression'!$H$19)*C6965</f>
        <v>0</v>
      </c>
    </row>
    <row r="6966" spans="1:5" x14ac:dyDescent="0.25">
      <c r="A6966" s="9">
        <f>IF(ISBLANK('Step 1.3 Normalized OAT'!A6966),"-",'Step 1.3 Normalized OAT'!A6966)</f>
        <v>43391.208333333336</v>
      </c>
      <c r="B6966" s="26">
        <f t="shared" si="114"/>
        <v>290</v>
      </c>
      <c r="C6966" s="64" cm="1">
        <f t="array" ref="C6966">INDEX('Step 5. Daily Avg Schedule Calc'!$A$2:$C$169,(WEEKDAY(A6966)-1)*24+HOUR(A6966)+1,3)*IF(A6966&lt;Cooling_Season_Start_Date,0,IF(A6966&gt;Cooling_Season_End_Date,0,1))</f>
        <v>0</v>
      </c>
      <c r="D6966" s="12">
        <f>VLOOKUP(A6966,'Step 1.3 Normalized OAT'!$A$1:$B$8761,2)</f>
        <v>46</v>
      </c>
      <c r="E6966" s="13">
        <f ca="1">('Step 3. Regression'!$F$19*D6966^2+'Step 3. Regression'!$G$19*D6966+'Step 3. Regression'!$H$19)*C6966</f>
        <v>0</v>
      </c>
    </row>
    <row r="6967" spans="1:5" x14ac:dyDescent="0.25">
      <c r="A6967" s="9">
        <f>IF(ISBLANK('Step 1.3 Normalized OAT'!A6967),"-",'Step 1.3 Normalized OAT'!A6967)</f>
        <v>43391.25</v>
      </c>
      <c r="B6967" s="26">
        <f t="shared" si="114"/>
        <v>290</v>
      </c>
      <c r="C6967" s="64" cm="1">
        <f t="array" ref="C6967">INDEX('Step 5. Daily Avg Schedule Calc'!$A$2:$C$169,(WEEKDAY(A6967)-1)*24+HOUR(A6967)+1,3)*IF(A6967&lt;Cooling_Season_Start_Date,0,IF(A6967&gt;Cooling_Season_End_Date,0,1))</f>
        <v>0</v>
      </c>
      <c r="D6967" s="12">
        <f>VLOOKUP(A6967,'Step 1.3 Normalized OAT'!$A$1:$B$8761,2)</f>
        <v>45</v>
      </c>
      <c r="E6967" s="13">
        <f ca="1">('Step 3. Regression'!$F$19*D6967^2+'Step 3. Regression'!$G$19*D6967+'Step 3. Regression'!$H$19)*C6967</f>
        <v>0</v>
      </c>
    </row>
    <row r="6968" spans="1:5" x14ac:dyDescent="0.25">
      <c r="A6968" s="9">
        <f>IF(ISBLANK('Step 1.3 Normalized OAT'!A6968),"-",'Step 1.3 Normalized OAT'!A6968)</f>
        <v>43391.291666666664</v>
      </c>
      <c r="B6968" s="26">
        <f t="shared" si="114"/>
        <v>290</v>
      </c>
      <c r="C6968" s="64" cm="1">
        <f t="array" ref="C6968">INDEX('Step 5. Daily Avg Schedule Calc'!$A$2:$C$169,(WEEKDAY(A6968)-1)*24+HOUR(A6968)+1,3)*IF(A6968&lt;Cooling_Season_Start_Date,0,IF(A6968&gt;Cooling_Season_End_Date,0,1))</f>
        <v>0</v>
      </c>
      <c r="D6968" s="12">
        <f>VLOOKUP(A6968,'Step 1.3 Normalized OAT'!$A$1:$B$8761,2)</f>
        <v>44</v>
      </c>
      <c r="E6968" s="13">
        <f ca="1">('Step 3. Regression'!$F$19*D6968^2+'Step 3. Regression'!$G$19*D6968+'Step 3. Regression'!$H$19)*C6968</f>
        <v>0</v>
      </c>
    </row>
    <row r="6969" spans="1:5" x14ac:dyDescent="0.25">
      <c r="A6969" s="9">
        <f>IF(ISBLANK('Step 1.3 Normalized OAT'!A6969),"-",'Step 1.3 Normalized OAT'!A6969)</f>
        <v>43391.333333333336</v>
      </c>
      <c r="B6969" s="26">
        <f t="shared" si="114"/>
        <v>290</v>
      </c>
      <c r="C6969" s="64" cm="1">
        <f t="array" ref="C6969">INDEX('Step 5. Daily Avg Schedule Calc'!$A$2:$C$169,(WEEKDAY(A6969)-1)*24+HOUR(A6969)+1,3)*IF(A6969&lt;Cooling_Season_Start_Date,0,IF(A6969&gt;Cooling_Season_End_Date,0,1))</f>
        <v>0</v>
      </c>
      <c r="D6969" s="12">
        <f>VLOOKUP(A6969,'Step 1.3 Normalized OAT'!$A$1:$B$8761,2)</f>
        <v>44</v>
      </c>
      <c r="E6969" s="13">
        <f ca="1">('Step 3. Regression'!$F$19*D6969^2+'Step 3. Regression'!$G$19*D6969+'Step 3. Regression'!$H$19)*C6969</f>
        <v>0</v>
      </c>
    </row>
    <row r="6970" spans="1:5" x14ac:dyDescent="0.25">
      <c r="A6970" s="9">
        <f>IF(ISBLANK('Step 1.3 Normalized OAT'!A6970),"-",'Step 1.3 Normalized OAT'!A6970)</f>
        <v>43391.375</v>
      </c>
      <c r="B6970" s="26">
        <f t="shared" si="114"/>
        <v>290</v>
      </c>
      <c r="C6970" s="64" cm="1">
        <f t="array" ref="C6970">INDEX('Step 5. Daily Avg Schedule Calc'!$A$2:$C$169,(WEEKDAY(A6970)-1)*24+HOUR(A6970)+1,3)*IF(A6970&lt;Cooling_Season_Start_Date,0,IF(A6970&gt;Cooling_Season_End_Date,0,1))</f>
        <v>0</v>
      </c>
      <c r="D6970" s="12">
        <f>VLOOKUP(A6970,'Step 1.3 Normalized OAT'!$A$1:$B$8761,2)</f>
        <v>45</v>
      </c>
      <c r="E6970" s="13">
        <f ca="1">('Step 3. Regression'!$F$19*D6970^2+'Step 3. Regression'!$G$19*D6970+'Step 3. Regression'!$H$19)*C6970</f>
        <v>0</v>
      </c>
    </row>
    <row r="6971" spans="1:5" x14ac:dyDescent="0.25">
      <c r="A6971" s="9">
        <f>IF(ISBLANK('Step 1.3 Normalized OAT'!A6971),"-",'Step 1.3 Normalized OAT'!A6971)</f>
        <v>43391.416666666664</v>
      </c>
      <c r="B6971" s="26">
        <f t="shared" si="114"/>
        <v>290</v>
      </c>
      <c r="C6971" s="64" cm="1">
        <f t="array" ref="C6971">INDEX('Step 5. Daily Avg Schedule Calc'!$A$2:$C$169,(WEEKDAY(A6971)-1)*24+HOUR(A6971)+1,3)*IF(A6971&lt;Cooling_Season_Start_Date,0,IF(A6971&gt;Cooling_Season_End_Date,0,1))</f>
        <v>0</v>
      </c>
      <c r="D6971" s="12">
        <f>VLOOKUP(A6971,'Step 1.3 Normalized OAT'!$A$1:$B$8761,2)</f>
        <v>45</v>
      </c>
      <c r="E6971" s="13">
        <f ca="1">('Step 3. Regression'!$F$19*D6971^2+'Step 3. Regression'!$G$19*D6971+'Step 3. Regression'!$H$19)*C6971</f>
        <v>0</v>
      </c>
    </row>
    <row r="6972" spans="1:5" x14ac:dyDescent="0.25">
      <c r="A6972" s="9">
        <f>IF(ISBLANK('Step 1.3 Normalized OAT'!A6972),"-",'Step 1.3 Normalized OAT'!A6972)</f>
        <v>43391.458333333336</v>
      </c>
      <c r="B6972" s="26">
        <f t="shared" si="114"/>
        <v>290</v>
      </c>
      <c r="C6972" s="64" cm="1">
        <f t="array" ref="C6972">INDEX('Step 5. Daily Avg Schedule Calc'!$A$2:$C$169,(WEEKDAY(A6972)-1)*24+HOUR(A6972)+1,3)*IF(A6972&lt;Cooling_Season_Start_Date,0,IF(A6972&gt;Cooling_Season_End_Date,0,1))</f>
        <v>0</v>
      </c>
      <c r="D6972" s="12">
        <f>VLOOKUP(A6972,'Step 1.3 Normalized OAT'!$A$1:$B$8761,2)</f>
        <v>47</v>
      </c>
      <c r="E6972" s="13">
        <f ca="1">('Step 3. Regression'!$F$19*D6972^2+'Step 3. Regression'!$G$19*D6972+'Step 3. Regression'!$H$19)*C6972</f>
        <v>0</v>
      </c>
    </row>
    <row r="6973" spans="1:5" x14ac:dyDescent="0.25">
      <c r="A6973" s="9">
        <f>IF(ISBLANK('Step 1.3 Normalized OAT'!A6973),"-",'Step 1.3 Normalized OAT'!A6973)</f>
        <v>43391.5</v>
      </c>
      <c r="B6973" s="26">
        <f t="shared" si="114"/>
        <v>290</v>
      </c>
      <c r="C6973" s="64" cm="1">
        <f t="array" ref="C6973">INDEX('Step 5. Daily Avg Schedule Calc'!$A$2:$C$169,(WEEKDAY(A6973)-1)*24+HOUR(A6973)+1,3)*IF(A6973&lt;Cooling_Season_Start_Date,0,IF(A6973&gt;Cooling_Season_End_Date,0,1))</f>
        <v>0</v>
      </c>
      <c r="D6973" s="12">
        <f>VLOOKUP(A6973,'Step 1.3 Normalized OAT'!$A$1:$B$8761,2)</f>
        <v>48</v>
      </c>
      <c r="E6973" s="13">
        <f ca="1">('Step 3. Regression'!$F$19*D6973^2+'Step 3. Regression'!$G$19*D6973+'Step 3. Regression'!$H$19)*C6973</f>
        <v>0</v>
      </c>
    </row>
    <row r="6974" spans="1:5" x14ac:dyDescent="0.25">
      <c r="A6974" s="9">
        <f>IF(ISBLANK('Step 1.3 Normalized OAT'!A6974),"-",'Step 1.3 Normalized OAT'!A6974)</f>
        <v>43391.541666666664</v>
      </c>
      <c r="B6974" s="26">
        <f t="shared" si="114"/>
        <v>290</v>
      </c>
      <c r="C6974" s="64" cm="1">
        <f t="array" ref="C6974">INDEX('Step 5. Daily Avg Schedule Calc'!$A$2:$C$169,(WEEKDAY(A6974)-1)*24+HOUR(A6974)+1,3)*IF(A6974&lt;Cooling_Season_Start_Date,0,IF(A6974&gt;Cooling_Season_End_Date,0,1))</f>
        <v>0</v>
      </c>
      <c r="D6974" s="12">
        <f>VLOOKUP(A6974,'Step 1.3 Normalized OAT'!$A$1:$B$8761,2)</f>
        <v>50</v>
      </c>
      <c r="E6974" s="13">
        <f ca="1">('Step 3. Regression'!$F$19*D6974^2+'Step 3. Regression'!$G$19*D6974+'Step 3. Regression'!$H$19)*C6974</f>
        <v>0</v>
      </c>
    </row>
    <row r="6975" spans="1:5" x14ac:dyDescent="0.25">
      <c r="A6975" s="9">
        <f>IF(ISBLANK('Step 1.3 Normalized OAT'!A6975),"-",'Step 1.3 Normalized OAT'!A6975)</f>
        <v>43391.583333333336</v>
      </c>
      <c r="B6975" s="26">
        <f t="shared" si="114"/>
        <v>290</v>
      </c>
      <c r="C6975" s="64" cm="1">
        <f t="array" ref="C6975">INDEX('Step 5. Daily Avg Schedule Calc'!$A$2:$C$169,(WEEKDAY(A6975)-1)*24+HOUR(A6975)+1,3)*IF(A6975&lt;Cooling_Season_Start_Date,0,IF(A6975&gt;Cooling_Season_End_Date,0,1))</f>
        <v>0</v>
      </c>
      <c r="D6975" s="12">
        <f>VLOOKUP(A6975,'Step 1.3 Normalized OAT'!$A$1:$B$8761,2)</f>
        <v>51</v>
      </c>
      <c r="E6975" s="13">
        <f ca="1">('Step 3. Regression'!$F$19*D6975^2+'Step 3. Regression'!$G$19*D6975+'Step 3. Regression'!$H$19)*C6975</f>
        <v>0</v>
      </c>
    </row>
    <row r="6976" spans="1:5" x14ac:dyDescent="0.25">
      <c r="A6976" s="9">
        <f>IF(ISBLANK('Step 1.3 Normalized OAT'!A6976),"-",'Step 1.3 Normalized OAT'!A6976)</f>
        <v>43391.625</v>
      </c>
      <c r="B6976" s="26">
        <f t="shared" si="114"/>
        <v>290</v>
      </c>
      <c r="C6976" s="64" cm="1">
        <f t="array" ref="C6976">INDEX('Step 5. Daily Avg Schedule Calc'!$A$2:$C$169,(WEEKDAY(A6976)-1)*24+HOUR(A6976)+1,3)*IF(A6976&lt;Cooling_Season_Start_Date,0,IF(A6976&gt;Cooling_Season_End_Date,0,1))</f>
        <v>0</v>
      </c>
      <c r="D6976" s="12">
        <f>VLOOKUP(A6976,'Step 1.3 Normalized OAT'!$A$1:$B$8761,2)</f>
        <v>52</v>
      </c>
      <c r="E6976" s="13">
        <f ca="1">('Step 3. Regression'!$F$19*D6976^2+'Step 3. Regression'!$G$19*D6976+'Step 3. Regression'!$H$19)*C6976</f>
        <v>0</v>
      </c>
    </row>
    <row r="6977" spans="1:5" x14ac:dyDescent="0.25">
      <c r="A6977" s="9">
        <f>IF(ISBLANK('Step 1.3 Normalized OAT'!A6977),"-",'Step 1.3 Normalized OAT'!A6977)</f>
        <v>43391.666666666664</v>
      </c>
      <c r="B6977" s="26">
        <f t="shared" si="114"/>
        <v>290</v>
      </c>
      <c r="C6977" s="64" cm="1">
        <f t="array" ref="C6977">INDEX('Step 5. Daily Avg Schedule Calc'!$A$2:$C$169,(WEEKDAY(A6977)-1)*24+HOUR(A6977)+1,3)*IF(A6977&lt;Cooling_Season_Start_Date,0,IF(A6977&gt;Cooling_Season_End_Date,0,1))</f>
        <v>0</v>
      </c>
      <c r="D6977" s="12">
        <f>VLOOKUP(A6977,'Step 1.3 Normalized OAT'!$A$1:$B$8761,2)</f>
        <v>52</v>
      </c>
      <c r="E6977" s="13">
        <f ca="1">('Step 3. Regression'!$F$19*D6977^2+'Step 3. Regression'!$G$19*D6977+'Step 3. Regression'!$H$19)*C6977</f>
        <v>0</v>
      </c>
    </row>
    <row r="6978" spans="1:5" x14ac:dyDescent="0.25">
      <c r="A6978" s="9">
        <f>IF(ISBLANK('Step 1.3 Normalized OAT'!A6978),"-",'Step 1.3 Normalized OAT'!A6978)</f>
        <v>43391.708333333336</v>
      </c>
      <c r="B6978" s="26">
        <f t="shared" si="114"/>
        <v>290</v>
      </c>
      <c r="C6978" s="64" cm="1">
        <f t="array" ref="C6978">INDEX('Step 5. Daily Avg Schedule Calc'!$A$2:$C$169,(WEEKDAY(A6978)-1)*24+HOUR(A6978)+1,3)*IF(A6978&lt;Cooling_Season_Start_Date,0,IF(A6978&gt;Cooling_Season_End_Date,0,1))</f>
        <v>0</v>
      </c>
      <c r="D6978" s="12">
        <f>VLOOKUP(A6978,'Step 1.3 Normalized OAT'!$A$1:$B$8761,2)</f>
        <v>52</v>
      </c>
      <c r="E6978" s="13">
        <f ca="1">('Step 3. Regression'!$F$19*D6978^2+'Step 3. Regression'!$G$19*D6978+'Step 3. Regression'!$H$19)*C6978</f>
        <v>0</v>
      </c>
    </row>
    <row r="6979" spans="1:5" x14ac:dyDescent="0.25">
      <c r="A6979" s="9">
        <f>IF(ISBLANK('Step 1.3 Normalized OAT'!A6979),"-",'Step 1.3 Normalized OAT'!A6979)</f>
        <v>43391.75</v>
      </c>
      <c r="B6979" s="26">
        <f t="shared" ref="B6979:B7042" si="115">_xlfn.DAYS(A6979,$A$2)</f>
        <v>290</v>
      </c>
      <c r="C6979" s="64" cm="1">
        <f t="array" ref="C6979">INDEX('Step 5. Daily Avg Schedule Calc'!$A$2:$C$169,(WEEKDAY(A6979)-1)*24+HOUR(A6979)+1,3)*IF(A6979&lt;Cooling_Season_Start_Date,0,IF(A6979&gt;Cooling_Season_End_Date,0,1))</f>
        <v>0</v>
      </c>
      <c r="D6979" s="12">
        <f>VLOOKUP(A6979,'Step 1.3 Normalized OAT'!$A$1:$B$8761,2)</f>
        <v>52</v>
      </c>
      <c r="E6979" s="13">
        <f ca="1">('Step 3. Regression'!$F$19*D6979^2+'Step 3. Regression'!$G$19*D6979+'Step 3. Regression'!$H$19)*C6979</f>
        <v>0</v>
      </c>
    </row>
    <row r="6980" spans="1:5" x14ac:dyDescent="0.25">
      <c r="A6980" s="9">
        <f>IF(ISBLANK('Step 1.3 Normalized OAT'!A6980),"-",'Step 1.3 Normalized OAT'!A6980)</f>
        <v>43391.791666666664</v>
      </c>
      <c r="B6980" s="26">
        <f t="shared" si="115"/>
        <v>290</v>
      </c>
      <c r="C6980" s="64" cm="1">
        <f t="array" ref="C6980">INDEX('Step 5. Daily Avg Schedule Calc'!$A$2:$C$169,(WEEKDAY(A6980)-1)*24+HOUR(A6980)+1,3)*IF(A6980&lt;Cooling_Season_Start_Date,0,IF(A6980&gt;Cooling_Season_End_Date,0,1))</f>
        <v>0</v>
      </c>
      <c r="D6980" s="12">
        <f>VLOOKUP(A6980,'Step 1.3 Normalized OAT'!$A$1:$B$8761,2)</f>
        <v>52</v>
      </c>
      <c r="E6980" s="13">
        <f ca="1">('Step 3. Regression'!$F$19*D6980^2+'Step 3. Regression'!$G$19*D6980+'Step 3. Regression'!$H$19)*C6980</f>
        <v>0</v>
      </c>
    </row>
    <row r="6981" spans="1:5" x14ac:dyDescent="0.25">
      <c r="A6981" s="9">
        <f>IF(ISBLANK('Step 1.3 Normalized OAT'!A6981),"-",'Step 1.3 Normalized OAT'!A6981)</f>
        <v>43391.833333333336</v>
      </c>
      <c r="B6981" s="26">
        <f t="shared" si="115"/>
        <v>290</v>
      </c>
      <c r="C6981" s="64" cm="1">
        <f t="array" ref="C6981">INDEX('Step 5. Daily Avg Schedule Calc'!$A$2:$C$169,(WEEKDAY(A6981)-1)*24+HOUR(A6981)+1,3)*IF(A6981&lt;Cooling_Season_Start_Date,0,IF(A6981&gt;Cooling_Season_End_Date,0,1))</f>
        <v>0</v>
      </c>
      <c r="D6981" s="12">
        <f>VLOOKUP(A6981,'Step 1.3 Normalized OAT'!$A$1:$B$8761,2)</f>
        <v>50</v>
      </c>
      <c r="E6981" s="13">
        <f ca="1">('Step 3. Regression'!$F$19*D6981^2+'Step 3. Regression'!$G$19*D6981+'Step 3. Regression'!$H$19)*C6981</f>
        <v>0</v>
      </c>
    </row>
    <row r="6982" spans="1:5" x14ac:dyDescent="0.25">
      <c r="A6982" s="9">
        <f>IF(ISBLANK('Step 1.3 Normalized OAT'!A6982),"-",'Step 1.3 Normalized OAT'!A6982)</f>
        <v>43391.875</v>
      </c>
      <c r="B6982" s="26">
        <f t="shared" si="115"/>
        <v>290</v>
      </c>
      <c r="C6982" s="64" cm="1">
        <f t="array" ref="C6982">INDEX('Step 5. Daily Avg Schedule Calc'!$A$2:$C$169,(WEEKDAY(A6982)-1)*24+HOUR(A6982)+1,3)*IF(A6982&lt;Cooling_Season_Start_Date,0,IF(A6982&gt;Cooling_Season_End_Date,0,1))</f>
        <v>0</v>
      </c>
      <c r="D6982" s="12">
        <f>VLOOKUP(A6982,'Step 1.3 Normalized OAT'!$A$1:$B$8761,2)</f>
        <v>50</v>
      </c>
      <c r="E6982" s="13">
        <f ca="1">('Step 3. Regression'!$F$19*D6982^2+'Step 3. Regression'!$G$19*D6982+'Step 3. Regression'!$H$19)*C6982</f>
        <v>0</v>
      </c>
    </row>
    <row r="6983" spans="1:5" x14ac:dyDescent="0.25">
      <c r="A6983" s="9">
        <f>IF(ISBLANK('Step 1.3 Normalized OAT'!A6983),"-",'Step 1.3 Normalized OAT'!A6983)</f>
        <v>43391.916666666664</v>
      </c>
      <c r="B6983" s="26">
        <f t="shared" si="115"/>
        <v>290</v>
      </c>
      <c r="C6983" s="64" cm="1">
        <f t="array" ref="C6983">INDEX('Step 5. Daily Avg Schedule Calc'!$A$2:$C$169,(WEEKDAY(A6983)-1)*24+HOUR(A6983)+1,3)*IF(A6983&lt;Cooling_Season_Start_Date,0,IF(A6983&gt;Cooling_Season_End_Date,0,1))</f>
        <v>0</v>
      </c>
      <c r="D6983" s="12">
        <f>VLOOKUP(A6983,'Step 1.3 Normalized OAT'!$A$1:$B$8761,2)</f>
        <v>48</v>
      </c>
      <c r="E6983" s="13">
        <f ca="1">('Step 3. Regression'!$F$19*D6983^2+'Step 3. Regression'!$G$19*D6983+'Step 3. Regression'!$H$19)*C6983</f>
        <v>0</v>
      </c>
    </row>
    <row r="6984" spans="1:5" x14ac:dyDescent="0.25">
      <c r="A6984" s="9">
        <f>IF(ISBLANK('Step 1.3 Normalized OAT'!A6984),"-",'Step 1.3 Normalized OAT'!A6984)</f>
        <v>43391.958333333336</v>
      </c>
      <c r="B6984" s="26">
        <f t="shared" si="115"/>
        <v>290</v>
      </c>
      <c r="C6984" s="64" cm="1">
        <f t="array" ref="C6984">INDEX('Step 5. Daily Avg Schedule Calc'!$A$2:$C$169,(WEEKDAY(A6984)-1)*24+HOUR(A6984)+1,3)*IF(A6984&lt;Cooling_Season_Start_Date,0,IF(A6984&gt;Cooling_Season_End_Date,0,1))</f>
        <v>0</v>
      </c>
      <c r="D6984" s="12">
        <f>VLOOKUP(A6984,'Step 1.3 Normalized OAT'!$A$1:$B$8761,2)</f>
        <v>48</v>
      </c>
      <c r="E6984" s="13">
        <f ca="1">('Step 3. Regression'!$F$19*D6984^2+'Step 3. Regression'!$G$19*D6984+'Step 3. Regression'!$H$19)*C6984</f>
        <v>0</v>
      </c>
    </row>
    <row r="6985" spans="1:5" x14ac:dyDescent="0.25">
      <c r="A6985" s="9">
        <f>IF(ISBLANK('Step 1.3 Normalized OAT'!A6985),"-",'Step 1.3 Normalized OAT'!A6985)</f>
        <v>43392</v>
      </c>
      <c r="B6985" s="26">
        <f t="shared" si="115"/>
        <v>291</v>
      </c>
      <c r="C6985" s="64" cm="1">
        <f t="array" ref="C6985">INDEX('Step 5. Daily Avg Schedule Calc'!$A$2:$C$169,(WEEKDAY(A6985)-1)*24+HOUR(A6985)+1,3)*IF(A6985&lt;Cooling_Season_Start_Date,0,IF(A6985&gt;Cooling_Season_End_Date,0,1))</f>
        <v>0</v>
      </c>
      <c r="D6985" s="12">
        <f>VLOOKUP(A6985,'Step 1.3 Normalized OAT'!$A$1:$B$8761,2)</f>
        <v>52</v>
      </c>
      <c r="E6985" s="13">
        <f ca="1">('Step 3. Regression'!$F$19*D6985^2+'Step 3. Regression'!$G$19*D6985+'Step 3. Regression'!$H$19)*C6985</f>
        <v>0</v>
      </c>
    </row>
    <row r="6986" spans="1:5" x14ac:dyDescent="0.25">
      <c r="A6986" s="9">
        <f>IF(ISBLANK('Step 1.3 Normalized OAT'!A6986),"-",'Step 1.3 Normalized OAT'!A6986)</f>
        <v>43392.041666666664</v>
      </c>
      <c r="B6986" s="26">
        <f t="shared" si="115"/>
        <v>291</v>
      </c>
      <c r="C6986" s="64" cm="1">
        <f t="array" ref="C6986">INDEX('Step 5. Daily Avg Schedule Calc'!$A$2:$C$169,(WEEKDAY(A6986)-1)*24+HOUR(A6986)+1,3)*IF(A6986&lt;Cooling_Season_Start_Date,0,IF(A6986&gt;Cooling_Season_End_Date,0,1))</f>
        <v>0</v>
      </c>
      <c r="D6986" s="12">
        <f>VLOOKUP(A6986,'Step 1.3 Normalized OAT'!$A$1:$B$8761,2)</f>
        <v>48</v>
      </c>
      <c r="E6986" s="13">
        <f ca="1">('Step 3. Regression'!$F$19*D6986^2+'Step 3. Regression'!$G$19*D6986+'Step 3. Regression'!$H$19)*C6986</f>
        <v>0</v>
      </c>
    </row>
    <row r="6987" spans="1:5" x14ac:dyDescent="0.25">
      <c r="A6987" s="9">
        <f>IF(ISBLANK('Step 1.3 Normalized OAT'!A6987),"-",'Step 1.3 Normalized OAT'!A6987)</f>
        <v>43392.083333333336</v>
      </c>
      <c r="B6987" s="26">
        <f t="shared" si="115"/>
        <v>291</v>
      </c>
      <c r="C6987" s="64" cm="1">
        <f t="array" ref="C6987">INDEX('Step 5. Daily Avg Schedule Calc'!$A$2:$C$169,(WEEKDAY(A6987)-1)*24+HOUR(A6987)+1,3)*IF(A6987&lt;Cooling_Season_Start_Date,0,IF(A6987&gt;Cooling_Season_End_Date,0,1))</f>
        <v>0</v>
      </c>
      <c r="D6987" s="12">
        <f>VLOOKUP(A6987,'Step 1.3 Normalized OAT'!$A$1:$B$8761,2)</f>
        <v>47</v>
      </c>
      <c r="E6987" s="13">
        <f ca="1">('Step 3. Regression'!$F$19*D6987^2+'Step 3. Regression'!$G$19*D6987+'Step 3. Regression'!$H$19)*C6987</f>
        <v>0</v>
      </c>
    </row>
    <row r="6988" spans="1:5" x14ac:dyDescent="0.25">
      <c r="A6988" s="9">
        <f>IF(ISBLANK('Step 1.3 Normalized OAT'!A6988),"-",'Step 1.3 Normalized OAT'!A6988)</f>
        <v>43392.125</v>
      </c>
      <c r="B6988" s="26">
        <f t="shared" si="115"/>
        <v>291</v>
      </c>
      <c r="C6988" s="64" cm="1">
        <f t="array" ref="C6988">INDEX('Step 5. Daily Avg Schedule Calc'!$A$2:$C$169,(WEEKDAY(A6988)-1)*24+HOUR(A6988)+1,3)*IF(A6988&lt;Cooling_Season_Start_Date,0,IF(A6988&gt;Cooling_Season_End_Date,0,1))</f>
        <v>0</v>
      </c>
      <c r="D6988" s="12">
        <f>VLOOKUP(A6988,'Step 1.3 Normalized OAT'!$A$1:$B$8761,2)</f>
        <v>46</v>
      </c>
      <c r="E6988" s="13">
        <f ca="1">('Step 3. Regression'!$F$19*D6988^2+'Step 3. Regression'!$G$19*D6988+'Step 3. Regression'!$H$19)*C6988</f>
        <v>0</v>
      </c>
    </row>
    <row r="6989" spans="1:5" x14ac:dyDescent="0.25">
      <c r="A6989" s="9">
        <f>IF(ISBLANK('Step 1.3 Normalized OAT'!A6989),"-",'Step 1.3 Normalized OAT'!A6989)</f>
        <v>43392.166666666664</v>
      </c>
      <c r="B6989" s="26">
        <f t="shared" si="115"/>
        <v>291</v>
      </c>
      <c r="C6989" s="64" cm="1">
        <f t="array" ref="C6989">INDEX('Step 5. Daily Avg Schedule Calc'!$A$2:$C$169,(WEEKDAY(A6989)-1)*24+HOUR(A6989)+1,3)*IF(A6989&lt;Cooling_Season_Start_Date,0,IF(A6989&gt;Cooling_Season_End_Date,0,1))</f>
        <v>0</v>
      </c>
      <c r="D6989" s="12">
        <f>VLOOKUP(A6989,'Step 1.3 Normalized OAT'!$A$1:$B$8761,2)</f>
        <v>46</v>
      </c>
      <c r="E6989" s="13">
        <f ca="1">('Step 3. Regression'!$F$19*D6989^2+'Step 3. Regression'!$G$19*D6989+'Step 3. Regression'!$H$19)*C6989</f>
        <v>0</v>
      </c>
    </row>
    <row r="6990" spans="1:5" x14ac:dyDescent="0.25">
      <c r="A6990" s="9">
        <f>IF(ISBLANK('Step 1.3 Normalized OAT'!A6990),"-",'Step 1.3 Normalized OAT'!A6990)</f>
        <v>43392.208333333336</v>
      </c>
      <c r="B6990" s="26">
        <f t="shared" si="115"/>
        <v>291</v>
      </c>
      <c r="C6990" s="64" cm="1">
        <f t="array" ref="C6990">INDEX('Step 5. Daily Avg Schedule Calc'!$A$2:$C$169,(WEEKDAY(A6990)-1)*24+HOUR(A6990)+1,3)*IF(A6990&lt;Cooling_Season_Start_Date,0,IF(A6990&gt;Cooling_Season_End_Date,0,1))</f>
        <v>0</v>
      </c>
      <c r="D6990" s="12">
        <f>VLOOKUP(A6990,'Step 1.3 Normalized OAT'!$A$1:$B$8761,2)</f>
        <v>47</v>
      </c>
      <c r="E6990" s="13">
        <f ca="1">('Step 3. Regression'!$F$19*D6990^2+'Step 3. Regression'!$G$19*D6990+'Step 3. Regression'!$H$19)*C6990</f>
        <v>0</v>
      </c>
    </row>
    <row r="6991" spans="1:5" x14ac:dyDescent="0.25">
      <c r="A6991" s="9">
        <f>IF(ISBLANK('Step 1.3 Normalized OAT'!A6991),"-",'Step 1.3 Normalized OAT'!A6991)</f>
        <v>43392.25</v>
      </c>
      <c r="B6991" s="26">
        <f t="shared" si="115"/>
        <v>291</v>
      </c>
      <c r="C6991" s="64" cm="1">
        <f t="array" ref="C6991">INDEX('Step 5. Daily Avg Schedule Calc'!$A$2:$C$169,(WEEKDAY(A6991)-1)*24+HOUR(A6991)+1,3)*IF(A6991&lt;Cooling_Season_Start_Date,0,IF(A6991&gt;Cooling_Season_End_Date,0,1))</f>
        <v>0</v>
      </c>
      <c r="D6991" s="12">
        <f>VLOOKUP(A6991,'Step 1.3 Normalized OAT'!$A$1:$B$8761,2)</f>
        <v>46</v>
      </c>
      <c r="E6991" s="13">
        <f ca="1">('Step 3. Regression'!$F$19*D6991^2+'Step 3. Regression'!$G$19*D6991+'Step 3. Regression'!$H$19)*C6991</f>
        <v>0</v>
      </c>
    </row>
    <row r="6992" spans="1:5" x14ac:dyDescent="0.25">
      <c r="A6992" s="9">
        <f>IF(ISBLANK('Step 1.3 Normalized OAT'!A6992),"-",'Step 1.3 Normalized OAT'!A6992)</f>
        <v>43392.291666666664</v>
      </c>
      <c r="B6992" s="26">
        <f t="shared" si="115"/>
        <v>291</v>
      </c>
      <c r="C6992" s="64" cm="1">
        <f t="array" ref="C6992">INDEX('Step 5. Daily Avg Schedule Calc'!$A$2:$C$169,(WEEKDAY(A6992)-1)*24+HOUR(A6992)+1,3)*IF(A6992&lt;Cooling_Season_Start_Date,0,IF(A6992&gt;Cooling_Season_End_Date,0,1))</f>
        <v>0</v>
      </c>
      <c r="D6992" s="12">
        <f>VLOOKUP(A6992,'Step 1.3 Normalized OAT'!$A$1:$B$8761,2)</f>
        <v>46</v>
      </c>
      <c r="E6992" s="13">
        <f ca="1">('Step 3. Regression'!$F$19*D6992^2+'Step 3. Regression'!$G$19*D6992+'Step 3. Regression'!$H$19)*C6992</f>
        <v>0</v>
      </c>
    </row>
    <row r="6993" spans="1:5" x14ac:dyDescent="0.25">
      <c r="A6993" s="9">
        <f>IF(ISBLANK('Step 1.3 Normalized OAT'!A6993),"-",'Step 1.3 Normalized OAT'!A6993)</f>
        <v>43392.333333333336</v>
      </c>
      <c r="B6993" s="26">
        <f t="shared" si="115"/>
        <v>291</v>
      </c>
      <c r="C6993" s="64" cm="1">
        <f t="array" ref="C6993">INDEX('Step 5. Daily Avg Schedule Calc'!$A$2:$C$169,(WEEKDAY(A6993)-1)*24+HOUR(A6993)+1,3)*IF(A6993&lt;Cooling_Season_Start_Date,0,IF(A6993&gt;Cooling_Season_End_Date,0,1))</f>
        <v>0</v>
      </c>
      <c r="D6993" s="12">
        <f>VLOOKUP(A6993,'Step 1.3 Normalized OAT'!$A$1:$B$8761,2)</f>
        <v>47</v>
      </c>
      <c r="E6993" s="13">
        <f ca="1">('Step 3. Regression'!$F$19*D6993^2+'Step 3. Regression'!$G$19*D6993+'Step 3. Regression'!$H$19)*C6993</f>
        <v>0</v>
      </c>
    </row>
    <row r="6994" spans="1:5" x14ac:dyDescent="0.25">
      <c r="A6994" s="9">
        <f>IF(ISBLANK('Step 1.3 Normalized OAT'!A6994),"-",'Step 1.3 Normalized OAT'!A6994)</f>
        <v>43392.375</v>
      </c>
      <c r="B6994" s="26">
        <f t="shared" si="115"/>
        <v>291</v>
      </c>
      <c r="C6994" s="64" cm="1">
        <f t="array" ref="C6994">INDEX('Step 5. Daily Avg Schedule Calc'!$A$2:$C$169,(WEEKDAY(A6994)-1)*24+HOUR(A6994)+1,3)*IF(A6994&lt;Cooling_Season_Start_Date,0,IF(A6994&gt;Cooling_Season_End_Date,0,1))</f>
        <v>0</v>
      </c>
      <c r="D6994" s="12">
        <f>VLOOKUP(A6994,'Step 1.3 Normalized OAT'!$A$1:$B$8761,2)</f>
        <v>50</v>
      </c>
      <c r="E6994" s="13">
        <f ca="1">('Step 3. Regression'!$F$19*D6994^2+'Step 3. Regression'!$G$19*D6994+'Step 3. Regression'!$H$19)*C6994</f>
        <v>0</v>
      </c>
    </row>
    <row r="6995" spans="1:5" x14ac:dyDescent="0.25">
      <c r="A6995" s="9">
        <f>IF(ISBLANK('Step 1.3 Normalized OAT'!A6995),"-",'Step 1.3 Normalized OAT'!A6995)</f>
        <v>43392.416666666664</v>
      </c>
      <c r="B6995" s="26">
        <f t="shared" si="115"/>
        <v>291</v>
      </c>
      <c r="C6995" s="64" cm="1">
        <f t="array" ref="C6995">INDEX('Step 5. Daily Avg Schedule Calc'!$A$2:$C$169,(WEEKDAY(A6995)-1)*24+HOUR(A6995)+1,3)*IF(A6995&lt;Cooling_Season_Start_Date,0,IF(A6995&gt;Cooling_Season_End_Date,0,1))</f>
        <v>0</v>
      </c>
      <c r="D6995" s="12">
        <f>VLOOKUP(A6995,'Step 1.3 Normalized OAT'!$A$1:$B$8761,2)</f>
        <v>52</v>
      </c>
      <c r="E6995" s="13">
        <f ca="1">('Step 3. Regression'!$F$19*D6995^2+'Step 3. Regression'!$G$19*D6995+'Step 3. Regression'!$H$19)*C6995</f>
        <v>0</v>
      </c>
    </row>
    <row r="6996" spans="1:5" x14ac:dyDescent="0.25">
      <c r="A6996" s="9">
        <f>IF(ISBLANK('Step 1.3 Normalized OAT'!A6996),"-",'Step 1.3 Normalized OAT'!A6996)</f>
        <v>43392.458333333336</v>
      </c>
      <c r="B6996" s="26">
        <f t="shared" si="115"/>
        <v>291</v>
      </c>
      <c r="C6996" s="64" cm="1">
        <f t="array" ref="C6996">INDEX('Step 5. Daily Avg Schedule Calc'!$A$2:$C$169,(WEEKDAY(A6996)-1)*24+HOUR(A6996)+1,3)*IF(A6996&lt;Cooling_Season_Start_Date,0,IF(A6996&gt;Cooling_Season_End_Date,0,1))</f>
        <v>0</v>
      </c>
      <c r="D6996" s="12">
        <f>VLOOKUP(A6996,'Step 1.3 Normalized OAT'!$A$1:$B$8761,2)</f>
        <v>53</v>
      </c>
      <c r="E6996" s="13">
        <f ca="1">('Step 3. Regression'!$F$19*D6996^2+'Step 3. Regression'!$G$19*D6996+'Step 3. Regression'!$H$19)*C6996</f>
        <v>0</v>
      </c>
    </row>
    <row r="6997" spans="1:5" x14ac:dyDescent="0.25">
      <c r="A6997" s="9">
        <f>IF(ISBLANK('Step 1.3 Normalized OAT'!A6997),"-",'Step 1.3 Normalized OAT'!A6997)</f>
        <v>43392.5</v>
      </c>
      <c r="B6997" s="26">
        <f t="shared" si="115"/>
        <v>291</v>
      </c>
      <c r="C6997" s="64" cm="1">
        <f t="array" ref="C6997">INDEX('Step 5. Daily Avg Schedule Calc'!$A$2:$C$169,(WEEKDAY(A6997)-1)*24+HOUR(A6997)+1,3)*IF(A6997&lt;Cooling_Season_Start_Date,0,IF(A6997&gt;Cooling_Season_End_Date,0,1))</f>
        <v>0</v>
      </c>
      <c r="D6997" s="12">
        <f>VLOOKUP(A6997,'Step 1.3 Normalized OAT'!$A$1:$B$8761,2)</f>
        <v>57</v>
      </c>
      <c r="E6997" s="13">
        <f ca="1">('Step 3. Regression'!$F$19*D6997^2+'Step 3. Regression'!$G$19*D6997+'Step 3. Regression'!$H$19)*C6997</f>
        <v>0</v>
      </c>
    </row>
    <row r="6998" spans="1:5" x14ac:dyDescent="0.25">
      <c r="A6998" s="9">
        <f>IF(ISBLANK('Step 1.3 Normalized OAT'!A6998),"-",'Step 1.3 Normalized OAT'!A6998)</f>
        <v>43392.541666666664</v>
      </c>
      <c r="B6998" s="26">
        <f t="shared" si="115"/>
        <v>291</v>
      </c>
      <c r="C6998" s="64" cm="1">
        <f t="array" ref="C6998">INDEX('Step 5. Daily Avg Schedule Calc'!$A$2:$C$169,(WEEKDAY(A6998)-1)*24+HOUR(A6998)+1,3)*IF(A6998&lt;Cooling_Season_Start_Date,0,IF(A6998&gt;Cooling_Season_End_Date,0,1))</f>
        <v>0</v>
      </c>
      <c r="D6998" s="12">
        <f>VLOOKUP(A6998,'Step 1.3 Normalized OAT'!$A$1:$B$8761,2)</f>
        <v>59</v>
      </c>
      <c r="E6998" s="13">
        <f ca="1">('Step 3. Regression'!$F$19*D6998^2+'Step 3. Regression'!$G$19*D6998+'Step 3. Regression'!$H$19)*C6998</f>
        <v>0</v>
      </c>
    </row>
    <row r="6999" spans="1:5" x14ac:dyDescent="0.25">
      <c r="A6999" s="9">
        <f>IF(ISBLANK('Step 1.3 Normalized OAT'!A6999),"-",'Step 1.3 Normalized OAT'!A6999)</f>
        <v>43392.583333333336</v>
      </c>
      <c r="B6999" s="26">
        <f t="shared" si="115"/>
        <v>291</v>
      </c>
      <c r="C6999" s="64" cm="1">
        <f t="array" ref="C6999">INDEX('Step 5. Daily Avg Schedule Calc'!$A$2:$C$169,(WEEKDAY(A6999)-1)*24+HOUR(A6999)+1,3)*IF(A6999&lt;Cooling_Season_Start_Date,0,IF(A6999&gt;Cooling_Season_End_Date,0,1))</f>
        <v>0</v>
      </c>
      <c r="D6999" s="12">
        <f>VLOOKUP(A6999,'Step 1.3 Normalized OAT'!$A$1:$B$8761,2)</f>
        <v>60</v>
      </c>
      <c r="E6999" s="13">
        <f ca="1">('Step 3. Regression'!$F$19*D6999^2+'Step 3. Regression'!$G$19*D6999+'Step 3. Regression'!$H$19)*C6999</f>
        <v>0</v>
      </c>
    </row>
    <row r="7000" spans="1:5" x14ac:dyDescent="0.25">
      <c r="A7000" s="9">
        <f>IF(ISBLANK('Step 1.3 Normalized OAT'!A7000),"-",'Step 1.3 Normalized OAT'!A7000)</f>
        <v>43392.625</v>
      </c>
      <c r="B7000" s="26">
        <f t="shared" si="115"/>
        <v>291</v>
      </c>
      <c r="C7000" s="64" cm="1">
        <f t="array" ref="C7000">INDEX('Step 5. Daily Avg Schedule Calc'!$A$2:$C$169,(WEEKDAY(A7000)-1)*24+HOUR(A7000)+1,3)*IF(A7000&lt;Cooling_Season_Start_Date,0,IF(A7000&gt;Cooling_Season_End_Date,0,1))</f>
        <v>0</v>
      </c>
      <c r="D7000" s="12">
        <f>VLOOKUP(A7000,'Step 1.3 Normalized OAT'!$A$1:$B$8761,2)</f>
        <v>63</v>
      </c>
      <c r="E7000" s="13">
        <f ca="1">('Step 3. Regression'!$F$19*D7000^2+'Step 3. Regression'!$G$19*D7000+'Step 3. Regression'!$H$19)*C7000</f>
        <v>0</v>
      </c>
    </row>
    <row r="7001" spans="1:5" x14ac:dyDescent="0.25">
      <c r="A7001" s="9">
        <f>IF(ISBLANK('Step 1.3 Normalized OAT'!A7001),"-",'Step 1.3 Normalized OAT'!A7001)</f>
        <v>43392.666666666664</v>
      </c>
      <c r="B7001" s="26">
        <f t="shared" si="115"/>
        <v>291</v>
      </c>
      <c r="C7001" s="64" cm="1">
        <f t="array" ref="C7001">INDEX('Step 5. Daily Avg Schedule Calc'!$A$2:$C$169,(WEEKDAY(A7001)-1)*24+HOUR(A7001)+1,3)*IF(A7001&lt;Cooling_Season_Start_Date,0,IF(A7001&gt;Cooling_Season_End_Date,0,1))</f>
        <v>0</v>
      </c>
      <c r="D7001" s="12">
        <f>VLOOKUP(A7001,'Step 1.3 Normalized OAT'!$A$1:$B$8761,2)</f>
        <v>63</v>
      </c>
      <c r="E7001" s="13">
        <f ca="1">('Step 3. Regression'!$F$19*D7001^2+'Step 3. Regression'!$G$19*D7001+'Step 3. Regression'!$H$19)*C7001</f>
        <v>0</v>
      </c>
    </row>
    <row r="7002" spans="1:5" x14ac:dyDescent="0.25">
      <c r="A7002" s="9">
        <f>IF(ISBLANK('Step 1.3 Normalized OAT'!A7002),"-",'Step 1.3 Normalized OAT'!A7002)</f>
        <v>43392.708333333336</v>
      </c>
      <c r="B7002" s="26">
        <f t="shared" si="115"/>
        <v>291</v>
      </c>
      <c r="C7002" s="64" cm="1">
        <f t="array" ref="C7002">INDEX('Step 5. Daily Avg Schedule Calc'!$A$2:$C$169,(WEEKDAY(A7002)-1)*24+HOUR(A7002)+1,3)*IF(A7002&lt;Cooling_Season_Start_Date,0,IF(A7002&gt;Cooling_Season_End_Date,0,1))</f>
        <v>0</v>
      </c>
      <c r="D7002" s="12">
        <f>VLOOKUP(A7002,'Step 1.3 Normalized OAT'!$A$1:$B$8761,2)</f>
        <v>61</v>
      </c>
      <c r="E7002" s="13">
        <f ca="1">('Step 3. Regression'!$F$19*D7002^2+'Step 3. Regression'!$G$19*D7002+'Step 3. Regression'!$H$19)*C7002</f>
        <v>0</v>
      </c>
    </row>
    <row r="7003" spans="1:5" x14ac:dyDescent="0.25">
      <c r="A7003" s="9">
        <f>IF(ISBLANK('Step 1.3 Normalized OAT'!A7003),"-",'Step 1.3 Normalized OAT'!A7003)</f>
        <v>43392.75</v>
      </c>
      <c r="B7003" s="26">
        <f t="shared" si="115"/>
        <v>291</v>
      </c>
      <c r="C7003" s="64" cm="1">
        <f t="array" ref="C7003">INDEX('Step 5. Daily Avg Schedule Calc'!$A$2:$C$169,(WEEKDAY(A7003)-1)*24+HOUR(A7003)+1,3)*IF(A7003&lt;Cooling_Season_Start_Date,0,IF(A7003&gt;Cooling_Season_End_Date,0,1))</f>
        <v>0</v>
      </c>
      <c r="D7003" s="12">
        <f>VLOOKUP(A7003,'Step 1.3 Normalized OAT'!$A$1:$B$8761,2)</f>
        <v>59</v>
      </c>
      <c r="E7003" s="13">
        <f ca="1">('Step 3. Regression'!$F$19*D7003^2+'Step 3. Regression'!$G$19*D7003+'Step 3. Regression'!$H$19)*C7003</f>
        <v>0</v>
      </c>
    </row>
    <row r="7004" spans="1:5" x14ac:dyDescent="0.25">
      <c r="A7004" s="9">
        <f>IF(ISBLANK('Step 1.3 Normalized OAT'!A7004),"-",'Step 1.3 Normalized OAT'!A7004)</f>
        <v>43392.791666666664</v>
      </c>
      <c r="B7004" s="26">
        <f t="shared" si="115"/>
        <v>291</v>
      </c>
      <c r="C7004" s="64" cm="1">
        <f t="array" ref="C7004">INDEX('Step 5. Daily Avg Schedule Calc'!$A$2:$C$169,(WEEKDAY(A7004)-1)*24+HOUR(A7004)+1,3)*IF(A7004&lt;Cooling_Season_Start_Date,0,IF(A7004&gt;Cooling_Season_End_Date,0,1))</f>
        <v>0</v>
      </c>
      <c r="D7004" s="12">
        <f>VLOOKUP(A7004,'Step 1.3 Normalized OAT'!$A$1:$B$8761,2)</f>
        <v>59</v>
      </c>
      <c r="E7004" s="13">
        <f ca="1">('Step 3. Regression'!$F$19*D7004^2+'Step 3. Regression'!$G$19*D7004+'Step 3. Regression'!$H$19)*C7004</f>
        <v>0</v>
      </c>
    </row>
    <row r="7005" spans="1:5" x14ac:dyDescent="0.25">
      <c r="A7005" s="9">
        <f>IF(ISBLANK('Step 1.3 Normalized OAT'!A7005),"-",'Step 1.3 Normalized OAT'!A7005)</f>
        <v>43392.833333333336</v>
      </c>
      <c r="B7005" s="26">
        <f t="shared" si="115"/>
        <v>291</v>
      </c>
      <c r="C7005" s="64" cm="1">
        <f t="array" ref="C7005">INDEX('Step 5. Daily Avg Schedule Calc'!$A$2:$C$169,(WEEKDAY(A7005)-1)*24+HOUR(A7005)+1,3)*IF(A7005&lt;Cooling_Season_Start_Date,0,IF(A7005&gt;Cooling_Season_End_Date,0,1))</f>
        <v>0</v>
      </c>
      <c r="D7005" s="12">
        <f>VLOOKUP(A7005,'Step 1.3 Normalized OAT'!$A$1:$B$8761,2)</f>
        <v>58</v>
      </c>
      <c r="E7005" s="13">
        <f ca="1">('Step 3. Regression'!$F$19*D7005^2+'Step 3. Regression'!$G$19*D7005+'Step 3. Regression'!$H$19)*C7005</f>
        <v>0</v>
      </c>
    </row>
    <row r="7006" spans="1:5" x14ac:dyDescent="0.25">
      <c r="A7006" s="9">
        <f>IF(ISBLANK('Step 1.3 Normalized OAT'!A7006),"-",'Step 1.3 Normalized OAT'!A7006)</f>
        <v>43392.875</v>
      </c>
      <c r="B7006" s="26">
        <f t="shared" si="115"/>
        <v>291</v>
      </c>
      <c r="C7006" s="64" cm="1">
        <f t="array" ref="C7006">INDEX('Step 5. Daily Avg Schedule Calc'!$A$2:$C$169,(WEEKDAY(A7006)-1)*24+HOUR(A7006)+1,3)*IF(A7006&lt;Cooling_Season_Start_Date,0,IF(A7006&gt;Cooling_Season_End_Date,0,1))</f>
        <v>0</v>
      </c>
      <c r="D7006" s="12">
        <f>VLOOKUP(A7006,'Step 1.3 Normalized OAT'!$A$1:$B$8761,2)</f>
        <v>57</v>
      </c>
      <c r="E7006" s="13">
        <f ca="1">('Step 3. Regression'!$F$19*D7006^2+'Step 3. Regression'!$G$19*D7006+'Step 3. Regression'!$H$19)*C7006</f>
        <v>0</v>
      </c>
    </row>
    <row r="7007" spans="1:5" x14ac:dyDescent="0.25">
      <c r="A7007" s="9">
        <f>IF(ISBLANK('Step 1.3 Normalized OAT'!A7007),"-",'Step 1.3 Normalized OAT'!A7007)</f>
        <v>43392.916666666664</v>
      </c>
      <c r="B7007" s="26">
        <f t="shared" si="115"/>
        <v>291</v>
      </c>
      <c r="C7007" s="64" cm="1">
        <f t="array" ref="C7007">INDEX('Step 5. Daily Avg Schedule Calc'!$A$2:$C$169,(WEEKDAY(A7007)-1)*24+HOUR(A7007)+1,3)*IF(A7007&lt;Cooling_Season_Start_Date,0,IF(A7007&gt;Cooling_Season_End_Date,0,1))</f>
        <v>0</v>
      </c>
      <c r="D7007" s="12">
        <f>VLOOKUP(A7007,'Step 1.3 Normalized OAT'!$A$1:$B$8761,2)</f>
        <v>57</v>
      </c>
      <c r="E7007" s="13">
        <f ca="1">('Step 3. Regression'!$F$19*D7007^2+'Step 3. Regression'!$G$19*D7007+'Step 3. Regression'!$H$19)*C7007</f>
        <v>0</v>
      </c>
    </row>
    <row r="7008" spans="1:5" x14ac:dyDescent="0.25">
      <c r="A7008" s="9">
        <f>IF(ISBLANK('Step 1.3 Normalized OAT'!A7008),"-",'Step 1.3 Normalized OAT'!A7008)</f>
        <v>43392.958333333336</v>
      </c>
      <c r="B7008" s="26">
        <f t="shared" si="115"/>
        <v>291</v>
      </c>
      <c r="C7008" s="64" cm="1">
        <f t="array" ref="C7008">INDEX('Step 5. Daily Avg Schedule Calc'!$A$2:$C$169,(WEEKDAY(A7008)-1)*24+HOUR(A7008)+1,3)*IF(A7008&lt;Cooling_Season_Start_Date,0,IF(A7008&gt;Cooling_Season_End_Date,0,1))</f>
        <v>0</v>
      </c>
      <c r="D7008" s="12">
        <f>VLOOKUP(A7008,'Step 1.3 Normalized OAT'!$A$1:$B$8761,2)</f>
        <v>59</v>
      </c>
      <c r="E7008" s="13">
        <f ca="1">('Step 3. Regression'!$F$19*D7008^2+'Step 3. Regression'!$G$19*D7008+'Step 3. Regression'!$H$19)*C7008</f>
        <v>0</v>
      </c>
    </row>
    <row r="7009" spans="1:5" x14ac:dyDescent="0.25">
      <c r="A7009" s="9">
        <f>IF(ISBLANK('Step 1.3 Normalized OAT'!A7009),"-",'Step 1.3 Normalized OAT'!A7009)</f>
        <v>43393</v>
      </c>
      <c r="B7009" s="26">
        <f t="shared" si="115"/>
        <v>292</v>
      </c>
      <c r="C7009" s="64" cm="1">
        <f t="array" ref="C7009">INDEX('Step 5. Daily Avg Schedule Calc'!$A$2:$C$169,(WEEKDAY(A7009)-1)*24+HOUR(A7009)+1,3)*IF(A7009&lt;Cooling_Season_Start_Date,0,IF(A7009&gt;Cooling_Season_End_Date,0,1))</f>
        <v>0</v>
      </c>
      <c r="D7009" s="12">
        <f>VLOOKUP(A7009,'Step 1.3 Normalized OAT'!$A$1:$B$8761,2)</f>
        <v>59</v>
      </c>
      <c r="E7009" s="13">
        <f ca="1">('Step 3. Regression'!$F$19*D7009^2+'Step 3. Regression'!$G$19*D7009+'Step 3. Regression'!$H$19)*C7009</f>
        <v>0</v>
      </c>
    </row>
    <row r="7010" spans="1:5" x14ac:dyDescent="0.25">
      <c r="A7010" s="9">
        <f>IF(ISBLANK('Step 1.3 Normalized OAT'!A7010),"-",'Step 1.3 Normalized OAT'!A7010)</f>
        <v>43393.041666666664</v>
      </c>
      <c r="B7010" s="26">
        <f t="shared" si="115"/>
        <v>292</v>
      </c>
      <c r="C7010" s="64" cm="1">
        <f t="array" ref="C7010">INDEX('Step 5. Daily Avg Schedule Calc'!$A$2:$C$169,(WEEKDAY(A7010)-1)*24+HOUR(A7010)+1,3)*IF(A7010&lt;Cooling_Season_Start_Date,0,IF(A7010&gt;Cooling_Season_End_Date,0,1))</f>
        <v>0</v>
      </c>
      <c r="D7010" s="12">
        <f>VLOOKUP(A7010,'Step 1.3 Normalized OAT'!$A$1:$B$8761,2)</f>
        <v>58</v>
      </c>
      <c r="E7010" s="13">
        <f ca="1">('Step 3. Regression'!$F$19*D7010^2+'Step 3. Regression'!$G$19*D7010+'Step 3. Regression'!$H$19)*C7010</f>
        <v>0</v>
      </c>
    </row>
    <row r="7011" spans="1:5" x14ac:dyDescent="0.25">
      <c r="A7011" s="9">
        <f>IF(ISBLANK('Step 1.3 Normalized OAT'!A7011),"-",'Step 1.3 Normalized OAT'!A7011)</f>
        <v>43393.083333333336</v>
      </c>
      <c r="B7011" s="26">
        <f t="shared" si="115"/>
        <v>292</v>
      </c>
      <c r="C7011" s="64" cm="1">
        <f t="array" ref="C7011">INDEX('Step 5. Daily Avg Schedule Calc'!$A$2:$C$169,(WEEKDAY(A7011)-1)*24+HOUR(A7011)+1,3)*IF(A7011&lt;Cooling_Season_Start_Date,0,IF(A7011&gt;Cooling_Season_End_Date,0,1))</f>
        <v>0</v>
      </c>
      <c r="D7011" s="12">
        <f>VLOOKUP(A7011,'Step 1.3 Normalized OAT'!$A$1:$B$8761,2)</f>
        <v>58</v>
      </c>
      <c r="E7011" s="13">
        <f ca="1">('Step 3. Regression'!$F$19*D7011^2+'Step 3. Regression'!$G$19*D7011+'Step 3. Regression'!$H$19)*C7011</f>
        <v>0</v>
      </c>
    </row>
    <row r="7012" spans="1:5" x14ac:dyDescent="0.25">
      <c r="A7012" s="9">
        <f>IF(ISBLANK('Step 1.3 Normalized OAT'!A7012),"-",'Step 1.3 Normalized OAT'!A7012)</f>
        <v>43393.125</v>
      </c>
      <c r="B7012" s="26">
        <f t="shared" si="115"/>
        <v>292</v>
      </c>
      <c r="C7012" s="64" cm="1">
        <f t="array" ref="C7012">INDEX('Step 5. Daily Avg Schedule Calc'!$A$2:$C$169,(WEEKDAY(A7012)-1)*24+HOUR(A7012)+1,3)*IF(A7012&lt;Cooling_Season_Start_Date,0,IF(A7012&gt;Cooling_Season_End_Date,0,1))</f>
        <v>0</v>
      </c>
      <c r="D7012" s="12">
        <f>VLOOKUP(A7012,'Step 1.3 Normalized OAT'!$A$1:$B$8761,2)</f>
        <v>57</v>
      </c>
      <c r="E7012" s="13">
        <f ca="1">('Step 3. Regression'!$F$19*D7012^2+'Step 3. Regression'!$G$19*D7012+'Step 3. Regression'!$H$19)*C7012</f>
        <v>0</v>
      </c>
    </row>
    <row r="7013" spans="1:5" x14ac:dyDescent="0.25">
      <c r="A7013" s="9">
        <f>IF(ISBLANK('Step 1.3 Normalized OAT'!A7013),"-",'Step 1.3 Normalized OAT'!A7013)</f>
        <v>43393.166666666664</v>
      </c>
      <c r="B7013" s="26">
        <f t="shared" si="115"/>
        <v>292</v>
      </c>
      <c r="C7013" s="64" cm="1">
        <f t="array" ref="C7013">INDEX('Step 5. Daily Avg Schedule Calc'!$A$2:$C$169,(WEEKDAY(A7013)-1)*24+HOUR(A7013)+1,3)*IF(A7013&lt;Cooling_Season_Start_Date,0,IF(A7013&gt;Cooling_Season_End_Date,0,1))</f>
        <v>0</v>
      </c>
      <c r="D7013" s="12">
        <f>VLOOKUP(A7013,'Step 1.3 Normalized OAT'!$A$1:$B$8761,2)</f>
        <v>55</v>
      </c>
      <c r="E7013" s="13">
        <f ca="1">('Step 3. Regression'!$F$19*D7013^2+'Step 3. Regression'!$G$19*D7013+'Step 3. Regression'!$H$19)*C7013</f>
        <v>0</v>
      </c>
    </row>
    <row r="7014" spans="1:5" x14ac:dyDescent="0.25">
      <c r="A7014" s="9">
        <f>IF(ISBLANK('Step 1.3 Normalized OAT'!A7014),"-",'Step 1.3 Normalized OAT'!A7014)</f>
        <v>43393.208333333336</v>
      </c>
      <c r="B7014" s="26">
        <f t="shared" si="115"/>
        <v>292</v>
      </c>
      <c r="C7014" s="64" cm="1">
        <f t="array" ref="C7014">INDEX('Step 5. Daily Avg Schedule Calc'!$A$2:$C$169,(WEEKDAY(A7014)-1)*24+HOUR(A7014)+1,3)*IF(A7014&lt;Cooling_Season_Start_Date,0,IF(A7014&gt;Cooling_Season_End_Date,0,1))</f>
        <v>0</v>
      </c>
      <c r="D7014" s="12">
        <f>VLOOKUP(A7014,'Step 1.3 Normalized OAT'!$A$1:$B$8761,2)</f>
        <v>56</v>
      </c>
      <c r="E7014" s="13">
        <f ca="1">('Step 3. Regression'!$F$19*D7014^2+'Step 3. Regression'!$G$19*D7014+'Step 3. Regression'!$H$19)*C7014</f>
        <v>0</v>
      </c>
    </row>
    <row r="7015" spans="1:5" x14ac:dyDescent="0.25">
      <c r="A7015" s="9">
        <f>IF(ISBLANK('Step 1.3 Normalized OAT'!A7015),"-",'Step 1.3 Normalized OAT'!A7015)</f>
        <v>43393.25</v>
      </c>
      <c r="B7015" s="26">
        <f t="shared" si="115"/>
        <v>292</v>
      </c>
      <c r="C7015" s="64" cm="1">
        <f t="array" ref="C7015">INDEX('Step 5. Daily Avg Schedule Calc'!$A$2:$C$169,(WEEKDAY(A7015)-1)*24+HOUR(A7015)+1,3)*IF(A7015&lt;Cooling_Season_Start_Date,0,IF(A7015&gt;Cooling_Season_End_Date,0,1))</f>
        <v>0</v>
      </c>
      <c r="D7015" s="12">
        <f>VLOOKUP(A7015,'Step 1.3 Normalized OAT'!$A$1:$B$8761,2)</f>
        <v>55</v>
      </c>
      <c r="E7015" s="13">
        <f ca="1">('Step 3. Regression'!$F$19*D7015^2+'Step 3. Regression'!$G$19*D7015+'Step 3. Regression'!$H$19)*C7015</f>
        <v>0</v>
      </c>
    </row>
    <row r="7016" spans="1:5" x14ac:dyDescent="0.25">
      <c r="A7016" s="9">
        <f>IF(ISBLANK('Step 1.3 Normalized OAT'!A7016),"-",'Step 1.3 Normalized OAT'!A7016)</f>
        <v>43393.291666666664</v>
      </c>
      <c r="B7016" s="26">
        <f t="shared" si="115"/>
        <v>292</v>
      </c>
      <c r="C7016" s="64" cm="1">
        <f t="array" ref="C7016">INDEX('Step 5. Daily Avg Schedule Calc'!$A$2:$C$169,(WEEKDAY(A7016)-1)*24+HOUR(A7016)+1,3)*IF(A7016&lt;Cooling_Season_Start_Date,0,IF(A7016&gt;Cooling_Season_End_Date,0,1))</f>
        <v>0</v>
      </c>
      <c r="D7016" s="12">
        <f>VLOOKUP(A7016,'Step 1.3 Normalized OAT'!$A$1:$B$8761,2)</f>
        <v>55</v>
      </c>
      <c r="E7016" s="13">
        <f ca="1">('Step 3. Regression'!$F$19*D7016^2+'Step 3. Regression'!$G$19*D7016+'Step 3. Regression'!$H$19)*C7016</f>
        <v>0</v>
      </c>
    </row>
    <row r="7017" spans="1:5" x14ac:dyDescent="0.25">
      <c r="A7017" s="9">
        <f>IF(ISBLANK('Step 1.3 Normalized OAT'!A7017),"-",'Step 1.3 Normalized OAT'!A7017)</f>
        <v>43393.333333333336</v>
      </c>
      <c r="B7017" s="26">
        <f t="shared" si="115"/>
        <v>292</v>
      </c>
      <c r="C7017" s="64" cm="1">
        <f t="array" ref="C7017">INDEX('Step 5. Daily Avg Schedule Calc'!$A$2:$C$169,(WEEKDAY(A7017)-1)*24+HOUR(A7017)+1,3)*IF(A7017&lt;Cooling_Season_Start_Date,0,IF(A7017&gt;Cooling_Season_End_Date,0,1))</f>
        <v>0</v>
      </c>
      <c r="D7017" s="12">
        <f>VLOOKUP(A7017,'Step 1.3 Normalized OAT'!$A$1:$B$8761,2)</f>
        <v>57</v>
      </c>
      <c r="E7017" s="13">
        <f ca="1">('Step 3. Regression'!$F$19*D7017^2+'Step 3. Regression'!$G$19*D7017+'Step 3. Regression'!$H$19)*C7017</f>
        <v>0</v>
      </c>
    </row>
    <row r="7018" spans="1:5" x14ac:dyDescent="0.25">
      <c r="A7018" s="9">
        <f>IF(ISBLANK('Step 1.3 Normalized OAT'!A7018),"-",'Step 1.3 Normalized OAT'!A7018)</f>
        <v>43393.375</v>
      </c>
      <c r="B7018" s="26">
        <f t="shared" si="115"/>
        <v>292</v>
      </c>
      <c r="C7018" s="64" cm="1">
        <f t="array" ref="C7018">INDEX('Step 5. Daily Avg Schedule Calc'!$A$2:$C$169,(WEEKDAY(A7018)-1)*24+HOUR(A7018)+1,3)*IF(A7018&lt;Cooling_Season_Start_Date,0,IF(A7018&gt;Cooling_Season_End_Date,0,1))</f>
        <v>0</v>
      </c>
      <c r="D7018" s="12">
        <f>VLOOKUP(A7018,'Step 1.3 Normalized OAT'!$A$1:$B$8761,2)</f>
        <v>57</v>
      </c>
      <c r="E7018" s="13">
        <f ca="1">('Step 3. Regression'!$F$19*D7018^2+'Step 3. Regression'!$G$19*D7018+'Step 3. Regression'!$H$19)*C7018</f>
        <v>0</v>
      </c>
    </row>
    <row r="7019" spans="1:5" x14ac:dyDescent="0.25">
      <c r="A7019" s="9">
        <f>IF(ISBLANK('Step 1.3 Normalized OAT'!A7019),"-",'Step 1.3 Normalized OAT'!A7019)</f>
        <v>43393.416666666664</v>
      </c>
      <c r="B7019" s="26">
        <f t="shared" si="115"/>
        <v>292</v>
      </c>
      <c r="C7019" s="64" cm="1">
        <f t="array" ref="C7019">INDEX('Step 5. Daily Avg Schedule Calc'!$A$2:$C$169,(WEEKDAY(A7019)-1)*24+HOUR(A7019)+1,3)*IF(A7019&lt;Cooling_Season_Start_Date,0,IF(A7019&gt;Cooling_Season_End_Date,0,1))</f>
        <v>0</v>
      </c>
      <c r="D7019" s="12">
        <f>VLOOKUP(A7019,'Step 1.3 Normalized OAT'!$A$1:$B$8761,2)</f>
        <v>57</v>
      </c>
      <c r="E7019" s="13">
        <f ca="1">('Step 3. Regression'!$F$19*D7019^2+'Step 3. Regression'!$G$19*D7019+'Step 3. Regression'!$H$19)*C7019</f>
        <v>0</v>
      </c>
    </row>
    <row r="7020" spans="1:5" x14ac:dyDescent="0.25">
      <c r="A7020" s="9">
        <f>IF(ISBLANK('Step 1.3 Normalized OAT'!A7020),"-",'Step 1.3 Normalized OAT'!A7020)</f>
        <v>43393.458333333336</v>
      </c>
      <c r="B7020" s="26">
        <f t="shared" si="115"/>
        <v>292</v>
      </c>
      <c r="C7020" s="64" cm="1">
        <f t="array" ref="C7020">INDEX('Step 5. Daily Avg Schedule Calc'!$A$2:$C$169,(WEEKDAY(A7020)-1)*24+HOUR(A7020)+1,3)*IF(A7020&lt;Cooling_Season_Start_Date,0,IF(A7020&gt;Cooling_Season_End_Date,0,1))</f>
        <v>0</v>
      </c>
      <c r="D7020" s="12">
        <f>VLOOKUP(A7020,'Step 1.3 Normalized OAT'!$A$1:$B$8761,2)</f>
        <v>59</v>
      </c>
      <c r="E7020" s="13">
        <f ca="1">('Step 3. Regression'!$F$19*D7020^2+'Step 3. Regression'!$G$19*D7020+'Step 3. Regression'!$H$19)*C7020</f>
        <v>0</v>
      </c>
    </row>
    <row r="7021" spans="1:5" x14ac:dyDescent="0.25">
      <c r="A7021" s="9">
        <f>IF(ISBLANK('Step 1.3 Normalized OAT'!A7021),"-",'Step 1.3 Normalized OAT'!A7021)</f>
        <v>43393.5</v>
      </c>
      <c r="B7021" s="26">
        <f t="shared" si="115"/>
        <v>292</v>
      </c>
      <c r="C7021" s="64" cm="1">
        <f t="array" ref="C7021">INDEX('Step 5. Daily Avg Schedule Calc'!$A$2:$C$169,(WEEKDAY(A7021)-1)*24+HOUR(A7021)+1,3)*IF(A7021&lt;Cooling_Season_Start_Date,0,IF(A7021&gt;Cooling_Season_End_Date,0,1))</f>
        <v>0</v>
      </c>
      <c r="D7021" s="12">
        <f>VLOOKUP(A7021,'Step 1.3 Normalized OAT'!$A$1:$B$8761,2)</f>
        <v>61</v>
      </c>
      <c r="E7021" s="13">
        <f ca="1">('Step 3. Regression'!$F$19*D7021^2+'Step 3. Regression'!$G$19*D7021+'Step 3. Regression'!$H$19)*C7021</f>
        <v>0</v>
      </c>
    </row>
    <row r="7022" spans="1:5" x14ac:dyDescent="0.25">
      <c r="A7022" s="9">
        <f>IF(ISBLANK('Step 1.3 Normalized OAT'!A7022),"-",'Step 1.3 Normalized OAT'!A7022)</f>
        <v>43393.541666666664</v>
      </c>
      <c r="B7022" s="26">
        <f t="shared" si="115"/>
        <v>292</v>
      </c>
      <c r="C7022" s="64" cm="1">
        <f t="array" ref="C7022">INDEX('Step 5. Daily Avg Schedule Calc'!$A$2:$C$169,(WEEKDAY(A7022)-1)*24+HOUR(A7022)+1,3)*IF(A7022&lt;Cooling_Season_Start_Date,0,IF(A7022&gt;Cooling_Season_End_Date,0,1))</f>
        <v>0</v>
      </c>
      <c r="D7022" s="12">
        <f>VLOOKUP(A7022,'Step 1.3 Normalized OAT'!$A$1:$B$8761,2)</f>
        <v>61</v>
      </c>
      <c r="E7022" s="13">
        <f ca="1">('Step 3. Regression'!$F$19*D7022^2+'Step 3. Regression'!$G$19*D7022+'Step 3. Regression'!$H$19)*C7022</f>
        <v>0</v>
      </c>
    </row>
    <row r="7023" spans="1:5" x14ac:dyDescent="0.25">
      <c r="A7023" s="9">
        <f>IF(ISBLANK('Step 1.3 Normalized OAT'!A7023),"-",'Step 1.3 Normalized OAT'!A7023)</f>
        <v>43393.583333333336</v>
      </c>
      <c r="B7023" s="26">
        <f t="shared" si="115"/>
        <v>292</v>
      </c>
      <c r="C7023" s="64" cm="1">
        <f t="array" ref="C7023">INDEX('Step 5. Daily Avg Schedule Calc'!$A$2:$C$169,(WEEKDAY(A7023)-1)*24+HOUR(A7023)+1,3)*IF(A7023&lt;Cooling_Season_Start_Date,0,IF(A7023&gt;Cooling_Season_End_Date,0,1))</f>
        <v>0</v>
      </c>
      <c r="D7023" s="12">
        <f>VLOOKUP(A7023,'Step 1.3 Normalized OAT'!$A$1:$B$8761,2)</f>
        <v>62</v>
      </c>
      <c r="E7023" s="13">
        <f ca="1">('Step 3. Regression'!$F$19*D7023^2+'Step 3. Regression'!$G$19*D7023+'Step 3. Regression'!$H$19)*C7023</f>
        <v>0</v>
      </c>
    </row>
    <row r="7024" spans="1:5" x14ac:dyDescent="0.25">
      <c r="A7024" s="9">
        <f>IF(ISBLANK('Step 1.3 Normalized OAT'!A7024),"-",'Step 1.3 Normalized OAT'!A7024)</f>
        <v>43393.625</v>
      </c>
      <c r="B7024" s="26">
        <f t="shared" si="115"/>
        <v>292</v>
      </c>
      <c r="C7024" s="64" cm="1">
        <f t="array" ref="C7024">INDEX('Step 5. Daily Avg Schedule Calc'!$A$2:$C$169,(WEEKDAY(A7024)-1)*24+HOUR(A7024)+1,3)*IF(A7024&lt;Cooling_Season_Start_Date,0,IF(A7024&gt;Cooling_Season_End_Date,0,1))</f>
        <v>0</v>
      </c>
      <c r="D7024" s="12">
        <f>VLOOKUP(A7024,'Step 1.3 Normalized OAT'!$A$1:$B$8761,2)</f>
        <v>63</v>
      </c>
      <c r="E7024" s="13">
        <f ca="1">('Step 3. Regression'!$F$19*D7024^2+'Step 3. Regression'!$G$19*D7024+'Step 3. Regression'!$H$19)*C7024</f>
        <v>0</v>
      </c>
    </row>
    <row r="7025" spans="1:5" x14ac:dyDescent="0.25">
      <c r="A7025" s="9">
        <f>IF(ISBLANK('Step 1.3 Normalized OAT'!A7025),"-",'Step 1.3 Normalized OAT'!A7025)</f>
        <v>43393.666666666664</v>
      </c>
      <c r="B7025" s="26">
        <f t="shared" si="115"/>
        <v>292</v>
      </c>
      <c r="C7025" s="64" cm="1">
        <f t="array" ref="C7025">INDEX('Step 5. Daily Avg Schedule Calc'!$A$2:$C$169,(WEEKDAY(A7025)-1)*24+HOUR(A7025)+1,3)*IF(A7025&lt;Cooling_Season_Start_Date,0,IF(A7025&gt;Cooling_Season_End_Date,0,1))</f>
        <v>0</v>
      </c>
      <c r="D7025" s="12">
        <f>VLOOKUP(A7025,'Step 1.3 Normalized OAT'!$A$1:$B$8761,2)</f>
        <v>64</v>
      </c>
      <c r="E7025" s="13">
        <f ca="1">('Step 3. Regression'!$F$19*D7025^2+'Step 3. Regression'!$G$19*D7025+'Step 3. Regression'!$H$19)*C7025</f>
        <v>0</v>
      </c>
    </row>
    <row r="7026" spans="1:5" x14ac:dyDescent="0.25">
      <c r="A7026" s="9">
        <f>IF(ISBLANK('Step 1.3 Normalized OAT'!A7026),"-",'Step 1.3 Normalized OAT'!A7026)</f>
        <v>43393.708333333336</v>
      </c>
      <c r="B7026" s="26">
        <f t="shared" si="115"/>
        <v>292</v>
      </c>
      <c r="C7026" s="64" cm="1">
        <f t="array" ref="C7026">INDEX('Step 5. Daily Avg Schedule Calc'!$A$2:$C$169,(WEEKDAY(A7026)-1)*24+HOUR(A7026)+1,3)*IF(A7026&lt;Cooling_Season_Start_Date,0,IF(A7026&gt;Cooling_Season_End_Date,0,1))</f>
        <v>0</v>
      </c>
      <c r="D7026" s="12">
        <f>VLOOKUP(A7026,'Step 1.3 Normalized OAT'!$A$1:$B$8761,2)</f>
        <v>65</v>
      </c>
      <c r="E7026" s="13">
        <f ca="1">('Step 3. Regression'!$F$19*D7026^2+'Step 3. Regression'!$G$19*D7026+'Step 3. Regression'!$H$19)*C7026</f>
        <v>0</v>
      </c>
    </row>
    <row r="7027" spans="1:5" x14ac:dyDescent="0.25">
      <c r="A7027" s="9">
        <f>IF(ISBLANK('Step 1.3 Normalized OAT'!A7027),"-",'Step 1.3 Normalized OAT'!A7027)</f>
        <v>43393.75</v>
      </c>
      <c r="B7027" s="26">
        <f t="shared" si="115"/>
        <v>292</v>
      </c>
      <c r="C7027" s="64" cm="1">
        <f t="array" ref="C7027">INDEX('Step 5. Daily Avg Schedule Calc'!$A$2:$C$169,(WEEKDAY(A7027)-1)*24+HOUR(A7027)+1,3)*IF(A7027&lt;Cooling_Season_Start_Date,0,IF(A7027&gt;Cooling_Season_End_Date,0,1))</f>
        <v>0</v>
      </c>
      <c r="D7027" s="12">
        <f>VLOOKUP(A7027,'Step 1.3 Normalized OAT'!$A$1:$B$8761,2)</f>
        <v>63</v>
      </c>
      <c r="E7027" s="13">
        <f ca="1">('Step 3. Regression'!$F$19*D7027^2+'Step 3. Regression'!$G$19*D7027+'Step 3. Regression'!$H$19)*C7027</f>
        <v>0</v>
      </c>
    </row>
    <row r="7028" spans="1:5" x14ac:dyDescent="0.25">
      <c r="A7028" s="9">
        <f>IF(ISBLANK('Step 1.3 Normalized OAT'!A7028),"-",'Step 1.3 Normalized OAT'!A7028)</f>
        <v>43393.791666666664</v>
      </c>
      <c r="B7028" s="26">
        <f t="shared" si="115"/>
        <v>292</v>
      </c>
      <c r="C7028" s="64" cm="1">
        <f t="array" ref="C7028">INDEX('Step 5. Daily Avg Schedule Calc'!$A$2:$C$169,(WEEKDAY(A7028)-1)*24+HOUR(A7028)+1,3)*IF(A7028&lt;Cooling_Season_Start_Date,0,IF(A7028&gt;Cooling_Season_End_Date,0,1))</f>
        <v>0</v>
      </c>
      <c r="D7028" s="12">
        <f>VLOOKUP(A7028,'Step 1.3 Normalized OAT'!$A$1:$B$8761,2)</f>
        <v>63</v>
      </c>
      <c r="E7028" s="13">
        <f ca="1">('Step 3. Regression'!$F$19*D7028^2+'Step 3. Regression'!$G$19*D7028+'Step 3. Regression'!$H$19)*C7028</f>
        <v>0</v>
      </c>
    </row>
    <row r="7029" spans="1:5" x14ac:dyDescent="0.25">
      <c r="A7029" s="9">
        <f>IF(ISBLANK('Step 1.3 Normalized OAT'!A7029),"-",'Step 1.3 Normalized OAT'!A7029)</f>
        <v>43393.833333333336</v>
      </c>
      <c r="B7029" s="26">
        <f t="shared" si="115"/>
        <v>292</v>
      </c>
      <c r="C7029" s="64" cm="1">
        <f t="array" ref="C7029">INDEX('Step 5. Daily Avg Schedule Calc'!$A$2:$C$169,(WEEKDAY(A7029)-1)*24+HOUR(A7029)+1,3)*IF(A7029&lt;Cooling_Season_Start_Date,0,IF(A7029&gt;Cooling_Season_End_Date,0,1))</f>
        <v>0</v>
      </c>
      <c r="D7029" s="12">
        <f>VLOOKUP(A7029,'Step 1.3 Normalized OAT'!$A$1:$B$8761,2)</f>
        <v>61</v>
      </c>
      <c r="E7029" s="13">
        <f ca="1">('Step 3. Regression'!$F$19*D7029^2+'Step 3. Regression'!$G$19*D7029+'Step 3. Regression'!$H$19)*C7029</f>
        <v>0</v>
      </c>
    </row>
    <row r="7030" spans="1:5" x14ac:dyDescent="0.25">
      <c r="A7030" s="9">
        <f>IF(ISBLANK('Step 1.3 Normalized OAT'!A7030),"-",'Step 1.3 Normalized OAT'!A7030)</f>
        <v>43393.875</v>
      </c>
      <c r="B7030" s="26">
        <f t="shared" si="115"/>
        <v>292</v>
      </c>
      <c r="C7030" s="64" cm="1">
        <f t="array" ref="C7030">INDEX('Step 5. Daily Avg Schedule Calc'!$A$2:$C$169,(WEEKDAY(A7030)-1)*24+HOUR(A7030)+1,3)*IF(A7030&lt;Cooling_Season_Start_Date,0,IF(A7030&gt;Cooling_Season_End_Date,0,1))</f>
        <v>0</v>
      </c>
      <c r="D7030" s="12">
        <f>VLOOKUP(A7030,'Step 1.3 Normalized OAT'!$A$1:$B$8761,2)</f>
        <v>63</v>
      </c>
      <c r="E7030" s="13">
        <f ca="1">('Step 3. Regression'!$F$19*D7030^2+'Step 3. Regression'!$G$19*D7030+'Step 3. Regression'!$H$19)*C7030</f>
        <v>0</v>
      </c>
    </row>
    <row r="7031" spans="1:5" x14ac:dyDescent="0.25">
      <c r="A7031" s="9">
        <f>IF(ISBLANK('Step 1.3 Normalized OAT'!A7031),"-",'Step 1.3 Normalized OAT'!A7031)</f>
        <v>43393.916666666664</v>
      </c>
      <c r="B7031" s="26">
        <f t="shared" si="115"/>
        <v>292</v>
      </c>
      <c r="C7031" s="64" cm="1">
        <f t="array" ref="C7031">INDEX('Step 5. Daily Avg Schedule Calc'!$A$2:$C$169,(WEEKDAY(A7031)-1)*24+HOUR(A7031)+1,3)*IF(A7031&lt;Cooling_Season_Start_Date,0,IF(A7031&gt;Cooling_Season_End_Date,0,1))</f>
        <v>0</v>
      </c>
      <c r="D7031" s="12">
        <f>VLOOKUP(A7031,'Step 1.3 Normalized OAT'!$A$1:$B$8761,2)</f>
        <v>57</v>
      </c>
      <c r="E7031" s="13">
        <f ca="1">('Step 3. Regression'!$F$19*D7031^2+'Step 3. Regression'!$G$19*D7031+'Step 3. Regression'!$H$19)*C7031</f>
        <v>0</v>
      </c>
    </row>
    <row r="7032" spans="1:5" x14ac:dyDescent="0.25">
      <c r="A7032" s="9">
        <f>IF(ISBLANK('Step 1.3 Normalized OAT'!A7032),"-",'Step 1.3 Normalized OAT'!A7032)</f>
        <v>43393.958333333336</v>
      </c>
      <c r="B7032" s="26">
        <f t="shared" si="115"/>
        <v>292</v>
      </c>
      <c r="C7032" s="64" cm="1">
        <f t="array" ref="C7032">INDEX('Step 5. Daily Avg Schedule Calc'!$A$2:$C$169,(WEEKDAY(A7032)-1)*24+HOUR(A7032)+1,3)*IF(A7032&lt;Cooling_Season_Start_Date,0,IF(A7032&gt;Cooling_Season_End_Date,0,1))</f>
        <v>0</v>
      </c>
      <c r="D7032" s="12">
        <f>VLOOKUP(A7032,'Step 1.3 Normalized OAT'!$A$1:$B$8761,2)</f>
        <v>56</v>
      </c>
      <c r="E7032" s="13">
        <f ca="1">('Step 3. Regression'!$F$19*D7032^2+'Step 3. Regression'!$G$19*D7032+'Step 3. Regression'!$H$19)*C7032</f>
        <v>0</v>
      </c>
    </row>
    <row r="7033" spans="1:5" x14ac:dyDescent="0.25">
      <c r="A7033" s="9">
        <f>IF(ISBLANK('Step 1.3 Normalized OAT'!A7033),"-",'Step 1.3 Normalized OAT'!A7033)</f>
        <v>43394</v>
      </c>
      <c r="B7033" s="26">
        <f t="shared" si="115"/>
        <v>293</v>
      </c>
      <c r="C7033" s="64" cm="1">
        <f t="array" ref="C7033">INDEX('Step 5. Daily Avg Schedule Calc'!$A$2:$C$169,(WEEKDAY(A7033)-1)*24+HOUR(A7033)+1,3)*IF(A7033&lt;Cooling_Season_Start_Date,0,IF(A7033&gt;Cooling_Season_End_Date,0,1))</f>
        <v>0</v>
      </c>
      <c r="D7033" s="12">
        <f>VLOOKUP(A7033,'Step 1.3 Normalized OAT'!$A$1:$B$8761,2)</f>
        <v>55</v>
      </c>
      <c r="E7033" s="13">
        <f ca="1">('Step 3. Regression'!$F$19*D7033^2+'Step 3. Regression'!$G$19*D7033+'Step 3. Regression'!$H$19)*C7033</f>
        <v>0</v>
      </c>
    </row>
    <row r="7034" spans="1:5" x14ac:dyDescent="0.25">
      <c r="A7034" s="9">
        <f>IF(ISBLANK('Step 1.3 Normalized OAT'!A7034),"-",'Step 1.3 Normalized OAT'!A7034)</f>
        <v>43394.041666666664</v>
      </c>
      <c r="B7034" s="26">
        <f t="shared" si="115"/>
        <v>293</v>
      </c>
      <c r="C7034" s="64" cm="1">
        <f t="array" ref="C7034">INDEX('Step 5. Daily Avg Schedule Calc'!$A$2:$C$169,(WEEKDAY(A7034)-1)*24+HOUR(A7034)+1,3)*IF(A7034&lt;Cooling_Season_Start_Date,0,IF(A7034&gt;Cooling_Season_End_Date,0,1))</f>
        <v>0</v>
      </c>
      <c r="D7034" s="12">
        <f>VLOOKUP(A7034,'Step 1.3 Normalized OAT'!$A$1:$B$8761,2)</f>
        <v>54</v>
      </c>
      <c r="E7034" s="13">
        <f ca="1">('Step 3. Regression'!$F$19*D7034^2+'Step 3. Regression'!$G$19*D7034+'Step 3. Regression'!$H$19)*C7034</f>
        <v>0</v>
      </c>
    </row>
    <row r="7035" spans="1:5" x14ac:dyDescent="0.25">
      <c r="A7035" s="9">
        <f>IF(ISBLANK('Step 1.3 Normalized OAT'!A7035),"-",'Step 1.3 Normalized OAT'!A7035)</f>
        <v>43394.083333333336</v>
      </c>
      <c r="B7035" s="26">
        <f t="shared" si="115"/>
        <v>293</v>
      </c>
      <c r="C7035" s="64" cm="1">
        <f t="array" ref="C7035">INDEX('Step 5. Daily Avg Schedule Calc'!$A$2:$C$169,(WEEKDAY(A7035)-1)*24+HOUR(A7035)+1,3)*IF(A7035&lt;Cooling_Season_Start_Date,0,IF(A7035&gt;Cooling_Season_End_Date,0,1))</f>
        <v>0</v>
      </c>
      <c r="D7035" s="12">
        <f>VLOOKUP(A7035,'Step 1.3 Normalized OAT'!$A$1:$B$8761,2)</f>
        <v>52</v>
      </c>
      <c r="E7035" s="13">
        <f ca="1">('Step 3. Regression'!$F$19*D7035^2+'Step 3. Regression'!$G$19*D7035+'Step 3. Regression'!$H$19)*C7035</f>
        <v>0</v>
      </c>
    </row>
    <row r="7036" spans="1:5" x14ac:dyDescent="0.25">
      <c r="A7036" s="9">
        <f>IF(ISBLANK('Step 1.3 Normalized OAT'!A7036),"-",'Step 1.3 Normalized OAT'!A7036)</f>
        <v>43394.125</v>
      </c>
      <c r="B7036" s="26">
        <f t="shared" si="115"/>
        <v>293</v>
      </c>
      <c r="C7036" s="64" cm="1">
        <f t="array" ref="C7036">INDEX('Step 5. Daily Avg Schedule Calc'!$A$2:$C$169,(WEEKDAY(A7036)-1)*24+HOUR(A7036)+1,3)*IF(A7036&lt;Cooling_Season_Start_Date,0,IF(A7036&gt;Cooling_Season_End_Date,0,1))</f>
        <v>0</v>
      </c>
      <c r="D7036" s="12">
        <f>VLOOKUP(A7036,'Step 1.3 Normalized OAT'!$A$1:$B$8761,2)</f>
        <v>52</v>
      </c>
      <c r="E7036" s="13">
        <f ca="1">('Step 3. Regression'!$F$19*D7036^2+'Step 3. Regression'!$G$19*D7036+'Step 3. Regression'!$H$19)*C7036</f>
        <v>0</v>
      </c>
    </row>
    <row r="7037" spans="1:5" x14ac:dyDescent="0.25">
      <c r="A7037" s="9">
        <f>IF(ISBLANK('Step 1.3 Normalized OAT'!A7037),"-",'Step 1.3 Normalized OAT'!A7037)</f>
        <v>43394.166666666664</v>
      </c>
      <c r="B7037" s="26">
        <f t="shared" si="115"/>
        <v>293</v>
      </c>
      <c r="C7037" s="64" cm="1">
        <f t="array" ref="C7037">INDEX('Step 5. Daily Avg Schedule Calc'!$A$2:$C$169,(WEEKDAY(A7037)-1)*24+HOUR(A7037)+1,3)*IF(A7037&lt;Cooling_Season_Start_Date,0,IF(A7037&gt;Cooling_Season_End_Date,0,1))</f>
        <v>0</v>
      </c>
      <c r="D7037" s="12">
        <f>VLOOKUP(A7037,'Step 1.3 Normalized OAT'!$A$1:$B$8761,2)</f>
        <v>52</v>
      </c>
      <c r="E7037" s="13">
        <f ca="1">('Step 3. Regression'!$F$19*D7037^2+'Step 3. Regression'!$G$19*D7037+'Step 3. Regression'!$H$19)*C7037</f>
        <v>0</v>
      </c>
    </row>
    <row r="7038" spans="1:5" x14ac:dyDescent="0.25">
      <c r="A7038" s="9">
        <f>IF(ISBLANK('Step 1.3 Normalized OAT'!A7038),"-",'Step 1.3 Normalized OAT'!A7038)</f>
        <v>43394.208333333336</v>
      </c>
      <c r="B7038" s="26">
        <f t="shared" si="115"/>
        <v>293</v>
      </c>
      <c r="C7038" s="64" cm="1">
        <f t="array" ref="C7038">INDEX('Step 5. Daily Avg Schedule Calc'!$A$2:$C$169,(WEEKDAY(A7038)-1)*24+HOUR(A7038)+1,3)*IF(A7038&lt;Cooling_Season_Start_Date,0,IF(A7038&gt;Cooling_Season_End_Date,0,1))</f>
        <v>0</v>
      </c>
      <c r="D7038" s="12">
        <f>VLOOKUP(A7038,'Step 1.3 Normalized OAT'!$A$1:$B$8761,2)</f>
        <v>50</v>
      </c>
      <c r="E7038" s="13">
        <f ca="1">('Step 3. Regression'!$F$19*D7038^2+'Step 3. Regression'!$G$19*D7038+'Step 3. Regression'!$H$19)*C7038</f>
        <v>0</v>
      </c>
    </row>
    <row r="7039" spans="1:5" x14ac:dyDescent="0.25">
      <c r="A7039" s="9">
        <f>IF(ISBLANK('Step 1.3 Normalized OAT'!A7039),"-",'Step 1.3 Normalized OAT'!A7039)</f>
        <v>43394.25</v>
      </c>
      <c r="B7039" s="26">
        <f t="shared" si="115"/>
        <v>293</v>
      </c>
      <c r="C7039" s="64" cm="1">
        <f t="array" ref="C7039">INDEX('Step 5. Daily Avg Schedule Calc'!$A$2:$C$169,(WEEKDAY(A7039)-1)*24+HOUR(A7039)+1,3)*IF(A7039&lt;Cooling_Season_Start_Date,0,IF(A7039&gt;Cooling_Season_End_Date,0,1))</f>
        <v>0</v>
      </c>
      <c r="D7039" s="12">
        <f>VLOOKUP(A7039,'Step 1.3 Normalized OAT'!$A$1:$B$8761,2)</f>
        <v>50</v>
      </c>
      <c r="E7039" s="13">
        <f ca="1">('Step 3. Regression'!$F$19*D7039^2+'Step 3. Regression'!$G$19*D7039+'Step 3. Regression'!$H$19)*C7039</f>
        <v>0</v>
      </c>
    </row>
    <row r="7040" spans="1:5" x14ac:dyDescent="0.25">
      <c r="A7040" s="9">
        <f>IF(ISBLANK('Step 1.3 Normalized OAT'!A7040),"-",'Step 1.3 Normalized OAT'!A7040)</f>
        <v>43394.291666666664</v>
      </c>
      <c r="B7040" s="26">
        <f t="shared" si="115"/>
        <v>293</v>
      </c>
      <c r="C7040" s="64" cm="1">
        <f t="array" ref="C7040">INDEX('Step 5. Daily Avg Schedule Calc'!$A$2:$C$169,(WEEKDAY(A7040)-1)*24+HOUR(A7040)+1,3)*IF(A7040&lt;Cooling_Season_Start_Date,0,IF(A7040&gt;Cooling_Season_End_Date,0,1))</f>
        <v>0</v>
      </c>
      <c r="D7040" s="12">
        <f>VLOOKUP(A7040,'Step 1.3 Normalized OAT'!$A$1:$B$8761,2)</f>
        <v>50</v>
      </c>
      <c r="E7040" s="13">
        <f ca="1">('Step 3. Regression'!$F$19*D7040^2+'Step 3. Regression'!$G$19*D7040+'Step 3. Regression'!$H$19)*C7040</f>
        <v>0</v>
      </c>
    </row>
    <row r="7041" spans="1:5" x14ac:dyDescent="0.25">
      <c r="A7041" s="9">
        <f>IF(ISBLANK('Step 1.3 Normalized OAT'!A7041),"-",'Step 1.3 Normalized OAT'!A7041)</f>
        <v>43394.333333333336</v>
      </c>
      <c r="B7041" s="26">
        <f t="shared" si="115"/>
        <v>293</v>
      </c>
      <c r="C7041" s="64" cm="1">
        <f t="array" ref="C7041">INDEX('Step 5. Daily Avg Schedule Calc'!$A$2:$C$169,(WEEKDAY(A7041)-1)*24+HOUR(A7041)+1,3)*IF(A7041&lt;Cooling_Season_Start_Date,0,IF(A7041&gt;Cooling_Season_End_Date,0,1))</f>
        <v>0</v>
      </c>
      <c r="D7041" s="12">
        <f>VLOOKUP(A7041,'Step 1.3 Normalized OAT'!$A$1:$B$8761,2)</f>
        <v>50</v>
      </c>
      <c r="E7041" s="13">
        <f ca="1">('Step 3. Regression'!$F$19*D7041^2+'Step 3. Regression'!$G$19*D7041+'Step 3. Regression'!$H$19)*C7041</f>
        <v>0</v>
      </c>
    </row>
    <row r="7042" spans="1:5" x14ac:dyDescent="0.25">
      <c r="A7042" s="9">
        <f>IF(ISBLANK('Step 1.3 Normalized OAT'!A7042),"-",'Step 1.3 Normalized OAT'!A7042)</f>
        <v>43394.375</v>
      </c>
      <c r="B7042" s="26">
        <f t="shared" si="115"/>
        <v>293</v>
      </c>
      <c r="C7042" s="64" cm="1">
        <f t="array" ref="C7042">INDEX('Step 5. Daily Avg Schedule Calc'!$A$2:$C$169,(WEEKDAY(A7042)-1)*24+HOUR(A7042)+1,3)*IF(A7042&lt;Cooling_Season_Start_Date,0,IF(A7042&gt;Cooling_Season_End_Date,0,1))</f>
        <v>0</v>
      </c>
      <c r="D7042" s="12">
        <f>VLOOKUP(A7042,'Step 1.3 Normalized OAT'!$A$1:$B$8761,2)</f>
        <v>48</v>
      </c>
      <c r="E7042" s="13">
        <f ca="1">('Step 3. Regression'!$F$19*D7042^2+'Step 3. Regression'!$G$19*D7042+'Step 3. Regression'!$H$19)*C7042</f>
        <v>0</v>
      </c>
    </row>
    <row r="7043" spans="1:5" x14ac:dyDescent="0.25">
      <c r="A7043" s="9">
        <f>IF(ISBLANK('Step 1.3 Normalized OAT'!A7043),"-",'Step 1.3 Normalized OAT'!A7043)</f>
        <v>43394.416666666664</v>
      </c>
      <c r="B7043" s="26">
        <f t="shared" ref="B7043:B7106" si="116">_xlfn.DAYS(A7043,$A$2)</f>
        <v>293</v>
      </c>
      <c r="C7043" s="64" cm="1">
        <f t="array" ref="C7043">INDEX('Step 5. Daily Avg Schedule Calc'!$A$2:$C$169,(WEEKDAY(A7043)-1)*24+HOUR(A7043)+1,3)*IF(A7043&lt;Cooling_Season_Start_Date,0,IF(A7043&gt;Cooling_Season_End_Date,0,1))</f>
        <v>0</v>
      </c>
      <c r="D7043" s="12">
        <f>VLOOKUP(A7043,'Step 1.3 Normalized OAT'!$A$1:$B$8761,2)</f>
        <v>48</v>
      </c>
      <c r="E7043" s="13">
        <f ca="1">('Step 3. Regression'!$F$19*D7043^2+'Step 3. Regression'!$G$19*D7043+'Step 3. Regression'!$H$19)*C7043</f>
        <v>0</v>
      </c>
    </row>
    <row r="7044" spans="1:5" x14ac:dyDescent="0.25">
      <c r="A7044" s="9">
        <f>IF(ISBLANK('Step 1.3 Normalized OAT'!A7044),"-",'Step 1.3 Normalized OAT'!A7044)</f>
        <v>43394.458333333336</v>
      </c>
      <c r="B7044" s="26">
        <f t="shared" si="116"/>
        <v>293</v>
      </c>
      <c r="C7044" s="64" cm="1">
        <f t="array" ref="C7044">INDEX('Step 5. Daily Avg Schedule Calc'!$A$2:$C$169,(WEEKDAY(A7044)-1)*24+HOUR(A7044)+1,3)*IF(A7044&lt;Cooling_Season_Start_Date,0,IF(A7044&gt;Cooling_Season_End_Date,0,1))</f>
        <v>0</v>
      </c>
      <c r="D7044" s="12">
        <f>VLOOKUP(A7044,'Step 1.3 Normalized OAT'!$A$1:$B$8761,2)</f>
        <v>48</v>
      </c>
      <c r="E7044" s="13">
        <f ca="1">('Step 3. Regression'!$F$19*D7044^2+'Step 3. Regression'!$G$19*D7044+'Step 3. Regression'!$H$19)*C7044</f>
        <v>0</v>
      </c>
    </row>
    <row r="7045" spans="1:5" x14ac:dyDescent="0.25">
      <c r="A7045" s="9">
        <f>IF(ISBLANK('Step 1.3 Normalized OAT'!A7045),"-",'Step 1.3 Normalized OAT'!A7045)</f>
        <v>43394.5</v>
      </c>
      <c r="B7045" s="26">
        <f t="shared" si="116"/>
        <v>293</v>
      </c>
      <c r="C7045" s="64" cm="1">
        <f t="array" ref="C7045">INDEX('Step 5. Daily Avg Schedule Calc'!$A$2:$C$169,(WEEKDAY(A7045)-1)*24+HOUR(A7045)+1,3)*IF(A7045&lt;Cooling_Season_Start_Date,0,IF(A7045&gt;Cooling_Season_End_Date,0,1))</f>
        <v>0</v>
      </c>
      <c r="D7045" s="12">
        <f>VLOOKUP(A7045,'Step 1.3 Normalized OAT'!$A$1:$B$8761,2)</f>
        <v>46</v>
      </c>
      <c r="E7045" s="13">
        <f ca="1">('Step 3. Regression'!$F$19*D7045^2+'Step 3. Regression'!$G$19*D7045+'Step 3. Regression'!$H$19)*C7045</f>
        <v>0</v>
      </c>
    </row>
    <row r="7046" spans="1:5" x14ac:dyDescent="0.25">
      <c r="A7046" s="9">
        <f>IF(ISBLANK('Step 1.3 Normalized OAT'!A7046),"-",'Step 1.3 Normalized OAT'!A7046)</f>
        <v>43394.541666666664</v>
      </c>
      <c r="B7046" s="26">
        <f t="shared" si="116"/>
        <v>293</v>
      </c>
      <c r="C7046" s="64" cm="1">
        <f t="array" ref="C7046">INDEX('Step 5. Daily Avg Schedule Calc'!$A$2:$C$169,(WEEKDAY(A7046)-1)*24+HOUR(A7046)+1,3)*IF(A7046&lt;Cooling_Season_Start_Date,0,IF(A7046&gt;Cooling_Season_End_Date,0,1))</f>
        <v>0</v>
      </c>
      <c r="D7046" s="12">
        <f>VLOOKUP(A7046,'Step 1.3 Normalized OAT'!$A$1:$B$8761,2)</f>
        <v>48</v>
      </c>
      <c r="E7046" s="13">
        <f ca="1">('Step 3. Regression'!$F$19*D7046^2+'Step 3. Regression'!$G$19*D7046+'Step 3. Regression'!$H$19)*C7046</f>
        <v>0</v>
      </c>
    </row>
    <row r="7047" spans="1:5" x14ac:dyDescent="0.25">
      <c r="A7047" s="9">
        <f>IF(ISBLANK('Step 1.3 Normalized OAT'!A7047),"-",'Step 1.3 Normalized OAT'!A7047)</f>
        <v>43394.583333333336</v>
      </c>
      <c r="B7047" s="26">
        <f t="shared" si="116"/>
        <v>293</v>
      </c>
      <c r="C7047" s="64" cm="1">
        <f t="array" ref="C7047">INDEX('Step 5. Daily Avg Schedule Calc'!$A$2:$C$169,(WEEKDAY(A7047)-1)*24+HOUR(A7047)+1,3)*IF(A7047&lt;Cooling_Season_Start_Date,0,IF(A7047&gt;Cooling_Season_End_Date,0,1))</f>
        <v>0</v>
      </c>
      <c r="D7047" s="12">
        <f>VLOOKUP(A7047,'Step 1.3 Normalized OAT'!$A$1:$B$8761,2)</f>
        <v>49</v>
      </c>
      <c r="E7047" s="13">
        <f ca="1">('Step 3. Regression'!$F$19*D7047^2+'Step 3. Regression'!$G$19*D7047+'Step 3. Regression'!$H$19)*C7047</f>
        <v>0</v>
      </c>
    </row>
    <row r="7048" spans="1:5" x14ac:dyDescent="0.25">
      <c r="A7048" s="9">
        <f>IF(ISBLANK('Step 1.3 Normalized OAT'!A7048),"-",'Step 1.3 Normalized OAT'!A7048)</f>
        <v>43394.625</v>
      </c>
      <c r="B7048" s="26">
        <f t="shared" si="116"/>
        <v>293</v>
      </c>
      <c r="C7048" s="64" cm="1">
        <f t="array" ref="C7048">INDEX('Step 5. Daily Avg Schedule Calc'!$A$2:$C$169,(WEEKDAY(A7048)-1)*24+HOUR(A7048)+1,3)*IF(A7048&lt;Cooling_Season_Start_Date,0,IF(A7048&gt;Cooling_Season_End_Date,0,1))</f>
        <v>0</v>
      </c>
      <c r="D7048" s="12">
        <f>VLOOKUP(A7048,'Step 1.3 Normalized OAT'!$A$1:$B$8761,2)</f>
        <v>48</v>
      </c>
      <c r="E7048" s="13">
        <f ca="1">('Step 3. Regression'!$F$19*D7048^2+'Step 3. Regression'!$G$19*D7048+'Step 3. Regression'!$H$19)*C7048</f>
        <v>0</v>
      </c>
    </row>
    <row r="7049" spans="1:5" x14ac:dyDescent="0.25">
      <c r="A7049" s="9">
        <f>IF(ISBLANK('Step 1.3 Normalized OAT'!A7049),"-",'Step 1.3 Normalized OAT'!A7049)</f>
        <v>43394.666666666664</v>
      </c>
      <c r="B7049" s="26">
        <f t="shared" si="116"/>
        <v>293</v>
      </c>
      <c r="C7049" s="64" cm="1">
        <f t="array" ref="C7049">INDEX('Step 5. Daily Avg Schedule Calc'!$A$2:$C$169,(WEEKDAY(A7049)-1)*24+HOUR(A7049)+1,3)*IF(A7049&lt;Cooling_Season_Start_Date,0,IF(A7049&gt;Cooling_Season_End_Date,0,1))</f>
        <v>0</v>
      </c>
      <c r="D7049" s="12">
        <f>VLOOKUP(A7049,'Step 1.3 Normalized OAT'!$A$1:$B$8761,2)</f>
        <v>48</v>
      </c>
      <c r="E7049" s="13">
        <f ca="1">('Step 3. Regression'!$F$19*D7049^2+'Step 3. Regression'!$G$19*D7049+'Step 3. Regression'!$H$19)*C7049</f>
        <v>0</v>
      </c>
    </row>
    <row r="7050" spans="1:5" x14ac:dyDescent="0.25">
      <c r="A7050" s="9">
        <f>IF(ISBLANK('Step 1.3 Normalized OAT'!A7050),"-",'Step 1.3 Normalized OAT'!A7050)</f>
        <v>43394.708333333336</v>
      </c>
      <c r="B7050" s="26">
        <f t="shared" si="116"/>
        <v>293</v>
      </c>
      <c r="C7050" s="64" cm="1">
        <f t="array" ref="C7050">INDEX('Step 5. Daily Avg Schedule Calc'!$A$2:$C$169,(WEEKDAY(A7050)-1)*24+HOUR(A7050)+1,3)*IF(A7050&lt;Cooling_Season_Start_Date,0,IF(A7050&gt;Cooling_Season_End_Date,0,1))</f>
        <v>0</v>
      </c>
      <c r="D7050" s="12">
        <f>VLOOKUP(A7050,'Step 1.3 Normalized OAT'!$A$1:$B$8761,2)</f>
        <v>48</v>
      </c>
      <c r="E7050" s="13">
        <f ca="1">('Step 3. Regression'!$F$19*D7050^2+'Step 3. Regression'!$G$19*D7050+'Step 3. Regression'!$H$19)*C7050</f>
        <v>0</v>
      </c>
    </row>
    <row r="7051" spans="1:5" x14ac:dyDescent="0.25">
      <c r="A7051" s="9">
        <f>IF(ISBLANK('Step 1.3 Normalized OAT'!A7051),"-",'Step 1.3 Normalized OAT'!A7051)</f>
        <v>43394.75</v>
      </c>
      <c r="B7051" s="26">
        <f t="shared" si="116"/>
        <v>293</v>
      </c>
      <c r="C7051" s="64" cm="1">
        <f t="array" ref="C7051">INDEX('Step 5. Daily Avg Schedule Calc'!$A$2:$C$169,(WEEKDAY(A7051)-1)*24+HOUR(A7051)+1,3)*IF(A7051&lt;Cooling_Season_Start_Date,0,IF(A7051&gt;Cooling_Season_End_Date,0,1))</f>
        <v>0</v>
      </c>
      <c r="D7051" s="12">
        <f>VLOOKUP(A7051,'Step 1.3 Normalized OAT'!$A$1:$B$8761,2)</f>
        <v>46</v>
      </c>
      <c r="E7051" s="13">
        <f ca="1">('Step 3. Regression'!$F$19*D7051^2+'Step 3. Regression'!$G$19*D7051+'Step 3. Regression'!$H$19)*C7051</f>
        <v>0</v>
      </c>
    </row>
    <row r="7052" spans="1:5" x14ac:dyDescent="0.25">
      <c r="A7052" s="9">
        <f>IF(ISBLANK('Step 1.3 Normalized OAT'!A7052),"-",'Step 1.3 Normalized OAT'!A7052)</f>
        <v>43394.791666666664</v>
      </c>
      <c r="B7052" s="26">
        <f t="shared" si="116"/>
        <v>293</v>
      </c>
      <c r="C7052" s="64" cm="1">
        <f t="array" ref="C7052">INDEX('Step 5. Daily Avg Schedule Calc'!$A$2:$C$169,(WEEKDAY(A7052)-1)*24+HOUR(A7052)+1,3)*IF(A7052&lt;Cooling_Season_Start_Date,0,IF(A7052&gt;Cooling_Season_End_Date,0,1))</f>
        <v>0</v>
      </c>
      <c r="D7052" s="12">
        <f>VLOOKUP(A7052,'Step 1.3 Normalized OAT'!$A$1:$B$8761,2)</f>
        <v>45</v>
      </c>
      <c r="E7052" s="13">
        <f ca="1">('Step 3. Regression'!$F$19*D7052^2+'Step 3. Regression'!$G$19*D7052+'Step 3. Regression'!$H$19)*C7052</f>
        <v>0</v>
      </c>
    </row>
    <row r="7053" spans="1:5" x14ac:dyDescent="0.25">
      <c r="A7053" s="9">
        <f>IF(ISBLANK('Step 1.3 Normalized OAT'!A7053),"-",'Step 1.3 Normalized OAT'!A7053)</f>
        <v>43394.833333333336</v>
      </c>
      <c r="B7053" s="26">
        <f t="shared" si="116"/>
        <v>293</v>
      </c>
      <c r="C7053" s="64" cm="1">
        <f t="array" ref="C7053">INDEX('Step 5. Daily Avg Schedule Calc'!$A$2:$C$169,(WEEKDAY(A7053)-1)*24+HOUR(A7053)+1,3)*IF(A7053&lt;Cooling_Season_Start_Date,0,IF(A7053&gt;Cooling_Season_End_Date,0,1))</f>
        <v>0</v>
      </c>
      <c r="D7053" s="12">
        <f>VLOOKUP(A7053,'Step 1.3 Normalized OAT'!$A$1:$B$8761,2)</f>
        <v>45</v>
      </c>
      <c r="E7053" s="13">
        <f ca="1">('Step 3. Regression'!$F$19*D7053^2+'Step 3. Regression'!$G$19*D7053+'Step 3. Regression'!$H$19)*C7053</f>
        <v>0</v>
      </c>
    </row>
    <row r="7054" spans="1:5" x14ac:dyDescent="0.25">
      <c r="A7054" s="9">
        <f>IF(ISBLANK('Step 1.3 Normalized OAT'!A7054),"-",'Step 1.3 Normalized OAT'!A7054)</f>
        <v>43394.875</v>
      </c>
      <c r="B7054" s="26">
        <f t="shared" si="116"/>
        <v>293</v>
      </c>
      <c r="C7054" s="64" cm="1">
        <f t="array" ref="C7054">INDEX('Step 5. Daily Avg Schedule Calc'!$A$2:$C$169,(WEEKDAY(A7054)-1)*24+HOUR(A7054)+1,3)*IF(A7054&lt;Cooling_Season_Start_Date,0,IF(A7054&gt;Cooling_Season_End_Date,0,1))</f>
        <v>0</v>
      </c>
      <c r="D7054" s="12">
        <f>VLOOKUP(A7054,'Step 1.3 Normalized OAT'!$A$1:$B$8761,2)</f>
        <v>45</v>
      </c>
      <c r="E7054" s="13">
        <f ca="1">('Step 3. Regression'!$F$19*D7054^2+'Step 3. Regression'!$G$19*D7054+'Step 3. Regression'!$H$19)*C7054</f>
        <v>0</v>
      </c>
    </row>
    <row r="7055" spans="1:5" x14ac:dyDescent="0.25">
      <c r="A7055" s="9">
        <f>IF(ISBLANK('Step 1.3 Normalized OAT'!A7055),"-",'Step 1.3 Normalized OAT'!A7055)</f>
        <v>43394.916666666664</v>
      </c>
      <c r="B7055" s="26">
        <f t="shared" si="116"/>
        <v>293</v>
      </c>
      <c r="C7055" s="64" cm="1">
        <f t="array" ref="C7055">INDEX('Step 5. Daily Avg Schedule Calc'!$A$2:$C$169,(WEEKDAY(A7055)-1)*24+HOUR(A7055)+1,3)*IF(A7055&lt;Cooling_Season_Start_Date,0,IF(A7055&gt;Cooling_Season_End_Date,0,1))</f>
        <v>0</v>
      </c>
      <c r="D7055" s="12">
        <f>VLOOKUP(A7055,'Step 1.3 Normalized OAT'!$A$1:$B$8761,2)</f>
        <v>45</v>
      </c>
      <c r="E7055" s="13">
        <f ca="1">('Step 3. Regression'!$F$19*D7055^2+'Step 3. Regression'!$G$19*D7055+'Step 3. Regression'!$H$19)*C7055</f>
        <v>0</v>
      </c>
    </row>
    <row r="7056" spans="1:5" x14ac:dyDescent="0.25">
      <c r="A7056" s="9">
        <f>IF(ISBLANK('Step 1.3 Normalized OAT'!A7056),"-",'Step 1.3 Normalized OAT'!A7056)</f>
        <v>43394.958333333336</v>
      </c>
      <c r="B7056" s="26">
        <f t="shared" si="116"/>
        <v>293</v>
      </c>
      <c r="C7056" s="64" cm="1">
        <f t="array" ref="C7056">INDEX('Step 5. Daily Avg Schedule Calc'!$A$2:$C$169,(WEEKDAY(A7056)-1)*24+HOUR(A7056)+1,3)*IF(A7056&lt;Cooling_Season_Start_Date,0,IF(A7056&gt;Cooling_Season_End_Date,0,1))</f>
        <v>0</v>
      </c>
      <c r="D7056" s="12">
        <f>VLOOKUP(A7056,'Step 1.3 Normalized OAT'!$A$1:$B$8761,2)</f>
        <v>43</v>
      </c>
      <c r="E7056" s="13">
        <f ca="1">('Step 3. Regression'!$F$19*D7056^2+'Step 3. Regression'!$G$19*D7056+'Step 3. Regression'!$H$19)*C7056</f>
        <v>0</v>
      </c>
    </row>
    <row r="7057" spans="1:5" x14ac:dyDescent="0.25">
      <c r="A7057" s="9">
        <f>IF(ISBLANK('Step 1.3 Normalized OAT'!A7057),"-",'Step 1.3 Normalized OAT'!A7057)</f>
        <v>43395</v>
      </c>
      <c r="B7057" s="26">
        <f t="shared" si="116"/>
        <v>294</v>
      </c>
      <c r="C7057" s="64" cm="1">
        <f t="array" ref="C7057">INDEX('Step 5. Daily Avg Schedule Calc'!$A$2:$C$169,(WEEKDAY(A7057)-1)*24+HOUR(A7057)+1,3)*IF(A7057&lt;Cooling_Season_Start_Date,0,IF(A7057&gt;Cooling_Season_End_Date,0,1))</f>
        <v>0</v>
      </c>
      <c r="D7057" s="12">
        <f>VLOOKUP(A7057,'Step 1.3 Normalized OAT'!$A$1:$B$8761,2)</f>
        <v>43</v>
      </c>
      <c r="E7057" s="13">
        <f ca="1">('Step 3. Regression'!$F$19*D7057^2+'Step 3. Regression'!$G$19*D7057+'Step 3. Regression'!$H$19)*C7057</f>
        <v>0</v>
      </c>
    </row>
    <row r="7058" spans="1:5" x14ac:dyDescent="0.25">
      <c r="A7058" s="9">
        <f>IF(ISBLANK('Step 1.3 Normalized OAT'!A7058),"-",'Step 1.3 Normalized OAT'!A7058)</f>
        <v>43395.041666666664</v>
      </c>
      <c r="B7058" s="26">
        <f t="shared" si="116"/>
        <v>294</v>
      </c>
      <c r="C7058" s="64" cm="1">
        <f t="array" ref="C7058">INDEX('Step 5. Daily Avg Schedule Calc'!$A$2:$C$169,(WEEKDAY(A7058)-1)*24+HOUR(A7058)+1,3)*IF(A7058&lt;Cooling_Season_Start_Date,0,IF(A7058&gt;Cooling_Season_End_Date,0,1))</f>
        <v>0</v>
      </c>
      <c r="D7058" s="12">
        <f>VLOOKUP(A7058,'Step 1.3 Normalized OAT'!$A$1:$B$8761,2)</f>
        <v>43</v>
      </c>
      <c r="E7058" s="13">
        <f ca="1">('Step 3. Regression'!$F$19*D7058^2+'Step 3. Regression'!$G$19*D7058+'Step 3. Regression'!$H$19)*C7058</f>
        <v>0</v>
      </c>
    </row>
    <row r="7059" spans="1:5" x14ac:dyDescent="0.25">
      <c r="A7059" s="9">
        <f>IF(ISBLANK('Step 1.3 Normalized OAT'!A7059),"-",'Step 1.3 Normalized OAT'!A7059)</f>
        <v>43395.083333333336</v>
      </c>
      <c r="B7059" s="26">
        <f t="shared" si="116"/>
        <v>294</v>
      </c>
      <c r="C7059" s="64" cm="1">
        <f t="array" ref="C7059">INDEX('Step 5. Daily Avg Schedule Calc'!$A$2:$C$169,(WEEKDAY(A7059)-1)*24+HOUR(A7059)+1,3)*IF(A7059&lt;Cooling_Season_Start_Date,0,IF(A7059&gt;Cooling_Season_End_Date,0,1))</f>
        <v>0</v>
      </c>
      <c r="D7059" s="12">
        <f>VLOOKUP(A7059,'Step 1.3 Normalized OAT'!$A$1:$B$8761,2)</f>
        <v>44</v>
      </c>
      <c r="E7059" s="13">
        <f ca="1">('Step 3. Regression'!$F$19*D7059^2+'Step 3. Regression'!$G$19*D7059+'Step 3. Regression'!$H$19)*C7059</f>
        <v>0</v>
      </c>
    </row>
    <row r="7060" spans="1:5" x14ac:dyDescent="0.25">
      <c r="A7060" s="9">
        <f>IF(ISBLANK('Step 1.3 Normalized OAT'!A7060),"-",'Step 1.3 Normalized OAT'!A7060)</f>
        <v>43395.125</v>
      </c>
      <c r="B7060" s="26">
        <f t="shared" si="116"/>
        <v>294</v>
      </c>
      <c r="C7060" s="64" cm="1">
        <f t="array" ref="C7060">INDEX('Step 5. Daily Avg Schedule Calc'!$A$2:$C$169,(WEEKDAY(A7060)-1)*24+HOUR(A7060)+1,3)*IF(A7060&lt;Cooling_Season_Start_Date,0,IF(A7060&gt;Cooling_Season_End_Date,0,1))</f>
        <v>0</v>
      </c>
      <c r="D7060" s="12">
        <f>VLOOKUP(A7060,'Step 1.3 Normalized OAT'!$A$1:$B$8761,2)</f>
        <v>43</v>
      </c>
      <c r="E7060" s="13">
        <f ca="1">('Step 3. Regression'!$F$19*D7060^2+'Step 3. Regression'!$G$19*D7060+'Step 3. Regression'!$H$19)*C7060</f>
        <v>0</v>
      </c>
    </row>
    <row r="7061" spans="1:5" x14ac:dyDescent="0.25">
      <c r="A7061" s="9">
        <f>IF(ISBLANK('Step 1.3 Normalized OAT'!A7061),"-",'Step 1.3 Normalized OAT'!A7061)</f>
        <v>43395.166666666664</v>
      </c>
      <c r="B7061" s="26">
        <f t="shared" si="116"/>
        <v>294</v>
      </c>
      <c r="C7061" s="64" cm="1">
        <f t="array" ref="C7061">INDEX('Step 5. Daily Avg Schedule Calc'!$A$2:$C$169,(WEEKDAY(A7061)-1)*24+HOUR(A7061)+1,3)*IF(A7061&lt;Cooling_Season_Start_Date,0,IF(A7061&gt;Cooling_Season_End_Date,0,1))</f>
        <v>0</v>
      </c>
      <c r="D7061" s="12">
        <f>VLOOKUP(A7061,'Step 1.3 Normalized OAT'!$A$1:$B$8761,2)</f>
        <v>43</v>
      </c>
      <c r="E7061" s="13">
        <f ca="1">('Step 3. Regression'!$F$19*D7061^2+'Step 3. Regression'!$G$19*D7061+'Step 3. Regression'!$H$19)*C7061</f>
        <v>0</v>
      </c>
    </row>
    <row r="7062" spans="1:5" x14ac:dyDescent="0.25">
      <c r="A7062" s="9">
        <f>IF(ISBLANK('Step 1.3 Normalized OAT'!A7062),"-",'Step 1.3 Normalized OAT'!A7062)</f>
        <v>43395.208333333336</v>
      </c>
      <c r="B7062" s="26">
        <f t="shared" si="116"/>
        <v>294</v>
      </c>
      <c r="C7062" s="64" cm="1">
        <f t="array" ref="C7062">INDEX('Step 5. Daily Avg Schedule Calc'!$A$2:$C$169,(WEEKDAY(A7062)-1)*24+HOUR(A7062)+1,3)*IF(A7062&lt;Cooling_Season_Start_Date,0,IF(A7062&gt;Cooling_Season_End_Date,0,1))</f>
        <v>0</v>
      </c>
      <c r="D7062" s="12">
        <f>VLOOKUP(A7062,'Step 1.3 Normalized OAT'!$A$1:$B$8761,2)</f>
        <v>43</v>
      </c>
      <c r="E7062" s="13">
        <f ca="1">('Step 3. Regression'!$F$19*D7062^2+'Step 3. Regression'!$G$19*D7062+'Step 3. Regression'!$H$19)*C7062</f>
        <v>0</v>
      </c>
    </row>
    <row r="7063" spans="1:5" x14ac:dyDescent="0.25">
      <c r="A7063" s="9">
        <f>IF(ISBLANK('Step 1.3 Normalized OAT'!A7063),"-",'Step 1.3 Normalized OAT'!A7063)</f>
        <v>43395.25</v>
      </c>
      <c r="B7063" s="26">
        <f t="shared" si="116"/>
        <v>294</v>
      </c>
      <c r="C7063" s="64" cm="1">
        <f t="array" ref="C7063">INDEX('Step 5. Daily Avg Schedule Calc'!$A$2:$C$169,(WEEKDAY(A7063)-1)*24+HOUR(A7063)+1,3)*IF(A7063&lt;Cooling_Season_Start_Date,0,IF(A7063&gt;Cooling_Season_End_Date,0,1))</f>
        <v>0</v>
      </c>
      <c r="D7063" s="12">
        <f>VLOOKUP(A7063,'Step 1.3 Normalized OAT'!$A$1:$B$8761,2)</f>
        <v>45</v>
      </c>
      <c r="E7063" s="13">
        <f ca="1">('Step 3. Regression'!$F$19*D7063^2+'Step 3. Regression'!$G$19*D7063+'Step 3. Regression'!$H$19)*C7063</f>
        <v>0</v>
      </c>
    </row>
    <row r="7064" spans="1:5" x14ac:dyDescent="0.25">
      <c r="A7064" s="9">
        <f>IF(ISBLANK('Step 1.3 Normalized OAT'!A7064),"-",'Step 1.3 Normalized OAT'!A7064)</f>
        <v>43395.291666666664</v>
      </c>
      <c r="B7064" s="26">
        <f t="shared" si="116"/>
        <v>294</v>
      </c>
      <c r="C7064" s="64" cm="1">
        <f t="array" ref="C7064">INDEX('Step 5. Daily Avg Schedule Calc'!$A$2:$C$169,(WEEKDAY(A7064)-1)*24+HOUR(A7064)+1,3)*IF(A7064&lt;Cooling_Season_Start_Date,0,IF(A7064&gt;Cooling_Season_End_Date,0,1))</f>
        <v>0</v>
      </c>
      <c r="D7064" s="12">
        <f>VLOOKUP(A7064,'Step 1.3 Normalized OAT'!$A$1:$B$8761,2)</f>
        <v>45</v>
      </c>
      <c r="E7064" s="13">
        <f ca="1">('Step 3. Regression'!$F$19*D7064^2+'Step 3. Regression'!$G$19*D7064+'Step 3. Regression'!$H$19)*C7064</f>
        <v>0</v>
      </c>
    </row>
    <row r="7065" spans="1:5" x14ac:dyDescent="0.25">
      <c r="A7065" s="9">
        <f>IF(ISBLANK('Step 1.3 Normalized OAT'!A7065),"-",'Step 1.3 Normalized OAT'!A7065)</f>
        <v>43395.333333333336</v>
      </c>
      <c r="B7065" s="26">
        <f t="shared" si="116"/>
        <v>294</v>
      </c>
      <c r="C7065" s="64" cm="1">
        <f t="array" ref="C7065">INDEX('Step 5. Daily Avg Schedule Calc'!$A$2:$C$169,(WEEKDAY(A7065)-1)*24+HOUR(A7065)+1,3)*IF(A7065&lt;Cooling_Season_Start_Date,0,IF(A7065&gt;Cooling_Season_End_Date,0,1))</f>
        <v>0</v>
      </c>
      <c r="D7065" s="12">
        <f>VLOOKUP(A7065,'Step 1.3 Normalized OAT'!$A$1:$B$8761,2)</f>
        <v>46</v>
      </c>
      <c r="E7065" s="13">
        <f ca="1">('Step 3. Regression'!$F$19*D7065^2+'Step 3. Regression'!$G$19*D7065+'Step 3. Regression'!$H$19)*C7065</f>
        <v>0</v>
      </c>
    </row>
    <row r="7066" spans="1:5" x14ac:dyDescent="0.25">
      <c r="A7066" s="9">
        <f>IF(ISBLANK('Step 1.3 Normalized OAT'!A7066),"-",'Step 1.3 Normalized OAT'!A7066)</f>
        <v>43395.375</v>
      </c>
      <c r="B7066" s="26">
        <f t="shared" si="116"/>
        <v>294</v>
      </c>
      <c r="C7066" s="64" cm="1">
        <f t="array" ref="C7066">INDEX('Step 5. Daily Avg Schedule Calc'!$A$2:$C$169,(WEEKDAY(A7066)-1)*24+HOUR(A7066)+1,3)*IF(A7066&lt;Cooling_Season_Start_Date,0,IF(A7066&gt;Cooling_Season_End_Date,0,1))</f>
        <v>0</v>
      </c>
      <c r="D7066" s="12">
        <f>VLOOKUP(A7066,'Step 1.3 Normalized OAT'!$A$1:$B$8761,2)</f>
        <v>46</v>
      </c>
      <c r="E7066" s="13">
        <f ca="1">('Step 3. Regression'!$F$19*D7066^2+'Step 3. Regression'!$G$19*D7066+'Step 3. Regression'!$H$19)*C7066</f>
        <v>0</v>
      </c>
    </row>
    <row r="7067" spans="1:5" x14ac:dyDescent="0.25">
      <c r="A7067" s="9">
        <f>IF(ISBLANK('Step 1.3 Normalized OAT'!A7067),"-",'Step 1.3 Normalized OAT'!A7067)</f>
        <v>43395.416666666664</v>
      </c>
      <c r="B7067" s="26">
        <f t="shared" si="116"/>
        <v>294</v>
      </c>
      <c r="C7067" s="64" cm="1">
        <f t="array" ref="C7067">INDEX('Step 5. Daily Avg Schedule Calc'!$A$2:$C$169,(WEEKDAY(A7067)-1)*24+HOUR(A7067)+1,3)*IF(A7067&lt;Cooling_Season_Start_Date,0,IF(A7067&gt;Cooling_Season_End_Date,0,1))</f>
        <v>0</v>
      </c>
      <c r="D7067" s="12">
        <f>VLOOKUP(A7067,'Step 1.3 Normalized OAT'!$A$1:$B$8761,2)</f>
        <v>48</v>
      </c>
      <c r="E7067" s="13">
        <f ca="1">('Step 3. Regression'!$F$19*D7067^2+'Step 3. Regression'!$G$19*D7067+'Step 3. Regression'!$H$19)*C7067</f>
        <v>0</v>
      </c>
    </row>
    <row r="7068" spans="1:5" x14ac:dyDescent="0.25">
      <c r="A7068" s="9">
        <f>IF(ISBLANK('Step 1.3 Normalized OAT'!A7068),"-",'Step 1.3 Normalized OAT'!A7068)</f>
        <v>43395.458333333336</v>
      </c>
      <c r="B7068" s="26">
        <f t="shared" si="116"/>
        <v>294</v>
      </c>
      <c r="C7068" s="64" cm="1">
        <f t="array" ref="C7068">INDEX('Step 5. Daily Avg Schedule Calc'!$A$2:$C$169,(WEEKDAY(A7068)-1)*24+HOUR(A7068)+1,3)*IF(A7068&lt;Cooling_Season_Start_Date,0,IF(A7068&gt;Cooling_Season_End_Date,0,1))</f>
        <v>0</v>
      </c>
      <c r="D7068" s="12">
        <f>VLOOKUP(A7068,'Step 1.3 Normalized OAT'!$A$1:$B$8761,2)</f>
        <v>50</v>
      </c>
      <c r="E7068" s="13">
        <f ca="1">('Step 3. Regression'!$F$19*D7068^2+'Step 3. Regression'!$G$19*D7068+'Step 3. Regression'!$H$19)*C7068</f>
        <v>0</v>
      </c>
    </row>
    <row r="7069" spans="1:5" x14ac:dyDescent="0.25">
      <c r="A7069" s="9">
        <f>IF(ISBLANK('Step 1.3 Normalized OAT'!A7069),"-",'Step 1.3 Normalized OAT'!A7069)</f>
        <v>43395.5</v>
      </c>
      <c r="B7069" s="26">
        <f t="shared" si="116"/>
        <v>294</v>
      </c>
      <c r="C7069" s="64" cm="1">
        <f t="array" ref="C7069">INDEX('Step 5. Daily Avg Schedule Calc'!$A$2:$C$169,(WEEKDAY(A7069)-1)*24+HOUR(A7069)+1,3)*IF(A7069&lt;Cooling_Season_Start_Date,0,IF(A7069&gt;Cooling_Season_End_Date,0,1))</f>
        <v>0</v>
      </c>
      <c r="D7069" s="12">
        <f>VLOOKUP(A7069,'Step 1.3 Normalized OAT'!$A$1:$B$8761,2)</f>
        <v>50</v>
      </c>
      <c r="E7069" s="13">
        <f ca="1">('Step 3. Regression'!$F$19*D7069^2+'Step 3. Regression'!$G$19*D7069+'Step 3. Regression'!$H$19)*C7069</f>
        <v>0</v>
      </c>
    </row>
    <row r="7070" spans="1:5" x14ac:dyDescent="0.25">
      <c r="A7070" s="9">
        <f>IF(ISBLANK('Step 1.3 Normalized OAT'!A7070),"-",'Step 1.3 Normalized OAT'!A7070)</f>
        <v>43395.541666666664</v>
      </c>
      <c r="B7070" s="26">
        <f t="shared" si="116"/>
        <v>294</v>
      </c>
      <c r="C7070" s="64" cm="1">
        <f t="array" ref="C7070">INDEX('Step 5. Daily Avg Schedule Calc'!$A$2:$C$169,(WEEKDAY(A7070)-1)*24+HOUR(A7070)+1,3)*IF(A7070&lt;Cooling_Season_Start_Date,0,IF(A7070&gt;Cooling_Season_End_Date,0,1))</f>
        <v>0</v>
      </c>
      <c r="D7070" s="12">
        <f>VLOOKUP(A7070,'Step 1.3 Normalized OAT'!$A$1:$B$8761,2)</f>
        <v>52</v>
      </c>
      <c r="E7070" s="13">
        <f ca="1">('Step 3. Regression'!$F$19*D7070^2+'Step 3. Regression'!$G$19*D7070+'Step 3. Regression'!$H$19)*C7070</f>
        <v>0</v>
      </c>
    </row>
    <row r="7071" spans="1:5" x14ac:dyDescent="0.25">
      <c r="A7071" s="9">
        <f>IF(ISBLANK('Step 1.3 Normalized OAT'!A7071),"-",'Step 1.3 Normalized OAT'!A7071)</f>
        <v>43395.583333333336</v>
      </c>
      <c r="B7071" s="26">
        <f t="shared" si="116"/>
        <v>294</v>
      </c>
      <c r="C7071" s="64" cm="1">
        <f t="array" ref="C7071">INDEX('Step 5. Daily Avg Schedule Calc'!$A$2:$C$169,(WEEKDAY(A7071)-1)*24+HOUR(A7071)+1,3)*IF(A7071&lt;Cooling_Season_Start_Date,0,IF(A7071&gt;Cooling_Season_End_Date,0,1))</f>
        <v>0</v>
      </c>
      <c r="D7071" s="12">
        <f>VLOOKUP(A7071,'Step 1.3 Normalized OAT'!$A$1:$B$8761,2)</f>
        <v>52</v>
      </c>
      <c r="E7071" s="13">
        <f ca="1">('Step 3. Regression'!$F$19*D7071^2+'Step 3. Regression'!$G$19*D7071+'Step 3. Regression'!$H$19)*C7071</f>
        <v>0</v>
      </c>
    </row>
    <row r="7072" spans="1:5" x14ac:dyDescent="0.25">
      <c r="A7072" s="9">
        <f>IF(ISBLANK('Step 1.3 Normalized OAT'!A7072),"-",'Step 1.3 Normalized OAT'!A7072)</f>
        <v>43395.625</v>
      </c>
      <c r="B7072" s="26">
        <f t="shared" si="116"/>
        <v>294</v>
      </c>
      <c r="C7072" s="64" cm="1">
        <f t="array" ref="C7072">INDEX('Step 5. Daily Avg Schedule Calc'!$A$2:$C$169,(WEEKDAY(A7072)-1)*24+HOUR(A7072)+1,3)*IF(A7072&lt;Cooling_Season_Start_Date,0,IF(A7072&gt;Cooling_Season_End_Date,0,1))</f>
        <v>0</v>
      </c>
      <c r="D7072" s="12">
        <f>VLOOKUP(A7072,'Step 1.3 Normalized OAT'!$A$1:$B$8761,2)</f>
        <v>52</v>
      </c>
      <c r="E7072" s="13">
        <f ca="1">('Step 3. Regression'!$F$19*D7072^2+'Step 3. Regression'!$G$19*D7072+'Step 3. Regression'!$H$19)*C7072</f>
        <v>0</v>
      </c>
    </row>
    <row r="7073" spans="1:5" x14ac:dyDescent="0.25">
      <c r="A7073" s="9">
        <f>IF(ISBLANK('Step 1.3 Normalized OAT'!A7073),"-",'Step 1.3 Normalized OAT'!A7073)</f>
        <v>43395.666666666664</v>
      </c>
      <c r="B7073" s="26">
        <f t="shared" si="116"/>
        <v>294</v>
      </c>
      <c r="C7073" s="64" cm="1">
        <f t="array" ref="C7073">INDEX('Step 5. Daily Avg Schedule Calc'!$A$2:$C$169,(WEEKDAY(A7073)-1)*24+HOUR(A7073)+1,3)*IF(A7073&lt;Cooling_Season_Start_Date,0,IF(A7073&gt;Cooling_Season_End_Date,0,1))</f>
        <v>0</v>
      </c>
      <c r="D7073" s="12">
        <f>VLOOKUP(A7073,'Step 1.3 Normalized OAT'!$A$1:$B$8761,2)</f>
        <v>52</v>
      </c>
      <c r="E7073" s="13">
        <f ca="1">('Step 3. Regression'!$F$19*D7073^2+'Step 3. Regression'!$G$19*D7073+'Step 3. Regression'!$H$19)*C7073</f>
        <v>0</v>
      </c>
    </row>
    <row r="7074" spans="1:5" x14ac:dyDescent="0.25">
      <c r="A7074" s="9">
        <f>IF(ISBLANK('Step 1.3 Normalized OAT'!A7074),"-",'Step 1.3 Normalized OAT'!A7074)</f>
        <v>43395.708333333336</v>
      </c>
      <c r="B7074" s="26">
        <f t="shared" si="116"/>
        <v>294</v>
      </c>
      <c r="C7074" s="64" cm="1">
        <f t="array" ref="C7074">INDEX('Step 5. Daily Avg Schedule Calc'!$A$2:$C$169,(WEEKDAY(A7074)-1)*24+HOUR(A7074)+1,3)*IF(A7074&lt;Cooling_Season_Start_Date,0,IF(A7074&gt;Cooling_Season_End_Date,0,1))</f>
        <v>0</v>
      </c>
      <c r="D7074" s="12">
        <f>VLOOKUP(A7074,'Step 1.3 Normalized OAT'!$A$1:$B$8761,2)</f>
        <v>52</v>
      </c>
      <c r="E7074" s="13">
        <f ca="1">('Step 3. Regression'!$F$19*D7074^2+'Step 3. Regression'!$G$19*D7074+'Step 3. Regression'!$H$19)*C7074</f>
        <v>0</v>
      </c>
    </row>
    <row r="7075" spans="1:5" x14ac:dyDescent="0.25">
      <c r="A7075" s="9">
        <f>IF(ISBLANK('Step 1.3 Normalized OAT'!A7075),"-",'Step 1.3 Normalized OAT'!A7075)</f>
        <v>43395.75</v>
      </c>
      <c r="B7075" s="26">
        <f t="shared" si="116"/>
        <v>294</v>
      </c>
      <c r="C7075" s="64" cm="1">
        <f t="array" ref="C7075">INDEX('Step 5. Daily Avg Schedule Calc'!$A$2:$C$169,(WEEKDAY(A7075)-1)*24+HOUR(A7075)+1,3)*IF(A7075&lt;Cooling_Season_Start_Date,0,IF(A7075&gt;Cooling_Season_End_Date,0,1))</f>
        <v>0</v>
      </c>
      <c r="D7075" s="12">
        <f>VLOOKUP(A7075,'Step 1.3 Normalized OAT'!$A$1:$B$8761,2)</f>
        <v>52</v>
      </c>
      <c r="E7075" s="13">
        <f ca="1">('Step 3. Regression'!$F$19*D7075^2+'Step 3. Regression'!$G$19*D7075+'Step 3. Regression'!$H$19)*C7075</f>
        <v>0</v>
      </c>
    </row>
    <row r="7076" spans="1:5" x14ac:dyDescent="0.25">
      <c r="A7076" s="9">
        <f>IF(ISBLANK('Step 1.3 Normalized OAT'!A7076),"-",'Step 1.3 Normalized OAT'!A7076)</f>
        <v>43395.791666666664</v>
      </c>
      <c r="B7076" s="26">
        <f t="shared" si="116"/>
        <v>294</v>
      </c>
      <c r="C7076" s="64" cm="1">
        <f t="array" ref="C7076">INDEX('Step 5. Daily Avg Schedule Calc'!$A$2:$C$169,(WEEKDAY(A7076)-1)*24+HOUR(A7076)+1,3)*IF(A7076&lt;Cooling_Season_Start_Date,0,IF(A7076&gt;Cooling_Season_End_Date,0,1))</f>
        <v>0</v>
      </c>
      <c r="D7076" s="12">
        <f>VLOOKUP(A7076,'Step 1.3 Normalized OAT'!$A$1:$B$8761,2)</f>
        <v>52</v>
      </c>
      <c r="E7076" s="13">
        <f ca="1">('Step 3. Regression'!$F$19*D7076^2+'Step 3. Regression'!$G$19*D7076+'Step 3. Regression'!$H$19)*C7076</f>
        <v>0</v>
      </c>
    </row>
    <row r="7077" spans="1:5" x14ac:dyDescent="0.25">
      <c r="A7077" s="9">
        <f>IF(ISBLANK('Step 1.3 Normalized OAT'!A7077),"-",'Step 1.3 Normalized OAT'!A7077)</f>
        <v>43395.833333333336</v>
      </c>
      <c r="B7077" s="26">
        <f t="shared" si="116"/>
        <v>294</v>
      </c>
      <c r="C7077" s="64" cm="1">
        <f t="array" ref="C7077">INDEX('Step 5. Daily Avg Schedule Calc'!$A$2:$C$169,(WEEKDAY(A7077)-1)*24+HOUR(A7077)+1,3)*IF(A7077&lt;Cooling_Season_Start_Date,0,IF(A7077&gt;Cooling_Season_End_Date,0,1))</f>
        <v>0</v>
      </c>
      <c r="D7077" s="12">
        <f>VLOOKUP(A7077,'Step 1.3 Normalized OAT'!$A$1:$B$8761,2)</f>
        <v>51</v>
      </c>
      <c r="E7077" s="13">
        <f ca="1">('Step 3. Regression'!$F$19*D7077^2+'Step 3. Regression'!$G$19*D7077+'Step 3. Regression'!$H$19)*C7077</f>
        <v>0</v>
      </c>
    </row>
    <row r="7078" spans="1:5" x14ac:dyDescent="0.25">
      <c r="A7078" s="9">
        <f>IF(ISBLANK('Step 1.3 Normalized OAT'!A7078),"-",'Step 1.3 Normalized OAT'!A7078)</f>
        <v>43395.875</v>
      </c>
      <c r="B7078" s="26">
        <f t="shared" si="116"/>
        <v>294</v>
      </c>
      <c r="C7078" s="64" cm="1">
        <f t="array" ref="C7078">INDEX('Step 5. Daily Avg Schedule Calc'!$A$2:$C$169,(WEEKDAY(A7078)-1)*24+HOUR(A7078)+1,3)*IF(A7078&lt;Cooling_Season_Start_Date,0,IF(A7078&gt;Cooling_Season_End_Date,0,1))</f>
        <v>0</v>
      </c>
      <c r="D7078" s="12">
        <f>VLOOKUP(A7078,'Step 1.3 Normalized OAT'!$A$1:$B$8761,2)</f>
        <v>52</v>
      </c>
      <c r="E7078" s="13">
        <f ca="1">('Step 3. Regression'!$F$19*D7078^2+'Step 3. Regression'!$G$19*D7078+'Step 3. Regression'!$H$19)*C7078</f>
        <v>0</v>
      </c>
    </row>
    <row r="7079" spans="1:5" x14ac:dyDescent="0.25">
      <c r="A7079" s="9">
        <f>IF(ISBLANK('Step 1.3 Normalized OAT'!A7079),"-",'Step 1.3 Normalized OAT'!A7079)</f>
        <v>43395.916666666664</v>
      </c>
      <c r="B7079" s="26">
        <f t="shared" si="116"/>
        <v>294</v>
      </c>
      <c r="C7079" s="64" cm="1">
        <f t="array" ref="C7079">INDEX('Step 5. Daily Avg Schedule Calc'!$A$2:$C$169,(WEEKDAY(A7079)-1)*24+HOUR(A7079)+1,3)*IF(A7079&lt;Cooling_Season_Start_Date,0,IF(A7079&gt;Cooling_Season_End_Date,0,1))</f>
        <v>0</v>
      </c>
      <c r="D7079" s="12">
        <f>VLOOKUP(A7079,'Step 1.3 Normalized OAT'!$A$1:$B$8761,2)</f>
        <v>50</v>
      </c>
      <c r="E7079" s="13">
        <f ca="1">('Step 3. Regression'!$F$19*D7079^2+'Step 3. Regression'!$G$19*D7079+'Step 3. Regression'!$H$19)*C7079</f>
        <v>0</v>
      </c>
    </row>
    <row r="7080" spans="1:5" x14ac:dyDescent="0.25">
      <c r="A7080" s="9">
        <f>IF(ISBLANK('Step 1.3 Normalized OAT'!A7080),"-",'Step 1.3 Normalized OAT'!A7080)</f>
        <v>43395.958333333336</v>
      </c>
      <c r="B7080" s="26">
        <f t="shared" si="116"/>
        <v>294</v>
      </c>
      <c r="C7080" s="64" cm="1">
        <f t="array" ref="C7080">INDEX('Step 5. Daily Avg Schedule Calc'!$A$2:$C$169,(WEEKDAY(A7080)-1)*24+HOUR(A7080)+1,3)*IF(A7080&lt;Cooling_Season_Start_Date,0,IF(A7080&gt;Cooling_Season_End_Date,0,1))</f>
        <v>0</v>
      </c>
      <c r="D7080" s="12">
        <f>VLOOKUP(A7080,'Step 1.3 Normalized OAT'!$A$1:$B$8761,2)</f>
        <v>49</v>
      </c>
      <c r="E7080" s="13">
        <f ca="1">('Step 3. Regression'!$F$19*D7080^2+'Step 3. Regression'!$G$19*D7080+'Step 3. Regression'!$H$19)*C7080</f>
        <v>0</v>
      </c>
    </row>
    <row r="7081" spans="1:5" x14ac:dyDescent="0.25">
      <c r="A7081" s="9">
        <f>IF(ISBLANK('Step 1.3 Normalized OAT'!A7081),"-",'Step 1.3 Normalized OAT'!A7081)</f>
        <v>43396</v>
      </c>
      <c r="B7081" s="26">
        <f t="shared" si="116"/>
        <v>295</v>
      </c>
      <c r="C7081" s="64" cm="1">
        <f t="array" ref="C7081">INDEX('Step 5. Daily Avg Schedule Calc'!$A$2:$C$169,(WEEKDAY(A7081)-1)*24+HOUR(A7081)+1,3)*IF(A7081&lt;Cooling_Season_Start_Date,0,IF(A7081&gt;Cooling_Season_End_Date,0,1))</f>
        <v>0</v>
      </c>
      <c r="D7081" s="12">
        <f>VLOOKUP(A7081,'Step 1.3 Normalized OAT'!$A$1:$B$8761,2)</f>
        <v>48</v>
      </c>
      <c r="E7081" s="13">
        <f ca="1">('Step 3. Regression'!$F$19*D7081^2+'Step 3. Regression'!$G$19*D7081+'Step 3. Regression'!$H$19)*C7081</f>
        <v>0</v>
      </c>
    </row>
    <row r="7082" spans="1:5" x14ac:dyDescent="0.25">
      <c r="A7082" s="9">
        <f>IF(ISBLANK('Step 1.3 Normalized OAT'!A7082),"-",'Step 1.3 Normalized OAT'!A7082)</f>
        <v>43396.041666666664</v>
      </c>
      <c r="B7082" s="26">
        <f t="shared" si="116"/>
        <v>295</v>
      </c>
      <c r="C7082" s="64" cm="1">
        <f t="array" ref="C7082">INDEX('Step 5. Daily Avg Schedule Calc'!$A$2:$C$169,(WEEKDAY(A7082)-1)*24+HOUR(A7082)+1,3)*IF(A7082&lt;Cooling_Season_Start_Date,0,IF(A7082&gt;Cooling_Season_End_Date,0,1))</f>
        <v>0</v>
      </c>
      <c r="D7082" s="12">
        <f>VLOOKUP(A7082,'Step 1.3 Normalized OAT'!$A$1:$B$8761,2)</f>
        <v>49</v>
      </c>
      <c r="E7082" s="13">
        <f ca="1">('Step 3. Regression'!$F$19*D7082^2+'Step 3. Regression'!$G$19*D7082+'Step 3. Regression'!$H$19)*C7082</f>
        <v>0</v>
      </c>
    </row>
    <row r="7083" spans="1:5" x14ac:dyDescent="0.25">
      <c r="A7083" s="9">
        <f>IF(ISBLANK('Step 1.3 Normalized OAT'!A7083),"-",'Step 1.3 Normalized OAT'!A7083)</f>
        <v>43396.083333333336</v>
      </c>
      <c r="B7083" s="26">
        <f t="shared" si="116"/>
        <v>295</v>
      </c>
      <c r="C7083" s="64" cm="1">
        <f t="array" ref="C7083">INDEX('Step 5. Daily Avg Schedule Calc'!$A$2:$C$169,(WEEKDAY(A7083)-1)*24+HOUR(A7083)+1,3)*IF(A7083&lt;Cooling_Season_Start_Date,0,IF(A7083&gt;Cooling_Season_End_Date,0,1))</f>
        <v>0</v>
      </c>
      <c r="D7083" s="12">
        <f>VLOOKUP(A7083,'Step 1.3 Normalized OAT'!$A$1:$B$8761,2)</f>
        <v>47</v>
      </c>
      <c r="E7083" s="13">
        <f ca="1">('Step 3. Regression'!$F$19*D7083^2+'Step 3. Regression'!$G$19*D7083+'Step 3. Regression'!$H$19)*C7083</f>
        <v>0</v>
      </c>
    </row>
    <row r="7084" spans="1:5" x14ac:dyDescent="0.25">
      <c r="A7084" s="9">
        <f>IF(ISBLANK('Step 1.3 Normalized OAT'!A7084),"-",'Step 1.3 Normalized OAT'!A7084)</f>
        <v>43396.125</v>
      </c>
      <c r="B7084" s="26">
        <f t="shared" si="116"/>
        <v>295</v>
      </c>
      <c r="C7084" s="64" cm="1">
        <f t="array" ref="C7084">INDEX('Step 5. Daily Avg Schedule Calc'!$A$2:$C$169,(WEEKDAY(A7084)-1)*24+HOUR(A7084)+1,3)*IF(A7084&lt;Cooling_Season_Start_Date,0,IF(A7084&gt;Cooling_Season_End_Date,0,1))</f>
        <v>0</v>
      </c>
      <c r="D7084" s="12">
        <f>VLOOKUP(A7084,'Step 1.3 Normalized OAT'!$A$1:$B$8761,2)</f>
        <v>47</v>
      </c>
      <c r="E7084" s="13">
        <f ca="1">('Step 3. Regression'!$F$19*D7084^2+'Step 3. Regression'!$G$19*D7084+'Step 3. Regression'!$H$19)*C7084</f>
        <v>0</v>
      </c>
    </row>
    <row r="7085" spans="1:5" x14ac:dyDescent="0.25">
      <c r="A7085" s="9">
        <f>IF(ISBLANK('Step 1.3 Normalized OAT'!A7085),"-",'Step 1.3 Normalized OAT'!A7085)</f>
        <v>43396.166666666664</v>
      </c>
      <c r="B7085" s="26">
        <f t="shared" si="116"/>
        <v>295</v>
      </c>
      <c r="C7085" s="64" cm="1">
        <f t="array" ref="C7085">INDEX('Step 5. Daily Avg Schedule Calc'!$A$2:$C$169,(WEEKDAY(A7085)-1)*24+HOUR(A7085)+1,3)*IF(A7085&lt;Cooling_Season_Start_Date,0,IF(A7085&gt;Cooling_Season_End_Date,0,1))</f>
        <v>0</v>
      </c>
      <c r="D7085" s="12">
        <f>VLOOKUP(A7085,'Step 1.3 Normalized OAT'!$A$1:$B$8761,2)</f>
        <v>47</v>
      </c>
      <c r="E7085" s="13">
        <f ca="1">('Step 3. Regression'!$F$19*D7085^2+'Step 3. Regression'!$G$19*D7085+'Step 3. Regression'!$H$19)*C7085</f>
        <v>0</v>
      </c>
    </row>
    <row r="7086" spans="1:5" x14ac:dyDescent="0.25">
      <c r="A7086" s="9">
        <f>IF(ISBLANK('Step 1.3 Normalized OAT'!A7086),"-",'Step 1.3 Normalized OAT'!A7086)</f>
        <v>43396.208333333336</v>
      </c>
      <c r="B7086" s="26">
        <f t="shared" si="116"/>
        <v>295</v>
      </c>
      <c r="C7086" s="64" cm="1">
        <f t="array" ref="C7086">INDEX('Step 5. Daily Avg Schedule Calc'!$A$2:$C$169,(WEEKDAY(A7086)-1)*24+HOUR(A7086)+1,3)*IF(A7086&lt;Cooling_Season_Start_Date,0,IF(A7086&gt;Cooling_Season_End_Date,0,1))</f>
        <v>0</v>
      </c>
      <c r="D7086" s="12">
        <f>VLOOKUP(A7086,'Step 1.3 Normalized OAT'!$A$1:$B$8761,2)</f>
        <v>48</v>
      </c>
      <c r="E7086" s="13">
        <f ca="1">('Step 3. Regression'!$F$19*D7086^2+'Step 3. Regression'!$G$19*D7086+'Step 3. Regression'!$H$19)*C7086</f>
        <v>0</v>
      </c>
    </row>
    <row r="7087" spans="1:5" x14ac:dyDescent="0.25">
      <c r="A7087" s="9">
        <f>IF(ISBLANK('Step 1.3 Normalized OAT'!A7087),"-",'Step 1.3 Normalized OAT'!A7087)</f>
        <v>43396.25</v>
      </c>
      <c r="B7087" s="26">
        <f t="shared" si="116"/>
        <v>295</v>
      </c>
      <c r="C7087" s="64" cm="1">
        <f t="array" ref="C7087">INDEX('Step 5. Daily Avg Schedule Calc'!$A$2:$C$169,(WEEKDAY(A7087)-1)*24+HOUR(A7087)+1,3)*IF(A7087&lt;Cooling_Season_Start_Date,0,IF(A7087&gt;Cooling_Season_End_Date,0,1))</f>
        <v>0</v>
      </c>
      <c r="D7087" s="12">
        <f>VLOOKUP(A7087,'Step 1.3 Normalized OAT'!$A$1:$B$8761,2)</f>
        <v>48</v>
      </c>
      <c r="E7087" s="13">
        <f ca="1">('Step 3. Regression'!$F$19*D7087^2+'Step 3. Regression'!$G$19*D7087+'Step 3. Regression'!$H$19)*C7087</f>
        <v>0</v>
      </c>
    </row>
    <row r="7088" spans="1:5" x14ac:dyDescent="0.25">
      <c r="A7088" s="9">
        <f>IF(ISBLANK('Step 1.3 Normalized OAT'!A7088),"-",'Step 1.3 Normalized OAT'!A7088)</f>
        <v>43396.291666666664</v>
      </c>
      <c r="B7088" s="26">
        <f t="shared" si="116"/>
        <v>295</v>
      </c>
      <c r="C7088" s="64" cm="1">
        <f t="array" ref="C7088">INDEX('Step 5. Daily Avg Schedule Calc'!$A$2:$C$169,(WEEKDAY(A7088)-1)*24+HOUR(A7088)+1,3)*IF(A7088&lt;Cooling_Season_Start_Date,0,IF(A7088&gt;Cooling_Season_End_Date,0,1))</f>
        <v>0</v>
      </c>
      <c r="D7088" s="12">
        <f>VLOOKUP(A7088,'Step 1.3 Normalized OAT'!$A$1:$B$8761,2)</f>
        <v>48</v>
      </c>
      <c r="E7088" s="13">
        <f ca="1">('Step 3. Regression'!$F$19*D7088^2+'Step 3. Regression'!$G$19*D7088+'Step 3. Regression'!$H$19)*C7088</f>
        <v>0</v>
      </c>
    </row>
    <row r="7089" spans="1:5" x14ac:dyDescent="0.25">
      <c r="A7089" s="9">
        <f>IF(ISBLANK('Step 1.3 Normalized OAT'!A7089),"-",'Step 1.3 Normalized OAT'!A7089)</f>
        <v>43396.333333333336</v>
      </c>
      <c r="B7089" s="26">
        <f t="shared" si="116"/>
        <v>295</v>
      </c>
      <c r="C7089" s="64" cm="1">
        <f t="array" ref="C7089">INDEX('Step 5. Daily Avg Schedule Calc'!$A$2:$C$169,(WEEKDAY(A7089)-1)*24+HOUR(A7089)+1,3)*IF(A7089&lt;Cooling_Season_Start_Date,0,IF(A7089&gt;Cooling_Season_End_Date,0,1))</f>
        <v>0</v>
      </c>
      <c r="D7089" s="12">
        <f>VLOOKUP(A7089,'Step 1.3 Normalized OAT'!$A$1:$B$8761,2)</f>
        <v>52</v>
      </c>
      <c r="E7089" s="13">
        <f ca="1">('Step 3. Regression'!$F$19*D7089^2+'Step 3. Regression'!$G$19*D7089+'Step 3. Regression'!$H$19)*C7089</f>
        <v>0</v>
      </c>
    </row>
    <row r="7090" spans="1:5" x14ac:dyDescent="0.25">
      <c r="A7090" s="9">
        <f>IF(ISBLANK('Step 1.3 Normalized OAT'!A7090),"-",'Step 1.3 Normalized OAT'!A7090)</f>
        <v>43396.375</v>
      </c>
      <c r="B7090" s="26">
        <f t="shared" si="116"/>
        <v>295</v>
      </c>
      <c r="C7090" s="64" cm="1">
        <f t="array" ref="C7090">INDEX('Step 5. Daily Avg Schedule Calc'!$A$2:$C$169,(WEEKDAY(A7090)-1)*24+HOUR(A7090)+1,3)*IF(A7090&lt;Cooling_Season_Start_Date,0,IF(A7090&gt;Cooling_Season_End_Date,0,1))</f>
        <v>0</v>
      </c>
      <c r="D7090" s="12">
        <f>VLOOKUP(A7090,'Step 1.3 Normalized OAT'!$A$1:$B$8761,2)</f>
        <v>53</v>
      </c>
      <c r="E7090" s="13">
        <f ca="1">('Step 3. Regression'!$F$19*D7090^2+'Step 3. Regression'!$G$19*D7090+'Step 3. Regression'!$H$19)*C7090</f>
        <v>0</v>
      </c>
    </row>
    <row r="7091" spans="1:5" x14ac:dyDescent="0.25">
      <c r="A7091" s="9">
        <f>IF(ISBLANK('Step 1.3 Normalized OAT'!A7091),"-",'Step 1.3 Normalized OAT'!A7091)</f>
        <v>43396.416666666664</v>
      </c>
      <c r="B7091" s="26">
        <f t="shared" si="116"/>
        <v>295</v>
      </c>
      <c r="C7091" s="64" cm="1">
        <f t="array" ref="C7091">INDEX('Step 5. Daily Avg Schedule Calc'!$A$2:$C$169,(WEEKDAY(A7091)-1)*24+HOUR(A7091)+1,3)*IF(A7091&lt;Cooling_Season_Start_Date,0,IF(A7091&gt;Cooling_Season_End_Date,0,1))</f>
        <v>0</v>
      </c>
      <c r="D7091" s="12">
        <f>VLOOKUP(A7091,'Step 1.3 Normalized OAT'!$A$1:$B$8761,2)</f>
        <v>57</v>
      </c>
      <c r="E7091" s="13">
        <f ca="1">('Step 3. Regression'!$F$19*D7091^2+'Step 3. Regression'!$G$19*D7091+'Step 3. Regression'!$H$19)*C7091</f>
        <v>0</v>
      </c>
    </row>
    <row r="7092" spans="1:5" x14ac:dyDescent="0.25">
      <c r="A7092" s="9">
        <f>IF(ISBLANK('Step 1.3 Normalized OAT'!A7092),"-",'Step 1.3 Normalized OAT'!A7092)</f>
        <v>43396.458333333336</v>
      </c>
      <c r="B7092" s="26">
        <f t="shared" si="116"/>
        <v>295</v>
      </c>
      <c r="C7092" s="64" cm="1">
        <f t="array" ref="C7092">INDEX('Step 5. Daily Avg Schedule Calc'!$A$2:$C$169,(WEEKDAY(A7092)-1)*24+HOUR(A7092)+1,3)*IF(A7092&lt;Cooling_Season_Start_Date,0,IF(A7092&gt;Cooling_Season_End_Date,0,1))</f>
        <v>0</v>
      </c>
      <c r="D7092" s="12">
        <f>VLOOKUP(A7092,'Step 1.3 Normalized OAT'!$A$1:$B$8761,2)</f>
        <v>57</v>
      </c>
      <c r="E7092" s="13">
        <f ca="1">('Step 3. Regression'!$F$19*D7092^2+'Step 3. Regression'!$G$19*D7092+'Step 3. Regression'!$H$19)*C7092</f>
        <v>0</v>
      </c>
    </row>
    <row r="7093" spans="1:5" x14ac:dyDescent="0.25">
      <c r="A7093" s="9">
        <f>IF(ISBLANK('Step 1.3 Normalized OAT'!A7093),"-",'Step 1.3 Normalized OAT'!A7093)</f>
        <v>43396.5</v>
      </c>
      <c r="B7093" s="26">
        <f t="shared" si="116"/>
        <v>295</v>
      </c>
      <c r="C7093" s="64" cm="1">
        <f t="array" ref="C7093">INDEX('Step 5. Daily Avg Schedule Calc'!$A$2:$C$169,(WEEKDAY(A7093)-1)*24+HOUR(A7093)+1,3)*IF(A7093&lt;Cooling_Season_Start_Date,0,IF(A7093&gt;Cooling_Season_End_Date,0,1))</f>
        <v>0</v>
      </c>
      <c r="D7093" s="12">
        <f>VLOOKUP(A7093,'Step 1.3 Normalized OAT'!$A$1:$B$8761,2)</f>
        <v>61</v>
      </c>
      <c r="E7093" s="13">
        <f ca="1">('Step 3. Regression'!$F$19*D7093^2+'Step 3. Regression'!$G$19*D7093+'Step 3. Regression'!$H$19)*C7093</f>
        <v>0</v>
      </c>
    </row>
    <row r="7094" spans="1:5" x14ac:dyDescent="0.25">
      <c r="A7094" s="9">
        <f>IF(ISBLANK('Step 1.3 Normalized OAT'!A7094),"-",'Step 1.3 Normalized OAT'!A7094)</f>
        <v>43396.541666666664</v>
      </c>
      <c r="B7094" s="26">
        <f t="shared" si="116"/>
        <v>295</v>
      </c>
      <c r="C7094" s="64" cm="1">
        <f t="array" ref="C7094">INDEX('Step 5. Daily Avg Schedule Calc'!$A$2:$C$169,(WEEKDAY(A7094)-1)*24+HOUR(A7094)+1,3)*IF(A7094&lt;Cooling_Season_Start_Date,0,IF(A7094&gt;Cooling_Season_End_Date,0,1))</f>
        <v>0</v>
      </c>
      <c r="D7094" s="12">
        <f>VLOOKUP(A7094,'Step 1.3 Normalized OAT'!$A$1:$B$8761,2)</f>
        <v>64</v>
      </c>
      <c r="E7094" s="13">
        <f ca="1">('Step 3. Regression'!$F$19*D7094^2+'Step 3. Regression'!$G$19*D7094+'Step 3. Regression'!$H$19)*C7094</f>
        <v>0</v>
      </c>
    </row>
    <row r="7095" spans="1:5" x14ac:dyDescent="0.25">
      <c r="A7095" s="9">
        <f>IF(ISBLANK('Step 1.3 Normalized OAT'!A7095),"-",'Step 1.3 Normalized OAT'!A7095)</f>
        <v>43396.583333333336</v>
      </c>
      <c r="B7095" s="26">
        <f t="shared" si="116"/>
        <v>295</v>
      </c>
      <c r="C7095" s="64" cm="1">
        <f t="array" ref="C7095">INDEX('Step 5. Daily Avg Schedule Calc'!$A$2:$C$169,(WEEKDAY(A7095)-1)*24+HOUR(A7095)+1,3)*IF(A7095&lt;Cooling_Season_Start_Date,0,IF(A7095&gt;Cooling_Season_End_Date,0,1))</f>
        <v>0</v>
      </c>
      <c r="D7095" s="12">
        <f>VLOOKUP(A7095,'Step 1.3 Normalized OAT'!$A$1:$B$8761,2)</f>
        <v>65</v>
      </c>
      <c r="E7095" s="13">
        <f ca="1">('Step 3. Regression'!$F$19*D7095^2+'Step 3. Regression'!$G$19*D7095+'Step 3. Regression'!$H$19)*C7095</f>
        <v>0</v>
      </c>
    </row>
    <row r="7096" spans="1:5" x14ac:dyDescent="0.25">
      <c r="A7096" s="9">
        <f>IF(ISBLANK('Step 1.3 Normalized OAT'!A7096),"-",'Step 1.3 Normalized OAT'!A7096)</f>
        <v>43396.625</v>
      </c>
      <c r="B7096" s="26">
        <f t="shared" si="116"/>
        <v>295</v>
      </c>
      <c r="C7096" s="64" cm="1">
        <f t="array" ref="C7096">INDEX('Step 5. Daily Avg Schedule Calc'!$A$2:$C$169,(WEEKDAY(A7096)-1)*24+HOUR(A7096)+1,3)*IF(A7096&lt;Cooling_Season_Start_Date,0,IF(A7096&gt;Cooling_Season_End_Date,0,1))</f>
        <v>0</v>
      </c>
      <c r="D7096" s="12">
        <f>VLOOKUP(A7096,'Step 1.3 Normalized OAT'!$A$1:$B$8761,2)</f>
        <v>67</v>
      </c>
      <c r="E7096" s="13">
        <f ca="1">('Step 3. Regression'!$F$19*D7096^2+'Step 3. Regression'!$G$19*D7096+'Step 3. Regression'!$H$19)*C7096</f>
        <v>0</v>
      </c>
    </row>
    <row r="7097" spans="1:5" x14ac:dyDescent="0.25">
      <c r="A7097" s="9">
        <f>IF(ISBLANK('Step 1.3 Normalized OAT'!A7097),"-",'Step 1.3 Normalized OAT'!A7097)</f>
        <v>43396.666666666664</v>
      </c>
      <c r="B7097" s="26">
        <f t="shared" si="116"/>
        <v>295</v>
      </c>
      <c r="C7097" s="64" cm="1">
        <f t="array" ref="C7097">INDEX('Step 5. Daily Avg Schedule Calc'!$A$2:$C$169,(WEEKDAY(A7097)-1)*24+HOUR(A7097)+1,3)*IF(A7097&lt;Cooling_Season_Start_Date,0,IF(A7097&gt;Cooling_Season_End_Date,0,1))</f>
        <v>0</v>
      </c>
      <c r="D7097" s="12">
        <f>VLOOKUP(A7097,'Step 1.3 Normalized OAT'!$A$1:$B$8761,2)</f>
        <v>65</v>
      </c>
      <c r="E7097" s="13">
        <f ca="1">('Step 3. Regression'!$F$19*D7097^2+'Step 3. Regression'!$G$19*D7097+'Step 3. Regression'!$H$19)*C7097</f>
        <v>0</v>
      </c>
    </row>
    <row r="7098" spans="1:5" x14ac:dyDescent="0.25">
      <c r="A7098" s="9">
        <f>IF(ISBLANK('Step 1.3 Normalized OAT'!A7098),"-",'Step 1.3 Normalized OAT'!A7098)</f>
        <v>43396.708333333336</v>
      </c>
      <c r="B7098" s="26">
        <f t="shared" si="116"/>
        <v>295</v>
      </c>
      <c r="C7098" s="64" cm="1">
        <f t="array" ref="C7098">INDEX('Step 5. Daily Avg Schedule Calc'!$A$2:$C$169,(WEEKDAY(A7098)-1)*24+HOUR(A7098)+1,3)*IF(A7098&lt;Cooling_Season_Start_Date,0,IF(A7098&gt;Cooling_Season_End_Date,0,1))</f>
        <v>0</v>
      </c>
      <c r="D7098" s="12">
        <f>VLOOKUP(A7098,'Step 1.3 Normalized OAT'!$A$1:$B$8761,2)</f>
        <v>65</v>
      </c>
      <c r="E7098" s="13">
        <f ca="1">('Step 3. Regression'!$F$19*D7098^2+'Step 3. Regression'!$G$19*D7098+'Step 3. Regression'!$H$19)*C7098</f>
        <v>0</v>
      </c>
    </row>
    <row r="7099" spans="1:5" x14ac:dyDescent="0.25">
      <c r="A7099" s="9">
        <f>IF(ISBLANK('Step 1.3 Normalized OAT'!A7099),"-",'Step 1.3 Normalized OAT'!A7099)</f>
        <v>43396.75</v>
      </c>
      <c r="B7099" s="26">
        <f t="shared" si="116"/>
        <v>295</v>
      </c>
      <c r="C7099" s="64" cm="1">
        <f t="array" ref="C7099">INDEX('Step 5. Daily Avg Schedule Calc'!$A$2:$C$169,(WEEKDAY(A7099)-1)*24+HOUR(A7099)+1,3)*IF(A7099&lt;Cooling_Season_Start_Date,0,IF(A7099&gt;Cooling_Season_End_Date,0,1))</f>
        <v>0</v>
      </c>
      <c r="D7099" s="12">
        <f>VLOOKUP(A7099,'Step 1.3 Normalized OAT'!$A$1:$B$8761,2)</f>
        <v>64</v>
      </c>
      <c r="E7099" s="13">
        <f ca="1">('Step 3. Regression'!$F$19*D7099^2+'Step 3. Regression'!$G$19*D7099+'Step 3. Regression'!$H$19)*C7099</f>
        <v>0</v>
      </c>
    </row>
    <row r="7100" spans="1:5" x14ac:dyDescent="0.25">
      <c r="A7100" s="9">
        <f>IF(ISBLANK('Step 1.3 Normalized OAT'!A7100),"-",'Step 1.3 Normalized OAT'!A7100)</f>
        <v>43396.791666666664</v>
      </c>
      <c r="B7100" s="26">
        <f t="shared" si="116"/>
        <v>295</v>
      </c>
      <c r="C7100" s="64" cm="1">
        <f t="array" ref="C7100">INDEX('Step 5. Daily Avg Schedule Calc'!$A$2:$C$169,(WEEKDAY(A7100)-1)*24+HOUR(A7100)+1,3)*IF(A7100&lt;Cooling_Season_Start_Date,0,IF(A7100&gt;Cooling_Season_End_Date,0,1))</f>
        <v>0</v>
      </c>
      <c r="D7100" s="12">
        <f>VLOOKUP(A7100,'Step 1.3 Normalized OAT'!$A$1:$B$8761,2)</f>
        <v>59</v>
      </c>
      <c r="E7100" s="13">
        <f ca="1">('Step 3. Regression'!$F$19*D7100^2+'Step 3. Regression'!$G$19*D7100+'Step 3. Regression'!$H$19)*C7100</f>
        <v>0</v>
      </c>
    </row>
    <row r="7101" spans="1:5" x14ac:dyDescent="0.25">
      <c r="A7101" s="9">
        <f>IF(ISBLANK('Step 1.3 Normalized OAT'!A7101),"-",'Step 1.3 Normalized OAT'!A7101)</f>
        <v>43396.833333333336</v>
      </c>
      <c r="B7101" s="26">
        <f t="shared" si="116"/>
        <v>295</v>
      </c>
      <c r="C7101" s="64" cm="1">
        <f t="array" ref="C7101">INDEX('Step 5. Daily Avg Schedule Calc'!$A$2:$C$169,(WEEKDAY(A7101)-1)*24+HOUR(A7101)+1,3)*IF(A7101&lt;Cooling_Season_Start_Date,0,IF(A7101&gt;Cooling_Season_End_Date,0,1))</f>
        <v>0</v>
      </c>
      <c r="D7101" s="12">
        <f>VLOOKUP(A7101,'Step 1.3 Normalized OAT'!$A$1:$B$8761,2)</f>
        <v>56</v>
      </c>
      <c r="E7101" s="13">
        <f ca="1">('Step 3. Regression'!$F$19*D7101^2+'Step 3. Regression'!$G$19*D7101+'Step 3. Regression'!$H$19)*C7101</f>
        <v>0</v>
      </c>
    </row>
    <row r="7102" spans="1:5" x14ac:dyDescent="0.25">
      <c r="A7102" s="9">
        <f>IF(ISBLANK('Step 1.3 Normalized OAT'!A7102),"-",'Step 1.3 Normalized OAT'!A7102)</f>
        <v>43396.875</v>
      </c>
      <c r="B7102" s="26">
        <f t="shared" si="116"/>
        <v>295</v>
      </c>
      <c r="C7102" s="64" cm="1">
        <f t="array" ref="C7102">INDEX('Step 5. Daily Avg Schedule Calc'!$A$2:$C$169,(WEEKDAY(A7102)-1)*24+HOUR(A7102)+1,3)*IF(A7102&lt;Cooling_Season_Start_Date,0,IF(A7102&gt;Cooling_Season_End_Date,0,1))</f>
        <v>0</v>
      </c>
      <c r="D7102" s="12">
        <f>VLOOKUP(A7102,'Step 1.3 Normalized OAT'!$A$1:$B$8761,2)</f>
        <v>55</v>
      </c>
      <c r="E7102" s="13">
        <f ca="1">('Step 3. Regression'!$F$19*D7102^2+'Step 3. Regression'!$G$19*D7102+'Step 3. Regression'!$H$19)*C7102</f>
        <v>0</v>
      </c>
    </row>
    <row r="7103" spans="1:5" x14ac:dyDescent="0.25">
      <c r="A7103" s="9">
        <f>IF(ISBLANK('Step 1.3 Normalized OAT'!A7103),"-",'Step 1.3 Normalized OAT'!A7103)</f>
        <v>43396.916666666664</v>
      </c>
      <c r="B7103" s="26">
        <f t="shared" si="116"/>
        <v>295</v>
      </c>
      <c r="C7103" s="64" cm="1">
        <f t="array" ref="C7103">INDEX('Step 5. Daily Avg Schedule Calc'!$A$2:$C$169,(WEEKDAY(A7103)-1)*24+HOUR(A7103)+1,3)*IF(A7103&lt;Cooling_Season_Start_Date,0,IF(A7103&gt;Cooling_Season_End_Date,0,1))</f>
        <v>0</v>
      </c>
      <c r="D7103" s="12">
        <f>VLOOKUP(A7103,'Step 1.3 Normalized OAT'!$A$1:$B$8761,2)</f>
        <v>54</v>
      </c>
      <c r="E7103" s="13">
        <f ca="1">('Step 3. Regression'!$F$19*D7103^2+'Step 3. Regression'!$G$19*D7103+'Step 3. Regression'!$H$19)*C7103</f>
        <v>0</v>
      </c>
    </row>
    <row r="7104" spans="1:5" x14ac:dyDescent="0.25">
      <c r="A7104" s="9">
        <f>IF(ISBLANK('Step 1.3 Normalized OAT'!A7104),"-",'Step 1.3 Normalized OAT'!A7104)</f>
        <v>43396.958333333336</v>
      </c>
      <c r="B7104" s="26">
        <f t="shared" si="116"/>
        <v>295</v>
      </c>
      <c r="C7104" s="64" cm="1">
        <f t="array" ref="C7104">INDEX('Step 5. Daily Avg Schedule Calc'!$A$2:$C$169,(WEEKDAY(A7104)-1)*24+HOUR(A7104)+1,3)*IF(A7104&lt;Cooling_Season_Start_Date,0,IF(A7104&gt;Cooling_Season_End_Date,0,1))</f>
        <v>0</v>
      </c>
      <c r="D7104" s="12">
        <f>VLOOKUP(A7104,'Step 1.3 Normalized OAT'!$A$1:$B$8761,2)</f>
        <v>53</v>
      </c>
      <c r="E7104" s="13">
        <f ca="1">('Step 3. Regression'!$F$19*D7104^2+'Step 3. Regression'!$G$19*D7104+'Step 3. Regression'!$H$19)*C7104</f>
        <v>0</v>
      </c>
    </row>
    <row r="7105" spans="1:5" x14ac:dyDescent="0.25">
      <c r="A7105" s="9">
        <f>IF(ISBLANK('Step 1.3 Normalized OAT'!A7105),"-",'Step 1.3 Normalized OAT'!A7105)</f>
        <v>43397</v>
      </c>
      <c r="B7105" s="26">
        <f t="shared" si="116"/>
        <v>296</v>
      </c>
      <c r="C7105" s="64" cm="1">
        <f t="array" ref="C7105">INDEX('Step 5. Daily Avg Schedule Calc'!$A$2:$C$169,(WEEKDAY(A7105)-1)*24+HOUR(A7105)+1,3)*IF(A7105&lt;Cooling_Season_Start_Date,0,IF(A7105&gt;Cooling_Season_End_Date,0,1))</f>
        <v>0</v>
      </c>
      <c r="D7105" s="12">
        <f>VLOOKUP(A7105,'Step 1.3 Normalized OAT'!$A$1:$B$8761,2)</f>
        <v>52</v>
      </c>
      <c r="E7105" s="13">
        <f ca="1">('Step 3. Regression'!$F$19*D7105^2+'Step 3. Regression'!$G$19*D7105+'Step 3. Regression'!$H$19)*C7105</f>
        <v>0</v>
      </c>
    </row>
    <row r="7106" spans="1:5" x14ac:dyDescent="0.25">
      <c r="A7106" s="9">
        <f>IF(ISBLANK('Step 1.3 Normalized OAT'!A7106),"-",'Step 1.3 Normalized OAT'!A7106)</f>
        <v>43397.041666666664</v>
      </c>
      <c r="B7106" s="26">
        <f t="shared" si="116"/>
        <v>296</v>
      </c>
      <c r="C7106" s="64" cm="1">
        <f t="array" ref="C7106">INDEX('Step 5. Daily Avg Schedule Calc'!$A$2:$C$169,(WEEKDAY(A7106)-1)*24+HOUR(A7106)+1,3)*IF(A7106&lt;Cooling_Season_Start_Date,0,IF(A7106&gt;Cooling_Season_End_Date,0,1))</f>
        <v>0</v>
      </c>
      <c r="D7106" s="12">
        <f>VLOOKUP(A7106,'Step 1.3 Normalized OAT'!$A$1:$B$8761,2)</f>
        <v>51</v>
      </c>
      <c r="E7106" s="13">
        <f ca="1">('Step 3. Regression'!$F$19*D7106^2+'Step 3. Regression'!$G$19*D7106+'Step 3. Regression'!$H$19)*C7106</f>
        <v>0</v>
      </c>
    </row>
    <row r="7107" spans="1:5" x14ac:dyDescent="0.25">
      <c r="A7107" s="9">
        <f>IF(ISBLANK('Step 1.3 Normalized OAT'!A7107),"-",'Step 1.3 Normalized OAT'!A7107)</f>
        <v>43397.083333333336</v>
      </c>
      <c r="B7107" s="26">
        <f t="shared" ref="B7107:B7170" si="117">_xlfn.DAYS(A7107,$A$2)</f>
        <v>296</v>
      </c>
      <c r="C7107" s="64" cm="1">
        <f t="array" ref="C7107">INDEX('Step 5. Daily Avg Schedule Calc'!$A$2:$C$169,(WEEKDAY(A7107)-1)*24+HOUR(A7107)+1,3)*IF(A7107&lt;Cooling_Season_Start_Date,0,IF(A7107&gt;Cooling_Season_End_Date,0,1))</f>
        <v>0</v>
      </c>
      <c r="D7107" s="12">
        <f>VLOOKUP(A7107,'Step 1.3 Normalized OAT'!$A$1:$B$8761,2)</f>
        <v>50</v>
      </c>
      <c r="E7107" s="13">
        <f ca="1">('Step 3. Regression'!$F$19*D7107^2+'Step 3. Regression'!$G$19*D7107+'Step 3. Regression'!$H$19)*C7107</f>
        <v>0</v>
      </c>
    </row>
    <row r="7108" spans="1:5" x14ac:dyDescent="0.25">
      <c r="A7108" s="9">
        <f>IF(ISBLANK('Step 1.3 Normalized OAT'!A7108),"-",'Step 1.3 Normalized OAT'!A7108)</f>
        <v>43397.125</v>
      </c>
      <c r="B7108" s="26">
        <f t="shared" si="117"/>
        <v>296</v>
      </c>
      <c r="C7108" s="64" cm="1">
        <f t="array" ref="C7108">INDEX('Step 5. Daily Avg Schedule Calc'!$A$2:$C$169,(WEEKDAY(A7108)-1)*24+HOUR(A7108)+1,3)*IF(A7108&lt;Cooling_Season_Start_Date,0,IF(A7108&gt;Cooling_Season_End_Date,0,1))</f>
        <v>0</v>
      </c>
      <c r="D7108" s="12">
        <f>VLOOKUP(A7108,'Step 1.3 Normalized OAT'!$A$1:$B$8761,2)</f>
        <v>50</v>
      </c>
      <c r="E7108" s="13">
        <f ca="1">('Step 3. Regression'!$F$19*D7108^2+'Step 3. Regression'!$G$19*D7108+'Step 3. Regression'!$H$19)*C7108</f>
        <v>0</v>
      </c>
    </row>
    <row r="7109" spans="1:5" x14ac:dyDescent="0.25">
      <c r="A7109" s="9">
        <f>IF(ISBLANK('Step 1.3 Normalized OAT'!A7109),"-",'Step 1.3 Normalized OAT'!A7109)</f>
        <v>43397.166666666664</v>
      </c>
      <c r="B7109" s="26">
        <f t="shared" si="117"/>
        <v>296</v>
      </c>
      <c r="C7109" s="64" cm="1">
        <f t="array" ref="C7109">INDEX('Step 5. Daily Avg Schedule Calc'!$A$2:$C$169,(WEEKDAY(A7109)-1)*24+HOUR(A7109)+1,3)*IF(A7109&lt;Cooling_Season_Start_Date,0,IF(A7109&gt;Cooling_Season_End_Date,0,1))</f>
        <v>0</v>
      </c>
      <c r="D7109" s="12">
        <f>VLOOKUP(A7109,'Step 1.3 Normalized OAT'!$A$1:$B$8761,2)</f>
        <v>49</v>
      </c>
      <c r="E7109" s="13">
        <f ca="1">('Step 3. Regression'!$F$19*D7109^2+'Step 3. Regression'!$G$19*D7109+'Step 3. Regression'!$H$19)*C7109</f>
        <v>0</v>
      </c>
    </row>
    <row r="7110" spans="1:5" x14ac:dyDescent="0.25">
      <c r="A7110" s="9">
        <f>IF(ISBLANK('Step 1.3 Normalized OAT'!A7110),"-",'Step 1.3 Normalized OAT'!A7110)</f>
        <v>43397.208333333336</v>
      </c>
      <c r="B7110" s="26">
        <f t="shared" si="117"/>
        <v>296</v>
      </c>
      <c r="C7110" s="64" cm="1">
        <f t="array" ref="C7110">INDEX('Step 5. Daily Avg Schedule Calc'!$A$2:$C$169,(WEEKDAY(A7110)-1)*24+HOUR(A7110)+1,3)*IF(A7110&lt;Cooling_Season_Start_Date,0,IF(A7110&gt;Cooling_Season_End_Date,0,1))</f>
        <v>0</v>
      </c>
      <c r="D7110" s="12">
        <f>VLOOKUP(A7110,'Step 1.3 Normalized OAT'!$A$1:$B$8761,2)</f>
        <v>48</v>
      </c>
      <c r="E7110" s="13">
        <f ca="1">('Step 3. Regression'!$F$19*D7110^2+'Step 3. Regression'!$G$19*D7110+'Step 3. Regression'!$H$19)*C7110</f>
        <v>0</v>
      </c>
    </row>
    <row r="7111" spans="1:5" x14ac:dyDescent="0.25">
      <c r="A7111" s="9">
        <f>IF(ISBLANK('Step 1.3 Normalized OAT'!A7111),"-",'Step 1.3 Normalized OAT'!A7111)</f>
        <v>43397.25</v>
      </c>
      <c r="B7111" s="26">
        <f t="shared" si="117"/>
        <v>296</v>
      </c>
      <c r="C7111" s="64" cm="1">
        <f t="array" ref="C7111">INDEX('Step 5. Daily Avg Schedule Calc'!$A$2:$C$169,(WEEKDAY(A7111)-1)*24+HOUR(A7111)+1,3)*IF(A7111&lt;Cooling_Season_Start_Date,0,IF(A7111&gt;Cooling_Season_End_Date,0,1))</f>
        <v>0</v>
      </c>
      <c r="D7111" s="12">
        <f>VLOOKUP(A7111,'Step 1.3 Normalized OAT'!$A$1:$B$8761,2)</f>
        <v>49</v>
      </c>
      <c r="E7111" s="13">
        <f ca="1">('Step 3. Regression'!$F$19*D7111^2+'Step 3. Regression'!$G$19*D7111+'Step 3. Regression'!$H$19)*C7111</f>
        <v>0</v>
      </c>
    </row>
    <row r="7112" spans="1:5" x14ac:dyDescent="0.25">
      <c r="A7112" s="9">
        <f>IF(ISBLANK('Step 1.3 Normalized OAT'!A7112),"-",'Step 1.3 Normalized OAT'!A7112)</f>
        <v>43397.291666666664</v>
      </c>
      <c r="B7112" s="26">
        <f t="shared" si="117"/>
        <v>296</v>
      </c>
      <c r="C7112" s="64" cm="1">
        <f t="array" ref="C7112">INDEX('Step 5. Daily Avg Schedule Calc'!$A$2:$C$169,(WEEKDAY(A7112)-1)*24+HOUR(A7112)+1,3)*IF(A7112&lt;Cooling_Season_Start_Date,0,IF(A7112&gt;Cooling_Season_End_Date,0,1))</f>
        <v>0</v>
      </c>
      <c r="D7112" s="12">
        <f>VLOOKUP(A7112,'Step 1.3 Normalized OAT'!$A$1:$B$8761,2)</f>
        <v>48</v>
      </c>
      <c r="E7112" s="13">
        <f ca="1">('Step 3. Regression'!$F$19*D7112^2+'Step 3. Regression'!$G$19*D7112+'Step 3. Regression'!$H$19)*C7112</f>
        <v>0</v>
      </c>
    </row>
    <row r="7113" spans="1:5" x14ac:dyDescent="0.25">
      <c r="A7113" s="9">
        <f>IF(ISBLANK('Step 1.3 Normalized OAT'!A7113),"-",'Step 1.3 Normalized OAT'!A7113)</f>
        <v>43397.333333333336</v>
      </c>
      <c r="B7113" s="26">
        <f t="shared" si="117"/>
        <v>296</v>
      </c>
      <c r="C7113" s="64" cm="1">
        <f t="array" ref="C7113">INDEX('Step 5. Daily Avg Schedule Calc'!$A$2:$C$169,(WEEKDAY(A7113)-1)*24+HOUR(A7113)+1,3)*IF(A7113&lt;Cooling_Season_Start_Date,0,IF(A7113&gt;Cooling_Season_End_Date,0,1))</f>
        <v>0</v>
      </c>
      <c r="D7113" s="12">
        <f>VLOOKUP(A7113,'Step 1.3 Normalized OAT'!$A$1:$B$8761,2)</f>
        <v>48</v>
      </c>
      <c r="E7113" s="13">
        <f ca="1">('Step 3. Regression'!$F$19*D7113^2+'Step 3. Regression'!$G$19*D7113+'Step 3. Regression'!$H$19)*C7113</f>
        <v>0</v>
      </c>
    </row>
    <row r="7114" spans="1:5" x14ac:dyDescent="0.25">
      <c r="A7114" s="9">
        <f>IF(ISBLANK('Step 1.3 Normalized OAT'!A7114),"-",'Step 1.3 Normalized OAT'!A7114)</f>
        <v>43397.375</v>
      </c>
      <c r="B7114" s="26">
        <f t="shared" si="117"/>
        <v>296</v>
      </c>
      <c r="C7114" s="64" cm="1">
        <f t="array" ref="C7114">INDEX('Step 5. Daily Avg Schedule Calc'!$A$2:$C$169,(WEEKDAY(A7114)-1)*24+HOUR(A7114)+1,3)*IF(A7114&lt;Cooling_Season_Start_Date,0,IF(A7114&gt;Cooling_Season_End_Date,0,1))</f>
        <v>0</v>
      </c>
      <c r="D7114" s="12">
        <f>VLOOKUP(A7114,'Step 1.3 Normalized OAT'!$A$1:$B$8761,2)</f>
        <v>48</v>
      </c>
      <c r="E7114" s="13">
        <f ca="1">('Step 3. Regression'!$F$19*D7114^2+'Step 3. Regression'!$G$19*D7114+'Step 3. Regression'!$H$19)*C7114</f>
        <v>0</v>
      </c>
    </row>
    <row r="7115" spans="1:5" x14ac:dyDescent="0.25">
      <c r="A7115" s="9">
        <f>IF(ISBLANK('Step 1.3 Normalized OAT'!A7115),"-",'Step 1.3 Normalized OAT'!A7115)</f>
        <v>43397.416666666664</v>
      </c>
      <c r="B7115" s="26">
        <f t="shared" si="117"/>
        <v>296</v>
      </c>
      <c r="C7115" s="64" cm="1">
        <f t="array" ref="C7115">INDEX('Step 5. Daily Avg Schedule Calc'!$A$2:$C$169,(WEEKDAY(A7115)-1)*24+HOUR(A7115)+1,3)*IF(A7115&lt;Cooling_Season_Start_Date,0,IF(A7115&gt;Cooling_Season_End_Date,0,1))</f>
        <v>0</v>
      </c>
      <c r="D7115" s="12">
        <f>VLOOKUP(A7115,'Step 1.3 Normalized OAT'!$A$1:$B$8761,2)</f>
        <v>50</v>
      </c>
      <c r="E7115" s="13">
        <f ca="1">('Step 3. Regression'!$F$19*D7115^2+'Step 3. Regression'!$G$19*D7115+'Step 3. Regression'!$H$19)*C7115</f>
        <v>0</v>
      </c>
    </row>
    <row r="7116" spans="1:5" x14ac:dyDescent="0.25">
      <c r="A7116" s="9">
        <f>IF(ISBLANK('Step 1.3 Normalized OAT'!A7116),"-",'Step 1.3 Normalized OAT'!A7116)</f>
        <v>43397.458333333336</v>
      </c>
      <c r="B7116" s="26">
        <f t="shared" si="117"/>
        <v>296</v>
      </c>
      <c r="C7116" s="64" cm="1">
        <f t="array" ref="C7116">INDEX('Step 5. Daily Avg Schedule Calc'!$A$2:$C$169,(WEEKDAY(A7116)-1)*24+HOUR(A7116)+1,3)*IF(A7116&lt;Cooling_Season_Start_Date,0,IF(A7116&gt;Cooling_Season_End_Date,0,1))</f>
        <v>0</v>
      </c>
      <c r="D7116" s="12">
        <f>VLOOKUP(A7116,'Step 1.3 Normalized OAT'!$A$1:$B$8761,2)</f>
        <v>51</v>
      </c>
      <c r="E7116" s="13">
        <f ca="1">('Step 3. Regression'!$F$19*D7116^2+'Step 3. Regression'!$G$19*D7116+'Step 3. Regression'!$H$19)*C7116</f>
        <v>0</v>
      </c>
    </row>
    <row r="7117" spans="1:5" x14ac:dyDescent="0.25">
      <c r="A7117" s="9">
        <f>IF(ISBLANK('Step 1.3 Normalized OAT'!A7117),"-",'Step 1.3 Normalized OAT'!A7117)</f>
        <v>43397.5</v>
      </c>
      <c r="B7117" s="26">
        <f t="shared" si="117"/>
        <v>296</v>
      </c>
      <c r="C7117" s="64" cm="1">
        <f t="array" ref="C7117">INDEX('Step 5. Daily Avg Schedule Calc'!$A$2:$C$169,(WEEKDAY(A7117)-1)*24+HOUR(A7117)+1,3)*IF(A7117&lt;Cooling_Season_Start_Date,0,IF(A7117&gt;Cooling_Season_End_Date,0,1))</f>
        <v>0</v>
      </c>
      <c r="D7117" s="12">
        <f>VLOOKUP(A7117,'Step 1.3 Normalized OAT'!$A$1:$B$8761,2)</f>
        <v>54</v>
      </c>
      <c r="E7117" s="13">
        <f ca="1">('Step 3. Regression'!$F$19*D7117^2+'Step 3. Regression'!$G$19*D7117+'Step 3. Regression'!$H$19)*C7117</f>
        <v>0</v>
      </c>
    </row>
    <row r="7118" spans="1:5" x14ac:dyDescent="0.25">
      <c r="A7118" s="9">
        <f>IF(ISBLANK('Step 1.3 Normalized OAT'!A7118),"-",'Step 1.3 Normalized OAT'!A7118)</f>
        <v>43397.541666666664</v>
      </c>
      <c r="B7118" s="26">
        <f t="shared" si="117"/>
        <v>296</v>
      </c>
      <c r="C7118" s="64" cm="1">
        <f t="array" ref="C7118">INDEX('Step 5. Daily Avg Schedule Calc'!$A$2:$C$169,(WEEKDAY(A7118)-1)*24+HOUR(A7118)+1,3)*IF(A7118&lt;Cooling_Season_Start_Date,0,IF(A7118&gt;Cooling_Season_End_Date,0,1))</f>
        <v>0</v>
      </c>
      <c r="D7118" s="12">
        <f>VLOOKUP(A7118,'Step 1.3 Normalized OAT'!$A$1:$B$8761,2)</f>
        <v>54</v>
      </c>
      <c r="E7118" s="13">
        <f ca="1">('Step 3. Regression'!$F$19*D7118^2+'Step 3. Regression'!$G$19*D7118+'Step 3. Regression'!$H$19)*C7118</f>
        <v>0</v>
      </c>
    </row>
    <row r="7119" spans="1:5" x14ac:dyDescent="0.25">
      <c r="A7119" s="9">
        <f>IF(ISBLANK('Step 1.3 Normalized OAT'!A7119),"-",'Step 1.3 Normalized OAT'!A7119)</f>
        <v>43397.583333333336</v>
      </c>
      <c r="B7119" s="26">
        <f t="shared" si="117"/>
        <v>296</v>
      </c>
      <c r="C7119" s="64" cm="1">
        <f t="array" ref="C7119">INDEX('Step 5. Daily Avg Schedule Calc'!$A$2:$C$169,(WEEKDAY(A7119)-1)*24+HOUR(A7119)+1,3)*IF(A7119&lt;Cooling_Season_Start_Date,0,IF(A7119&gt;Cooling_Season_End_Date,0,1))</f>
        <v>0</v>
      </c>
      <c r="D7119" s="12">
        <f>VLOOKUP(A7119,'Step 1.3 Normalized OAT'!$A$1:$B$8761,2)</f>
        <v>54</v>
      </c>
      <c r="E7119" s="13">
        <f ca="1">('Step 3. Regression'!$F$19*D7119^2+'Step 3. Regression'!$G$19*D7119+'Step 3. Regression'!$H$19)*C7119</f>
        <v>0</v>
      </c>
    </row>
    <row r="7120" spans="1:5" x14ac:dyDescent="0.25">
      <c r="A7120" s="9">
        <f>IF(ISBLANK('Step 1.3 Normalized OAT'!A7120),"-",'Step 1.3 Normalized OAT'!A7120)</f>
        <v>43397.625</v>
      </c>
      <c r="B7120" s="26">
        <f t="shared" si="117"/>
        <v>296</v>
      </c>
      <c r="C7120" s="64" cm="1">
        <f t="array" ref="C7120">INDEX('Step 5. Daily Avg Schedule Calc'!$A$2:$C$169,(WEEKDAY(A7120)-1)*24+HOUR(A7120)+1,3)*IF(A7120&lt;Cooling_Season_Start_Date,0,IF(A7120&gt;Cooling_Season_End_Date,0,1))</f>
        <v>0</v>
      </c>
      <c r="D7120" s="12">
        <f>VLOOKUP(A7120,'Step 1.3 Normalized OAT'!$A$1:$B$8761,2)</f>
        <v>55</v>
      </c>
      <c r="E7120" s="13">
        <f ca="1">('Step 3. Regression'!$F$19*D7120^2+'Step 3. Regression'!$G$19*D7120+'Step 3. Regression'!$H$19)*C7120</f>
        <v>0</v>
      </c>
    </row>
    <row r="7121" spans="1:5" x14ac:dyDescent="0.25">
      <c r="A7121" s="9">
        <f>IF(ISBLANK('Step 1.3 Normalized OAT'!A7121),"-",'Step 1.3 Normalized OAT'!A7121)</f>
        <v>43397.666666666664</v>
      </c>
      <c r="B7121" s="26">
        <f t="shared" si="117"/>
        <v>296</v>
      </c>
      <c r="C7121" s="64" cm="1">
        <f t="array" ref="C7121">INDEX('Step 5. Daily Avg Schedule Calc'!$A$2:$C$169,(WEEKDAY(A7121)-1)*24+HOUR(A7121)+1,3)*IF(A7121&lt;Cooling_Season_Start_Date,0,IF(A7121&gt;Cooling_Season_End_Date,0,1))</f>
        <v>0</v>
      </c>
      <c r="D7121" s="12">
        <f>VLOOKUP(A7121,'Step 1.3 Normalized OAT'!$A$1:$B$8761,2)</f>
        <v>54</v>
      </c>
      <c r="E7121" s="13">
        <f ca="1">('Step 3. Regression'!$F$19*D7121^2+'Step 3. Regression'!$G$19*D7121+'Step 3. Regression'!$H$19)*C7121</f>
        <v>0</v>
      </c>
    </row>
    <row r="7122" spans="1:5" x14ac:dyDescent="0.25">
      <c r="A7122" s="9">
        <f>IF(ISBLANK('Step 1.3 Normalized OAT'!A7122),"-",'Step 1.3 Normalized OAT'!A7122)</f>
        <v>43397.708333333336</v>
      </c>
      <c r="B7122" s="26">
        <f t="shared" si="117"/>
        <v>296</v>
      </c>
      <c r="C7122" s="64" cm="1">
        <f t="array" ref="C7122">INDEX('Step 5. Daily Avg Schedule Calc'!$A$2:$C$169,(WEEKDAY(A7122)-1)*24+HOUR(A7122)+1,3)*IF(A7122&lt;Cooling_Season_Start_Date,0,IF(A7122&gt;Cooling_Season_End_Date,0,1))</f>
        <v>0</v>
      </c>
      <c r="D7122" s="12">
        <f>VLOOKUP(A7122,'Step 1.3 Normalized OAT'!$A$1:$B$8761,2)</f>
        <v>55</v>
      </c>
      <c r="E7122" s="13">
        <f ca="1">('Step 3. Regression'!$F$19*D7122^2+'Step 3. Regression'!$G$19*D7122+'Step 3. Regression'!$H$19)*C7122</f>
        <v>0</v>
      </c>
    </row>
    <row r="7123" spans="1:5" x14ac:dyDescent="0.25">
      <c r="A7123" s="9">
        <f>IF(ISBLANK('Step 1.3 Normalized OAT'!A7123),"-",'Step 1.3 Normalized OAT'!A7123)</f>
        <v>43397.75</v>
      </c>
      <c r="B7123" s="26">
        <f t="shared" si="117"/>
        <v>296</v>
      </c>
      <c r="C7123" s="64" cm="1">
        <f t="array" ref="C7123">INDEX('Step 5. Daily Avg Schedule Calc'!$A$2:$C$169,(WEEKDAY(A7123)-1)*24+HOUR(A7123)+1,3)*IF(A7123&lt;Cooling_Season_Start_Date,0,IF(A7123&gt;Cooling_Season_End_Date,0,1))</f>
        <v>0</v>
      </c>
      <c r="D7123" s="12">
        <f>VLOOKUP(A7123,'Step 1.3 Normalized OAT'!$A$1:$B$8761,2)</f>
        <v>54</v>
      </c>
      <c r="E7123" s="13">
        <f ca="1">('Step 3. Regression'!$F$19*D7123^2+'Step 3. Regression'!$G$19*D7123+'Step 3. Regression'!$H$19)*C7123</f>
        <v>0</v>
      </c>
    </row>
    <row r="7124" spans="1:5" x14ac:dyDescent="0.25">
      <c r="A7124" s="9">
        <f>IF(ISBLANK('Step 1.3 Normalized OAT'!A7124),"-",'Step 1.3 Normalized OAT'!A7124)</f>
        <v>43397.791666666664</v>
      </c>
      <c r="B7124" s="26">
        <f t="shared" si="117"/>
        <v>296</v>
      </c>
      <c r="C7124" s="64" cm="1">
        <f t="array" ref="C7124">INDEX('Step 5. Daily Avg Schedule Calc'!$A$2:$C$169,(WEEKDAY(A7124)-1)*24+HOUR(A7124)+1,3)*IF(A7124&lt;Cooling_Season_Start_Date,0,IF(A7124&gt;Cooling_Season_End_Date,0,1))</f>
        <v>0</v>
      </c>
      <c r="D7124" s="12">
        <f>VLOOKUP(A7124,'Step 1.3 Normalized OAT'!$A$1:$B$8761,2)</f>
        <v>54</v>
      </c>
      <c r="E7124" s="13">
        <f ca="1">('Step 3. Regression'!$F$19*D7124^2+'Step 3. Regression'!$G$19*D7124+'Step 3. Regression'!$H$19)*C7124</f>
        <v>0</v>
      </c>
    </row>
    <row r="7125" spans="1:5" x14ac:dyDescent="0.25">
      <c r="A7125" s="9">
        <f>IF(ISBLANK('Step 1.3 Normalized OAT'!A7125),"-",'Step 1.3 Normalized OAT'!A7125)</f>
        <v>43397.833333333336</v>
      </c>
      <c r="B7125" s="26">
        <f t="shared" si="117"/>
        <v>296</v>
      </c>
      <c r="C7125" s="64" cm="1">
        <f t="array" ref="C7125">INDEX('Step 5. Daily Avg Schedule Calc'!$A$2:$C$169,(WEEKDAY(A7125)-1)*24+HOUR(A7125)+1,3)*IF(A7125&lt;Cooling_Season_Start_Date,0,IF(A7125&gt;Cooling_Season_End_Date,0,1))</f>
        <v>0</v>
      </c>
      <c r="D7125" s="12">
        <f>VLOOKUP(A7125,'Step 1.3 Normalized OAT'!$A$1:$B$8761,2)</f>
        <v>52</v>
      </c>
      <c r="E7125" s="13">
        <f ca="1">('Step 3. Regression'!$F$19*D7125^2+'Step 3. Regression'!$G$19*D7125+'Step 3. Regression'!$H$19)*C7125</f>
        <v>0</v>
      </c>
    </row>
    <row r="7126" spans="1:5" x14ac:dyDescent="0.25">
      <c r="A7126" s="9">
        <f>IF(ISBLANK('Step 1.3 Normalized OAT'!A7126),"-",'Step 1.3 Normalized OAT'!A7126)</f>
        <v>43397.875</v>
      </c>
      <c r="B7126" s="26">
        <f t="shared" si="117"/>
        <v>296</v>
      </c>
      <c r="C7126" s="64" cm="1">
        <f t="array" ref="C7126">INDEX('Step 5. Daily Avg Schedule Calc'!$A$2:$C$169,(WEEKDAY(A7126)-1)*24+HOUR(A7126)+1,3)*IF(A7126&lt;Cooling_Season_Start_Date,0,IF(A7126&gt;Cooling_Season_End_Date,0,1))</f>
        <v>0</v>
      </c>
      <c r="D7126" s="12">
        <f>VLOOKUP(A7126,'Step 1.3 Normalized OAT'!$A$1:$B$8761,2)</f>
        <v>50</v>
      </c>
      <c r="E7126" s="13">
        <f ca="1">('Step 3. Regression'!$F$19*D7126^2+'Step 3. Regression'!$G$19*D7126+'Step 3. Regression'!$H$19)*C7126</f>
        <v>0</v>
      </c>
    </row>
    <row r="7127" spans="1:5" x14ac:dyDescent="0.25">
      <c r="A7127" s="9">
        <f>IF(ISBLANK('Step 1.3 Normalized OAT'!A7127),"-",'Step 1.3 Normalized OAT'!A7127)</f>
        <v>43397.916666666664</v>
      </c>
      <c r="B7127" s="26">
        <f t="shared" si="117"/>
        <v>296</v>
      </c>
      <c r="C7127" s="64" cm="1">
        <f t="array" ref="C7127">INDEX('Step 5. Daily Avg Schedule Calc'!$A$2:$C$169,(WEEKDAY(A7127)-1)*24+HOUR(A7127)+1,3)*IF(A7127&lt;Cooling_Season_Start_Date,0,IF(A7127&gt;Cooling_Season_End_Date,0,1))</f>
        <v>0</v>
      </c>
      <c r="D7127" s="12">
        <f>VLOOKUP(A7127,'Step 1.3 Normalized OAT'!$A$1:$B$8761,2)</f>
        <v>48</v>
      </c>
      <c r="E7127" s="13">
        <f ca="1">('Step 3. Regression'!$F$19*D7127^2+'Step 3. Regression'!$G$19*D7127+'Step 3. Regression'!$H$19)*C7127</f>
        <v>0</v>
      </c>
    </row>
    <row r="7128" spans="1:5" x14ac:dyDescent="0.25">
      <c r="A7128" s="9">
        <f>IF(ISBLANK('Step 1.3 Normalized OAT'!A7128),"-",'Step 1.3 Normalized OAT'!A7128)</f>
        <v>43397.958333333336</v>
      </c>
      <c r="B7128" s="26">
        <f t="shared" si="117"/>
        <v>296</v>
      </c>
      <c r="C7128" s="64" cm="1">
        <f t="array" ref="C7128">INDEX('Step 5. Daily Avg Schedule Calc'!$A$2:$C$169,(WEEKDAY(A7128)-1)*24+HOUR(A7128)+1,3)*IF(A7128&lt;Cooling_Season_Start_Date,0,IF(A7128&gt;Cooling_Season_End_Date,0,1))</f>
        <v>0</v>
      </c>
      <c r="D7128" s="12">
        <f>VLOOKUP(A7128,'Step 1.3 Normalized OAT'!$A$1:$B$8761,2)</f>
        <v>48</v>
      </c>
      <c r="E7128" s="13">
        <f ca="1">('Step 3. Regression'!$F$19*D7128^2+'Step 3. Regression'!$G$19*D7128+'Step 3. Regression'!$H$19)*C7128</f>
        <v>0</v>
      </c>
    </row>
    <row r="7129" spans="1:5" x14ac:dyDescent="0.25">
      <c r="A7129" s="9">
        <f>IF(ISBLANK('Step 1.3 Normalized OAT'!A7129),"-",'Step 1.3 Normalized OAT'!A7129)</f>
        <v>43398</v>
      </c>
      <c r="B7129" s="26">
        <f t="shared" si="117"/>
        <v>297</v>
      </c>
      <c r="C7129" s="64" cm="1">
        <f t="array" ref="C7129">INDEX('Step 5. Daily Avg Schedule Calc'!$A$2:$C$169,(WEEKDAY(A7129)-1)*24+HOUR(A7129)+1,3)*IF(A7129&lt;Cooling_Season_Start_Date,0,IF(A7129&gt;Cooling_Season_End_Date,0,1))</f>
        <v>0</v>
      </c>
      <c r="D7129" s="12">
        <f>VLOOKUP(A7129,'Step 1.3 Normalized OAT'!$A$1:$B$8761,2)</f>
        <v>46</v>
      </c>
      <c r="E7129" s="13">
        <f ca="1">('Step 3. Regression'!$F$19*D7129^2+'Step 3. Regression'!$G$19*D7129+'Step 3. Regression'!$H$19)*C7129</f>
        <v>0</v>
      </c>
    </row>
    <row r="7130" spans="1:5" x14ac:dyDescent="0.25">
      <c r="A7130" s="9">
        <f>IF(ISBLANK('Step 1.3 Normalized OAT'!A7130),"-",'Step 1.3 Normalized OAT'!A7130)</f>
        <v>43398.041666666664</v>
      </c>
      <c r="B7130" s="26">
        <f t="shared" si="117"/>
        <v>297</v>
      </c>
      <c r="C7130" s="64" cm="1">
        <f t="array" ref="C7130">INDEX('Step 5. Daily Avg Schedule Calc'!$A$2:$C$169,(WEEKDAY(A7130)-1)*24+HOUR(A7130)+1,3)*IF(A7130&lt;Cooling_Season_Start_Date,0,IF(A7130&gt;Cooling_Season_End_Date,0,1))</f>
        <v>0</v>
      </c>
      <c r="D7130" s="12">
        <f>VLOOKUP(A7130,'Step 1.3 Normalized OAT'!$A$1:$B$8761,2)</f>
        <v>47</v>
      </c>
      <c r="E7130" s="13">
        <f ca="1">('Step 3. Regression'!$F$19*D7130^2+'Step 3. Regression'!$G$19*D7130+'Step 3. Regression'!$H$19)*C7130</f>
        <v>0</v>
      </c>
    </row>
    <row r="7131" spans="1:5" x14ac:dyDescent="0.25">
      <c r="A7131" s="9">
        <f>IF(ISBLANK('Step 1.3 Normalized OAT'!A7131),"-",'Step 1.3 Normalized OAT'!A7131)</f>
        <v>43398.083333333336</v>
      </c>
      <c r="B7131" s="26">
        <f t="shared" si="117"/>
        <v>297</v>
      </c>
      <c r="C7131" s="64" cm="1">
        <f t="array" ref="C7131">INDEX('Step 5. Daily Avg Schedule Calc'!$A$2:$C$169,(WEEKDAY(A7131)-1)*24+HOUR(A7131)+1,3)*IF(A7131&lt;Cooling_Season_Start_Date,0,IF(A7131&gt;Cooling_Season_End_Date,0,1))</f>
        <v>0</v>
      </c>
      <c r="D7131" s="12">
        <f>VLOOKUP(A7131,'Step 1.3 Normalized OAT'!$A$1:$B$8761,2)</f>
        <v>46</v>
      </c>
      <c r="E7131" s="13">
        <f ca="1">('Step 3. Regression'!$F$19*D7131^2+'Step 3. Regression'!$G$19*D7131+'Step 3. Regression'!$H$19)*C7131</f>
        <v>0</v>
      </c>
    </row>
    <row r="7132" spans="1:5" x14ac:dyDescent="0.25">
      <c r="A7132" s="9">
        <f>IF(ISBLANK('Step 1.3 Normalized OAT'!A7132),"-",'Step 1.3 Normalized OAT'!A7132)</f>
        <v>43398.125</v>
      </c>
      <c r="B7132" s="26">
        <f t="shared" si="117"/>
        <v>297</v>
      </c>
      <c r="C7132" s="64" cm="1">
        <f t="array" ref="C7132">INDEX('Step 5. Daily Avg Schedule Calc'!$A$2:$C$169,(WEEKDAY(A7132)-1)*24+HOUR(A7132)+1,3)*IF(A7132&lt;Cooling_Season_Start_Date,0,IF(A7132&gt;Cooling_Season_End_Date,0,1))</f>
        <v>0</v>
      </c>
      <c r="D7132" s="12">
        <f>VLOOKUP(A7132,'Step 1.3 Normalized OAT'!$A$1:$B$8761,2)</f>
        <v>46</v>
      </c>
      <c r="E7132" s="13">
        <f ca="1">('Step 3. Regression'!$F$19*D7132^2+'Step 3. Regression'!$G$19*D7132+'Step 3. Regression'!$H$19)*C7132</f>
        <v>0</v>
      </c>
    </row>
    <row r="7133" spans="1:5" x14ac:dyDescent="0.25">
      <c r="A7133" s="9">
        <f>IF(ISBLANK('Step 1.3 Normalized OAT'!A7133),"-",'Step 1.3 Normalized OAT'!A7133)</f>
        <v>43398.166666666664</v>
      </c>
      <c r="B7133" s="26">
        <f t="shared" si="117"/>
        <v>297</v>
      </c>
      <c r="C7133" s="64" cm="1">
        <f t="array" ref="C7133">INDEX('Step 5. Daily Avg Schedule Calc'!$A$2:$C$169,(WEEKDAY(A7133)-1)*24+HOUR(A7133)+1,3)*IF(A7133&lt;Cooling_Season_Start_Date,0,IF(A7133&gt;Cooling_Season_End_Date,0,1))</f>
        <v>0</v>
      </c>
      <c r="D7133" s="12">
        <f>VLOOKUP(A7133,'Step 1.3 Normalized OAT'!$A$1:$B$8761,2)</f>
        <v>45</v>
      </c>
      <c r="E7133" s="13">
        <f ca="1">('Step 3. Regression'!$F$19*D7133^2+'Step 3. Regression'!$G$19*D7133+'Step 3. Regression'!$H$19)*C7133</f>
        <v>0</v>
      </c>
    </row>
    <row r="7134" spans="1:5" x14ac:dyDescent="0.25">
      <c r="A7134" s="9">
        <f>IF(ISBLANK('Step 1.3 Normalized OAT'!A7134),"-",'Step 1.3 Normalized OAT'!A7134)</f>
        <v>43398.208333333336</v>
      </c>
      <c r="B7134" s="26">
        <f t="shared" si="117"/>
        <v>297</v>
      </c>
      <c r="C7134" s="64" cm="1">
        <f t="array" ref="C7134">INDEX('Step 5. Daily Avg Schedule Calc'!$A$2:$C$169,(WEEKDAY(A7134)-1)*24+HOUR(A7134)+1,3)*IF(A7134&lt;Cooling_Season_Start_Date,0,IF(A7134&gt;Cooling_Season_End_Date,0,1))</f>
        <v>0</v>
      </c>
      <c r="D7134" s="12">
        <f>VLOOKUP(A7134,'Step 1.3 Normalized OAT'!$A$1:$B$8761,2)</f>
        <v>45</v>
      </c>
      <c r="E7134" s="13">
        <f ca="1">('Step 3. Regression'!$F$19*D7134^2+'Step 3. Regression'!$G$19*D7134+'Step 3. Regression'!$H$19)*C7134</f>
        <v>0</v>
      </c>
    </row>
    <row r="7135" spans="1:5" x14ac:dyDescent="0.25">
      <c r="A7135" s="9">
        <f>IF(ISBLANK('Step 1.3 Normalized OAT'!A7135),"-",'Step 1.3 Normalized OAT'!A7135)</f>
        <v>43398.25</v>
      </c>
      <c r="B7135" s="26">
        <f t="shared" si="117"/>
        <v>297</v>
      </c>
      <c r="C7135" s="64" cm="1">
        <f t="array" ref="C7135">INDEX('Step 5. Daily Avg Schedule Calc'!$A$2:$C$169,(WEEKDAY(A7135)-1)*24+HOUR(A7135)+1,3)*IF(A7135&lt;Cooling_Season_Start_Date,0,IF(A7135&gt;Cooling_Season_End_Date,0,1))</f>
        <v>0</v>
      </c>
      <c r="D7135" s="12">
        <f>VLOOKUP(A7135,'Step 1.3 Normalized OAT'!$A$1:$B$8761,2)</f>
        <v>45</v>
      </c>
      <c r="E7135" s="13">
        <f ca="1">('Step 3. Regression'!$F$19*D7135^2+'Step 3. Regression'!$G$19*D7135+'Step 3. Regression'!$H$19)*C7135</f>
        <v>0</v>
      </c>
    </row>
    <row r="7136" spans="1:5" x14ac:dyDescent="0.25">
      <c r="A7136" s="9">
        <f>IF(ISBLANK('Step 1.3 Normalized OAT'!A7136),"-",'Step 1.3 Normalized OAT'!A7136)</f>
        <v>43398.291666666664</v>
      </c>
      <c r="B7136" s="26">
        <f t="shared" si="117"/>
        <v>297</v>
      </c>
      <c r="C7136" s="64" cm="1">
        <f t="array" ref="C7136">INDEX('Step 5. Daily Avg Schedule Calc'!$A$2:$C$169,(WEEKDAY(A7136)-1)*24+HOUR(A7136)+1,3)*IF(A7136&lt;Cooling_Season_Start_Date,0,IF(A7136&gt;Cooling_Season_End_Date,0,1))</f>
        <v>0</v>
      </c>
      <c r="D7136" s="12">
        <f>VLOOKUP(A7136,'Step 1.3 Normalized OAT'!$A$1:$B$8761,2)</f>
        <v>45</v>
      </c>
      <c r="E7136" s="13">
        <f ca="1">('Step 3. Regression'!$F$19*D7136^2+'Step 3. Regression'!$G$19*D7136+'Step 3. Regression'!$H$19)*C7136</f>
        <v>0</v>
      </c>
    </row>
    <row r="7137" spans="1:5" x14ac:dyDescent="0.25">
      <c r="A7137" s="9">
        <f>IF(ISBLANK('Step 1.3 Normalized OAT'!A7137),"-",'Step 1.3 Normalized OAT'!A7137)</f>
        <v>43398.333333333336</v>
      </c>
      <c r="B7137" s="26">
        <f t="shared" si="117"/>
        <v>297</v>
      </c>
      <c r="C7137" s="64" cm="1">
        <f t="array" ref="C7137">INDEX('Step 5. Daily Avg Schedule Calc'!$A$2:$C$169,(WEEKDAY(A7137)-1)*24+HOUR(A7137)+1,3)*IF(A7137&lt;Cooling_Season_Start_Date,0,IF(A7137&gt;Cooling_Season_End_Date,0,1))</f>
        <v>0</v>
      </c>
      <c r="D7137" s="12">
        <f>VLOOKUP(A7137,'Step 1.3 Normalized OAT'!$A$1:$B$8761,2)</f>
        <v>44</v>
      </c>
      <c r="E7137" s="13">
        <f ca="1">('Step 3. Regression'!$F$19*D7137^2+'Step 3. Regression'!$G$19*D7137+'Step 3. Regression'!$H$19)*C7137</f>
        <v>0</v>
      </c>
    </row>
    <row r="7138" spans="1:5" x14ac:dyDescent="0.25">
      <c r="A7138" s="9">
        <f>IF(ISBLANK('Step 1.3 Normalized OAT'!A7138),"-",'Step 1.3 Normalized OAT'!A7138)</f>
        <v>43398.375</v>
      </c>
      <c r="B7138" s="26">
        <f t="shared" si="117"/>
        <v>297</v>
      </c>
      <c r="C7138" s="64" cm="1">
        <f t="array" ref="C7138">INDEX('Step 5. Daily Avg Schedule Calc'!$A$2:$C$169,(WEEKDAY(A7138)-1)*24+HOUR(A7138)+1,3)*IF(A7138&lt;Cooling_Season_Start_Date,0,IF(A7138&gt;Cooling_Season_End_Date,0,1))</f>
        <v>0</v>
      </c>
      <c r="D7138" s="12">
        <f>VLOOKUP(A7138,'Step 1.3 Normalized OAT'!$A$1:$B$8761,2)</f>
        <v>45</v>
      </c>
      <c r="E7138" s="13">
        <f ca="1">('Step 3. Regression'!$F$19*D7138^2+'Step 3. Regression'!$G$19*D7138+'Step 3. Regression'!$H$19)*C7138</f>
        <v>0</v>
      </c>
    </row>
    <row r="7139" spans="1:5" x14ac:dyDescent="0.25">
      <c r="A7139" s="9">
        <f>IF(ISBLANK('Step 1.3 Normalized OAT'!A7139),"-",'Step 1.3 Normalized OAT'!A7139)</f>
        <v>43398.416666666664</v>
      </c>
      <c r="B7139" s="26">
        <f t="shared" si="117"/>
        <v>297</v>
      </c>
      <c r="C7139" s="64" cm="1">
        <f t="array" ref="C7139">INDEX('Step 5. Daily Avg Schedule Calc'!$A$2:$C$169,(WEEKDAY(A7139)-1)*24+HOUR(A7139)+1,3)*IF(A7139&lt;Cooling_Season_Start_Date,0,IF(A7139&gt;Cooling_Season_End_Date,0,1))</f>
        <v>0</v>
      </c>
      <c r="D7139" s="12">
        <f>VLOOKUP(A7139,'Step 1.3 Normalized OAT'!$A$1:$B$8761,2)</f>
        <v>46</v>
      </c>
      <c r="E7139" s="13">
        <f ca="1">('Step 3. Regression'!$F$19*D7139^2+'Step 3. Regression'!$G$19*D7139+'Step 3. Regression'!$H$19)*C7139</f>
        <v>0</v>
      </c>
    </row>
    <row r="7140" spans="1:5" x14ac:dyDescent="0.25">
      <c r="A7140" s="9">
        <f>IF(ISBLANK('Step 1.3 Normalized OAT'!A7140),"-",'Step 1.3 Normalized OAT'!A7140)</f>
        <v>43398.458333333336</v>
      </c>
      <c r="B7140" s="26">
        <f t="shared" si="117"/>
        <v>297</v>
      </c>
      <c r="C7140" s="64" cm="1">
        <f t="array" ref="C7140">INDEX('Step 5. Daily Avg Schedule Calc'!$A$2:$C$169,(WEEKDAY(A7140)-1)*24+HOUR(A7140)+1,3)*IF(A7140&lt;Cooling_Season_Start_Date,0,IF(A7140&gt;Cooling_Season_End_Date,0,1))</f>
        <v>0</v>
      </c>
      <c r="D7140" s="12">
        <f>VLOOKUP(A7140,'Step 1.3 Normalized OAT'!$A$1:$B$8761,2)</f>
        <v>47</v>
      </c>
      <c r="E7140" s="13">
        <f ca="1">('Step 3. Regression'!$F$19*D7140^2+'Step 3. Regression'!$G$19*D7140+'Step 3. Regression'!$H$19)*C7140</f>
        <v>0</v>
      </c>
    </row>
    <row r="7141" spans="1:5" x14ac:dyDescent="0.25">
      <c r="A7141" s="9">
        <f>IF(ISBLANK('Step 1.3 Normalized OAT'!A7141),"-",'Step 1.3 Normalized OAT'!A7141)</f>
        <v>43398.5</v>
      </c>
      <c r="B7141" s="26">
        <f t="shared" si="117"/>
        <v>297</v>
      </c>
      <c r="C7141" s="64" cm="1">
        <f t="array" ref="C7141">INDEX('Step 5. Daily Avg Schedule Calc'!$A$2:$C$169,(WEEKDAY(A7141)-1)*24+HOUR(A7141)+1,3)*IF(A7141&lt;Cooling_Season_Start_Date,0,IF(A7141&gt;Cooling_Season_End_Date,0,1))</f>
        <v>0</v>
      </c>
      <c r="D7141" s="12">
        <f>VLOOKUP(A7141,'Step 1.3 Normalized OAT'!$A$1:$B$8761,2)</f>
        <v>48</v>
      </c>
      <c r="E7141" s="13">
        <f ca="1">('Step 3. Regression'!$F$19*D7141^2+'Step 3. Regression'!$G$19*D7141+'Step 3. Regression'!$H$19)*C7141</f>
        <v>0</v>
      </c>
    </row>
    <row r="7142" spans="1:5" x14ac:dyDescent="0.25">
      <c r="A7142" s="9">
        <f>IF(ISBLANK('Step 1.3 Normalized OAT'!A7142),"-",'Step 1.3 Normalized OAT'!A7142)</f>
        <v>43398.541666666664</v>
      </c>
      <c r="B7142" s="26">
        <f t="shared" si="117"/>
        <v>297</v>
      </c>
      <c r="C7142" s="64" cm="1">
        <f t="array" ref="C7142">INDEX('Step 5. Daily Avg Schedule Calc'!$A$2:$C$169,(WEEKDAY(A7142)-1)*24+HOUR(A7142)+1,3)*IF(A7142&lt;Cooling_Season_Start_Date,0,IF(A7142&gt;Cooling_Season_End_Date,0,1))</f>
        <v>0</v>
      </c>
      <c r="D7142" s="12">
        <f>VLOOKUP(A7142,'Step 1.3 Normalized OAT'!$A$1:$B$8761,2)</f>
        <v>50</v>
      </c>
      <c r="E7142" s="13">
        <f ca="1">('Step 3. Regression'!$F$19*D7142^2+'Step 3. Regression'!$G$19*D7142+'Step 3. Regression'!$H$19)*C7142</f>
        <v>0</v>
      </c>
    </row>
    <row r="7143" spans="1:5" x14ac:dyDescent="0.25">
      <c r="A7143" s="9">
        <f>IF(ISBLANK('Step 1.3 Normalized OAT'!A7143),"-",'Step 1.3 Normalized OAT'!A7143)</f>
        <v>43398.583333333336</v>
      </c>
      <c r="B7143" s="26">
        <f t="shared" si="117"/>
        <v>297</v>
      </c>
      <c r="C7143" s="64" cm="1">
        <f t="array" ref="C7143">INDEX('Step 5. Daily Avg Schedule Calc'!$A$2:$C$169,(WEEKDAY(A7143)-1)*24+HOUR(A7143)+1,3)*IF(A7143&lt;Cooling_Season_Start_Date,0,IF(A7143&gt;Cooling_Season_End_Date,0,1))</f>
        <v>0</v>
      </c>
      <c r="D7143" s="12">
        <f>VLOOKUP(A7143,'Step 1.3 Normalized OAT'!$A$1:$B$8761,2)</f>
        <v>51</v>
      </c>
      <c r="E7143" s="13">
        <f ca="1">('Step 3. Regression'!$F$19*D7143^2+'Step 3. Regression'!$G$19*D7143+'Step 3. Regression'!$H$19)*C7143</f>
        <v>0</v>
      </c>
    </row>
    <row r="7144" spans="1:5" x14ac:dyDescent="0.25">
      <c r="A7144" s="9">
        <f>IF(ISBLANK('Step 1.3 Normalized OAT'!A7144),"-",'Step 1.3 Normalized OAT'!A7144)</f>
        <v>43398.625</v>
      </c>
      <c r="B7144" s="26">
        <f t="shared" si="117"/>
        <v>297</v>
      </c>
      <c r="C7144" s="64" cm="1">
        <f t="array" ref="C7144">INDEX('Step 5. Daily Avg Schedule Calc'!$A$2:$C$169,(WEEKDAY(A7144)-1)*24+HOUR(A7144)+1,3)*IF(A7144&lt;Cooling_Season_Start_Date,0,IF(A7144&gt;Cooling_Season_End_Date,0,1))</f>
        <v>0</v>
      </c>
      <c r="D7144" s="12">
        <f>VLOOKUP(A7144,'Step 1.3 Normalized OAT'!$A$1:$B$8761,2)</f>
        <v>52</v>
      </c>
      <c r="E7144" s="13">
        <f ca="1">('Step 3. Regression'!$F$19*D7144^2+'Step 3. Regression'!$G$19*D7144+'Step 3. Regression'!$H$19)*C7144</f>
        <v>0</v>
      </c>
    </row>
    <row r="7145" spans="1:5" x14ac:dyDescent="0.25">
      <c r="A7145" s="9">
        <f>IF(ISBLANK('Step 1.3 Normalized OAT'!A7145),"-",'Step 1.3 Normalized OAT'!A7145)</f>
        <v>43398.666666666664</v>
      </c>
      <c r="B7145" s="26">
        <f t="shared" si="117"/>
        <v>297</v>
      </c>
      <c r="C7145" s="64" cm="1">
        <f t="array" ref="C7145">INDEX('Step 5. Daily Avg Schedule Calc'!$A$2:$C$169,(WEEKDAY(A7145)-1)*24+HOUR(A7145)+1,3)*IF(A7145&lt;Cooling_Season_Start_Date,0,IF(A7145&gt;Cooling_Season_End_Date,0,1))</f>
        <v>0</v>
      </c>
      <c r="D7145" s="12">
        <f>VLOOKUP(A7145,'Step 1.3 Normalized OAT'!$A$1:$B$8761,2)</f>
        <v>52</v>
      </c>
      <c r="E7145" s="13">
        <f ca="1">('Step 3. Regression'!$F$19*D7145^2+'Step 3. Regression'!$G$19*D7145+'Step 3. Regression'!$H$19)*C7145</f>
        <v>0</v>
      </c>
    </row>
    <row r="7146" spans="1:5" x14ac:dyDescent="0.25">
      <c r="A7146" s="9">
        <f>IF(ISBLANK('Step 1.3 Normalized OAT'!A7146),"-",'Step 1.3 Normalized OAT'!A7146)</f>
        <v>43398.708333333336</v>
      </c>
      <c r="B7146" s="26">
        <f t="shared" si="117"/>
        <v>297</v>
      </c>
      <c r="C7146" s="64" cm="1">
        <f t="array" ref="C7146">INDEX('Step 5. Daily Avg Schedule Calc'!$A$2:$C$169,(WEEKDAY(A7146)-1)*24+HOUR(A7146)+1,3)*IF(A7146&lt;Cooling_Season_Start_Date,0,IF(A7146&gt;Cooling_Season_End_Date,0,1))</f>
        <v>0</v>
      </c>
      <c r="D7146" s="12">
        <f>VLOOKUP(A7146,'Step 1.3 Normalized OAT'!$A$1:$B$8761,2)</f>
        <v>51</v>
      </c>
      <c r="E7146" s="13">
        <f ca="1">('Step 3. Regression'!$F$19*D7146^2+'Step 3. Regression'!$G$19*D7146+'Step 3. Regression'!$H$19)*C7146</f>
        <v>0</v>
      </c>
    </row>
    <row r="7147" spans="1:5" x14ac:dyDescent="0.25">
      <c r="A7147" s="9">
        <f>IF(ISBLANK('Step 1.3 Normalized OAT'!A7147),"-",'Step 1.3 Normalized OAT'!A7147)</f>
        <v>43398.75</v>
      </c>
      <c r="B7147" s="26">
        <f t="shared" si="117"/>
        <v>297</v>
      </c>
      <c r="C7147" s="64" cm="1">
        <f t="array" ref="C7147">INDEX('Step 5. Daily Avg Schedule Calc'!$A$2:$C$169,(WEEKDAY(A7147)-1)*24+HOUR(A7147)+1,3)*IF(A7147&lt;Cooling_Season_Start_Date,0,IF(A7147&gt;Cooling_Season_End_Date,0,1))</f>
        <v>0</v>
      </c>
      <c r="D7147" s="12">
        <f>VLOOKUP(A7147,'Step 1.3 Normalized OAT'!$A$1:$B$8761,2)</f>
        <v>50</v>
      </c>
      <c r="E7147" s="13">
        <f ca="1">('Step 3. Regression'!$F$19*D7147^2+'Step 3. Regression'!$G$19*D7147+'Step 3. Regression'!$H$19)*C7147</f>
        <v>0</v>
      </c>
    </row>
    <row r="7148" spans="1:5" x14ac:dyDescent="0.25">
      <c r="A7148" s="9">
        <f>IF(ISBLANK('Step 1.3 Normalized OAT'!A7148),"-",'Step 1.3 Normalized OAT'!A7148)</f>
        <v>43398.791666666664</v>
      </c>
      <c r="B7148" s="26">
        <f t="shared" si="117"/>
        <v>297</v>
      </c>
      <c r="C7148" s="64" cm="1">
        <f t="array" ref="C7148">INDEX('Step 5. Daily Avg Schedule Calc'!$A$2:$C$169,(WEEKDAY(A7148)-1)*24+HOUR(A7148)+1,3)*IF(A7148&lt;Cooling_Season_Start_Date,0,IF(A7148&gt;Cooling_Season_End_Date,0,1))</f>
        <v>0</v>
      </c>
      <c r="D7148" s="12">
        <f>VLOOKUP(A7148,'Step 1.3 Normalized OAT'!$A$1:$B$8761,2)</f>
        <v>48</v>
      </c>
      <c r="E7148" s="13">
        <f ca="1">('Step 3. Regression'!$F$19*D7148^2+'Step 3. Regression'!$G$19*D7148+'Step 3. Regression'!$H$19)*C7148</f>
        <v>0</v>
      </c>
    </row>
    <row r="7149" spans="1:5" x14ac:dyDescent="0.25">
      <c r="A7149" s="9">
        <f>IF(ISBLANK('Step 1.3 Normalized OAT'!A7149),"-",'Step 1.3 Normalized OAT'!A7149)</f>
        <v>43398.833333333336</v>
      </c>
      <c r="B7149" s="26">
        <f t="shared" si="117"/>
        <v>297</v>
      </c>
      <c r="C7149" s="64" cm="1">
        <f t="array" ref="C7149">INDEX('Step 5. Daily Avg Schedule Calc'!$A$2:$C$169,(WEEKDAY(A7149)-1)*24+HOUR(A7149)+1,3)*IF(A7149&lt;Cooling_Season_Start_Date,0,IF(A7149&gt;Cooling_Season_End_Date,0,1))</f>
        <v>0</v>
      </c>
      <c r="D7149" s="12">
        <f>VLOOKUP(A7149,'Step 1.3 Normalized OAT'!$A$1:$B$8761,2)</f>
        <v>46</v>
      </c>
      <c r="E7149" s="13">
        <f ca="1">('Step 3. Regression'!$F$19*D7149^2+'Step 3. Regression'!$G$19*D7149+'Step 3. Regression'!$H$19)*C7149</f>
        <v>0</v>
      </c>
    </row>
    <row r="7150" spans="1:5" x14ac:dyDescent="0.25">
      <c r="A7150" s="9">
        <f>IF(ISBLANK('Step 1.3 Normalized OAT'!A7150),"-",'Step 1.3 Normalized OAT'!A7150)</f>
        <v>43398.875</v>
      </c>
      <c r="B7150" s="26">
        <f t="shared" si="117"/>
        <v>297</v>
      </c>
      <c r="C7150" s="64" cm="1">
        <f t="array" ref="C7150">INDEX('Step 5. Daily Avg Schedule Calc'!$A$2:$C$169,(WEEKDAY(A7150)-1)*24+HOUR(A7150)+1,3)*IF(A7150&lt;Cooling_Season_Start_Date,0,IF(A7150&gt;Cooling_Season_End_Date,0,1))</f>
        <v>0</v>
      </c>
      <c r="D7150" s="12">
        <f>VLOOKUP(A7150,'Step 1.3 Normalized OAT'!$A$1:$B$8761,2)</f>
        <v>46</v>
      </c>
      <c r="E7150" s="13">
        <f ca="1">('Step 3. Regression'!$F$19*D7150^2+'Step 3. Regression'!$G$19*D7150+'Step 3. Regression'!$H$19)*C7150</f>
        <v>0</v>
      </c>
    </row>
    <row r="7151" spans="1:5" x14ac:dyDescent="0.25">
      <c r="A7151" s="9">
        <f>IF(ISBLANK('Step 1.3 Normalized OAT'!A7151),"-",'Step 1.3 Normalized OAT'!A7151)</f>
        <v>43398.916666666664</v>
      </c>
      <c r="B7151" s="26">
        <f t="shared" si="117"/>
        <v>297</v>
      </c>
      <c r="C7151" s="64" cm="1">
        <f t="array" ref="C7151">INDEX('Step 5. Daily Avg Schedule Calc'!$A$2:$C$169,(WEEKDAY(A7151)-1)*24+HOUR(A7151)+1,3)*IF(A7151&lt;Cooling_Season_Start_Date,0,IF(A7151&gt;Cooling_Season_End_Date,0,1))</f>
        <v>0</v>
      </c>
      <c r="D7151" s="12">
        <f>VLOOKUP(A7151,'Step 1.3 Normalized OAT'!$A$1:$B$8761,2)</f>
        <v>45</v>
      </c>
      <c r="E7151" s="13">
        <f ca="1">('Step 3. Regression'!$F$19*D7151^2+'Step 3. Regression'!$G$19*D7151+'Step 3. Regression'!$H$19)*C7151</f>
        <v>0</v>
      </c>
    </row>
    <row r="7152" spans="1:5" x14ac:dyDescent="0.25">
      <c r="A7152" s="9">
        <f>IF(ISBLANK('Step 1.3 Normalized OAT'!A7152),"-",'Step 1.3 Normalized OAT'!A7152)</f>
        <v>43398.958333333336</v>
      </c>
      <c r="B7152" s="26">
        <f t="shared" si="117"/>
        <v>297</v>
      </c>
      <c r="C7152" s="64" cm="1">
        <f t="array" ref="C7152">INDEX('Step 5. Daily Avg Schedule Calc'!$A$2:$C$169,(WEEKDAY(A7152)-1)*24+HOUR(A7152)+1,3)*IF(A7152&lt;Cooling_Season_Start_Date,0,IF(A7152&gt;Cooling_Season_End_Date,0,1))</f>
        <v>0</v>
      </c>
      <c r="D7152" s="12">
        <f>VLOOKUP(A7152,'Step 1.3 Normalized OAT'!$A$1:$B$8761,2)</f>
        <v>44</v>
      </c>
      <c r="E7152" s="13">
        <f ca="1">('Step 3. Regression'!$F$19*D7152^2+'Step 3. Regression'!$G$19*D7152+'Step 3. Regression'!$H$19)*C7152</f>
        <v>0</v>
      </c>
    </row>
    <row r="7153" spans="1:5" x14ac:dyDescent="0.25">
      <c r="A7153" s="9">
        <f>IF(ISBLANK('Step 1.3 Normalized OAT'!A7153),"-",'Step 1.3 Normalized OAT'!A7153)</f>
        <v>43399</v>
      </c>
      <c r="B7153" s="26">
        <f t="shared" si="117"/>
        <v>298</v>
      </c>
      <c r="C7153" s="64" cm="1">
        <f t="array" ref="C7153">INDEX('Step 5. Daily Avg Schedule Calc'!$A$2:$C$169,(WEEKDAY(A7153)-1)*24+HOUR(A7153)+1,3)*IF(A7153&lt;Cooling_Season_Start_Date,0,IF(A7153&gt;Cooling_Season_End_Date,0,1))</f>
        <v>0</v>
      </c>
      <c r="D7153" s="12">
        <f>VLOOKUP(A7153,'Step 1.3 Normalized OAT'!$A$1:$B$8761,2)</f>
        <v>43</v>
      </c>
      <c r="E7153" s="13">
        <f ca="1">('Step 3. Regression'!$F$19*D7153^2+'Step 3. Regression'!$G$19*D7153+'Step 3. Regression'!$H$19)*C7153</f>
        <v>0</v>
      </c>
    </row>
    <row r="7154" spans="1:5" x14ac:dyDescent="0.25">
      <c r="A7154" s="9">
        <f>IF(ISBLANK('Step 1.3 Normalized OAT'!A7154),"-",'Step 1.3 Normalized OAT'!A7154)</f>
        <v>43399.041666666664</v>
      </c>
      <c r="B7154" s="26">
        <f t="shared" si="117"/>
        <v>298</v>
      </c>
      <c r="C7154" s="64" cm="1">
        <f t="array" ref="C7154">INDEX('Step 5. Daily Avg Schedule Calc'!$A$2:$C$169,(WEEKDAY(A7154)-1)*24+HOUR(A7154)+1,3)*IF(A7154&lt;Cooling_Season_Start_Date,0,IF(A7154&gt;Cooling_Season_End_Date,0,1))</f>
        <v>0</v>
      </c>
      <c r="D7154" s="12">
        <f>VLOOKUP(A7154,'Step 1.3 Normalized OAT'!$A$1:$B$8761,2)</f>
        <v>43</v>
      </c>
      <c r="E7154" s="13">
        <f ca="1">('Step 3. Regression'!$F$19*D7154^2+'Step 3. Regression'!$G$19*D7154+'Step 3. Regression'!$H$19)*C7154</f>
        <v>0</v>
      </c>
    </row>
    <row r="7155" spans="1:5" x14ac:dyDescent="0.25">
      <c r="A7155" s="9">
        <f>IF(ISBLANK('Step 1.3 Normalized OAT'!A7155),"-",'Step 1.3 Normalized OAT'!A7155)</f>
        <v>43399.083333333336</v>
      </c>
      <c r="B7155" s="26">
        <f t="shared" si="117"/>
        <v>298</v>
      </c>
      <c r="C7155" s="64" cm="1">
        <f t="array" ref="C7155">INDEX('Step 5. Daily Avg Schedule Calc'!$A$2:$C$169,(WEEKDAY(A7155)-1)*24+HOUR(A7155)+1,3)*IF(A7155&lt;Cooling_Season_Start_Date,0,IF(A7155&gt;Cooling_Season_End_Date,0,1))</f>
        <v>0</v>
      </c>
      <c r="D7155" s="12">
        <f>VLOOKUP(A7155,'Step 1.3 Normalized OAT'!$A$1:$B$8761,2)</f>
        <v>42</v>
      </c>
      <c r="E7155" s="13">
        <f ca="1">('Step 3. Regression'!$F$19*D7155^2+'Step 3. Regression'!$G$19*D7155+'Step 3. Regression'!$H$19)*C7155</f>
        <v>0</v>
      </c>
    </row>
    <row r="7156" spans="1:5" x14ac:dyDescent="0.25">
      <c r="A7156" s="9">
        <f>IF(ISBLANK('Step 1.3 Normalized OAT'!A7156),"-",'Step 1.3 Normalized OAT'!A7156)</f>
        <v>43399.125</v>
      </c>
      <c r="B7156" s="26">
        <f t="shared" si="117"/>
        <v>298</v>
      </c>
      <c r="C7156" s="64" cm="1">
        <f t="array" ref="C7156">INDEX('Step 5. Daily Avg Schedule Calc'!$A$2:$C$169,(WEEKDAY(A7156)-1)*24+HOUR(A7156)+1,3)*IF(A7156&lt;Cooling_Season_Start_Date,0,IF(A7156&gt;Cooling_Season_End_Date,0,1))</f>
        <v>0</v>
      </c>
      <c r="D7156" s="12">
        <f>VLOOKUP(A7156,'Step 1.3 Normalized OAT'!$A$1:$B$8761,2)</f>
        <v>43</v>
      </c>
      <c r="E7156" s="13">
        <f ca="1">('Step 3. Regression'!$F$19*D7156^2+'Step 3. Regression'!$G$19*D7156+'Step 3. Regression'!$H$19)*C7156</f>
        <v>0</v>
      </c>
    </row>
    <row r="7157" spans="1:5" x14ac:dyDescent="0.25">
      <c r="A7157" s="9">
        <f>IF(ISBLANK('Step 1.3 Normalized OAT'!A7157),"-",'Step 1.3 Normalized OAT'!A7157)</f>
        <v>43399.166666666664</v>
      </c>
      <c r="B7157" s="26">
        <f t="shared" si="117"/>
        <v>298</v>
      </c>
      <c r="C7157" s="64" cm="1">
        <f t="array" ref="C7157">INDEX('Step 5. Daily Avg Schedule Calc'!$A$2:$C$169,(WEEKDAY(A7157)-1)*24+HOUR(A7157)+1,3)*IF(A7157&lt;Cooling_Season_Start_Date,0,IF(A7157&gt;Cooling_Season_End_Date,0,1))</f>
        <v>0</v>
      </c>
      <c r="D7157" s="12">
        <f>VLOOKUP(A7157,'Step 1.3 Normalized OAT'!$A$1:$B$8761,2)</f>
        <v>43</v>
      </c>
      <c r="E7157" s="13">
        <f ca="1">('Step 3. Regression'!$F$19*D7157^2+'Step 3. Regression'!$G$19*D7157+'Step 3. Regression'!$H$19)*C7157</f>
        <v>0</v>
      </c>
    </row>
    <row r="7158" spans="1:5" x14ac:dyDescent="0.25">
      <c r="A7158" s="9">
        <f>IF(ISBLANK('Step 1.3 Normalized OAT'!A7158),"-",'Step 1.3 Normalized OAT'!A7158)</f>
        <v>43399.208333333336</v>
      </c>
      <c r="B7158" s="26">
        <f t="shared" si="117"/>
        <v>298</v>
      </c>
      <c r="C7158" s="64" cm="1">
        <f t="array" ref="C7158">INDEX('Step 5. Daily Avg Schedule Calc'!$A$2:$C$169,(WEEKDAY(A7158)-1)*24+HOUR(A7158)+1,3)*IF(A7158&lt;Cooling_Season_Start_Date,0,IF(A7158&gt;Cooling_Season_End_Date,0,1))</f>
        <v>0</v>
      </c>
      <c r="D7158" s="12">
        <f>VLOOKUP(A7158,'Step 1.3 Normalized OAT'!$A$1:$B$8761,2)</f>
        <v>42</v>
      </c>
      <c r="E7158" s="13">
        <f ca="1">('Step 3. Regression'!$F$19*D7158^2+'Step 3. Regression'!$G$19*D7158+'Step 3. Regression'!$H$19)*C7158</f>
        <v>0</v>
      </c>
    </row>
    <row r="7159" spans="1:5" x14ac:dyDescent="0.25">
      <c r="A7159" s="9">
        <f>IF(ISBLANK('Step 1.3 Normalized OAT'!A7159),"-",'Step 1.3 Normalized OAT'!A7159)</f>
        <v>43399.25</v>
      </c>
      <c r="B7159" s="26">
        <f t="shared" si="117"/>
        <v>298</v>
      </c>
      <c r="C7159" s="64" cm="1">
        <f t="array" ref="C7159">INDEX('Step 5. Daily Avg Schedule Calc'!$A$2:$C$169,(WEEKDAY(A7159)-1)*24+HOUR(A7159)+1,3)*IF(A7159&lt;Cooling_Season_Start_Date,0,IF(A7159&gt;Cooling_Season_End_Date,0,1))</f>
        <v>0</v>
      </c>
      <c r="D7159" s="12">
        <f>VLOOKUP(A7159,'Step 1.3 Normalized OAT'!$A$1:$B$8761,2)</f>
        <v>43</v>
      </c>
      <c r="E7159" s="13">
        <f ca="1">('Step 3. Regression'!$F$19*D7159^2+'Step 3. Regression'!$G$19*D7159+'Step 3. Regression'!$H$19)*C7159</f>
        <v>0</v>
      </c>
    </row>
    <row r="7160" spans="1:5" x14ac:dyDescent="0.25">
      <c r="A7160" s="9">
        <f>IF(ISBLANK('Step 1.3 Normalized OAT'!A7160),"-",'Step 1.3 Normalized OAT'!A7160)</f>
        <v>43399.291666666664</v>
      </c>
      <c r="B7160" s="26">
        <f t="shared" si="117"/>
        <v>298</v>
      </c>
      <c r="C7160" s="64" cm="1">
        <f t="array" ref="C7160">INDEX('Step 5. Daily Avg Schedule Calc'!$A$2:$C$169,(WEEKDAY(A7160)-1)*24+HOUR(A7160)+1,3)*IF(A7160&lt;Cooling_Season_Start_Date,0,IF(A7160&gt;Cooling_Season_End_Date,0,1))</f>
        <v>0</v>
      </c>
      <c r="D7160" s="12">
        <f>VLOOKUP(A7160,'Step 1.3 Normalized OAT'!$A$1:$B$8761,2)</f>
        <v>43</v>
      </c>
      <c r="E7160" s="13">
        <f ca="1">('Step 3. Regression'!$F$19*D7160^2+'Step 3. Regression'!$G$19*D7160+'Step 3. Regression'!$H$19)*C7160</f>
        <v>0</v>
      </c>
    </row>
    <row r="7161" spans="1:5" x14ac:dyDescent="0.25">
      <c r="A7161" s="9">
        <f>IF(ISBLANK('Step 1.3 Normalized OAT'!A7161),"-",'Step 1.3 Normalized OAT'!A7161)</f>
        <v>43399.333333333336</v>
      </c>
      <c r="B7161" s="26">
        <f t="shared" si="117"/>
        <v>298</v>
      </c>
      <c r="C7161" s="64" cm="1">
        <f t="array" ref="C7161">INDEX('Step 5. Daily Avg Schedule Calc'!$A$2:$C$169,(WEEKDAY(A7161)-1)*24+HOUR(A7161)+1,3)*IF(A7161&lt;Cooling_Season_Start_Date,0,IF(A7161&gt;Cooling_Season_End_Date,0,1))</f>
        <v>0</v>
      </c>
      <c r="D7161" s="12">
        <f>VLOOKUP(A7161,'Step 1.3 Normalized OAT'!$A$1:$B$8761,2)</f>
        <v>43</v>
      </c>
      <c r="E7161" s="13">
        <f ca="1">('Step 3. Regression'!$F$19*D7161^2+'Step 3. Regression'!$G$19*D7161+'Step 3. Regression'!$H$19)*C7161</f>
        <v>0</v>
      </c>
    </row>
    <row r="7162" spans="1:5" x14ac:dyDescent="0.25">
      <c r="A7162" s="9">
        <f>IF(ISBLANK('Step 1.3 Normalized OAT'!A7162),"-",'Step 1.3 Normalized OAT'!A7162)</f>
        <v>43399.375</v>
      </c>
      <c r="B7162" s="26">
        <f t="shared" si="117"/>
        <v>298</v>
      </c>
      <c r="C7162" s="64" cm="1">
        <f t="array" ref="C7162">INDEX('Step 5. Daily Avg Schedule Calc'!$A$2:$C$169,(WEEKDAY(A7162)-1)*24+HOUR(A7162)+1,3)*IF(A7162&lt;Cooling_Season_Start_Date,0,IF(A7162&gt;Cooling_Season_End_Date,0,1))</f>
        <v>0</v>
      </c>
      <c r="D7162" s="12">
        <f>VLOOKUP(A7162,'Step 1.3 Normalized OAT'!$A$1:$B$8761,2)</f>
        <v>45</v>
      </c>
      <c r="E7162" s="13">
        <f ca="1">('Step 3. Regression'!$F$19*D7162^2+'Step 3. Regression'!$G$19*D7162+'Step 3. Regression'!$H$19)*C7162</f>
        <v>0</v>
      </c>
    </row>
    <row r="7163" spans="1:5" x14ac:dyDescent="0.25">
      <c r="A7163" s="9">
        <f>IF(ISBLANK('Step 1.3 Normalized OAT'!A7163),"-",'Step 1.3 Normalized OAT'!A7163)</f>
        <v>43399.416666666664</v>
      </c>
      <c r="B7163" s="26">
        <f t="shared" si="117"/>
        <v>298</v>
      </c>
      <c r="C7163" s="64" cm="1">
        <f t="array" ref="C7163">INDEX('Step 5. Daily Avg Schedule Calc'!$A$2:$C$169,(WEEKDAY(A7163)-1)*24+HOUR(A7163)+1,3)*IF(A7163&lt;Cooling_Season_Start_Date,0,IF(A7163&gt;Cooling_Season_End_Date,0,1))</f>
        <v>0</v>
      </c>
      <c r="D7163" s="12">
        <f>VLOOKUP(A7163,'Step 1.3 Normalized OAT'!$A$1:$B$8761,2)</f>
        <v>45</v>
      </c>
      <c r="E7163" s="13">
        <f ca="1">('Step 3. Regression'!$F$19*D7163^2+'Step 3. Regression'!$G$19*D7163+'Step 3. Regression'!$H$19)*C7163</f>
        <v>0</v>
      </c>
    </row>
    <row r="7164" spans="1:5" x14ac:dyDescent="0.25">
      <c r="A7164" s="9">
        <f>IF(ISBLANK('Step 1.3 Normalized OAT'!A7164),"-",'Step 1.3 Normalized OAT'!A7164)</f>
        <v>43399.458333333336</v>
      </c>
      <c r="B7164" s="26">
        <f t="shared" si="117"/>
        <v>298</v>
      </c>
      <c r="C7164" s="64" cm="1">
        <f t="array" ref="C7164">INDEX('Step 5. Daily Avg Schedule Calc'!$A$2:$C$169,(WEEKDAY(A7164)-1)*24+HOUR(A7164)+1,3)*IF(A7164&lt;Cooling_Season_Start_Date,0,IF(A7164&gt;Cooling_Season_End_Date,0,1))</f>
        <v>0</v>
      </c>
      <c r="D7164" s="12">
        <f>VLOOKUP(A7164,'Step 1.3 Normalized OAT'!$A$1:$B$8761,2)</f>
        <v>45</v>
      </c>
      <c r="E7164" s="13">
        <f ca="1">('Step 3. Regression'!$F$19*D7164^2+'Step 3. Regression'!$G$19*D7164+'Step 3. Regression'!$H$19)*C7164</f>
        <v>0</v>
      </c>
    </row>
    <row r="7165" spans="1:5" x14ac:dyDescent="0.25">
      <c r="A7165" s="9">
        <f>IF(ISBLANK('Step 1.3 Normalized OAT'!A7165),"-",'Step 1.3 Normalized OAT'!A7165)</f>
        <v>43399.5</v>
      </c>
      <c r="B7165" s="26">
        <f t="shared" si="117"/>
        <v>298</v>
      </c>
      <c r="C7165" s="64" cm="1">
        <f t="array" ref="C7165">INDEX('Step 5. Daily Avg Schedule Calc'!$A$2:$C$169,(WEEKDAY(A7165)-1)*24+HOUR(A7165)+1,3)*IF(A7165&lt;Cooling_Season_Start_Date,0,IF(A7165&gt;Cooling_Season_End_Date,0,1))</f>
        <v>0</v>
      </c>
      <c r="D7165" s="12">
        <f>VLOOKUP(A7165,'Step 1.3 Normalized OAT'!$A$1:$B$8761,2)</f>
        <v>46</v>
      </c>
      <c r="E7165" s="13">
        <f ca="1">('Step 3. Regression'!$F$19*D7165^2+'Step 3. Regression'!$G$19*D7165+'Step 3. Regression'!$H$19)*C7165</f>
        <v>0</v>
      </c>
    </row>
    <row r="7166" spans="1:5" x14ac:dyDescent="0.25">
      <c r="A7166" s="9">
        <f>IF(ISBLANK('Step 1.3 Normalized OAT'!A7166),"-",'Step 1.3 Normalized OAT'!A7166)</f>
        <v>43399.541666666664</v>
      </c>
      <c r="B7166" s="26">
        <f t="shared" si="117"/>
        <v>298</v>
      </c>
      <c r="C7166" s="64" cm="1">
        <f t="array" ref="C7166">INDEX('Step 5. Daily Avg Schedule Calc'!$A$2:$C$169,(WEEKDAY(A7166)-1)*24+HOUR(A7166)+1,3)*IF(A7166&lt;Cooling_Season_Start_Date,0,IF(A7166&gt;Cooling_Season_End_Date,0,1))</f>
        <v>0</v>
      </c>
      <c r="D7166" s="12">
        <f>VLOOKUP(A7166,'Step 1.3 Normalized OAT'!$A$1:$B$8761,2)</f>
        <v>46</v>
      </c>
      <c r="E7166" s="13">
        <f ca="1">('Step 3. Regression'!$F$19*D7166^2+'Step 3. Regression'!$G$19*D7166+'Step 3. Regression'!$H$19)*C7166</f>
        <v>0</v>
      </c>
    </row>
    <row r="7167" spans="1:5" x14ac:dyDescent="0.25">
      <c r="A7167" s="9">
        <f>IF(ISBLANK('Step 1.3 Normalized OAT'!A7167),"-",'Step 1.3 Normalized OAT'!A7167)</f>
        <v>43399.583333333336</v>
      </c>
      <c r="B7167" s="26">
        <f t="shared" si="117"/>
        <v>298</v>
      </c>
      <c r="C7167" s="64" cm="1">
        <f t="array" ref="C7167">INDEX('Step 5. Daily Avg Schedule Calc'!$A$2:$C$169,(WEEKDAY(A7167)-1)*24+HOUR(A7167)+1,3)*IF(A7167&lt;Cooling_Season_Start_Date,0,IF(A7167&gt;Cooling_Season_End_Date,0,1))</f>
        <v>0</v>
      </c>
      <c r="D7167" s="12">
        <f>VLOOKUP(A7167,'Step 1.3 Normalized OAT'!$A$1:$B$8761,2)</f>
        <v>48</v>
      </c>
      <c r="E7167" s="13">
        <f ca="1">('Step 3. Regression'!$F$19*D7167^2+'Step 3. Regression'!$G$19*D7167+'Step 3. Regression'!$H$19)*C7167</f>
        <v>0</v>
      </c>
    </row>
    <row r="7168" spans="1:5" x14ac:dyDescent="0.25">
      <c r="A7168" s="9">
        <f>IF(ISBLANK('Step 1.3 Normalized OAT'!A7168),"-",'Step 1.3 Normalized OAT'!A7168)</f>
        <v>43399.625</v>
      </c>
      <c r="B7168" s="26">
        <f t="shared" si="117"/>
        <v>298</v>
      </c>
      <c r="C7168" s="64" cm="1">
        <f t="array" ref="C7168">INDEX('Step 5. Daily Avg Schedule Calc'!$A$2:$C$169,(WEEKDAY(A7168)-1)*24+HOUR(A7168)+1,3)*IF(A7168&lt;Cooling_Season_Start_Date,0,IF(A7168&gt;Cooling_Season_End_Date,0,1))</f>
        <v>0</v>
      </c>
      <c r="D7168" s="12">
        <f>VLOOKUP(A7168,'Step 1.3 Normalized OAT'!$A$1:$B$8761,2)</f>
        <v>48</v>
      </c>
      <c r="E7168" s="13">
        <f ca="1">('Step 3. Regression'!$F$19*D7168^2+'Step 3. Regression'!$G$19*D7168+'Step 3. Regression'!$H$19)*C7168</f>
        <v>0</v>
      </c>
    </row>
    <row r="7169" spans="1:5" x14ac:dyDescent="0.25">
      <c r="A7169" s="9">
        <f>IF(ISBLANK('Step 1.3 Normalized OAT'!A7169),"-",'Step 1.3 Normalized OAT'!A7169)</f>
        <v>43399.666666666664</v>
      </c>
      <c r="B7169" s="26">
        <f t="shared" si="117"/>
        <v>298</v>
      </c>
      <c r="C7169" s="64" cm="1">
        <f t="array" ref="C7169">INDEX('Step 5. Daily Avg Schedule Calc'!$A$2:$C$169,(WEEKDAY(A7169)-1)*24+HOUR(A7169)+1,3)*IF(A7169&lt;Cooling_Season_Start_Date,0,IF(A7169&gt;Cooling_Season_End_Date,0,1))</f>
        <v>0</v>
      </c>
      <c r="D7169" s="12">
        <f>VLOOKUP(A7169,'Step 1.3 Normalized OAT'!$A$1:$B$8761,2)</f>
        <v>50</v>
      </c>
      <c r="E7169" s="13">
        <f ca="1">('Step 3. Regression'!$F$19*D7169^2+'Step 3. Regression'!$G$19*D7169+'Step 3. Regression'!$H$19)*C7169</f>
        <v>0</v>
      </c>
    </row>
    <row r="7170" spans="1:5" x14ac:dyDescent="0.25">
      <c r="A7170" s="9">
        <f>IF(ISBLANK('Step 1.3 Normalized OAT'!A7170),"-",'Step 1.3 Normalized OAT'!A7170)</f>
        <v>43399.708333333336</v>
      </c>
      <c r="B7170" s="26">
        <f t="shared" si="117"/>
        <v>298</v>
      </c>
      <c r="C7170" s="64" cm="1">
        <f t="array" ref="C7170">INDEX('Step 5. Daily Avg Schedule Calc'!$A$2:$C$169,(WEEKDAY(A7170)-1)*24+HOUR(A7170)+1,3)*IF(A7170&lt;Cooling_Season_Start_Date,0,IF(A7170&gt;Cooling_Season_End_Date,0,1))</f>
        <v>0</v>
      </c>
      <c r="D7170" s="12">
        <f>VLOOKUP(A7170,'Step 1.3 Normalized OAT'!$A$1:$B$8761,2)</f>
        <v>50</v>
      </c>
      <c r="E7170" s="13">
        <f ca="1">('Step 3. Regression'!$F$19*D7170^2+'Step 3. Regression'!$G$19*D7170+'Step 3. Regression'!$H$19)*C7170</f>
        <v>0</v>
      </c>
    </row>
    <row r="7171" spans="1:5" x14ac:dyDescent="0.25">
      <c r="A7171" s="9">
        <f>IF(ISBLANK('Step 1.3 Normalized OAT'!A7171),"-",'Step 1.3 Normalized OAT'!A7171)</f>
        <v>43399.75</v>
      </c>
      <c r="B7171" s="26">
        <f t="shared" ref="B7171:B7234" si="118">_xlfn.DAYS(A7171,$A$2)</f>
        <v>298</v>
      </c>
      <c r="C7171" s="64" cm="1">
        <f t="array" ref="C7171">INDEX('Step 5. Daily Avg Schedule Calc'!$A$2:$C$169,(WEEKDAY(A7171)-1)*24+HOUR(A7171)+1,3)*IF(A7171&lt;Cooling_Season_Start_Date,0,IF(A7171&gt;Cooling_Season_End_Date,0,1))</f>
        <v>0</v>
      </c>
      <c r="D7171" s="12">
        <f>VLOOKUP(A7171,'Step 1.3 Normalized OAT'!$A$1:$B$8761,2)</f>
        <v>48</v>
      </c>
      <c r="E7171" s="13">
        <f ca="1">('Step 3. Regression'!$F$19*D7171^2+'Step 3. Regression'!$G$19*D7171+'Step 3. Regression'!$H$19)*C7171</f>
        <v>0</v>
      </c>
    </row>
    <row r="7172" spans="1:5" x14ac:dyDescent="0.25">
      <c r="A7172" s="9">
        <f>IF(ISBLANK('Step 1.3 Normalized OAT'!A7172),"-",'Step 1.3 Normalized OAT'!A7172)</f>
        <v>43399.791666666664</v>
      </c>
      <c r="B7172" s="26">
        <f t="shared" si="118"/>
        <v>298</v>
      </c>
      <c r="C7172" s="64" cm="1">
        <f t="array" ref="C7172">INDEX('Step 5. Daily Avg Schedule Calc'!$A$2:$C$169,(WEEKDAY(A7172)-1)*24+HOUR(A7172)+1,3)*IF(A7172&lt;Cooling_Season_Start_Date,0,IF(A7172&gt;Cooling_Season_End_Date,0,1))</f>
        <v>0</v>
      </c>
      <c r="D7172" s="12">
        <f>VLOOKUP(A7172,'Step 1.3 Normalized OAT'!$A$1:$B$8761,2)</f>
        <v>48</v>
      </c>
      <c r="E7172" s="13">
        <f ca="1">('Step 3. Regression'!$F$19*D7172^2+'Step 3. Regression'!$G$19*D7172+'Step 3. Regression'!$H$19)*C7172</f>
        <v>0</v>
      </c>
    </row>
    <row r="7173" spans="1:5" x14ac:dyDescent="0.25">
      <c r="A7173" s="9">
        <f>IF(ISBLANK('Step 1.3 Normalized OAT'!A7173),"-",'Step 1.3 Normalized OAT'!A7173)</f>
        <v>43399.833333333336</v>
      </c>
      <c r="B7173" s="26">
        <f t="shared" si="118"/>
        <v>298</v>
      </c>
      <c r="C7173" s="64" cm="1">
        <f t="array" ref="C7173">INDEX('Step 5. Daily Avg Schedule Calc'!$A$2:$C$169,(WEEKDAY(A7173)-1)*24+HOUR(A7173)+1,3)*IF(A7173&lt;Cooling_Season_Start_Date,0,IF(A7173&gt;Cooling_Season_End_Date,0,1))</f>
        <v>0</v>
      </c>
      <c r="D7173" s="12">
        <f>VLOOKUP(A7173,'Step 1.3 Normalized OAT'!$A$1:$B$8761,2)</f>
        <v>48</v>
      </c>
      <c r="E7173" s="13">
        <f ca="1">('Step 3. Regression'!$F$19*D7173^2+'Step 3. Regression'!$G$19*D7173+'Step 3. Regression'!$H$19)*C7173</f>
        <v>0</v>
      </c>
    </row>
    <row r="7174" spans="1:5" x14ac:dyDescent="0.25">
      <c r="A7174" s="9">
        <f>IF(ISBLANK('Step 1.3 Normalized OAT'!A7174),"-",'Step 1.3 Normalized OAT'!A7174)</f>
        <v>43399.875</v>
      </c>
      <c r="B7174" s="26">
        <f t="shared" si="118"/>
        <v>298</v>
      </c>
      <c r="C7174" s="64" cm="1">
        <f t="array" ref="C7174">INDEX('Step 5. Daily Avg Schedule Calc'!$A$2:$C$169,(WEEKDAY(A7174)-1)*24+HOUR(A7174)+1,3)*IF(A7174&lt;Cooling_Season_Start_Date,0,IF(A7174&gt;Cooling_Season_End_Date,0,1))</f>
        <v>0</v>
      </c>
      <c r="D7174" s="12">
        <f>VLOOKUP(A7174,'Step 1.3 Normalized OAT'!$A$1:$B$8761,2)</f>
        <v>48</v>
      </c>
      <c r="E7174" s="13">
        <f ca="1">('Step 3. Regression'!$F$19*D7174^2+'Step 3. Regression'!$G$19*D7174+'Step 3. Regression'!$H$19)*C7174</f>
        <v>0</v>
      </c>
    </row>
    <row r="7175" spans="1:5" x14ac:dyDescent="0.25">
      <c r="A7175" s="9">
        <f>IF(ISBLANK('Step 1.3 Normalized OAT'!A7175),"-",'Step 1.3 Normalized OAT'!A7175)</f>
        <v>43399.916666666664</v>
      </c>
      <c r="B7175" s="26">
        <f t="shared" si="118"/>
        <v>298</v>
      </c>
      <c r="C7175" s="64" cm="1">
        <f t="array" ref="C7175">INDEX('Step 5. Daily Avg Schedule Calc'!$A$2:$C$169,(WEEKDAY(A7175)-1)*24+HOUR(A7175)+1,3)*IF(A7175&lt;Cooling_Season_Start_Date,0,IF(A7175&gt;Cooling_Season_End_Date,0,1))</f>
        <v>0</v>
      </c>
      <c r="D7175" s="12">
        <f>VLOOKUP(A7175,'Step 1.3 Normalized OAT'!$A$1:$B$8761,2)</f>
        <v>48</v>
      </c>
      <c r="E7175" s="13">
        <f ca="1">('Step 3. Regression'!$F$19*D7175^2+'Step 3. Regression'!$G$19*D7175+'Step 3. Regression'!$H$19)*C7175</f>
        <v>0</v>
      </c>
    </row>
    <row r="7176" spans="1:5" x14ac:dyDescent="0.25">
      <c r="A7176" s="9">
        <f>IF(ISBLANK('Step 1.3 Normalized OAT'!A7176),"-",'Step 1.3 Normalized OAT'!A7176)</f>
        <v>43399.958333333336</v>
      </c>
      <c r="B7176" s="26">
        <f t="shared" si="118"/>
        <v>298</v>
      </c>
      <c r="C7176" s="64" cm="1">
        <f t="array" ref="C7176">INDEX('Step 5. Daily Avg Schedule Calc'!$A$2:$C$169,(WEEKDAY(A7176)-1)*24+HOUR(A7176)+1,3)*IF(A7176&lt;Cooling_Season_Start_Date,0,IF(A7176&gt;Cooling_Season_End_Date,0,1))</f>
        <v>0</v>
      </c>
      <c r="D7176" s="12">
        <f>VLOOKUP(A7176,'Step 1.3 Normalized OAT'!$A$1:$B$8761,2)</f>
        <v>48</v>
      </c>
      <c r="E7176" s="13">
        <f ca="1">('Step 3. Regression'!$F$19*D7176^2+'Step 3. Regression'!$G$19*D7176+'Step 3. Regression'!$H$19)*C7176</f>
        <v>0</v>
      </c>
    </row>
    <row r="7177" spans="1:5" x14ac:dyDescent="0.25">
      <c r="A7177" s="9">
        <f>IF(ISBLANK('Step 1.3 Normalized OAT'!A7177),"-",'Step 1.3 Normalized OAT'!A7177)</f>
        <v>43400</v>
      </c>
      <c r="B7177" s="26">
        <f t="shared" si="118"/>
        <v>299</v>
      </c>
      <c r="C7177" s="64" cm="1">
        <f t="array" ref="C7177">INDEX('Step 5. Daily Avg Schedule Calc'!$A$2:$C$169,(WEEKDAY(A7177)-1)*24+HOUR(A7177)+1,3)*IF(A7177&lt;Cooling_Season_Start_Date,0,IF(A7177&gt;Cooling_Season_End_Date,0,1))</f>
        <v>0</v>
      </c>
      <c r="D7177" s="12">
        <f>VLOOKUP(A7177,'Step 1.3 Normalized OAT'!$A$1:$B$8761,2)</f>
        <v>48</v>
      </c>
      <c r="E7177" s="13">
        <f ca="1">('Step 3. Regression'!$F$19*D7177^2+'Step 3. Regression'!$G$19*D7177+'Step 3. Regression'!$H$19)*C7177</f>
        <v>0</v>
      </c>
    </row>
    <row r="7178" spans="1:5" x14ac:dyDescent="0.25">
      <c r="A7178" s="9">
        <f>IF(ISBLANK('Step 1.3 Normalized OAT'!A7178),"-",'Step 1.3 Normalized OAT'!A7178)</f>
        <v>43400.041666666664</v>
      </c>
      <c r="B7178" s="26">
        <f t="shared" si="118"/>
        <v>299</v>
      </c>
      <c r="C7178" s="64" cm="1">
        <f t="array" ref="C7178">INDEX('Step 5. Daily Avg Schedule Calc'!$A$2:$C$169,(WEEKDAY(A7178)-1)*24+HOUR(A7178)+1,3)*IF(A7178&lt;Cooling_Season_Start_Date,0,IF(A7178&gt;Cooling_Season_End_Date,0,1))</f>
        <v>0</v>
      </c>
      <c r="D7178" s="12">
        <f>VLOOKUP(A7178,'Step 1.3 Normalized OAT'!$A$1:$B$8761,2)</f>
        <v>47</v>
      </c>
      <c r="E7178" s="13">
        <f ca="1">('Step 3. Regression'!$F$19*D7178^2+'Step 3. Regression'!$G$19*D7178+'Step 3. Regression'!$H$19)*C7178</f>
        <v>0</v>
      </c>
    </row>
    <row r="7179" spans="1:5" x14ac:dyDescent="0.25">
      <c r="A7179" s="9">
        <f>IF(ISBLANK('Step 1.3 Normalized OAT'!A7179),"-",'Step 1.3 Normalized OAT'!A7179)</f>
        <v>43400.083333333336</v>
      </c>
      <c r="B7179" s="26">
        <f t="shared" si="118"/>
        <v>299</v>
      </c>
      <c r="C7179" s="64" cm="1">
        <f t="array" ref="C7179">INDEX('Step 5. Daily Avg Schedule Calc'!$A$2:$C$169,(WEEKDAY(A7179)-1)*24+HOUR(A7179)+1,3)*IF(A7179&lt;Cooling_Season_Start_Date,0,IF(A7179&gt;Cooling_Season_End_Date,0,1))</f>
        <v>0</v>
      </c>
      <c r="D7179" s="12">
        <f>VLOOKUP(A7179,'Step 1.3 Normalized OAT'!$A$1:$B$8761,2)</f>
        <v>45</v>
      </c>
      <c r="E7179" s="13">
        <f ca="1">('Step 3. Regression'!$F$19*D7179^2+'Step 3. Regression'!$G$19*D7179+'Step 3. Regression'!$H$19)*C7179</f>
        <v>0</v>
      </c>
    </row>
    <row r="7180" spans="1:5" x14ac:dyDescent="0.25">
      <c r="A7180" s="9">
        <f>IF(ISBLANK('Step 1.3 Normalized OAT'!A7180),"-",'Step 1.3 Normalized OAT'!A7180)</f>
        <v>43400.125</v>
      </c>
      <c r="B7180" s="26">
        <f t="shared" si="118"/>
        <v>299</v>
      </c>
      <c r="C7180" s="64" cm="1">
        <f t="array" ref="C7180">INDEX('Step 5. Daily Avg Schedule Calc'!$A$2:$C$169,(WEEKDAY(A7180)-1)*24+HOUR(A7180)+1,3)*IF(A7180&lt;Cooling_Season_Start_Date,0,IF(A7180&gt;Cooling_Season_End_Date,0,1))</f>
        <v>0</v>
      </c>
      <c r="D7180" s="12">
        <f>VLOOKUP(A7180,'Step 1.3 Normalized OAT'!$A$1:$B$8761,2)</f>
        <v>45</v>
      </c>
      <c r="E7180" s="13">
        <f ca="1">('Step 3. Regression'!$F$19*D7180^2+'Step 3. Regression'!$G$19*D7180+'Step 3. Regression'!$H$19)*C7180</f>
        <v>0</v>
      </c>
    </row>
    <row r="7181" spans="1:5" x14ac:dyDescent="0.25">
      <c r="A7181" s="9">
        <f>IF(ISBLANK('Step 1.3 Normalized OAT'!A7181),"-",'Step 1.3 Normalized OAT'!A7181)</f>
        <v>43400.166666666664</v>
      </c>
      <c r="B7181" s="26">
        <f t="shared" si="118"/>
        <v>299</v>
      </c>
      <c r="C7181" s="64" cm="1">
        <f t="array" ref="C7181">INDEX('Step 5. Daily Avg Schedule Calc'!$A$2:$C$169,(WEEKDAY(A7181)-1)*24+HOUR(A7181)+1,3)*IF(A7181&lt;Cooling_Season_Start_Date,0,IF(A7181&gt;Cooling_Season_End_Date,0,1))</f>
        <v>0</v>
      </c>
      <c r="D7181" s="12">
        <f>VLOOKUP(A7181,'Step 1.3 Normalized OAT'!$A$1:$B$8761,2)</f>
        <v>46</v>
      </c>
      <c r="E7181" s="13">
        <f ca="1">('Step 3. Regression'!$F$19*D7181^2+'Step 3. Regression'!$G$19*D7181+'Step 3. Regression'!$H$19)*C7181</f>
        <v>0</v>
      </c>
    </row>
    <row r="7182" spans="1:5" x14ac:dyDescent="0.25">
      <c r="A7182" s="9">
        <f>IF(ISBLANK('Step 1.3 Normalized OAT'!A7182),"-",'Step 1.3 Normalized OAT'!A7182)</f>
        <v>43400.208333333336</v>
      </c>
      <c r="B7182" s="26">
        <f t="shared" si="118"/>
        <v>299</v>
      </c>
      <c r="C7182" s="64" cm="1">
        <f t="array" ref="C7182">INDEX('Step 5. Daily Avg Schedule Calc'!$A$2:$C$169,(WEEKDAY(A7182)-1)*24+HOUR(A7182)+1,3)*IF(A7182&lt;Cooling_Season_Start_Date,0,IF(A7182&gt;Cooling_Season_End_Date,0,1))</f>
        <v>0</v>
      </c>
      <c r="D7182" s="12">
        <f>VLOOKUP(A7182,'Step 1.3 Normalized OAT'!$A$1:$B$8761,2)</f>
        <v>47</v>
      </c>
      <c r="E7182" s="13">
        <f ca="1">('Step 3. Regression'!$F$19*D7182^2+'Step 3. Regression'!$G$19*D7182+'Step 3. Regression'!$H$19)*C7182</f>
        <v>0</v>
      </c>
    </row>
    <row r="7183" spans="1:5" x14ac:dyDescent="0.25">
      <c r="A7183" s="9">
        <f>IF(ISBLANK('Step 1.3 Normalized OAT'!A7183),"-",'Step 1.3 Normalized OAT'!A7183)</f>
        <v>43400.25</v>
      </c>
      <c r="B7183" s="26">
        <f t="shared" si="118"/>
        <v>299</v>
      </c>
      <c r="C7183" s="64" cm="1">
        <f t="array" ref="C7183">INDEX('Step 5. Daily Avg Schedule Calc'!$A$2:$C$169,(WEEKDAY(A7183)-1)*24+HOUR(A7183)+1,3)*IF(A7183&lt;Cooling_Season_Start_Date,0,IF(A7183&gt;Cooling_Season_End_Date,0,1))</f>
        <v>0</v>
      </c>
      <c r="D7183" s="12">
        <f>VLOOKUP(A7183,'Step 1.3 Normalized OAT'!$A$1:$B$8761,2)</f>
        <v>46</v>
      </c>
      <c r="E7183" s="13">
        <f ca="1">('Step 3. Regression'!$F$19*D7183^2+'Step 3. Regression'!$G$19*D7183+'Step 3. Regression'!$H$19)*C7183</f>
        <v>0</v>
      </c>
    </row>
    <row r="7184" spans="1:5" x14ac:dyDescent="0.25">
      <c r="A7184" s="9">
        <f>IF(ISBLANK('Step 1.3 Normalized OAT'!A7184),"-",'Step 1.3 Normalized OAT'!A7184)</f>
        <v>43400.291666666664</v>
      </c>
      <c r="B7184" s="26">
        <f t="shared" si="118"/>
        <v>299</v>
      </c>
      <c r="C7184" s="64" cm="1">
        <f t="array" ref="C7184">INDEX('Step 5. Daily Avg Schedule Calc'!$A$2:$C$169,(WEEKDAY(A7184)-1)*24+HOUR(A7184)+1,3)*IF(A7184&lt;Cooling_Season_Start_Date,0,IF(A7184&gt;Cooling_Season_End_Date,0,1))</f>
        <v>0</v>
      </c>
      <c r="D7184" s="12">
        <f>VLOOKUP(A7184,'Step 1.3 Normalized OAT'!$A$1:$B$8761,2)</f>
        <v>48</v>
      </c>
      <c r="E7184" s="13">
        <f ca="1">('Step 3. Regression'!$F$19*D7184^2+'Step 3. Regression'!$G$19*D7184+'Step 3. Regression'!$H$19)*C7184</f>
        <v>0</v>
      </c>
    </row>
    <row r="7185" spans="1:5" x14ac:dyDescent="0.25">
      <c r="A7185" s="9">
        <f>IF(ISBLANK('Step 1.3 Normalized OAT'!A7185),"-",'Step 1.3 Normalized OAT'!A7185)</f>
        <v>43400.333333333336</v>
      </c>
      <c r="B7185" s="26">
        <f t="shared" si="118"/>
        <v>299</v>
      </c>
      <c r="C7185" s="64" cm="1">
        <f t="array" ref="C7185">INDEX('Step 5. Daily Avg Schedule Calc'!$A$2:$C$169,(WEEKDAY(A7185)-1)*24+HOUR(A7185)+1,3)*IF(A7185&lt;Cooling_Season_Start_Date,0,IF(A7185&gt;Cooling_Season_End_Date,0,1))</f>
        <v>0</v>
      </c>
      <c r="D7185" s="12">
        <f>VLOOKUP(A7185,'Step 1.3 Normalized OAT'!$A$1:$B$8761,2)</f>
        <v>49</v>
      </c>
      <c r="E7185" s="13">
        <f ca="1">('Step 3. Regression'!$F$19*D7185^2+'Step 3. Regression'!$G$19*D7185+'Step 3. Regression'!$H$19)*C7185</f>
        <v>0</v>
      </c>
    </row>
    <row r="7186" spans="1:5" x14ac:dyDescent="0.25">
      <c r="A7186" s="9">
        <f>IF(ISBLANK('Step 1.3 Normalized OAT'!A7186),"-",'Step 1.3 Normalized OAT'!A7186)</f>
        <v>43400.375</v>
      </c>
      <c r="B7186" s="26">
        <f t="shared" si="118"/>
        <v>299</v>
      </c>
      <c r="C7186" s="64" cm="1">
        <f t="array" ref="C7186">INDEX('Step 5. Daily Avg Schedule Calc'!$A$2:$C$169,(WEEKDAY(A7186)-1)*24+HOUR(A7186)+1,3)*IF(A7186&lt;Cooling_Season_Start_Date,0,IF(A7186&gt;Cooling_Season_End_Date,0,1))</f>
        <v>0</v>
      </c>
      <c r="D7186" s="12">
        <f>VLOOKUP(A7186,'Step 1.3 Normalized OAT'!$A$1:$B$8761,2)</f>
        <v>50</v>
      </c>
      <c r="E7186" s="13">
        <f ca="1">('Step 3. Regression'!$F$19*D7186^2+'Step 3. Regression'!$G$19*D7186+'Step 3. Regression'!$H$19)*C7186</f>
        <v>0</v>
      </c>
    </row>
    <row r="7187" spans="1:5" x14ac:dyDescent="0.25">
      <c r="A7187" s="9">
        <f>IF(ISBLANK('Step 1.3 Normalized OAT'!A7187),"-",'Step 1.3 Normalized OAT'!A7187)</f>
        <v>43400.416666666664</v>
      </c>
      <c r="B7187" s="26">
        <f t="shared" si="118"/>
        <v>299</v>
      </c>
      <c r="C7187" s="64" cm="1">
        <f t="array" ref="C7187">INDEX('Step 5. Daily Avg Schedule Calc'!$A$2:$C$169,(WEEKDAY(A7187)-1)*24+HOUR(A7187)+1,3)*IF(A7187&lt;Cooling_Season_Start_Date,0,IF(A7187&gt;Cooling_Season_End_Date,0,1))</f>
        <v>0</v>
      </c>
      <c r="D7187" s="12">
        <f>VLOOKUP(A7187,'Step 1.3 Normalized OAT'!$A$1:$B$8761,2)</f>
        <v>48</v>
      </c>
      <c r="E7187" s="13">
        <f ca="1">('Step 3. Regression'!$F$19*D7187^2+'Step 3. Regression'!$G$19*D7187+'Step 3. Regression'!$H$19)*C7187</f>
        <v>0</v>
      </c>
    </row>
    <row r="7188" spans="1:5" x14ac:dyDescent="0.25">
      <c r="A7188" s="9">
        <f>IF(ISBLANK('Step 1.3 Normalized OAT'!A7188),"-",'Step 1.3 Normalized OAT'!A7188)</f>
        <v>43400.458333333336</v>
      </c>
      <c r="B7188" s="26">
        <f t="shared" si="118"/>
        <v>299</v>
      </c>
      <c r="C7188" s="64" cm="1">
        <f t="array" ref="C7188">INDEX('Step 5. Daily Avg Schedule Calc'!$A$2:$C$169,(WEEKDAY(A7188)-1)*24+HOUR(A7188)+1,3)*IF(A7188&lt;Cooling_Season_Start_Date,0,IF(A7188&gt;Cooling_Season_End_Date,0,1))</f>
        <v>0</v>
      </c>
      <c r="D7188" s="12">
        <f>VLOOKUP(A7188,'Step 1.3 Normalized OAT'!$A$1:$B$8761,2)</f>
        <v>49</v>
      </c>
      <c r="E7188" s="13">
        <f ca="1">('Step 3. Regression'!$F$19*D7188^2+'Step 3. Regression'!$G$19*D7188+'Step 3. Regression'!$H$19)*C7188</f>
        <v>0</v>
      </c>
    </row>
    <row r="7189" spans="1:5" x14ac:dyDescent="0.25">
      <c r="A7189" s="9">
        <f>IF(ISBLANK('Step 1.3 Normalized OAT'!A7189),"-",'Step 1.3 Normalized OAT'!A7189)</f>
        <v>43400.5</v>
      </c>
      <c r="B7189" s="26">
        <f t="shared" si="118"/>
        <v>299</v>
      </c>
      <c r="C7189" s="64" cm="1">
        <f t="array" ref="C7189">INDEX('Step 5. Daily Avg Schedule Calc'!$A$2:$C$169,(WEEKDAY(A7189)-1)*24+HOUR(A7189)+1,3)*IF(A7189&lt;Cooling_Season_Start_Date,0,IF(A7189&gt;Cooling_Season_End_Date,0,1))</f>
        <v>0</v>
      </c>
      <c r="D7189" s="12">
        <f>VLOOKUP(A7189,'Step 1.3 Normalized OAT'!$A$1:$B$8761,2)</f>
        <v>50</v>
      </c>
      <c r="E7189" s="13">
        <f ca="1">('Step 3. Regression'!$F$19*D7189^2+'Step 3. Regression'!$G$19*D7189+'Step 3. Regression'!$H$19)*C7189</f>
        <v>0</v>
      </c>
    </row>
    <row r="7190" spans="1:5" x14ac:dyDescent="0.25">
      <c r="A7190" s="9">
        <f>IF(ISBLANK('Step 1.3 Normalized OAT'!A7190),"-",'Step 1.3 Normalized OAT'!A7190)</f>
        <v>43400.541666666664</v>
      </c>
      <c r="B7190" s="26">
        <f t="shared" si="118"/>
        <v>299</v>
      </c>
      <c r="C7190" s="64" cm="1">
        <f t="array" ref="C7190">INDEX('Step 5. Daily Avg Schedule Calc'!$A$2:$C$169,(WEEKDAY(A7190)-1)*24+HOUR(A7190)+1,3)*IF(A7190&lt;Cooling_Season_Start_Date,0,IF(A7190&gt;Cooling_Season_End_Date,0,1))</f>
        <v>0</v>
      </c>
      <c r="D7190" s="12">
        <f>VLOOKUP(A7190,'Step 1.3 Normalized OAT'!$A$1:$B$8761,2)</f>
        <v>50</v>
      </c>
      <c r="E7190" s="13">
        <f ca="1">('Step 3. Regression'!$F$19*D7190^2+'Step 3. Regression'!$G$19*D7190+'Step 3. Regression'!$H$19)*C7190</f>
        <v>0</v>
      </c>
    </row>
    <row r="7191" spans="1:5" x14ac:dyDescent="0.25">
      <c r="A7191" s="9">
        <f>IF(ISBLANK('Step 1.3 Normalized OAT'!A7191),"-",'Step 1.3 Normalized OAT'!A7191)</f>
        <v>43400.583333333336</v>
      </c>
      <c r="B7191" s="26">
        <f t="shared" si="118"/>
        <v>299</v>
      </c>
      <c r="C7191" s="64" cm="1">
        <f t="array" ref="C7191">INDEX('Step 5. Daily Avg Schedule Calc'!$A$2:$C$169,(WEEKDAY(A7191)-1)*24+HOUR(A7191)+1,3)*IF(A7191&lt;Cooling_Season_Start_Date,0,IF(A7191&gt;Cooling_Season_End_Date,0,1))</f>
        <v>0</v>
      </c>
      <c r="D7191" s="12">
        <f>VLOOKUP(A7191,'Step 1.3 Normalized OAT'!$A$1:$B$8761,2)</f>
        <v>51</v>
      </c>
      <c r="E7191" s="13">
        <f ca="1">('Step 3. Regression'!$F$19*D7191^2+'Step 3. Regression'!$G$19*D7191+'Step 3. Regression'!$H$19)*C7191</f>
        <v>0</v>
      </c>
    </row>
    <row r="7192" spans="1:5" x14ac:dyDescent="0.25">
      <c r="A7192" s="9">
        <f>IF(ISBLANK('Step 1.3 Normalized OAT'!A7192),"-",'Step 1.3 Normalized OAT'!A7192)</f>
        <v>43400.625</v>
      </c>
      <c r="B7192" s="26">
        <f t="shared" si="118"/>
        <v>299</v>
      </c>
      <c r="C7192" s="64" cm="1">
        <f t="array" ref="C7192">INDEX('Step 5. Daily Avg Schedule Calc'!$A$2:$C$169,(WEEKDAY(A7192)-1)*24+HOUR(A7192)+1,3)*IF(A7192&lt;Cooling_Season_Start_Date,0,IF(A7192&gt;Cooling_Season_End_Date,0,1))</f>
        <v>0</v>
      </c>
      <c r="D7192" s="12">
        <f>VLOOKUP(A7192,'Step 1.3 Normalized OAT'!$A$1:$B$8761,2)</f>
        <v>50</v>
      </c>
      <c r="E7192" s="13">
        <f ca="1">('Step 3. Regression'!$F$19*D7192^2+'Step 3. Regression'!$G$19*D7192+'Step 3. Regression'!$H$19)*C7192</f>
        <v>0</v>
      </c>
    </row>
    <row r="7193" spans="1:5" x14ac:dyDescent="0.25">
      <c r="A7193" s="9">
        <f>IF(ISBLANK('Step 1.3 Normalized OAT'!A7193),"-",'Step 1.3 Normalized OAT'!A7193)</f>
        <v>43400.666666666664</v>
      </c>
      <c r="B7193" s="26">
        <f t="shared" si="118"/>
        <v>299</v>
      </c>
      <c r="C7193" s="64" cm="1">
        <f t="array" ref="C7193">INDEX('Step 5. Daily Avg Schedule Calc'!$A$2:$C$169,(WEEKDAY(A7193)-1)*24+HOUR(A7193)+1,3)*IF(A7193&lt;Cooling_Season_Start_Date,0,IF(A7193&gt;Cooling_Season_End_Date,0,1))</f>
        <v>0</v>
      </c>
      <c r="D7193" s="12">
        <f>VLOOKUP(A7193,'Step 1.3 Normalized OAT'!$A$1:$B$8761,2)</f>
        <v>52</v>
      </c>
      <c r="E7193" s="13">
        <f ca="1">('Step 3. Regression'!$F$19*D7193^2+'Step 3. Regression'!$G$19*D7193+'Step 3. Regression'!$H$19)*C7193</f>
        <v>0</v>
      </c>
    </row>
    <row r="7194" spans="1:5" x14ac:dyDescent="0.25">
      <c r="A7194" s="9">
        <f>IF(ISBLANK('Step 1.3 Normalized OAT'!A7194),"-",'Step 1.3 Normalized OAT'!A7194)</f>
        <v>43400.708333333336</v>
      </c>
      <c r="B7194" s="26">
        <f t="shared" si="118"/>
        <v>299</v>
      </c>
      <c r="C7194" s="64" cm="1">
        <f t="array" ref="C7194">INDEX('Step 5. Daily Avg Schedule Calc'!$A$2:$C$169,(WEEKDAY(A7194)-1)*24+HOUR(A7194)+1,3)*IF(A7194&lt;Cooling_Season_Start_Date,0,IF(A7194&gt;Cooling_Season_End_Date,0,1))</f>
        <v>0</v>
      </c>
      <c r="D7194" s="12">
        <f>VLOOKUP(A7194,'Step 1.3 Normalized OAT'!$A$1:$B$8761,2)</f>
        <v>52</v>
      </c>
      <c r="E7194" s="13">
        <f ca="1">('Step 3. Regression'!$F$19*D7194^2+'Step 3. Regression'!$G$19*D7194+'Step 3. Regression'!$H$19)*C7194</f>
        <v>0</v>
      </c>
    </row>
    <row r="7195" spans="1:5" x14ac:dyDescent="0.25">
      <c r="A7195" s="9">
        <f>IF(ISBLANK('Step 1.3 Normalized OAT'!A7195),"-",'Step 1.3 Normalized OAT'!A7195)</f>
        <v>43400.75</v>
      </c>
      <c r="B7195" s="26">
        <f t="shared" si="118"/>
        <v>299</v>
      </c>
      <c r="C7195" s="64" cm="1">
        <f t="array" ref="C7195">INDEX('Step 5. Daily Avg Schedule Calc'!$A$2:$C$169,(WEEKDAY(A7195)-1)*24+HOUR(A7195)+1,3)*IF(A7195&lt;Cooling_Season_Start_Date,0,IF(A7195&gt;Cooling_Season_End_Date,0,1))</f>
        <v>0</v>
      </c>
      <c r="D7195" s="12">
        <f>VLOOKUP(A7195,'Step 1.3 Normalized OAT'!$A$1:$B$8761,2)</f>
        <v>52</v>
      </c>
      <c r="E7195" s="13">
        <f ca="1">('Step 3. Regression'!$F$19*D7195^2+'Step 3. Regression'!$G$19*D7195+'Step 3. Regression'!$H$19)*C7195</f>
        <v>0</v>
      </c>
    </row>
    <row r="7196" spans="1:5" x14ac:dyDescent="0.25">
      <c r="A7196" s="9">
        <f>IF(ISBLANK('Step 1.3 Normalized OAT'!A7196),"-",'Step 1.3 Normalized OAT'!A7196)</f>
        <v>43400.791666666664</v>
      </c>
      <c r="B7196" s="26">
        <f t="shared" si="118"/>
        <v>299</v>
      </c>
      <c r="C7196" s="64" cm="1">
        <f t="array" ref="C7196">INDEX('Step 5. Daily Avg Schedule Calc'!$A$2:$C$169,(WEEKDAY(A7196)-1)*24+HOUR(A7196)+1,3)*IF(A7196&lt;Cooling_Season_Start_Date,0,IF(A7196&gt;Cooling_Season_End_Date,0,1))</f>
        <v>0</v>
      </c>
      <c r="D7196" s="12">
        <f>VLOOKUP(A7196,'Step 1.3 Normalized OAT'!$A$1:$B$8761,2)</f>
        <v>52</v>
      </c>
      <c r="E7196" s="13">
        <f ca="1">('Step 3. Regression'!$F$19*D7196^2+'Step 3. Regression'!$G$19*D7196+'Step 3. Regression'!$H$19)*C7196</f>
        <v>0</v>
      </c>
    </row>
    <row r="7197" spans="1:5" x14ac:dyDescent="0.25">
      <c r="A7197" s="9">
        <f>IF(ISBLANK('Step 1.3 Normalized OAT'!A7197),"-",'Step 1.3 Normalized OAT'!A7197)</f>
        <v>43400.833333333336</v>
      </c>
      <c r="B7197" s="26">
        <f t="shared" si="118"/>
        <v>299</v>
      </c>
      <c r="C7197" s="64" cm="1">
        <f t="array" ref="C7197">INDEX('Step 5. Daily Avg Schedule Calc'!$A$2:$C$169,(WEEKDAY(A7197)-1)*24+HOUR(A7197)+1,3)*IF(A7197&lt;Cooling_Season_Start_Date,0,IF(A7197&gt;Cooling_Season_End_Date,0,1))</f>
        <v>0</v>
      </c>
      <c r="D7197" s="12">
        <f>VLOOKUP(A7197,'Step 1.3 Normalized OAT'!$A$1:$B$8761,2)</f>
        <v>52</v>
      </c>
      <c r="E7197" s="13">
        <f ca="1">('Step 3. Regression'!$F$19*D7197^2+'Step 3. Regression'!$G$19*D7197+'Step 3. Regression'!$H$19)*C7197</f>
        <v>0</v>
      </c>
    </row>
    <row r="7198" spans="1:5" x14ac:dyDescent="0.25">
      <c r="A7198" s="9">
        <f>IF(ISBLANK('Step 1.3 Normalized OAT'!A7198),"-",'Step 1.3 Normalized OAT'!A7198)</f>
        <v>43400.875</v>
      </c>
      <c r="B7198" s="26">
        <f t="shared" si="118"/>
        <v>299</v>
      </c>
      <c r="C7198" s="64" cm="1">
        <f t="array" ref="C7198">INDEX('Step 5. Daily Avg Schedule Calc'!$A$2:$C$169,(WEEKDAY(A7198)-1)*24+HOUR(A7198)+1,3)*IF(A7198&lt;Cooling_Season_Start_Date,0,IF(A7198&gt;Cooling_Season_End_Date,0,1))</f>
        <v>0</v>
      </c>
      <c r="D7198" s="12">
        <f>VLOOKUP(A7198,'Step 1.3 Normalized OAT'!$A$1:$B$8761,2)</f>
        <v>52</v>
      </c>
      <c r="E7198" s="13">
        <f ca="1">('Step 3. Regression'!$F$19*D7198^2+'Step 3. Regression'!$G$19*D7198+'Step 3. Regression'!$H$19)*C7198</f>
        <v>0</v>
      </c>
    </row>
    <row r="7199" spans="1:5" x14ac:dyDescent="0.25">
      <c r="A7199" s="9">
        <f>IF(ISBLANK('Step 1.3 Normalized OAT'!A7199),"-",'Step 1.3 Normalized OAT'!A7199)</f>
        <v>43400.916666666664</v>
      </c>
      <c r="B7199" s="26">
        <f t="shared" si="118"/>
        <v>299</v>
      </c>
      <c r="C7199" s="64" cm="1">
        <f t="array" ref="C7199">INDEX('Step 5. Daily Avg Schedule Calc'!$A$2:$C$169,(WEEKDAY(A7199)-1)*24+HOUR(A7199)+1,3)*IF(A7199&lt;Cooling_Season_Start_Date,0,IF(A7199&gt;Cooling_Season_End_Date,0,1))</f>
        <v>0</v>
      </c>
      <c r="D7199" s="12">
        <f>VLOOKUP(A7199,'Step 1.3 Normalized OAT'!$A$1:$B$8761,2)</f>
        <v>52</v>
      </c>
      <c r="E7199" s="13">
        <f ca="1">('Step 3. Regression'!$F$19*D7199^2+'Step 3. Regression'!$G$19*D7199+'Step 3. Regression'!$H$19)*C7199</f>
        <v>0</v>
      </c>
    </row>
    <row r="7200" spans="1:5" x14ac:dyDescent="0.25">
      <c r="A7200" s="9">
        <f>IF(ISBLANK('Step 1.3 Normalized OAT'!A7200),"-",'Step 1.3 Normalized OAT'!A7200)</f>
        <v>43400.958333333336</v>
      </c>
      <c r="B7200" s="26">
        <f t="shared" si="118"/>
        <v>299</v>
      </c>
      <c r="C7200" s="64" cm="1">
        <f t="array" ref="C7200">INDEX('Step 5. Daily Avg Schedule Calc'!$A$2:$C$169,(WEEKDAY(A7200)-1)*24+HOUR(A7200)+1,3)*IF(A7200&lt;Cooling_Season_Start_Date,0,IF(A7200&gt;Cooling_Season_End_Date,0,1))</f>
        <v>0</v>
      </c>
      <c r="D7200" s="12">
        <f>VLOOKUP(A7200,'Step 1.3 Normalized OAT'!$A$1:$B$8761,2)</f>
        <v>51</v>
      </c>
      <c r="E7200" s="13">
        <f ca="1">('Step 3. Regression'!$F$19*D7200^2+'Step 3. Regression'!$G$19*D7200+'Step 3. Regression'!$H$19)*C7200</f>
        <v>0</v>
      </c>
    </row>
    <row r="7201" spans="1:5" x14ac:dyDescent="0.25">
      <c r="A7201" s="9">
        <f>IF(ISBLANK('Step 1.3 Normalized OAT'!A7201),"-",'Step 1.3 Normalized OAT'!A7201)</f>
        <v>43401</v>
      </c>
      <c r="B7201" s="26">
        <f t="shared" si="118"/>
        <v>300</v>
      </c>
      <c r="C7201" s="64" cm="1">
        <f t="array" ref="C7201">INDEX('Step 5. Daily Avg Schedule Calc'!$A$2:$C$169,(WEEKDAY(A7201)-1)*24+HOUR(A7201)+1,3)*IF(A7201&lt;Cooling_Season_Start_Date,0,IF(A7201&gt;Cooling_Season_End_Date,0,1))</f>
        <v>0</v>
      </c>
      <c r="D7201" s="12">
        <f>VLOOKUP(A7201,'Step 1.3 Normalized OAT'!$A$1:$B$8761,2)</f>
        <v>50</v>
      </c>
      <c r="E7201" s="13">
        <f ca="1">('Step 3. Regression'!$F$19*D7201^2+'Step 3. Regression'!$G$19*D7201+'Step 3. Regression'!$H$19)*C7201</f>
        <v>0</v>
      </c>
    </row>
    <row r="7202" spans="1:5" x14ac:dyDescent="0.25">
      <c r="A7202" s="9">
        <f>IF(ISBLANK('Step 1.3 Normalized OAT'!A7202),"-",'Step 1.3 Normalized OAT'!A7202)</f>
        <v>43401.041666666664</v>
      </c>
      <c r="B7202" s="26">
        <f t="shared" si="118"/>
        <v>300</v>
      </c>
      <c r="C7202" s="64" cm="1">
        <f t="array" ref="C7202">INDEX('Step 5. Daily Avg Schedule Calc'!$A$2:$C$169,(WEEKDAY(A7202)-1)*24+HOUR(A7202)+1,3)*IF(A7202&lt;Cooling_Season_Start_Date,0,IF(A7202&gt;Cooling_Season_End_Date,0,1))</f>
        <v>0</v>
      </c>
      <c r="D7202" s="12">
        <f>VLOOKUP(A7202,'Step 1.3 Normalized OAT'!$A$1:$B$8761,2)</f>
        <v>48</v>
      </c>
      <c r="E7202" s="13">
        <f ca="1">('Step 3. Regression'!$F$19*D7202^2+'Step 3. Regression'!$G$19*D7202+'Step 3. Regression'!$H$19)*C7202</f>
        <v>0</v>
      </c>
    </row>
    <row r="7203" spans="1:5" x14ac:dyDescent="0.25">
      <c r="A7203" s="9">
        <f>IF(ISBLANK('Step 1.3 Normalized OAT'!A7203),"-",'Step 1.3 Normalized OAT'!A7203)</f>
        <v>43401.083333333336</v>
      </c>
      <c r="B7203" s="26">
        <f t="shared" si="118"/>
        <v>300</v>
      </c>
      <c r="C7203" s="64" cm="1">
        <f t="array" ref="C7203">INDEX('Step 5. Daily Avg Schedule Calc'!$A$2:$C$169,(WEEKDAY(A7203)-1)*24+HOUR(A7203)+1,3)*IF(A7203&lt;Cooling_Season_Start_Date,0,IF(A7203&gt;Cooling_Season_End_Date,0,1))</f>
        <v>0</v>
      </c>
      <c r="D7203" s="12">
        <f>VLOOKUP(A7203,'Step 1.3 Normalized OAT'!$A$1:$B$8761,2)</f>
        <v>48</v>
      </c>
      <c r="E7203" s="13">
        <f ca="1">('Step 3. Regression'!$F$19*D7203^2+'Step 3. Regression'!$G$19*D7203+'Step 3. Regression'!$H$19)*C7203</f>
        <v>0</v>
      </c>
    </row>
    <row r="7204" spans="1:5" x14ac:dyDescent="0.25">
      <c r="A7204" s="9">
        <f>IF(ISBLANK('Step 1.3 Normalized OAT'!A7204),"-",'Step 1.3 Normalized OAT'!A7204)</f>
        <v>43401.125</v>
      </c>
      <c r="B7204" s="26">
        <f t="shared" si="118"/>
        <v>300</v>
      </c>
      <c r="C7204" s="64" cm="1">
        <f t="array" ref="C7204">INDEX('Step 5. Daily Avg Schedule Calc'!$A$2:$C$169,(WEEKDAY(A7204)-1)*24+HOUR(A7204)+1,3)*IF(A7204&lt;Cooling_Season_Start_Date,0,IF(A7204&gt;Cooling_Season_End_Date,0,1))</f>
        <v>0</v>
      </c>
      <c r="D7204" s="12">
        <f>VLOOKUP(A7204,'Step 1.3 Normalized OAT'!$A$1:$B$8761,2)</f>
        <v>46</v>
      </c>
      <c r="E7204" s="13">
        <f ca="1">('Step 3. Regression'!$F$19*D7204^2+'Step 3. Regression'!$G$19*D7204+'Step 3. Regression'!$H$19)*C7204</f>
        <v>0</v>
      </c>
    </row>
    <row r="7205" spans="1:5" x14ac:dyDescent="0.25">
      <c r="A7205" s="9">
        <f>IF(ISBLANK('Step 1.3 Normalized OAT'!A7205),"-",'Step 1.3 Normalized OAT'!A7205)</f>
        <v>43401.166666666664</v>
      </c>
      <c r="B7205" s="26">
        <f t="shared" si="118"/>
        <v>300</v>
      </c>
      <c r="C7205" s="64" cm="1">
        <f t="array" ref="C7205">INDEX('Step 5. Daily Avg Schedule Calc'!$A$2:$C$169,(WEEKDAY(A7205)-1)*24+HOUR(A7205)+1,3)*IF(A7205&lt;Cooling_Season_Start_Date,0,IF(A7205&gt;Cooling_Season_End_Date,0,1))</f>
        <v>0</v>
      </c>
      <c r="D7205" s="12">
        <f>VLOOKUP(A7205,'Step 1.3 Normalized OAT'!$A$1:$B$8761,2)</f>
        <v>46</v>
      </c>
      <c r="E7205" s="13">
        <f ca="1">('Step 3. Regression'!$F$19*D7205^2+'Step 3. Regression'!$G$19*D7205+'Step 3. Regression'!$H$19)*C7205</f>
        <v>0</v>
      </c>
    </row>
    <row r="7206" spans="1:5" x14ac:dyDescent="0.25">
      <c r="A7206" s="9">
        <f>IF(ISBLANK('Step 1.3 Normalized OAT'!A7206),"-",'Step 1.3 Normalized OAT'!A7206)</f>
        <v>43401.208333333336</v>
      </c>
      <c r="B7206" s="26">
        <f t="shared" si="118"/>
        <v>300</v>
      </c>
      <c r="C7206" s="64" cm="1">
        <f t="array" ref="C7206">INDEX('Step 5. Daily Avg Schedule Calc'!$A$2:$C$169,(WEEKDAY(A7206)-1)*24+HOUR(A7206)+1,3)*IF(A7206&lt;Cooling_Season_Start_Date,0,IF(A7206&gt;Cooling_Season_End_Date,0,1))</f>
        <v>0</v>
      </c>
      <c r="D7206" s="12">
        <f>VLOOKUP(A7206,'Step 1.3 Normalized OAT'!$A$1:$B$8761,2)</f>
        <v>48</v>
      </c>
      <c r="E7206" s="13">
        <f ca="1">('Step 3. Regression'!$F$19*D7206^2+'Step 3. Regression'!$G$19*D7206+'Step 3. Regression'!$H$19)*C7206</f>
        <v>0</v>
      </c>
    </row>
    <row r="7207" spans="1:5" x14ac:dyDescent="0.25">
      <c r="A7207" s="9">
        <f>IF(ISBLANK('Step 1.3 Normalized OAT'!A7207),"-",'Step 1.3 Normalized OAT'!A7207)</f>
        <v>43401.25</v>
      </c>
      <c r="B7207" s="26">
        <f t="shared" si="118"/>
        <v>300</v>
      </c>
      <c r="C7207" s="64" cm="1">
        <f t="array" ref="C7207">INDEX('Step 5. Daily Avg Schedule Calc'!$A$2:$C$169,(WEEKDAY(A7207)-1)*24+HOUR(A7207)+1,3)*IF(A7207&lt;Cooling_Season_Start_Date,0,IF(A7207&gt;Cooling_Season_End_Date,0,1))</f>
        <v>0</v>
      </c>
      <c r="D7207" s="12">
        <f>VLOOKUP(A7207,'Step 1.3 Normalized OAT'!$A$1:$B$8761,2)</f>
        <v>48</v>
      </c>
      <c r="E7207" s="13">
        <f ca="1">('Step 3. Regression'!$F$19*D7207^2+'Step 3. Regression'!$G$19*D7207+'Step 3. Regression'!$H$19)*C7207</f>
        <v>0</v>
      </c>
    </row>
    <row r="7208" spans="1:5" x14ac:dyDescent="0.25">
      <c r="A7208" s="9">
        <f>IF(ISBLANK('Step 1.3 Normalized OAT'!A7208),"-",'Step 1.3 Normalized OAT'!A7208)</f>
        <v>43401.291666666664</v>
      </c>
      <c r="B7208" s="26">
        <f t="shared" si="118"/>
        <v>300</v>
      </c>
      <c r="C7208" s="64" cm="1">
        <f t="array" ref="C7208">INDEX('Step 5. Daily Avg Schedule Calc'!$A$2:$C$169,(WEEKDAY(A7208)-1)*24+HOUR(A7208)+1,3)*IF(A7208&lt;Cooling_Season_Start_Date,0,IF(A7208&gt;Cooling_Season_End_Date,0,1))</f>
        <v>0</v>
      </c>
      <c r="D7208" s="12">
        <f>VLOOKUP(A7208,'Step 1.3 Normalized OAT'!$A$1:$B$8761,2)</f>
        <v>48</v>
      </c>
      <c r="E7208" s="13">
        <f ca="1">('Step 3. Regression'!$F$19*D7208^2+'Step 3. Regression'!$G$19*D7208+'Step 3. Regression'!$H$19)*C7208</f>
        <v>0</v>
      </c>
    </row>
    <row r="7209" spans="1:5" x14ac:dyDescent="0.25">
      <c r="A7209" s="9">
        <f>IF(ISBLANK('Step 1.3 Normalized OAT'!A7209),"-",'Step 1.3 Normalized OAT'!A7209)</f>
        <v>43401.333333333336</v>
      </c>
      <c r="B7209" s="26">
        <f t="shared" si="118"/>
        <v>300</v>
      </c>
      <c r="C7209" s="64" cm="1">
        <f t="array" ref="C7209">INDEX('Step 5. Daily Avg Schedule Calc'!$A$2:$C$169,(WEEKDAY(A7209)-1)*24+HOUR(A7209)+1,3)*IF(A7209&lt;Cooling_Season_Start_Date,0,IF(A7209&gt;Cooling_Season_End_Date,0,1))</f>
        <v>0</v>
      </c>
      <c r="D7209" s="12">
        <f>VLOOKUP(A7209,'Step 1.3 Normalized OAT'!$A$1:$B$8761,2)</f>
        <v>48</v>
      </c>
      <c r="E7209" s="13">
        <f ca="1">('Step 3. Regression'!$F$19*D7209^2+'Step 3. Regression'!$G$19*D7209+'Step 3. Regression'!$H$19)*C7209</f>
        <v>0</v>
      </c>
    </row>
    <row r="7210" spans="1:5" x14ac:dyDescent="0.25">
      <c r="A7210" s="9">
        <f>IF(ISBLANK('Step 1.3 Normalized OAT'!A7210),"-",'Step 1.3 Normalized OAT'!A7210)</f>
        <v>43401.375</v>
      </c>
      <c r="B7210" s="26">
        <f t="shared" si="118"/>
        <v>300</v>
      </c>
      <c r="C7210" s="64" cm="1">
        <f t="array" ref="C7210">INDEX('Step 5. Daily Avg Schedule Calc'!$A$2:$C$169,(WEEKDAY(A7210)-1)*24+HOUR(A7210)+1,3)*IF(A7210&lt;Cooling_Season_Start_Date,0,IF(A7210&gt;Cooling_Season_End_Date,0,1))</f>
        <v>0</v>
      </c>
      <c r="D7210" s="12">
        <f>VLOOKUP(A7210,'Step 1.3 Normalized OAT'!$A$1:$B$8761,2)</f>
        <v>48</v>
      </c>
      <c r="E7210" s="13">
        <f ca="1">('Step 3. Regression'!$F$19*D7210^2+'Step 3. Regression'!$G$19*D7210+'Step 3. Regression'!$H$19)*C7210</f>
        <v>0</v>
      </c>
    </row>
    <row r="7211" spans="1:5" x14ac:dyDescent="0.25">
      <c r="A7211" s="9">
        <f>IF(ISBLANK('Step 1.3 Normalized OAT'!A7211),"-",'Step 1.3 Normalized OAT'!A7211)</f>
        <v>43401.416666666664</v>
      </c>
      <c r="B7211" s="26">
        <f t="shared" si="118"/>
        <v>300</v>
      </c>
      <c r="C7211" s="64" cm="1">
        <f t="array" ref="C7211">INDEX('Step 5. Daily Avg Schedule Calc'!$A$2:$C$169,(WEEKDAY(A7211)-1)*24+HOUR(A7211)+1,3)*IF(A7211&lt;Cooling_Season_Start_Date,0,IF(A7211&gt;Cooling_Season_End_Date,0,1))</f>
        <v>0</v>
      </c>
      <c r="D7211" s="12">
        <f>VLOOKUP(A7211,'Step 1.3 Normalized OAT'!$A$1:$B$8761,2)</f>
        <v>48</v>
      </c>
      <c r="E7211" s="13">
        <f ca="1">('Step 3. Regression'!$F$19*D7211^2+'Step 3. Regression'!$G$19*D7211+'Step 3. Regression'!$H$19)*C7211</f>
        <v>0</v>
      </c>
    </row>
    <row r="7212" spans="1:5" x14ac:dyDescent="0.25">
      <c r="A7212" s="9">
        <f>IF(ISBLANK('Step 1.3 Normalized OAT'!A7212),"-",'Step 1.3 Normalized OAT'!A7212)</f>
        <v>43401.458333333336</v>
      </c>
      <c r="B7212" s="26">
        <f t="shared" si="118"/>
        <v>300</v>
      </c>
      <c r="C7212" s="64" cm="1">
        <f t="array" ref="C7212">INDEX('Step 5. Daily Avg Schedule Calc'!$A$2:$C$169,(WEEKDAY(A7212)-1)*24+HOUR(A7212)+1,3)*IF(A7212&lt;Cooling_Season_Start_Date,0,IF(A7212&gt;Cooling_Season_End_Date,0,1))</f>
        <v>0</v>
      </c>
      <c r="D7212" s="12">
        <f>VLOOKUP(A7212,'Step 1.3 Normalized OAT'!$A$1:$B$8761,2)</f>
        <v>50</v>
      </c>
      <c r="E7212" s="13">
        <f ca="1">('Step 3. Regression'!$F$19*D7212^2+'Step 3. Regression'!$G$19*D7212+'Step 3. Regression'!$H$19)*C7212</f>
        <v>0</v>
      </c>
    </row>
    <row r="7213" spans="1:5" x14ac:dyDescent="0.25">
      <c r="A7213" s="9">
        <f>IF(ISBLANK('Step 1.3 Normalized OAT'!A7213),"-",'Step 1.3 Normalized OAT'!A7213)</f>
        <v>43401.5</v>
      </c>
      <c r="B7213" s="26">
        <f t="shared" si="118"/>
        <v>300</v>
      </c>
      <c r="C7213" s="64" cm="1">
        <f t="array" ref="C7213">INDEX('Step 5. Daily Avg Schedule Calc'!$A$2:$C$169,(WEEKDAY(A7213)-1)*24+HOUR(A7213)+1,3)*IF(A7213&lt;Cooling_Season_Start_Date,0,IF(A7213&gt;Cooling_Season_End_Date,0,1))</f>
        <v>0</v>
      </c>
      <c r="D7213" s="12">
        <f>VLOOKUP(A7213,'Step 1.3 Normalized OAT'!$A$1:$B$8761,2)</f>
        <v>52</v>
      </c>
      <c r="E7213" s="13">
        <f ca="1">('Step 3. Regression'!$F$19*D7213^2+'Step 3. Regression'!$G$19*D7213+'Step 3. Regression'!$H$19)*C7213</f>
        <v>0</v>
      </c>
    </row>
    <row r="7214" spans="1:5" x14ac:dyDescent="0.25">
      <c r="A7214" s="9">
        <f>IF(ISBLANK('Step 1.3 Normalized OAT'!A7214),"-",'Step 1.3 Normalized OAT'!A7214)</f>
        <v>43401.541666666664</v>
      </c>
      <c r="B7214" s="26">
        <f t="shared" si="118"/>
        <v>300</v>
      </c>
      <c r="C7214" s="64" cm="1">
        <f t="array" ref="C7214">INDEX('Step 5. Daily Avg Schedule Calc'!$A$2:$C$169,(WEEKDAY(A7214)-1)*24+HOUR(A7214)+1,3)*IF(A7214&lt;Cooling_Season_Start_Date,0,IF(A7214&gt;Cooling_Season_End_Date,0,1))</f>
        <v>0</v>
      </c>
      <c r="D7214" s="12">
        <f>VLOOKUP(A7214,'Step 1.3 Normalized OAT'!$A$1:$B$8761,2)</f>
        <v>52</v>
      </c>
      <c r="E7214" s="13">
        <f ca="1">('Step 3. Regression'!$F$19*D7214^2+'Step 3. Regression'!$G$19*D7214+'Step 3. Regression'!$H$19)*C7214</f>
        <v>0</v>
      </c>
    </row>
    <row r="7215" spans="1:5" x14ac:dyDescent="0.25">
      <c r="A7215" s="9">
        <f>IF(ISBLANK('Step 1.3 Normalized OAT'!A7215),"-",'Step 1.3 Normalized OAT'!A7215)</f>
        <v>43401.583333333336</v>
      </c>
      <c r="B7215" s="26">
        <f t="shared" si="118"/>
        <v>300</v>
      </c>
      <c r="C7215" s="64" cm="1">
        <f t="array" ref="C7215">INDEX('Step 5. Daily Avg Schedule Calc'!$A$2:$C$169,(WEEKDAY(A7215)-1)*24+HOUR(A7215)+1,3)*IF(A7215&lt;Cooling_Season_Start_Date,0,IF(A7215&gt;Cooling_Season_End_Date,0,1))</f>
        <v>0</v>
      </c>
      <c r="D7215" s="12">
        <f>VLOOKUP(A7215,'Step 1.3 Normalized OAT'!$A$1:$B$8761,2)</f>
        <v>53</v>
      </c>
      <c r="E7215" s="13">
        <f ca="1">('Step 3. Regression'!$F$19*D7215^2+'Step 3. Regression'!$G$19*D7215+'Step 3. Regression'!$H$19)*C7215</f>
        <v>0</v>
      </c>
    </row>
    <row r="7216" spans="1:5" x14ac:dyDescent="0.25">
      <c r="A7216" s="9">
        <f>IF(ISBLANK('Step 1.3 Normalized OAT'!A7216),"-",'Step 1.3 Normalized OAT'!A7216)</f>
        <v>43401.625</v>
      </c>
      <c r="B7216" s="26">
        <f t="shared" si="118"/>
        <v>300</v>
      </c>
      <c r="C7216" s="64" cm="1">
        <f t="array" ref="C7216">INDEX('Step 5. Daily Avg Schedule Calc'!$A$2:$C$169,(WEEKDAY(A7216)-1)*24+HOUR(A7216)+1,3)*IF(A7216&lt;Cooling_Season_Start_Date,0,IF(A7216&gt;Cooling_Season_End_Date,0,1))</f>
        <v>0</v>
      </c>
      <c r="D7216" s="12">
        <f>VLOOKUP(A7216,'Step 1.3 Normalized OAT'!$A$1:$B$8761,2)</f>
        <v>54</v>
      </c>
      <c r="E7216" s="13">
        <f ca="1">('Step 3. Regression'!$F$19*D7216^2+'Step 3. Regression'!$G$19*D7216+'Step 3. Regression'!$H$19)*C7216</f>
        <v>0</v>
      </c>
    </row>
    <row r="7217" spans="1:5" x14ac:dyDescent="0.25">
      <c r="A7217" s="9">
        <f>IF(ISBLANK('Step 1.3 Normalized OAT'!A7217),"-",'Step 1.3 Normalized OAT'!A7217)</f>
        <v>43401.666666666664</v>
      </c>
      <c r="B7217" s="26">
        <f t="shared" si="118"/>
        <v>300</v>
      </c>
      <c r="C7217" s="64" cm="1">
        <f t="array" ref="C7217">INDEX('Step 5. Daily Avg Schedule Calc'!$A$2:$C$169,(WEEKDAY(A7217)-1)*24+HOUR(A7217)+1,3)*IF(A7217&lt;Cooling_Season_Start_Date,0,IF(A7217&gt;Cooling_Season_End_Date,0,1))</f>
        <v>0</v>
      </c>
      <c r="D7217" s="12">
        <f>VLOOKUP(A7217,'Step 1.3 Normalized OAT'!$A$1:$B$8761,2)</f>
        <v>54</v>
      </c>
      <c r="E7217" s="13">
        <f ca="1">('Step 3. Regression'!$F$19*D7217^2+'Step 3. Regression'!$G$19*D7217+'Step 3. Regression'!$H$19)*C7217</f>
        <v>0</v>
      </c>
    </row>
    <row r="7218" spans="1:5" x14ac:dyDescent="0.25">
      <c r="A7218" s="9">
        <f>IF(ISBLANK('Step 1.3 Normalized OAT'!A7218),"-",'Step 1.3 Normalized OAT'!A7218)</f>
        <v>43401.708333333336</v>
      </c>
      <c r="B7218" s="26">
        <f t="shared" si="118"/>
        <v>300</v>
      </c>
      <c r="C7218" s="64" cm="1">
        <f t="array" ref="C7218">INDEX('Step 5. Daily Avg Schedule Calc'!$A$2:$C$169,(WEEKDAY(A7218)-1)*24+HOUR(A7218)+1,3)*IF(A7218&lt;Cooling_Season_Start_Date,0,IF(A7218&gt;Cooling_Season_End_Date,0,1))</f>
        <v>0</v>
      </c>
      <c r="D7218" s="12">
        <f>VLOOKUP(A7218,'Step 1.3 Normalized OAT'!$A$1:$B$8761,2)</f>
        <v>53</v>
      </c>
      <c r="E7218" s="13">
        <f ca="1">('Step 3. Regression'!$F$19*D7218^2+'Step 3. Regression'!$G$19*D7218+'Step 3. Regression'!$H$19)*C7218</f>
        <v>0</v>
      </c>
    </row>
    <row r="7219" spans="1:5" x14ac:dyDescent="0.25">
      <c r="A7219" s="9">
        <f>IF(ISBLANK('Step 1.3 Normalized OAT'!A7219),"-",'Step 1.3 Normalized OAT'!A7219)</f>
        <v>43401.75</v>
      </c>
      <c r="B7219" s="26">
        <f t="shared" si="118"/>
        <v>300</v>
      </c>
      <c r="C7219" s="64" cm="1">
        <f t="array" ref="C7219">INDEX('Step 5. Daily Avg Schedule Calc'!$A$2:$C$169,(WEEKDAY(A7219)-1)*24+HOUR(A7219)+1,3)*IF(A7219&lt;Cooling_Season_Start_Date,0,IF(A7219&gt;Cooling_Season_End_Date,0,1))</f>
        <v>0</v>
      </c>
      <c r="D7219" s="12">
        <f>VLOOKUP(A7219,'Step 1.3 Normalized OAT'!$A$1:$B$8761,2)</f>
        <v>54</v>
      </c>
      <c r="E7219" s="13">
        <f ca="1">('Step 3. Regression'!$F$19*D7219^2+'Step 3. Regression'!$G$19*D7219+'Step 3. Regression'!$H$19)*C7219</f>
        <v>0</v>
      </c>
    </row>
    <row r="7220" spans="1:5" x14ac:dyDescent="0.25">
      <c r="A7220" s="9">
        <f>IF(ISBLANK('Step 1.3 Normalized OAT'!A7220),"-",'Step 1.3 Normalized OAT'!A7220)</f>
        <v>43401.791666666664</v>
      </c>
      <c r="B7220" s="26">
        <f t="shared" si="118"/>
        <v>300</v>
      </c>
      <c r="C7220" s="64" cm="1">
        <f t="array" ref="C7220">INDEX('Step 5. Daily Avg Schedule Calc'!$A$2:$C$169,(WEEKDAY(A7220)-1)*24+HOUR(A7220)+1,3)*IF(A7220&lt;Cooling_Season_Start_Date,0,IF(A7220&gt;Cooling_Season_End_Date,0,1))</f>
        <v>0</v>
      </c>
      <c r="D7220" s="12">
        <f>VLOOKUP(A7220,'Step 1.3 Normalized OAT'!$A$1:$B$8761,2)</f>
        <v>54</v>
      </c>
      <c r="E7220" s="13">
        <f ca="1">('Step 3. Regression'!$F$19*D7220^2+'Step 3. Regression'!$G$19*D7220+'Step 3. Regression'!$H$19)*C7220</f>
        <v>0</v>
      </c>
    </row>
    <row r="7221" spans="1:5" x14ac:dyDescent="0.25">
      <c r="A7221" s="9">
        <f>IF(ISBLANK('Step 1.3 Normalized OAT'!A7221),"-",'Step 1.3 Normalized OAT'!A7221)</f>
        <v>43401.833333333336</v>
      </c>
      <c r="B7221" s="26">
        <f t="shared" si="118"/>
        <v>300</v>
      </c>
      <c r="C7221" s="64" cm="1">
        <f t="array" ref="C7221">INDEX('Step 5. Daily Avg Schedule Calc'!$A$2:$C$169,(WEEKDAY(A7221)-1)*24+HOUR(A7221)+1,3)*IF(A7221&lt;Cooling_Season_Start_Date,0,IF(A7221&gt;Cooling_Season_End_Date,0,1))</f>
        <v>0</v>
      </c>
      <c r="D7221" s="12">
        <f>VLOOKUP(A7221,'Step 1.3 Normalized OAT'!$A$1:$B$8761,2)</f>
        <v>53</v>
      </c>
      <c r="E7221" s="13">
        <f ca="1">('Step 3. Regression'!$F$19*D7221^2+'Step 3. Regression'!$G$19*D7221+'Step 3. Regression'!$H$19)*C7221</f>
        <v>0</v>
      </c>
    </row>
    <row r="7222" spans="1:5" x14ac:dyDescent="0.25">
      <c r="A7222" s="9">
        <f>IF(ISBLANK('Step 1.3 Normalized OAT'!A7222),"-",'Step 1.3 Normalized OAT'!A7222)</f>
        <v>43401.875</v>
      </c>
      <c r="B7222" s="26">
        <f t="shared" si="118"/>
        <v>300</v>
      </c>
      <c r="C7222" s="64" cm="1">
        <f t="array" ref="C7222">INDEX('Step 5. Daily Avg Schedule Calc'!$A$2:$C$169,(WEEKDAY(A7222)-1)*24+HOUR(A7222)+1,3)*IF(A7222&lt;Cooling_Season_Start_Date,0,IF(A7222&gt;Cooling_Season_End_Date,0,1))</f>
        <v>0</v>
      </c>
      <c r="D7222" s="12">
        <f>VLOOKUP(A7222,'Step 1.3 Normalized OAT'!$A$1:$B$8761,2)</f>
        <v>54</v>
      </c>
      <c r="E7222" s="13">
        <f ca="1">('Step 3. Regression'!$F$19*D7222^2+'Step 3. Regression'!$G$19*D7222+'Step 3. Regression'!$H$19)*C7222</f>
        <v>0</v>
      </c>
    </row>
    <row r="7223" spans="1:5" x14ac:dyDescent="0.25">
      <c r="A7223" s="9">
        <f>IF(ISBLANK('Step 1.3 Normalized OAT'!A7223),"-",'Step 1.3 Normalized OAT'!A7223)</f>
        <v>43401.916666666664</v>
      </c>
      <c r="B7223" s="26">
        <f t="shared" si="118"/>
        <v>300</v>
      </c>
      <c r="C7223" s="64" cm="1">
        <f t="array" ref="C7223">INDEX('Step 5. Daily Avg Schedule Calc'!$A$2:$C$169,(WEEKDAY(A7223)-1)*24+HOUR(A7223)+1,3)*IF(A7223&lt;Cooling_Season_Start_Date,0,IF(A7223&gt;Cooling_Season_End_Date,0,1))</f>
        <v>0</v>
      </c>
      <c r="D7223" s="12">
        <f>VLOOKUP(A7223,'Step 1.3 Normalized OAT'!$A$1:$B$8761,2)</f>
        <v>52</v>
      </c>
      <c r="E7223" s="13">
        <f ca="1">('Step 3. Regression'!$F$19*D7223^2+'Step 3. Regression'!$G$19*D7223+'Step 3. Regression'!$H$19)*C7223</f>
        <v>0</v>
      </c>
    </row>
    <row r="7224" spans="1:5" x14ac:dyDescent="0.25">
      <c r="A7224" s="9">
        <f>IF(ISBLANK('Step 1.3 Normalized OAT'!A7224),"-",'Step 1.3 Normalized OAT'!A7224)</f>
        <v>43401.958333333336</v>
      </c>
      <c r="B7224" s="26">
        <f t="shared" si="118"/>
        <v>300</v>
      </c>
      <c r="C7224" s="64" cm="1">
        <f t="array" ref="C7224">INDEX('Step 5. Daily Avg Schedule Calc'!$A$2:$C$169,(WEEKDAY(A7224)-1)*24+HOUR(A7224)+1,3)*IF(A7224&lt;Cooling_Season_Start_Date,0,IF(A7224&gt;Cooling_Season_End_Date,0,1))</f>
        <v>0</v>
      </c>
      <c r="D7224" s="12">
        <f>VLOOKUP(A7224,'Step 1.3 Normalized OAT'!$A$1:$B$8761,2)</f>
        <v>51</v>
      </c>
      <c r="E7224" s="13">
        <f ca="1">('Step 3. Regression'!$F$19*D7224^2+'Step 3. Regression'!$G$19*D7224+'Step 3. Regression'!$H$19)*C7224</f>
        <v>0</v>
      </c>
    </row>
    <row r="7225" spans="1:5" x14ac:dyDescent="0.25">
      <c r="A7225" s="9">
        <f>IF(ISBLANK('Step 1.3 Normalized OAT'!A7225),"-",'Step 1.3 Normalized OAT'!A7225)</f>
        <v>43402</v>
      </c>
      <c r="B7225" s="26">
        <f t="shared" si="118"/>
        <v>301</v>
      </c>
      <c r="C7225" s="64" cm="1">
        <f t="array" ref="C7225">INDEX('Step 5. Daily Avg Schedule Calc'!$A$2:$C$169,(WEEKDAY(A7225)-1)*24+HOUR(A7225)+1,3)*IF(A7225&lt;Cooling_Season_Start_Date,0,IF(A7225&gt;Cooling_Season_End_Date,0,1))</f>
        <v>0</v>
      </c>
      <c r="D7225" s="12">
        <f>VLOOKUP(A7225,'Step 1.3 Normalized OAT'!$A$1:$B$8761,2)</f>
        <v>52</v>
      </c>
      <c r="E7225" s="13">
        <f ca="1">('Step 3. Regression'!$F$19*D7225^2+'Step 3. Regression'!$G$19*D7225+'Step 3. Regression'!$H$19)*C7225</f>
        <v>0</v>
      </c>
    </row>
    <row r="7226" spans="1:5" x14ac:dyDescent="0.25">
      <c r="A7226" s="9">
        <f>IF(ISBLANK('Step 1.3 Normalized OAT'!A7226),"-",'Step 1.3 Normalized OAT'!A7226)</f>
        <v>43402.041666666664</v>
      </c>
      <c r="B7226" s="26">
        <f t="shared" si="118"/>
        <v>301</v>
      </c>
      <c r="C7226" s="64" cm="1">
        <f t="array" ref="C7226">INDEX('Step 5. Daily Avg Schedule Calc'!$A$2:$C$169,(WEEKDAY(A7226)-1)*24+HOUR(A7226)+1,3)*IF(A7226&lt;Cooling_Season_Start_Date,0,IF(A7226&gt;Cooling_Season_End_Date,0,1))</f>
        <v>0</v>
      </c>
      <c r="D7226" s="12">
        <f>VLOOKUP(A7226,'Step 1.3 Normalized OAT'!$A$1:$B$8761,2)</f>
        <v>50</v>
      </c>
      <c r="E7226" s="13">
        <f ca="1">('Step 3. Regression'!$F$19*D7226^2+'Step 3. Regression'!$G$19*D7226+'Step 3. Regression'!$H$19)*C7226</f>
        <v>0</v>
      </c>
    </row>
    <row r="7227" spans="1:5" x14ac:dyDescent="0.25">
      <c r="A7227" s="9">
        <f>IF(ISBLANK('Step 1.3 Normalized OAT'!A7227),"-",'Step 1.3 Normalized OAT'!A7227)</f>
        <v>43402.083333333336</v>
      </c>
      <c r="B7227" s="26">
        <f t="shared" si="118"/>
        <v>301</v>
      </c>
      <c r="C7227" s="64" cm="1">
        <f t="array" ref="C7227">INDEX('Step 5. Daily Avg Schedule Calc'!$A$2:$C$169,(WEEKDAY(A7227)-1)*24+HOUR(A7227)+1,3)*IF(A7227&lt;Cooling_Season_Start_Date,0,IF(A7227&gt;Cooling_Season_End_Date,0,1))</f>
        <v>0</v>
      </c>
      <c r="D7227" s="12">
        <f>VLOOKUP(A7227,'Step 1.3 Normalized OAT'!$A$1:$B$8761,2)</f>
        <v>50</v>
      </c>
      <c r="E7227" s="13">
        <f ca="1">('Step 3. Regression'!$F$19*D7227^2+'Step 3. Regression'!$G$19*D7227+'Step 3. Regression'!$H$19)*C7227</f>
        <v>0</v>
      </c>
    </row>
    <row r="7228" spans="1:5" x14ac:dyDescent="0.25">
      <c r="A7228" s="9">
        <f>IF(ISBLANK('Step 1.3 Normalized OAT'!A7228),"-",'Step 1.3 Normalized OAT'!A7228)</f>
        <v>43402.125</v>
      </c>
      <c r="B7228" s="26">
        <f t="shared" si="118"/>
        <v>301</v>
      </c>
      <c r="C7228" s="64" cm="1">
        <f t="array" ref="C7228">INDEX('Step 5. Daily Avg Schedule Calc'!$A$2:$C$169,(WEEKDAY(A7228)-1)*24+HOUR(A7228)+1,3)*IF(A7228&lt;Cooling_Season_Start_Date,0,IF(A7228&gt;Cooling_Season_End_Date,0,1))</f>
        <v>0</v>
      </c>
      <c r="D7228" s="12">
        <f>VLOOKUP(A7228,'Step 1.3 Normalized OAT'!$A$1:$B$8761,2)</f>
        <v>50</v>
      </c>
      <c r="E7228" s="13">
        <f ca="1">('Step 3. Regression'!$F$19*D7228^2+'Step 3. Regression'!$G$19*D7228+'Step 3. Regression'!$H$19)*C7228</f>
        <v>0</v>
      </c>
    </row>
    <row r="7229" spans="1:5" x14ac:dyDescent="0.25">
      <c r="A7229" s="9">
        <f>IF(ISBLANK('Step 1.3 Normalized OAT'!A7229),"-",'Step 1.3 Normalized OAT'!A7229)</f>
        <v>43402.166666666664</v>
      </c>
      <c r="B7229" s="26">
        <f t="shared" si="118"/>
        <v>301</v>
      </c>
      <c r="C7229" s="64" cm="1">
        <f t="array" ref="C7229">INDEX('Step 5. Daily Avg Schedule Calc'!$A$2:$C$169,(WEEKDAY(A7229)-1)*24+HOUR(A7229)+1,3)*IF(A7229&lt;Cooling_Season_Start_Date,0,IF(A7229&gt;Cooling_Season_End_Date,0,1))</f>
        <v>0</v>
      </c>
      <c r="D7229" s="12">
        <f>VLOOKUP(A7229,'Step 1.3 Normalized OAT'!$A$1:$B$8761,2)</f>
        <v>52</v>
      </c>
      <c r="E7229" s="13">
        <f ca="1">('Step 3. Regression'!$F$19*D7229^2+'Step 3. Regression'!$G$19*D7229+'Step 3. Regression'!$H$19)*C7229</f>
        <v>0</v>
      </c>
    </row>
    <row r="7230" spans="1:5" x14ac:dyDescent="0.25">
      <c r="A7230" s="9">
        <f>IF(ISBLANK('Step 1.3 Normalized OAT'!A7230),"-",'Step 1.3 Normalized OAT'!A7230)</f>
        <v>43402.208333333336</v>
      </c>
      <c r="B7230" s="26">
        <f t="shared" si="118"/>
        <v>301</v>
      </c>
      <c r="C7230" s="64" cm="1">
        <f t="array" ref="C7230">INDEX('Step 5. Daily Avg Schedule Calc'!$A$2:$C$169,(WEEKDAY(A7230)-1)*24+HOUR(A7230)+1,3)*IF(A7230&lt;Cooling_Season_Start_Date,0,IF(A7230&gt;Cooling_Season_End_Date,0,1))</f>
        <v>0</v>
      </c>
      <c r="D7230" s="12">
        <f>VLOOKUP(A7230,'Step 1.3 Normalized OAT'!$A$1:$B$8761,2)</f>
        <v>54</v>
      </c>
      <c r="E7230" s="13">
        <f ca="1">('Step 3. Regression'!$F$19*D7230^2+'Step 3. Regression'!$G$19*D7230+'Step 3. Regression'!$H$19)*C7230</f>
        <v>0</v>
      </c>
    </row>
    <row r="7231" spans="1:5" x14ac:dyDescent="0.25">
      <c r="A7231" s="9">
        <f>IF(ISBLANK('Step 1.3 Normalized OAT'!A7231),"-",'Step 1.3 Normalized OAT'!A7231)</f>
        <v>43402.25</v>
      </c>
      <c r="B7231" s="26">
        <f t="shared" si="118"/>
        <v>301</v>
      </c>
      <c r="C7231" s="64" cm="1">
        <f t="array" ref="C7231">INDEX('Step 5. Daily Avg Schedule Calc'!$A$2:$C$169,(WEEKDAY(A7231)-1)*24+HOUR(A7231)+1,3)*IF(A7231&lt;Cooling_Season_Start_Date,0,IF(A7231&gt;Cooling_Season_End_Date,0,1))</f>
        <v>0</v>
      </c>
      <c r="D7231" s="12">
        <f>VLOOKUP(A7231,'Step 1.3 Normalized OAT'!$A$1:$B$8761,2)</f>
        <v>54</v>
      </c>
      <c r="E7231" s="13">
        <f ca="1">('Step 3. Regression'!$F$19*D7231^2+'Step 3. Regression'!$G$19*D7231+'Step 3. Regression'!$H$19)*C7231</f>
        <v>0</v>
      </c>
    </row>
    <row r="7232" spans="1:5" x14ac:dyDescent="0.25">
      <c r="A7232" s="9">
        <f>IF(ISBLANK('Step 1.3 Normalized OAT'!A7232),"-",'Step 1.3 Normalized OAT'!A7232)</f>
        <v>43402.291666666664</v>
      </c>
      <c r="B7232" s="26">
        <f t="shared" si="118"/>
        <v>301</v>
      </c>
      <c r="C7232" s="64" cm="1">
        <f t="array" ref="C7232">INDEX('Step 5. Daily Avg Schedule Calc'!$A$2:$C$169,(WEEKDAY(A7232)-1)*24+HOUR(A7232)+1,3)*IF(A7232&lt;Cooling_Season_Start_Date,0,IF(A7232&gt;Cooling_Season_End_Date,0,1))</f>
        <v>0</v>
      </c>
      <c r="D7232" s="12">
        <f>VLOOKUP(A7232,'Step 1.3 Normalized OAT'!$A$1:$B$8761,2)</f>
        <v>52</v>
      </c>
      <c r="E7232" s="13">
        <f ca="1">('Step 3. Regression'!$F$19*D7232^2+'Step 3. Regression'!$G$19*D7232+'Step 3. Regression'!$H$19)*C7232</f>
        <v>0</v>
      </c>
    </row>
    <row r="7233" spans="1:5" x14ac:dyDescent="0.25">
      <c r="A7233" s="9">
        <f>IF(ISBLANK('Step 1.3 Normalized OAT'!A7233),"-",'Step 1.3 Normalized OAT'!A7233)</f>
        <v>43402.333333333336</v>
      </c>
      <c r="B7233" s="26">
        <f t="shared" si="118"/>
        <v>301</v>
      </c>
      <c r="C7233" s="64" cm="1">
        <f t="array" ref="C7233">INDEX('Step 5. Daily Avg Schedule Calc'!$A$2:$C$169,(WEEKDAY(A7233)-1)*24+HOUR(A7233)+1,3)*IF(A7233&lt;Cooling_Season_Start_Date,0,IF(A7233&gt;Cooling_Season_End_Date,0,1))</f>
        <v>0</v>
      </c>
      <c r="D7233" s="12">
        <f>VLOOKUP(A7233,'Step 1.3 Normalized OAT'!$A$1:$B$8761,2)</f>
        <v>52</v>
      </c>
      <c r="E7233" s="13">
        <f ca="1">('Step 3. Regression'!$F$19*D7233^2+'Step 3. Regression'!$G$19*D7233+'Step 3. Regression'!$H$19)*C7233</f>
        <v>0</v>
      </c>
    </row>
    <row r="7234" spans="1:5" x14ac:dyDescent="0.25">
      <c r="A7234" s="9">
        <f>IF(ISBLANK('Step 1.3 Normalized OAT'!A7234),"-",'Step 1.3 Normalized OAT'!A7234)</f>
        <v>43402.375</v>
      </c>
      <c r="B7234" s="26">
        <f t="shared" si="118"/>
        <v>301</v>
      </c>
      <c r="C7234" s="64" cm="1">
        <f t="array" ref="C7234">INDEX('Step 5. Daily Avg Schedule Calc'!$A$2:$C$169,(WEEKDAY(A7234)-1)*24+HOUR(A7234)+1,3)*IF(A7234&lt;Cooling_Season_Start_Date,0,IF(A7234&gt;Cooling_Season_End_Date,0,1))</f>
        <v>0</v>
      </c>
      <c r="D7234" s="12">
        <f>VLOOKUP(A7234,'Step 1.3 Normalized OAT'!$A$1:$B$8761,2)</f>
        <v>52</v>
      </c>
      <c r="E7234" s="13">
        <f ca="1">('Step 3. Regression'!$F$19*D7234^2+'Step 3. Regression'!$G$19*D7234+'Step 3. Regression'!$H$19)*C7234</f>
        <v>0</v>
      </c>
    </row>
    <row r="7235" spans="1:5" x14ac:dyDescent="0.25">
      <c r="A7235" s="9">
        <f>IF(ISBLANK('Step 1.3 Normalized OAT'!A7235),"-",'Step 1.3 Normalized OAT'!A7235)</f>
        <v>43402.416666666664</v>
      </c>
      <c r="B7235" s="26">
        <f t="shared" ref="B7235:B7298" si="119">_xlfn.DAYS(A7235,$A$2)</f>
        <v>301</v>
      </c>
      <c r="C7235" s="64" cm="1">
        <f t="array" ref="C7235">INDEX('Step 5. Daily Avg Schedule Calc'!$A$2:$C$169,(WEEKDAY(A7235)-1)*24+HOUR(A7235)+1,3)*IF(A7235&lt;Cooling_Season_Start_Date,0,IF(A7235&gt;Cooling_Season_End_Date,0,1))</f>
        <v>0</v>
      </c>
      <c r="D7235" s="12">
        <f>VLOOKUP(A7235,'Step 1.3 Normalized OAT'!$A$1:$B$8761,2)</f>
        <v>52</v>
      </c>
      <c r="E7235" s="13">
        <f ca="1">('Step 3. Regression'!$F$19*D7235^2+'Step 3. Regression'!$G$19*D7235+'Step 3. Regression'!$H$19)*C7235</f>
        <v>0</v>
      </c>
    </row>
    <row r="7236" spans="1:5" x14ac:dyDescent="0.25">
      <c r="A7236" s="9">
        <f>IF(ISBLANK('Step 1.3 Normalized OAT'!A7236),"-",'Step 1.3 Normalized OAT'!A7236)</f>
        <v>43402.458333333336</v>
      </c>
      <c r="B7236" s="26">
        <f t="shared" si="119"/>
        <v>301</v>
      </c>
      <c r="C7236" s="64" cm="1">
        <f t="array" ref="C7236">INDEX('Step 5. Daily Avg Schedule Calc'!$A$2:$C$169,(WEEKDAY(A7236)-1)*24+HOUR(A7236)+1,3)*IF(A7236&lt;Cooling_Season_Start_Date,0,IF(A7236&gt;Cooling_Season_End_Date,0,1))</f>
        <v>0</v>
      </c>
      <c r="D7236" s="12">
        <f>VLOOKUP(A7236,'Step 1.3 Normalized OAT'!$A$1:$B$8761,2)</f>
        <v>53</v>
      </c>
      <c r="E7236" s="13">
        <f ca="1">('Step 3. Regression'!$F$19*D7236^2+'Step 3. Regression'!$G$19*D7236+'Step 3. Regression'!$H$19)*C7236</f>
        <v>0</v>
      </c>
    </row>
    <row r="7237" spans="1:5" x14ac:dyDescent="0.25">
      <c r="A7237" s="9">
        <f>IF(ISBLANK('Step 1.3 Normalized OAT'!A7237),"-",'Step 1.3 Normalized OAT'!A7237)</f>
        <v>43402.5</v>
      </c>
      <c r="B7237" s="26">
        <f t="shared" si="119"/>
        <v>301</v>
      </c>
      <c r="C7237" s="64" cm="1">
        <f t="array" ref="C7237">INDEX('Step 5. Daily Avg Schedule Calc'!$A$2:$C$169,(WEEKDAY(A7237)-1)*24+HOUR(A7237)+1,3)*IF(A7237&lt;Cooling_Season_Start_Date,0,IF(A7237&gt;Cooling_Season_End_Date,0,1))</f>
        <v>0</v>
      </c>
      <c r="D7237" s="12">
        <f>VLOOKUP(A7237,'Step 1.3 Normalized OAT'!$A$1:$B$8761,2)</f>
        <v>54</v>
      </c>
      <c r="E7237" s="13">
        <f ca="1">('Step 3. Regression'!$F$19*D7237^2+'Step 3. Regression'!$G$19*D7237+'Step 3. Regression'!$H$19)*C7237</f>
        <v>0</v>
      </c>
    </row>
    <row r="7238" spans="1:5" x14ac:dyDescent="0.25">
      <c r="A7238" s="9">
        <f>IF(ISBLANK('Step 1.3 Normalized OAT'!A7238),"-",'Step 1.3 Normalized OAT'!A7238)</f>
        <v>43402.541666666664</v>
      </c>
      <c r="B7238" s="26">
        <f t="shared" si="119"/>
        <v>301</v>
      </c>
      <c r="C7238" s="64" cm="1">
        <f t="array" ref="C7238">INDEX('Step 5. Daily Avg Schedule Calc'!$A$2:$C$169,(WEEKDAY(A7238)-1)*24+HOUR(A7238)+1,3)*IF(A7238&lt;Cooling_Season_Start_Date,0,IF(A7238&gt;Cooling_Season_End_Date,0,1))</f>
        <v>0</v>
      </c>
      <c r="D7238" s="12">
        <f>VLOOKUP(A7238,'Step 1.3 Normalized OAT'!$A$1:$B$8761,2)</f>
        <v>55</v>
      </c>
      <c r="E7238" s="13">
        <f ca="1">('Step 3. Regression'!$F$19*D7238^2+'Step 3. Regression'!$G$19*D7238+'Step 3. Regression'!$H$19)*C7238</f>
        <v>0</v>
      </c>
    </row>
    <row r="7239" spans="1:5" x14ac:dyDescent="0.25">
      <c r="A7239" s="9">
        <f>IF(ISBLANK('Step 1.3 Normalized OAT'!A7239),"-",'Step 1.3 Normalized OAT'!A7239)</f>
        <v>43402.583333333336</v>
      </c>
      <c r="B7239" s="26">
        <f t="shared" si="119"/>
        <v>301</v>
      </c>
      <c r="C7239" s="64" cm="1">
        <f t="array" ref="C7239">INDEX('Step 5. Daily Avg Schedule Calc'!$A$2:$C$169,(WEEKDAY(A7239)-1)*24+HOUR(A7239)+1,3)*IF(A7239&lt;Cooling_Season_Start_Date,0,IF(A7239&gt;Cooling_Season_End_Date,0,1))</f>
        <v>0</v>
      </c>
      <c r="D7239" s="12">
        <f>VLOOKUP(A7239,'Step 1.3 Normalized OAT'!$A$1:$B$8761,2)</f>
        <v>57</v>
      </c>
      <c r="E7239" s="13">
        <f ca="1">('Step 3. Regression'!$F$19*D7239^2+'Step 3. Regression'!$G$19*D7239+'Step 3. Regression'!$H$19)*C7239</f>
        <v>0</v>
      </c>
    </row>
    <row r="7240" spans="1:5" x14ac:dyDescent="0.25">
      <c r="A7240" s="9">
        <f>IF(ISBLANK('Step 1.3 Normalized OAT'!A7240),"-",'Step 1.3 Normalized OAT'!A7240)</f>
        <v>43402.625</v>
      </c>
      <c r="B7240" s="26">
        <f t="shared" si="119"/>
        <v>301</v>
      </c>
      <c r="C7240" s="64" cm="1">
        <f t="array" ref="C7240">INDEX('Step 5. Daily Avg Schedule Calc'!$A$2:$C$169,(WEEKDAY(A7240)-1)*24+HOUR(A7240)+1,3)*IF(A7240&lt;Cooling_Season_Start_Date,0,IF(A7240&gt;Cooling_Season_End_Date,0,1))</f>
        <v>0</v>
      </c>
      <c r="D7240" s="12">
        <f>VLOOKUP(A7240,'Step 1.3 Normalized OAT'!$A$1:$B$8761,2)</f>
        <v>57</v>
      </c>
      <c r="E7240" s="13">
        <f ca="1">('Step 3. Regression'!$F$19*D7240^2+'Step 3. Regression'!$G$19*D7240+'Step 3. Regression'!$H$19)*C7240</f>
        <v>0</v>
      </c>
    </row>
    <row r="7241" spans="1:5" x14ac:dyDescent="0.25">
      <c r="A7241" s="9">
        <f>IF(ISBLANK('Step 1.3 Normalized OAT'!A7241),"-",'Step 1.3 Normalized OAT'!A7241)</f>
        <v>43402.666666666664</v>
      </c>
      <c r="B7241" s="26">
        <f t="shared" si="119"/>
        <v>301</v>
      </c>
      <c r="C7241" s="64" cm="1">
        <f t="array" ref="C7241">INDEX('Step 5. Daily Avg Schedule Calc'!$A$2:$C$169,(WEEKDAY(A7241)-1)*24+HOUR(A7241)+1,3)*IF(A7241&lt;Cooling_Season_Start_Date,0,IF(A7241&gt;Cooling_Season_End_Date,0,1))</f>
        <v>0</v>
      </c>
      <c r="D7241" s="12">
        <f>VLOOKUP(A7241,'Step 1.3 Normalized OAT'!$A$1:$B$8761,2)</f>
        <v>57</v>
      </c>
      <c r="E7241" s="13">
        <f ca="1">('Step 3. Regression'!$F$19*D7241^2+'Step 3. Regression'!$G$19*D7241+'Step 3. Regression'!$H$19)*C7241</f>
        <v>0</v>
      </c>
    </row>
    <row r="7242" spans="1:5" x14ac:dyDescent="0.25">
      <c r="A7242" s="9">
        <f>IF(ISBLANK('Step 1.3 Normalized OAT'!A7242),"-",'Step 1.3 Normalized OAT'!A7242)</f>
        <v>43402.708333333336</v>
      </c>
      <c r="B7242" s="26">
        <f t="shared" si="119"/>
        <v>301</v>
      </c>
      <c r="C7242" s="64" cm="1">
        <f t="array" ref="C7242">INDEX('Step 5. Daily Avg Schedule Calc'!$A$2:$C$169,(WEEKDAY(A7242)-1)*24+HOUR(A7242)+1,3)*IF(A7242&lt;Cooling_Season_Start_Date,0,IF(A7242&gt;Cooling_Season_End_Date,0,1))</f>
        <v>0</v>
      </c>
      <c r="D7242" s="12">
        <f>VLOOKUP(A7242,'Step 1.3 Normalized OAT'!$A$1:$B$8761,2)</f>
        <v>57</v>
      </c>
      <c r="E7242" s="13">
        <f ca="1">('Step 3. Regression'!$F$19*D7242^2+'Step 3. Regression'!$G$19*D7242+'Step 3. Regression'!$H$19)*C7242</f>
        <v>0</v>
      </c>
    </row>
    <row r="7243" spans="1:5" x14ac:dyDescent="0.25">
      <c r="A7243" s="9">
        <f>IF(ISBLANK('Step 1.3 Normalized OAT'!A7243),"-",'Step 1.3 Normalized OAT'!A7243)</f>
        <v>43402.75</v>
      </c>
      <c r="B7243" s="26">
        <f t="shared" si="119"/>
        <v>301</v>
      </c>
      <c r="C7243" s="64" cm="1">
        <f t="array" ref="C7243">INDEX('Step 5. Daily Avg Schedule Calc'!$A$2:$C$169,(WEEKDAY(A7243)-1)*24+HOUR(A7243)+1,3)*IF(A7243&lt;Cooling_Season_Start_Date,0,IF(A7243&gt;Cooling_Season_End_Date,0,1))</f>
        <v>0</v>
      </c>
      <c r="D7243" s="12">
        <f>VLOOKUP(A7243,'Step 1.3 Normalized OAT'!$A$1:$B$8761,2)</f>
        <v>55</v>
      </c>
      <c r="E7243" s="13">
        <f ca="1">('Step 3. Regression'!$F$19*D7243^2+'Step 3. Regression'!$G$19*D7243+'Step 3. Regression'!$H$19)*C7243</f>
        <v>0</v>
      </c>
    </row>
    <row r="7244" spans="1:5" x14ac:dyDescent="0.25">
      <c r="A7244" s="9">
        <f>IF(ISBLANK('Step 1.3 Normalized OAT'!A7244),"-",'Step 1.3 Normalized OAT'!A7244)</f>
        <v>43402.791666666664</v>
      </c>
      <c r="B7244" s="26">
        <f t="shared" si="119"/>
        <v>301</v>
      </c>
      <c r="C7244" s="64" cm="1">
        <f t="array" ref="C7244">INDEX('Step 5. Daily Avg Schedule Calc'!$A$2:$C$169,(WEEKDAY(A7244)-1)*24+HOUR(A7244)+1,3)*IF(A7244&lt;Cooling_Season_Start_Date,0,IF(A7244&gt;Cooling_Season_End_Date,0,1))</f>
        <v>0</v>
      </c>
      <c r="D7244" s="12">
        <f>VLOOKUP(A7244,'Step 1.3 Normalized OAT'!$A$1:$B$8761,2)</f>
        <v>54</v>
      </c>
      <c r="E7244" s="13">
        <f ca="1">('Step 3. Regression'!$F$19*D7244^2+'Step 3. Regression'!$G$19*D7244+'Step 3. Regression'!$H$19)*C7244</f>
        <v>0</v>
      </c>
    </row>
    <row r="7245" spans="1:5" x14ac:dyDescent="0.25">
      <c r="A7245" s="9">
        <f>IF(ISBLANK('Step 1.3 Normalized OAT'!A7245),"-",'Step 1.3 Normalized OAT'!A7245)</f>
        <v>43402.833333333336</v>
      </c>
      <c r="B7245" s="26">
        <f t="shared" si="119"/>
        <v>301</v>
      </c>
      <c r="C7245" s="64" cm="1">
        <f t="array" ref="C7245">INDEX('Step 5. Daily Avg Schedule Calc'!$A$2:$C$169,(WEEKDAY(A7245)-1)*24+HOUR(A7245)+1,3)*IF(A7245&lt;Cooling_Season_Start_Date,0,IF(A7245&gt;Cooling_Season_End_Date,0,1))</f>
        <v>0</v>
      </c>
      <c r="D7245" s="12">
        <f>VLOOKUP(A7245,'Step 1.3 Normalized OAT'!$A$1:$B$8761,2)</f>
        <v>54</v>
      </c>
      <c r="E7245" s="13">
        <f ca="1">('Step 3. Regression'!$F$19*D7245^2+'Step 3. Regression'!$G$19*D7245+'Step 3. Regression'!$H$19)*C7245</f>
        <v>0</v>
      </c>
    </row>
    <row r="7246" spans="1:5" x14ac:dyDescent="0.25">
      <c r="A7246" s="9">
        <f>IF(ISBLANK('Step 1.3 Normalized OAT'!A7246),"-",'Step 1.3 Normalized OAT'!A7246)</f>
        <v>43402.875</v>
      </c>
      <c r="B7246" s="26">
        <f t="shared" si="119"/>
        <v>301</v>
      </c>
      <c r="C7246" s="64" cm="1">
        <f t="array" ref="C7246">INDEX('Step 5. Daily Avg Schedule Calc'!$A$2:$C$169,(WEEKDAY(A7246)-1)*24+HOUR(A7246)+1,3)*IF(A7246&lt;Cooling_Season_Start_Date,0,IF(A7246&gt;Cooling_Season_End_Date,0,1))</f>
        <v>0</v>
      </c>
      <c r="D7246" s="12">
        <f>VLOOKUP(A7246,'Step 1.3 Normalized OAT'!$A$1:$B$8761,2)</f>
        <v>54</v>
      </c>
      <c r="E7246" s="13">
        <f ca="1">('Step 3. Regression'!$F$19*D7246^2+'Step 3. Regression'!$G$19*D7246+'Step 3. Regression'!$H$19)*C7246</f>
        <v>0</v>
      </c>
    </row>
    <row r="7247" spans="1:5" x14ac:dyDescent="0.25">
      <c r="A7247" s="9">
        <f>IF(ISBLANK('Step 1.3 Normalized OAT'!A7247),"-",'Step 1.3 Normalized OAT'!A7247)</f>
        <v>43402.916666666664</v>
      </c>
      <c r="B7247" s="26">
        <f t="shared" si="119"/>
        <v>301</v>
      </c>
      <c r="C7247" s="64" cm="1">
        <f t="array" ref="C7247">INDEX('Step 5. Daily Avg Schedule Calc'!$A$2:$C$169,(WEEKDAY(A7247)-1)*24+HOUR(A7247)+1,3)*IF(A7247&lt;Cooling_Season_Start_Date,0,IF(A7247&gt;Cooling_Season_End_Date,0,1))</f>
        <v>0</v>
      </c>
      <c r="D7247" s="12">
        <f>VLOOKUP(A7247,'Step 1.3 Normalized OAT'!$A$1:$B$8761,2)</f>
        <v>52</v>
      </c>
      <c r="E7247" s="13">
        <f ca="1">('Step 3. Regression'!$F$19*D7247^2+'Step 3. Regression'!$G$19*D7247+'Step 3. Regression'!$H$19)*C7247</f>
        <v>0</v>
      </c>
    </row>
    <row r="7248" spans="1:5" x14ac:dyDescent="0.25">
      <c r="A7248" s="9">
        <f>IF(ISBLANK('Step 1.3 Normalized OAT'!A7248),"-",'Step 1.3 Normalized OAT'!A7248)</f>
        <v>43402.958333333336</v>
      </c>
      <c r="B7248" s="26">
        <f t="shared" si="119"/>
        <v>301</v>
      </c>
      <c r="C7248" s="64" cm="1">
        <f t="array" ref="C7248">INDEX('Step 5. Daily Avg Schedule Calc'!$A$2:$C$169,(WEEKDAY(A7248)-1)*24+HOUR(A7248)+1,3)*IF(A7248&lt;Cooling_Season_Start_Date,0,IF(A7248&gt;Cooling_Season_End_Date,0,1))</f>
        <v>0</v>
      </c>
      <c r="D7248" s="12">
        <f>VLOOKUP(A7248,'Step 1.3 Normalized OAT'!$A$1:$B$8761,2)</f>
        <v>50</v>
      </c>
      <c r="E7248" s="13">
        <f ca="1">('Step 3. Regression'!$F$19*D7248^2+'Step 3. Regression'!$G$19*D7248+'Step 3. Regression'!$H$19)*C7248</f>
        <v>0</v>
      </c>
    </row>
    <row r="7249" spans="1:5" x14ac:dyDescent="0.25">
      <c r="A7249" s="9">
        <f>IF(ISBLANK('Step 1.3 Normalized OAT'!A7249),"-",'Step 1.3 Normalized OAT'!A7249)</f>
        <v>43403</v>
      </c>
      <c r="B7249" s="26">
        <f t="shared" si="119"/>
        <v>302</v>
      </c>
      <c r="C7249" s="64" cm="1">
        <f t="array" ref="C7249">INDEX('Step 5. Daily Avg Schedule Calc'!$A$2:$C$169,(WEEKDAY(A7249)-1)*24+HOUR(A7249)+1,3)*IF(A7249&lt;Cooling_Season_Start_Date,0,IF(A7249&gt;Cooling_Season_End_Date,0,1))</f>
        <v>0</v>
      </c>
      <c r="D7249" s="12">
        <f>VLOOKUP(A7249,'Step 1.3 Normalized OAT'!$A$1:$B$8761,2)</f>
        <v>48</v>
      </c>
      <c r="E7249" s="13">
        <f ca="1">('Step 3. Regression'!$F$19*D7249^2+'Step 3. Regression'!$G$19*D7249+'Step 3. Regression'!$H$19)*C7249</f>
        <v>0</v>
      </c>
    </row>
    <row r="7250" spans="1:5" x14ac:dyDescent="0.25">
      <c r="A7250" s="9">
        <f>IF(ISBLANK('Step 1.3 Normalized OAT'!A7250),"-",'Step 1.3 Normalized OAT'!A7250)</f>
        <v>43403.041666666664</v>
      </c>
      <c r="B7250" s="26">
        <f t="shared" si="119"/>
        <v>302</v>
      </c>
      <c r="C7250" s="64" cm="1">
        <f t="array" ref="C7250">INDEX('Step 5. Daily Avg Schedule Calc'!$A$2:$C$169,(WEEKDAY(A7250)-1)*24+HOUR(A7250)+1,3)*IF(A7250&lt;Cooling_Season_Start_Date,0,IF(A7250&gt;Cooling_Season_End_Date,0,1))</f>
        <v>0</v>
      </c>
      <c r="D7250" s="12">
        <f>VLOOKUP(A7250,'Step 1.3 Normalized OAT'!$A$1:$B$8761,2)</f>
        <v>49</v>
      </c>
      <c r="E7250" s="13">
        <f ca="1">('Step 3. Regression'!$F$19*D7250^2+'Step 3. Regression'!$G$19*D7250+'Step 3. Regression'!$H$19)*C7250</f>
        <v>0</v>
      </c>
    </row>
    <row r="7251" spans="1:5" x14ac:dyDescent="0.25">
      <c r="A7251" s="9">
        <f>IF(ISBLANK('Step 1.3 Normalized OAT'!A7251),"-",'Step 1.3 Normalized OAT'!A7251)</f>
        <v>43403.083333333336</v>
      </c>
      <c r="B7251" s="26">
        <f t="shared" si="119"/>
        <v>302</v>
      </c>
      <c r="C7251" s="64" cm="1">
        <f t="array" ref="C7251">INDEX('Step 5. Daily Avg Schedule Calc'!$A$2:$C$169,(WEEKDAY(A7251)-1)*24+HOUR(A7251)+1,3)*IF(A7251&lt;Cooling_Season_Start_Date,0,IF(A7251&gt;Cooling_Season_End_Date,0,1))</f>
        <v>0</v>
      </c>
      <c r="D7251" s="12">
        <f>VLOOKUP(A7251,'Step 1.3 Normalized OAT'!$A$1:$B$8761,2)</f>
        <v>49</v>
      </c>
      <c r="E7251" s="13">
        <f ca="1">('Step 3. Regression'!$F$19*D7251^2+'Step 3. Regression'!$G$19*D7251+'Step 3. Regression'!$H$19)*C7251</f>
        <v>0</v>
      </c>
    </row>
    <row r="7252" spans="1:5" x14ac:dyDescent="0.25">
      <c r="A7252" s="9">
        <f>IF(ISBLANK('Step 1.3 Normalized OAT'!A7252),"-",'Step 1.3 Normalized OAT'!A7252)</f>
        <v>43403.125</v>
      </c>
      <c r="B7252" s="26">
        <f t="shared" si="119"/>
        <v>302</v>
      </c>
      <c r="C7252" s="64" cm="1">
        <f t="array" ref="C7252">INDEX('Step 5. Daily Avg Schedule Calc'!$A$2:$C$169,(WEEKDAY(A7252)-1)*24+HOUR(A7252)+1,3)*IF(A7252&lt;Cooling_Season_Start_Date,0,IF(A7252&gt;Cooling_Season_End_Date,0,1))</f>
        <v>0</v>
      </c>
      <c r="D7252" s="12">
        <f>VLOOKUP(A7252,'Step 1.3 Normalized OAT'!$A$1:$B$8761,2)</f>
        <v>48</v>
      </c>
      <c r="E7252" s="13">
        <f ca="1">('Step 3. Regression'!$F$19*D7252^2+'Step 3. Regression'!$G$19*D7252+'Step 3. Regression'!$H$19)*C7252</f>
        <v>0</v>
      </c>
    </row>
    <row r="7253" spans="1:5" x14ac:dyDescent="0.25">
      <c r="A7253" s="9">
        <f>IF(ISBLANK('Step 1.3 Normalized OAT'!A7253),"-",'Step 1.3 Normalized OAT'!A7253)</f>
        <v>43403.166666666664</v>
      </c>
      <c r="B7253" s="26">
        <f t="shared" si="119"/>
        <v>302</v>
      </c>
      <c r="C7253" s="64" cm="1">
        <f t="array" ref="C7253">INDEX('Step 5. Daily Avg Schedule Calc'!$A$2:$C$169,(WEEKDAY(A7253)-1)*24+HOUR(A7253)+1,3)*IF(A7253&lt;Cooling_Season_Start_Date,0,IF(A7253&gt;Cooling_Season_End_Date,0,1))</f>
        <v>0</v>
      </c>
      <c r="D7253" s="12">
        <f>VLOOKUP(A7253,'Step 1.3 Normalized OAT'!$A$1:$B$8761,2)</f>
        <v>46</v>
      </c>
      <c r="E7253" s="13">
        <f ca="1">('Step 3. Regression'!$F$19*D7253^2+'Step 3. Regression'!$G$19*D7253+'Step 3. Regression'!$H$19)*C7253</f>
        <v>0</v>
      </c>
    </row>
    <row r="7254" spans="1:5" x14ac:dyDescent="0.25">
      <c r="A7254" s="9">
        <f>IF(ISBLANK('Step 1.3 Normalized OAT'!A7254),"-",'Step 1.3 Normalized OAT'!A7254)</f>
        <v>43403.208333333336</v>
      </c>
      <c r="B7254" s="26">
        <f t="shared" si="119"/>
        <v>302</v>
      </c>
      <c r="C7254" s="64" cm="1">
        <f t="array" ref="C7254">INDEX('Step 5. Daily Avg Schedule Calc'!$A$2:$C$169,(WEEKDAY(A7254)-1)*24+HOUR(A7254)+1,3)*IF(A7254&lt;Cooling_Season_Start_Date,0,IF(A7254&gt;Cooling_Season_End_Date,0,1))</f>
        <v>0</v>
      </c>
      <c r="D7254" s="12">
        <f>VLOOKUP(A7254,'Step 1.3 Normalized OAT'!$A$1:$B$8761,2)</f>
        <v>47</v>
      </c>
      <c r="E7254" s="13">
        <f ca="1">('Step 3. Regression'!$F$19*D7254^2+'Step 3. Regression'!$G$19*D7254+'Step 3. Regression'!$H$19)*C7254</f>
        <v>0</v>
      </c>
    </row>
    <row r="7255" spans="1:5" x14ac:dyDescent="0.25">
      <c r="A7255" s="9">
        <f>IF(ISBLANK('Step 1.3 Normalized OAT'!A7255),"-",'Step 1.3 Normalized OAT'!A7255)</f>
        <v>43403.25</v>
      </c>
      <c r="B7255" s="26">
        <f t="shared" si="119"/>
        <v>302</v>
      </c>
      <c r="C7255" s="64" cm="1">
        <f t="array" ref="C7255">INDEX('Step 5. Daily Avg Schedule Calc'!$A$2:$C$169,(WEEKDAY(A7255)-1)*24+HOUR(A7255)+1,3)*IF(A7255&lt;Cooling_Season_Start_Date,0,IF(A7255&gt;Cooling_Season_End_Date,0,1))</f>
        <v>0</v>
      </c>
      <c r="D7255" s="12">
        <f>VLOOKUP(A7255,'Step 1.3 Normalized OAT'!$A$1:$B$8761,2)</f>
        <v>46</v>
      </c>
      <c r="E7255" s="13">
        <f ca="1">('Step 3. Regression'!$F$19*D7255^2+'Step 3. Regression'!$G$19*D7255+'Step 3. Regression'!$H$19)*C7255</f>
        <v>0</v>
      </c>
    </row>
    <row r="7256" spans="1:5" x14ac:dyDescent="0.25">
      <c r="A7256" s="9">
        <f>IF(ISBLANK('Step 1.3 Normalized OAT'!A7256),"-",'Step 1.3 Normalized OAT'!A7256)</f>
        <v>43403.291666666664</v>
      </c>
      <c r="B7256" s="26">
        <f t="shared" si="119"/>
        <v>302</v>
      </c>
      <c r="C7256" s="64" cm="1">
        <f t="array" ref="C7256">INDEX('Step 5. Daily Avg Schedule Calc'!$A$2:$C$169,(WEEKDAY(A7256)-1)*24+HOUR(A7256)+1,3)*IF(A7256&lt;Cooling_Season_Start_Date,0,IF(A7256&gt;Cooling_Season_End_Date,0,1))</f>
        <v>0</v>
      </c>
      <c r="D7256" s="12">
        <f>VLOOKUP(A7256,'Step 1.3 Normalized OAT'!$A$1:$B$8761,2)</f>
        <v>46</v>
      </c>
      <c r="E7256" s="13">
        <f ca="1">('Step 3. Regression'!$F$19*D7256^2+'Step 3. Regression'!$G$19*D7256+'Step 3. Regression'!$H$19)*C7256</f>
        <v>0</v>
      </c>
    </row>
    <row r="7257" spans="1:5" x14ac:dyDescent="0.25">
      <c r="A7257" s="9">
        <f>IF(ISBLANK('Step 1.3 Normalized OAT'!A7257),"-",'Step 1.3 Normalized OAT'!A7257)</f>
        <v>43403.333333333336</v>
      </c>
      <c r="B7257" s="26">
        <f t="shared" si="119"/>
        <v>302</v>
      </c>
      <c r="C7257" s="64" cm="1">
        <f t="array" ref="C7257">INDEX('Step 5. Daily Avg Schedule Calc'!$A$2:$C$169,(WEEKDAY(A7257)-1)*24+HOUR(A7257)+1,3)*IF(A7257&lt;Cooling_Season_Start_Date,0,IF(A7257&gt;Cooling_Season_End_Date,0,1))</f>
        <v>0</v>
      </c>
      <c r="D7257" s="12">
        <f>VLOOKUP(A7257,'Step 1.3 Normalized OAT'!$A$1:$B$8761,2)</f>
        <v>45</v>
      </c>
      <c r="E7257" s="13">
        <f ca="1">('Step 3. Regression'!$F$19*D7257^2+'Step 3. Regression'!$G$19*D7257+'Step 3. Regression'!$H$19)*C7257</f>
        <v>0</v>
      </c>
    </row>
    <row r="7258" spans="1:5" x14ac:dyDescent="0.25">
      <c r="A7258" s="9">
        <f>IF(ISBLANK('Step 1.3 Normalized OAT'!A7258),"-",'Step 1.3 Normalized OAT'!A7258)</f>
        <v>43403.375</v>
      </c>
      <c r="B7258" s="26">
        <f t="shared" si="119"/>
        <v>302</v>
      </c>
      <c r="C7258" s="64" cm="1">
        <f t="array" ref="C7258">INDEX('Step 5. Daily Avg Schedule Calc'!$A$2:$C$169,(WEEKDAY(A7258)-1)*24+HOUR(A7258)+1,3)*IF(A7258&lt;Cooling_Season_Start_Date,0,IF(A7258&gt;Cooling_Season_End_Date,0,1))</f>
        <v>0</v>
      </c>
      <c r="D7258" s="12">
        <f>VLOOKUP(A7258,'Step 1.3 Normalized OAT'!$A$1:$B$8761,2)</f>
        <v>46</v>
      </c>
      <c r="E7258" s="13">
        <f ca="1">('Step 3. Regression'!$F$19*D7258^2+'Step 3. Regression'!$G$19*D7258+'Step 3. Regression'!$H$19)*C7258</f>
        <v>0</v>
      </c>
    </row>
    <row r="7259" spans="1:5" x14ac:dyDescent="0.25">
      <c r="A7259" s="9">
        <f>IF(ISBLANK('Step 1.3 Normalized OAT'!A7259),"-",'Step 1.3 Normalized OAT'!A7259)</f>
        <v>43403.416666666664</v>
      </c>
      <c r="B7259" s="26">
        <f t="shared" si="119"/>
        <v>302</v>
      </c>
      <c r="C7259" s="64" cm="1">
        <f t="array" ref="C7259">INDEX('Step 5. Daily Avg Schedule Calc'!$A$2:$C$169,(WEEKDAY(A7259)-1)*24+HOUR(A7259)+1,3)*IF(A7259&lt;Cooling_Season_Start_Date,0,IF(A7259&gt;Cooling_Season_End_Date,0,1))</f>
        <v>0</v>
      </c>
      <c r="D7259" s="12">
        <f>VLOOKUP(A7259,'Step 1.3 Normalized OAT'!$A$1:$B$8761,2)</f>
        <v>46</v>
      </c>
      <c r="E7259" s="13">
        <f ca="1">('Step 3. Regression'!$F$19*D7259^2+'Step 3. Regression'!$G$19*D7259+'Step 3. Regression'!$H$19)*C7259</f>
        <v>0</v>
      </c>
    </row>
    <row r="7260" spans="1:5" x14ac:dyDescent="0.25">
      <c r="A7260" s="9">
        <f>IF(ISBLANK('Step 1.3 Normalized OAT'!A7260),"-",'Step 1.3 Normalized OAT'!A7260)</f>
        <v>43403.458333333336</v>
      </c>
      <c r="B7260" s="26">
        <f t="shared" si="119"/>
        <v>302</v>
      </c>
      <c r="C7260" s="64" cm="1">
        <f t="array" ref="C7260">INDEX('Step 5. Daily Avg Schedule Calc'!$A$2:$C$169,(WEEKDAY(A7260)-1)*24+HOUR(A7260)+1,3)*IF(A7260&lt;Cooling_Season_Start_Date,0,IF(A7260&gt;Cooling_Season_End_Date,0,1))</f>
        <v>0</v>
      </c>
      <c r="D7260" s="12">
        <f>VLOOKUP(A7260,'Step 1.3 Normalized OAT'!$A$1:$B$8761,2)</f>
        <v>49</v>
      </c>
      <c r="E7260" s="13">
        <f ca="1">('Step 3. Regression'!$F$19*D7260^2+'Step 3. Regression'!$G$19*D7260+'Step 3. Regression'!$H$19)*C7260</f>
        <v>0</v>
      </c>
    </row>
    <row r="7261" spans="1:5" x14ac:dyDescent="0.25">
      <c r="A7261" s="9">
        <f>IF(ISBLANK('Step 1.3 Normalized OAT'!A7261),"-",'Step 1.3 Normalized OAT'!A7261)</f>
        <v>43403.5</v>
      </c>
      <c r="B7261" s="26">
        <f t="shared" si="119"/>
        <v>302</v>
      </c>
      <c r="C7261" s="64" cm="1">
        <f t="array" ref="C7261">INDEX('Step 5. Daily Avg Schedule Calc'!$A$2:$C$169,(WEEKDAY(A7261)-1)*24+HOUR(A7261)+1,3)*IF(A7261&lt;Cooling_Season_Start_Date,0,IF(A7261&gt;Cooling_Season_End_Date,0,1))</f>
        <v>0</v>
      </c>
      <c r="D7261" s="12">
        <f>VLOOKUP(A7261,'Step 1.3 Normalized OAT'!$A$1:$B$8761,2)</f>
        <v>50</v>
      </c>
      <c r="E7261" s="13">
        <f ca="1">('Step 3. Regression'!$F$19*D7261^2+'Step 3. Regression'!$G$19*D7261+'Step 3. Regression'!$H$19)*C7261</f>
        <v>0</v>
      </c>
    </row>
    <row r="7262" spans="1:5" x14ac:dyDescent="0.25">
      <c r="A7262" s="9">
        <f>IF(ISBLANK('Step 1.3 Normalized OAT'!A7262),"-",'Step 1.3 Normalized OAT'!A7262)</f>
        <v>43403.541666666664</v>
      </c>
      <c r="B7262" s="26">
        <f t="shared" si="119"/>
        <v>302</v>
      </c>
      <c r="C7262" s="64" cm="1">
        <f t="array" ref="C7262">INDEX('Step 5. Daily Avg Schedule Calc'!$A$2:$C$169,(WEEKDAY(A7262)-1)*24+HOUR(A7262)+1,3)*IF(A7262&lt;Cooling_Season_Start_Date,0,IF(A7262&gt;Cooling_Season_End_Date,0,1))</f>
        <v>0</v>
      </c>
      <c r="D7262" s="12">
        <f>VLOOKUP(A7262,'Step 1.3 Normalized OAT'!$A$1:$B$8761,2)</f>
        <v>52</v>
      </c>
      <c r="E7262" s="13">
        <f ca="1">('Step 3. Regression'!$F$19*D7262^2+'Step 3. Regression'!$G$19*D7262+'Step 3. Regression'!$H$19)*C7262</f>
        <v>0</v>
      </c>
    </row>
    <row r="7263" spans="1:5" x14ac:dyDescent="0.25">
      <c r="A7263" s="9">
        <f>IF(ISBLANK('Step 1.3 Normalized OAT'!A7263),"-",'Step 1.3 Normalized OAT'!A7263)</f>
        <v>43403.583333333336</v>
      </c>
      <c r="B7263" s="26">
        <f t="shared" si="119"/>
        <v>302</v>
      </c>
      <c r="C7263" s="64" cm="1">
        <f t="array" ref="C7263">INDEX('Step 5. Daily Avg Schedule Calc'!$A$2:$C$169,(WEEKDAY(A7263)-1)*24+HOUR(A7263)+1,3)*IF(A7263&lt;Cooling_Season_Start_Date,0,IF(A7263&gt;Cooling_Season_End_Date,0,1))</f>
        <v>0</v>
      </c>
      <c r="D7263" s="12">
        <f>VLOOKUP(A7263,'Step 1.3 Normalized OAT'!$A$1:$B$8761,2)</f>
        <v>54</v>
      </c>
      <c r="E7263" s="13">
        <f ca="1">('Step 3. Regression'!$F$19*D7263^2+'Step 3. Regression'!$G$19*D7263+'Step 3. Regression'!$H$19)*C7263</f>
        <v>0</v>
      </c>
    </row>
    <row r="7264" spans="1:5" x14ac:dyDescent="0.25">
      <c r="A7264" s="9">
        <f>IF(ISBLANK('Step 1.3 Normalized OAT'!A7264),"-",'Step 1.3 Normalized OAT'!A7264)</f>
        <v>43403.625</v>
      </c>
      <c r="B7264" s="26">
        <f t="shared" si="119"/>
        <v>302</v>
      </c>
      <c r="C7264" s="64" cm="1">
        <f t="array" ref="C7264">INDEX('Step 5. Daily Avg Schedule Calc'!$A$2:$C$169,(WEEKDAY(A7264)-1)*24+HOUR(A7264)+1,3)*IF(A7264&lt;Cooling_Season_Start_Date,0,IF(A7264&gt;Cooling_Season_End_Date,0,1))</f>
        <v>0</v>
      </c>
      <c r="D7264" s="12">
        <f>VLOOKUP(A7264,'Step 1.3 Normalized OAT'!$A$1:$B$8761,2)</f>
        <v>55</v>
      </c>
      <c r="E7264" s="13">
        <f ca="1">('Step 3. Regression'!$F$19*D7264^2+'Step 3. Regression'!$G$19*D7264+'Step 3. Regression'!$H$19)*C7264</f>
        <v>0</v>
      </c>
    </row>
    <row r="7265" spans="1:5" x14ac:dyDescent="0.25">
      <c r="A7265" s="9">
        <f>IF(ISBLANK('Step 1.3 Normalized OAT'!A7265),"-",'Step 1.3 Normalized OAT'!A7265)</f>
        <v>43403.666666666664</v>
      </c>
      <c r="B7265" s="26">
        <f t="shared" si="119"/>
        <v>302</v>
      </c>
      <c r="C7265" s="64" cm="1">
        <f t="array" ref="C7265">INDEX('Step 5. Daily Avg Schedule Calc'!$A$2:$C$169,(WEEKDAY(A7265)-1)*24+HOUR(A7265)+1,3)*IF(A7265&lt;Cooling_Season_Start_Date,0,IF(A7265&gt;Cooling_Season_End_Date,0,1))</f>
        <v>0</v>
      </c>
      <c r="D7265" s="12">
        <f>VLOOKUP(A7265,'Step 1.3 Normalized OAT'!$A$1:$B$8761,2)</f>
        <v>55</v>
      </c>
      <c r="E7265" s="13">
        <f ca="1">('Step 3. Regression'!$F$19*D7265^2+'Step 3. Regression'!$G$19*D7265+'Step 3. Regression'!$H$19)*C7265</f>
        <v>0</v>
      </c>
    </row>
    <row r="7266" spans="1:5" x14ac:dyDescent="0.25">
      <c r="A7266" s="9">
        <f>IF(ISBLANK('Step 1.3 Normalized OAT'!A7266),"-",'Step 1.3 Normalized OAT'!A7266)</f>
        <v>43403.708333333336</v>
      </c>
      <c r="B7266" s="26">
        <f t="shared" si="119"/>
        <v>302</v>
      </c>
      <c r="C7266" s="64" cm="1">
        <f t="array" ref="C7266">INDEX('Step 5. Daily Avg Schedule Calc'!$A$2:$C$169,(WEEKDAY(A7266)-1)*24+HOUR(A7266)+1,3)*IF(A7266&lt;Cooling_Season_Start_Date,0,IF(A7266&gt;Cooling_Season_End_Date,0,1))</f>
        <v>0</v>
      </c>
      <c r="D7266" s="12">
        <f>VLOOKUP(A7266,'Step 1.3 Normalized OAT'!$A$1:$B$8761,2)</f>
        <v>57</v>
      </c>
      <c r="E7266" s="13">
        <f ca="1">('Step 3. Regression'!$F$19*D7266^2+'Step 3. Regression'!$G$19*D7266+'Step 3. Regression'!$H$19)*C7266</f>
        <v>0</v>
      </c>
    </row>
    <row r="7267" spans="1:5" x14ac:dyDescent="0.25">
      <c r="A7267" s="9">
        <f>IF(ISBLANK('Step 1.3 Normalized OAT'!A7267),"-",'Step 1.3 Normalized OAT'!A7267)</f>
        <v>43403.75</v>
      </c>
      <c r="B7267" s="26">
        <f t="shared" si="119"/>
        <v>302</v>
      </c>
      <c r="C7267" s="64" cm="1">
        <f t="array" ref="C7267">INDEX('Step 5. Daily Avg Schedule Calc'!$A$2:$C$169,(WEEKDAY(A7267)-1)*24+HOUR(A7267)+1,3)*IF(A7267&lt;Cooling_Season_Start_Date,0,IF(A7267&gt;Cooling_Season_End_Date,0,1))</f>
        <v>0</v>
      </c>
      <c r="D7267" s="12">
        <f>VLOOKUP(A7267,'Step 1.3 Normalized OAT'!$A$1:$B$8761,2)</f>
        <v>55</v>
      </c>
      <c r="E7267" s="13">
        <f ca="1">('Step 3. Regression'!$F$19*D7267^2+'Step 3. Regression'!$G$19*D7267+'Step 3. Regression'!$H$19)*C7267</f>
        <v>0</v>
      </c>
    </row>
    <row r="7268" spans="1:5" x14ac:dyDescent="0.25">
      <c r="A7268" s="9">
        <f>IF(ISBLANK('Step 1.3 Normalized OAT'!A7268),"-",'Step 1.3 Normalized OAT'!A7268)</f>
        <v>43403.791666666664</v>
      </c>
      <c r="B7268" s="26">
        <f t="shared" si="119"/>
        <v>302</v>
      </c>
      <c r="C7268" s="64" cm="1">
        <f t="array" ref="C7268">INDEX('Step 5. Daily Avg Schedule Calc'!$A$2:$C$169,(WEEKDAY(A7268)-1)*24+HOUR(A7268)+1,3)*IF(A7268&lt;Cooling_Season_Start_Date,0,IF(A7268&gt;Cooling_Season_End_Date,0,1))</f>
        <v>0</v>
      </c>
      <c r="D7268" s="12">
        <f>VLOOKUP(A7268,'Step 1.3 Normalized OAT'!$A$1:$B$8761,2)</f>
        <v>55</v>
      </c>
      <c r="E7268" s="13">
        <f ca="1">('Step 3. Regression'!$F$19*D7268^2+'Step 3. Regression'!$G$19*D7268+'Step 3. Regression'!$H$19)*C7268</f>
        <v>0</v>
      </c>
    </row>
    <row r="7269" spans="1:5" x14ac:dyDescent="0.25">
      <c r="A7269" s="9">
        <f>IF(ISBLANK('Step 1.3 Normalized OAT'!A7269),"-",'Step 1.3 Normalized OAT'!A7269)</f>
        <v>43403.833333333336</v>
      </c>
      <c r="B7269" s="26">
        <f t="shared" si="119"/>
        <v>302</v>
      </c>
      <c r="C7269" s="64" cm="1">
        <f t="array" ref="C7269">INDEX('Step 5. Daily Avg Schedule Calc'!$A$2:$C$169,(WEEKDAY(A7269)-1)*24+HOUR(A7269)+1,3)*IF(A7269&lt;Cooling_Season_Start_Date,0,IF(A7269&gt;Cooling_Season_End_Date,0,1))</f>
        <v>0</v>
      </c>
      <c r="D7269" s="12">
        <f>VLOOKUP(A7269,'Step 1.3 Normalized OAT'!$A$1:$B$8761,2)</f>
        <v>55</v>
      </c>
      <c r="E7269" s="13">
        <f ca="1">('Step 3. Regression'!$F$19*D7269^2+'Step 3. Regression'!$G$19*D7269+'Step 3. Regression'!$H$19)*C7269</f>
        <v>0</v>
      </c>
    </row>
    <row r="7270" spans="1:5" x14ac:dyDescent="0.25">
      <c r="A7270" s="9">
        <f>IF(ISBLANK('Step 1.3 Normalized OAT'!A7270),"-",'Step 1.3 Normalized OAT'!A7270)</f>
        <v>43403.875</v>
      </c>
      <c r="B7270" s="26">
        <f t="shared" si="119"/>
        <v>302</v>
      </c>
      <c r="C7270" s="64" cm="1">
        <f t="array" ref="C7270">INDEX('Step 5. Daily Avg Schedule Calc'!$A$2:$C$169,(WEEKDAY(A7270)-1)*24+HOUR(A7270)+1,3)*IF(A7270&lt;Cooling_Season_Start_Date,0,IF(A7270&gt;Cooling_Season_End_Date,0,1))</f>
        <v>0</v>
      </c>
      <c r="D7270" s="12">
        <f>VLOOKUP(A7270,'Step 1.3 Normalized OAT'!$A$1:$B$8761,2)</f>
        <v>54</v>
      </c>
      <c r="E7270" s="13">
        <f ca="1">('Step 3. Regression'!$F$19*D7270^2+'Step 3. Regression'!$G$19*D7270+'Step 3. Regression'!$H$19)*C7270</f>
        <v>0</v>
      </c>
    </row>
    <row r="7271" spans="1:5" x14ac:dyDescent="0.25">
      <c r="A7271" s="9">
        <f>IF(ISBLANK('Step 1.3 Normalized OAT'!A7271),"-",'Step 1.3 Normalized OAT'!A7271)</f>
        <v>43403.916666666664</v>
      </c>
      <c r="B7271" s="26">
        <f t="shared" si="119"/>
        <v>302</v>
      </c>
      <c r="C7271" s="64" cm="1">
        <f t="array" ref="C7271">INDEX('Step 5. Daily Avg Schedule Calc'!$A$2:$C$169,(WEEKDAY(A7271)-1)*24+HOUR(A7271)+1,3)*IF(A7271&lt;Cooling_Season_Start_Date,0,IF(A7271&gt;Cooling_Season_End_Date,0,1))</f>
        <v>0</v>
      </c>
      <c r="D7271" s="12">
        <f>VLOOKUP(A7271,'Step 1.3 Normalized OAT'!$A$1:$B$8761,2)</f>
        <v>54</v>
      </c>
      <c r="E7271" s="13">
        <f ca="1">('Step 3. Regression'!$F$19*D7271^2+'Step 3. Regression'!$G$19*D7271+'Step 3. Regression'!$H$19)*C7271</f>
        <v>0</v>
      </c>
    </row>
    <row r="7272" spans="1:5" x14ac:dyDescent="0.25">
      <c r="A7272" s="9">
        <f>IF(ISBLANK('Step 1.3 Normalized OAT'!A7272),"-",'Step 1.3 Normalized OAT'!A7272)</f>
        <v>43403.958333333336</v>
      </c>
      <c r="B7272" s="26">
        <f t="shared" si="119"/>
        <v>302</v>
      </c>
      <c r="C7272" s="64" cm="1">
        <f t="array" ref="C7272">INDEX('Step 5. Daily Avg Schedule Calc'!$A$2:$C$169,(WEEKDAY(A7272)-1)*24+HOUR(A7272)+1,3)*IF(A7272&lt;Cooling_Season_Start_Date,0,IF(A7272&gt;Cooling_Season_End_Date,0,1))</f>
        <v>0</v>
      </c>
      <c r="D7272" s="12">
        <f>VLOOKUP(A7272,'Step 1.3 Normalized OAT'!$A$1:$B$8761,2)</f>
        <v>52</v>
      </c>
      <c r="E7272" s="13">
        <f ca="1">('Step 3. Regression'!$F$19*D7272^2+'Step 3. Regression'!$G$19*D7272+'Step 3. Regression'!$H$19)*C7272</f>
        <v>0</v>
      </c>
    </row>
    <row r="7273" spans="1:5" x14ac:dyDescent="0.25">
      <c r="A7273" s="9">
        <f>IF(ISBLANK('Step 1.3 Normalized OAT'!A7273),"-",'Step 1.3 Normalized OAT'!A7273)</f>
        <v>43404</v>
      </c>
      <c r="B7273" s="26">
        <f t="shared" si="119"/>
        <v>303</v>
      </c>
      <c r="C7273" s="64" cm="1">
        <f t="array" ref="C7273">INDEX('Step 5. Daily Avg Schedule Calc'!$A$2:$C$169,(WEEKDAY(A7273)-1)*24+HOUR(A7273)+1,3)*IF(A7273&lt;Cooling_Season_Start_Date,0,IF(A7273&gt;Cooling_Season_End_Date,0,1))</f>
        <v>0</v>
      </c>
      <c r="D7273" s="12">
        <f>VLOOKUP(A7273,'Step 1.3 Normalized OAT'!$A$1:$B$8761,2)</f>
        <v>52</v>
      </c>
      <c r="E7273" s="13">
        <f ca="1">('Step 3. Regression'!$F$19*D7273^2+'Step 3. Regression'!$G$19*D7273+'Step 3. Regression'!$H$19)*C7273</f>
        <v>0</v>
      </c>
    </row>
    <row r="7274" spans="1:5" x14ac:dyDescent="0.25">
      <c r="A7274" s="9">
        <f>IF(ISBLANK('Step 1.3 Normalized OAT'!A7274),"-",'Step 1.3 Normalized OAT'!A7274)</f>
        <v>43404.041666666664</v>
      </c>
      <c r="B7274" s="26">
        <f t="shared" si="119"/>
        <v>303</v>
      </c>
      <c r="C7274" s="64" cm="1">
        <f t="array" ref="C7274">INDEX('Step 5. Daily Avg Schedule Calc'!$A$2:$C$169,(WEEKDAY(A7274)-1)*24+HOUR(A7274)+1,3)*IF(A7274&lt;Cooling_Season_Start_Date,0,IF(A7274&gt;Cooling_Season_End_Date,0,1))</f>
        <v>0</v>
      </c>
      <c r="D7274" s="12">
        <f>VLOOKUP(A7274,'Step 1.3 Normalized OAT'!$A$1:$B$8761,2)</f>
        <v>50</v>
      </c>
      <c r="E7274" s="13">
        <f ca="1">('Step 3. Regression'!$F$19*D7274^2+'Step 3. Regression'!$G$19*D7274+'Step 3. Regression'!$H$19)*C7274</f>
        <v>0</v>
      </c>
    </row>
    <row r="7275" spans="1:5" x14ac:dyDescent="0.25">
      <c r="A7275" s="9">
        <f>IF(ISBLANK('Step 1.3 Normalized OAT'!A7275),"-",'Step 1.3 Normalized OAT'!A7275)</f>
        <v>43404.083333333336</v>
      </c>
      <c r="B7275" s="26">
        <f t="shared" si="119"/>
        <v>303</v>
      </c>
      <c r="C7275" s="64" cm="1">
        <f t="array" ref="C7275">INDEX('Step 5. Daily Avg Schedule Calc'!$A$2:$C$169,(WEEKDAY(A7275)-1)*24+HOUR(A7275)+1,3)*IF(A7275&lt;Cooling_Season_Start_Date,0,IF(A7275&gt;Cooling_Season_End_Date,0,1))</f>
        <v>0</v>
      </c>
      <c r="D7275" s="12">
        <f>VLOOKUP(A7275,'Step 1.3 Normalized OAT'!$A$1:$B$8761,2)</f>
        <v>49</v>
      </c>
      <c r="E7275" s="13">
        <f ca="1">('Step 3. Regression'!$F$19*D7275^2+'Step 3. Regression'!$G$19*D7275+'Step 3. Regression'!$H$19)*C7275</f>
        <v>0</v>
      </c>
    </row>
    <row r="7276" spans="1:5" x14ac:dyDescent="0.25">
      <c r="A7276" s="9">
        <f>IF(ISBLANK('Step 1.3 Normalized OAT'!A7276),"-",'Step 1.3 Normalized OAT'!A7276)</f>
        <v>43404.125</v>
      </c>
      <c r="B7276" s="26">
        <f t="shared" si="119"/>
        <v>303</v>
      </c>
      <c r="C7276" s="64" cm="1">
        <f t="array" ref="C7276">INDEX('Step 5. Daily Avg Schedule Calc'!$A$2:$C$169,(WEEKDAY(A7276)-1)*24+HOUR(A7276)+1,3)*IF(A7276&lt;Cooling_Season_Start_Date,0,IF(A7276&gt;Cooling_Season_End_Date,0,1))</f>
        <v>0</v>
      </c>
      <c r="D7276" s="12">
        <f>VLOOKUP(A7276,'Step 1.3 Normalized OAT'!$A$1:$B$8761,2)</f>
        <v>50</v>
      </c>
      <c r="E7276" s="13">
        <f ca="1">('Step 3. Regression'!$F$19*D7276^2+'Step 3. Regression'!$G$19*D7276+'Step 3. Regression'!$H$19)*C7276</f>
        <v>0</v>
      </c>
    </row>
    <row r="7277" spans="1:5" x14ac:dyDescent="0.25">
      <c r="A7277" s="9">
        <f>IF(ISBLANK('Step 1.3 Normalized OAT'!A7277),"-",'Step 1.3 Normalized OAT'!A7277)</f>
        <v>43404.166666666664</v>
      </c>
      <c r="B7277" s="26">
        <f t="shared" si="119"/>
        <v>303</v>
      </c>
      <c r="C7277" s="64" cm="1">
        <f t="array" ref="C7277">INDEX('Step 5. Daily Avg Schedule Calc'!$A$2:$C$169,(WEEKDAY(A7277)-1)*24+HOUR(A7277)+1,3)*IF(A7277&lt;Cooling_Season_Start_Date,0,IF(A7277&gt;Cooling_Season_End_Date,0,1))</f>
        <v>0</v>
      </c>
      <c r="D7277" s="12">
        <f>VLOOKUP(A7277,'Step 1.3 Normalized OAT'!$A$1:$B$8761,2)</f>
        <v>48</v>
      </c>
      <c r="E7277" s="13">
        <f ca="1">('Step 3. Regression'!$F$19*D7277^2+'Step 3. Regression'!$G$19*D7277+'Step 3. Regression'!$H$19)*C7277</f>
        <v>0</v>
      </c>
    </row>
    <row r="7278" spans="1:5" x14ac:dyDescent="0.25">
      <c r="A7278" s="9">
        <f>IF(ISBLANK('Step 1.3 Normalized OAT'!A7278),"-",'Step 1.3 Normalized OAT'!A7278)</f>
        <v>43404.208333333336</v>
      </c>
      <c r="B7278" s="26">
        <f t="shared" si="119"/>
        <v>303</v>
      </c>
      <c r="C7278" s="64" cm="1">
        <f t="array" ref="C7278">INDEX('Step 5. Daily Avg Schedule Calc'!$A$2:$C$169,(WEEKDAY(A7278)-1)*24+HOUR(A7278)+1,3)*IF(A7278&lt;Cooling_Season_Start_Date,0,IF(A7278&gt;Cooling_Season_End_Date,0,1))</f>
        <v>0</v>
      </c>
      <c r="D7278" s="12">
        <f>VLOOKUP(A7278,'Step 1.3 Normalized OAT'!$A$1:$B$8761,2)</f>
        <v>47</v>
      </c>
      <c r="E7278" s="13">
        <f ca="1">('Step 3. Regression'!$F$19*D7278^2+'Step 3. Regression'!$G$19*D7278+'Step 3. Regression'!$H$19)*C7278</f>
        <v>0</v>
      </c>
    </row>
    <row r="7279" spans="1:5" x14ac:dyDescent="0.25">
      <c r="A7279" s="9">
        <f>IF(ISBLANK('Step 1.3 Normalized OAT'!A7279),"-",'Step 1.3 Normalized OAT'!A7279)</f>
        <v>43404.25</v>
      </c>
      <c r="B7279" s="26">
        <f t="shared" si="119"/>
        <v>303</v>
      </c>
      <c r="C7279" s="64" cm="1">
        <f t="array" ref="C7279">INDEX('Step 5. Daily Avg Schedule Calc'!$A$2:$C$169,(WEEKDAY(A7279)-1)*24+HOUR(A7279)+1,3)*IF(A7279&lt;Cooling_Season_Start_Date,0,IF(A7279&gt;Cooling_Season_End_Date,0,1))</f>
        <v>0</v>
      </c>
      <c r="D7279" s="12">
        <f>VLOOKUP(A7279,'Step 1.3 Normalized OAT'!$A$1:$B$8761,2)</f>
        <v>46</v>
      </c>
      <c r="E7279" s="13">
        <f ca="1">('Step 3. Regression'!$F$19*D7279^2+'Step 3. Regression'!$G$19*D7279+'Step 3. Regression'!$H$19)*C7279</f>
        <v>0</v>
      </c>
    </row>
    <row r="7280" spans="1:5" x14ac:dyDescent="0.25">
      <c r="A7280" s="9">
        <f>IF(ISBLANK('Step 1.3 Normalized OAT'!A7280),"-",'Step 1.3 Normalized OAT'!A7280)</f>
        <v>43404.291666666664</v>
      </c>
      <c r="B7280" s="26">
        <f t="shared" si="119"/>
        <v>303</v>
      </c>
      <c r="C7280" s="64" cm="1">
        <f t="array" ref="C7280">INDEX('Step 5. Daily Avg Schedule Calc'!$A$2:$C$169,(WEEKDAY(A7280)-1)*24+HOUR(A7280)+1,3)*IF(A7280&lt;Cooling_Season_Start_Date,0,IF(A7280&gt;Cooling_Season_End_Date,0,1))</f>
        <v>0</v>
      </c>
      <c r="D7280" s="12">
        <f>VLOOKUP(A7280,'Step 1.3 Normalized OAT'!$A$1:$B$8761,2)</f>
        <v>46</v>
      </c>
      <c r="E7280" s="13">
        <f ca="1">('Step 3. Regression'!$F$19*D7280^2+'Step 3. Regression'!$G$19*D7280+'Step 3. Regression'!$H$19)*C7280</f>
        <v>0</v>
      </c>
    </row>
    <row r="7281" spans="1:5" x14ac:dyDescent="0.25">
      <c r="A7281" s="9">
        <f>IF(ISBLANK('Step 1.3 Normalized OAT'!A7281),"-",'Step 1.3 Normalized OAT'!A7281)</f>
        <v>43404.333333333336</v>
      </c>
      <c r="B7281" s="26">
        <f t="shared" si="119"/>
        <v>303</v>
      </c>
      <c r="C7281" s="64" cm="1">
        <f t="array" ref="C7281">INDEX('Step 5. Daily Avg Schedule Calc'!$A$2:$C$169,(WEEKDAY(A7281)-1)*24+HOUR(A7281)+1,3)*IF(A7281&lt;Cooling_Season_Start_Date,0,IF(A7281&gt;Cooling_Season_End_Date,0,1))</f>
        <v>0</v>
      </c>
      <c r="D7281" s="12">
        <f>VLOOKUP(A7281,'Step 1.3 Normalized OAT'!$A$1:$B$8761,2)</f>
        <v>49</v>
      </c>
      <c r="E7281" s="13">
        <f ca="1">('Step 3. Regression'!$F$19*D7281^2+'Step 3. Regression'!$G$19*D7281+'Step 3. Regression'!$H$19)*C7281</f>
        <v>0</v>
      </c>
    </row>
    <row r="7282" spans="1:5" x14ac:dyDescent="0.25">
      <c r="A7282" s="9">
        <f>IF(ISBLANK('Step 1.3 Normalized OAT'!A7282),"-",'Step 1.3 Normalized OAT'!A7282)</f>
        <v>43404.375</v>
      </c>
      <c r="B7282" s="26">
        <f t="shared" si="119"/>
        <v>303</v>
      </c>
      <c r="C7282" s="64" cm="1">
        <f t="array" ref="C7282">INDEX('Step 5. Daily Avg Schedule Calc'!$A$2:$C$169,(WEEKDAY(A7282)-1)*24+HOUR(A7282)+1,3)*IF(A7282&lt;Cooling_Season_Start_Date,0,IF(A7282&gt;Cooling_Season_End_Date,0,1))</f>
        <v>0</v>
      </c>
      <c r="D7282" s="12">
        <f>VLOOKUP(A7282,'Step 1.3 Normalized OAT'!$A$1:$B$8761,2)</f>
        <v>52</v>
      </c>
      <c r="E7282" s="13">
        <f ca="1">('Step 3. Regression'!$F$19*D7282^2+'Step 3. Regression'!$G$19*D7282+'Step 3. Regression'!$H$19)*C7282</f>
        <v>0</v>
      </c>
    </row>
    <row r="7283" spans="1:5" x14ac:dyDescent="0.25">
      <c r="A7283" s="9">
        <f>IF(ISBLANK('Step 1.3 Normalized OAT'!A7283),"-",'Step 1.3 Normalized OAT'!A7283)</f>
        <v>43404.416666666664</v>
      </c>
      <c r="B7283" s="26">
        <f t="shared" si="119"/>
        <v>303</v>
      </c>
      <c r="C7283" s="64" cm="1">
        <f t="array" ref="C7283">INDEX('Step 5. Daily Avg Schedule Calc'!$A$2:$C$169,(WEEKDAY(A7283)-1)*24+HOUR(A7283)+1,3)*IF(A7283&lt;Cooling_Season_Start_Date,0,IF(A7283&gt;Cooling_Season_End_Date,0,1))</f>
        <v>0</v>
      </c>
      <c r="D7283" s="12">
        <f>VLOOKUP(A7283,'Step 1.3 Normalized OAT'!$A$1:$B$8761,2)</f>
        <v>54</v>
      </c>
      <c r="E7283" s="13">
        <f ca="1">('Step 3. Regression'!$F$19*D7283^2+'Step 3. Regression'!$G$19*D7283+'Step 3. Regression'!$H$19)*C7283</f>
        <v>0</v>
      </c>
    </row>
    <row r="7284" spans="1:5" x14ac:dyDescent="0.25">
      <c r="A7284" s="9">
        <f>IF(ISBLANK('Step 1.3 Normalized OAT'!A7284),"-",'Step 1.3 Normalized OAT'!A7284)</f>
        <v>43404.458333333336</v>
      </c>
      <c r="B7284" s="26">
        <f t="shared" si="119"/>
        <v>303</v>
      </c>
      <c r="C7284" s="64" cm="1">
        <f t="array" ref="C7284">INDEX('Step 5. Daily Avg Schedule Calc'!$A$2:$C$169,(WEEKDAY(A7284)-1)*24+HOUR(A7284)+1,3)*IF(A7284&lt;Cooling_Season_Start_Date,0,IF(A7284&gt;Cooling_Season_End_Date,0,1))</f>
        <v>0</v>
      </c>
      <c r="D7284" s="12">
        <f>VLOOKUP(A7284,'Step 1.3 Normalized OAT'!$A$1:$B$8761,2)</f>
        <v>57</v>
      </c>
      <c r="E7284" s="13">
        <f ca="1">('Step 3. Regression'!$F$19*D7284^2+'Step 3. Regression'!$G$19*D7284+'Step 3. Regression'!$H$19)*C7284</f>
        <v>0</v>
      </c>
    </row>
    <row r="7285" spans="1:5" x14ac:dyDescent="0.25">
      <c r="A7285" s="9">
        <f>IF(ISBLANK('Step 1.3 Normalized OAT'!A7285),"-",'Step 1.3 Normalized OAT'!A7285)</f>
        <v>43404.5</v>
      </c>
      <c r="B7285" s="26">
        <f t="shared" si="119"/>
        <v>303</v>
      </c>
      <c r="C7285" s="64" cm="1">
        <f t="array" ref="C7285">INDEX('Step 5. Daily Avg Schedule Calc'!$A$2:$C$169,(WEEKDAY(A7285)-1)*24+HOUR(A7285)+1,3)*IF(A7285&lt;Cooling_Season_Start_Date,0,IF(A7285&gt;Cooling_Season_End_Date,0,1))</f>
        <v>0</v>
      </c>
      <c r="D7285" s="12">
        <f>VLOOKUP(A7285,'Step 1.3 Normalized OAT'!$A$1:$B$8761,2)</f>
        <v>61</v>
      </c>
      <c r="E7285" s="13">
        <f ca="1">('Step 3. Regression'!$F$19*D7285^2+'Step 3. Regression'!$G$19*D7285+'Step 3. Regression'!$H$19)*C7285</f>
        <v>0</v>
      </c>
    </row>
    <row r="7286" spans="1:5" x14ac:dyDescent="0.25">
      <c r="A7286" s="9">
        <f>IF(ISBLANK('Step 1.3 Normalized OAT'!A7286),"-",'Step 1.3 Normalized OAT'!A7286)</f>
        <v>43404.541666666664</v>
      </c>
      <c r="B7286" s="26">
        <f t="shared" si="119"/>
        <v>303</v>
      </c>
      <c r="C7286" s="64" cm="1">
        <f t="array" ref="C7286">INDEX('Step 5. Daily Avg Schedule Calc'!$A$2:$C$169,(WEEKDAY(A7286)-1)*24+HOUR(A7286)+1,3)*IF(A7286&lt;Cooling_Season_Start_Date,0,IF(A7286&gt;Cooling_Season_End_Date,0,1))</f>
        <v>0</v>
      </c>
      <c r="D7286" s="12">
        <f>VLOOKUP(A7286,'Step 1.3 Normalized OAT'!$A$1:$B$8761,2)</f>
        <v>63</v>
      </c>
      <c r="E7286" s="13">
        <f ca="1">('Step 3. Regression'!$F$19*D7286^2+'Step 3. Regression'!$G$19*D7286+'Step 3. Regression'!$H$19)*C7286</f>
        <v>0</v>
      </c>
    </row>
    <row r="7287" spans="1:5" x14ac:dyDescent="0.25">
      <c r="A7287" s="9">
        <f>IF(ISBLANK('Step 1.3 Normalized OAT'!A7287),"-",'Step 1.3 Normalized OAT'!A7287)</f>
        <v>43404.583333333336</v>
      </c>
      <c r="B7287" s="26">
        <f t="shared" si="119"/>
        <v>303</v>
      </c>
      <c r="C7287" s="64" cm="1">
        <f t="array" ref="C7287">INDEX('Step 5. Daily Avg Schedule Calc'!$A$2:$C$169,(WEEKDAY(A7287)-1)*24+HOUR(A7287)+1,3)*IF(A7287&lt;Cooling_Season_Start_Date,0,IF(A7287&gt;Cooling_Season_End_Date,0,1))</f>
        <v>0</v>
      </c>
      <c r="D7287" s="12">
        <f>VLOOKUP(A7287,'Step 1.3 Normalized OAT'!$A$1:$B$8761,2)</f>
        <v>64</v>
      </c>
      <c r="E7287" s="13">
        <f ca="1">('Step 3. Regression'!$F$19*D7287^2+'Step 3. Regression'!$G$19*D7287+'Step 3. Regression'!$H$19)*C7287</f>
        <v>0</v>
      </c>
    </row>
    <row r="7288" spans="1:5" x14ac:dyDescent="0.25">
      <c r="A7288" s="9">
        <f>IF(ISBLANK('Step 1.3 Normalized OAT'!A7288),"-",'Step 1.3 Normalized OAT'!A7288)</f>
        <v>43404.625</v>
      </c>
      <c r="B7288" s="26">
        <f t="shared" si="119"/>
        <v>303</v>
      </c>
      <c r="C7288" s="64" cm="1">
        <f t="array" ref="C7288">INDEX('Step 5. Daily Avg Schedule Calc'!$A$2:$C$169,(WEEKDAY(A7288)-1)*24+HOUR(A7288)+1,3)*IF(A7288&lt;Cooling_Season_Start_Date,0,IF(A7288&gt;Cooling_Season_End_Date,0,1))</f>
        <v>0</v>
      </c>
      <c r="D7288" s="12">
        <f>VLOOKUP(A7288,'Step 1.3 Normalized OAT'!$A$1:$B$8761,2)</f>
        <v>64</v>
      </c>
      <c r="E7288" s="13">
        <f ca="1">('Step 3. Regression'!$F$19*D7288^2+'Step 3. Regression'!$G$19*D7288+'Step 3. Regression'!$H$19)*C7288</f>
        <v>0</v>
      </c>
    </row>
    <row r="7289" spans="1:5" x14ac:dyDescent="0.25">
      <c r="A7289" s="9">
        <f>IF(ISBLANK('Step 1.3 Normalized OAT'!A7289),"-",'Step 1.3 Normalized OAT'!A7289)</f>
        <v>43404.666666666664</v>
      </c>
      <c r="B7289" s="26">
        <f t="shared" si="119"/>
        <v>303</v>
      </c>
      <c r="C7289" s="64" cm="1">
        <f t="array" ref="C7289">INDEX('Step 5. Daily Avg Schedule Calc'!$A$2:$C$169,(WEEKDAY(A7289)-1)*24+HOUR(A7289)+1,3)*IF(A7289&lt;Cooling_Season_Start_Date,0,IF(A7289&gt;Cooling_Season_End_Date,0,1))</f>
        <v>0</v>
      </c>
      <c r="D7289" s="12">
        <f>VLOOKUP(A7289,'Step 1.3 Normalized OAT'!$A$1:$B$8761,2)</f>
        <v>63</v>
      </c>
      <c r="E7289" s="13">
        <f ca="1">('Step 3. Regression'!$F$19*D7289^2+'Step 3. Regression'!$G$19*D7289+'Step 3. Regression'!$H$19)*C7289</f>
        <v>0</v>
      </c>
    </row>
    <row r="7290" spans="1:5" x14ac:dyDescent="0.25">
      <c r="A7290" s="9">
        <f>IF(ISBLANK('Step 1.3 Normalized OAT'!A7290),"-",'Step 1.3 Normalized OAT'!A7290)</f>
        <v>43404.708333333336</v>
      </c>
      <c r="B7290" s="26">
        <f t="shared" si="119"/>
        <v>303</v>
      </c>
      <c r="C7290" s="64" cm="1">
        <f t="array" ref="C7290">INDEX('Step 5. Daily Avg Schedule Calc'!$A$2:$C$169,(WEEKDAY(A7290)-1)*24+HOUR(A7290)+1,3)*IF(A7290&lt;Cooling_Season_Start_Date,0,IF(A7290&gt;Cooling_Season_End_Date,0,1))</f>
        <v>0</v>
      </c>
      <c r="D7290" s="12">
        <f>VLOOKUP(A7290,'Step 1.3 Normalized OAT'!$A$1:$B$8761,2)</f>
        <v>63</v>
      </c>
      <c r="E7290" s="13">
        <f ca="1">('Step 3. Regression'!$F$19*D7290^2+'Step 3. Regression'!$G$19*D7290+'Step 3. Regression'!$H$19)*C7290</f>
        <v>0</v>
      </c>
    </row>
    <row r="7291" spans="1:5" x14ac:dyDescent="0.25">
      <c r="A7291" s="9">
        <f>IF(ISBLANK('Step 1.3 Normalized OAT'!A7291),"-",'Step 1.3 Normalized OAT'!A7291)</f>
        <v>43404.75</v>
      </c>
      <c r="B7291" s="26">
        <f t="shared" si="119"/>
        <v>303</v>
      </c>
      <c r="C7291" s="64" cm="1">
        <f t="array" ref="C7291">INDEX('Step 5. Daily Avg Schedule Calc'!$A$2:$C$169,(WEEKDAY(A7291)-1)*24+HOUR(A7291)+1,3)*IF(A7291&lt;Cooling_Season_Start_Date,0,IF(A7291&gt;Cooling_Season_End_Date,0,1))</f>
        <v>0</v>
      </c>
      <c r="D7291" s="12">
        <f>VLOOKUP(A7291,'Step 1.3 Normalized OAT'!$A$1:$B$8761,2)</f>
        <v>61</v>
      </c>
      <c r="E7291" s="13">
        <f ca="1">('Step 3. Regression'!$F$19*D7291^2+'Step 3. Regression'!$G$19*D7291+'Step 3. Regression'!$H$19)*C7291</f>
        <v>0</v>
      </c>
    </row>
    <row r="7292" spans="1:5" x14ac:dyDescent="0.25">
      <c r="A7292" s="9">
        <f>IF(ISBLANK('Step 1.3 Normalized OAT'!A7292),"-",'Step 1.3 Normalized OAT'!A7292)</f>
        <v>43404.791666666664</v>
      </c>
      <c r="B7292" s="26">
        <f t="shared" si="119"/>
        <v>303</v>
      </c>
      <c r="C7292" s="64" cm="1">
        <f t="array" ref="C7292">INDEX('Step 5. Daily Avg Schedule Calc'!$A$2:$C$169,(WEEKDAY(A7292)-1)*24+HOUR(A7292)+1,3)*IF(A7292&lt;Cooling_Season_Start_Date,0,IF(A7292&gt;Cooling_Season_End_Date,0,1))</f>
        <v>0</v>
      </c>
      <c r="D7292" s="12">
        <f>VLOOKUP(A7292,'Step 1.3 Normalized OAT'!$A$1:$B$8761,2)</f>
        <v>61</v>
      </c>
      <c r="E7292" s="13">
        <f ca="1">('Step 3. Regression'!$F$19*D7292^2+'Step 3. Regression'!$G$19*D7292+'Step 3. Regression'!$H$19)*C7292</f>
        <v>0</v>
      </c>
    </row>
    <row r="7293" spans="1:5" x14ac:dyDescent="0.25">
      <c r="A7293" s="9">
        <f>IF(ISBLANK('Step 1.3 Normalized OAT'!A7293),"-",'Step 1.3 Normalized OAT'!A7293)</f>
        <v>43404.833333333336</v>
      </c>
      <c r="B7293" s="26">
        <f t="shared" si="119"/>
        <v>303</v>
      </c>
      <c r="C7293" s="64" cm="1">
        <f t="array" ref="C7293">INDEX('Step 5. Daily Avg Schedule Calc'!$A$2:$C$169,(WEEKDAY(A7293)-1)*24+HOUR(A7293)+1,3)*IF(A7293&lt;Cooling_Season_Start_Date,0,IF(A7293&gt;Cooling_Season_End_Date,0,1))</f>
        <v>0</v>
      </c>
      <c r="D7293" s="12">
        <f>VLOOKUP(A7293,'Step 1.3 Normalized OAT'!$A$1:$B$8761,2)</f>
        <v>60</v>
      </c>
      <c r="E7293" s="13">
        <f ca="1">('Step 3. Regression'!$F$19*D7293^2+'Step 3. Regression'!$G$19*D7293+'Step 3. Regression'!$H$19)*C7293</f>
        <v>0</v>
      </c>
    </row>
    <row r="7294" spans="1:5" x14ac:dyDescent="0.25">
      <c r="A7294" s="9">
        <f>IF(ISBLANK('Step 1.3 Normalized OAT'!A7294),"-",'Step 1.3 Normalized OAT'!A7294)</f>
        <v>43404.875</v>
      </c>
      <c r="B7294" s="26">
        <f t="shared" si="119"/>
        <v>303</v>
      </c>
      <c r="C7294" s="64" cm="1">
        <f t="array" ref="C7294">INDEX('Step 5. Daily Avg Schedule Calc'!$A$2:$C$169,(WEEKDAY(A7294)-1)*24+HOUR(A7294)+1,3)*IF(A7294&lt;Cooling_Season_Start_Date,0,IF(A7294&gt;Cooling_Season_End_Date,0,1))</f>
        <v>0</v>
      </c>
      <c r="D7294" s="12">
        <f>VLOOKUP(A7294,'Step 1.3 Normalized OAT'!$A$1:$B$8761,2)</f>
        <v>61</v>
      </c>
      <c r="E7294" s="13">
        <f ca="1">('Step 3. Regression'!$F$19*D7294^2+'Step 3. Regression'!$G$19*D7294+'Step 3. Regression'!$H$19)*C7294</f>
        <v>0</v>
      </c>
    </row>
    <row r="7295" spans="1:5" x14ac:dyDescent="0.25">
      <c r="A7295" s="9">
        <f>IF(ISBLANK('Step 1.3 Normalized OAT'!A7295),"-",'Step 1.3 Normalized OAT'!A7295)</f>
        <v>43404.916666666664</v>
      </c>
      <c r="B7295" s="26">
        <f t="shared" si="119"/>
        <v>303</v>
      </c>
      <c r="C7295" s="64" cm="1">
        <f t="array" ref="C7295">INDEX('Step 5. Daily Avg Schedule Calc'!$A$2:$C$169,(WEEKDAY(A7295)-1)*24+HOUR(A7295)+1,3)*IF(A7295&lt;Cooling_Season_Start_Date,0,IF(A7295&gt;Cooling_Season_End_Date,0,1))</f>
        <v>0</v>
      </c>
      <c r="D7295" s="12">
        <f>VLOOKUP(A7295,'Step 1.3 Normalized OAT'!$A$1:$B$8761,2)</f>
        <v>61</v>
      </c>
      <c r="E7295" s="13">
        <f ca="1">('Step 3. Regression'!$F$19*D7295^2+'Step 3. Regression'!$G$19*D7295+'Step 3. Regression'!$H$19)*C7295</f>
        <v>0</v>
      </c>
    </row>
    <row r="7296" spans="1:5" x14ac:dyDescent="0.25">
      <c r="A7296" s="9">
        <f>IF(ISBLANK('Step 1.3 Normalized OAT'!A7296),"-",'Step 1.3 Normalized OAT'!A7296)</f>
        <v>43404.958333333336</v>
      </c>
      <c r="B7296" s="26">
        <f t="shared" si="119"/>
        <v>303</v>
      </c>
      <c r="C7296" s="64" cm="1">
        <f t="array" ref="C7296">INDEX('Step 5. Daily Avg Schedule Calc'!$A$2:$C$169,(WEEKDAY(A7296)-1)*24+HOUR(A7296)+1,3)*IF(A7296&lt;Cooling_Season_Start_Date,0,IF(A7296&gt;Cooling_Season_End_Date,0,1))</f>
        <v>0</v>
      </c>
      <c r="D7296" s="12">
        <f>VLOOKUP(A7296,'Step 1.3 Normalized OAT'!$A$1:$B$8761,2)</f>
        <v>61</v>
      </c>
      <c r="E7296" s="13">
        <f ca="1">('Step 3. Regression'!$F$19*D7296^2+'Step 3. Regression'!$G$19*D7296+'Step 3. Regression'!$H$19)*C7296</f>
        <v>0</v>
      </c>
    </row>
    <row r="7297" spans="1:5" x14ac:dyDescent="0.25">
      <c r="A7297" s="9">
        <f>IF(ISBLANK('Step 1.3 Normalized OAT'!A7297),"-",'Step 1.3 Normalized OAT'!A7297)</f>
        <v>43405</v>
      </c>
      <c r="B7297" s="26">
        <f t="shared" si="119"/>
        <v>304</v>
      </c>
      <c r="C7297" s="64" cm="1">
        <f t="array" ref="C7297">INDEX('Step 5. Daily Avg Schedule Calc'!$A$2:$C$169,(WEEKDAY(A7297)-1)*24+HOUR(A7297)+1,3)*IF(A7297&lt;Cooling_Season_Start_Date,0,IF(A7297&gt;Cooling_Season_End_Date,0,1))</f>
        <v>0</v>
      </c>
      <c r="D7297" s="12">
        <f>VLOOKUP(A7297,'Step 1.3 Normalized OAT'!$A$1:$B$8761,2)</f>
        <v>61</v>
      </c>
      <c r="E7297" s="13">
        <f ca="1">('Step 3. Regression'!$F$19*D7297^2+'Step 3. Regression'!$G$19*D7297+'Step 3. Regression'!$H$19)*C7297</f>
        <v>0</v>
      </c>
    </row>
    <row r="7298" spans="1:5" x14ac:dyDescent="0.25">
      <c r="A7298" s="9">
        <f>IF(ISBLANK('Step 1.3 Normalized OAT'!A7298),"-",'Step 1.3 Normalized OAT'!A7298)</f>
        <v>43405.041666666664</v>
      </c>
      <c r="B7298" s="26">
        <f t="shared" si="119"/>
        <v>304</v>
      </c>
      <c r="C7298" s="64" cm="1">
        <f t="array" ref="C7298">INDEX('Step 5. Daily Avg Schedule Calc'!$A$2:$C$169,(WEEKDAY(A7298)-1)*24+HOUR(A7298)+1,3)*IF(A7298&lt;Cooling_Season_Start_Date,0,IF(A7298&gt;Cooling_Season_End_Date,0,1))</f>
        <v>0</v>
      </c>
      <c r="D7298" s="12">
        <f>VLOOKUP(A7298,'Step 1.3 Normalized OAT'!$A$1:$B$8761,2)</f>
        <v>61</v>
      </c>
      <c r="E7298" s="13">
        <f ca="1">('Step 3. Regression'!$F$19*D7298^2+'Step 3. Regression'!$G$19*D7298+'Step 3. Regression'!$H$19)*C7298</f>
        <v>0</v>
      </c>
    </row>
    <row r="7299" spans="1:5" x14ac:dyDescent="0.25">
      <c r="A7299" s="9">
        <f>IF(ISBLANK('Step 1.3 Normalized OAT'!A7299),"-",'Step 1.3 Normalized OAT'!A7299)</f>
        <v>43405.083333333336</v>
      </c>
      <c r="B7299" s="26">
        <f t="shared" ref="B7299:B7362" si="120">_xlfn.DAYS(A7299,$A$2)</f>
        <v>304</v>
      </c>
      <c r="C7299" s="64" cm="1">
        <f t="array" ref="C7299">INDEX('Step 5. Daily Avg Schedule Calc'!$A$2:$C$169,(WEEKDAY(A7299)-1)*24+HOUR(A7299)+1,3)*IF(A7299&lt;Cooling_Season_Start_Date,0,IF(A7299&gt;Cooling_Season_End_Date,0,1))</f>
        <v>0</v>
      </c>
      <c r="D7299" s="12">
        <f>VLOOKUP(A7299,'Step 1.3 Normalized OAT'!$A$1:$B$8761,2)</f>
        <v>60</v>
      </c>
      <c r="E7299" s="13">
        <f ca="1">('Step 3. Regression'!$F$19*D7299^2+'Step 3. Regression'!$G$19*D7299+'Step 3. Regression'!$H$19)*C7299</f>
        <v>0</v>
      </c>
    </row>
    <row r="7300" spans="1:5" x14ac:dyDescent="0.25">
      <c r="A7300" s="9">
        <f>IF(ISBLANK('Step 1.3 Normalized OAT'!A7300),"-",'Step 1.3 Normalized OAT'!A7300)</f>
        <v>43405.125</v>
      </c>
      <c r="B7300" s="26">
        <f t="shared" si="120"/>
        <v>304</v>
      </c>
      <c r="C7300" s="64" cm="1">
        <f t="array" ref="C7300">INDEX('Step 5. Daily Avg Schedule Calc'!$A$2:$C$169,(WEEKDAY(A7300)-1)*24+HOUR(A7300)+1,3)*IF(A7300&lt;Cooling_Season_Start_Date,0,IF(A7300&gt;Cooling_Season_End_Date,0,1))</f>
        <v>0</v>
      </c>
      <c r="D7300" s="12">
        <f>VLOOKUP(A7300,'Step 1.3 Normalized OAT'!$A$1:$B$8761,2)</f>
        <v>57</v>
      </c>
      <c r="E7300" s="13">
        <f ca="1">('Step 3. Regression'!$F$19*D7300^2+'Step 3. Regression'!$G$19*D7300+'Step 3. Regression'!$H$19)*C7300</f>
        <v>0</v>
      </c>
    </row>
    <row r="7301" spans="1:5" x14ac:dyDescent="0.25">
      <c r="A7301" s="9">
        <f>IF(ISBLANK('Step 1.3 Normalized OAT'!A7301),"-",'Step 1.3 Normalized OAT'!A7301)</f>
        <v>43405.166666666664</v>
      </c>
      <c r="B7301" s="26">
        <f t="shared" si="120"/>
        <v>304</v>
      </c>
      <c r="C7301" s="64" cm="1">
        <f t="array" ref="C7301">INDEX('Step 5. Daily Avg Schedule Calc'!$A$2:$C$169,(WEEKDAY(A7301)-1)*24+HOUR(A7301)+1,3)*IF(A7301&lt;Cooling_Season_Start_Date,0,IF(A7301&gt;Cooling_Season_End_Date,0,1))</f>
        <v>0</v>
      </c>
      <c r="D7301" s="12">
        <f>VLOOKUP(A7301,'Step 1.3 Normalized OAT'!$A$1:$B$8761,2)</f>
        <v>59</v>
      </c>
      <c r="E7301" s="13">
        <f ca="1">('Step 3. Regression'!$F$19*D7301^2+'Step 3. Regression'!$G$19*D7301+'Step 3. Regression'!$H$19)*C7301</f>
        <v>0</v>
      </c>
    </row>
    <row r="7302" spans="1:5" x14ac:dyDescent="0.25">
      <c r="A7302" s="9">
        <f>IF(ISBLANK('Step 1.3 Normalized OAT'!A7302),"-",'Step 1.3 Normalized OAT'!A7302)</f>
        <v>43405.208333333336</v>
      </c>
      <c r="B7302" s="26">
        <f t="shared" si="120"/>
        <v>304</v>
      </c>
      <c r="C7302" s="64" cm="1">
        <f t="array" ref="C7302">INDEX('Step 5. Daily Avg Schedule Calc'!$A$2:$C$169,(WEEKDAY(A7302)-1)*24+HOUR(A7302)+1,3)*IF(A7302&lt;Cooling_Season_Start_Date,0,IF(A7302&gt;Cooling_Season_End_Date,0,1))</f>
        <v>0</v>
      </c>
      <c r="D7302" s="12">
        <f>VLOOKUP(A7302,'Step 1.3 Normalized OAT'!$A$1:$B$8761,2)</f>
        <v>60</v>
      </c>
      <c r="E7302" s="13">
        <f ca="1">('Step 3. Regression'!$F$19*D7302^2+'Step 3. Regression'!$G$19*D7302+'Step 3. Regression'!$H$19)*C7302</f>
        <v>0</v>
      </c>
    </row>
    <row r="7303" spans="1:5" x14ac:dyDescent="0.25">
      <c r="A7303" s="9">
        <f>IF(ISBLANK('Step 1.3 Normalized OAT'!A7303),"-",'Step 1.3 Normalized OAT'!A7303)</f>
        <v>43405.25</v>
      </c>
      <c r="B7303" s="26">
        <f t="shared" si="120"/>
        <v>304</v>
      </c>
      <c r="C7303" s="64" cm="1">
        <f t="array" ref="C7303">INDEX('Step 5. Daily Avg Schedule Calc'!$A$2:$C$169,(WEEKDAY(A7303)-1)*24+HOUR(A7303)+1,3)*IF(A7303&lt;Cooling_Season_Start_Date,0,IF(A7303&gt;Cooling_Season_End_Date,0,1))</f>
        <v>0</v>
      </c>
      <c r="D7303" s="12">
        <f>VLOOKUP(A7303,'Step 1.3 Normalized OAT'!$A$1:$B$8761,2)</f>
        <v>59</v>
      </c>
      <c r="E7303" s="13">
        <f ca="1">('Step 3. Regression'!$F$19*D7303^2+'Step 3. Regression'!$G$19*D7303+'Step 3. Regression'!$H$19)*C7303</f>
        <v>0</v>
      </c>
    </row>
    <row r="7304" spans="1:5" x14ac:dyDescent="0.25">
      <c r="A7304" s="9">
        <f>IF(ISBLANK('Step 1.3 Normalized OAT'!A7304),"-",'Step 1.3 Normalized OAT'!A7304)</f>
        <v>43405.291666666664</v>
      </c>
      <c r="B7304" s="26">
        <f t="shared" si="120"/>
        <v>304</v>
      </c>
      <c r="C7304" s="64" cm="1">
        <f t="array" ref="C7304">INDEX('Step 5. Daily Avg Schedule Calc'!$A$2:$C$169,(WEEKDAY(A7304)-1)*24+HOUR(A7304)+1,3)*IF(A7304&lt;Cooling_Season_Start_Date,0,IF(A7304&gt;Cooling_Season_End_Date,0,1))</f>
        <v>0</v>
      </c>
      <c r="D7304" s="12">
        <f>VLOOKUP(A7304,'Step 1.3 Normalized OAT'!$A$1:$B$8761,2)</f>
        <v>57</v>
      </c>
      <c r="E7304" s="13">
        <f ca="1">('Step 3. Regression'!$F$19*D7304^2+'Step 3. Regression'!$G$19*D7304+'Step 3. Regression'!$H$19)*C7304</f>
        <v>0</v>
      </c>
    </row>
    <row r="7305" spans="1:5" x14ac:dyDescent="0.25">
      <c r="A7305" s="9">
        <f>IF(ISBLANK('Step 1.3 Normalized OAT'!A7305),"-",'Step 1.3 Normalized OAT'!A7305)</f>
        <v>43405.333333333336</v>
      </c>
      <c r="B7305" s="26">
        <f t="shared" si="120"/>
        <v>304</v>
      </c>
      <c r="C7305" s="64" cm="1">
        <f t="array" ref="C7305">INDEX('Step 5. Daily Avg Schedule Calc'!$A$2:$C$169,(WEEKDAY(A7305)-1)*24+HOUR(A7305)+1,3)*IF(A7305&lt;Cooling_Season_Start_Date,0,IF(A7305&gt;Cooling_Season_End_Date,0,1))</f>
        <v>0</v>
      </c>
      <c r="D7305" s="12">
        <f>VLOOKUP(A7305,'Step 1.3 Normalized OAT'!$A$1:$B$8761,2)</f>
        <v>59</v>
      </c>
      <c r="E7305" s="13">
        <f ca="1">('Step 3. Regression'!$F$19*D7305^2+'Step 3. Regression'!$G$19*D7305+'Step 3. Regression'!$H$19)*C7305</f>
        <v>0</v>
      </c>
    </row>
    <row r="7306" spans="1:5" x14ac:dyDescent="0.25">
      <c r="A7306" s="9">
        <f>IF(ISBLANK('Step 1.3 Normalized OAT'!A7306),"-",'Step 1.3 Normalized OAT'!A7306)</f>
        <v>43405.375</v>
      </c>
      <c r="B7306" s="26">
        <f t="shared" si="120"/>
        <v>304</v>
      </c>
      <c r="C7306" s="64" cm="1">
        <f t="array" ref="C7306">INDEX('Step 5. Daily Avg Schedule Calc'!$A$2:$C$169,(WEEKDAY(A7306)-1)*24+HOUR(A7306)+1,3)*IF(A7306&lt;Cooling_Season_Start_Date,0,IF(A7306&gt;Cooling_Season_End_Date,0,1))</f>
        <v>0</v>
      </c>
      <c r="D7306" s="12">
        <f>VLOOKUP(A7306,'Step 1.3 Normalized OAT'!$A$1:$B$8761,2)</f>
        <v>59</v>
      </c>
      <c r="E7306" s="13">
        <f ca="1">('Step 3. Regression'!$F$19*D7306^2+'Step 3. Regression'!$G$19*D7306+'Step 3. Regression'!$H$19)*C7306</f>
        <v>0</v>
      </c>
    </row>
    <row r="7307" spans="1:5" x14ac:dyDescent="0.25">
      <c r="A7307" s="9">
        <f>IF(ISBLANK('Step 1.3 Normalized OAT'!A7307),"-",'Step 1.3 Normalized OAT'!A7307)</f>
        <v>43405.416666666664</v>
      </c>
      <c r="B7307" s="26">
        <f t="shared" si="120"/>
        <v>304</v>
      </c>
      <c r="C7307" s="64" cm="1">
        <f t="array" ref="C7307">INDEX('Step 5. Daily Avg Schedule Calc'!$A$2:$C$169,(WEEKDAY(A7307)-1)*24+HOUR(A7307)+1,3)*IF(A7307&lt;Cooling_Season_Start_Date,0,IF(A7307&gt;Cooling_Season_End_Date,0,1))</f>
        <v>0</v>
      </c>
      <c r="D7307" s="12">
        <f>VLOOKUP(A7307,'Step 1.3 Normalized OAT'!$A$1:$B$8761,2)</f>
        <v>63</v>
      </c>
      <c r="E7307" s="13">
        <f ca="1">('Step 3. Regression'!$F$19*D7307^2+'Step 3. Regression'!$G$19*D7307+'Step 3. Regression'!$H$19)*C7307</f>
        <v>0</v>
      </c>
    </row>
    <row r="7308" spans="1:5" x14ac:dyDescent="0.25">
      <c r="A7308" s="9">
        <f>IF(ISBLANK('Step 1.3 Normalized OAT'!A7308),"-",'Step 1.3 Normalized OAT'!A7308)</f>
        <v>43405.458333333336</v>
      </c>
      <c r="B7308" s="26">
        <f t="shared" si="120"/>
        <v>304</v>
      </c>
      <c r="C7308" s="64" cm="1">
        <f t="array" ref="C7308">INDEX('Step 5. Daily Avg Schedule Calc'!$A$2:$C$169,(WEEKDAY(A7308)-1)*24+HOUR(A7308)+1,3)*IF(A7308&lt;Cooling_Season_Start_Date,0,IF(A7308&gt;Cooling_Season_End_Date,0,1))</f>
        <v>0</v>
      </c>
      <c r="D7308" s="12">
        <f>VLOOKUP(A7308,'Step 1.3 Normalized OAT'!$A$1:$B$8761,2)</f>
        <v>63</v>
      </c>
      <c r="E7308" s="13">
        <f ca="1">('Step 3. Regression'!$F$19*D7308^2+'Step 3. Regression'!$G$19*D7308+'Step 3. Regression'!$H$19)*C7308</f>
        <v>0</v>
      </c>
    </row>
    <row r="7309" spans="1:5" x14ac:dyDescent="0.25">
      <c r="A7309" s="9">
        <f>IF(ISBLANK('Step 1.3 Normalized OAT'!A7309),"-",'Step 1.3 Normalized OAT'!A7309)</f>
        <v>43405.5</v>
      </c>
      <c r="B7309" s="26">
        <f t="shared" si="120"/>
        <v>304</v>
      </c>
      <c r="C7309" s="64" cm="1">
        <f t="array" ref="C7309">INDEX('Step 5. Daily Avg Schedule Calc'!$A$2:$C$169,(WEEKDAY(A7309)-1)*24+HOUR(A7309)+1,3)*IF(A7309&lt;Cooling_Season_Start_Date,0,IF(A7309&gt;Cooling_Season_End_Date,0,1))</f>
        <v>0</v>
      </c>
      <c r="D7309" s="12">
        <f>VLOOKUP(A7309,'Step 1.3 Normalized OAT'!$A$1:$B$8761,2)</f>
        <v>66</v>
      </c>
      <c r="E7309" s="13">
        <f ca="1">('Step 3. Regression'!$F$19*D7309^2+'Step 3. Regression'!$G$19*D7309+'Step 3. Regression'!$H$19)*C7309</f>
        <v>0</v>
      </c>
    </row>
    <row r="7310" spans="1:5" x14ac:dyDescent="0.25">
      <c r="A7310" s="9">
        <f>IF(ISBLANK('Step 1.3 Normalized OAT'!A7310),"-",'Step 1.3 Normalized OAT'!A7310)</f>
        <v>43405.541666666664</v>
      </c>
      <c r="B7310" s="26">
        <f t="shared" si="120"/>
        <v>304</v>
      </c>
      <c r="C7310" s="64" cm="1">
        <f t="array" ref="C7310">INDEX('Step 5. Daily Avg Schedule Calc'!$A$2:$C$169,(WEEKDAY(A7310)-1)*24+HOUR(A7310)+1,3)*IF(A7310&lt;Cooling_Season_Start_Date,0,IF(A7310&gt;Cooling_Season_End_Date,0,1))</f>
        <v>0</v>
      </c>
      <c r="D7310" s="12">
        <f>VLOOKUP(A7310,'Step 1.3 Normalized OAT'!$A$1:$B$8761,2)</f>
        <v>70</v>
      </c>
      <c r="E7310" s="13">
        <f ca="1">('Step 3. Regression'!$F$19*D7310^2+'Step 3. Regression'!$G$19*D7310+'Step 3. Regression'!$H$19)*C7310</f>
        <v>0</v>
      </c>
    </row>
    <row r="7311" spans="1:5" x14ac:dyDescent="0.25">
      <c r="A7311" s="9">
        <f>IF(ISBLANK('Step 1.3 Normalized OAT'!A7311),"-",'Step 1.3 Normalized OAT'!A7311)</f>
        <v>43405.583333333336</v>
      </c>
      <c r="B7311" s="26">
        <f t="shared" si="120"/>
        <v>304</v>
      </c>
      <c r="C7311" s="64" cm="1">
        <f t="array" ref="C7311">INDEX('Step 5. Daily Avg Schedule Calc'!$A$2:$C$169,(WEEKDAY(A7311)-1)*24+HOUR(A7311)+1,3)*IF(A7311&lt;Cooling_Season_Start_Date,0,IF(A7311&gt;Cooling_Season_End_Date,0,1))</f>
        <v>0</v>
      </c>
      <c r="D7311" s="12">
        <f>VLOOKUP(A7311,'Step 1.3 Normalized OAT'!$A$1:$B$8761,2)</f>
        <v>68</v>
      </c>
      <c r="E7311" s="13">
        <f ca="1">('Step 3. Regression'!$F$19*D7311^2+'Step 3. Regression'!$G$19*D7311+'Step 3. Regression'!$H$19)*C7311</f>
        <v>0</v>
      </c>
    </row>
    <row r="7312" spans="1:5" x14ac:dyDescent="0.25">
      <c r="A7312" s="9">
        <f>IF(ISBLANK('Step 1.3 Normalized OAT'!A7312),"-",'Step 1.3 Normalized OAT'!A7312)</f>
        <v>43405.625</v>
      </c>
      <c r="B7312" s="26">
        <f t="shared" si="120"/>
        <v>304</v>
      </c>
      <c r="C7312" s="64" cm="1">
        <f t="array" ref="C7312">INDEX('Step 5. Daily Avg Schedule Calc'!$A$2:$C$169,(WEEKDAY(A7312)-1)*24+HOUR(A7312)+1,3)*IF(A7312&lt;Cooling_Season_Start_Date,0,IF(A7312&gt;Cooling_Season_End_Date,0,1))</f>
        <v>0</v>
      </c>
      <c r="D7312" s="12">
        <f>VLOOKUP(A7312,'Step 1.3 Normalized OAT'!$A$1:$B$8761,2)</f>
        <v>66</v>
      </c>
      <c r="E7312" s="13">
        <f ca="1">('Step 3. Regression'!$F$19*D7312^2+'Step 3. Regression'!$G$19*D7312+'Step 3. Regression'!$H$19)*C7312</f>
        <v>0</v>
      </c>
    </row>
    <row r="7313" spans="1:5" x14ac:dyDescent="0.25">
      <c r="A7313" s="9">
        <f>IF(ISBLANK('Step 1.3 Normalized OAT'!A7313),"-",'Step 1.3 Normalized OAT'!A7313)</f>
        <v>43405.666666666664</v>
      </c>
      <c r="B7313" s="26">
        <f t="shared" si="120"/>
        <v>304</v>
      </c>
      <c r="C7313" s="64" cm="1">
        <f t="array" ref="C7313">INDEX('Step 5. Daily Avg Schedule Calc'!$A$2:$C$169,(WEEKDAY(A7313)-1)*24+HOUR(A7313)+1,3)*IF(A7313&lt;Cooling_Season_Start_Date,0,IF(A7313&gt;Cooling_Season_End_Date,0,1))</f>
        <v>0</v>
      </c>
      <c r="D7313" s="12">
        <f>VLOOKUP(A7313,'Step 1.3 Normalized OAT'!$A$1:$B$8761,2)</f>
        <v>66</v>
      </c>
      <c r="E7313" s="13">
        <f ca="1">('Step 3. Regression'!$F$19*D7313^2+'Step 3. Regression'!$G$19*D7313+'Step 3. Regression'!$H$19)*C7313</f>
        <v>0</v>
      </c>
    </row>
    <row r="7314" spans="1:5" x14ac:dyDescent="0.25">
      <c r="A7314" s="9">
        <f>IF(ISBLANK('Step 1.3 Normalized OAT'!A7314),"-",'Step 1.3 Normalized OAT'!A7314)</f>
        <v>43405.708333333336</v>
      </c>
      <c r="B7314" s="26">
        <f t="shared" si="120"/>
        <v>304</v>
      </c>
      <c r="C7314" s="64" cm="1">
        <f t="array" ref="C7314">INDEX('Step 5. Daily Avg Schedule Calc'!$A$2:$C$169,(WEEKDAY(A7314)-1)*24+HOUR(A7314)+1,3)*IF(A7314&lt;Cooling_Season_Start_Date,0,IF(A7314&gt;Cooling_Season_End_Date,0,1))</f>
        <v>0</v>
      </c>
      <c r="D7314" s="12">
        <f>VLOOKUP(A7314,'Step 1.3 Normalized OAT'!$A$1:$B$8761,2)</f>
        <v>67</v>
      </c>
      <c r="E7314" s="13">
        <f ca="1">('Step 3. Regression'!$F$19*D7314^2+'Step 3. Regression'!$G$19*D7314+'Step 3. Regression'!$H$19)*C7314</f>
        <v>0</v>
      </c>
    </row>
    <row r="7315" spans="1:5" x14ac:dyDescent="0.25">
      <c r="A7315" s="9">
        <f>IF(ISBLANK('Step 1.3 Normalized OAT'!A7315),"-",'Step 1.3 Normalized OAT'!A7315)</f>
        <v>43405.75</v>
      </c>
      <c r="B7315" s="26">
        <f t="shared" si="120"/>
        <v>304</v>
      </c>
      <c r="C7315" s="64" cm="1">
        <f t="array" ref="C7315">INDEX('Step 5. Daily Avg Schedule Calc'!$A$2:$C$169,(WEEKDAY(A7315)-1)*24+HOUR(A7315)+1,3)*IF(A7315&lt;Cooling_Season_Start_Date,0,IF(A7315&gt;Cooling_Season_End_Date,0,1))</f>
        <v>0</v>
      </c>
      <c r="D7315" s="12">
        <f>VLOOKUP(A7315,'Step 1.3 Normalized OAT'!$A$1:$B$8761,2)</f>
        <v>66</v>
      </c>
      <c r="E7315" s="13">
        <f ca="1">('Step 3. Regression'!$F$19*D7315^2+'Step 3. Regression'!$G$19*D7315+'Step 3. Regression'!$H$19)*C7315</f>
        <v>0</v>
      </c>
    </row>
    <row r="7316" spans="1:5" x14ac:dyDescent="0.25">
      <c r="A7316" s="9">
        <f>IF(ISBLANK('Step 1.3 Normalized OAT'!A7316),"-",'Step 1.3 Normalized OAT'!A7316)</f>
        <v>43405.791666666664</v>
      </c>
      <c r="B7316" s="26">
        <f t="shared" si="120"/>
        <v>304</v>
      </c>
      <c r="C7316" s="64" cm="1">
        <f t="array" ref="C7316">INDEX('Step 5. Daily Avg Schedule Calc'!$A$2:$C$169,(WEEKDAY(A7316)-1)*24+HOUR(A7316)+1,3)*IF(A7316&lt;Cooling_Season_Start_Date,0,IF(A7316&gt;Cooling_Season_End_Date,0,1))</f>
        <v>0</v>
      </c>
      <c r="D7316" s="12">
        <f>VLOOKUP(A7316,'Step 1.3 Normalized OAT'!$A$1:$B$8761,2)</f>
        <v>64</v>
      </c>
      <c r="E7316" s="13">
        <f ca="1">('Step 3. Regression'!$F$19*D7316^2+'Step 3. Regression'!$G$19*D7316+'Step 3. Regression'!$H$19)*C7316</f>
        <v>0</v>
      </c>
    </row>
    <row r="7317" spans="1:5" x14ac:dyDescent="0.25">
      <c r="A7317" s="9">
        <f>IF(ISBLANK('Step 1.3 Normalized OAT'!A7317),"-",'Step 1.3 Normalized OAT'!A7317)</f>
        <v>43405.833333333336</v>
      </c>
      <c r="B7317" s="26">
        <f t="shared" si="120"/>
        <v>304</v>
      </c>
      <c r="C7317" s="64" cm="1">
        <f t="array" ref="C7317">INDEX('Step 5. Daily Avg Schedule Calc'!$A$2:$C$169,(WEEKDAY(A7317)-1)*24+HOUR(A7317)+1,3)*IF(A7317&lt;Cooling_Season_Start_Date,0,IF(A7317&gt;Cooling_Season_End_Date,0,1))</f>
        <v>0</v>
      </c>
      <c r="D7317" s="12">
        <f>VLOOKUP(A7317,'Step 1.3 Normalized OAT'!$A$1:$B$8761,2)</f>
        <v>64</v>
      </c>
      <c r="E7317" s="13">
        <f ca="1">('Step 3. Regression'!$F$19*D7317^2+'Step 3. Regression'!$G$19*D7317+'Step 3. Regression'!$H$19)*C7317</f>
        <v>0</v>
      </c>
    </row>
    <row r="7318" spans="1:5" x14ac:dyDescent="0.25">
      <c r="A7318" s="9">
        <f>IF(ISBLANK('Step 1.3 Normalized OAT'!A7318),"-",'Step 1.3 Normalized OAT'!A7318)</f>
        <v>43405.875</v>
      </c>
      <c r="B7318" s="26">
        <f t="shared" si="120"/>
        <v>304</v>
      </c>
      <c r="C7318" s="64" cm="1">
        <f t="array" ref="C7318">INDEX('Step 5. Daily Avg Schedule Calc'!$A$2:$C$169,(WEEKDAY(A7318)-1)*24+HOUR(A7318)+1,3)*IF(A7318&lt;Cooling_Season_Start_Date,0,IF(A7318&gt;Cooling_Season_End_Date,0,1))</f>
        <v>0</v>
      </c>
      <c r="D7318" s="12">
        <f>VLOOKUP(A7318,'Step 1.3 Normalized OAT'!$A$1:$B$8761,2)</f>
        <v>63</v>
      </c>
      <c r="E7318" s="13">
        <f ca="1">('Step 3. Regression'!$F$19*D7318^2+'Step 3. Regression'!$G$19*D7318+'Step 3. Regression'!$H$19)*C7318</f>
        <v>0</v>
      </c>
    </row>
    <row r="7319" spans="1:5" x14ac:dyDescent="0.25">
      <c r="A7319" s="9">
        <f>IF(ISBLANK('Step 1.3 Normalized OAT'!A7319),"-",'Step 1.3 Normalized OAT'!A7319)</f>
        <v>43405.916666666664</v>
      </c>
      <c r="B7319" s="26">
        <f t="shared" si="120"/>
        <v>304</v>
      </c>
      <c r="C7319" s="64" cm="1">
        <f t="array" ref="C7319">INDEX('Step 5. Daily Avg Schedule Calc'!$A$2:$C$169,(WEEKDAY(A7319)-1)*24+HOUR(A7319)+1,3)*IF(A7319&lt;Cooling_Season_Start_Date,0,IF(A7319&gt;Cooling_Season_End_Date,0,1))</f>
        <v>0</v>
      </c>
      <c r="D7319" s="12">
        <f>VLOOKUP(A7319,'Step 1.3 Normalized OAT'!$A$1:$B$8761,2)</f>
        <v>63</v>
      </c>
      <c r="E7319" s="13">
        <f ca="1">('Step 3. Regression'!$F$19*D7319^2+'Step 3. Regression'!$G$19*D7319+'Step 3. Regression'!$H$19)*C7319</f>
        <v>0</v>
      </c>
    </row>
    <row r="7320" spans="1:5" x14ac:dyDescent="0.25">
      <c r="A7320" s="9">
        <f>IF(ISBLANK('Step 1.3 Normalized OAT'!A7320),"-",'Step 1.3 Normalized OAT'!A7320)</f>
        <v>43405.958333333336</v>
      </c>
      <c r="B7320" s="26">
        <f t="shared" si="120"/>
        <v>304</v>
      </c>
      <c r="C7320" s="64" cm="1">
        <f t="array" ref="C7320">INDEX('Step 5. Daily Avg Schedule Calc'!$A$2:$C$169,(WEEKDAY(A7320)-1)*24+HOUR(A7320)+1,3)*IF(A7320&lt;Cooling_Season_Start_Date,0,IF(A7320&gt;Cooling_Season_End_Date,0,1))</f>
        <v>0</v>
      </c>
      <c r="D7320" s="12">
        <f>VLOOKUP(A7320,'Step 1.3 Normalized OAT'!$A$1:$B$8761,2)</f>
        <v>63</v>
      </c>
      <c r="E7320" s="13">
        <f ca="1">('Step 3. Regression'!$F$19*D7320^2+'Step 3. Regression'!$G$19*D7320+'Step 3. Regression'!$H$19)*C7320</f>
        <v>0</v>
      </c>
    </row>
    <row r="7321" spans="1:5" x14ac:dyDescent="0.25">
      <c r="A7321" s="9">
        <f>IF(ISBLANK('Step 1.3 Normalized OAT'!A7321),"-",'Step 1.3 Normalized OAT'!A7321)</f>
        <v>43406</v>
      </c>
      <c r="B7321" s="26">
        <f t="shared" si="120"/>
        <v>305</v>
      </c>
      <c r="C7321" s="64" cm="1">
        <f t="array" ref="C7321">INDEX('Step 5. Daily Avg Schedule Calc'!$A$2:$C$169,(WEEKDAY(A7321)-1)*24+HOUR(A7321)+1,3)*IF(A7321&lt;Cooling_Season_Start_Date,0,IF(A7321&gt;Cooling_Season_End_Date,0,1))</f>
        <v>0</v>
      </c>
      <c r="D7321" s="12">
        <f>VLOOKUP(A7321,'Step 1.3 Normalized OAT'!$A$1:$B$8761,2)</f>
        <v>63</v>
      </c>
      <c r="E7321" s="13">
        <f ca="1">('Step 3. Regression'!$F$19*D7321^2+'Step 3. Regression'!$G$19*D7321+'Step 3. Regression'!$H$19)*C7321</f>
        <v>0</v>
      </c>
    </row>
    <row r="7322" spans="1:5" x14ac:dyDescent="0.25">
      <c r="A7322" s="9">
        <f>IF(ISBLANK('Step 1.3 Normalized OAT'!A7322),"-",'Step 1.3 Normalized OAT'!A7322)</f>
        <v>43406.041666666664</v>
      </c>
      <c r="B7322" s="26">
        <f t="shared" si="120"/>
        <v>305</v>
      </c>
      <c r="C7322" s="64" cm="1">
        <f t="array" ref="C7322">INDEX('Step 5. Daily Avg Schedule Calc'!$A$2:$C$169,(WEEKDAY(A7322)-1)*24+HOUR(A7322)+1,3)*IF(A7322&lt;Cooling_Season_Start_Date,0,IF(A7322&gt;Cooling_Season_End_Date,0,1))</f>
        <v>0</v>
      </c>
      <c r="D7322" s="12">
        <f>VLOOKUP(A7322,'Step 1.3 Normalized OAT'!$A$1:$B$8761,2)</f>
        <v>63</v>
      </c>
      <c r="E7322" s="13">
        <f ca="1">('Step 3. Regression'!$F$19*D7322^2+'Step 3. Regression'!$G$19*D7322+'Step 3. Regression'!$H$19)*C7322</f>
        <v>0</v>
      </c>
    </row>
    <row r="7323" spans="1:5" x14ac:dyDescent="0.25">
      <c r="A7323" s="9">
        <f>IF(ISBLANK('Step 1.3 Normalized OAT'!A7323),"-",'Step 1.3 Normalized OAT'!A7323)</f>
        <v>43406.083333333336</v>
      </c>
      <c r="B7323" s="26">
        <f t="shared" si="120"/>
        <v>305</v>
      </c>
      <c r="C7323" s="64" cm="1">
        <f t="array" ref="C7323">INDEX('Step 5. Daily Avg Schedule Calc'!$A$2:$C$169,(WEEKDAY(A7323)-1)*24+HOUR(A7323)+1,3)*IF(A7323&lt;Cooling_Season_Start_Date,0,IF(A7323&gt;Cooling_Season_End_Date,0,1))</f>
        <v>0</v>
      </c>
      <c r="D7323" s="12">
        <f>VLOOKUP(A7323,'Step 1.3 Normalized OAT'!$A$1:$B$8761,2)</f>
        <v>63</v>
      </c>
      <c r="E7323" s="13">
        <f ca="1">('Step 3. Regression'!$F$19*D7323^2+'Step 3. Regression'!$G$19*D7323+'Step 3. Regression'!$H$19)*C7323</f>
        <v>0</v>
      </c>
    </row>
    <row r="7324" spans="1:5" x14ac:dyDescent="0.25">
      <c r="A7324" s="9">
        <f>IF(ISBLANK('Step 1.3 Normalized OAT'!A7324),"-",'Step 1.3 Normalized OAT'!A7324)</f>
        <v>43406.125</v>
      </c>
      <c r="B7324" s="26">
        <f t="shared" si="120"/>
        <v>305</v>
      </c>
      <c r="C7324" s="64" cm="1">
        <f t="array" ref="C7324">INDEX('Step 5. Daily Avg Schedule Calc'!$A$2:$C$169,(WEEKDAY(A7324)-1)*24+HOUR(A7324)+1,3)*IF(A7324&lt;Cooling_Season_Start_Date,0,IF(A7324&gt;Cooling_Season_End_Date,0,1))</f>
        <v>0</v>
      </c>
      <c r="D7324" s="12">
        <f>VLOOKUP(A7324,'Step 1.3 Normalized OAT'!$A$1:$B$8761,2)</f>
        <v>66</v>
      </c>
      <c r="E7324" s="13">
        <f ca="1">('Step 3. Regression'!$F$19*D7324^2+'Step 3. Regression'!$G$19*D7324+'Step 3. Regression'!$H$19)*C7324</f>
        <v>0</v>
      </c>
    </row>
    <row r="7325" spans="1:5" x14ac:dyDescent="0.25">
      <c r="A7325" s="9">
        <f>IF(ISBLANK('Step 1.3 Normalized OAT'!A7325),"-",'Step 1.3 Normalized OAT'!A7325)</f>
        <v>43406.166666666664</v>
      </c>
      <c r="B7325" s="26">
        <f t="shared" si="120"/>
        <v>305</v>
      </c>
      <c r="C7325" s="64" cm="1">
        <f t="array" ref="C7325">INDEX('Step 5. Daily Avg Schedule Calc'!$A$2:$C$169,(WEEKDAY(A7325)-1)*24+HOUR(A7325)+1,3)*IF(A7325&lt;Cooling_Season_Start_Date,0,IF(A7325&gt;Cooling_Season_End_Date,0,1))</f>
        <v>0</v>
      </c>
      <c r="D7325" s="12">
        <f>VLOOKUP(A7325,'Step 1.3 Normalized OAT'!$A$1:$B$8761,2)</f>
        <v>66</v>
      </c>
      <c r="E7325" s="13">
        <f ca="1">('Step 3. Regression'!$F$19*D7325^2+'Step 3. Regression'!$G$19*D7325+'Step 3. Regression'!$H$19)*C7325</f>
        <v>0</v>
      </c>
    </row>
    <row r="7326" spans="1:5" x14ac:dyDescent="0.25">
      <c r="A7326" s="9">
        <f>IF(ISBLANK('Step 1.3 Normalized OAT'!A7326),"-",'Step 1.3 Normalized OAT'!A7326)</f>
        <v>43406.208333333336</v>
      </c>
      <c r="B7326" s="26">
        <f t="shared" si="120"/>
        <v>305</v>
      </c>
      <c r="C7326" s="64" cm="1">
        <f t="array" ref="C7326">INDEX('Step 5. Daily Avg Schedule Calc'!$A$2:$C$169,(WEEKDAY(A7326)-1)*24+HOUR(A7326)+1,3)*IF(A7326&lt;Cooling_Season_Start_Date,0,IF(A7326&gt;Cooling_Season_End_Date,0,1))</f>
        <v>0</v>
      </c>
      <c r="D7326" s="12">
        <f>VLOOKUP(A7326,'Step 1.3 Normalized OAT'!$A$1:$B$8761,2)</f>
        <v>68</v>
      </c>
      <c r="E7326" s="13">
        <f ca="1">('Step 3. Regression'!$F$19*D7326^2+'Step 3. Regression'!$G$19*D7326+'Step 3. Regression'!$H$19)*C7326</f>
        <v>0</v>
      </c>
    </row>
    <row r="7327" spans="1:5" x14ac:dyDescent="0.25">
      <c r="A7327" s="9">
        <f>IF(ISBLANK('Step 1.3 Normalized OAT'!A7327),"-",'Step 1.3 Normalized OAT'!A7327)</f>
        <v>43406.25</v>
      </c>
      <c r="B7327" s="26">
        <f t="shared" si="120"/>
        <v>305</v>
      </c>
      <c r="C7327" s="64" cm="1">
        <f t="array" ref="C7327">INDEX('Step 5. Daily Avg Schedule Calc'!$A$2:$C$169,(WEEKDAY(A7327)-1)*24+HOUR(A7327)+1,3)*IF(A7327&lt;Cooling_Season_Start_Date,0,IF(A7327&gt;Cooling_Season_End_Date,0,1))</f>
        <v>0</v>
      </c>
      <c r="D7327" s="12">
        <f>VLOOKUP(A7327,'Step 1.3 Normalized OAT'!$A$1:$B$8761,2)</f>
        <v>66</v>
      </c>
      <c r="E7327" s="13">
        <f ca="1">('Step 3. Regression'!$F$19*D7327^2+'Step 3. Regression'!$G$19*D7327+'Step 3. Regression'!$H$19)*C7327</f>
        <v>0</v>
      </c>
    </row>
    <row r="7328" spans="1:5" x14ac:dyDescent="0.25">
      <c r="A7328" s="9">
        <f>IF(ISBLANK('Step 1.3 Normalized OAT'!A7328),"-",'Step 1.3 Normalized OAT'!A7328)</f>
        <v>43406.291666666664</v>
      </c>
      <c r="B7328" s="26">
        <f t="shared" si="120"/>
        <v>305</v>
      </c>
      <c r="C7328" s="64" cm="1">
        <f t="array" ref="C7328">INDEX('Step 5. Daily Avg Schedule Calc'!$A$2:$C$169,(WEEKDAY(A7328)-1)*24+HOUR(A7328)+1,3)*IF(A7328&lt;Cooling_Season_Start_Date,0,IF(A7328&gt;Cooling_Season_End_Date,0,1))</f>
        <v>0</v>
      </c>
      <c r="D7328" s="12">
        <f>VLOOKUP(A7328,'Step 1.3 Normalized OAT'!$A$1:$B$8761,2)</f>
        <v>64</v>
      </c>
      <c r="E7328" s="13">
        <f ca="1">('Step 3. Regression'!$F$19*D7328^2+'Step 3. Regression'!$G$19*D7328+'Step 3. Regression'!$H$19)*C7328</f>
        <v>0</v>
      </c>
    </row>
    <row r="7329" spans="1:5" x14ac:dyDescent="0.25">
      <c r="A7329" s="9">
        <f>IF(ISBLANK('Step 1.3 Normalized OAT'!A7329),"-",'Step 1.3 Normalized OAT'!A7329)</f>
        <v>43406.333333333336</v>
      </c>
      <c r="B7329" s="26">
        <f t="shared" si="120"/>
        <v>305</v>
      </c>
      <c r="C7329" s="64" cm="1">
        <f t="array" ref="C7329">INDEX('Step 5. Daily Avg Schedule Calc'!$A$2:$C$169,(WEEKDAY(A7329)-1)*24+HOUR(A7329)+1,3)*IF(A7329&lt;Cooling_Season_Start_Date,0,IF(A7329&gt;Cooling_Season_End_Date,0,1))</f>
        <v>0</v>
      </c>
      <c r="D7329" s="12">
        <f>VLOOKUP(A7329,'Step 1.3 Normalized OAT'!$A$1:$B$8761,2)</f>
        <v>65</v>
      </c>
      <c r="E7329" s="13">
        <f ca="1">('Step 3. Regression'!$F$19*D7329^2+'Step 3. Regression'!$G$19*D7329+'Step 3. Regression'!$H$19)*C7329</f>
        <v>0</v>
      </c>
    </row>
    <row r="7330" spans="1:5" x14ac:dyDescent="0.25">
      <c r="A7330" s="9">
        <f>IF(ISBLANK('Step 1.3 Normalized OAT'!A7330),"-",'Step 1.3 Normalized OAT'!A7330)</f>
        <v>43406.375</v>
      </c>
      <c r="B7330" s="26">
        <f t="shared" si="120"/>
        <v>305</v>
      </c>
      <c r="C7330" s="64" cm="1">
        <f t="array" ref="C7330">INDEX('Step 5. Daily Avg Schedule Calc'!$A$2:$C$169,(WEEKDAY(A7330)-1)*24+HOUR(A7330)+1,3)*IF(A7330&lt;Cooling_Season_Start_Date,0,IF(A7330&gt;Cooling_Season_End_Date,0,1))</f>
        <v>0</v>
      </c>
      <c r="D7330" s="12">
        <f>VLOOKUP(A7330,'Step 1.3 Normalized OAT'!$A$1:$B$8761,2)</f>
        <v>64</v>
      </c>
      <c r="E7330" s="13">
        <f ca="1">('Step 3. Regression'!$F$19*D7330^2+'Step 3. Regression'!$G$19*D7330+'Step 3. Regression'!$H$19)*C7330</f>
        <v>0</v>
      </c>
    </row>
    <row r="7331" spans="1:5" x14ac:dyDescent="0.25">
      <c r="A7331" s="9">
        <f>IF(ISBLANK('Step 1.3 Normalized OAT'!A7331),"-",'Step 1.3 Normalized OAT'!A7331)</f>
        <v>43406.416666666664</v>
      </c>
      <c r="B7331" s="26">
        <f t="shared" si="120"/>
        <v>305</v>
      </c>
      <c r="C7331" s="64" cm="1">
        <f t="array" ref="C7331">INDEX('Step 5. Daily Avg Schedule Calc'!$A$2:$C$169,(WEEKDAY(A7331)-1)*24+HOUR(A7331)+1,3)*IF(A7331&lt;Cooling_Season_Start_Date,0,IF(A7331&gt;Cooling_Season_End_Date,0,1))</f>
        <v>0</v>
      </c>
      <c r="D7331" s="12">
        <f>VLOOKUP(A7331,'Step 1.3 Normalized OAT'!$A$1:$B$8761,2)</f>
        <v>66</v>
      </c>
      <c r="E7331" s="13">
        <f ca="1">('Step 3. Regression'!$F$19*D7331^2+'Step 3. Regression'!$G$19*D7331+'Step 3. Regression'!$H$19)*C7331</f>
        <v>0</v>
      </c>
    </row>
    <row r="7332" spans="1:5" x14ac:dyDescent="0.25">
      <c r="A7332" s="9">
        <f>IF(ISBLANK('Step 1.3 Normalized OAT'!A7332),"-",'Step 1.3 Normalized OAT'!A7332)</f>
        <v>43406.458333333336</v>
      </c>
      <c r="B7332" s="26">
        <f t="shared" si="120"/>
        <v>305</v>
      </c>
      <c r="C7332" s="64" cm="1">
        <f t="array" ref="C7332">INDEX('Step 5. Daily Avg Schedule Calc'!$A$2:$C$169,(WEEKDAY(A7332)-1)*24+HOUR(A7332)+1,3)*IF(A7332&lt;Cooling_Season_Start_Date,0,IF(A7332&gt;Cooling_Season_End_Date,0,1))</f>
        <v>0</v>
      </c>
      <c r="D7332" s="12">
        <f>VLOOKUP(A7332,'Step 1.3 Normalized OAT'!$A$1:$B$8761,2)</f>
        <v>68</v>
      </c>
      <c r="E7332" s="13">
        <f ca="1">('Step 3. Regression'!$F$19*D7332^2+'Step 3. Regression'!$G$19*D7332+'Step 3. Regression'!$H$19)*C7332</f>
        <v>0</v>
      </c>
    </row>
    <row r="7333" spans="1:5" x14ac:dyDescent="0.25">
      <c r="A7333" s="9">
        <f>IF(ISBLANK('Step 1.3 Normalized OAT'!A7333),"-",'Step 1.3 Normalized OAT'!A7333)</f>
        <v>43406.5</v>
      </c>
      <c r="B7333" s="26">
        <f t="shared" si="120"/>
        <v>305</v>
      </c>
      <c r="C7333" s="64" cm="1">
        <f t="array" ref="C7333">INDEX('Step 5. Daily Avg Schedule Calc'!$A$2:$C$169,(WEEKDAY(A7333)-1)*24+HOUR(A7333)+1,3)*IF(A7333&lt;Cooling_Season_Start_Date,0,IF(A7333&gt;Cooling_Season_End_Date,0,1))</f>
        <v>0</v>
      </c>
      <c r="D7333" s="12">
        <f>VLOOKUP(A7333,'Step 1.3 Normalized OAT'!$A$1:$B$8761,2)</f>
        <v>66</v>
      </c>
      <c r="E7333" s="13">
        <f ca="1">('Step 3. Regression'!$F$19*D7333^2+'Step 3. Regression'!$G$19*D7333+'Step 3. Regression'!$H$19)*C7333</f>
        <v>0</v>
      </c>
    </row>
    <row r="7334" spans="1:5" x14ac:dyDescent="0.25">
      <c r="A7334" s="9">
        <f>IF(ISBLANK('Step 1.3 Normalized OAT'!A7334),"-",'Step 1.3 Normalized OAT'!A7334)</f>
        <v>43406.541666666664</v>
      </c>
      <c r="B7334" s="26">
        <f t="shared" si="120"/>
        <v>305</v>
      </c>
      <c r="C7334" s="64" cm="1">
        <f t="array" ref="C7334">INDEX('Step 5. Daily Avg Schedule Calc'!$A$2:$C$169,(WEEKDAY(A7334)-1)*24+HOUR(A7334)+1,3)*IF(A7334&lt;Cooling_Season_Start_Date,0,IF(A7334&gt;Cooling_Season_End_Date,0,1))</f>
        <v>0</v>
      </c>
      <c r="D7334" s="12">
        <f>VLOOKUP(A7334,'Step 1.3 Normalized OAT'!$A$1:$B$8761,2)</f>
        <v>66</v>
      </c>
      <c r="E7334" s="13">
        <f ca="1">('Step 3. Regression'!$F$19*D7334^2+'Step 3. Regression'!$G$19*D7334+'Step 3. Regression'!$H$19)*C7334</f>
        <v>0</v>
      </c>
    </row>
    <row r="7335" spans="1:5" x14ac:dyDescent="0.25">
      <c r="A7335" s="9">
        <f>IF(ISBLANK('Step 1.3 Normalized OAT'!A7335),"-",'Step 1.3 Normalized OAT'!A7335)</f>
        <v>43406.583333333336</v>
      </c>
      <c r="B7335" s="26">
        <f t="shared" si="120"/>
        <v>305</v>
      </c>
      <c r="C7335" s="64" cm="1">
        <f t="array" ref="C7335">INDEX('Step 5. Daily Avg Schedule Calc'!$A$2:$C$169,(WEEKDAY(A7335)-1)*24+HOUR(A7335)+1,3)*IF(A7335&lt;Cooling_Season_Start_Date,0,IF(A7335&gt;Cooling_Season_End_Date,0,1))</f>
        <v>0</v>
      </c>
      <c r="D7335" s="12">
        <f>VLOOKUP(A7335,'Step 1.3 Normalized OAT'!$A$1:$B$8761,2)</f>
        <v>68</v>
      </c>
      <c r="E7335" s="13">
        <f ca="1">('Step 3. Regression'!$F$19*D7335^2+'Step 3. Regression'!$G$19*D7335+'Step 3. Regression'!$H$19)*C7335</f>
        <v>0</v>
      </c>
    </row>
    <row r="7336" spans="1:5" x14ac:dyDescent="0.25">
      <c r="A7336" s="9">
        <f>IF(ISBLANK('Step 1.3 Normalized OAT'!A7336),"-",'Step 1.3 Normalized OAT'!A7336)</f>
        <v>43406.625</v>
      </c>
      <c r="B7336" s="26">
        <f t="shared" si="120"/>
        <v>305</v>
      </c>
      <c r="C7336" s="64" cm="1">
        <f t="array" ref="C7336">INDEX('Step 5. Daily Avg Schedule Calc'!$A$2:$C$169,(WEEKDAY(A7336)-1)*24+HOUR(A7336)+1,3)*IF(A7336&lt;Cooling_Season_Start_Date,0,IF(A7336&gt;Cooling_Season_End_Date,0,1))</f>
        <v>0</v>
      </c>
      <c r="D7336" s="12">
        <f>VLOOKUP(A7336,'Step 1.3 Normalized OAT'!$A$1:$B$8761,2)</f>
        <v>68</v>
      </c>
      <c r="E7336" s="13">
        <f ca="1">('Step 3. Regression'!$F$19*D7336^2+'Step 3. Regression'!$G$19*D7336+'Step 3. Regression'!$H$19)*C7336</f>
        <v>0</v>
      </c>
    </row>
    <row r="7337" spans="1:5" x14ac:dyDescent="0.25">
      <c r="A7337" s="9">
        <f>IF(ISBLANK('Step 1.3 Normalized OAT'!A7337),"-",'Step 1.3 Normalized OAT'!A7337)</f>
        <v>43406.666666666664</v>
      </c>
      <c r="B7337" s="26">
        <f t="shared" si="120"/>
        <v>305</v>
      </c>
      <c r="C7337" s="64" cm="1">
        <f t="array" ref="C7337">INDEX('Step 5. Daily Avg Schedule Calc'!$A$2:$C$169,(WEEKDAY(A7337)-1)*24+HOUR(A7337)+1,3)*IF(A7337&lt;Cooling_Season_Start_Date,0,IF(A7337&gt;Cooling_Season_End_Date,0,1))</f>
        <v>0</v>
      </c>
      <c r="D7337" s="12">
        <f>VLOOKUP(A7337,'Step 1.3 Normalized OAT'!$A$1:$B$8761,2)</f>
        <v>66</v>
      </c>
      <c r="E7337" s="13">
        <f ca="1">('Step 3. Regression'!$F$19*D7337^2+'Step 3. Regression'!$G$19*D7337+'Step 3. Regression'!$H$19)*C7337</f>
        <v>0</v>
      </c>
    </row>
    <row r="7338" spans="1:5" x14ac:dyDescent="0.25">
      <c r="A7338" s="9">
        <f>IF(ISBLANK('Step 1.3 Normalized OAT'!A7338),"-",'Step 1.3 Normalized OAT'!A7338)</f>
        <v>43406.708333333336</v>
      </c>
      <c r="B7338" s="26">
        <f t="shared" si="120"/>
        <v>305</v>
      </c>
      <c r="C7338" s="64" cm="1">
        <f t="array" ref="C7338">INDEX('Step 5. Daily Avg Schedule Calc'!$A$2:$C$169,(WEEKDAY(A7338)-1)*24+HOUR(A7338)+1,3)*IF(A7338&lt;Cooling_Season_Start_Date,0,IF(A7338&gt;Cooling_Season_End_Date,0,1))</f>
        <v>0</v>
      </c>
      <c r="D7338" s="12">
        <f>VLOOKUP(A7338,'Step 1.3 Normalized OAT'!$A$1:$B$8761,2)</f>
        <v>66</v>
      </c>
      <c r="E7338" s="13">
        <f ca="1">('Step 3. Regression'!$F$19*D7338^2+'Step 3. Regression'!$G$19*D7338+'Step 3. Regression'!$H$19)*C7338</f>
        <v>0</v>
      </c>
    </row>
    <row r="7339" spans="1:5" x14ac:dyDescent="0.25">
      <c r="A7339" s="9">
        <f>IF(ISBLANK('Step 1.3 Normalized OAT'!A7339),"-",'Step 1.3 Normalized OAT'!A7339)</f>
        <v>43406.75</v>
      </c>
      <c r="B7339" s="26">
        <f t="shared" si="120"/>
        <v>305</v>
      </c>
      <c r="C7339" s="64" cm="1">
        <f t="array" ref="C7339">INDEX('Step 5. Daily Avg Schedule Calc'!$A$2:$C$169,(WEEKDAY(A7339)-1)*24+HOUR(A7339)+1,3)*IF(A7339&lt;Cooling_Season_Start_Date,0,IF(A7339&gt;Cooling_Season_End_Date,0,1))</f>
        <v>0</v>
      </c>
      <c r="D7339" s="12">
        <f>VLOOKUP(A7339,'Step 1.3 Normalized OAT'!$A$1:$B$8761,2)</f>
        <v>64</v>
      </c>
      <c r="E7339" s="13">
        <f ca="1">('Step 3. Regression'!$F$19*D7339^2+'Step 3. Regression'!$G$19*D7339+'Step 3. Regression'!$H$19)*C7339</f>
        <v>0</v>
      </c>
    </row>
    <row r="7340" spans="1:5" x14ac:dyDescent="0.25">
      <c r="A7340" s="9">
        <f>IF(ISBLANK('Step 1.3 Normalized OAT'!A7340),"-",'Step 1.3 Normalized OAT'!A7340)</f>
        <v>43406.791666666664</v>
      </c>
      <c r="B7340" s="26">
        <f t="shared" si="120"/>
        <v>305</v>
      </c>
      <c r="C7340" s="64" cm="1">
        <f t="array" ref="C7340">INDEX('Step 5. Daily Avg Schedule Calc'!$A$2:$C$169,(WEEKDAY(A7340)-1)*24+HOUR(A7340)+1,3)*IF(A7340&lt;Cooling_Season_Start_Date,0,IF(A7340&gt;Cooling_Season_End_Date,0,1))</f>
        <v>0</v>
      </c>
      <c r="D7340" s="12">
        <f>VLOOKUP(A7340,'Step 1.3 Normalized OAT'!$A$1:$B$8761,2)</f>
        <v>64</v>
      </c>
      <c r="E7340" s="13">
        <f ca="1">('Step 3. Regression'!$F$19*D7340^2+'Step 3. Regression'!$G$19*D7340+'Step 3. Regression'!$H$19)*C7340</f>
        <v>0</v>
      </c>
    </row>
    <row r="7341" spans="1:5" x14ac:dyDescent="0.25">
      <c r="A7341" s="9">
        <f>IF(ISBLANK('Step 1.3 Normalized OAT'!A7341),"-",'Step 1.3 Normalized OAT'!A7341)</f>
        <v>43406.833333333336</v>
      </c>
      <c r="B7341" s="26">
        <f t="shared" si="120"/>
        <v>305</v>
      </c>
      <c r="C7341" s="64" cm="1">
        <f t="array" ref="C7341">INDEX('Step 5. Daily Avg Schedule Calc'!$A$2:$C$169,(WEEKDAY(A7341)-1)*24+HOUR(A7341)+1,3)*IF(A7341&lt;Cooling_Season_Start_Date,0,IF(A7341&gt;Cooling_Season_End_Date,0,1))</f>
        <v>0</v>
      </c>
      <c r="D7341" s="12">
        <f>VLOOKUP(A7341,'Step 1.3 Normalized OAT'!$A$1:$B$8761,2)</f>
        <v>65</v>
      </c>
      <c r="E7341" s="13">
        <f ca="1">('Step 3. Regression'!$F$19*D7341^2+'Step 3. Regression'!$G$19*D7341+'Step 3. Regression'!$H$19)*C7341</f>
        <v>0</v>
      </c>
    </row>
    <row r="7342" spans="1:5" x14ac:dyDescent="0.25">
      <c r="A7342" s="9">
        <f>IF(ISBLANK('Step 1.3 Normalized OAT'!A7342),"-",'Step 1.3 Normalized OAT'!A7342)</f>
        <v>43406.875</v>
      </c>
      <c r="B7342" s="26">
        <f t="shared" si="120"/>
        <v>305</v>
      </c>
      <c r="C7342" s="64" cm="1">
        <f t="array" ref="C7342">INDEX('Step 5. Daily Avg Schedule Calc'!$A$2:$C$169,(WEEKDAY(A7342)-1)*24+HOUR(A7342)+1,3)*IF(A7342&lt;Cooling_Season_Start_Date,0,IF(A7342&gt;Cooling_Season_End_Date,0,1))</f>
        <v>0</v>
      </c>
      <c r="D7342" s="12">
        <f>VLOOKUP(A7342,'Step 1.3 Normalized OAT'!$A$1:$B$8761,2)</f>
        <v>64</v>
      </c>
      <c r="E7342" s="13">
        <f ca="1">('Step 3. Regression'!$F$19*D7342^2+'Step 3. Regression'!$G$19*D7342+'Step 3. Regression'!$H$19)*C7342</f>
        <v>0</v>
      </c>
    </row>
    <row r="7343" spans="1:5" x14ac:dyDescent="0.25">
      <c r="A7343" s="9">
        <f>IF(ISBLANK('Step 1.3 Normalized OAT'!A7343),"-",'Step 1.3 Normalized OAT'!A7343)</f>
        <v>43406.916666666664</v>
      </c>
      <c r="B7343" s="26">
        <f t="shared" si="120"/>
        <v>305</v>
      </c>
      <c r="C7343" s="64" cm="1">
        <f t="array" ref="C7343">INDEX('Step 5. Daily Avg Schedule Calc'!$A$2:$C$169,(WEEKDAY(A7343)-1)*24+HOUR(A7343)+1,3)*IF(A7343&lt;Cooling_Season_Start_Date,0,IF(A7343&gt;Cooling_Season_End_Date,0,1))</f>
        <v>0</v>
      </c>
      <c r="D7343" s="12">
        <f>VLOOKUP(A7343,'Step 1.3 Normalized OAT'!$A$1:$B$8761,2)</f>
        <v>64</v>
      </c>
      <c r="E7343" s="13">
        <f ca="1">('Step 3. Regression'!$F$19*D7343^2+'Step 3. Regression'!$G$19*D7343+'Step 3. Regression'!$H$19)*C7343</f>
        <v>0</v>
      </c>
    </row>
    <row r="7344" spans="1:5" x14ac:dyDescent="0.25">
      <c r="A7344" s="9">
        <f>IF(ISBLANK('Step 1.3 Normalized OAT'!A7344),"-",'Step 1.3 Normalized OAT'!A7344)</f>
        <v>43406.958333333336</v>
      </c>
      <c r="B7344" s="26">
        <f t="shared" si="120"/>
        <v>305</v>
      </c>
      <c r="C7344" s="64" cm="1">
        <f t="array" ref="C7344">INDEX('Step 5. Daily Avg Schedule Calc'!$A$2:$C$169,(WEEKDAY(A7344)-1)*24+HOUR(A7344)+1,3)*IF(A7344&lt;Cooling_Season_Start_Date,0,IF(A7344&gt;Cooling_Season_End_Date,0,1))</f>
        <v>0</v>
      </c>
      <c r="D7344" s="12">
        <f>VLOOKUP(A7344,'Step 1.3 Normalized OAT'!$A$1:$B$8761,2)</f>
        <v>66</v>
      </c>
      <c r="E7344" s="13">
        <f ca="1">('Step 3. Regression'!$F$19*D7344^2+'Step 3. Regression'!$G$19*D7344+'Step 3. Regression'!$H$19)*C7344</f>
        <v>0</v>
      </c>
    </row>
    <row r="7345" spans="1:5" x14ac:dyDescent="0.25">
      <c r="A7345" s="9">
        <f>IF(ISBLANK('Step 1.3 Normalized OAT'!A7345),"-",'Step 1.3 Normalized OAT'!A7345)</f>
        <v>43407</v>
      </c>
      <c r="B7345" s="26">
        <f t="shared" si="120"/>
        <v>306</v>
      </c>
      <c r="C7345" s="64" cm="1">
        <f t="array" ref="C7345">INDEX('Step 5. Daily Avg Schedule Calc'!$A$2:$C$169,(WEEKDAY(A7345)-1)*24+HOUR(A7345)+1,3)*IF(A7345&lt;Cooling_Season_Start_Date,0,IF(A7345&gt;Cooling_Season_End_Date,0,1))</f>
        <v>0</v>
      </c>
      <c r="D7345" s="12">
        <f>VLOOKUP(A7345,'Step 1.3 Normalized OAT'!$A$1:$B$8761,2)</f>
        <v>66</v>
      </c>
      <c r="E7345" s="13">
        <f ca="1">('Step 3. Regression'!$F$19*D7345^2+'Step 3. Regression'!$G$19*D7345+'Step 3. Regression'!$H$19)*C7345</f>
        <v>0</v>
      </c>
    </row>
    <row r="7346" spans="1:5" x14ac:dyDescent="0.25">
      <c r="A7346" s="9">
        <f>IF(ISBLANK('Step 1.3 Normalized OAT'!A7346),"-",'Step 1.3 Normalized OAT'!A7346)</f>
        <v>43407.041666666664</v>
      </c>
      <c r="B7346" s="26">
        <f t="shared" si="120"/>
        <v>306</v>
      </c>
      <c r="C7346" s="64" cm="1">
        <f t="array" ref="C7346">INDEX('Step 5. Daily Avg Schedule Calc'!$A$2:$C$169,(WEEKDAY(A7346)-1)*24+HOUR(A7346)+1,3)*IF(A7346&lt;Cooling_Season_Start_Date,0,IF(A7346&gt;Cooling_Season_End_Date,0,1))</f>
        <v>0</v>
      </c>
      <c r="D7346" s="12">
        <f>VLOOKUP(A7346,'Step 1.3 Normalized OAT'!$A$1:$B$8761,2)</f>
        <v>66</v>
      </c>
      <c r="E7346" s="13">
        <f ca="1">('Step 3. Regression'!$F$19*D7346^2+'Step 3. Regression'!$G$19*D7346+'Step 3. Regression'!$H$19)*C7346</f>
        <v>0</v>
      </c>
    </row>
    <row r="7347" spans="1:5" x14ac:dyDescent="0.25">
      <c r="A7347" s="9">
        <f>IF(ISBLANK('Step 1.3 Normalized OAT'!A7347),"-",'Step 1.3 Normalized OAT'!A7347)</f>
        <v>43407.083333333336</v>
      </c>
      <c r="B7347" s="26">
        <f t="shared" si="120"/>
        <v>306</v>
      </c>
      <c r="C7347" s="64" cm="1">
        <f t="array" ref="C7347">INDEX('Step 5. Daily Avg Schedule Calc'!$A$2:$C$169,(WEEKDAY(A7347)-1)*24+HOUR(A7347)+1,3)*IF(A7347&lt;Cooling_Season_Start_Date,0,IF(A7347&gt;Cooling_Season_End_Date,0,1))</f>
        <v>0</v>
      </c>
      <c r="D7347" s="12">
        <f>VLOOKUP(A7347,'Step 1.3 Normalized OAT'!$A$1:$B$8761,2)</f>
        <v>66</v>
      </c>
      <c r="E7347" s="13">
        <f ca="1">('Step 3. Regression'!$F$19*D7347^2+'Step 3. Regression'!$G$19*D7347+'Step 3. Regression'!$H$19)*C7347</f>
        <v>0</v>
      </c>
    </row>
    <row r="7348" spans="1:5" x14ac:dyDescent="0.25">
      <c r="A7348" s="9">
        <f>IF(ISBLANK('Step 1.3 Normalized OAT'!A7348),"-",'Step 1.3 Normalized OAT'!A7348)</f>
        <v>43407.125</v>
      </c>
      <c r="B7348" s="26">
        <f t="shared" si="120"/>
        <v>306</v>
      </c>
      <c r="C7348" s="64" cm="1">
        <f t="array" ref="C7348">INDEX('Step 5. Daily Avg Schedule Calc'!$A$2:$C$169,(WEEKDAY(A7348)-1)*24+HOUR(A7348)+1,3)*IF(A7348&lt;Cooling_Season_Start_Date,0,IF(A7348&gt;Cooling_Season_End_Date,0,1))</f>
        <v>0</v>
      </c>
      <c r="D7348" s="12">
        <f>VLOOKUP(A7348,'Step 1.3 Normalized OAT'!$A$1:$B$8761,2)</f>
        <v>59</v>
      </c>
      <c r="E7348" s="13">
        <f ca="1">('Step 3. Regression'!$F$19*D7348^2+'Step 3. Regression'!$G$19*D7348+'Step 3. Regression'!$H$19)*C7348</f>
        <v>0</v>
      </c>
    </row>
    <row r="7349" spans="1:5" x14ac:dyDescent="0.25">
      <c r="A7349" s="9">
        <f>IF(ISBLANK('Step 1.3 Normalized OAT'!A7349),"-",'Step 1.3 Normalized OAT'!A7349)</f>
        <v>43407.166666666664</v>
      </c>
      <c r="B7349" s="26">
        <f t="shared" si="120"/>
        <v>306</v>
      </c>
      <c r="C7349" s="64" cm="1">
        <f t="array" ref="C7349">INDEX('Step 5. Daily Avg Schedule Calc'!$A$2:$C$169,(WEEKDAY(A7349)-1)*24+HOUR(A7349)+1,3)*IF(A7349&lt;Cooling_Season_Start_Date,0,IF(A7349&gt;Cooling_Season_End_Date,0,1))</f>
        <v>0</v>
      </c>
      <c r="D7349" s="12">
        <f>VLOOKUP(A7349,'Step 1.3 Normalized OAT'!$A$1:$B$8761,2)</f>
        <v>59</v>
      </c>
      <c r="E7349" s="13">
        <f ca="1">('Step 3. Regression'!$F$19*D7349^2+'Step 3. Regression'!$G$19*D7349+'Step 3. Regression'!$H$19)*C7349</f>
        <v>0</v>
      </c>
    </row>
    <row r="7350" spans="1:5" x14ac:dyDescent="0.25">
      <c r="A7350" s="9">
        <f>IF(ISBLANK('Step 1.3 Normalized OAT'!A7350),"-",'Step 1.3 Normalized OAT'!A7350)</f>
        <v>43407.208333333336</v>
      </c>
      <c r="B7350" s="26">
        <f t="shared" si="120"/>
        <v>306</v>
      </c>
      <c r="C7350" s="64" cm="1">
        <f t="array" ref="C7350">INDEX('Step 5. Daily Avg Schedule Calc'!$A$2:$C$169,(WEEKDAY(A7350)-1)*24+HOUR(A7350)+1,3)*IF(A7350&lt;Cooling_Season_Start_Date,0,IF(A7350&gt;Cooling_Season_End_Date,0,1))</f>
        <v>0</v>
      </c>
      <c r="D7350" s="12">
        <f>VLOOKUP(A7350,'Step 1.3 Normalized OAT'!$A$1:$B$8761,2)</f>
        <v>58</v>
      </c>
      <c r="E7350" s="13">
        <f ca="1">('Step 3. Regression'!$F$19*D7350^2+'Step 3. Regression'!$G$19*D7350+'Step 3. Regression'!$H$19)*C7350</f>
        <v>0</v>
      </c>
    </row>
    <row r="7351" spans="1:5" x14ac:dyDescent="0.25">
      <c r="A7351" s="9">
        <f>IF(ISBLANK('Step 1.3 Normalized OAT'!A7351),"-",'Step 1.3 Normalized OAT'!A7351)</f>
        <v>43407.25</v>
      </c>
      <c r="B7351" s="26">
        <f t="shared" si="120"/>
        <v>306</v>
      </c>
      <c r="C7351" s="64" cm="1">
        <f t="array" ref="C7351">INDEX('Step 5. Daily Avg Schedule Calc'!$A$2:$C$169,(WEEKDAY(A7351)-1)*24+HOUR(A7351)+1,3)*IF(A7351&lt;Cooling_Season_Start_Date,0,IF(A7351&gt;Cooling_Season_End_Date,0,1))</f>
        <v>0</v>
      </c>
      <c r="D7351" s="12">
        <f>VLOOKUP(A7351,'Step 1.3 Normalized OAT'!$A$1:$B$8761,2)</f>
        <v>59</v>
      </c>
      <c r="E7351" s="13">
        <f ca="1">('Step 3. Regression'!$F$19*D7351^2+'Step 3. Regression'!$G$19*D7351+'Step 3. Regression'!$H$19)*C7351</f>
        <v>0</v>
      </c>
    </row>
    <row r="7352" spans="1:5" x14ac:dyDescent="0.25">
      <c r="A7352" s="9">
        <f>IF(ISBLANK('Step 1.3 Normalized OAT'!A7352),"-",'Step 1.3 Normalized OAT'!A7352)</f>
        <v>43407.291666666664</v>
      </c>
      <c r="B7352" s="26">
        <f t="shared" si="120"/>
        <v>306</v>
      </c>
      <c r="C7352" s="64" cm="1">
        <f t="array" ref="C7352">INDEX('Step 5. Daily Avg Schedule Calc'!$A$2:$C$169,(WEEKDAY(A7352)-1)*24+HOUR(A7352)+1,3)*IF(A7352&lt;Cooling_Season_Start_Date,0,IF(A7352&gt;Cooling_Season_End_Date,0,1))</f>
        <v>0</v>
      </c>
      <c r="D7352" s="12">
        <f>VLOOKUP(A7352,'Step 1.3 Normalized OAT'!$A$1:$B$8761,2)</f>
        <v>59</v>
      </c>
      <c r="E7352" s="13">
        <f ca="1">('Step 3. Regression'!$F$19*D7352^2+'Step 3. Regression'!$G$19*D7352+'Step 3. Regression'!$H$19)*C7352</f>
        <v>0</v>
      </c>
    </row>
    <row r="7353" spans="1:5" x14ac:dyDescent="0.25">
      <c r="A7353" s="9">
        <f>IF(ISBLANK('Step 1.3 Normalized OAT'!A7353),"-",'Step 1.3 Normalized OAT'!A7353)</f>
        <v>43407.333333333336</v>
      </c>
      <c r="B7353" s="26">
        <f t="shared" si="120"/>
        <v>306</v>
      </c>
      <c r="C7353" s="64" cm="1">
        <f t="array" ref="C7353">INDEX('Step 5. Daily Avg Schedule Calc'!$A$2:$C$169,(WEEKDAY(A7353)-1)*24+HOUR(A7353)+1,3)*IF(A7353&lt;Cooling_Season_Start_Date,0,IF(A7353&gt;Cooling_Season_End_Date,0,1))</f>
        <v>0</v>
      </c>
      <c r="D7353" s="12">
        <f>VLOOKUP(A7353,'Step 1.3 Normalized OAT'!$A$1:$B$8761,2)</f>
        <v>60</v>
      </c>
      <c r="E7353" s="13">
        <f ca="1">('Step 3. Regression'!$F$19*D7353^2+'Step 3. Regression'!$G$19*D7353+'Step 3. Regression'!$H$19)*C7353</f>
        <v>0</v>
      </c>
    </row>
    <row r="7354" spans="1:5" x14ac:dyDescent="0.25">
      <c r="A7354" s="9">
        <f>IF(ISBLANK('Step 1.3 Normalized OAT'!A7354),"-",'Step 1.3 Normalized OAT'!A7354)</f>
        <v>43407.375</v>
      </c>
      <c r="B7354" s="26">
        <f t="shared" si="120"/>
        <v>306</v>
      </c>
      <c r="C7354" s="64" cm="1">
        <f t="array" ref="C7354">INDEX('Step 5. Daily Avg Schedule Calc'!$A$2:$C$169,(WEEKDAY(A7354)-1)*24+HOUR(A7354)+1,3)*IF(A7354&lt;Cooling_Season_Start_Date,0,IF(A7354&gt;Cooling_Season_End_Date,0,1))</f>
        <v>0</v>
      </c>
      <c r="D7354" s="12">
        <f>VLOOKUP(A7354,'Step 1.3 Normalized OAT'!$A$1:$B$8761,2)</f>
        <v>61</v>
      </c>
      <c r="E7354" s="13">
        <f ca="1">('Step 3. Regression'!$F$19*D7354^2+'Step 3. Regression'!$G$19*D7354+'Step 3. Regression'!$H$19)*C7354</f>
        <v>0</v>
      </c>
    </row>
    <row r="7355" spans="1:5" x14ac:dyDescent="0.25">
      <c r="A7355" s="9">
        <f>IF(ISBLANK('Step 1.3 Normalized OAT'!A7355),"-",'Step 1.3 Normalized OAT'!A7355)</f>
        <v>43407.416666666664</v>
      </c>
      <c r="B7355" s="26">
        <f t="shared" si="120"/>
        <v>306</v>
      </c>
      <c r="C7355" s="64" cm="1">
        <f t="array" ref="C7355">INDEX('Step 5. Daily Avg Schedule Calc'!$A$2:$C$169,(WEEKDAY(A7355)-1)*24+HOUR(A7355)+1,3)*IF(A7355&lt;Cooling_Season_Start_Date,0,IF(A7355&gt;Cooling_Season_End_Date,0,1))</f>
        <v>0</v>
      </c>
      <c r="D7355" s="12">
        <f>VLOOKUP(A7355,'Step 1.3 Normalized OAT'!$A$1:$B$8761,2)</f>
        <v>57</v>
      </c>
      <c r="E7355" s="13">
        <f ca="1">('Step 3. Regression'!$F$19*D7355^2+'Step 3. Regression'!$G$19*D7355+'Step 3. Regression'!$H$19)*C7355</f>
        <v>0</v>
      </c>
    </row>
    <row r="7356" spans="1:5" x14ac:dyDescent="0.25">
      <c r="A7356" s="9">
        <f>IF(ISBLANK('Step 1.3 Normalized OAT'!A7356),"-",'Step 1.3 Normalized OAT'!A7356)</f>
        <v>43407.458333333336</v>
      </c>
      <c r="B7356" s="26">
        <f t="shared" si="120"/>
        <v>306</v>
      </c>
      <c r="C7356" s="64" cm="1">
        <f t="array" ref="C7356">INDEX('Step 5. Daily Avg Schedule Calc'!$A$2:$C$169,(WEEKDAY(A7356)-1)*24+HOUR(A7356)+1,3)*IF(A7356&lt;Cooling_Season_Start_Date,0,IF(A7356&gt;Cooling_Season_End_Date,0,1))</f>
        <v>0</v>
      </c>
      <c r="D7356" s="12">
        <f>VLOOKUP(A7356,'Step 1.3 Normalized OAT'!$A$1:$B$8761,2)</f>
        <v>55</v>
      </c>
      <c r="E7356" s="13">
        <f ca="1">('Step 3. Regression'!$F$19*D7356^2+'Step 3. Regression'!$G$19*D7356+'Step 3. Regression'!$H$19)*C7356</f>
        <v>0</v>
      </c>
    </row>
    <row r="7357" spans="1:5" x14ac:dyDescent="0.25">
      <c r="A7357" s="9">
        <f>IF(ISBLANK('Step 1.3 Normalized OAT'!A7357),"-",'Step 1.3 Normalized OAT'!A7357)</f>
        <v>43407.5</v>
      </c>
      <c r="B7357" s="26">
        <f t="shared" si="120"/>
        <v>306</v>
      </c>
      <c r="C7357" s="64" cm="1">
        <f t="array" ref="C7357">INDEX('Step 5. Daily Avg Schedule Calc'!$A$2:$C$169,(WEEKDAY(A7357)-1)*24+HOUR(A7357)+1,3)*IF(A7357&lt;Cooling_Season_Start_Date,0,IF(A7357&gt;Cooling_Season_End_Date,0,1))</f>
        <v>0</v>
      </c>
      <c r="D7357" s="12">
        <f>VLOOKUP(A7357,'Step 1.3 Normalized OAT'!$A$1:$B$8761,2)</f>
        <v>55</v>
      </c>
      <c r="E7357" s="13">
        <f ca="1">('Step 3. Regression'!$F$19*D7357^2+'Step 3. Regression'!$G$19*D7357+'Step 3. Regression'!$H$19)*C7357</f>
        <v>0</v>
      </c>
    </row>
    <row r="7358" spans="1:5" x14ac:dyDescent="0.25">
      <c r="A7358" s="9">
        <f>IF(ISBLANK('Step 1.3 Normalized OAT'!A7358),"-",'Step 1.3 Normalized OAT'!A7358)</f>
        <v>43407.541666666664</v>
      </c>
      <c r="B7358" s="26">
        <f t="shared" si="120"/>
        <v>306</v>
      </c>
      <c r="C7358" s="64" cm="1">
        <f t="array" ref="C7358">INDEX('Step 5. Daily Avg Schedule Calc'!$A$2:$C$169,(WEEKDAY(A7358)-1)*24+HOUR(A7358)+1,3)*IF(A7358&lt;Cooling_Season_Start_Date,0,IF(A7358&gt;Cooling_Season_End_Date,0,1))</f>
        <v>0</v>
      </c>
      <c r="D7358" s="12">
        <f>VLOOKUP(A7358,'Step 1.3 Normalized OAT'!$A$1:$B$8761,2)</f>
        <v>55</v>
      </c>
      <c r="E7358" s="13">
        <f ca="1">('Step 3. Regression'!$F$19*D7358^2+'Step 3. Regression'!$G$19*D7358+'Step 3. Regression'!$H$19)*C7358</f>
        <v>0</v>
      </c>
    </row>
    <row r="7359" spans="1:5" x14ac:dyDescent="0.25">
      <c r="A7359" s="9">
        <f>IF(ISBLANK('Step 1.3 Normalized OAT'!A7359),"-",'Step 1.3 Normalized OAT'!A7359)</f>
        <v>43407.583333333336</v>
      </c>
      <c r="B7359" s="26">
        <f t="shared" si="120"/>
        <v>306</v>
      </c>
      <c r="C7359" s="64" cm="1">
        <f t="array" ref="C7359">INDEX('Step 5. Daily Avg Schedule Calc'!$A$2:$C$169,(WEEKDAY(A7359)-1)*24+HOUR(A7359)+1,3)*IF(A7359&lt;Cooling_Season_Start_Date,0,IF(A7359&gt;Cooling_Season_End_Date,0,1))</f>
        <v>0</v>
      </c>
      <c r="D7359" s="12">
        <f>VLOOKUP(A7359,'Step 1.3 Normalized OAT'!$A$1:$B$8761,2)</f>
        <v>58</v>
      </c>
      <c r="E7359" s="13">
        <f ca="1">('Step 3. Regression'!$F$19*D7359^2+'Step 3. Regression'!$G$19*D7359+'Step 3. Regression'!$H$19)*C7359</f>
        <v>0</v>
      </c>
    </row>
    <row r="7360" spans="1:5" x14ac:dyDescent="0.25">
      <c r="A7360" s="9">
        <f>IF(ISBLANK('Step 1.3 Normalized OAT'!A7360),"-",'Step 1.3 Normalized OAT'!A7360)</f>
        <v>43407.625</v>
      </c>
      <c r="B7360" s="26">
        <f t="shared" si="120"/>
        <v>306</v>
      </c>
      <c r="C7360" s="64" cm="1">
        <f t="array" ref="C7360">INDEX('Step 5. Daily Avg Schedule Calc'!$A$2:$C$169,(WEEKDAY(A7360)-1)*24+HOUR(A7360)+1,3)*IF(A7360&lt;Cooling_Season_Start_Date,0,IF(A7360&gt;Cooling_Season_End_Date,0,1))</f>
        <v>0</v>
      </c>
      <c r="D7360" s="12">
        <f>VLOOKUP(A7360,'Step 1.3 Normalized OAT'!$A$1:$B$8761,2)</f>
        <v>59</v>
      </c>
      <c r="E7360" s="13">
        <f ca="1">('Step 3. Regression'!$F$19*D7360^2+'Step 3. Regression'!$G$19*D7360+'Step 3. Regression'!$H$19)*C7360</f>
        <v>0</v>
      </c>
    </row>
    <row r="7361" spans="1:5" x14ac:dyDescent="0.25">
      <c r="A7361" s="9">
        <f>IF(ISBLANK('Step 1.3 Normalized OAT'!A7361),"-",'Step 1.3 Normalized OAT'!A7361)</f>
        <v>43407.666666666664</v>
      </c>
      <c r="B7361" s="26">
        <f t="shared" si="120"/>
        <v>306</v>
      </c>
      <c r="C7361" s="64" cm="1">
        <f t="array" ref="C7361">INDEX('Step 5. Daily Avg Schedule Calc'!$A$2:$C$169,(WEEKDAY(A7361)-1)*24+HOUR(A7361)+1,3)*IF(A7361&lt;Cooling_Season_Start_Date,0,IF(A7361&gt;Cooling_Season_End_Date,0,1))</f>
        <v>0</v>
      </c>
      <c r="D7361" s="12">
        <f>VLOOKUP(A7361,'Step 1.3 Normalized OAT'!$A$1:$B$8761,2)</f>
        <v>57</v>
      </c>
      <c r="E7361" s="13">
        <f ca="1">('Step 3. Regression'!$F$19*D7361^2+'Step 3. Regression'!$G$19*D7361+'Step 3. Regression'!$H$19)*C7361</f>
        <v>0</v>
      </c>
    </row>
    <row r="7362" spans="1:5" x14ac:dyDescent="0.25">
      <c r="A7362" s="9">
        <f>IF(ISBLANK('Step 1.3 Normalized OAT'!A7362),"-",'Step 1.3 Normalized OAT'!A7362)</f>
        <v>43407.708333333336</v>
      </c>
      <c r="B7362" s="26">
        <f t="shared" si="120"/>
        <v>306</v>
      </c>
      <c r="C7362" s="64" cm="1">
        <f t="array" ref="C7362">INDEX('Step 5. Daily Avg Schedule Calc'!$A$2:$C$169,(WEEKDAY(A7362)-1)*24+HOUR(A7362)+1,3)*IF(A7362&lt;Cooling_Season_Start_Date,0,IF(A7362&gt;Cooling_Season_End_Date,0,1))</f>
        <v>0</v>
      </c>
      <c r="D7362" s="12">
        <f>VLOOKUP(A7362,'Step 1.3 Normalized OAT'!$A$1:$B$8761,2)</f>
        <v>57</v>
      </c>
      <c r="E7362" s="13">
        <f ca="1">('Step 3. Regression'!$F$19*D7362^2+'Step 3. Regression'!$G$19*D7362+'Step 3. Regression'!$H$19)*C7362</f>
        <v>0</v>
      </c>
    </row>
    <row r="7363" spans="1:5" x14ac:dyDescent="0.25">
      <c r="A7363" s="9">
        <f>IF(ISBLANK('Step 1.3 Normalized OAT'!A7363),"-",'Step 1.3 Normalized OAT'!A7363)</f>
        <v>43407.75</v>
      </c>
      <c r="B7363" s="26">
        <f t="shared" ref="B7363:B7426" si="121">_xlfn.DAYS(A7363,$A$2)</f>
        <v>306</v>
      </c>
      <c r="C7363" s="64" cm="1">
        <f t="array" ref="C7363">INDEX('Step 5. Daily Avg Schedule Calc'!$A$2:$C$169,(WEEKDAY(A7363)-1)*24+HOUR(A7363)+1,3)*IF(A7363&lt;Cooling_Season_Start_Date,0,IF(A7363&gt;Cooling_Season_End_Date,0,1))</f>
        <v>0</v>
      </c>
      <c r="D7363" s="12">
        <f>VLOOKUP(A7363,'Step 1.3 Normalized OAT'!$A$1:$B$8761,2)</f>
        <v>55</v>
      </c>
      <c r="E7363" s="13">
        <f ca="1">('Step 3. Regression'!$F$19*D7363^2+'Step 3. Regression'!$G$19*D7363+'Step 3. Regression'!$H$19)*C7363</f>
        <v>0</v>
      </c>
    </row>
    <row r="7364" spans="1:5" x14ac:dyDescent="0.25">
      <c r="A7364" s="9">
        <f>IF(ISBLANK('Step 1.3 Normalized OAT'!A7364),"-",'Step 1.3 Normalized OAT'!A7364)</f>
        <v>43407.791666666664</v>
      </c>
      <c r="B7364" s="26">
        <f t="shared" si="121"/>
        <v>306</v>
      </c>
      <c r="C7364" s="64" cm="1">
        <f t="array" ref="C7364">INDEX('Step 5. Daily Avg Schedule Calc'!$A$2:$C$169,(WEEKDAY(A7364)-1)*24+HOUR(A7364)+1,3)*IF(A7364&lt;Cooling_Season_Start_Date,0,IF(A7364&gt;Cooling_Season_End_Date,0,1))</f>
        <v>0</v>
      </c>
      <c r="D7364" s="12">
        <f>VLOOKUP(A7364,'Step 1.3 Normalized OAT'!$A$1:$B$8761,2)</f>
        <v>55</v>
      </c>
      <c r="E7364" s="13">
        <f ca="1">('Step 3. Regression'!$F$19*D7364^2+'Step 3. Regression'!$G$19*D7364+'Step 3. Regression'!$H$19)*C7364</f>
        <v>0</v>
      </c>
    </row>
    <row r="7365" spans="1:5" x14ac:dyDescent="0.25">
      <c r="A7365" s="9">
        <f>IF(ISBLANK('Step 1.3 Normalized OAT'!A7365),"-",'Step 1.3 Normalized OAT'!A7365)</f>
        <v>43407.833333333336</v>
      </c>
      <c r="B7365" s="26">
        <f t="shared" si="121"/>
        <v>306</v>
      </c>
      <c r="C7365" s="64" cm="1">
        <f t="array" ref="C7365">INDEX('Step 5. Daily Avg Schedule Calc'!$A$2:$C$169,(WEEKDAY(A7365)-1)*24+HOUR(A7365)+1,3)*IF(A7365&lt;Cooling_Season_Start_Date,0,IF(A7365&gt;Cooling_Season_End_Date,0,1))</f>
        <v>0</v>
      </c>
      <c r="D7365" s="12">
        <f>VLOOKUP(A7365,'Step 1.3 Normalized OAT'!$A$1:$B$8761,2)</f>
        <v>54</v>
      </c>
      <c r="E7365" s="13">
        <f ca="1">('Step 3. Regression'!$F$19*D7365^2+'Step 3. Regression'!$G$19*D7365+'Step 3. Regression'!$H$19)*C7365</f>
        <v>0</v>
      </c>
    </row>
    <row r="7366" spans="1:5" x14ac:dyDescent="0.25">
      <c r="A7366" s="9">
        <f>IF(ISBLANK('Step 1.3 Normalized OAT'!A7366),"-",'Step 1.3 Normalized OAT'!A7366)</f>
        <v>43407.875</v>
      </c>
      <c r="B7366" s="26">
        <f t="shared" si="121"/>
        <v>306</v>
      </c>
      <c r="C7366" s="64" cm="1">
        <f t="array" ref="C7366">INDEX('Step 5. Daily Avg Schedule Calc'!$A$2:$C$169,(WEEKDAY(A7366)-1)*24+HOUR(A7366)+1,3)*IF(A7366&lt;Cooling_Season_Start_Date,0,IF(A7366&gt;Cooling_Season_End_Date,0,1))</f>
        <v>0</v>
      </c>
      <c r="D7366" s="12">
        <f>VLOOKUP(A7366,'Step 1.3 Normalized OAT'!$A$1:$B$8761,2)</f>
        <v>54</v>
      </c>
      <c r="E7366" s="13">
        <f ca="1">('Step 3. Regression'!$F$19*D7366^2+'Step 3. Regression'!$G$19*D7366+'Step 3. Regression'!$H$19)*C7366</f>
        <v>0</v>
      </c>
    </row>
    <row r="7367" spans="1:5" x14ac:dyDescent="0.25">
      <c r="A7367" s="9">
        <f>IF(ISBLANK('Step 1.3 Normalized OAT'!A7367),"-",'Step 1.3 Normalized OAT'!A7367)</f>
        <v>43407.916666666664</v>
      </c>
      <c r="B7367" s="26">
        <f t="shared" si="121"/>
        <v>306</v>
      </c>
      <c r="C7367" s="64" cm="1">
        <f t="array" ref="C7367">INDEX('Step 5. Daily Avg Schedule Calc'!$A$2:$C$169,(WEEKDAY(A7367)-1)*24+HOUR(A7367)+1,3)*IF(A7367&lt;Cooling_Season_Start_Date,0,IF(A7367&gt;Cooling_Season_End_Date,0,1))</f>
        <v>0</v>
      </c>
      <c r="D7367" s="12">
        <f>VLOOKUP(A7367,'Step 1.3 Normalized OAT'!$A$1:$B$8761,2)</f>
        <v>54</v>
      </c>
      <c r="E7367" s="13">
        <f ca="1">('Step 3. Regression'!$F$19*D7367^2+'Step 3. Regression'!$G$19*D7367+'Step 3. Regression'!$H$19)*C7367</f>
        <v>0</v>
      </c>
    </row>
    <row r="7368" spans="1:5" x14ac:dyDescent="0.25">
      <c r="A7368" s="9">
        <f>IF(ISBLANK('Step 1.3 Normalized OAT'!A7368),"-",'Step 1.3 Normalized OAT'!A7368)</f>
        <v>43407.958333333336</v>
      </c>
      <c r="B7368" s="26">
        <f t="shared" si="121"/>
        <v>306</v>
      </c>
      <c r="C7368" s="64" cm="1">
        <f t="array" ref="C7368">INDEX('Step 5. Daily Avg Schedule Calc'!$A$2:$C$169,(WEEKDAY(A7368)-1)*24+HOUR(A7368)+1,3)*IF(A7368&lt;Cooling_Season_Start_Date,0,IF(A7368&gt;Cooling_Season_End_Date,0,1))</f>
        <v>0</v>
      </c>
      <c r="D7368" s="12">
        <f>VLOOKUP(A7368,'Step 1.3 Normalized OAT'!$A$1:$B$8761,2)</f>
        <v>52</v>
      </c>
      <c r="E7368" s="13">
        <f ca="1">('Step 3. Regression'!$F$19*D7368^2+'Step 3. Regression'!$G$19*D7368+'Step 3. Regression'!$H$19)*C7368</f>
        <v>0</v>
      </c>
    </row>
    <row r="7369" spans="1:5" x14ac:dyDescent="0.25">
      <c r="A7369" s="9">
        <f>IF(ISBLANK('Step 1.3 Normalized OAT'!A7369),"-",'Step 1.3 Normalized OAT'!A7369)</f>
        <v>43408</v>
      </c>
      <c r="B7369" s="26">
        <f t="shared" si="121"/>
        <v>307</v>
      </c>
      <c r="C7369" s="64" cm="1">
        <f t="array" ref="C7369">INDEX('Step 5. Daily Avg Schedule Calc'!$A$2:$C$169,(WEEKDAY(A7369)-1)*24+HOUR(A7369)+1,3)*IF(A7369&lt;Cooling_Season_Start_Date,0,IF(A7369&gt;Cooling_Season_End_Date,0,1))</f>
        <v>0</v>
      </c>
      <c r="D7369" s="12">
        <f>VLOOKUP(A7369,'Step 1.3 Normalized OAT'!$A$1:$B$8761,2)</f>
        <v>52</v>
      </c>
      <c r="E7369" s="13">
        <f ca="1">('Step 3. Regression'!$F$19*D7369^2+'Step 3. Regression'!$G$19*D7369+'Step 3. Regression'!$H$19)*C7369</f>
        <v>0</v>
      </c>
    </row>
    <row r="7370" spans="1:5" x14ac:dyDescent="0.25">
      <c r="A7370" s="9">
        <f>IF(ISBLANK('Step 1.3 Normalized OAT'!A7370),"-",'Step 1.3 Normalized OAT'!A7370)</f>
        <v>43408.041666666664</v>
      </c>
      <c r="B7370" s="26">
        <f t="shared" si="121"/>
        <v>307</v>
      </c>
      <c r="C7370" s="64" cm="1">
        <f t="array" ref="C7370">INDEX('Step 5. Daily Avg Schedule Calc'!$A$2:$C$169,(WEEKDAY(A7370)-1)*24+HOUR(A7370)+1,3)*IF(A7370&lt;Cooling_Season_Start_Date,0,IF(A7370&gt;Cooling_Season_End_Date,0,1))</f>
        <v>0</v>
      </c>
      <c r="D7370" s="12">
        <f>VLOOKUP(A7370,'Step 1.3 Normalized OAT'!$A$1:$B$8761,2)</f>
        <v>51</v>
      </c>
      <c r="E7370" s="13">
        <f ca="1">('Step 3. Regression'!$F$19*D7370^2+'Step 3. Regression'!$G$19*D7370+'Step 3. Regression'!$H$19)*C7370</f>
        <v>0</v>
      </c>
    </row>
    <row r="7371" spans="1:5" x14ac:dyDescent="0.25">
      <c r="A7371" s="9">
        <f>IF(ISBLANK('Step 1.3 Normalized OAT'!A7371),"-",'Step 1.3 Normalized OAT'!A7371)</f>
        <v>43408.041666666664</v>
      </c>
      <c r="B7371" s="26">
        <f t="shared" si="121"/>
        <v>307</v>
      </c>
      <c r="C7371" s="64" cm="1">
        <f t="array" ref="C7371">INDEX('Step 5. Daily Avg Schedule Calc'!$A$2:$C$169,(WEEKDAY(A7371)-1)*24+HOUR(A7371)+1,3)*IF(A7371&lt;Cooling_Season_Start_Date,0,IF(A7371&gt;Cooling_Season_End_Date,0,1))</f>
        <v>0</v>
      </c>
      <c r="D7371" s="12">
        <f>VLOOKUP(A7371,'Step 1.3 Normalized OAT'!$A$1:$B$8761,2)</f>
        <v>51</v>
      </c>
      <c r="E7371" s="13">
        <f ca="1">('Step 3. Regression'!$F$19*D7371^2+'Step 3. Regression'!$G$19*D7371+'Step 3. Regression'!$H$19)*C7371</f>
        <v>0</v>
      </c>
    </row>
    <row r="7372" spans="1:5" x14ac:dyDescent="0.25">
      <c r="A7372" s="9">
        <f>IF(ISBLANK('Step 1.3 Normalized OAT'!A7372),"-",'Step 1.3 Normalized OAT'!A7372)</f>
        <v>43408.083333333336</v>
      </c>
      <c r="B7372" s="26">
        <f t="shared" si="121"/>
        <v>307</v>
      </c>
      <c r="C7372" s="64" cm="1">
        <f t="array" ref="C7372">INDEX('Step 5. Daily Avg Schedule Calc'!$A$2:$C$169,(WEEKDAY(A7372)-1)*24+HOUR(A7372)+1,3)*IF(A7372&lt;Cooling_Season_Start_Date,0,IF(A7372&gt;Cooling_Season_End_Date,0,1))</f>
        <v>0</v>
      </c>
      <c r="D7372" s="12">
        <f>VLOOKUP(A7372,'Step 1.3 Normalized OAT'!$A$1:$B$8761,2)</f>
        <v>48</v>
      </c>
      <c r="E7372" s="13">
        <f ca="1">('Step 3. Regression'!$F$19*D7372^2+'Step 3. Regression'!$G$19*D7372+'Step 3. Regression'!$H$19)*C7372</f>
        <v>0</v>
      </c>
    </row>
    <row r="7373" spans="1:5" x14ac:dyDescent="0.25">
      <c r="A7373" s="9">
        <f>IF(ISBLANK('Step 1.3 Normalized OAT'!A7373),"-",'Step 1.3 Normalized OAT'!A7373)</f>
        <v>43408.125</v>
      </c>
      <c r="B7373" s="26">
        <f t="shared" si="121"/>
        <v>307</v>
      </c>
      <c r="C7373" s="64" cm="1">
        <f t="array" ref="C7373">INDEX('Step 5. Daily Avg Schedule Calc'!$A$2:$C$169,(WEEKDAY(A7373)-1)*24+HOUR(A7373)+1,3)*IF(A7373&lt;Cooling_Season_Start_Date,0,IF(A7373&gt;Cooling_Season_End_Date,0,1))</f>
        <v>0</v>
      </c>
      <c r="D7373" s="12">
        <f>VLOOKUP(A7373,'Step 1.3 Normalized OAT'!$A$1:$B$8761,2)</f>
        <v>48</v>
      </c>
      <c r="E7373" s="13">
        <f ca="1">('Step 3. Regression'!$F$19*D7373^2+'Step 3. Regression'!$G$19*D7373+'Step 3. Regression'!$H$19)*C7373</f>
        <v>0</v>
      </c>
    </row>
    <row r="7374" spans="1:5" x14ac:dyDescent="0.25">
      <c r="A7374" s="9">
        <f>IF(ISBLANK('Step 1.3 Normalized OAT'!A7374),"-",'Step 1.3 Normalized OAT'!A7374)</f>
        <v>43408.166666666664</v>
      </c>
      <c r="B7374" s="26">
        <f t="shared" si="121"/>
        <v>307</v>
      </c>
      <c r="C7374" s="64" cm="1">
        <f t="array" ref="C7374">INDEX('Step 5. Daily Avg Schedule Calc'!$A$2:$C$169,(WEEKDAY(A7374)-1)*24+HOUR(A7374)+1,3)*IF(A7374&lt;Cooling_Season_Start_Date,0,IF(A7374&gt;Cooling_Season_End_Date,0,1))</f>
        <v>0</v>
      </c>
      <c r="D7374" s="12">
        <f>VLOOKUP(A7374,'Step 1.3 Normalized OAT'!$A$1:$B$8761,2)</f>
        <v>47</v>
      </c>
      <c r="E7374" s="13">
        <f ca="1">('Step 3. Regression'!$F$19*D7374^2+'Step 3. Regression'!$G$19*D7374+'Step 3. Regression'!$H$19)*C7374</f>
        <v>0</v>
      </c>
    </row>
    <row r="7375" spans="1:5" x14ac:dyDescent="0.25">
      <c r="A7375" s="9">
        <f>IF(ISBLANK('Step 1.3 Normalized OAT'!A7375),"-",'Step 1.3 Normalized OAT'!A7375)</f>
        <v>43408.208333333336</v>
      </c>
      <c r="B7375" s="26">
        <f t="shared" si="121"/>
        <v>307</v>
      </c>
      <c r="C7375" s="64" cm="1">
        <f t="array" ref="C7375">INDEX('Step 5. Daily Avg Schedule Calc'!$A$2:$C$169,(WEEKDAY(A7375)-1)*24+HOUR(A7375)+1,3)*IF(A7375&lt;Cooling_Season_Start_Date,0,IF(A7375&gt;Cooling_Season_End_Date,0,1))</f>
        <v>0</v>
      </c>
      <c r="D7375" s="12">
        <f>VLOOKUP(A7375,'Step 1.3 Normalized OAT'!$A$1:$B$8761,2)</f>
        <v>46</v>
      </c>
      <c r="E7375" s="13">
        <f ca="1">('Step 3. Regression'!$F$19*D7375^2+'Step 3. Regression'!$G$19*D7375+'Step 3. Regression'!$H$19)*C7375</f>
        <v>0</v>
      </c>
    </row>
    <row r="7376" spans="1:5" x14ac:dyDescent="0.25">
      <c r="A7376" s="9">
        <f>IF(ISBLANK('Step 1.3 Normalized OAT'!A7376),"-",'Step 1.3 Normalized OAT'!A7376)</f>
        <v>43408.25</v>
      </c>
      <c r="B7376" s="26">
        <f t="shared" si="121"/>
        <v>307</v>
      </c>
      <c r="C7376" s="64" cm="1">
        <f t="array" ref="C7376">INDEX('Step 5. Daily Avg Schedule Calc'!$A$2:$C$169,(WEEKDAY(A7376)-1)*24+HOUR(A7376)+1,3)*IF(A7376&lt;Cooling_Season_Start_Date,0,IF(A7376&gt;Cooling_Season_End_Date,0,1))</f>
        <v>0</v>
      </c>
      <c r="D7376" s="12">
        <f>VLOOKUP(A7376,'Step 1.3 Normalized OAT'!$A$1:$B$8761,2)</f>
        <v>46</v>
      </c>
      <c r="E7376" s="13">
        <f ca="1">('Step 3. Regression'!$F$19*D7376^2+'Step 3. Regression'!$G$19*D7376+'Step 3. Regression'!$H$19)*C7376</f>
        <v>0</v>
      </c>
    </row>
    <row r="7377" spans="1:5" x14ac:dyDescent="0.25">
      <c r="A7377" s="9">
        <f>IF(ISBLANK('Step 1.3 Normalized OAT'!A7377),"-",'Step 1.3 Normalized OAT'!A7377)</f>
        <v>43408.291666666664</v>
      </c>
      <c r="B7377" s="26">
        <f t="shared" si="121"/>
        <v>307</v>
      </c>
      <c r="C7377" s="64" cm="1">
        <f t="array" ref="C7377">INDEX('Step 5. Daily Avg Schedule Calc'!$A$2:$C$169,(WEEKDAY(A7377)-1)*24+HOUR(A7377)+1,3)*IF(A7377&lt;Cooling_Season_Start_Date,0,IF(A7377&gt;Cooling_Season_End_Date,0,1))</f>
        <v>0</v>
      </c>
      <c r="D7377" s="12">
        <f>VLOOKUP(A7377,'Step 1.3 Normalized OAT'!$A$1:$B$8761,2)</f>
        <v>47</v>
      </c>
      <c r="E7377" s="13">
        <f ca="1">('Step 3. Regression'!$F$19*D7377^2+'Step 3. Regression'!$G$19*D7377+'Step 3. Regression'!$H$19)*C7377</f>
        <v>0</v>
      </c>
    </row>
    <row r="7378" spans="1:5" x14ac:dyDescent="0.25">
      <c r="A7378" s="9">
        <f>IF(ISBLANK('Step 1.3 Normalized OAT'!A7378),"-",'Step 1.3 Normalized OAT'!A7378)</f>
        <v>43408.333333333336</v>
      </c>
      <c r="B7378" s="26">
        <f t="shared" si="121"/>
        <v>307</v>
      </c>
      <c r="C7378" s="64" cm="1">
        <f t="array" ref="C7378">INDEX('Step 5. Daily Avg Schedule Calc'!$A$2:$C$169,(WEEKDAY(A7378)-1)*24+HOUR(A7378)+1,3)*IF(A7378&lt;Cooling_Season_Start_Date,0,IF(A7378&gt;Cooling_Season_End_Date,0,1))</f>
        <v>0</v>
      </c>
      <c r="D7378" s="12">
        <f>VLOOKUP(A7378,'Step 1.3 Normalized OAT'!$A$1:$B$8761,2)</f>
        <v>46</v>
      </c>
      <c r="E7378" s="13">
        <f ca="1">('Step 3. Regression'!$F$19*D7378^2+'Step 3. Regression'!$G$19*D7378+'Step 3. Regression'!$H$19)*C7378</f>
        <v>0</v>
      </c>
    </row>
    <row r="7379" spans="1:5" x14ac:dyDescent="0.25">
      <c r="A7379" s="9">
        <f>IF(ISBLANK('Step 1.3 Normalized OAT'!A7379),"-",'Step 1.3 Normalized OAT'!A7379)</f>
        <v>43408.375</v>
      </c>
      <c r="B7379" s="26">
        <f t="shared" si="121"/>
        <v>307</v>
      </c>
      <c r="C7379" s="64" cm="1">
        <f t="array" ref="C7379">INDEX('Step 5. Daily Avg Schedule Calc'!$A$2:$C$169,(WEEKDAY(A7379)-1)*24+HOUR(A7379)+1,3)*IF(A7379&lt;Cooling_Season_Start_Date,0,IF(A7379&gt;Cooling_Season_End_Date,0,1))</f>
        <v>0</v>
      </c>
      <c r="D7379" s="12">
        <f>VLOOKUP(A7379,'Step 1.3 Normalized OAT'!$A$1:$B$8761,2)</f>
        <v>48</v>
      </c>
      <c r="E7379" s="13">
        <f ca="1">('Step 3. Regression'!$F$19*D7379^2+'Step 3. Regression'!$G$19*D7379+'Step 3. Regression'!$H$19)*C7379</f>
        <v>0</v>
      </c>
    </row>
    <row r="7380" spans="1:5" x14ac:dyDescent="0.25">
      <c r="A7380" s="9">
        <f>IF(ISBLANK('Step 1.3 Normalized OAT'!A7380),"-",'Step 1.3 Normalized OAT'!A7380)</f>
        <v>43408.416666666664</v>
      </c>
      <c r="B7380" s="26">
        <f t="shared" si="121"/>
        <v>307</v>
      </c>
      <c r="C7380" s="64" cm="1">
        <f t="array" ref="C7380">INDEX('Step 5. Daily Avg Schedule Calc'!$A$2:$C$169,(WEEKDAY(A7380)-1)*24+HOUR(A7380)+1,3)*IF(A7380&lt;Cooling_Season_Start_Date,0,IF(A7380&gt;Cooling_Season_End_Date,0,1))</f>
        <v>0</v>
      </c>
      <c r="D7380" s="12">
        <f>VLOOKUP(A7380,'Step 1.3 Normalized OAT'!$A$1:$B$8761,2)</f>
        <v>50</v>
      </c>
      <c r="E7380" s="13">
        <f ca="1">('Step 3. Regression'!$F$19*D7380^2+'Step 3. Regression'!$G$19*D7380+'Step 3. Regression'!$H$19)*C7380</f>
        <v>0</v>
      </c>
    </row>
    <row r="7381" spans="1:5" x14ac:dyDescent="0.25">
      <c r="A7381" s="9">
        <f>IF(ISBLANK('Step 1.3 Normalized OAT'!A7381),"-",'Step 1.3 Normalized OAT'!A7381)</f>
        <v>43408.458333333336</v>
      </c>
      <c r="B7381" s="26">
        <f t="shared" si="121"/>
        <v>307</v>
      </c>
      <c r="C7381" s="64" cm="1">
        <f t="array" ref="C7381">INDEX('Step 5. Daily Avg Schedule Calc'!$A$2:$C$169,(WEEKDAY(A7381)-1)*24+HOUR(A7381)+1,3)*IF(A7381&lt;Cooling_Season_Start_Date,0,IF(A7381&gt;Cooling_Season_End_Date,0,1))</f>
        <v>0</v>
      </c>
      <c r="D7381" s="12">
        <f>VLOOKUP(A7381,'Step 1.3 Normalized OAT'!$A$1:$B$8761,2)</f>
        <v>52</v>
      </c>
      <c r="E7381" s="13">
        <f ca="1">('Step 3. Regression'!$F$19*D7381^2+'Step 3. Regression'!$G$19*D7381+'Step 3. Regression'!$H$19)*C7381</f>
        <v>0</v>
      </c>
    </row>
    <row r="7382" spans="1:5" x14ac:dyDescent="0.25">
      <c r="A7382" s="9">
        <f>IF(ISBLANK('Step 1.3 Normalized OAT'!A7382),"-",'Step 1.3 Normalized OAT'!A7382)</f>
        <v>43408.5</v>
      </c>
      <c r="B7382" s="26">
        <f t="shared" si="121"/>
        <v>307</v>
      </c>
      <c r="C7382" s="64" cm="1">
        <f t="array" ref="C7382">INDEX('Step 5. Daily Avg Schedule Calc'!$A$2:$C$169,(WEEKDAY(A7382)-1)*24+HOUR(A7382)+1,3)*IF(A7382&lt;Cooling_Season_Start_Date,0,IF(A7382&gt;Cooling_Season_End_Date,0,1))</f>
        <v>0</v>
      </c>
      <c r="D7382" s="12">
        <f>VLOOKUP(A7382,'Step 1.3 Normalized OAT'!$A$1:$B$8761,2)</f>
        <v>54</v>
      </c>
      <c r="E7382" s="13">
        <f ca="1">('Step 3. Regression'!$F$19*D7382^2+'Step 3. Regression'!$G$19*D7382+'Step 3. Regression'!$H$19)*C7382</f>
        <v>0</v>
      </c>
    </row>
    <row r="7383" spans="1:5" x14ac:dyDescent="0.25">
      <c r="A7383" s="9">
        <f>IF(ISBLANK('Step 1.3 Normalized OAT'!A7383),"-",'Step 1.3 Normalized OAT'!A7383)</f>
        <v>43408.541666666664</v>
      </c>
      <c r="B7383" s="26">
        <f t="shared" si="121"/>
        <v>307</v>
      </c>
      <c r="C7383" s="64" cm="1">
        <f t="array" ref="C7383">INDEX('Step 5. Daily Avg Schedule Calc'!$A$2:$C$169,(WEEKDAY(A7383)-1)*24+HOUR(A7383)+1,3)*IF(A7383&lt;Cooling_Season_Start_Date,0,IF(A7383&gt;Cooling_Season_End_Date,0,1))</f>
        <v>0</v>
      </c>
      <c r="D7383" s="12">
        <f>VLOOKUP(A7383,'Step 1.3 Normalized OAT'!$A$1:$B$8761,2)</f>
        <v>55</v>
      </c>
      <c r="E7383" s="13">
        <f ca="1">('Step 3. Regression'!$F$19*D7383^2+'Step 3. Regression'!$G$19*D7383+'Step 3. Regression'!$H$19)*C7383</f>
        <v>0</v>
      </c>
    </row>
    <row r="7384" spans="1:5" x14ac:dyDescent="0.25">
      <c r="A7384" s="9">
        <f>IF(ISBLANK('Step 1.3 Normalized OAT'!A7384),"-",'Step 1.3 Normalized OAT'!A7384)</f>
        <v>43408.583333333336</v>
      </c>
      <c r="B7384" s="26">
        <f t="shared" si="121"/>
        <v>307</v>
      </c>
      <c r="C7384" s="64" cm="1">
        <f t="array" ref="C7384">INDEX('Step 5. Daily Avg Schedule Calc'!$A$2:$C$169,(WEEKDAY(A7384)-1)*24+HOUR(A7384)+1,3)*IF(A7384&lt;Cooling_Season_Start_Date,0,IF(A7384&gt;Cooling_Season_End_Date,0,1))</f>
        <v>0</v>
      </c>
      <c r="D7384" s="12">
        <f>VLOOKUP(A7384,'Step 1.3 Normalized OAT'!$A$1:$B$8761,2)</f>
        <v>55</v>
      </c>
      <c r="E7384" s="13">
        <f ca="1">('Step 3. Regression'!$F$19*D7384^2+'Step 3. Regression'!$G$19*D7384+'Step 3. Regression'!$H$19)*C7384</f>
        <v>0</v>
      </c>
    </row>
    <row r="7385" spans="1:5" x14ac:dyDescent="0.25">
      <c r="A7385" s="9">
        <f>IF(ISBLANK('Step 1.3 Normalized OAT'!A7385),"-",'Step 1.3 Normalized OAT'!A7385)</f>
        <v>43408.625</v>
      </c>
      <c r="B7385" s="26">
        <f t="shared" si="121"/>
        <v>307</v>
      </c>
      <c r="C7385" s="64" cm="1">
        <f t="array" ref="C7385">INDEX('Step 5. Daily Avg Schedule Calc'!$A$2:$C$169,(WEEKDAY(A7385)-1)*24+HOUR(A7385)+1,3)*IF(A7385&lt;Cooling_Season_Start_Date,0,IF(A7385&gt;Cooling_Season_End_Date,0,1))</f>
        <v>0</v>
      </c>
      <c r="D7385" s="12">
        <f>VLOOKUP(A7385,'Step 1.3 Normalized OAT'!$A$1:$B$8761,2)</f>
        <v>55</v>
      </c>
      <c r="E7385" s="13">
        <f ca="1">('Step 3. Regression'!$F$19*D7385^2+'Step 3. Regression'!$G$19*D7385+'Step 3. Regression'!$H$19)*C7385</f>
        <v>0</v>
      </c>
    </row>
    <row r="7386" spans="1:5" x14ac:dyDescent="0.25">
      <c r="A7386" s="9">
        <f>IF(ISBLANK('Step 1.3 Normalized OAT'!A7386),"-",'Step 1.3 Normalized OAT'!A7386)</f>
        <v>43408.666666666664</v>
      </c>
      <c r="B7386" s="26">
        <f t="shared" si="121"/>
        <v>307</v>
      </c>
      <c r="C7386" s="64" cm="1">
        <f t="array" ref="C7386">INDEX('Step 5. Daily Avg Schedule Calc'!$A$2:$C$169,(WEEKDAY(A7386)-1)*24+HOUR(A7386)+1,3)*IF(A7386&lt;Cooling_Season_Start_Date,0,IF(A7386&gt;Cooling_Season_End_Date,0,1))</f>
        <v>0</v>
      </c>
      <c r="D7386" s="12">
        <f>VLOOKUP(A7386,'Step 1.3 Normalized OAT'!$A$1:$B$8761,2)</f>
        <v>56</v>
      </c>
      <c r="E7386" s="13">
        <f ca="1">('Step 3. Regression'!$F$19*D7386^2+'Step 3. Regression'!$G$19*D7386+'Step 3. Regression'!$H$19)*C7386</f>
        <v>0</v>
      </c>
    </row>
    <row r="7387" spans="1:5" x14ac:dyDescent="0.25">
      <c r="A7387" s="9">
        <f>IF(ISBLANK('Step 1.3 Normalized OAT'!A7387),"-",'Step 1.3 Normalized OAT'!A7387)</f>
        <v>43408.708333333336</v>
      </c>
      <c r="B7387" s="26">
        <f t="shared" si="121"/>
        <v>307</v>
      </c>
      <c r="C7387" s="64" cm="1">
        <f t="array" ref="C7387">INDEX('Step 5. Daily Avg Schedule Calc'!$A$2:$C$169,(WEEKDAY(A7387)-1)*24+HOUR(A7387)+1,3)*IF(A7387&lt;Cooling_Season_Start_Date,0,IF(A7387&gt;Cooling_Season_End_Date,0,1))</f>
        <v>0</v>
      </c>
      <c r="D7387" s="12">
        <f>VLOOKUP(A7387,'Step 1.3 Normalized OAT'!$A$1:$B$8761,2)</f>
        <v>52</v>
      </c>
      <c r="E7387" s="13">
        <f ca="1">('Step 3. Regression'!$F$19*D7387^2+'Step 3. Regression'!$G$19*D7387+'Step 3. Regression'!$H$19)*C7387</f>
        <v>0</v>
      </c>
    </row>
    <row r="7388" spans="1:5" x14ac:dyDescent="0.25">
      <c r="A7388" s="9">
        <f>IF(ISBLANK('Step 1.3 Normalized OAT'!A7388),"-",'Step 1.3 Normalized OAT'!A7388)</f>
        <v>43408.75</v>
      </c>
      <c r="B7388" s="26">
        <f t="shared" si="121"/>
        <v>307</v>
      </c>
      <c r="C7388" s="64" cm="1">
        <f t="array" ref="C7388">INDEX('Step 5. Daily Avg Schedule Calc'!$A$2:$C$169,(WEEKDAY(A7388)-1)*24+HOUR(A7388)+1,3)*IF(A7388&lt;Cooling_Season_Start_Date,0,IF(A7388&gt;Cooling_Season_End_Date,0,1))</f>
        <v>0</v>
      </c>
      <c r="D7388" s="12">
        <f>VLOOKUP(A7388,'Step 1.3 Normalized OAT'!$A$1:$B$8761,2)</f>
        <v>52</v>
      </c>
      <c r="E7388" s="13">
        <f ca="1">('Step 3. Regression'!$F$19*D7388^2+'Step 3. Regression'!$G$19*D7388+'Step 3. Regression'!$H$19)*C7388</f>
        <v>0</v>
      </c>
    </row>
    <row r="7389" spans="1:5" x14ac:dyDescent="0.25">
      <c r="A7389" s="9">
        <f>IF(ISBLANK('Step 1.3 Normalized OAT'!A7389),"-",'Step 1.3 Normalized OAT'!A7389)</f>
        <v>43408.791666666664</v>
      </c>
      <c r="B7389" s="26">
        <f t="shared" si="121"/>
        <v>307</v>
      </c>
      <c r="C7389" s="64" cm="1">
        <f t="array" ref="C7389">INDEX('Step 5. Daily Avg Schedule Calc'!$A$2:$C$169,(WEEKDAY(A7389)-1)*24+HOUR(A7389)+1,3)*IF(A7389&lt;Cooling_Season_Start_Date,0,IF(A7389&gt;Cooling_Season_End_Date,0,1))</f>
        <v>0</v>
      </c>
      <c r="D7389" s="12">
        <f>VLOOKUP(A7389,'Step 1.3 Normalized OAT'!$A$1:$B$8761,2)</f>
        <v>51</v>
      </c>
      <c r="E7389" s="13">
        <f ca="1">('Step 3. Regression'!$F$19*D7389^2+'Step 3. Regression'!$G$19*D7389+'Step 3. Regression'!$H$19)*C7389</f>
        <v>0</v>
      </c>
    </row>
    <row r="7390" spans="1:5" x14ac:dyDescent="0.25">
      <c r="A7390" s="9">
        <f>IF(ISBLANK('Step 1.3 Normalized OAT'!A7390),"-",'Step 1.3 Normalized OAT'!A7390)</f>
        <v>43408.833333333336</v>
      </c>
      <c r="B7390" s="26">
        <f t="shared" si="121"/>
        <v>307</v>
      </c>
      <c r="C7390" s="64" cm="1">
        <f t="array" ref="C7390">INDEX('Step 5. Daily Avg Schedule Calc'!$A$2:$C$169,(WEEKDAY(A7390)-1)*24+HOUR(A7390)+1,3)*IF(A7390&lt;Cooling_Season_Start_Date,0,IF(A7390&gt;Cooling_Season_End_Date,0,1))</f>
        <v>0</v>
      </c>
      <c r="D7390" s="12">
        <f>VLOOKUP(A7390,'Step 1.3 Normalized OAT'!$A$1:$B$8761,2)</f>
        <v>52</v>
      </c>
      <c r="E7390" s="13">
        <f ca="1">('Step 3. Regression'!$F$19*D7390^2+'Step 3. Regression'!$G$19*D7390+'Step 3. Regression'!$H$19)*C7390</f>
        <v>0</v>
      </c>
    </row>
    <row r="7391" spans="1:5" x14ac:dyDescent="0.25">
      <c r="A7391" s="9">
        <f>IF(ISBLANK('Step 1.3 Normalized OAT'!A7391),"-",'Step 1.3 Normalized OAT'!A7391)</f>
        <v>43408.875</v>
      </c>
      <c r="B7391" s="26">
        <f t="shared" si="121"/>
        <v>307</v>
      </c>
      <c r="C7391" s="64" cm="1">
        <f t="array" ref="C7391">INDEX('Step 5. Daily Avg Schedule Calc'!$A$2:$C$169,(WEEKDAY(A7391)-1)*24+HOUR(A7391)+1,3)*IF(A7391&lt;Cooling_Season_Start_Date,0,IF(A7391&gt;Cooling_Season_End_Date,0,1))</f>
        <v>0</v>
      </c>
      <c r="D7391" s="12">
        <f>VLOOKUP(A7391,'Step 1.3 Normalized OAT'!$A$1:$B$8761,2)</f>
        <v>50</v>
      </c>
      <c r="E7391" s="13">
        <f ca="1">('Step 3. Regression'!$F$19*D7391^2+'Step 3. Regression'!$G$19*D7391+'Step 3. Regression'!$H$19)*C7391</f>
        <v>0</v>
      </c>
    </row>
    <row r="7392" spans="1:5" x14ac:dyDescent="0.25">
      <c r="A7392" s="9">
        <f>IF(ISBLANK('Step 1.3 Normalized OAT'!A7392),"-",'Step 1.3 Normalized OAT'!A7392)</f>
        <v>43408.916666666664</v>
      </c>
      <c r="B7392" s="26">
        <f t="shared" si="121"/>
        <v>307</v>
      </c>
      <c r="C7392" s="64" cm="1">
        <f t="array" ref="C7392">INDEX('Step 5. Daily Avg Schedule Calc'!$A$2:$C$169,(WEEKDAY(A7392)-1)*24+HOUR(A7392)+1,3)*IF(A7392&lt;Cooling_Season_Start_Date,0,IF(A7392&gt;Cooling_Season_End_Date,0,1))</f>
        <v>0</v>
      </c>
      <c r="D7392" s="12">
        <f>VLOOKUP(A7392,'Step 1.3 Normalized OAT'!$A$1:$B$8761,2)</f>
        <v>49</v>
      </c>
      <c r="E7392" s="13">
        <f ca="1">('Step 3. Regression'!$F$19*D7392^2+'Step 3. Regression'!$G$19*D7392+'Step 3. Regression'!$H$19)*C7392</f>
        <v>0</v>
      </c>
    </row>
    <row r="7393" spans="1:5" x14ac:dyDescent="0.25">
      <c r="A7393" s="9">
        <f>IF(ISBLANK('Step 1.3 Normalized OAT'!A7393),"-",'Step 1.3 Normalized OAT'!A7393)</f>
        <v>43408.958333333336</v>
      </c>
      <c r="B7393" s="26">
        <f t="shared" si="121"/>
        <v>307</v>
      </c>
      <c r="C7393" s="64" cm="1">
        <f t="array" ref="C7393">INDEX('Step 5. Daily Avg Schedule Calc'!$A$2:$C$169,(WEEKDAY(A7393)-1)*24+HOUR(A7393)+1,3)*IF(A7393&lt;Cooling_Season_Start_Date,0,IF(A7393&gt;Cooling_Season_End_Date,0,1))</f>
        <v>0</v>
      </c>
      <c r="D7393" s="12">
        <f>VLOOKUP(A7393,'Step 1.3 Normalized OAT'!$A$1:$B$8761,2)</f>
        <v>50</v>
      </c>
      <c r="E7393" s="13">
        <f ca="1">('Step 3. Regression'!$F$19*D7393^2+'Step 3. Regression'!$G$19*D7393+'Step 3. Regression'!$H$19)*C7393</f>
        <v>0</v>
      </c>
    </row>
    <row r="7394" spans="1:5" x14ac:dyDescent="0.25">
      <c r="A7394" s="9">
        <f>IF(ISBLANK('Step 1.3 Normalized OAT'!A7394),"-",'Step 1.3 Normalized OAT'!A7394)</f>
        <v>43409</v>
      </c>
      <c r="B7394" s="26">
        <f t="shared" si="121"/>
        <v>308</v>
      </c>
      <c r="C7394" s="64" cm="1">
        <f t="array" ref="C7394">INDEX('Step 5. Daily Avg Schedule Calc'!$A$2:$C$169,(WEEKDAY(A7394)-1)*24+HOUR(A7394)+1,3)*IF(A7394&lt;Cooling_Season_Start_Date,0,IF(A7394&gt;Cooling_Season_End_Date,0,1))</f>
        <v>0</v>
      </c>
      <c r="D7394" s="12">
        <f>VLOOKUP(A7394,'Step 1.3 Normalized OAT'!$A$1:$B$8761,2)</f>
        <v>49</v>
      </c>
      <c r="E7394" s="13">
        <f ca="1">('Step 3. Regression'!$F$19*D7394^2+'Step 3. Regression'!$G$19*D7394+'Step 3. Regression'!$H$19)*C7394</f>
        <v>0</v>
      </c>
    </row>
    <row r="7395" spans="1:5" x14ac:dyDescent="0.25">
      <c r="A7395" s="9">
        <f>IF(ISBLANK('Step 1.3 Normalized OAT'!A7395),"-",'Step 1.3 Normalized OAT'!A7395)</f>
        <v>43409.041666666664</v>
      </c>
      <c r="B7395" s="26">
        <f t="shared" si="121"/>
        <v>308</v>
      </c>
      <c r="C7395" s="64" cm="1">
        <f t="array" ref="C7395">INDEX('Step 5. Daily Avg Schedule Calc'!$A$2:$C$169,(WEEKDAY(A7395)-1)*24+HOUR(A7395)+1,3)*IF(A7395&lt;Cooling_Season_Start_Date,0,IF(A7395&gt;Cooling_Season_End_Date,0,1))</f>
        <v>0</v>
      </c>
      <c r="D7395" s="12">
        <f>VLOOKUP(A7395,'Step 1.3 Normalized OAT'!$A$1:$B$8761,2)</f>
        <v>49</v>
      </c>
      <c r="E7395" s="13">
        <f ca="1">('Step 3. Regression'!$F$19*D7395^2+'Step 3. Regression'!$G$19*D7395+'Step 3. Regression'!$H$19)*C7395</f>
        <v>0</v>
      </c>
    </row>
    <row r="7396" spans="1:5" x14ac:dyDescent="0.25">
      <c r="A7396" s="9">
        <f>IF(ISBLANK('Step 1.3 Normalized OAT'!A7396),"-",'Step 1.3 Normalized OAT'!A7396)</f>
        <v>43409.083333333336</v>
      </c>
      <c r="B7396" s="26">
        <f t="shared" si="121"/>
        <v>308</v>
      </c>
      <c r="C7396" s="64" cm="1">
        <f t="array" ref="C7396">INDEX('Step 5. Daily Avg Schedule Calc'!$A$2:$C$169,(WEEKDAY(A7396)-1)*24+HOUR(A7396)+1,3)*IF(A7396&lt;Cooling_Season_Start_Date,0,IF(A7396&gt;Cooling_Season_End_Date,0,1))</f>
        <v>0</v>
      </c>
      <c r="D7396" s="12">
        <f>VLOOKUP(A7396,'Step 1.3 Normalized OAT'!$A$1:$B$8761,2)</f>
        <v>48</v>
      </c>
      <c r="E7396" s="13">
        <f ca="1">('Step 3. Regression'!$F$19*D7396^2+'Step 3. Regression'!$G$19*D7396+'Step 3. Regression'!$H$19)*C7396</f>
        <v>0</v>
      </c>
    </row>
    <row r="7397" spans="1:5" x14ac:dyDescent="0.25">
      <c r="A7397" s="9">
        <f>IF(ISBLANK('Step 1.3 Normalized OAT'!A7397),"-",'Step 1.3 Normalized OAT'!A7397)</f>
        <v>43409.125</v>
      </c>
      <c r="B7397" s="26">
        <f t="shared" si="121"/>
        <v>308</v>
      </c>
      <c r="C7397" s="64" cm="1">
        <f t="array" ref="C7397">INDEX('Step 5. Daily Avg Schedule Calc'!$A$2:$C$169,(WEEKDAY(A7397)-1)*24+HOUR(A7397)+1,3)*IF(A7397&lt;Cooling_Season_Start_Date,0,IF(A7397&gt;Cooling_Season_End_Date,0,1))</f>
        <v>0</v>
      </c>
      <c r="D7397" s="12">
        <f>VLOOKUP(A7397,'Step 1.3 Normalized OAT'!$A$1:$B$8761,2)</f>
        <v>48</v>
      </c>
      <c r="E7397" s="13">
        <f ca="1">('Step 3. Regression'!$F$19*D7397^2+'Step 3. Regression'!$G$19*D7397+'Step 3. Regression'!$H$19)*C7397</f>
        <v>0</v>
      </c>
    </row>
    <row r="7398" spans="1:5" x14ac:dyDescent="0.25">
      <c r="A7398" s="9">
        <f>IF(ISBLANK('Step 1.3 Normalized OAT'!A7398),"-",'Step 1.3 Normalized OAT'!A7398)</f>
        <v>43409.166666666664</v>
      </c>
      <c r="B7398" s="26">
        <f t="shared" si="121"/>
        <v>308</v>
      </c>
      <c r="C7398" s="64" cm="1">
        <f t="array" ref="C7398">INDEX('Step 5. Daily Avg Schedule Calc'!$A$2:$C$169,(WEEKDAY(A7398)-1)*24+HOUR(A7398)+1,3)*IF(A7398&lt;Cooling_Season_Start_Date,0,IF(A7398&gt;Cooling_Season_End_Date,0,1))</f>
        <v>0</v>
      </c>
      <c r="D7398" s="12">
        <f>VLOOKUP(A7398,'Step 1.3 Normalized OAT'!$A$1:$B$8761,2)</f>
        <v>50</v>
      </c>
      <c r="E7398" s="13">
        <f ca="1">('Step 3. Regression'!$F$19*D7398^2+'Step 3. Regression'!$G$19*D7398+'Step 3. Regression'!$H$19)*C7398</f>
        <v>0</v>
      </c>
    </row>
    <row r="7399" spans="1:5" x14ac:dyDescent="0.25">
      <c r="A7399" s="9">
        <f>IF(ISBLANK('Step 1.3 Normalized OAT'!A7399),"-",'Step 1.3 Normalized OAT'!A7399)</f>
        <v>43409.208333333336</v>
      </c>
      <c r="B7399" s="26">
        <f t="shared" si="121"/>
        <v>308</v>
      </c>
      <c r="C7399" s="64" cm="1">
        <f t="array" ref="C7399">INDEX('Step 5. Daily Avg Schedule Calc'!$A$2:$C$169,(WEEKDAY(A7399)-1)*24+HOUR(A7399)+1,3)*IF(A7399&lt;Cooling_Season_Start_Date,0,IF(A7399&gt;Cooling_Season_End_Date,0,1))</f>
        <v>0</v>
      </c>
      <c r="D7399" s="12">
        <f>VLOOKUP(A7399,'Step 1.3 Normalized OAT'!$A$1:$B$8761,2)</f>
        <v>50</v>
      </c>
      <c r="E7399" s="13">
        <f ca="1">('Step 3. Regression'!$F$19*D7399^2+'Step 3. Regression'!$G$19*D7399+'Step 3. Regression'!$H$19)*C7399</f>
        <v>0</v>
      </c>
    </row>
    <row r="7400" spans="1:5" x14ac:dyDescent="0.25">
      <c r="A7400" s="9">
        <f>IF(ISBLANK('Step 1.3 Normalized OAT'!A7400),"-",'Step 1.3 Normalized OAT'!A7400)</f>
        <v>43409.25</v>
      </c>
      <c r="B7400" s="26">
        <f t="shared" si="121"/>
        <v>308</v>
      </c>
      <c r="C7400" s="64" cm="1">
        <f t="array" ref="C7400">INDEX('Step 5. Daily Avg Schedule Calc'!$A$2:$C$169,(WEEKDAY(A7400)-1)*24+HOUR(A7400)+1,3)*IF(A7400&lt;Cooling_Season_Start_Date,0,IF(A7400&gt;Cooling_Season_End_Date,0,1))</f>
        <v>0</v>
      </c>
      <c r="D7400" s="12">
        <f>VLOOKUP(A7400,'Step 1.3 Normalized OAT'!$A$1:$B$8761,2)</f>
        <v>50</v>
      </c>
      <c r="E7400" s="13">
        <f ca="1">('Step 3. Regression'!$F$19*D7400^2+'Step 3. Regression'!$G$19*D7400+'Step 3. Regression'!$H$19)*C7400</f>
        <v>0</v>
      </c>
    </row>
    <row r="7401" spans="1:5" x14ac:dyDescent="0.25">
      <c r="A7401" s="9">
        <f>IF(ISBLANK('Step 1.3 Normalized OAT'!A7401),"-",'Step 1.3 Normalized OAT'!A7401)</f>
        <v>43409.291666666664</v>
      </c>
      <c r="B7401" s="26">
        <f t="shared" si="121"/>
        <v>308</v>
      </c>
      <c r="C7401" s="64" cm="1">
        <f t="array" ref="C7401">INDEX('Step 5. Daily Avg Schedule Calc'!$A$2:$C$169,(WEEKDAY(A7401)-1)*24+HOUR(A7401)+1,3)*IF(A7401&lt;Cooling_Season_Start_Date,0,IF(A7401&gt;Cooling_Season_End_Date,0,1))</f>
        <v>0</v>
      </c>
      <c r="D7401" s="12">
        <f>VLOOKUP(A7401,'Step 1.3 Normalized OAT'!$A$1:$B$8761,2)</f>
        <v>51</v>
      </c>
      <c r="E7401" s="13">
        <f ca="1">('Step 3. Regression'!$F$19*D7401^2+'Step 3. Regression'!$G$19*D7401+'Step 3. Regression'!$H$19)*C7401</f>
        <v>0</v>
      </c>
    </row>
    <row r="7402" spans="1:5" x14ac:dyDescent="0.25">
      <c r="A7402" s="9">
        <f>IF(ISBLANK('Step 1.3 Normalized OAT'!A7402),"-",'Step 1.3 Normalized OAT'!A7402)</f>
        <v>43409.333333333336</v>
      </c>
      <c r="B7402" s="26">
        <f t="shared" si="121"/>
        <v>308</v>
      </c>
      <c r="C7402" s="64" cm="1">
        <f t="array" ref="C7402">INDEX('Step 5. Daily Avg Schedule Calc'!$A$2:$C$169,(WEEKDAY(A7402)-1)*24+HOUR(A7402)+1,3)*IF(A7402&lt;Cooling_Season_Start_Date,0,IF(A7402&gt;Cooling_Season_End_Date,0,1))</f>
        <v>0</v>
      </c>
      <c r="D7402" s="12">
        <f>VLOOKUP(A7402,'Step 1.3 Normalized OAT'!$A$1:$B$8761,2)</f>
        <v>52</v>
      </c>
      <c r="E7402" s="13">
        <f ca="1">('Step 3. Regression'!$F$19*D7402^2+'Step 3. Regression'!$G$19*D7402+'Step 3. Regression'!$H$19)*C7402</f>
        <v>0</v>
      </c>
    </row>
    <row r="7403" spans="1:5" x14ac:dyDescent="0.25">
      <c r="A7403" s="9">
        <f>IF(ISBLANK('Step 1.3 Normalized OAT'!A7403),"-",'Step 1.3 Normalized OAT'!A7403)</f>
        <v>43409.375</v>
      </c>
      <c r="B7403" s="26">
        <f t="shared" si="121"/>
        <v>308</v>
      </c>
      <c r="C7403" s="64" cm="1">
        <f t="array" ref="C7403">INDEX('Step 5. Daily Avg Schedule Calc'!$A$2:$C$169,(WEEKDAY(A7403)-1)*24+HOUR(A7403)+1,3)*IF(A7403&lt;Cooling_Season_Start_Date,0,IF(A7403&gt;Cooling_Season_End_Date,0,1))</f>
        <v>0</v>
      </c>
      <c r="D7403" s="12">
        <f>VLOOKUP(A7403,'Step 1.3 Normalized OAT'!$A$1:$B$8761,2)</f>
        <v>50</v>
      </c>
      <c r="E7403" s="13">
        <f ca="1">('Step 3. Regression'!$F$19*D7403^2+'Step 3. Regression'!$G$19*D7403+'Step 3. Regression'!$H$19)*C7403</f>
        <v>0</v>
      </c>
    </row>
    <row r="7404" spans="1:5" x14ac:dyDescent="0.25">
      <c r="A7404" s="9">
        <f>IF(ISBLANK('Step 1.3 Normalized OAT'!A7404),"-",'Step 1.3 Normalized OAT'!A7404)</f>
        <v>43409.416666666664</v>
      </c>
      <c r="B7404" s="26">
        <f t="shared" si="121"/>
        <v>308</v>
      </c>
      <c r="C7404" s="64" cm="1">
        <f t="array" ref="C7404">INDEX('Step 5. Daily Avg Schedule Calc'!$A$2:$C$169,(WEEKDAY(A7404)-1)*24+HOUR(A7404)+1,3)*IF(A7404&lt;Cooling_Season_Start_Date,0,IF(A7404&gt;Cooling_Season_End_Date,0,1))</f>
        <v>0</v>
      </c>
      <c r="D7404" s="12">
        <f>VLOOKUP(A7404,'Step 1.3 Normalized OAT'!$A$1:$B$8761,2)</f>
        <v>52</v>
      </c>
      <c r="E7404" s="13">
        <f ca="1">('Step 3. Regression'!$F$19*D7404^2+'Step 3. Regression'!$G$19*D7404+'Step 3. Regression'!$H$19)*C7404</f>
        <v>0</v>
      </c>
    </row>
    <row r="7405" spans="1:5" x14ac:dyDescent="0.25">
      <c r="A7405" s="9">
        <f>IF(ISBLANK('Step 1.3 Normalized OAT'!A7405),"-",'Step 1.3 Normalized OAT'!A7405)</f>
        <v>43409.458333333336</v>
      </c>
      <c r="B7405" s="26">
        <f t="shared" si="121"/>
        <v>308</v>
      </c>
      <c r="C7405" s="64" cm="1">
        <f t="array" ref="C7405">INDEX('Step 5. Daily Avg Schedule Calc'!$A$2:$C$169,(WEEKDAY(A7405)-1)*24+HOUR(A7405)+1,3)*IF(A7405&lt;Cooling_Season_Start_Date,0,IF(A7405&gt;Cooling_Season_End_Date,0,1))</f>
        <v>0</v>
      </c>
      <c r="D7405" s="12">
        <f>VLOOKUP(A7405,'Step 1.3 Normalized OAT'!$A$1:$B$8761,2)</f>
        <v>52</v>
      </c>
      <c r="E7405" s="13">
        <f ca="1">('Step 3. Regression'!$F$19*D7405^2+'Step 3. Regression'!$G$19*D7405+'Step 3. Regression'!$H$19)*C7405</f>
        <v>0</v>
      </c>
    </row>
    <row r="7406" spans="1:5" x14ac:dyDescent="0.25">
      <c r="A7406" s="9">
        <f>IF(ISBLANK('Step 1.3 Normalized OAT'!A7406),"-",'Step 1.3 Normalized OAT'!A7406)</f>
        <v>43409.5</v>
      </c>
      <c r="B7406" s="26">
        <f t="shared" si="121"/>
        <v>308</v>
      </c>
      <c r="C7406" s="64" cm="1">
        <f t="array" ref="C7406">INDEX('Step 5. Daily Avg Schedule Calc'!$A$2:$C$169,(WEEKDAY(A7406)-1)*24+HOUR(A7406)+1,3)*IF(A7406&lt;Cooling_Season_Start_Date,0,IF(A7406&gt;Cooling_Season_End_Date,0,1))</f>
        <v>0</v>
      </c>
      <c r="D7406" s="12">
        <f>VLOOKUP(A7406,'Step 1.3 Normalized OAT'!$A$1:$B$8761,2)</f>
        <v>52</v>
      </c>
      <c r="E7406" s="13">
        <f ca="1">('Step 3. Regression'!$F$19*D7406^2+'Step 3. Regression'!$G$19*D7406+'Step 3. Regression'!$H$19)*C7406</f>
        <v>0</v>
      </c>
    </row>
    <row r="7407" spans="1:5" x14ac:dyDescent="0.25">
      <c r="A7407" s="9">
        <f>IF(ISBLANK('Step 1.3 Normalized OAT'!A7407),"-",'Step 1.3 Normalized OAT'!A7407)</f>
        <v>43409.541666666664</v>
      </c>
      <c r="B7407" s="26">
        <f t="shared" si="121"/>
        <v>308</v>
      </c>
      <c r="C7407" s="64" cm="1">
        <f t="array" ref="C7407">INDEX('Step 5. Daily Avg Schedule Calc'!$A$2:$C$169,(WEEKDAY(A7407)-1)*24+HOUR(A7407)+1,3)*IF(A7407&lt;Cooling_Season_Start_Date,0,IF(A7407&gt;Cooling_Season_End_Date,0,1))</f>
        <v>0</v>
      </c>
      <c r="D7407" s="12">
        <f>VLOOKUP(A7407,'Step 1.3 Normalized OAT'!$A$1:$B$8761,2)</f>
        <v>54</v>
      </c>
      <c r="E7407" s="13">
        <f ca="1">('Step 3. Regression'!$F$19*D7407^2+'Step 3. Regression'!$G$19*D7407+'Step 3. Regression'!$H$19)*C7407</f>
        <v>0</v>
      </c>
    </row>
    <row r="7408" spans="1:5" x14ac:dyDescent="0.25">
      <c r="A7408" s="9">
        <f>IF(ISBLANK('Step 1.3 Normalized OAT'!A7408),"-",'Step 1.3 Normalized OAT'!A7408)</f>
        <v>43409.583333333336</v>
      </c>
      <c r="B7408" s="26">
        <f t="shared" si="121"/>
        <v>308</v>
      </c>
      <c r="C7408" s="64" cm="1">
        <f t="array" ref="C7408">INDEX('Step 5. Daily Avg Schedule Calc'!$A$2:$C$169,(WEEKDAY(A7408)-1)*24+HOUR(A7408)+1,3)*IF(A7408&lt;Cooling_Season_Start_Date,0,IF(A7408&gt;Cooling_Season_End_Date,0,1))</f>
        <v>0</v>
      </c>
      <c r="D7408" s="12">
        <f>VLOOKUP(A7408,'Step 1.3 Normalized OAT'!$A$1:$B$8761,2)</f>
        <v>54</v>
      </c>
      <c r="E7408" s="13">
        <f ca="1">('Step 3. Regression'!$F$19*D7408^2+'Step 3. Regression'!$G$19*D7408+'Step 3. Regression'!$H$19)*C7408</f>
        <v>0</v>
      </c>
    </row>
    <row r="7409" spans="1:5" x14ac:dyDescent="0.25">
      <c r="A7409" s="9">
        <f>IF(ISBLANK('Step 1.3 Normalized OAT'!A7409),"-",'Step 1.3 Normalized OAT'!A7409)</f>
        <v>43409.625</v>
      </c>
      <c r="B7409" s="26">
        <f t="shared" si="121"/>
        <v>308</v>
      </c>
      <c r="C7409" s="64" cm="1">
        <f t="array" ref="C7409">INDEX('Step 5. Daily Avg Schedule Calc'!$A$2:$C$169,(WEEKDAY(A7409)-1)*24+HOUR(A7409)+1,3)*IF(A7409&lt;Cooling_Season_Start_Date,0,IF(A7409&gt;Cooling_Season_End_Date,0,1))</f>
        <v>0</v>
      </c>
      <c r="D7409" s="12">
        <f>VLOOKUP(A7409,'Step 1.3 Normalized OAT'!$A$1:$B$8761,2)</f>
        <v>54</v>
      </c>
      <c r="E7409" s="13">
        <f ca="1">('Step 3. Regression'!$F$19*D7409^2+'Step 3. Regression'!$G$19*D7409+'Step 3. Regression'!$H$19)*C7409</f>
        <v>0</v>
      </c>
    </row>
    <row r="7410" spans="1:5" x14ac:dyDescent="0.25">
      <c r="A7410" s="9">
        <f>IF(ISBLANK('Step 1.3 Normalized OAT'!A7410),"-",'Step 1.3 Normalized OAT'!A7410)</f>
        <v>43409.666666666664</v>
      </c>
      <c r="B7410" s="26">
        <f t="shared" si="121"/>
        <v>308</v>
      </c>
      <c r="C7410" s="64" cm="1">
        <f t="array" ref="C7410">INDEX('Step 5. Daily Avg Schedule Calc'!$A$2:$C$169,(WEEKDAY(A7410)-1)*24+HOUR(A7410)+1,3)*IF(A7410&lt;Cooling_Season_Start_Date,0,IF(A7410&gt;Cooling_Season_End_Date,0,1))</f>
        <v>0</v>
      </c>
      <c r="D7410" s="12">
        <f>VLOOKUP(A7410,'Step 1.3 Normalized OAT'!$A$1:$B$8761,2)</f>
        <v>54</v>
      </c>
      <c r="E7410" s="13">
        <f ca="1">('Step 3. Regression'!$F$19*D7410^2+'Step 3. Regression'!$G$19*D7410+'Step 3. Regression'!$H$19)*C7410</f>
        <v>0</v>
      </c>
    </row>
    <row r="7411" spans="1:5" x14ac:dyDescent="0.25">
      <c r="A7411" s="9">
        <f>IF(ISBLANK('Step 1.3 Normalized OAT'!A7411),"-",'Step 1.3 Normalized OAT'!A7411)</f>
        <v>43409.708333333336</v>
      </c>
      <c r="B7411" s="26">
        <f t="shared" si="121"/>
        <v>308</v>
      </c>
      <c r="C7411" s="64" cm="1">
        <f t="array" ref="C7411">INDEX('Step 5. Daily Avg Schedule Calc'!$A$2:$C$169,(WEEKDAY(A7411)-1)*24+HOUR(A7411)+1,3)*IF(A7411&lt;Cooling_Season_Start_Date,0,IF(A7411&gt;Cooling_Season_End_Date,0,1))</f>
        <v>0</v>
      </c>
      <c r="D7411" s="12">
        <f>VLOOKUP(A7411,'Step 1.3 Normalized OAT'!$A$1:$B$8761,2)</f>
        <v>54</v>
      </c>
      <c r="E7411" s="13">
        <f ca="1">('Step 3. Regression'!$F$19*D7411^2+'Step 3. Regression'!$G$19*D7411+'Step 3. Regression'!$H$19)*C7411</f>
        <v>0</v>
      </c>
    </row>
    <row r="7412" spans="1:5" x14ac:dyDescent="0.25">
      <c r="A7412" s="9">
        <f>IF(ISBLANK('Step 1.3 Normalized OAT'!A7412),"-",'Step 1.3 Normalized OAT'!A7412)</f>
        <v>43409.75</v>
      </c>
      <c r="B7412" s="26">
        <f t="shared" si="121"/>
        <v>308</v>
      </c>
      <c r="C7412" s="64" cm="1">
        <f t="array" ref="C7412">INDEX('Step 5. Daily Avg Schedule Calc'!$A$2:$C$169,(WEEKDAY(A7412)-1)*24+HOUR(A7412)+1,3)*IF(A7412&lt;Cooling_Season_Start_Date,0,IF(A7412&gt;Cooling_Season_End_Date,0,1))</f>
        <v>0</v>
      </c>
      <c r="D7412" s="12">
        <f>VLOOKUP(A7412,'Step 1.3 Normalized OAT'!$A$1:$B$8761,2)</f>
        <v>54</v>
      </c>
      <c r="E7412" s="13">
        <f ca="1">('Step 3. Regression'!$F$19*D7412^2+'Step 3. Regression'!$G$19*D7412+'Step 3. Regression'!$H$19)*C7412</f>
        <v>0</v>
      </c>
    </row>
    <row r="7413" spans="1:5" x14ac:dyDescent="0.25">
      <c r="A7413" s="9">
        <f>IF(ISBLANK('Step 1.3 Normalized OAT'!A7413),"-",'Step 1.3 Normalized OAT'!A7413)</f>
        <v>43409.791666666664</v>
      </c>
      <c r="B7413" s="26">
        <f t="shared" si="121"/>
        <v>308</v>
      </c>
      <c r="C7413" s="64" cm="1">
        <f t="array" ref="C7413">INDEX('Step 5. Daily Avg Schedule Calc'!$A$2:$C$169,(WEEKDAY(A7413)-1)*24+HOUR(A7413)+1,3)*IF(A7413&lt;Cooling_Season_Start_Date,0,IF(A7413&gt;Cooling_Season_End_Date,0,1))</f>
        <v>0</v>
      </c>
      <c r="D7413" s="12">
        <f>VLOOKUP(A7413,'Step 1.3 Normalized OAT'!$A$1:$B$8761,2)</f>
        <v>53</v>
      </c>
      <c r="E7413" s="13">
        <f ca="1">('Step 3. Regression'!$F$19*D7413^2+'Step 3. Regression'!$G$19*D7413+'Step 3. Regression'!$H$19)*C7413</f>
        <v>0</v>
      </c>
    </row>
    <row r="7414" spans="1:5" x14ac:dyDescent="0.25">
      <c r="A7414" s="9">
        <f>IF(ISBLANK('Step 1.3 Normalized OAT'!A7414),"-",'Step 1.3 Normalized OAT'!A7414)</f>
        <v>43409.833333333336</v>
      </c>
      <c r="B7414" s="26">
        <f t="shared" si="121"/>
        <v>308</v>
      </c>
      <c r="C7414" s="64" cm="1">
        <f t="array" ref="C7414">INDEX('Step 5. Daily Avg Schedule Calc'!$A$2:$C$169,(WEEKDAY(A7414)-1)*24+HOUR(A7414)+1,3)*IF(A7414&lt;Cooling_Season_Start_Date,0,IF(A7414&gt;Cooling_Season_End_Date,0,1))</f>
        <v>0</v>
      </c>
      <c r="D7414" s="12">
        <f>VLOOKUP(A7414,'Step 1.3 Normalized OAT'!$A$1:$B$8761,2)</f>
        <v>54</v>
      </c>
      <c r="E7414" s="13">
        <f ca="1">('Step 3. Regression'!$F$19*D7414^2+'Step 3. Regression'!$G$19*D7414+'Step 3. Regression'!$H$19)*C7414</f>
        <v>0</v>
      </c>
    </row>
    <row r="7415" spans="1:5" x14ac:dyDescent="0.25">
      <c r="A7415" s="9">
        <f>IF(ISBLANK('Step 1.3 Normalized OAT'!A7415),"-",'Step 1.3 Normalized OAT'!A7415)</f>
        <v>43409.875</v>
      </c>
      <c r="B7415" s="26">
        <f t="shared" si="121"/>
        <v>308</v>
      </c>
      <c r="C7415" s="64" cm="1">
        <f t="array" ref="C7415">INDEX('Step 5. Daily Avg Schedule Calc'!$A$2:$C$169,(WEEKDAY(A7415)-1)*24+HOUR(A7415)+1,3)*IF(A7415&lt;Cooling_Season_Start_Date,0,IF(A7415&gt;Cooling_Season_End_Date,0,1))</f>
        <v>0</v>
      </c>
      <c r="D7415" s="12">
        <f>VLOOKUP(A7415,'Step 1.3 Normalized OAT'!$A$1:$B$8761,2)</f>
        <v>54</v>
      </c>
      <c r="E7415" s="13">
        <f ca="1">('Step 3. Regression'!$F$19*D7415^2+'Step 3. Regression'!$G$19*D7415+'Step 3. Regression'!$H$19)*C7415</f>
        <v>0</v>
      </c>
    </row>
    <row r="7416" spans="1:5" x14ac:dyDescent="0.25">
      <c r="A7416" s="9">
        <f>IF(ISBLANK('Step 1.3 Normalized OAT'!A7416),"-",'Step 1.3 Normalized OAT'!A7416)</f>
        <v>43409.916666666664</v>
      </c>
      <c r="B7416" s="26">
        <f t="shared" si="121"/>
        <v>308</v>
      </c>
      <c r="C7416" s="64" cm="1">
        <f t="array" ref="C7416">INDEX('Step 5. Daily Avg Schedule Calc'!$A$2:$C$169,(WEEKDAY(A7416)-1)*24+HOUR(A7416)+1,3)*IF(A7416&lt;Cooling_Season_Start_Date,0,IF(A7416&gt;Cooling_Season_End_Date,0,1))</f>
        <v>0</v>
      </c>
      <c r="D7416" s="12">
        <f>VLOOKUP(A7416,'Step 1.3 Normalized OAT'!$A$1:$B$8761,2)</f>
        <v>52</v>
      </c>
      <c r="E7416" s="13">
        <f ca="1">('Step 3. Regression'!$F$19*D7416^2+'Step 3. Regression'!$G$19*D7416+'Step 3. Regression'!$H$19)*C7416</f>
        <v>0</v>
      </c>
    </row>
    <row r="7417" spans="1:5" x14ac:dyDescent="0.25">
      <c r="A7417" s="9">
        <f>IF(ISBLANK('Step 1.3 Normalized OAT'!A7417),"-",'Step 1.3 Normalized OAT'!A7417)</f>
        <v>43409.958333333336</v>
      </c>
      <c r="B7417" s="26">
        <f t="shared" si="121"/>
        <v>308</v>
      </c>
      <c r="C7417" s="64" cm="1">
        <f t="array" ref="C7417">INDEX('Step 5. Daily Avg Schedule Calc'!$A$2:$C$169,(WEEKDAY(A7417)-1)*24+HOUR(A7417)+1,3)*IF(A7417&lt;Cooling_Season_Start_Date,0,IF(A7417&gt;Cooling_Season_End_Date,0,1))</f>
        <v>0</v>
      </c>
      <c r="D7417" s="12">
        <f>VLOOKUP(A7417,'Step 1.3 Normalized OAT'!$A$1:$B$8761,2)</f>
        <v>52</v>
      </c>
      <c r="E7417" s="13">
        <f ca="1">('Step 3. Regression'!$F$19*D7417^2+'Step 3. Regression'!$G$19*D7417+'Step 3. Regression'!$H$19)*C7417</f>
        <v>0</v>
      </c>
    </row>
    <row r="7418" spans="1:5" x14ac:dyDescent="0.25">
      <c r="A7418" s="9">
        <f>IF(ISBLANK('Step 1.3 Normalized OAT'!A7418),"-",'Step 1.3 Normalized OAT'!A7418)</f>
        <v>43410</v>
      </c>
      <c r="B7418" s="26">
        <f t="shared" si="121"/>
        <v>309</v>
      </c>
      <c r="C7418" s="64" cm="1">
        <f t="array" ref="C7418">INDEX('Step 5. Daily Avg Schedule Calc'!$A$2:$C$169,(WEEKDAY(A7418)-1)*24+HOUR(A7418)+1,3)*IF(A7418&lt;Cooling_Season_Start_Date,0,IF(A7418&gt;Cooling_Season_End_Date,0,1))</f>
        <v>0</v>
      </c>
      <c r="D7418" s="12">
        <f>VLOOKUP(A7418,'Step 1.3 Normalized OAT'!$A$1:$B$8761,2)</f>
        <v>51</v>
      </c>
      <c r="E7418" s="13">
        <f ca="1">('Step 3. Regression'!$F$19*D7418^2+'Step 3. Regression'!$G$19*D7418+'Step 3. Regression'!$H$19)*C7418</f>
        <v>0</v>
      </c>
    </row>
    <row r="7419" spans="1:5" x14ac:dyDescent="0.25">
      <c r="A7419" s="9">
        <f>IF(ISBLANK('Step 1.3 Normalized OAT'!A7419),"-",'Step 1.3 Normalized OAT'!A7419)</f>
        <v>43410.041666666664</v>
      </c>
      <c r="B7419" s="26">
        <f t="shared" si="121"/>
        <v>309</v>
      </c>
      <c r="C7419" s="64" cm="1">
        <f t="array" ref="C7419">INDEX('Step 5. Daily Avg Schedule Calc'!$A$2:$C$169,(WEEKDAY(A7419)-1)*24+HOUR(A7419)+1,3)*IF(A7419&lt;Cooling_Season_Start_Date,0,IF(A7419&gt;Cooling_Season_End_Date,0,1))</f>
        <v>0</v>
      </c>
      <c r="D7419" s="12">
        <f>VLOOKUP(A7419,'Step 1.3 Normalized OAT'!$A$1:$B$8761,2)</f>
        <v>51</v>
      </c>
      <c r="E7419" s="13">
        <f ca="1">('Step 3. Regression'!$F$19*D7419^2+'Step 3. Regression'!$G$19*D7419+'Step 3. Regression'!$H$19)*C7419</f>
        <v>0</v>
      </c>
    </row>
    <row r="7420" spans="1:5" x14ac:dyDescent="0.25">
      <c r="A7420" s="9">
        <f>IF(ISBLANK('Step 1.3 Normalized OAT'!A7420),"-",'Step 1.3 Normalized OAT'!A7420)</f>
        <v>43410.083333333336</v>
      </c>
      <c r="B7420" s="26">
        <f t="shared" si="121"/>
        <v>309</v>
      </c>
      <c r="C7420" s="64" cm="1">
        <f t="array" ref="C7420">INDEX('Step 5. Daily Avg Schedule Calc'!$A$2:$C$169,(WEEKDAY(A7420)-1)*24+HOUR(A7420)+1,3)*IF(A7420&lt;Cooling_Season_Start_Date,0,IF(A7420&gt;Cooling_Season_End_Date,0,1))</f>
        <v>0</v>
      </c>
      <c r="D7420" s="12">
        <f>VLOOKUP(A7420,'Step 1.3 Normalized OAT'!$A$1:$B$8761,2)</f>
        <v>50</v>
      </c>
      <c r="E7420" s="13">
        <f ca="1">('Step 3. Regression'!$F$19*D7420^2+'Step 3. Regression'!$G$19*D7420+'Step 3. Regression'!$H$19)*C7420</f>
        <v>0</v>
      </c>
    </row>
    <row r="7421" spans="1:5" x14ac:dyDescent="0.25">
      <c r="A7421" s="9">
        <f>IF(ISBLANK('Step 1.3 Normalized OAT'!A7421),"-",'Step 1.3 Normalized OAT'!A7421)</f>
        <v>43410.125</v>
      </c>
      <c r="B7421" s="26">
        <f t="shared" si="121"/>
        <v>309</v>
      </c>
      <c r="C7421" s="64" cm="1">
        <f t="array" ref="C7421">INDEX('Step 5. Daily Avg Schedule Calc'!$A$2:$C$169,(WEEKDAY(A7421)-1)*24+HOUR(A7421)+1,3)*IF(A7421&lt;Cooling_Season_Start_Date,0,IF(A7421&gt;Cooling_Season_End_Date,0,1))</f>
        <v>0</v>
      </c>
      <c r="D7421" s="12">
        <f>VLOOKUP(A7421,'Step 1.3 Normalized OAT'!$A$1:$B$8761,2)</f>
        <v>50</v>
      </c>
      <c r="E7421" s="13">
        <f ca="1">('Step 3. Regression'!$F$19*D7421^2+'Step 3. Regression'!$G$19*D7421+'Step 3. Regression'!$H$19)*C7421</f>
        <v>0</v>
      </c>
    </row>
    <row r="7422" spans="1:5" x14ac:dyDescent="0.25">
      <c r="A7422" s="9">
        <f>IF(ISBLANK('Step 1.3 Normalized OAT'!A7422),"-",'Step 1.3 Normalized OAT'!A7422)</f>
        <v>43410.166666666664</v>
      </c>
      <c r="B7422" s="26">
        <f t="shared" si="121"/>
        <v>309</v>
      </c>
      <c r="C7422" s="64" cm="1">
        <f t="array" ref="C7422">INDEX('Step 5. Daily Avg Schedule Calc'!$A$2:$C$169,(WEEKDAY(A7422)-1)*24+HOUR(A7422)+1,3)*IF(A7422&lt;Cooling_Season_Start_Date,0,IF(A7422&gt;Cooling_Season_End_Date,0,1))</f>
        <v>0</v>
      </c>
      <c r="D7422" s="12">
        <f>VLOOKUP(A7422,'Step 1.3 Normalized OAT'!$A$1:$B$8761,2)</f>
        <v>50</v>
      </c>
      <c r="E7422" s="13">
        <f ca="1">('Step 3. Regression'!$F$19*D7422^2+'Step 3. Regression'!$G$19*D7422+'Step 3. Regression'!$H$19)*C7422</f>
        <v>0</v>
      </c>
    </row>
    <row r="7423" spans="1:5" x14ac:dyDescent="0.25">
      <c r="A7423" s="9">
        <f>IF(ISBLANK('Step 1.3 Normalized OAT'!A7423),"-",'Step 1.3 Normalized OAT'!A7423)</f>
        <v>43410.208333333336</v>
      </c>
      <c r="B7423" s="26">
        <f t="shared" si="121"/>
        <v>309</v>
      </c>
      <c r="C7423" s="64" cm="1">
        <f t="array" ref="C7423">INDEX('Step 5. Daily Avg Schedule Calc'!$A$2:$C$169,(WEEKDAY(A7423)-1)*24+HOUR(A7423)+1,3)*IF(A7423&lt;Cooling_Season_Start_Date,0,IF(A7423&gt;Cooling_Season_End_Date,0,1))</f>
        <v>0</v>
      </c>
      <c r="D7423" s="12">
        <f>VLOOKUP(A7423,'Step 1.3 Normalized OAT'!$A$1:$B$8761,2)</f>
        <v>50</v>
      </c>
      <c r="E7423" s="13">
        <f ca="1">('Step 3. Regression'!$F$19*D7423^2+'Step 3. Regression'!$G$19*D7423+'Step 3. Regression'!$H$19)*C7423</f>
        <v>0</v>
      </c>
    </row>
    <row r="7424" spans="1:5" x14ac:dyDescent="0.25">
      <c r="A7424" s="9">
        <f>IF(ISBLANK('Step 1.3 Normalized OAT'!A7424),"-",'Step 1.3 Normalized OAT'!A7424)</f>
        <v>43410.25</v>
      </c>
      <c r="B7424" s="26">
        <f t="shared" si="121"/>
        <v>309</v>
      </c>
      <c r="C7424" s="64" cm="1">
        <f t="array" ref="C7424">INDEX('Step 5. Daily Avg Schedule Calc'!$A$2:$C$169,(WEEKDAY(A7424)-1)*24+HOUR(A7424)+1,3)*IF(A7424&lt;Cooling_Season_Start_Date,0,IF(A7424&gt;Cooling_Season_End_Date,0,1))</f>
        <v>0</v>
      </c>
      <c r="D7424" s="12">
        <f>VLOOKUP(A7424,'Step 1.3 Normalized OAT'!$A$1:$B$8761,2)</f>
        <v>52</v>
      </c>
      <c r="E7424" s="13">
        <f ca="1">('Step 3. Regression'!$F$19*D7424^2+'Step 3. Regression'!$G$19*D7424+'Step 3. Regression'!$H$19)*C7424</f>
        <v>0</v>
      </c>
    </row>
    <row r="7425" spans="1:5" x14ac:dyDescent="0.25">
      <c r="A7425" s="9">
        <f>IF(ISBLANK('Step 1.3 Normalized OAT'!A7425),"-",'Step 1.3 Normalized OAT'!A7425)</f>
        <v>43410.291666666664</v>
      </c>
      <c r="B7425" s="26">
        <f t="shared" si="121"/>
        <v>309</v>
      </c>
      <c r="C7425" s="64" cm="1">
        <f t="array" ref="C7425">INDEX('Step 5. Daily Avg Schedule Calc'!$A$2:$C$169,(WEEKDAY(A7425)-1)*24+HOUR(A7425)+1,3)*IF(A7425&lt;Cooling_Season_Start_Date,0,IF(A7425&gt;Cooling_Season_End_Date,0,1))</f>
        <v>0</v>
      </c>
      <c r="D7425" s="12">
        <f>VLOOKUP(A7425,'Step 1.3 Normalized OAT'!$A$1:$B$8761,2)</f>
        <v>51</v>
      </c>
      <c r="E7425" s="13">
        <f ca="1">('Step 3. Regression'!$F$19*D7425^2+'Step 3. Regression'!$G$19*D7425+'Step 3. Regression'!$H$19)*C7425</f>
        <v>0</v>
      </c>
    </row>
    <row r="7426" spans="1:5" x14ac:dyDescent="0.25">
      <c r="A7426" s="9">
        <f>IF(ISBLANK('Step 1.3 Normalized OAT'!A7426),"-",'Step 1.3 Normalized OAT'!A7426)</f>
        <v>43410.333333333336</v>
      </c>
      <c r="B7426" s="26">
        <f t="shared" si="121"/>
        <v>309</v>
      </c>
      <c r="C7426" s="64" cm="1">
        <f t="array" ref="C7426">INDEX('Step 5. Daily Avg Schedule Calc'!$A$2:$C$169,(WEEKDAY(A7426)-1)*24+HOUR(A7426)+1,3)*IF(A7426&lt;Cooling_Season_Start_Date,0,IF(A7426&gt;Cooling_Season_End_Date,0,1))</f>
        <v>0</v>
      </c>
      <c r="D7426" s="12">
        <f>VLOOKUP(A7426,'Step 1.3 Normalized OAT'!$A$1:$B$8761,2)</f>
        <v>52</v>
      </c>
      <c r="E7426" s="13">
        <f ca="1">('Step 3. Regression'!$F$19*D7426^2+'Step 3. Regression'!$G$19*D7426+'Step 3. Regression'!$H$19)*C7426</f>
        <v>0</v>
      </c>
    </row>
    <row r="7427" spans="1:5" x14ac:dyDescent="0.25">
      <c r="A7427" s="9">
        <f>IF(ISBLANK('Step 1.3 Normalized OAT'!A7427),"-",'Step 1.3 Normalized OAT'!A7427)</f>
        <v>43410.375</v>
      </c>
      <c r="B7427" s="26">
        <f t="shared" ref="B7427:B7490" si="122">_xlfn.DAYS(A7427,$A$2)</f>
        <v>309</v>
      </c>
      <c r="C7427" s="64" cm="1">
        <f t="array" ref="C7427">INDEX('Step 5. Daily Avg Schedule Calc'!$A$2:$C$169,(WEEKDAY(A7427)-1)*24+HOUR(A7427)+1,3)*IF(A7427&lt;Cooling_Season_Start_Date,0,IF(A7427&gt;Cooling_Season_End_Date,0,1))</f>
        <v>0</v>
      </c>
      <c r="D7427" s="12">
        <f>VLOOKUP(A7427,'Step 1.3 Normalized OAT'!$A$1:$B$8761,2)</f>
        <v>54</v>
      </c>
      <c r="E7427" s="13">
        <f ca="1">('Step 3. Regression'!$F$19*D7427^2+'Step 3. Regression'!$G$19*D7427+'Step 3. Regression'!$H$19)*C7427</f>
        <v>0</v>
      </c>
    </row>
    <row r="7428" spans="1:5" x14ac:dyDescent="0.25">
      <c r="A7428" s="9">
        <f>IF(ISBLANK('Step 1.3 Normalized OAT'!A7428),"-",'Step 1.3 Normalized OAT'!A7428)</f>
        <v>43410.416666666664</v>
      </c>
      <c r="B7428" s="26">
        <f t="shared" si="122"/>
        <v>309</v>
      </c>
      <c r="C7428" s="64" cm="1">
        <f t="array" ref="C7428">INDEX('Step 5. Daily Avg Schedule Calc'!$A$2:$C$169,(WEEKDAY(A7428)-1)*24+HOUR(A7428)+1,3)*IF(A7428&lt;Cooling_Season_Start_Date,0,IF(A7428&gt;Cooling_Season_End_Date,0,1))</f>
        <v>0</v>
      </c>
      <c r="D7428" s="12">
        <f>VLOOKUP(A7428,'Step 1.3 Normalized OAT'!$A$1:$B$8761,2)</f>
        <v>56</v>
      </c>
      <c r="E7428" s="13">
        <f ca="1">('Step 3. Regression'!$F$19*D7428^2+'Step 3. Regression'!$G$19*D7428+'Step 3. Regression'!$H$19)*C7428</f>
        <v>0</v>
      </c>
    </row>
    <row r="7429" spans="1:5" x14ac:dyDescent="0.25">
      <c r="A7429" s="9">
        <f>IF(ISBLANK('Step 1.3 Normalized OAT'!A7429),"-",'Step 1.3 Normalized OAT'!A7429)</f>
        <v>43410.458333333336</v>
      </c>
      <c r="B7429" s="26">
        <f t="shared" si="122"/>
        <v>309</v>
      </c>
      <c r="C7429" s="64" cm="1">
        <f t="array" ref="C7429">INDEX('Step 5. Daily Avg Schedule Calc'!$A$2:$C$169,(WEEKDAY(A7429)-1)*24+HOUR(A7429)+1,3)*IF(A7429&lt;Cooling_Season_Start_Date,0,IF(A7429&gt;Cooling_Season_End_Date,0,1))</f>
        <v>0</v>
      </c>
      <c r="D7429" s="12">
        <f>VLOOKUP(A7429,'Step 1.3 Normalized OAT'!$A$1:$B$8761,2)</f>
        <v>55</v>
      </c>
      <c r="E7429" s="13">
        <f ca="1">('Step 3. Regression'!$F$19*D7429^2+'Step 3. Regression'!$G$19*D7429+'Step 3. Regression'!$H$19)*C7429</f>
        <v>0</v>
      </c>
    </row>
    <row r="7430" spans="1:5" x14ac:dyDescent="0.25">
      <c r="A7430" s="9">
        <f>IF(ISBLANK('Step 1.3 Normalized OAT'!A7430),"-",'Step 1.3 Normalized OAT'!A7430)</f>
        <v>43410.5</v>
      </c>
      <c r="B7430" s="26">
        <f t="shared" si="122"/>
        <v>309</v>
      </c>
      <c r="C7430" s="64" cm="1">
        <f t="array" ref="C7430">INDEX('Step 5. Daily Avg Schedule Calc'!$A$2:$C$169,(WEEKDAY(A7430)-1)*24+HOUR(A7430)+1,3)*IF(A7430&lt;Cooling_Season_Start_Date,0,IF(A7430&gt;Cooling_Season_End_Date,0,1))</f>
        <v>0</v>
      </c>
      <c r="D7430" s="12">
        <f>VLOOKUP(A7430,'Step 1.3 Normalized OAT'!$A$1:$B$8761,2)</f>
        <v>55</v>
      </c>
      <c r="E7430" s="13">
        <f ca="1">('Step 3. Regression'!$F$19*D7430^2+'Step 3. Regression'!$G$19*D7430+'Step 3. Regression'!$H$19)*C7430</f>
        <v>0</v>
      </c>
    </row>
    <row r="7431" spans="1:5" x14ac:dyDescent="0.25">
      <c r="A7431" s="9">
        <f>IF(ISBLANK('Step 1.3 Normalized OAT'!A7431),"-",'Step 1.3 Normalized OAT'!A7431)</f>
        <v>43410.541666666664</v>
      </c>
      <c r="B7431" s="26">
        <f t="shared" si="122"/>
        <v>309</v>
      </c>
      <c r="C7431" s="64" cm="1">
        <f t="array" ref="C7431">INDEX('Step 5. Daily Avg Schedule Calc'!$A$2:$C$169,(WEEKDAY(A7431)-1)*24+HOUR(A7431)+1,3)*IF(A7431&lt;Cooling_Season_Start_Date,0,IF(A7431&gt;Cooling_Season_End_Date,0,1))</f>
        <v>0</v>
      </c>
      <c r="D7431" s="12">
        <f>VLOOKUP(A7431,'Step 1.3 Normalized OAT'!$A$1:$B$8761,2)</f>
        <v>60</v>
      </c>
      <c r="E7431" s="13">
        <f ca="1">('Step 3. Regression'!$F$19*D7431^2+'Step 3. Regression'!$G$19*D7431+'Step 3. Regression'!$H$19)*C7431</f>
        <v>0</v>
      </c>
    </row>
    <row r="7432" spans="1:5" x14ac:dyDescent="0.25">
      <c r="A7432" s="9">
        <f>IF(ISBLANK('Step 1.3 Normalized OAT'!A7432),"-",'Step 1.3 Normalized OAT'!A7432)</f>
        <v>43410.583333333336</v>
      </c>
      <c r="B7432" s="26">
        <f t="shared" si="122"/>
        <v>309</v>
      </c>
      <c r="C7432" s="64" cm="1">
        <f t="array" ref="C7432">INDEX('Step 5. Daily Avg Schedule Calc'!$A$2:$C$169,(WEEKDAY(A7432)-1)*24+HOUR(A7432)+1,3)*IF(A7432&lt;Cooling_Season_Start_Date,0,IF(A7432&gt;Cooling_Season_End_Date,0,1))</f>
        <v>0</v>
      </c>
      <c r="D7432" s="12">
        <f>VLOOKUP(A7432,'Step 1.3 Normalized OAT'!$A$1:$B$8761,2)</f>
        <v>57</v>
      </c>
      <c r="E7432" s="13">
        <f ca="1">('Step 3. Regression'!$F$19*D7432^2+'Step 3. Regression'!$G$19*D7432+'Step 3. Regression'!$H$19)*C7432</f>
        <v>0</v>
      </c>
    </row>
    <row r="7433" spans="1:5" x14ac:dyDescent="0.25">
      <c r="A7433" s="9">
        <f>IF(ISBLANK('Step 1.3 Normalized OAT'!A7433),"-",'Step 1.3 Normalized OAT'!A7433)</f>
        <v>43410.625</v>
      </c>
      <c r="B7433" s="26">
        <f t="shared" si="122"/>
        <v>309</v>
      </c>
      <c r="C7433" s="64" cm="1">
        <f t="array" ref="C7433">INDEX('Step 5. Daily Avg Schedule Calc'!$A$2:$C$169,(WEEKDAY(A7433)-1)*24+HOUR(A7433)+1,3)*IF(A7433&lt;Cooling_Season_Start_Date,0,IF(A7433&gt;Cooling_Season_End_Date,0,1))</f>
        <v>0</v>
      </c>
      <c r="D7433" s="12">
        <f>VLOOKUP(A7433,'Step 1.3 Normalized OAT'!$A$1:$B$8761,2)</f>
        <v>59</v>
      </c>
      <c r="E7433" s="13">
        <f ca="1">('Step 3. Regression'!$F$19*D7433^2+'Step 3. Regression'!$G$19*D7433+'Step 3. Regression'!$H$19)*C7433</f>
        <v>0</v>
      </c>
    </row>
    <row r="7434" spans="1:5" x14ac:dyDescent="0.25">
      <c r="A7434" s="9">
        <f>IF(ISBLANK('Step 1.3 Normalized OAT'!A7434),"-",'Step 1.3 Normalized OAT'!A7434)</f>
        <v>43410.666666666664</v>
      </c>
      <c r="B7434" s="26">
        <f t="shared" si="122"/>
        <v>309</v>
      </c>
      <c r="C7434" s="64" cm="1">
        <f t="array" ref="C7434">INDEX('Step 5. Daily Avg Schedule Calc'!$A$2:$C$169,(WEEKDAY(A7434)-1)*24+HOUR(A7434)+1,3)*IF(A7434&lt;Cooling_Season_Start_Date,0,IF(A7434&gt;Cooling_Season_End_Date,0,1))</f>
        <v>0</v>
      </c>
      <c r="D7434" s="12">
        <f>VLOOKUP(A7434,'Step 1.3 Normalized OAT'!$A$1:$B$8761,2)</f>
        <v>61</v>
      </c>
      <c r="E7434" s="13">
        <f ca="1">('Step 3. Regression'!$F$19*D7434^2+'Step 3. Regression'!$G$19*D7434+'Step 3. Regression'!$H$19)*C7434</f>
        <v>0</v>
      </c>
    </row>
    <row r="7435" spans="1:5" x14ac:dyDescent="0.25">
      <c r="A7435" s="9">
        <f>IF(ISBLANK('Step 1.3 Normalized OAT'!A7435),"-",'Step 1.3 Normalized OAT'!A7435)</f>
        <v>43410.708333333336</v>
      </c>
      <c r="B7435" s="26">
        <f t="shared" si="122"/>
        <v>309</v>
      </c>
      <c r="C7435" s="64" cm="1">
        <f t="array" ref="C7435">INDEX('Step 5. Daily Avg Schedule Calc'!$A$2:$C$169,(WEEKDAY(A7435)-1)*24+HOUR(A7435)+1,3)*IF(A7435&lt;Cooling_Season_Start_Date,0,IF(A7435&gt;Cooling_Season_End_Date,0,1))</f>
        <v>0</v>
      </c>
      <c r="D7435" s="12">
        <f>VLOOKUP(A7435,'Step 1.3 Normalized OAT'!$A$1:$B$8761,2)</f>
        <v>61</v>
      </c>
      <c r="E7435" s="13">
        <f ca="1">('Step 3. Regression'!$F$19*D7435^2+'Step 3. Regression'!$G$19*D7435+'Step 3. Regression'!$H$19)*C7435</f>
        <v>0</v>
      </c>
    </row>
    <row r="7436" spans="1:5" x14ac:dyDescent="0.25">
      <c r="A7436" s="9">
        <f>IF(ISBLANK('Step 1.3 Normalized OAT'!A7436),"-",'Step 1.3 Normalized OAT'!A7436)</f>
        <v>43410.75</v>
      </c>
      <c r="B7436" s="26">
        <f t="shared" si="122"/>
        <v>309</v>
      </c>
      <c r="C7436" s="64" cm="1">
        <f t="array" ref="C7436">INDEX('Step 5. Daily Avg Schedule Calc'!$A$2:$C$169,(WEEKDAY(A7436)-1)*24+HOUR(A7436)+1,3)*IF(A7436&lt;Cooling_Season_Start_Date,0,IF(A7436&gt;Cooling_Season_End_Date,0,1))</f>
        <v>0</v>
      </c>
      <c r="D7436" s="12">
        <f>VLOOKUP(A7436,'Step 1.3 Normalized OAT'!$A$1:$B$8761,2)</f>
        <v>59</v>
      </c>
      <c r="E7436" s="13">
        <f ca="1">('Step 3. Regression'!$F$19*D7436^2+'Step 3. Regression'!$G$19*D7436+'Step 3. Regression'!$H$19)*C7436</f>
        <v>0</v>
      </c>
    </row>
    <row r="7437" spans="1:5" x14ac:dyDescent="0.25">
      <c r="A7437" s="9">
        <f>IF(ISBLANK('Step 1.3 Normalized OAT'!A7437),"-",'Step 1.3 Normalized OAT'!A7437)</f>
        <v>43410.791666666664</v>
      </c>
      <c r="B7437" s="26">
        <f t="shared" si="122"/>
        <v>309</v>
      </c>
      <c r="C7437" s="64" cm="1">
        <f t="array" ref="C7437">INDEX('Step 5. Daily Avg Schedule Calc'!$A$2:$C$169,(WEEKDAY(A7437)-1)*24+HOUR(A7437)+1,3)*IF(A7437&lt;Cooling_Season_Start_Date,0,IF(A7437&gt;Cooling_Season_End_Date,0,1))</f>
        <v>0</v>
      </c>
      <c r="D7437" s="12">
        <f>VLOOKUP(A7437,'Step 1.3 Normalized OAT'!$A$1:$B$8761,2)</f>
        <v>59</v>
      </c>
      <c r="E7437" s="13">
        <f ca="1">('Step 3. Regression'!$F$19*D7437^2+'Step 3. Regression'!$G$19*D7437+'Step 3. Regression'!$H$19)*C7437</f>
        <v>0</v>
      </c>
    </row>
    <row r="7438" spans="1:5" x14ac:dyDescent="0.25">
      <c r="A7438" s="9">
        <f>IF(ISBLANK('Step 1.3 Normalized OAT'!A7438),"-",'Step 1.3 Normalized OAT'!A7438)</f>
        <v>43410.833333333336</v>
      </c>
      <c r="B7438" s="26">
        <f t="shared" si="122"/>
        <v>309</v>
      </c>
      <c r="C7438" s="64" cm="1">
        <f t="array" ref="C7438">INDEX('Step 5. Daily Avg Schedule Calc'!$A$2:$C$169,(WEEKDAY(A7438)-1)*24+HOUR(A7438)+1,3)*IF(A7438&lt;Cooling_Season_Start_Date,0,IF(A7438&gt;Cooling_Season_End_Date,0,1))</f>
        <v>0</v>
      </c>
      <c r="D7438" s="12">
        <f>VLOOKUP(A7438,'Step 1.3 Normalized OAT'!$A$1:$B$8761,2)</f>
        <v>59</v>
      </c>
      <c r="E7438" s="13">
        <f ca="1">('Step 3. Regression'!$F$19*D7438^2+'Step 3. Regression'!$G$19*D7438+'Step 3. Regression'!$H$19)*C7438</f>
        <v>0</v>
      </c>
    </row>
    <row r="7439" spans="1:5" x14ac:dyDescent="0.25">
      <c r="A7439" s="9">
        <f>IF(ISBLANK('Step 1.3 Normalized OAT'!A7439),"-",'Step 1.3 Normalized OAT'!A7439)</f>
        <v>43410.875</v>
      </c>
      <c r="B7439" s="26">
        <f t="shared" si="122"/>
        <v>309</v>
      </c>
      <c r="C7439" s="64" cm="1">
        <f t="array" ref="C7439">INDEX('Step 5. Daily Avg Schedule Calc'!$A$2:$C$169,(WEEKDAY(A7439)-1)*24+HOUR(A7439)+1,3)*IF(A7439&lt;Cooling_Season_Start_Date,0,IF(A7439&gt;Cooling_Season_End_Date,0,1))</f>
        <v>0</v>
      </c>
      <c r="D7439" s="12">
        <f>VLOOKUP(A7439,'Step 1.3 Normalized OAT'!$A$1:$B$8761,2)</f>
        <v>57</v>
      </c>
      <c r="E7439" s="13">
        <f ca="1">('Step 3. Regression'!$F$19*D7439^2+'Step 3. Regression'!$G$19*D7439+'Step 3. Regression'!$H$19)*C7439</f>
        <v>0</v>
      </c>
    </row>
    <row r="7440" spans="1:5" x14ac:dyDescent="0.25">
      <c r="A7440" s="9">
        <f>IF(ISBLANK('Step 1.3 Normalized OAT'!A7440),"-",'Step 1.3 Normalized OAT'!A7440)</f>
        <v>43410.916666666664</v>
      </c>
      <c r="B7440" s="26">
        <f t="shared" si="122"/>
        <v>309</v>
      </c>
      <c r="C7440" s="64" cm="1">
        <f t="array" ref="C7440">INDEX('Step 5. Daily Avg Schedule Calc'!$A$2:$C$169,(WEEKDAY(A7440)-1)*24+HOUR(A7440)+1,3)*IF(A7440&lt;Cooling_Season_Start_Date,0,IF(A7440&gt;Cooling_Season_End_Date,0,1))</f>
        <v>0</v>
      </c>
      <c r="D7440" s="12">
        <f>VLOOKUP(A7440,'Step 1.3 Normalized OAT'!$A$1:$B$8761,2)</f>
        <v>59</v>
      </c>
      <c r="E7440" s="13">
        <f ca="1">('Step 3. Regression'!$F$19*D7440^2+'Step 3. Regression'!$G$19*D7440+'Step 3. Regression'!$H$19)*C7440</f>
        <v>0</v>
      </c>
    </row>
    <row r="7441" spans="1:5" x14ac:dyDescent="0.25">
      <c r="A7441" s="9">
        <f>IF(ISBLANK('Step 1.3 Normalized OAT'!A7441),"-",'Step 1.3 Normalized OAT'!A7441)</f>
        <v>43410.958333333336</v>
      </c>
      <c r="B7441" s="26">
        <f t="shared" si="122"/>
        <v>309</v>
      </c>
      <c r="C7441" s="64" cm="1">
        <f t="array" ref="C7441">INDEX('Step 5. Daily Avg Schedule Calc'!$A$2:$C$169,(WEEKDAY(A7441)-1)*24+HOUR(A7441)+1,3)*IF(A7441&lt;Cooling_Season_Start_Date,0,IF(A7441&gt;Cooling_Season_End_Date,0,1))</f>
        <v>0</v>
      </c>
      <c r="D7441" s="12">
        <f>VLOOKUP(A7441,'Step 1.3 Normalized OAT'!$A$1:$B$8761,2)</f>
        <v>57</v>
      </c>
      <c r="E7441" s="13">
        <f ca="1">('Step 3. Regression'!$F$19*D7441^2+'Step 3. Regression'!$G$19*D7441+'Step 3. Regression'!$H$19)*C7441</f>
        <v>0</v>
      </c>
    </row>
    <row r="7442" spans="1:5" x14ac:dyDescent="0.25">
      <c r="A7442" s="9">
        <f>IF(ISBLANK('Step 1.3 Normalized OAT'!A7442),"-",'Step 1.3 Normalized OAT'!A7442)</f>
        <v>43411</v>
      </c>
      <c r="B7442" s="26">
        <f t="shared" si="122"/>
        <v>310</v>
      </c>
      <c r="C7442" s="64" cm="1">
        <f t="array" ref="C7442">INDEX('Step 5. Daily Avg Schedule Calc'!$A$2:$C$169,(WEEKDAY(A7442)-1)*24+HOUR(A7442)+1,3)*IF(A7442&lt;Cooling_Season_Start_Date,0,IF(A7442&gt;Cooling_Season_End_Date,0,1))</f>
        <v>0</v>
      </c>
      <c r="D7442" s="12">
        <f>VLOOKUP(A7442,'Step 1.3 Normalized OAT'!$A$1:$B$8761,2)</f>
        <v>58</v>
      </c>
      <c r="E7442" s="13">
        <f ca="1">('Step 3. Regression'!$F$19*D7442^2+'Step 3. Regression'!$G$19*D7442+'Step 3. Regression'!$H$19)*C7442</f>
        <v>0</v>
      </c>
    </row>
    <row r="7443" spans="1:5" x14ac:dyDescent="0.25">
      <c r="A7443" s="9">
        <f>IF(ISBLANK('Step 1.3 Normalized OAT'!A7443),"-",'Step 1.3 Normalized OAT'!A7443)</f>
        <v>43411.041666666664</v>
      </c>
      <c r="B7443" s="26">
        <f t="shared" si="122"/>
        <v>310</v>
      </c>
      <c r="C7443" s="64" cm="1">
        <f t="array" ref="C7443">INDEX('Step 5. Daily Avg Schedule Calc'!$A$2:$C$169,(WEEKDAY(A7443)-1)*24+HOUR(A7443)+1,3)*IF(A7443&lt;Cooling_Season_Start_Date,0,IF(A7443&gt;Cooling_Season_End_Date,0,1))</f>
        <v>0</v>
      </c>
      <c r="D7443" s="12">
        <f>VLOOKUP(A7443,'Step 1.3 Normalized OAT'!$A$1:$B$8761,2)</f>
        <v>58</v>
      </c>
      <c r="E7443" s="13">
        <f ca="1">('Step 3. Regression'!$F$19*D7443^2+'Step 3. Regression'!$G$19*D7443+'Step 3. Regression'!$H$19)*C7443</f>
        <v>0</v>
      </c>
    </row>
    <row r="7444" spans="1:5" x14ac:dyDescent="0.25">
      <c r="A7444" s="9">
        <f>IF(ISBLANK('Step 1.3 Normalized OAT'!A7444),"-",'Step 1.3 Normalized OAT'!A7444)</f>
        <v>43411.083333333336</v>
      </c>
      <c r="B7444" s="26">
        <f t="shared" si="122"/>
        <v>310</v>
      </c>
      <c r="C7444" s="64" cm="1">
        <f t="array" ref="C7444">INDEX('Step 5. Daily Avg Schedule Calc'!$A$2:$C$169,(WEEKDAY(A7444)-1)*24+HOUR(A7444)+1,3)*IF(A7444&lt;Cooling_Season_Start_Date,0,IF(A7444&gt;Cooling_Season_End_Date,0,1))</f>
        <v>0</v>
      </c>
      <c r="D7444" s="12">
        <f>VLOOKUP(A7444,'Step 1.3 Normalized OAT'!$A$1:$B$8761,2)</f>
        <v>57</v>
      </c>
      <c r="E7444" s="13">
        <f ca="1">('Step 3. Regression'!$F$19*D7444^2+'Step 3. Regression'!$G$19*D7444+'Step 3. Regression'!$H$19)*C7444</f>
        <v>0</v>
      </c>
    </row>
    <row r="7445" spans="1:5" x14ac:dyDescent="0.25">
      <c r="A7445" s="9">
        <f>IF(ISBLANK('Step 1.3 Normalized OAT'!A7445),"-",'Step 1.3 Normalized OAT'!A7445)</f>
        <v>43411.125</v>
      </c>
      <c r="B7445" s="26">
        <f t="shared" si="122"/>
        <v>310</v>
      </c>
      <c r="C7445" s="64" cm="1">
        <f t="array" ref="C7445">INDEX('Step 5. Daily Avg Schedule Calc'!$A$2:$C$169,(WEEKDAY(A7445)-1)*24+HOUR(A7445)+1,3)*IF(A7445&lt;Cooling_Season_Start_Date,0,IF(A7445&gt;Cooling_Season_End_Date,0,1))</f>
        <v>0</v>
      </c>
      <c r="D7445" s="12">
        <f>VLOOKUP(A7445,'Step 1.3 Normalized OAT'!$A$1:$B$8761,2)</f>
        <v>59</v>
      </c>
      <c r="E7445" s="13">
        <f ca="1">('Step 3. Regression'!$F$19*D7445^2+'Step 3. Regression'!$G$19*D7445+'Step 3. Regression'!$H$19)*C7445</f>
        <v>0</v>
      </c>
    </row>
    <row r="7446" spans="1:5" x14ac:dyDescent="0.25">
      <c r="A7446" s="9">
        <f>IF(ISBLANK('Step 1.3 Normalized OAT'!A7446),"-",'Step 1.3 Normalized OAT'!A7446)</f>
        <v>43411.166666666664</v>
      </c>
      <c r="B7446" s="26">
        <f t="shared" si="122"/>
        <v>310</v>
      </c>
      <c r="C7446" s="64" cm="1">
        <f t="array" ref="C7446">INDEX('Step 5. Daily Avg Schedule Calc'!$A$2:$C$169,(WEEKDAY(A7446)-1)*24+HOUR(A7446)+1,3)*IF(A7446&lt;Cooling_Season_Start_Date,0,IF(A7446&gt;Cooling_Season_End_Date,0,1))</f>
        <v>0</v>
      </c>
      <c r="D7446" s="12">
        <f>VLOOKUP(A7446,'Step 1.3 Normalized OAT'!$A$1:$B$8761,2)</f>
        <v>57</v>
      </c>
      <c r="E7446" s="13">
        <f ca="1">('Step 3. Regression'!$F$19*D7446^2+'Step 3. Regression'!$G$19*D7446+'Step 3. Regression'!$H$19)*C7446</f>
        <v>0</v>
      </c>
    </row>
    <row r="7447" spans="1:5" x14ac:dyDescent="0.25">
      <c r="A7447" s="9">
        <f>IF(ISBLANK('Step 1.3 Normalized OAT'!A7447),"-",'Step 1.3 Normalized OAT'!A7447)</f>
        <v>43411.208333333336</v>
      </c>
      <c r="B7447" s="26">
        <f t="shared" si="122"/>
        <v>310</v>
      </c>
      <c r="C7447" s="64" cm="1">
        <f t="array" ref="C7447">INDEX('Step 5. Daily Avg Schedule Calc'!$A$2:$C$169,(WEEKDAY(A7447)-1)*24+HOUR(A7447)+1,3)*IF(A7447&lt;Cooling_Season_Start_Date,0,IF(A7447&gt;Cooling_Season_End_Date,0,1))</f>
        <v>0</v>
      </c>
      <c r="D7447" s="12">
        <f>VLOOKUP(A7447,'Step 1.3 Normalized OAT'!$A$1:$B$8761,2)</f>
        <v>55</v>
      </c>
      <c r="E7447" s="13">
        <f ca="1">('Step 3. Regression'!$F$19*D7447^2+'Step 3. Regression'!$G$19*D7447+'Step 3. Regression'!$H$19)*C7447</f>
        <v>0</v>
      </c>
    </row>
    <row r="7448" spans="1:5" x14ac:dyDescent="0.25">
      <c r="A7448" s="9">
        <f>IF(ISBLANK('Step 1.3 Normalized OAT'!A7448),"-",'Step 1.3 Normalized OAT'!A7448)</f>
        <v>43411.25</v>
      </c>
      <c r="B7448" s="26">
        <f t="shared" si="122"/>
        <v>310</v>
      </c>
      <c r="C7448" s="64" cm="1">
        <f t="array" ref="C7448">INDEX('Step 5. Daily Avg Schedule Calc'!$A$2:$C$169,(WEEKDAY(A7448)-1)*24+HOUR(A7448)+1,3)*IF(A7448&lt;Cooling_Season_Start_Date,0,IF(A7448&gt;Cooling_Season_End_Date,0,1))</f>
        <v>0</v>
      </c>
      <c r="D7448" s="12">
        <f>VLOOKUP(A7448,'Step 1.3 Normalized OAT'!$A$1:$B$8761,2)</f>
        <v>55</v>
      </c>
      <c r="E7448" s="13">
        <f ca="1">('Step 3. Regression'!$F$19*D7448^2+'Step 3. Regression'!$G$19*D7448+'Step 3. Regression'!$H$19)*C7448</f>
        <v>0</v>
      </c>
    </row>
    <row r="7449" spans="1:5" x14ac:dyDescent="0.25">
      <c r="A7449" s="9">
        <f>IF(ISBLANK('Step 1.3 Normalized OAT'!A7449),"-",'Step 1.3 Normalized OAT'!A7449)</f>
        <v>43411.291666666664</v>
      </c>
      <c r="B7449" s="26">
        <f t="shared" si="122"/>
        <v>310</v>
      </c>
      <c r="C7449" s="64" cm="1">
        <f t="array" ref="C7449">INDEX('Step 5. Daily Avg Schedule Calc'!$A$2:$C$169,(WEEKDAY(A7449)-1)*24+HOUR(A7449)+1,3)*IF(A7449&lt;Cooling_Season_Start_Date,0,IF(A7449&gt;Cooling_Season_End_Date,0,1))</f>
        <v>0</v>
      </c>
      <c r="D7449" s="12">
        <f>VLOOKUP(A7449,'Step 1.3 Normalized OAT'!$A$1:$B$8761,2)</f>
        <v>53</v>
      </c>
      <c r="E7449" s="13">
        <f ca="1">('Step 3. Regression'!$F$19*D7449^2+'Step 3. Regression'!$G$19*D7449+'Step 3. Regression'!$H$19)*C7449</f>
        <v>0</v>
      </c>
    </row>
    <row r="7450" spans="1:5" x14ac:dyDescent="0.25">
      <c r="A7450" s="9">
        <f>IF(ISBLANK('Step 1.3 Normalized OAT'!A7450),"-",'Step 1.3 Normalized OAT'!A7450)</f>
        <v>43411.333333333336</v>
      </c>
      <c r="B7450" s="26">
        <f t="shared" si="122"/>
        <v>310</v>
      </c>
      <c r="C7450" s="64" cm="1">
        <f t="array" ref="C7450">INDEX('Step 5. Daily Avg Schedule Calc'!$A$2:$C$169,(WEEKDAY(A7450)-1)*24+HOUR(A7450)+1,3)*IF(A7450&lt;Cooling_Season_Start_Date,0,IF(A7450&gt;Cooling_Season_End_Date,0,1))</f>
        <v>0</v>
      </c>
      <c r="D7450" s="12">
        <f>VLOOKUP(A7450,'Step 1.3 Normalized OAT'!$A$1:$B$8761,2)</f>
        <v>55</v>
      </c>
      <c r="E7450" s="13">
        <f ca="1">('Step 3. Regression'!$F$19*D7450^2+'Step 3. Regression'!$G$19*D7450+'Step 3. Regression'!$H$19)*C7450</f>
        <v>0</v>
      </c>
    </row>
    <row r="7451" spans="1:5" x14ac:dyDescent="0.25">
      <c r="A7451" s="9">
        <f>IF(ISBLANK('Step 1.3 Normalized OAT'!A7451),"-",'Step 1.3 Normalized OAT'!A7451)</f>
        <v>43411.375</v>
      </c>
      <c r="B7451" s="26">
        <f t="shared" si="122"/>
        <v>310</v>
      </c>
      <c r="C7451" s="64" cm="1">
        <f t="array" ref="C7451">INDEX('Step 5. Daily Avg Schedule Calc'!$A$2:$C$169,(WEEKDAY(A7451)-1)*24+HOUR(A7451)+1,3)*IF(A7451&lt;Cooling_Season_Start_Date,0,IF(A7451&gt;Cooling_Season_End_Date,0,1))</f>
        <v>0</v>
      </c>
      <c r="D7451" s="12">
        <f>VLOOKUP(A7451,'Step 1.3 Normalized OAT'!$A$1:$B$8761,2)</f>
        <v>55</v>
      </c>
      <c r="E7451" s="13">
        <f ca="1">('Step 3. Regression'!$F$19*D7451^2+'Step 3. Regression'!$G$19*D7451+'Step 3. Regression'!$H$19)*C7451</f>
        <v>0</v>
      </c>
    </row>
    <row r="7452" spans="1:5" x14ac:dyDescent="0.25">
      <c r="A7452" s="9">
        <f>IF(ISBLANK('Step 1.3 Normalized OAT'!A7452),"-",'Step 1.3 Normalized OAT'!A7452)</f>
        <v>43411.416666666664</v>
      </c>
      <c r="B7452" s="26">
        <f t="shared" si="122"/>
        <v>310</v>
      </c>
      <c r="C7452" s="64" cm="1">
        <f t="array" ref="C7452">INDEX('Step 5. Daily Avg Schedule Calc'!$A$2:$C$169,(WEEKDAY(A7452)-1)*24+HOUR(A7452)+1,3)*IF(A7452&lt;Cooling_Season_Start_Date,0,IF(A7452&gt;Cooling_Season_End_Date,0,1))</f>
        <v>0</v>
      </c>
      <c r="D7452" s="12">
        <f>VLOOKUP(A7452,'Step 1.3 Normalized OAT'!$A$1:$B$8761,2)</f>
        <v>57</v>
      </c>
      <c r="E7452" s="13">
        <f ca="1">('Step 3. Regression'!$F$19*D7452^2+'Step 3. Regression'!$G$19*D7452+'Step 3. Regression'!$H$19)*C7452</f>
        <v>0</v>
      </c>
    </row>
    <row r="7453" spans="1:5" x14ac:dyDescent="0.25">
      <c r="A7453" s="9">
        <f>IF(ISBLANK('Step 1.3 Normalized OAT'!A7453),"-",'Step 1.3 Normalized OAT'!A7453)</f>
        <v>43411.458333333336</v>
      </c>
      <c r="B7453" s="26">
        <f t="shared" si="122"/>
        <v>310</v>
      </c>
      <c r="C7453" s="64" cm="1">
        <f t="array" ref="C7453">INDEX('Step 5. Daily Avg Schedule Calc'!$A$2:$C$169,(WEEKDAY(A7453)-1)*24+HOUR(A7453)+1,3)*IF(A7453&lt;Cooling_Season_Start_Date,0,IF(A7453&gt;Cooling_Season_End_Date,0,1))</f>
        <v>0</v>
      </c>
      <c r="D7453" s="12">
        <f>VLOOKUP(A7453,'Step 1.3 Normalized OAT'!$A$1:$B$8761,2)</f>
        <v>59</v>
      </c>
      <c r="E7453" s="13">
        <f ca="1">('Step 3. Regression'!$F$19*D7453^2+'Step 3. Regression'!$G$19*D7453+'Step 3. Regression'!$H$19)*C7453</f>
        <v>0</v>
      </c>
    </row>
    <row r="7454" spans="1:5" x14ac:dyDescent="0.25">
      <c r="A7454" s="9">
        <f>IF(ISBLANK('Step 1.3 Normalized OAT'!A7454),"-",'Step 1.3 Normalized OAT'!A7454)</f>
        <v>43411.5</v>
      </c>
      <c r="B7454" s="26">
        <f t="shared" si="122"/>
        <v>310</v>
      </c>
      <c r="C7454" s="64" cm="1">
        <f t="array" ref="C7454">INDEX('Step 5. Daily Avg Schedule Calc'!$A$2:$C$169,(WEEKDAY(A7454)-1)*24+HOUR(A7454)+1,3)*IF(A7454&lt;Cooling_Season_Start_Date,0,IF(A7454&gt;Cooling_Season_End_Date,0,1))</f>
        <v>0</v>
      </c>
      <c r="D7454" s="12">
        <f>VLOOKUP(A7454,'Step 1.3 Normalized OAT'!$A$1:$B$8761,2)</f>
        <v>63</v>
      </c>
      <c r="E7454" s="13">
        <f ca="1">('Step 3. Regression'!$F$19*D7454^2+'Step 3. Regression'!$G$19*D7454+'Step 3. Regression'!$H$19)*C7454</f>
        <v>0</v>
      </c>
    </row>
    <row r="7455" spans="1:5" x14ac:dyDescent="0.25">
      <c r="A7455" s="9">
        <f>IF(ISBLANK('Step 1.3 Normalized OAT'!A7455),"-",'Step 1.3 Normalized OAT'!A7455)</f>
        <v>43411.541666666664</v>
      </c>
      <c r="B7455" s="26">
        <f t="shared" si="122"/>
        <v>310</v>
      </c>
      <c r="C7455" s="64" cm="1">
        <f t="array" ref="C7455">INDEX('Step 5. Daily Avg Schedule Calc'!$A$2:$C$169,(WEEKDAY(A7455)-1)*24+HOUR(A7455)+1,3)*IF(A7455&lt;Cooling_Season_Start_Date,0,IF(A7455&gt;Cooling_Season_End_Date,0,1))</f>
        <v>0</v>
      </c>
      <c r="D7455" s="12">
        <f>VLOOKUP(A7455,'Step 1.3 Normalized OAT'!$A$1:$B$8761,2)</f>
        <v>63</v>
      </c>
      <c r="E7455" s="13">
        <f ca="1">('Step 3. Regression'!$F$19*D7455^2+'Step 3. Regression'!$G$19*D7455+'Step 3. Regression'!$H$19)*C7455</f>
        <v>0</v>
      </c>
    </row>
    <row r="7456" spans="1:5" x14ac:dyDescent="0.25">
      <c r="A7456" s="9">
        <f>IF(ISBLANK('Step 1.3 Normalized OAT'!A7456),"-",'Step 1.3 Normalized OAT'!A7456)</f>
        <v>43411.583333333336</v>
      </c>
      <c r="B7456" s="26">
        <f t="shared" si="122"/>
        <v>310</v>
      </c>
      <c r="C7456" s="64" cm="1">
        <f t="array" ref="C7456">INDEX('Step 5. Daily Avg Schedule Calc'!$A$2:$C$169,(WEEKDAY(A7456)-1)*24+HOUR(A7456)+1,3)*IF(A7456&lt;Cooling_Season_Start_Date,0,IF(A7456&gt;Cooling_Season_End_Date,0,1))</f>
        <v>0</v>
      </c>
      <c r="D7456" s="12">
        <f>VLOOKUP(A7456,'Step 1.3 Normalized OAT'!$A$1:$B$8761,2)</f>
        <v>63</v>
      </c>
      <c r="E7456" s="13">
        <f ca="1">('Step 3. Regression'!$F$19*D7456^2+'Step 3. Regression'!$G$19*D7456+'Step 3. Regression'!$H$19)*C7456</f>
        <v>0</v>
      </c>
    </row>
    <row r="7457" spans="1:5" x14ac:dyDescent="0.25">
      <c r="A7457" s="9">
        <f>IF(ISBLANK('Step 1.3 Normalized OAT'!A7457),"-",'Step 1.3 Normalized OAT'!A7457)</f>
        <v>43411.625</v>
      </c>
      <c r="B7457" s="26">
        <f t="shared" si="122"/>
        <v>310</v>
      </c>
      <c r="C7457" s="64" cm="1">
        <f t="array" ref="C7457">INDEX('Step 5. Daily Avg Schedule Calc'!$A$2:$C$169,(WEEKDAY(A7457)-1)*24+HOUR(A7457)+1,3)*IF(A7457&lt;Cooling_Season_Start_Date,0,IF(A7457&gt;Cooling_Season_End_Date,0,1))</f>
        <v>0</v>
      </c>
      <c r="D7457" s="12">
        <f>VLOOKUP(A7457,'Step 1.3 Normalized OAT'!$A$1:$B$8761,2)</f>
        <v>64</v>
      </c>
      <c r="E7457" s="13">
        <f ca="1">('Step 3. Regression'!$F$19*D7457^2+'Step 3. Regression'!$G$19*D7457+'Step 3. Regression'!$H$19)*C7457</f>
        <v>0</v>
      </c>
    </row>
    <row r="7458" spans="1:5" x14ac:dyDescent="0.25">
      <c r="A7458" s="9">
        <f>IF(ISBLANK('Step 1.3 Normalized OAT'!A7458),"-",'Step 1.3 Normalized OAT'!A7458)</f>
        <v>43411.666666666664</v>
      </c>
      <c r="B7458" s="26">
        <f t="shared" si="122"/>
        <v>310</v>
      </c>
      <c r="C7458" s="64" cm="1">
        <f t="array" ref="C7458">INDEX('Step 5. Daily Avg Schedule Calc'!$A$2:$C$169,(WEEKDAY(A7458)-1)*24+HOUR(A7458)+1,3)*IF(A7458&lt;Cooling_Season_Start_Date,0,IF(A7458&gt;Cooling_Season_End_Date,0,1))</f>
        <v>0</v>
      </c>
      <c r="D7458" s="12">
        <f>VLOOKUP(A7458,'Step 1.3 Normalized OAT'!$A$1:$B$8761,2)</f>
        <v>63</v>
      </c>
      <c r="E7458" s="13">
        <f ca="1">('Step 3. Regression'!$F$19*D7458^2+'Step 3. Regression'!$G$19*D7458+'Step 3. Regression'!$H$19)*C7458</f>
        <v>0</v>
      </c>
    </row>
    <row r="7459" spans="1:5" x14ac:dyDescent="0.25">
      <c r="A7459" s="9">
        <f>IF(ISBLANK('Step 1.3 Normalized OAT'!A7459),"-",'Step 1.3 Normalized OAT'!A7459)</f>
        <v>43411.708333333336</v>
      </c>
      <c r="B7459" s="26">
        <f t="shared" si="122"/>
        <v>310</v>
      </c>
      <c r="C7459" s="64" cm="1">
        <f t="array" ref="C7459">INDEX('Step 5. Daily Avg Schedule Calc'!$A$2:$C$169,(WEEKDAY(A7459)-1)*24+HOUR(A7459)+1,3)*IF(A7459&lt;Cooling_Season_Start_Date,0,IF(A7459&gt;Cooling_Season_End_Date,0,1))</f>
        <v>0</v>
      </c>
      <c r="D7459" s="12">
        <f>VLOOKUP(A7459,'Step 1.3 Normalized OAT'!$A$1:$B$8761,2)</f>
        <v>63</v>
      </c>
      <c r="E7459" s="13">
        <f ca="1">('Step 3. Regression'!$F$19*D7459^2+'Step 3. Regression'!$G$19*D7459+'Step 3. Regression'!$H$19)*C7459</f>
        <v>0</v>
      </c>
    </row>
    <row r="7460" spans="1:5" x14ac:dyDescent="0.25">
      <c r="A7460" s="9">
        <f>IF(ISBLANK('Step 1.3 Normalized OAT'!A7460),"-",'Step 1.3 Normalized OAT'!A7460)</f>
        <v>43411.75</v>
      </c>
      <c r="B7460" s="26">
        <f t="shared" si="122"/>
        <v>310</v>
      </c>
      <c r="C7460" s="64" cm="1">
        <f t="array" ref="C7460">INDEX('Step 5. Daily Avg Schedule Calc'!$A$2:$C$169,(WEEKDAY(A7460)-1)*24+HOUR(A7460)+1,3)*IF(A7460&lt;Cooling_Season_Start_Date,0,IF(A7460&gt;Cooling_Season_End_Date,0,1))</f>
        <v>0</v>
      </c>
      <c r="D7460" s="12">
        <f>VLOOKUP(A7460,'Step 1.3 Normalized OAT'!$A$1:$B$8761,2)</f>
        <v>61</v>
      </c>
      <c r="E7460" s="13">
        <f ca="1">('Step 3. Regression'!$F$19*D7460^2+'Step 3. Regression'!$G$19*D7460+'Step 3. Regression'!$H$19)*C7460</f>
        <v>0</v>
      </c>
    </row>
    <row r="7461" spans="1:5" x14ac:dyDescent="0.25">
      <c r="A7461" s="9">
        <f>IF(ISBLANK('Step 1.3 Normalized OAT'!A7461),"-",'Step 1.3 Normalized OAT'!A7461)</f>
        <v>43411.791666666664</v>
      </c>
      <c r="B7461" s="26">
        <f t="shared" si="122"/>
        <v>310</v>
      </c>
      <c r="C7461" s="64" cm="1">
        <f t="array" ref="C7461">INDEX('Step 5. Daily Avg Schedule Calc'!$A$2:$C$169,(WEEKDAY(A7461)-1)*24+HOUR(A7461)+1,3)*IF(A7461&lt;Cooling_Season_Start_Date,0,IF(A7461&gt;Cooling_Season_End_Date,0,1))</f>
        <v>0</v>
      </c>
      <c r="D7461" s="12">
        <f>VLOOKUP(A7461,'Step 1.3 Normalized OAT'!$A$1:$B$8761,2)</f>
        <v>61</v>
      </c>
      <c r="E7461" s="13">
        <f ca="1">('Step 3. Regression'!$F$19*D7461^2+'Step 3. Regression'!$G$19*D7461+'Step 3. Regression'!$H$19)*C7461</f>
        <v>0</v>
      </c>
    </row>
    <row r="7462" spans="1:5" x14ac:dyDescent="0.25">
      <c r="A7462" s="9">
        <f>IF(ISBLANK('Step 1.3 Normalized OAT'!A7462),"-",'Step 1.3 Normalized OAT'!A7462)</f>
        <v>43411.833333333336</v>
      </c>
      <c r="B7462" s="26">
        <f t="shared" si="122"/>
        <v>310</v>
      </c>
      <c r="C7462" s="64" cm="1">
        <f t="array" ref="C7462">INDEX('Step 5. Daily Avg Schedule Calc'!$A$2:$C$169,(WEEKDAY(A7462)-1)*24+HOUR(A7462)+1,3)*IF(A7462&lt;Cooling_Season_Start_Date,0,IF(A7462&gt;Cooling_Season_End_Date,0,1))</f>
        <v>0</v>
      </c>
      <c r="D7462" s="12">
        <f>VLOOKUP(A7462,'Step 1.3 Normalized OAT'!$A$1:$B$8761,2)</f>
        <v>61</v>
      </c>
      <c r="E7462" s="13">
        <f ca="1">('Step 3. Regression'!$F$19*D7462^2+'Step 3. Regression'!$G$19*D7462+'Step 3. Regression'!$H$19)*C7462</f>
        <v>0</v>
      </c>
    </row>
    <row r="7463" spans="1:5" x14ac:dyDescent="0.25">
      <c r="A7463" s="9">
        <f>IF(ISBLANK('Step 1.3 Normalized OAT'!A7463),"-",'Step 1.3 Normalized OAT'!A7463)</f>
        <v>43411.875</v>
      </c>
      <c r="B7463" s="26">
        <f t="shared" si="122"/>
        <v>310</v>
      </c>
      <c r="C7463" s="64" cm="1">
        <f t="array" ref="C7463">INDEX('Step 5. Daily Avg Schedule Calc'!$A$2:$C$169,(WEEKDAY(A7463)-1)*24+HOUR(A7463)+1,3)*IF(A7463&lt;Cooling_Season_Start_Date,0,IF(A7463&gt;Cooling_Season_End_Date,0,1))</f>
        <v>0</v>
      </c>
      <c r="D7463" s="12">
        <f>VLOOKUP(A7463,'Step 1.3 Normalized OAT'!$A$1:$B$8761,2)</f>
        <v>61</v>
      </c>
      <c r="E7463" s="13">
        <f ca="1">('Step 3. Regression'!$F$19*D7463^2+'Step 3. Regression'!$G$19*D7463+'Step 3. Regression'!$H$19)*C7463</f>
        <v>0</v>
      </c>
    </row>
    <row r="7464" spans="1:5" x14ac:dyDescent="0.25">
      <c r="A7464" s="9">
        <f>IF(ISBLANK('Step 1.3 Normalized OAT'!A7464),"-",'Step 1.3 Normalized OAT'!A7464)</f>
        <v>43411.916666666664</v>
      </c>
      <c r="B7464" s="26">
        <f t="shared" si="122"/>
        <v>310</v>
      </c>
      <c r="C7464" s="64" cm="1">
        <f t="array" ref="C7464">INDEX('Step 5. Daily Avg Schedule Calc'!$A$2:$C$169,(WEEKDAY(A7464)-1)*24+HOUR(A7464)+1,3)*IF(A7464&lt;Cooling_Season_Start_Date,0,IF(A7464&gt;Cooling_Season_End_Date,0,1))</f>
        <v>0</v>
      </c>
      <c r="D7464" s="12">
        <f>VLOOKUP(A7464,'Step 1.3 Normalized OAT'!$A$1:$B$8761,2)</f>
        <v>60</v>
      </c>
      <c r="E7464" s="13">
        <f ca="1">('Step 3. Regression'!$F$19*D7464^2+'Step 3. Regression'!$G$19*D7464+'Step 3. Regression'!$H$19)*C7464</f>
        <v>0</v>
      </c>
    </row>
    <row r="7465" spans="1:5" x14ac:dyDescent="0.25">
      <c r="A7465" s="9">
        <f>IF(ISBLANK('Step 1.3 Normalized OAT'!A7465),"-",'Step 1.3 Normalized OAT'!A7465)</f>
        <v>43411.958333333336</v>
      </c>
      <c r="B7465" s="26">
        <f t="shared" si="122"/>
        <v>310</v>
      </c>
      <c r="C7465" s="64" cm="1">
        <f t="array" ref="C7465">INDEX('Step 5. Daily Avg Schedule Calc'!$A$2:$C$169,(WEEKDAY(A7465)-1)*24+HOUR(A7465)+1,3)*IF(A7465&lt;Cooling_Season_Start_Date,0,IF(A7465&gt;Cooling_Season_End_Date,0,1))</f>
        <v>0</v>
      </c>
      <c r="D7465" s="12">
        <f>VLOOKUP(A7465,'Step 1.3 Normalized OAT'!$A$1:$B$8761,2)</f>
        <v>61</v>
      </c>
      <c r="E7465" s="13">
        <f ca="1">('Step 3. Regression'!$F$19*D7465^2+'Step 3. Regression'!$G$19*D7465+'Step 3. Regression'!$H$19)*C7465</f>
        <v>0</v>
      </c>
    </row>
    <row r="7466" spans="1:5" x14ac:dyDescent="0.25">
      <c r="A7466" s="9">
        <f>IF(ISBLANK('Step 1.3 Normalized OAT'!A7466),"-",'Step 1.3 Normalized OAT'!A7466)</f>
        <v>43412</v>
      </c>
      <c r="B7466" s="26">
        <f t="shared" si="122"/>
        <v>311</v>
      </c>
      <c r="C7466" s="64" cm="1">
        <f t="array" ref="C7466">INDEX('Step 5. Daily Avg Schedule Calc'!$A$2:$C$169,(WEEKDAY(A7466)-1)*24+HOUR(A7466)+1,3)*IF(A7466&lt;Cooling_Season_Start_Date,0,IF(A7466&gt;Cooling_Season_End_Date,0,1))</f>
        <v>0</v>
      </c>
      <c r="D7466" s="12">
        <f>VLOOKUP(A7466,'Step 1.3 Normalized OAT'!$A$1:$B$8761,2)</f>
        <v>59</v>
      </c>
      <c r="E7466" s="13">
        <f ca="1">('Step 3. Regression'!$F$19*D7466^2+'Step 3. Regression'!$G$19*D7466+'Step 3. Regression'!$H$19)*C7466</f>
        <v>0</v>
      </c>
    </row>
    <row r="7467" spans="1:5" x14ac:dyDescent="0.25">
      <c r="A7467" s="9">
        <f>IF(ISBLANK('Step 1.3 Normalized OAT'!A7467),"-",'Step 1.3 Normalized OAT'!A7467)</f>
        <v>43412.041666666664</v>
      </c>
      <c r="B7467" s="26">
        <f t="shared" si="122"/>
        <v>311</v>
      </c>
      <c r="C7467" s="64" cm="1">
        <f t="array" ref="C7467">INDEX('Step 5. Daily Avg Schedule Calc'!$A$2:$C$169,(WEEKDAY(A7467)-1)*24+HOUR(A7467)+1,3)*IF(A7467&lt;Cooling_Season_Start_Date,0,IF(A7467&gt;Cooling_Season_End_Date,0,1))</f>
        <v>0</v>
      </c>
      <c r="D7467" s="12">
        <f>VLOOKUP(A7467,'Step 1.3 Normalized OAT'!$A$1:$B$8761,2)</f>
        <v>57</v>
      </c>
      <c r="E7467" s="13">
        <f ca="1">('Step 3. Regression'!$F$19*D7467^2+'Step 3. Regression'!$G$19*D7467+'Step 3. Regression'!$H$19)*C7467</f>
        <v>0</v>
      </c>
    </row>
    <row r="7468" spans="1:5" x14ac:dyDescent="0.25">
      <c r="A7468" s="9">
        <f>IF(ISBLANK('Step 1.3 Normalized OAT'!A7468),"-",'Step 1.3 Normalized OAT'!A7468)</f>
        <v>43412.083333333336</v>
      </c>
      <c r="B7468" s="26">
        <f t="shared" si="122"/>
        <v>311</v>
      </c>
      <c r="C7468" s="64" cm="1">
        <f t="array" ref="C7468">INDEX('Step 5. Daily Avg Schedule Calc'!$A$2:$C$169,(WEEKDAY(A7468)-1)*24+HOUR(A7468)+1,3)*IF(A7468&lt;Cooling_Season_Start_Date,0,IF(A7468&gt;Cooling_Season_End_Date,0,1))</f>
        <v>0</v>
      </c>
      <c r="D7468" s="12">
        <f>VLOOKUP(A7468,'Step 1.3 Normalized OAT'!$A$1:$B$8761,2)</f>
        <v>55</v>
      </c>
      <c r="E7468" s="13">
        <f ca="1">('Step 3. Regression'!$F$19*D7468^2+'Step 3. Regression'!$G$19*D7468+'Step 3. Regression'!$H$19)*C7468</f>
        <v>0</v>
      </c>
    </row>
    <row r="7469" spans="1:5" x14ac:dyDescent="0.25">
      <c r="A7469" s="9">
        <f>IF(ISBLANK('Step 1.3 Normalized OAT'!A7469),"-",'Step 1.3 Normalized OAT'!A7469)</f>
        <v>43412.125</v>
      </c>
      <c r="B7469" s="26">
        <f t="shared" si="122"/>
        <v>311</v>
      </c>
      <c r="C7469" s="64" cm="1">
        <f t="array" ref="C7469">INDEX('Step 5. Daily Avg Schedule Calc'!$A$2:$C$169,(WEEKDAY(A7469)-1)*24+HOUR(A7469)+1,3)*IF(A7469&lt;Cooling_Season_Start_Date,0,IF(A7469&gt;Cooling_Season_End_Date,0,1))</f>
        <v>0</v>
      </c>
      <c r="D7469" s="12">
        <f>VLOOKUP(A7469,'Step 1.3 Normalized OAT'!$A$1:$B$8761,2)</f>
        <v>52</v>
      </c>
      <c r="E7469" s="13">
        <f ca="1">('Step 3. Regression'!$F$19*D7469^2+'Step 3. Regression'!$G$19*D7469+'Step 3. Regression'!$H$19)*C7469</f>
        <v>0</v>
      </c>
    </row>
    <row r="7470" spans="1:5" x14ac:dyDescent="0.25">
      <c r="A7470" s="9">
        <f>IF(ISBLANK('Step 1.3 Normalized OAT'!A7470),"-",'Step 1.3 Normalized OAT'!A7470)</f>
        <v>43412.166666666664</v>
      </c>
      <c r="B7470" s="26">
        <f t="shared" si="122"/>
        <v>311</v>
      </c>
      <c r="C7470" s="64" cm="1">
        <f t="array" ref="C7470">INDEX('Step 5. Daily Avg Schedule Calc'!$A$2:$C$169,(WEEKDAY(A7470)-1)*24+HOUR(A7470)+1,3)*IF(A7470&lt;Cooling_Season_Start_Date,0,IF(A7470&gt;Cooling_Season_End_Date,0,1))</f>
        <v>0</v>
      </c>
      <c r="D7470" s="12">
        <f>VLOOKUP(A7470,'Step 1.3 Normalized OAT'!$A$1:$B$8761,2)</f>
        <v>50</v>
      </c>
      <c r="E7470" s="13">
        <f ca="1">('Step 3. Regression'!$F$19*D7470^2+'Step 3. Regression'!$G$19*D7470+'Step 3. Regression'!$H$19)*C7470</f>
        <v>0</v>
      </c>
    </row>
    <row r="7471" spans="1:5" x14ac:dyDescent="0.25">
      <c r="A7471" s="9">
        <f>IF(ISBLANK('Step 1.3 Normalized OAT'!A7471),"-",'Step 1.3 Normalized OAT'!A7471)</f>
        <v>43412.208333333336</v>
      </c>
      <c r="B7471" s="26">
        <f t="shared" si="122"/>
        <v>311</v>
      </c>
      <c r="C7471" s="64" cm="1">
        <f t="array" ref="C7471">INDEX('Step 5. Daily Avg Schedule Calc'!$A$2:$C$169,(WEEKDAY(A7471)-1)*24+HOUR(A7471)+1,3)*IF(A7471&lt;Cooling_Season_Start_Date,0,IF(A7471&gt;Cooling_Season_End_Date,0,1))</f>
        <v>0</v>
      </c>
      <c r="D7471" s="12">
        <f>VLOOKUP(A7471,'Step 1.3 Normalized OAT'!$A$1:$B$8761,2)</f>
        <v>48</v>
      </c>
      <c r="E7471" s="13">
        <f ca="1">('Step 3. Regression'!$F$19*D7471^2+'Step 3. Regression'!$G$19*D7471+'Step 3. Regression'!$H$19)*C7471</f>
        <v>0</v>
      </c>
    </row>
    <row r="7472" spans="1:5" x14ac:dyDescent="0.25">
      <c r="A7472" s="9">
        <f>IF(ISBLANK('Step 1.3 Normalized OAT'!A7472),"-",'Step 1.3 Normalized OAT'!A7472)</f>
        <v>43412.25</v>
      </c>
      <c r="B7472" s="26">
        <f t="shared" si="122"/>
        <v>311</v>
      </c>
      <c r="C7472" s="64" cm="1">
        <f t="array" ref="C7472">INDEX('Step 5. Daily Avg Schedule Calc'!$A$2:$C$169,(WEEKDAY(A7472)-1)*24+HOUR(A7472)+1,3)*IF(A7472&lt;Cooling_Season_Start_Date,0,IF(A7472&gt;Cooling_Season_End_Date,0,1))</f>
        <v>0</v>
      </c>
      <c r="D7472" s="12">
        <f>VLOOKUP(A7472,'Step 1.3 Normalized OAT'!$A$1:$B$8761,2)</f>
        <v>48</v>
      </c>
      <c r="E7472" s="13">
        <f ca="1">('Step 3. Regression'!$F$19*D7472^2+'Step 3. Regression'!$G$19*D7472+'Step 3. Regression'!$H$19)*C7472</f>
        <v>0</v>
      </c>
    </row>
    <row r="7473" spans="1:5" x14ac:dyDescent="0.25">
      <c r="A7473" s="9">
        <f>IF(ISBLANK('Step 1.3 Normalized OAT'!A7473),"-",'Step 1.3 Normalized OAT'!A7473)</f>
        <v>43412.291666666664</v>
      </c>
      <c r="B7473" s="26">
        <f t="shared" si="122"/>
        <v>311</v>
      </c>
      <c r="C7473" s="64" cm="1">
        <f t="array" ref="C7473">INDEX('Step 5. Daily Avg Schedule Calc'!$A$2:$C$169,(WEEKDAY(A7473)-1)*24+HOUR(A7473)+1,3)*IF(A7473&lt;Cooling_Season_Start_Date,0,IF(A7473&gt;Cooling_Season_End_Date,0,1))</f>
        <v>0</v>
      </c>
      <c r="D7473" s="12">
        <f>VLOOKUP(A7473,'Step 1.3 Normalized OAT'!$A$1:$B$8761,2)</f>
        <v>48</v>
      </c>
      <c r="E7473" s="13">
        <f ca="1">('Step 3. Regression'!$F$19*D7473^2+'Step 3. Regression'!$G$19*D7473+'Step 3. Regression'!$H$19)*C7473</f>
        <v>0</v>
      </c>
    </row>
    <row r="7474" spans="1:5" x14ac:dyDescent="0.25">
      <c r="A7474" s="9">
        <f>IF(ISBLANK('Step 1.3 Normalized OAT'!A7474),"-",'Step 1.3 Normalized OAT'!A7474)</f>
        <v>43412.333333333336</v>
      </c>
      <c r="B7474" s="26">
        <f t="shared" si="122"/>
        <v>311</v>
      </c>
      <c r="C7474" s="64" cm="1">
        <f t="array" ref="C7474">INDEX('Step 5. Daily Avg Schedule Calc'!$A$2:$C$169,(WEEKDAY(A7474)-1)*24+HOUR(A7474)+1,3)*IF(A7474&lt;Cooling_Season_Start_Date,0,IF(A7474&gt;Cooling_Season_End_Date,0,1))</f>
        <v>0</v>
      </c>
      <c r="D7474" s="12">
        <f>VLOOKUP(A7474,'Step 1.3 Normalized OAT'!$A$1:$B$8761,2)</f>
        <v>48</v>
      </c>
      <c r="E7474" s="13">
        <f ca="1">('Step 3. Regression'!$F$19*D7474^2+'Step 3. Regression'!$G$19*D7474+'Step 3. Regression'!$H$19)*C7474</f>
        <v>0</v>
      </c>
    </row>
    <row r="7475" spans="1:5" x14ac:dyDescent="0.25">
      <c r="A7475" s="9">
        <f>IF(ISBLANK('Step 1.3 Normalized OAT'!A7475),"-",'Step 1.3 Normalized OAT'!A7475)</f>
        <v>43412.375</v>
      </c>
      <c r="B7475" s="26">
        <f t="shared" si="122"/>
        <v>311</v>
      </c>
      <c r="C7475" s="64" cm="1">
        <f t="array" ref="C7475">INDEX('Step 5. Daily Avg Schedule Calc'!$A$2:$C$169,(WEEKDAY(A7475)-1)*24+HOUR(A7475)+1,3)*IF(A7475&lt;Cooling_Season_Start_Date,0,IF(A7475&gt;Cooling_Season_End_Date,0,1))</f>
        <v>0</v>
      </c>
      <c r="D7475" s="12">
        <f>VLOOKUP(A7475,'Step 1.3 Normalized OAT'!$A$1:$B$8761,2)</f>
        <v>48</v>
      </c>
      <c r="E7475" s="13">
        <f ca="1">('Step 3. Regression'!$F$19*D7475^2+'Step 3. Regression'!$G$19*D7475+'Step 3. Regression'!$H$19)*C7475</f>
        <v>0</v>
      </c>
    </row>
    <row r="7476" spans="1:5" x14ac:dyDescent="0.25">
      <c r="A7476" s="9">
        <f>IF(ISBLANK('Step 1.3 Normalized OAT'!A7476),"-",'Step 1.3 Normalized OAT'!A7476)</f>
        <v>43412.416666666664</v>
      </c>
      <c r="B7476" s="26">
        <f t="shared" si="122"/>
        <v>311</v>
      </c>
      <c r="C7476" s="64" cm="1">
        <f t="array" ref="C7476">INDEX('Step 5. Daily Avg Schedule Calc'!$A$2:$C$169,(WEEKDAY(A7476)-1)*24+HOUR(A7476)+1,3)*IF(A7476&lt;Cooling_Season_Start_Date,0,IF(A7476&gt;Cooling_Season_End_Date,0,1))</f>
        <v>0</v>
      </c>
      <c r="D7476" s="12">
        <f>VLOOKUP(A7476,'Step 1.3 Normalized OAT'!$A$1:$B$8761,2)</f>
        <v>50</v>
      </c>
      <c r="E7476" s="13">
        <f ca="1">('Step 3. Regression'!$F$19*D7476^2+'Step 3. Regression'!$G$19*D7476+'Step 3. Regression'!$H$19)*C7476</f>
        <v>0</v>
      </c>
    </row>
    <row r="7477" spans="1:5" x14ac:dyDescent="0.25">
      <c r="A7477" s="9">
        <f>IF(ISBLANK('Step 1.3 Normalized OAT'!A7477),"-",'Step 1.3 Normalized OAT'!A7477)</f>
        <v>43412.458333333336</v>
      </c>
      <c r="B7477" s="26">
        <f t="shared" si="122"/>
        <v>311</v>
      </c>
      <c r="C7477" s="64" cm="1">
        <f t="array" ref="C7477">INDEX('Step 5. Daily Avg Schedule Calc'!$A$2:$C$169,(WEEKDAY(A7477)-1)*24+HOUR(A7477)+1,3)*IF(A7477&lt;Cooling_Season_Start_Date,0,IF(A7477&gt;Cooling_Season_End_Date,0,1))</f>
        <v>0</v>
      </c>
      <c r="D7477" s="12">
        <f>VLOOKUP(A7477,'Step 1.3 Normalized OAT'!$A$1:$B$8761,2)</f>
        <v>52</v>
      </c>
      <c r="E7477" s="13">
        <f ca="1">('Step 3. Regression'!$F$19*D7477^2+'Step 3. Regression'!$G$19*D7477+'Step 3. Regression'!$H$19)*C7477</f>
        <v>0</v>
      </c>
    </row>
    <row r="7478" spans="1:5" x14ac:dyDescent="0.25">
      <c r="A7478" s="9">
        <f>IF(ISBLANK('Step 1.3 Normalized OAT'!A7478),"-",'Step 1.3 Normalized OAT'!A7478)</f>
        <v>43412.5</v>
      </c>
      <c r="B7478" s="26">
        <f t="shared" si="122"/>
        <v>311</v>
      </c>
      <c r="C7478" s="64" cm="1">
        <f t="array" ref="C7478">INDEX('Step 5. Daily Avg Schedule Calc'!$A$2:$C$169,(WEEKDAY(A7478)-1)*24+HOUR(A7478)+1,3)*IF(A7478&lt;Cooling_Season_Start_Date,0,IF(A7478&gt;Cooling_Season_End_Date,0,1))</f>
        <v>0</v>
      </c>
      <c r="D7478" s="12">
        <f>VLOOKUP(A7478,'Step 1.3 Normalized OAT'!$A$1:$B$8761,2)</f>
        <v>54</v>
      </c>
      <c r="E7478" s="13">
        <f ca="1">('Step 3. Regression'!$F$19*D7478^2+'Step 3. Regression'!$G$19*D7478+'Step 3. Regression'!$H$19)*C7478</f>
        <v>0</v>
      </c>
    </row>
    <row r="7479" spans="1:5" x14ac:dyDescent="0.25">
      <c r="A7479" s="9">
        <f>IF(ISBLANK('Step 1.3 Normalized OAT'!A7479),"-",'Step 1.3 Normalized OAT'!A7479)</f>
        <v>43412.541666666664</v>
      </c>
      <c r="B7479" s="26">
        <f t="shared" si="122"/>
        <v>311</v>
      </c>
      <c r="C7479" s="64" cm="1">
        <f t="array" ref="C7479">INDEX('Step 5. Daily Avg Schedule Calc'!$A$2:$C$169,(WEEKDAY(A7479)-1)*24+HOUR(A7479)+1,3)*IF(A7479&lt;Cooling_Season_Start_Date,0,IF(A7479&gt;Cooling_Season_End_Date,0,1))</f>
        <v>0</v>
      </c>
      <c r="D7479" s="12">
        <f>VLOOKUP(A7479,'Step 1.3 Normalized OAT'!$A$1:$B$8761,2)</f>
        <v>55</v>
      </c>
      <c r="E7479" s="13">
        <f ca="1">('Step 3. Regression'!$F$19*D7479^2+'Step 3. Regression'!$G$19*D7479+'Step 3. Regression'!$H$19)*C7479</f>
        <v>0</v>
      </c>
    </row>
    <row r="7480" spans="1:5" x14ac:dyDescent="0.25">
      <c r="A7480" s="9">
        <f>IF(ISBLANK('Step 1.3 Normalized OAT'!A7480),"-",'Step 1.3 Normalized OAT'!A7480)</f>
        <v>43412.583333333336</v>
      </c>
      <c r="B7480" s="26">
        <f t="shared" si="122"/>
        <v>311</v>
      </c>
      <c r="C7480" s="64" cm="1">
        <f t="array" ref="C7480">INDEX('Step 5. Daily Avg Schedule Calc'!$A$2:$C$169,(WEEKDAY(A7480)-1)*24+HOUR(A7480)+1,3)*IF(A7480&lt;Cooling_Season_Start_Date,0,IF(A7480&gt;Cooling_Season_End_Date,0,1))</f>
        <v>0</v>
      </c>
      <c r="D7480" s="12">
        <f>VLOOKUP(A7480,'Step 1.3 Normalized OAT'!$A$1:$B$8761,2)</f>
        <v>55</v>
      </c>
      <c r="E7480" s="13">
        <f ca="1">('Step 3. Regression'!$F$19*D7480^2+'Step 3. Regression'!$G$19*D7480+'Step 3. Regression'!$H$19)*C7480</f>
        <v>0</v>
      </c>
    </row>
    <row r="7481" spans="1:5" x14ac:dyDescent="0.25">
      <c r="A7481" s="9">
        <f>IF(ISBLANK('Step 1.3 Normalized OAT'!A7481),"-",'Step 1.3 Normalized OAT'!A7481)</f>
        <v>43412.625</v>
      </c>
      <c r="B7481" s="26">
        <f t="shared" si="122"/>
        <v>311</v>
      </c>
      <c r="C7481" s="64" cm="1">
        <f t="array" ref="C7481">INDEX('Step 5. Daily Avg Schedule Calc'!$A$2:$C$169,(WEEKDAY(A7481)-1)*24+HOUR(A7481)+1,3)*IF(A7481&lt;Cooling_Season_Start_Date,0,IF(A7481&gt;Cooling_Season_End_Date,0,1))</f>
        <v>0</v>
      </c>
      <c r="D7481" s="12">
        <f>VLOOKUP(A7481,'Step 1.3 Normalized OAT'!$A$1:$B$8761,2)</f>
        <v>55</v>
      </c>
      <c r="E7481" s="13">
        <f ca="1">('Step 3. Regression'!$F$19*D7481^2+'Step 3. Regression'!$G$19*D7481+'Step 3. Regression'!$H$19)*C7481</f>
        <v>0</v>
      </c>
    </row>
    <row r="7482" spans="1:5" x14ac:dyDescent="0.25">
      <c r="A7482" s="9">
        <f>IF(ISBLANK('Step 1.3 Normalized OAT'!A7482),"-",'Step 1.3 Normalized OAT'!A7482)</f>
        <v>43412.666666666664</v>
      </c>
      <c r="B7482" s="26">
        <f t="shared" si="122"/>
        <v>311</v>
      </c>
      <c r="C7482" s="64" cm="1">
        <f t="array" ref="C7482">INDEX('Step 5. Daily Avg Schedule Calc'!$A$2:$C$169,(WEEKDAY(A7482)-1)*24+HOUR(A7482)+1,3)*IF(A7482&lt;Cooling_Season_Start_Date,0,IF(A7482&gt;Cooling_Season_End_Date,0,1))</f>
        <v>0</v>
      </c>
      <c r="D7482" s="12">
        <f>VLOOKUP(A7482,'Step 1.3 Normalized OAT'!$A$1:$B$8761,2)</f>
        <v>56</v>
      </c>
      <c r="E7482" s="13">
        <f ca="1">('Step 3. Regression'!$F$19*D7482^2+'Step 3. Regression'!$G$19*D7482+'Step 3. Regression'!$H$19)*C7482</f>
        <v>0</v>
      </c>
    </row>
    <row r="7483" spans="1:5" x14ac:dyDescent="0.25">
      <c r="A7483" s="9">
        <f>IF(ISBLANK('Step 1.3 Normalized OAT'!A7483),"-",'Step 1.3 Normalized OAT'!A7483)</f>
        <v>43412.708333333336</v>
      </c>
      <c r="B7483" s="26">
        <f t="shared" si="122"/>
        <v>311</v>
      </c>
      <c r="C7483" s="64" cm="1">
        <f t="array" ref="C7483">INDEX('Step 5. Daily Avg Schedule Calc'!$A$2:$C$169,(WEEKDAY(A7483)-1)*24+HOUR(A7483)+1,3)*IF(A7483&lt;Cooling_Season_Start_Date,0,IF(A7483&gt;Cooling_Season_End_Date,0,1))</f>
        <v>0</v>
      </c>
      <c r="D7483" s="12">
        <f>VLOOKUP(A7483,'Step 1.3 Normalized OAT'!$A$1:$B$8761,2)</f>
        <v>54</v>
      </c>
      <c r="E7483" s="13">
        <f ca="1">('Step 3. Regression'!$F$19*D7483^2+'Step 3. Regression'!$G$19*D7483+'Step 3. Regression'!$H$19)*C7483</f>
        <v>0</v>
      </c>
    </row>
    <row r="7484" spans="1:5" x14ac:dyDescent="0.25">
      <c r="A7484" s="9">
        <f>IF(ISBLANK('Step 1.3 Normalized OAT'!A7484),"-",'Step 1.3 Normalized OAT'!A7484)</f>
        <v>43412.75</v>
      </c>
      <c r="B7484" s="26">
        <f t="shared" si="122"/>
        <v>311</v>
      </c>
      <c r="C7484" s="64" cm="1">
        <f t="array" ref="C7484">INDEX('Step 5. Daily Avg Schedule Calc'!$A$2:$C$169,(WEEKDAY(A7484)-1)*24+HOUR(A7484)+1,3)*IF(A7484&lt;Cooling_Season_Start_Date,0,IF(A7484&gt;Cooling_Season_End_Date,0,1))</f>
        <v>0</v>
      </c>
      <c r="D7484" s="12">
        <f>VLOOKUP(A7484,'Step 1.3 Normalized OAT'!$A$1:$B$8761,2)</f>
        <v>54</v>
      </c>
      <c r="E7484" s="13">
        <f ca="1">('Step 3. Regression'!$F$19*D7484^2+'Step 3. Regression'!$G$19*D7484+'Step 3. Regression'!$H$19)*C7484</f>
        <v>0</v>
      </c>
    </row>
    <row r="7485" spans="1:5" x14ac:dyDescent="0.25">
      <c r="A7485" s="9">
        <f>IF(ISBLANK('Step 1.3 Normalized OAT'!A7485),"-",'Step 1.3 Normalized OAT'!A7485)</f>
        <v>43412.791666666664</v>
      </c>
      <c r="B7485" s="26">
        <f t="shared" si="122"/>
        <v>311</v>
      </c>
      <c r="C7485" s="64" cm="1">
        <f t="array" ref="C7485">INDEX('Step 5. Daily Avg Schedule Calc'!$A$2:$C$169,(WEEKDAY(A7485)-1)*24+HOUR(A7485)+1,3)*IF(A7485&lt;Cooling_Season_Start_Date,0,IF(A7485&gt;Cooling_Season_End_Date,0,1))</f>
        <v>0</v>
      </c>
      <c r="D7485" s="12">
        <f>VLOOKUP(A7485,'Step 1.3 Normalized OAT'!$A$1:$B$8761,2)</f>
        <v>51</v>
      </c>
      <c r="E7485" s="13">
        <f ca="1">('Step 3. Regression'!$F$19*D7485^2+'Step 3. Regression'!$G$19*D7485+'Step 3. Regression'!$H$19)*C7485</f>
        <v>0</v>
      </c>
    </row>
    <row r="7486" spans="1:5" x14ac:dyDescent="0.25">
      <c r="A7486" s="9">
        <f>IF(ISBLANK('Step 1.3 Normalized OAT'!A7486),"-",'Step 1.3 Normalized OAT'!A7486)</f>
        <v>43412.833333333336</v>
      </c>
      <c r="B7486" s="26">
        <f t="shared" si="122"/>
        <v>311</v>
      </c>
      <c r="C7486" s="64" cm="1">
        <f t="array" ref="C7486">INDEX('Step 5. Daily Avg Schedule Calc'!$A$2:$C$169,(WEEKDAY(A7486)-1)*24+HOUR(A7486)+1,3)*IF(A7486&lt;Cooling_Season_Start_Date,0,IF(A7486&gt;Cooling_Season_End_Date,0,1))</f>
        <v>0</v>
      </c>
      <c r="D7486" s="12">
        <f>VLOOKUP(A7486,'Step 1.3 Normalized OAT'!$A$1:$B$8761,2)</f>
        <v>50</v>
      </c>
      <c r="E7486" s="13">
        <f ca="1">('Step 3. Regression'!$F$19*D7486^2+'Step 3. Regression'!$G$19*D7486+'Step 3. Regression'!$H$19)*C7486</f>
        <v>0</v>
      </c>
    </row>
    <row r="7487" spans="1:5" x14ac:dyDescent="0.25">
      <c r="A7487" s="9">
        <f>IF(ISBLANK('Step 1.3 Normalized OAT'!A7487),"-",'Step 1.3 Normalized OAT'!A7487)</f>
        <v>43412.875</v>
      </c>
      <c r="B7487" s="26">
        <f t="shared" si="122"/>
        <v>311</v>
      </c>
      <c r="C7487" s="64" cm="1">
        <f t="array" ref="C7487">INDEX('Step 5. Daily Avg Schedule Calc'!$A$2:$C$169,(WEEKDAY(A7487)-1)*24+HOUR(A7487)+1,3)*IF(A7487&lt;Cooling_Season_Start_Date,0,IF(A7487&gt;Cooling_Season_End_Date,0,1))</f>
        <v>0</v>
      </c>
      <c r="D7487" s="12">
        <f>VLOOKUP(A7487,'Step 1.3 Normalized OAT'!$A$1:$B$8761,2)</f>
        <v>48</v>
      </c>
      <c r="E7487" s="13">
        <f ca="1">('Step 3. Regression'!$F$19*D7487^2+'Step 3. Regression'!$G$19*D7487+'Step 3. Regression'!$H$19)*C7487</f>
        <v>0</v>
      </c>
    </row>
    <row r="7488" spans="1:5" x14ac:dyDescent="0.25">
      <c r="A7488" s="9">
        <f>IF(ISBLANK('Step 1.3 Normalized OAT'!A7488),"-",'Step 1.3 Normalized OAT'!A7488)</f>
        <v>43412.916666666664</v>
      </c>
      <c r="B7488" s="26">
        <f t="shared" si="122"/>
        <v>311</v>
      </c>
      <c r="C7488" s="64" cm="1">
        <f t="array" ref="C7488">INDEX('Step 5. Daily Avg Schedule Calc'!$A$2:$C$169,(WEEKDAY(A7488)-1)*24+HOUR(A7488)+1,3)*IF(A7488&lt;Cooling_Season_Start_Date,0,IF(A7488&gt;Cooling_Season_End_Date,0,1))</f>
        <v>0</v>
      </c>
      <c r="D7488" s="12">
        <f>VLOOKUP(A7488,'Step 1.3 Normalized OAT'!$A$1:$B$8761,2)</f>
        <v>48</v>
      </c>
      <c r="E7488" s="13">
        <f ca="1">('Step 3. Regression'!$F$19*D7488^2+'Step 3. Regression'!$G$19*D7488+'Step 3. Regression'!$H$19)*C7488</f>
        <v>0</v>
      </c>
    </row>
    <row r="7489" spans="1:5" x14ac:dyDescent="0.25">
      <c r="A7489" s="9">
        <f>IF(ISBLANK('Step 1.3 Normalized OAT'!A7489),"-",'Step 1.3 Normalized OAT'!A7489)</f>
        <v>43412.958333333336</v>
      </c>
      <c r="B7489" s="26">
        <f t="shared" si="122"/>
        <v>311</v>
      </c>
      <c r="C7489" s="64" cm="1">
        <f t="array" ref="C7489">INDEX('Step 5. Daily Avg Schedule Calc'!$A$2:$C$169,(WEEKDAY(A7489)-1)*24+HOUR(A7489)+1,3)*IF(A7489&lt;Cooling_Season_Start_Date,0,IF(A7489&gt;Cooling_Season_End_Date,0,1))</f>
        <v>0</v>
      </c>
      <c r="D7489" s="12">
        <f>VLOOKUP(A7489,'Step 1.3 Normalized OAT'!$A$1:$B$8761,2)</f>
        <v>46</v>
      </c>
      <c r="E7489" s="13">
        <f ca="1">('Step 3. Regression'!$F$19*D7489^2+'Step 3. Regression'!$G$19*D7489+'Step 3. Regression'!$H$19)*C7489</f>
        <v>0</v>
      </c>
    </row>
    <row r="7490" spans="1:5" x14ac:dyDescent="0.25">
      <c r="A7490" s="9">
        <f>IF(ISBLANK('Step 1.3 Normalized OAT'!A7490),"-",'Step 1.3 Normalized OAT'!A7490)</f>
        <v>43413</v>
      </c>
      <c r="B7490" s="26">
        <f t="shared" si="122"/>
        <v>312</v>
      </c>
      <c r="C7490" s="64" cm="1">
        <f t="array" ref="C7490">INDEX('Step 5. Daily Avg Schedule Calc'!$A$2:$C$169,(WEEKDAY(A7490)-1)*24+HOUR(A7490)+1,3)*IF(A7490&lt;Cooling_Season_Start_Date,0,IF(A7490&gt;Cooling_Season_End_Date,0,1))</f>
        <v>0</v>
      </c>
      <c r="D7490" s="12">
        <f>VLOOKUP(A7490,'Step 1.3 Normalized OAT'!$A$1:$B$8761,2)</f>
        <v>46</v>
      </c>
      <c r="E7490" s="13">
        <f ca="1">('Step 3. Regression'!$F$19*D7490^2+'Step 3. Regression'!$G$19*D7490+'Step 3. Regression'!$H$19)*C7490</f>
        <v>0</v>
      </c>
    </row>
    <row r="7491" spans="1:5" x14ac:dyDescent="0.25">
      <c r="A7491" s="9">
        <f>IF(ISBLANK('Step 1.3 Normalized OAT'!A7491),"-",'Step 1.3 Normalized OAT'!A7491)</f>
        <v>43413.041666666664</v>
      </c>
      <c r="B7491" s="26">
        <f t="shared" ref="B7491:B7554" si="123">_xlfn.DAYS(A7491,$A$2)</f>
        <v>312</v>
      </c>
      <c r="C7491" s="64" cm="1">
        <f t="array" ref="C7491">INDEX('Step 5. Daily Avg Schedule Calc'!$A$2:$C$169,(WEEKDAY(A7491)-1)*24+HOUR(A7491)+1,3)*IF(A7491&lt;Cooling_Season_Start_Date,0,IF(A7491&gt;Cooling_Season_End_Date,0,1))</f>
        <v>0</v>
      </c>
      <c r="D7491" s="12">
        <f>VLOOKUP(A7491,'Step 1.3 Normalized OAT'!$A$1:$B$8761,2)</f>
        <v>45</v>
      </c>
      <c r="E7491" s="13">
        <f ca="1">('Step 3. Regression'!$F$19*D7491^2+'Step 3. Regression'!$G$19*D7491+'Step 3. Regression'!$H$19)*C7491</f>
        <v>0</v>
      </c>
    </row>
    <row r="7492" spans="1:5" x14ac:dyDescent="0.25">
      <c r="A7492" s="9">
        <f>IF(ISBLANK('Step 1.3 Normalized OAT'!A7492),"-",'Step 1.3 Normalized OAT'!A7492)</f>
        <v>43413.083333333336</v>
      </c>
      <c r="B7492" s="26">
        <f t="shared" si="123"/>
        <v>312</v>
      </c>
      <c r="C7492" s="64" cm="1">
        <f t="array" ref="C7492">INDEX('Step 5. Daily Avg Schedule Calc'!$A$2:$C$169,(WEEKDAY(A7492)-1)*24+HOUR(A7492)+1,3)*IF(A7492&lt;Cooling_Season_Start_Date,0,IF(A7492&gt;Cooling_Season_End_Date,0,1))</f>
        <v>0</v>
      </c>
      <c r="D7492" s="12">
        <f>VLOOKUP(A7492,'Step 1.3 Normalized OAT'!$A$1:$B$8761,2)</f>
        <v>45</v>
      </c>
      <c r="E7492" s="13">
        <f ca="1">('Step 3. Regression'!$F$19*D7492^2+'Step 3. Regression'!$G$19*D7492+'Step 3. Regression'!$H$19)*C7492</f>
        <v>0</v>
      </c>
    </row>
    <row r="7493" spans="1:5" x14ac:dyDescent="0.25">
      <c r="A7493" s="9">
        <f>IF(ISBLANK('Step 1.3 Normalized OAT'!A7493),"-",'Step 1.3 Normalized OAT'!A7493)</f>
        <v>43413.125</v>
      </c>
      <c r="B7493" s="26">
        <f t="shared" si="123"/>
        <v>312</v>
      </c>
      <c r="C7493" s="64" cm="1">
        <f t="array" ref="C7493">INDEX('Step 5. Daily Avg Schedule Calc'!$A$2:$C$169,(WEEKDAY(A7493)-1)*24+HOUR(A7493)+1,3)*IF(A7493&lt;Cooling_Season_Start_Date,0,IF(A7493&gt;Cooling_Season_End_Date,0,1))</f>
        <v>0</v>
      </c>
      <c r="D7493" s="12">
        <f>VLOOKUP(A7493,'Step 1.3 Normalized OAT'!$A$1:$B$8761,2)</f>
        <v>45</v>
      </c>
      <c r="E7493" s="13">
        <f ca="1">('Step 3. Regression'!$F$19*D7493^2+'Step 3. Regression'!$G$19*D7493+'Step 3. Regression'!$H$19)*C7493</f>
        <v>0</v>
      </c>
    </row>
    <row r="7494" spans="1:5" x14ac:dyDescent="0.25">
      <c r="A7494" s="9">
        <f>IF(ISBLANK('Step 1.3 Normalized OAT'!A7494),"-",'Step 1.3 Normalized OAT'!A7494)</f>
        <v>43413.166666666664</v>
      </c>
      <c r="B7494" s="26">
        <f t="shared" si="123"/>
        <v>312</v>
      </c>
      <c r="C7494" s="64" cm="1">
        <f t="array" ref="C7494">INDEX('Step 5. Daily Avg Schedule Calc'!$A$2:$C$169,(WEEKDAY(A7494)-1)*24+HOUR(A7494)+1,3)*IF(A7494&lt;Cooling_Season_Start_Date,0,IF(A7494&gt;Cooling_Season_End_Date,0,1))</f>
        <v>0</v>
      </c>
      <c r="D7494" s="12">
        <f>VLOOKUP(A7494,'Step 1.3 Normalized OAT'!$A$1:$B$8761,2)</f>
        <v>44</v>
      </c>
      <c r="E7494" s="13">
        <f ca="1">('Step 3. Regression'!$F$19*D7494^2+'Step 3. Regression'!$G$19*D7494+'Step 3. Regression'!$H$19)*C7494</f>
        <v>0</v>
      </c>
    </row>
    <row r="7495" spans="1:5" x14ac:dyDescent="0.25">
      <c r="A7495" s="9">
        <f>IF(ISBLANK('Step 1.3 Normalized OAT'!A7495),"-",'Step 1.3 Normalized OAT'!A7495)</f>
        <v>43413.208333333336</v>
      </c>
      <c r="B7495" s="26">
        <f t="shared" si="123"/>
        <v>312</v>
      </c>
      <c r="C7495" s="64" cm="1">
        <f t="array" ref="C7495">INDEX('Step 5. Daily Avg Schedule Calc'!$A$2:$C$169,(WEEKDAY(A7495)-1)*24+HOUR(A7495)+1,3)*IF(A7495&lt;Cooling_Season_Start_Date,0,IF(A7495&gt;Cooling_Season_End_Date,0,1))</f>
        <v>0</v>
      </c>
      <c r="D7495" s="12">
        <f>VLOOKUP(A7495,'Step 1.3 Normalized OAT'!$A$1:$B$8761,2)</f>
        <v>43</v>
      </c>
      <c r="E7495" s="13">
        <f ca="1">('Step 3. Regression'!$F$19*D7495^2+'Step 3. Regression'!$G$19*D7495+'Step 3. Regression'!$H$19)*C7495</f>
        <v>0</v>
      </c>
    </row>
    <row r="7496" spans="1:5" x14ac:dyDescent="0.25">
      <c r="A7496" s="9">
        <f>IF(ISBLANK('Step 1.3 Normalized OAT'!A7496),"-",'Step 1.3 Normalized OAT'!A7496)</f>
        <v>43413.25</v>
      </c>
      <c r="B7496" s="26">
        <f t="shared" si="123"/>
        <v>312</v>
      </c>
      <c r="C7496" s="64" cm="1">
        <f t="array" ref="C7496">INDEX('Step 5. Daily Avg Schedule Calc'!$A$2:$C$169,(WEEKDAY(A7496)-1)*24+HOUR(A7496)+1,3)*IF(A7496&lt;Cooling_Season_Start_Date,0,IF(A7496&gt;Cooling_Season_End_Date,0,1))</f>
        <v>0</v>
      </c>
      <c r="D7496" s="12">
        <f>VLOOKUP(A7496,'Step 1.3 Normalized OAT'!$A$1:$B$8761,2)</f>
        <v>43</v>
      </c>
      <c r="E7496" s="13">
        <f ca="1">('Step 3. Regression'!$F$19*D7496^2+'Step 3. Regression'!$G$19*D7496+'Step 3. Regression'!$H$19)*C7496</f>
        <v>0</v>
      </c>
    </row>
    <row r="7497" spans="1:5" x14ac:dyDescent="0.25">
      <c r="A7497" s="9">
        <f>IF(ISBLANK('Step 1.3 Normalized OAT'!A7497),"-",'Step 1.3 Normalized OAT'!A7497)</f>
        <v>43413.291666666664</v>
      </c>
      <c r="B7497" s="26">
        <f t="shared" si="123"/>
        <v>312</v>
      </c>
      <c r="C7497" s="64" cm="1">
        <f t="array" ref="C7497">INDEX('Step 5. Daily Avg Schedule Calc'!$A$2:$C$169,(WEEKDAY(A7497)-1)*24+HOUR(A7497)+1,3)*IF(A7497&lt;Cooling_Season_Start_Date,0,IF(A7497&gt;Cooling_Season_End_Date,0,1))</f>
        <v>0</v>
      </c>
      <c r="D7497" s="12">
        <f>VLOOKUP(A7497,'Step 1.3 Normalized OAT'!$A$1:$B$8761,2)</f>
        <v>44</v>
      </c>
      <c r="E7497" s="13">
        <f ca="1">('Step 3. Regression'!$F$19*D7497^2+'Step 3. Regression'!$G$19*D7497+'Step 3. Regression'!$H$19)*C7497</f>
        <v>0</v>
      </c>
    </row>
    <row r="7498" spans="1:5" x14ac:dyDescent="0.25">
      <c r="A7498" s="9">
        <f>IF(ISBLANK('Step 1.3 Normalized OAT'!A7498),"-",'Step 1.3 Normalized OAT'!A7498)</f>
        <v>43413.333333333336</v>
      </c>
      <c r="B7498" s="26">
        <f t="shared" si="123"/>
        <v>312</v>
      </c>
      <c r="C7498" s="64" cm="1">
        <f t="array" ref="C7498">INDEX('Step 5. Daily Avg Schedule Calc'!$A$2:$C$169,(WEEKDAY(A7498)-1)*24+HOUR(A7498)+1,3)*IF(A7498&lt;Cooling_Season_Start_Date,0,IF(A7498&gt;Cooling_Season_End_Date,0,1))</f>
        <v>0</v>
      </c>
      <c r="D7498" s="12">
        <f>VLOOKUP(A7498,'Step 1.3 Normalized OAT'!$A$1:$B$8761,2)</f>
        <v>46</v>
      </c>
      <c r="E7498" s="13">
        <f ca="1">('Step 3. Regression'!$F$19*D7498^2+'Step 3. Regression'!$G$19*D7498+'Step 3. Regression'!$H$19)*C7498</f>
        <v>0</v>
      </c>
    </row>
    <row r="7499" spans="1:5" x14ac:dyDescent="0.25">
      <c r="A7499" s="9">
        <f>IF(ISBLANK('Step 1.3 Normalized OAT'!A7499),"-",'Step 1.3 Normalized OAT'!A7499)</f>
        <v>43413.375</v>
      </c>
      <c r="B7499" s="26">
        <f t="shared" si="123"/>
        <v>312</v>
      </c>
      <c r="C7499" s="64" cm="1">
        <f t="array" ref="C7499">INDEX('Step 5. Daily Avg Schedule Calc'!$A$2:$C$169,(WEEKDAY(A7499)-1)*24+HOUR(A7499)+1,3)*IF(A7499&lt;Cooling_Season_Start_Date,0,IF(A7499&gt;Cooling_Season_End_Date,0,1))</f>
        <v>0</v>
      </c>
      <c r="D7499" s="12">
        <f>VLOOKUP(A7499,'Step 1.3 Normalized OAT'!$A$1:$B$8761,2)</f>
        <v>48</v>
      </c>
      <c r="E7499" s="13">
        <f ca="1">('Step 3. Regression'!$F$19*D7499^2+'Step 3. Regression'!$G$19*D7499+'Step 3. Regression'!$H$19)*C7499</f>
        <v>0</v>
      </c>
    </row>
    <row r="7500" spans="1:5" x14ac:dyDescent="0.25">
      <c r="A7500" s="9">
        <f>IF(ISBLANK('Step 1.3 Normalized OAT'!A7500),"-",'Step 1.3 Normalized OAT'!A7500)</f>
        <v>43413.416666666664</v>
      </c>
      <c r="B7500" s="26">
        <f t="shared" si="123"/>
        <v>312</v>
      </c>
      <c r="C7500" s="64" cm="1">
        <f t="array" ref="C7500">INDEX('Step 5. Daily Avg Schedule Calc'!$A$2:$C$169,(WEEKDAY(A7500)-1)*24+HOUR(A7500)+1,3)*IF(A7500&lt;Cooling_Season_Start_Date,0,IF(A7500&gt;Cooling_Season_End_Date,0,1))</f>
        <v>0</v>
      </c>
      <c r="D7500" s="12">
        <f>VLOOKUP(A7500,'Step 1.3 Normalized OAT'!$A$1:$B$8761,2)</f>
        <v>51</v>
      </c>
      <c r="E7500" s="13">
        <f ca="1">('Step 3. Regression'!$F$19*D7500^2+'Step 3. Regression'!$G$19*D7500+'Step 3. Regression'!$H$19)*C7500</f>
        <v>0</v>
      </c>
    </row>
    <row r="7501" spans="1:5" x14ac:dyDescent="0.25">
      <c r="A7501" s="9">
        <f>IF(ISBLANK('Step 1.3 Normalized OAT'!A7501),"-",'Step 1.3 Normalized OAT'!A7501)</f>
        <v>43413.458333333336</v>
      </c>
      <c r="B7501" s="26">
        <f t="shared" si="123"/>
        <v>312</v>
      </c>
      <c r="C7501" s="64" cm="1">
        <f t="array" ref="C7501">INDEX('Step 5. Daily Avg Schedule Calc'!$A$2:$C$169,(WEEKDAY(A7501)-1)*24+HOUR(A7501)+1,3)*IF(A7501&lt;Cooling_Season_Start_Date,0,IF(A7501&gt;Cooling_Season_End_Date,0,1))</f>
        <v>0</v>
      </c>
      <c r="D7501" s="12">
        <f>VLOOKUP(A7501,'Step 1.3 Normalized OAT'!$A$1:$B$8761,2)</f>
        <v>50</v>
      </c>
      <c r="E7501" s="13">
        <f ca="1">('Step 3. Regression'!$F$19*D7501^2+'Step 3. Regression'!$G$19*D7501+'Step 3. Regression'!$H$19)*C7501</f>
        <v>0</v>
      </c>
    </row>
    <row r="7502" spans="1:5" x14ac:dyDescent="0.25">
      <c r="A7502" s="9">
        <f>IF(ISBLANK('Step 1.3 Normalized OAT'!A7502),"-",'Step 1.3 Normalized OAT'!A7502)</f>
        <v>43413.5</v>
      </c>
      <c r="B7502" s="26">
        <f t="shared" si="123"/>
        <v>312</v>
      </c>
      <c r="C7502" s="64" cm="1">
        <f t="array" ref="C7502">INDEX('Step 5. Daily Avg Schedule Calc'!$A$2:$C$169,(WEEKDAY(A7502)-1)*24+HOUR(A7502)+1,3)*IF(A7502&lt;Cooling_Season_Start_Date,0,IF(A7502&gt;Cooling_Season_End_Date,0,1))</f>
        <v>0</v>
      </c>
      <c r="D7502" s="12">
        <f>VLOOKUP(A7502,'Step 1.3 Normalized OAT'!$A$1:$B$8761,2)</f>
        <v>52</v>
      </c>
      <c r="E7502" s="13">
        <f ca="1">('Step 3. Regression'!$F$19*D7502^2+'Step 3. Regression'!$G$19*D7502+'Step 3. Regression'!$H$19)*C7502</f>
        <v>0</v>
      </c>
    </row>
    <row r="7503" spans="1:5" x14ac:dyDescent="0.25">
      <c r="A7503" s="9">
        <f>IF(ISBLANK('Step 1.3 Normalized OAT'!A7503),"-",'Step 1.3 Normalized OAT'!A7503)</f>
        <v>43413.541666666664</v>
      </c>
      <c r="B7503" s="26">
        <f t="shared" si="123"/>
        <v>312</v>
      </c>
      <c r="C7503" s="64" cm="1">
        <f t="array" ref="C7503">INDEX('Step 5. Daily Avg Schedule Calc'!$A$2:$C$169,(WEEKDAY(A7503)-1)*24+HOUR(A7503)+1,3)*IF(A7503&lt;Cooling_Season_Start_Date,0,IF(A7503&gt;Cooling_Season_End_Date,0,1))</f>
        <v>0</v>
      </c>
      <c r="D7503" s="12">
        <f>VLOOKUP(A7503,'Step 1.3 Normalized OAT'!$A$1:$B$8761,2)</f>
        <v>52</v>
      </c>
      <c r="E7503" s="13">
        <f ca="1">('Step 3. Regression'!$F$19*D7503^2+'Step 3. Regression'!$G$19*D7503+'Step 3. Regression'!$H$19)*C7503</f>
        <v>0</v>
      </c>
    </row>
    <row r="7504" spans="1:5" x14ac:dyDescent="0.25">
      <c r="A7504" s="9">
        <f>IF(ISBLANK('Step 1.3 Normalized OAT'!A7504),"-",'Step 1.3 Normalized OAT'!A7504)</f>
        <v>43413.583333333336</v>
      </c>
      <c r="B7504" s="26">
        <f t="shared" si="123"/>
        <v>312</v>
      </c>
      <c r="C7504" s="64" cm="1">
        <f t="array" ref="C7504">INDEX('Step 5. Daily Avg Schedule Calc'!$A$2:$C$169,(WEEKDAY(A7504)-1)*24+HOUR(A7504)+1,3)*IF(A7504&lt;Cooling_Season_Start_Date,0,IF(A7504&gt;Cooling_Season_End_Date,0,1))</f>
        <v>0</v>
      </c>
      <c r="D7504" s="12">
        <f>VLOOKUP(A7504,'Step 1.3 Normalized OAT'!$A$1:$B$8761,2)</f>
        <v>52</v>
      </c>
      <c r="E7504" s="13">
        <f ca="1">('Step 3. Regression'!$F$19*D7504^2+'Step 3. Regression'!$G$19*D7504+'Step 3. Regression'!$H$19)*C7504</f>
        <v>0</v>
      </c>
    </row>
    <row r="7505" spans="1:5" x14ac:dyDescent="0.25">
      <c r="A7505" s="9">
        <f>IF(ISBLANK('Step 1.3 Normalized OAT'!A7505),"-",'Step 1.3 Normalized OAT'!A7505)</f>
        <v>43413.625</v>
      </c>
      <c r="B7505" s="26">
        <f t="shared" si="123"/>
        <v>312</v>
      </c>
      <c r="C7505" s="64" cm="1">
        <f t="array" ref="C7505">INDEX('Step 5. Daily Avg Schedule Calc'!$A$2:$C$169,(WEEKDAY(A7505)-1)*24+HOUR(A7505)+1,3)*IF(A7505&lt;Cooling_Season_Start_Date,0,IF(A7505&gt;Cooling_Season_End_Date,0,1))</f>
        <v>0</v>
      </c>
      <c r="D7505" s="12">
        <f>VLOOKUP(A7505,'Step 1.3 Normalized OAT'!$A$1:$B$8761,2)</f>
        <v>52</v>
      </c>
      <c r="E7505" s="13">
        <f ca="1">('Step 3. Regression'!$F$19*D7505^2+'Step 3. Regression'!$G$19*D7505+'Step 3. Regression'!$H$19)*C7505</f>
        <v>0</v>
      </c>
    </row>
    <row r="7506" spans="1:5" x14ac:dyDescent="0.25">
      <c r="A7506" s="9">
        <f>IF(ISBLANK('Step 1.3 Normalized OAT'!A7506),"-",'Step 1.3 Normalized OAT'!A7506)</f>
        <v>43413.666666666664</v>
      </c>
      <c r="B7506" s="26">
        <f t="shared" si="123"/>
        <v>312</v>
      </c>
      <c r="C7506" s="64" cm="1">
        <f t="array" ref="C7506">INDEX('Step 5. Daily Avg Schedule Calc'!$A$2:$C$169,(WEEKDAY(A7506)-1)*24+HOUR(A7506)+1,3)*IF(A7506&lt;Cooling_Season_Start_Date,0,IF(A7506&gt;Cooling_Season_End_Date,0,1))</f>
        <v>0</v>
      </c>
      <c r="D7506" s="12">
        <f>VLOOKUP(A7506,'Step 1.3 Normalized OAT'!$A$1:$B$8761,2)</f>
        <v>52</v>
      </c>
      <c r="E7506" s="13">
        <f ca="1">('Step 3. Regression'!$F$19*D7506^2+'Step 3. Regression'!$G$19*D7506+'Step 3. Regression'!$H$19)*C7506</f>
        <v>0</v>
      </c>
    </row>
    <row r="7507" spans="1:5" x14ac:dyDescent="0.25">
      <c r="A7507" s="9">
        <f>IF(ISBLANK('Step 1.3 Normalized OAT'!A7507),"-",'Step 1.3 Normalized OAT'!A7507)</f>
        <v>43413.708333333336</v>
      </c>
      <c r="B7507" s="26">
        <f t="shared" si="123"/>
        <v>312</v>
      </c>
      <c r="C7507" s="64" cm="1">
        <f t="array" ref="C7507">INDEX('Step 5. Daily Avg Schedule Calc'!$A$2:$C$169,(WEEKDAY(A7507)-1)*24+HOUR(A7507)+1,3)*IF(A7507&lt;Cooling_Season_Start_Date,0,IF(A7507&gt;Cooling_Season_End_Date,0,1))</f>
        <v>0</v>
      </c>
      <c r="D7507" s="12">
        <f>VLOOKUP(A7507,'Step 1.3 Normalized OAT'!$A$1:$B$8761,2)</f>
        <v>52</v>
      </c>
      <c r="E7507" s="13">
        <f ca="1">('Step 3. Regression'!$F$19*D7507^2+'Step 3. Regression'!$G$19*D7507+'Step 3. Regression'!$H$19)*C7507</f>
        <v>0</v>
      </c>
    </row>
    <row r="7508" spans="1:5" x14ac:dyDescent="0.25">
      <c r="A7508" s="9">
        <f>IF(ISBLANK('Step 1.3 Normalized OAT'!A7508),"-",'Step 1.3 Normalized OAT'!A7508)</f>
        <v>43413.75</v>
      </c>
      <c r="B7508" s="26">
        <f t="shared" si="123"/>
        <v>312</v>
      </c>
      <c r="C7508" s="64" cm="1">
        <f t="array" ref="C7508">INDEX('Step 5. Daily Avg Schedule Calc'!$A$2:$C$169,(WEEKDAY(A7508)-1)*24+HOUR(A7508)+1,3)*IF(A7508&lt;Cooling_Season_Start_Date,0,IF(A7508&gt;Cooling_Season_End_Date,0,1))</f>
        <v>0</v>
      </c>
      <c r="D7508" s="12">
        <f>VLOOKUP(A7508,'Step 1.3 Normalized OAT'!$A$1:$B$8761,2)</f>
        <v>51.5</v>
      </c>
      <c r="E7508" s="13">
        <f ca="1">('Step 3. Regression'!$F$19*D7508^2+'Step 3. Regression'!$G$19*D7508+'Step 3. Regression'!$H$19)*C7508</f>
        <v>0</v>
      </c>
    </row>
    <row r="7509" spans="1:5" x14ac:dyDescent="0.25">
      <c r="A7509" s="9">
        <f>IF(ISBLANK('Step 1.3 Normalized OAT'!A7509),"-",'Step 1.3 Normalized OAT'!A7509)</f>
        <v>43413.791666666664</v>
      </c>
      <c r="B7509" s="26">
        <f t="shared" si="123"/>
        <v>312</v>
      </c>
      <c r="C7509" s="64" cm="1">
        <f t="array" ref="C7509">INDEX('Step 5. Daily Avg Schedule Calc'!$A$2:$C$169,(WEEKDAY(A7509)-1)*24+HOUR(A7509)+1,3)*IF(A7509&lt;Cooling_Season_Start_Date,0,IF(A7509&gt;Cooling_Season_End_Date,0,1))</f>
        <v>0</v>
      </c>
      <c r="D7509" s="12">
        <f>VLOOKUP(A7509,'Step 1.3 Normalized OAT'!$A$1:$B$8761,2)</f>
        <v>51</v>
      </c>
      <c r="E7509" s="13">
        <f ca="1">('Step 3. Regression'!$F$19*D7509^2+'Step 3. Regression'!$G$19*D7509+'Step 3. Regression'!$H$19)*C7509</f>
        <v>0</v>
      </c>
    </row>
    <row r="7510" spans="1:5" x14ac:dyDescent="0.25">
      <c r="A7510" s="9">
        <f>IF(ISBLANK('Step 1.3 Normalized OAT'!A7510),"-",'Step 1.3 Normalized OAT'!A7510)</f>
        <v>43413.833333333336</v>
      </c>
      <c r="B7510" s="26">
        <f t="shared" si="123"/>
        <v>312</v>
      </c>
      <c r="C7510" s="64" cm="1">
        <f t="array" ref="C7510">INDEX('Step 5. Daily Avg Schedule Calc'!$A$2:$C$169,(WEEKDAY(A7510)-1)*24+HOUR(A7510)+1,3)*IF(A7510&lt;Cooling_Season_Start_Date,0,IF(A7510&gt;Cooling_Season_End_Date,0,1))</f>
        <v>0</v>
      </c>
      <c r="D7510" s="12">
        <f>VLOOKUP(A7510,'Step 1.3 Normalized OAT'!$A$1:$B$8761,2)</f>
        <v>54</v>
      </c>
      <c r="E7510" s="13">
        <f ca="1">('Step 3. Regression'!$F$19*D7510^2+'Step 3. Regression'!$G$19*D7510+'Step 3. Regression'!$H$19)*C7510</f>
        <v>0</v>
      </c>
    </row>
    <row r="7511" spans="1:5" x14ac:dyDescent="0.25">
      <c r="A7511" s="9">
        <f>IF(ISBLANK('Step 1.3 Normalized OAT'!A7511),"-",'Step 1.3 Normalized OAT'!A7511)</f>
        <v>43413.875</v>
      </c>
      <c r="B7511" s="26">
        <f t="shared" si="123"/>
        <v>312</v>
      </c>
      <c r="C7511" s="64" cm="1">
        <f t="array" ref="C7511">INDEX('Step 5. Daily Avg Schedule Calc'!$A$2:$C$169,(WEEKDAY(A7511)-1)*24+HOUR(A7511)+1,3)*IF(A7511&lt;Cooling_Season_Start_Date,0,IF(A7511&gt;Cooling_Season_End_Date,0,1))</f>
        <v>0</v>
      </c>
      <c r="D7511" s="12">
        <f>VLOOKUP(A7511,'Step 1.3 Normalized OAT'!$A$1:$B$8761,2)</f>
        <v>54</v>
      </c>
      <c r="E7511" s="13">
        <f ca="1">('Step 3. Regression'!$F$19*D7511^2+'Step 3. Regression'!$G$19*D7511+'Step 3. Regression'!$H$19)*C7511</f>
        <v>0</v>
      </c>
    </row>
    <row r="7512" spans="1:5" x14ac:dyDescent="0.25">
      <c r="A7512" s="9">
        <f>IF(ISBLANK('Step 1.3 Normalized OAT'!A7512),"-",'Step 1.3 Normalized OAT'!A7512)</f>
        <v>43413.916666666664</v>
      </c>
      <c r="B7512" s="26">
        <f t="shared" si="123"/>
        <v>312</v>
      </c>
      <c r="C7512" s="64" cm="1">
        <f t="array" ref="C7512">INDEX('Step 5. Daily Avg Schedule Calc'!$A$2:$C$169,(WEEKDAY(A7512)-1)*24+HOUR(A7512)+1,3)*IF(A7512&lt;Cooling_Season_Start_Date,0,IF(A7512&gt;Cooling_Season_End_Date,0,1))</f>
        <v>0</v>
      </c>
      <c r="D7512" s="12">
        <f>VLOOKUP(A7512,'Step 1.3 Normalized OAT'!$A$1:$B$8761,2)</f>
        <v>54</v>
      </c>
      <c r="E7512" s="13">
        <f ca="1">('Step 3. Regression'!$F$19*D7512^2+'Step 3. Regression'!$G$19*D7512+'Step 3. Regression'!$H$19)*C7512</f>
        <v>0</v>
      </c>
    </row>
    <row r="7513" spans="1:5" x14ac:dyDescent="0.25">
      <c r="A7513" s="9">
        <f>IF(ISBLANK('Step 1.3 Normalized OAT'!A7513),"-",'Step 1.3 Normalized OAT'!A7513)</f>
        <v>43413.958333333336</v>
      </c>
      <c r="B7513" s="26">
        <f t="shared" si="123"/>
        <v>312</v>
      </c>
      <c r="C7513" s="64" cm="1">
        <f t="array" ref="C7513">INDEX('Step 5. Daily Avg Schedule Calc'!$A$2:$C$169,(WEEKDAY(A7513)-1)*24+HOUR(A7513)+1,3)*IF(A7513&lt;Cooling_Season_Start_Date,0,IF(A7513&gt;Cooling_Season_End_Date,0,1))</f>
        <v>0</v>
      </c>
      <c r="D7513" s="12">
        <f>VLOOKUP(A7513,'Step 1.3 Normalized OAT'!$A$1:$B$8761,2)</f>
        <v>54</v>
      </c>
      <c r="E7513" s="13">
        <f ca="1">('Step 3. Regression'!$F$19*D7513^2+'Step 3. Regression'!$G$19*D7513+'Step 3. Regression'!$H$19)*C7513</f>
        <v>0</v>
      </c>
    </row>
    <row r="7514" spans="1:5" x14ac:dyDescent="0.25">
      <c r="A7514" s="9">
        <f>IF(ISBLANK('Step 1.3 Normalized OAT'!A7514),"-",'Step 1.3 Normalized OAT'!A7514)</f>
        <v>43414</v>
      </c>
      <c r="B7514" s="26">
        <f t="shared" si="123"/>
        <v>313</v>
      </c>
      <c r="C7514" s="64" cm="1">
        <f t="array" ref="C7514">INDEX('Step 5. Daily Avg Schedule Calc'!$A$2:$C$169,(WEEKDAY(A7514)-1)*24+HOUR(A7514)+1,3)*IF(A7514&lt;Cooling_Season_Start_Date,0,IF(A7514&gt;Cooling_Season_End_Date,0,1))</f>
        <v>0</v>
      </c>
      <c r="D7514" s="12">
        <f>VLOOKUP(A7514,'Step 1.3 Normalized OAT'!$A$1:$B$8761,2)</f>
        <v>51</v>
      </c>
      <c r="E7514" s="13">
        <f ca="1">('Step 3. Regression'!$F$19*D7514^2+'Step 3. Regression'!$G$19*D7514+'Step 3. Regression'!$H$19)*C7514</f>
        <v>0</v>
      </c>
    </row>
    <row r="7515" spans="1:5" x14ac:dyDescent="0.25">
      <c r="A7515" s="9">
        <f>IF(ISBLANK('Step 1.3 Normalized OAT'!A7515),"-",'Step 1.3 Normalized OAT'!A7515)</f>
        <v>43414.041666666664</v>
      </c>
      <c r="B7515" s="26">
        <f t="shared" si="123"/>
        <v>313</v>
      </c>
      <c r="C7515" s="64" cm="1">
        <f t="array" ref="C7515">INDEX('Step 5. Daily Avg Schedule Calc'!$A$2:$C$169,(WEEKDAY(A7515)-1)*24+HOUR(A7515)+1,3)*IF(A7515&lt;Cooling_Season_Start_Date,0,IF(A7515&gt;Cooling_Season_End_Date,0,1))</f>
        <v>0</v>
      </c>
      <c r="D7515" s="12">
        <f>VLOOKUP(A7515,'Step 1.3 Normalized OAT'!$A$1:$B$8761,2)</f>
        <v>50</v>
      </c>
      <c r="E7515" s="13">
        <f ca="1">('Step 3. Regression'!$F$19*D7515^2+'Step 3. Regression'!$G$19*D7515+'Step 3. Regression'!$H$19)*C7515</f>
        <v>0</v>
      </c>
    </row>
    <row r="7516" spans="1:5" x14ac:dyDescent="0.25">
      <c r="A7516" s="9">
        <f>IF(ISBLANK('Step 1.3 Normalized OAT'!A7516),"-",'Step 1.3 Normalized OAT'!A7516)</f>
        <v>43414.083333333336</v>
      </c>
      <c r="B7516" s="26">
        <f t="shared" si="123"/>
        <v>313</v>
      </c>
      <c r="C7516" s="64" cm="1">
        <f t="array" ref="C7516">INDEX('Step 5. Daily Avg Schedule Calc'!$A$2:$C$169,(WEEKDAY(A7516)-1)*24+HOUR(A7516)+1,3)*IF(A7516&lt;Cooling_Season_Start_Date,0,IF(A7516&gt;Cooling_Season_End_Date,0,1))</f>
        <v>0</v>
      </c>
      <c r="D7516" s="12">
        <f>VLOOKUP(A7516,'Step 1.3 Normalized OAT'!$A$1:$B$8761,2)</f>
        <v>50</v>
      </c>
      <c r="E7516" s="13">
        <f ca="1">('Step 3. Regression'!$F$19*D7516^2+'Step 3. Regression'!$G$19*D7516+'Step 3. Regression'!$H$19)*C7516</f>
        <v>0</v>
      </c>
    </row>
    <row r="7517" spans="1:5" x14ac:dyDescent="0.25">
      <c r="A7517" s="9">
        <f>IF(ISBLANK('Step 1.3 Normalized OAT'!A7517),"-",'Step 1.3 Normalized OAT'!A7517)</f>
        <v>43414.125</v>
      </c>
      <c r="B7517" s="26">
        <f t="shared" si="123"/>
        <v>313</v>
      </c>
      <c r="C7517" s="64" cm="1">
        <f t="array" ref="C7517">INDEX('Step 5. Daily Avg Schedule Calc'!$A$2:$C$169,(WEEKDAY(A7517)-1)*24+HOUR(A7517)+1,3)*IF(A7517&lt;Cooling_Season_Start_Date,0,IF(A7517&gt;Cooling_Season_End_Date,0,1))</f>
        <v>0</v>
      </c>
      <c r="D7517" s="12">
        <f>VLOOKUP(A7517,'Step 1.3 Normalized OAT'!$A$1:$B$8761,2)</f>
        <v>48</v>
      </c>
      <c r="E7517" s="13">
        <f ca="1">('Step 3. Regression'!$F$19*D7517^2+'Step 3. Regression'!$G$19*D7517+'Step 3. Regression'!$H$19)*C7517</f>
        <v>0</v>
      </c>
    </row>
    <row r="7518" spans="1:5" x14ac:dyDescent="0.25">
      <c r="A7518" s="9">
        <f>IF(ISBLANK('Step 1.3 Normalized OAT'!A7518),"-",'Step 1.3 Normalized OAT'!A7518)</f>
        <v>43414.166666666664</v>
      </c>
      <c r="B7518" s="26">
        <f t="shared" si="123"/>
        <v>313</v>
      </c>
      <c r="C7518" s="64" cm="1">
        <f t="array" ref="C7518">INDEX('Step 5. Daily Avg Schedule Calc'!$A$2:$C$169,(WEEKDAY(A7518)-1)*24+HOUR(A7518)+1,3)*IF(A7518&lt;Cooling_Season_Start_Date,0,IF(A7518&gt;Cooling_Season_End_Date,0,1))</f>
        <v>0</v>
      </c>
      <c r="D7518" s="12">
        <f>VLOOKUP(A7518,'Step 1.3 Normalized OAT'!$A$1:$B$8761,2)</f>
        <v>47</v>
      </c>
      <c r="E7518" s="13">
        <f ca="1">('Step 3. Regression'!$F$19*D7518^2+'Step 3. Regression'!$G$19*D7518+'Step 3. Regression'!$H$19)*C7518</f>
        <v>0</v>
      </c>
    </row>
    <row r="7519" spans="1:5" x14ac:dyDescent="0.25">
      <c r="A7519" s="9">
        <f>IF(ISBLANK('Step 1.3 Normalized OAT'!A7519),"-",'Step 1.3 Normalized OAT'!A7519)</f>
        <v>43414.208333333336</v>
      </c>
      <c r="B7519" s="26">
        <f t="shared" si="123"/>
        <v>313</v>
      </c>
      <c r="C7519" s="64" cm="1">
        <f t="array" ref="C7519">INDEX('Step 5. Daily Avg Schedule Calc'!$A$2:$C$169,(WEEKDAY(A7519)-1)*24+HOUR(A7519)+1,3)*IF(A7519&lt;Cooling_Season_Start_Date,0,IF(A7519&gt;Cooling_Season_End_Date,0,1))</f>
        <v>0</v>
      </c>
      <c r="D7519" s="12">
        <f>VLOOKUP(A7519,'Step 1.3 Normalized OAT'!$A$1:$B$8761,2)</f>
        <v>46</v>
      </c>
      <c r="E7519" s="13">
        <f ca="1">('Step 3. Regression'!$F$19*D7519^2+'Step 3. Regression'!$G$19*D7519+'Step 3. Regression'!$H$19)*C7519</f>
        <v>0</v>
      </c>
    </row>
    <row r="7520" spans="1:5" x14ac:dyDescent="0.25">
      <c r="A7520" s="9">
        <f>IF(ISBLANK('Step 1.3 Normalized OAT'!A7520),"-",'Step 1.3 Normalized OAT'!A7520)</f>
        <v>43414.25</v>
      </c>
      <c r="B7520" s="26">
        <f t="shared" si="123"/>
        <v>313</v>
      </c>
      <c r="C7520" s="64" cm="1">
        <f t="array" ref="C7520">INDEX('Step 5. Daily Avg Schedule Calc'!$A$2:$C$169,(WEEKDAY(A7520)-1)*24+HOUR(A7520)+1,3)*IF(A7520&lt;Cooling_Season_Start_Date,0,IF(A7520&gt;Cooling_Season_End_Date,0,1))</f>
        <v>0</v>
      </c>
      <c r="D7520" s="12">
        <f>VLOOKUP(A7520,'Step 1.3 Normalized OAT'!$A$1:$B$8761,2)</f>
        <v>46</v>
      </c>
      <c r="E7520" s="13">
        <f ca="1">('Step 3. Regression'!$F$19*D7520^2+'Step 3. Regression'!$G$19*D7520+'Step 3. Regression'!$H$19)*C7520</f>
        <v>0</v>
      </c>
    </row>
    <row r="7521" spans="1:5" x14ac:dyDescent="0.25">
      <c r="A7521" s="9">
        <f>IF(ISBLANK('Step 1.3 Normalized OAT'!A7521),"-",'Step 1.3 Normalized OAT'!A7521)</f>
        <v>43414.291666666664</v>
      </c>
      <c r="B7521" s="26">
        <f t="shared" si="123"/>
        <v>313</v>
      </c>
      <c r="C7521" s="64" cm="1">
        <f t="array" ref="C7521">INDEX('Step 5. Daily Avg Schedule Calc'!$A$2:$C$169,(WEEKDAY(A7521)-1)*24+HOUR(A7521)+1,3)*IF(A7521&lt;Cooling_Season_Start_Date,0,IF(A7521&gt;Cooling_Season_End_Date,0,1))</f>
        <v>0</v>
      </c>
      <c r="D7521" s="12">
        <f>VLOOKUP(A7521,'Step 1.3 Normalized OAT'!$A$1:$B$8761,2)</f>
        <v>47</v>
      </c>
      <c r="E7521" s="13">
        <f ca="1">('Step 3. Regression'!$F$19*D7521^2+'Step 3. Regression'!$G$19*D7521+'Step 3. Regression'!$H$19)*C7521</f>
        <v>0</v>
      </c>
    </row>
    <row r="7522" spans="1:5" x14ac:dyDescent="0.25">
      <c r="A7522" s="9">
        <f>IF(ISBLANK('Step 1.3 Normalized OAT'!A7522),"-",'Step 1.3 Normalized OAT'!A7522)</f>
        <v>43414.333333333336</v>
      </c>
      <c r="B7522" s="26">
        <f t="shared" si="123"/>
        <v>313</v>
      </c>
      <c r="C7522" s="64" cm="1">
        <f t="array" ref="C7522">INDEX('Step 5. Daily Avg Schedule Calc'!$A$2:$C$169,(WEEKDAY(A7522)-1)*24+HOUR(A7522)+1,3)*IF(A7522&lt;Cooling_Season_Start_Date,0,IF(A7522&gt;Cooling_Season_End_Date,0,1))</f>
        <v>0</v>
      </c>
      <c r="D7522" s="12">
        <f>VLOOKUP(A7522,'Step 1.3 Normalized OAT'!$A$1:$B$8761,2)</f>
        <v>46</v>
      </c>
      <c r="E7522" s="13">
        <f ca="1">('Step 3. Regression'!$F$19*D7522^2+'Step 3. Regression'!$G$19*D7522+'Step 3. Regression'!$H$19)*C7522</f>
        <v>0</v>
      </c>
    </row>
    <row r="7523" spans="1:5" x14ac:dyDescent="0.25">
      <c r="A7523" s="9">
        <f>IF(ISBLANK('Step 1.3 Normalized OAT'!A7523),"-",'Step 1.3 Normalized OAT'!A7523)</f>
        <v>43414.375</v>
      </c>
      <c r="B7523" s="26">
        <f t="shared" si="123"/>
        <v>313</v>
      </c>
      <c r="C7523" s="64" cm="1">
        <f t="array" ref="C7523">INDEX('Step 5. Daily Avg Schedule Calc'!$A$2:$C$169,(WEEKDAY(A7523)-1)*24+HOUR(A7523)+1,3)*IF(A7523&lt;Cooling_Season_Start_Date,0,IF(A7523&gt;Cooling_Season_End_Date,0,1))</f>
        <v>0</v>
      </c>
      <c r="D7523" s="12">
        <f>VLOOKUP(A7523,'Step 1.3 Normalized OAT'!$A$1:$B$8761,2)</f>
        <v>46</v>
      </c>
      <c r="E7523" s="13">
        <f ca="1">('Step 3. Regression'!$F$19*D7523^2+'Step 3. Regression'!$G$19*D7523+'Step 3. Regression'!$H$19)*C7523</f>
        <v>0</v>
      </c>
    </row>
    <row r="7524" spans="1:5" x14ac:dyDescent="0.25">
      <c r="A7524" s="9">
        <f>IF(ISBLANK('Step 1.3 Normalized OAT'!A7524),"-",'Step 1.3 Normalized OAT'!A7524)</f>
        <v>43414.416666666664</v>
      </c>
      <c r="B7524" s="26">
        <f t="shared" si="123"/>
        <v>313</v>
      </c>
      <c r="C7524" s="64" cm="1">
        <f t="array" ref="C7524">INDEX('Step 5. Daily Avg Schedule Calc'!$A$2:$C$169,(WEEKDAY(A7524)-1)*24+HOUR(A7524)+1,3)*IF(A7524&lt;Cooling_Season_Start_Date,0,IF(A7524&gt;Cooling_Season_End_Date,0,1))</f>
        <v>0</v>
      </c>
      <c r="D7524" s="12">
        <f>VLOOKUP(A7524,'Step 1.3 Normalized OAT'!$A$1:$B$8761,2)</f>
        <v>47</v>
      </c>
      <c r="E7524" s="13">
        <f ca="1">('Step 3. Regression'!$F$19*D7524^2+'Step 3. Regression'!$G$19*D7524+'Step 3. Regression'!$H$19)*C7524</f>
        <v>0</v>
      </c>
    </row>
    <row r="7525" spans="1:5" x14ac:dyDescent="0.25">
      <c r="A7525" s="9">
        <f>IF(ISBLANK('Step 1.3 Normalized OAT'!A7525),"-",'Step 1.3 Normalized OAT'!A7525)</f>
        <v>43414.458333333336</v>
      </c>
      <c r="B7525" s="26">
        <f t="shared" si="123"/>
        <v>313</v>
      </c>
      <c r="C7525" s="64" cm="1">
        <f t="array" ref="C7525">INDEX('Step 5. Daily Avg Schedule Calc'!$A$2:$C$169,(WEEKDAY(A7525)-1)*24+HOUR(A7525)+1,3)*IF(A7525&lt;Cooling_Season_Start_Date,0,IF(A7525&gt;Cooling_Season_End_Date,0,1))</f>
        <v>0</v>
      </c>
      <c r="D7525" s="12">
        <f>VLOOKUP(A7525,'Step 1.3 Normalized OAT'!$A$1:$B$8761,2)</f>
        <v>45</v>
      </c>
      <c r="E7525" s="13">
        <f ca="1">('Step 3. Regression'!$F$19*D7525^2+'Step 3. Regression'!$G$19*D7525+'Step 3. Regression'!$H$19)*C7525</f>
        <v>0</v>
      </c>
    </row>
    <row r="7526" spans="1:5" x14ac:dyDescent="0.25">
      <c r="A7526" s="9">
        <f>IF(ISBLANK('Step 1.3 Normalized OAT'!A7526),"-",'Step 1.3 Normalized OAT'!A7526)</f>
        <v>43414.5</v>
      </c>
      <c r="B7526" s="26">
        <f t="shared" si="123"/>
        <v>313</v>
      </c>
      <c r="C7526" s="64" cm="1">
        <f t="array" ref="C7526">INDEX('Step 5. Daily Avg Schedule Calc'!$A$2:$C$169,(WEEKDAY(A7526)-1)*24+HOUR(A7526)+1,3)*IF(A7526&lt;Cooling_Season_Start_Date,0,IF(A7526&gt;Cooling_Season_End_Date,0,1))</f>
        <v>0</v>
      </c>
      <c r="D7526" s="12">
        <f>VLOOKUP(A7526,'Step 1.3 Normalized OAT'!$A$1:$B$8761,2)</f>
        <v>46</v>
      </c>
      <c r="E7526" s="13">
        <f ca="1">('Step 3. Regression'!$F$19*D7526^2+'Step 3. Regression'!$G$19*D7526+'Step 3. Regression'!$H$19)*C7526</f>
        <v>0</v>
      </c>
    </row>
    <row r="7527" spans="1:5" x14ac:dyDescent="0.25">
      <c r="A7527" s="9">
        <f>IF(ISBLANK('Step 1.3 Normalized OAT'!A7527),"-",'Step 1.3 Normalized OAT'!A7527)</f>
        <v>43414.541666666664</v>
      </c>
      <c r="B7527" s="26">
        <f t="shared" si="123"/>
        <v>313</v>
      </c>
      <c r="C7527" s="64" cm="1">
        <f t="array" ref="C7527">INDEX('Step 5. Daily Avg Schedule Calc'!$A$2:$C$169,(WEEKDAY(A7527)-1)*24+HOUR(A7527)+1,3)*IF(A7527&lt;Cooling_Season_Start_Date,0,IF(A7527&gt;Cooling_Season_End_Date,0,1))</f>
        <v>0</v>
      </c>
      <c r="D7527" s="12">
        <f>VLOOKUP(A7527,'Step 1.3 Normalized OAT'!$A$1:$B$8761,2)</f>
        <v>46</v>
      </c>
      <c r="E7527" s="13">
        <f ca="1">('Step 3. Regression'!$F$19*D7527^2+'Step 3. Regression'!$G$19*D7527+'Step 3. Regression'!$H$19)*C7527</f>
        <v>0</v>
      </c>
    </row>
    <row r="7528" spans="1:5" x14ac:dyDescent="0.25">
      <c r="A7528" s="9">
        <f>IF(ISBLANK('Step 1.3 Normalized OAT'!A7528),"-",'Step 1.3 Normalized OAT'!A7528)</f>
        <v>43414.583333333336</v>
      </c>
      <c r="B7528" s="26">
        <f t="shared" si="123"/>
        <v>313</v>
      </c>
      <c r="C7528" s="64" cm="1">
        <f t="array" ref="C7528">INDEX('Step 5. Daily Avg Schedule Calc'!$A$2:$C$169,(WEEKDAY(A7528)-1)*24+HOUR(A7528)+1,3)*IF(A7528&lt;Cooling_Season_Start_Date,0,IF(A7528&gt;Cooling_Season_End_Date,0,1))</f>
        <v>0</v>
      </c>
      <c r="D7528" s="12">
        <f>VLOOKUP(A7528,'Step 1.3 Normalized OAT'!$A$1:$B$8761,2)</f>
        <v>45</v>
      </c>
      <c r="E7528" s="13">
        <f ca="1">('Step 3. Regression'!$F$19*D7528^2+'Step 3. Regression'!$G$19*D7528+'Step 3. Regression'!$H$19)*C7528</f>
        <v>0</v>
      </c>
    </row>
    <row r="7529" spans="1:5" x14ac:dyDescent="0.25">
      <c r="A7529" s="9">
        <f>IF(ISBLANK('Step 1.3 Normalized OAT'!A7529),"-",'Step 1.3 Normalized OAT'!A7529)</f>
        <v>43414.625</v>
      </c>
      <c r="B7529" s="26">
        <f t="shared" si="123"/>
        <v>313</v>
      </c>
      <c r="C7529" s="64" cm="1">
        <f t="array" ref="C7529">INDEX('Step 5. Daily Avg Schedule Calc'!$A$2:$C$169,(WEEKDAY(A7529)-1)*24+HOUR(A7529)+1,3)*IF(A7529&lt;Cooling_Season_Start_Date,0,IF(A7529&gt;Cooling_Season_End_Date,0,1))</f>
        <v>0</v>
      </c>
      <c r="D7529" s="12">
        <f>VLOOKUP(A7529,'Step 1.3 Normalized OAT'!$A$1:$B$8761,2)</f>
        <v>46</v>
      </c>
      <c r="E7529" s="13">
        <f ca="1">('Step 3. Regression'!$F$19*D7529^2+'Step 3. Regression'!$G$19*D7529+'Step 3. Regression'!$H$19)*C7529</f>
        <v>0</v>
      </c>
    </row>
    <row r="7530" spans="1:5" x14ac:dyDescent="0.25">
      <c r="A7530" s="9">
        <f>IF(ISBLANK('Step 1.3 Normalized OAT'!A7530),"-",'Step 1.3 Normalized OAT'!A7530)</f>
        <v>43414.666666666664</v>
      </c>
      <c r="B7530" s="26">
        <f t="shared" si="123"/>
        <v>313</v>
      </c>
      <c r="C7530" s="64" cm="1">
        <f t="array" ref="C7530">INDEX('Step 5. Daily Avg Schedule Calc'!$A$2:$C$169,(WEEKDAY(A7530)-1)*24+HOUR(A7530)+1,3)*IF(A7530&lt;Cooling_Season_Start_Date,0,IF(A7530&gt;Cooling_Season_End_Date,0,1))</f>
        <v>0</v>
      </c>
      <c r="D7530" s="12">
        <f>VLOOKUP(A7530,'Step 1.3 Normalized OAT'!$A$1:$B$8761,2)</f>
        <v>44</v>
      </c>
      <c r="E7530" s="13">
        <f ca="1">('Step 3. Regression'!$F$19*D7530^2+'Step 3. Regression'!$G$19*D7530+'Step 3. Regression'!$H$19)*C7530</f>
        <v>0</v>
      </c>
    </row>
    <row r="7531" spans="1:5" x14ac:dyDescent="0.25">
      <c r="A7531" s="9">
        <f>IF(ISBLANK('Step 1.3 Normalized OAT'!A7531),"-",'Step 1.3 Normalized OAT'!A7531)</f>
        <v>43414.708333333336</v>
      </c>
      <c r="B7531" s="26">
        <f t="shared" si="123"/>
        <v>313</v>
      </c>
      <c r="C7531" s="64" cm="1">
        <f t="array" ref="C7531">INDEX('Step 5. Daily Avg Schedule Calc'!$A$2:$C$169,(WEEKDAY(A7531)-1)*24+HOUR(A7531)+1,3)*IF(A7531&lt;Cooling_Season_Start_Date,0,IF(A7531&gt;Cooling_Season_End_Date,0,1))</f>
        <v>0</v>
      </c>
      <c r="D7531" s="12">
        <f>VLOOKUP(A7531,'Step 1.3 Normalized OAT'!$A$1:$B$8761,2)</f>
        <v>43</v>
      </c>
      <c r="E7531" s="13">
        <f ca="1">('Step 3. Regression'!$F$19*D7531^2+'Step 3. Regression'!$G$19*D7531+'Step 3. Regression'!$H$19)*C7531</f>
        <v>0</v>
      </c>
    </row>
    <row r="7532" spans="1:5" x14ac:dyDescent="0.25">
      <c r="A7532" s="9">
        <f>IF(ISBLANK('Step 1.3 Normalized OAT'!A7532),"-",'Step 1.3 Normalized OAT'!A7532)</f>
        <v>43414.75</v>
      </c>
      <c r="B7532" s="26">
        <f t="shared" si="123"/>
        <v>313</v>
      </c>
      <c r="C7532" s="64" cm="1">
        <f t="array" ref="C7532">INDEX('Step 5. Daily Avg Schedule Calc'!$A$2:$C$169,(WEEKDAY(A7532)-1)*24+HOUR(A7532)+1,3)*IF(A7532&lt;Cooling_Season_Start_Date,0,IF(A7532&gt;Cooling_Season_End_Date,0,1))</f>
        <v>0</v>
      </c>
      <c r="D7532" s="12">
        <f>VLOOKUP(A7532,'Step 1.3 Normalized OAT'!$A$1:$B$8761,2)</f>
        <v>41</v>
      </c>
      <c r="E7532" s="13">
        <f ca="1">('Step 3. Regression'!$F$19*D7532^2+'Step 3. Regression'!$G$19*D7532+'Step 3. Regression'!$H$19)*C7532</f>
        <v>0</v>
      </c>
    </row>
    <row r="7533" spans="1:5" x14ac:dyDescent="0.25">
      <c r="A7533" s="9">
        <f>IF(ISBLANK('Step 1.3 Normalized OAT'!A7533),"-",'Step 1.3 Normalized OAT'!A7533)</f>
        <v>43414.791666666664</v>
      </c>
      <c r="B7533" s="26">
        <f t="shared" si="123"/>
        <v>313</v>
      </c>
      <c r="C7533" s="64" cm="1">
        <f t="array" ref="C7533">INDEX('Step 5. Daily Avg Schedule Calc'!$A$2:$C$169,(WEEKDAY(A7533)-1)*24+HOUR(A7533)+1,3)*IF(A7533&lt;Cooling_Season_Start_Date,0,IF(A7533&gt;Cooling_Season_End_Date,0,1))</f>
        <v>0</v>
      </c>
      <c r="D7533" s="12">
        <f>VLOOKUP(A7533,'Step 1.3 Normalized OAT'!$A$1:$B$8761,2)</f>
        <v>40</v>
      </c>
      <c r="E7533" s="13">
        <f ca="1">('Step 3. Regression'!$F$19*D7533^2+'Step 3. Regression'!$G$19*D7533+'Step 3. Regression'!$H$19)*C7533</f>
        <v>0</v>
      </c>
    </row>
    <row r="7534" spans="1:5" x14ac:dyDescent="0.25">
      <c r="A7534" s="9">
        <f>IF(ISBLANK('Step 1.3 Normalized OAT'!A7534),"-",'Step 1.3 Normalized OAT'!A7534)</f>
        <v>43414.833333333336</v>
      </c>
      <c r="B7534" s="26">
        <f t="shared" si="123"/>
        <v>313</v>
      </c>
      <c r="C7534" s="64" cm="1">
        <f t="array" ref="C7534">INDEX('Step 5. Daily Avg Schedule Calc'!$A$2:$C$169,(WEEKDAY(A7534)-1)*24+HOUR(A7534)+1,3)*IF(A7534&lt;Cooling_Season_Start_Date,0,IF(A7534&gt;Cooling_Season_End_Date,0,1))</f>
        <v>0</v>
      </c>
      <c r="D7534" s="12">
        <f>VLOOKUP(A7534,'Step 1.3 Normalized OAT'!$A$1:$B$8761,2)</f>
        <v>39</v>
      </c>
      <c r="E7534" s="13">
        <f ca="1">('Step 3. Regression'!$F$19*D7534^2+'Step 3. Regression'!$G$19*D7534+'Step 3. Regression'!$H$19)*C7534</f>
        <v>0</v>
      </c>
    </row>
    <row r="7535" spans="1:5" x14ac:dyDescent="0.25">
      <c r="A7535" s="9">
        <f>IF(ISBLANK('Step 1.3 Normalized OAT'!A7535),"-",'Step 1.3 Normalized OAT'!A7535)</f>
        <v>43414.875</v>
      </c>
      <c r="B7535" s="26">
        <f t="shared" si="123"/>
        <v>313</v>
      </c>
      <c r="C7535" s="64" cm="1">
        <f t="array" ref="C7535">INDEX('Step 5. Daily Avg Schedule Calc'!$A$2:$C$169,(WEEKDAY(A7535)-1)*24+HOUR(A7535)+1,3)*IF(A7535&lt;Cooling_Season_Start_Date,0,IF(A7535&gt;Cooling_Season_End_Date,0,1))</f>
        <v>0</v>
      </c>
      <c r="D7535" s="12">
        <f>VLOOKUP(A7535,'Step 1.3 Normalized OAT'!$A$1:$B$8761,2)</f>
        <v>39</v>
      </c>
      <c r="E7535" s="13">
        <f ca="1">('Step 3. Regression'!$F$19*D7535^2+'Step 3. Regression'!$G$19*D7535+'Step 3. Regression'!$H$19)*C7535</f>
        <v>0</v>
      </c>
    </row>
    <row r="7536" spans="1:5" x14ac:dyDescent="0.25">
      <c r="A7536" s="9">
        <f>IF(ISBLANK('Step 1.3 Normalized OAT'!A7536),"-",'Step 1.3 Normalized OAT'!A7536)</f>
        <v>43414.916666666664</v>
      </c>
      <c r="B7536" s="26">
        <f t="shared" si="123"/>
        <v>313</v>
      </c>
      <c r="C7536" s="64" cm="1">
        <f t="array" ref="C7536">INDEX('Step 5. Daily Avg Schedule Calc'!$A$2:$C$169,(WEEKDAY(A7536)-1)*24+HOUR(A7536)+1,3)*IF(A7536&lt;Cooling_Season_Start_Date,0,IF(A7536&gt;Cooling_Season_End_Date,0,1))</f>
        <v>0</v>
      </c>
      <c r="D7536" s="12">
        <f>VLOOKUP(A7536,'Step 1.3 Normalized OAT'!$A$1:$B$8761,2)</f>
        <v>39</v>
      </c>
      <c r="E7536" s="13">
        <f ca="1">('Step 3. Regression'!$F$19*D7536^2+'Step 3. Regression'!$G$19*D7536+'Step 3. Regression'!$H$19)*C7536</f>
        <v>0</v>
      </c>
    </row>
    <row r="7537" spans="1:5" x14ac:dyDescent="0.25">
      <c r="A7537" s="9">
        <f>IF(ISBLANK('Step 1.3 Normalized OAT'!A7537),"-",'Step 1.3 Normalized OAT'!A7537)</f>
        <v>43414.958333333336</v>
      </c>
      <c r="B7537" s="26">
        <f t="shared" si="123"/>
        <v>313</v>
      </c>
      <c r="C7537" s="64" cm="1">
        <f t="array" ref="C7537">INDEX('Step 5. Daily Avg Schedule Calc'!$A$2:$C$169,(WEEKDAY(A7537)-1)*24+HOUR(A7537)+1,3)*IF(A7537&lt;Cooling_Season_Start_Date,0,IF(A7537&gt;Cooling_Season_End_Date,0,1))</f>
        <v>0</v>
      </c>
      <c r="D7537" s="12">
        <f>VLOOKUP(A7537,'Step 1.3 Normalized OAT'!$A$1:$B$8761,2)</f>
        <v>37</v>
      </c>
      <c r="E7537" s="13">
        <f ca="1">('Step 3. Regression'!$F$19*D7537^2+'Step 3. Regression'!$G$19*D7537+'Step 3. Regression'!$H$19)*C7537</f>
        <v>0</v>
      </c>
    </row>
    <row r="7538" spans="1:5" x14ac:dyDescent="0.25">
      <c r="A7538" s="9">
        <f>IF(ISBLANK('Step 1.3 Normalized OAT'!A7538),"-",'Step 1.3 Normalized OAT'!A7538)</f>
        <v>43415</v>
      </c>
      <c r="B7538" s="26">
        <f t="shared" si="123"/>
        <v>314</v>
      </c>
      <c r="C7538" s="64" cm="1">
        <f t="array" ref="C7538">INDEX('Step 5. Daily Avg Schedule Calc'!$A$2:$C$169,(WEEKDAY(A7538)-1)*24+HOUR(A7538)+1,3)*IF(A7538&lt;Cooling_Season_Start_Date,0,IF(A7538&gt;Cooling_Season_End_Date,0,1))</f>
        <v>0</v>
      </c>
      <c r="D7538" s="12">
        <f>VLOOKUP(A7538,'Step 1.3 Normalized OAT'!$A$1:$B$8761,2)</f>
        <v>38</v>
      </c>
      <c r="E7538" s="13">
        <f ca="1">('Step 3. Regression'!$F$19*D7538^2+'Step 3. Regression'!$G$19*D7538+'Step 3. Regression'!$H$19)*C7538</f>
        <v>0</v>
      </c>
    </row>
    <row r="7539" spans="1:5" x14ac:dyDescent="0.25">
      <c r="A7539" s="9">
        <f>IF(ISBLANK('Step 1.3 Normalized OAT'!A7539),"-",'Step 1.3 Normalized OAT'!A7539)</f>
        <v>43415.041666666664</v>
      </c>
      <c r="B7539" s="26">
        <f t="shared" si="123"/>
        <v>314</v>
      </c>
      <c r="C7539" s="64" cm="1">
        <f t="array" ref="C7539">INDEX('Step 5. Daily Avg Schedule Calc'!$A$2:$C$169,(WEEKDAY(A7539)-1)*24+HOUR(A7539)+1,3)*IF(A7539&lt;Cooling_Season_Start_Date,0,IF(A7539&gt;Cooling_Season_End_Date,0,1))</f>
        <v>0</v>
      </c>
      <c r="D7539" s="12">
        <f>VLOOKUP(A7539,'Step 1.3 Normalized OAT'!$A$1:$B$8761,2)</f>
        <v>38</v>
      </c>
      <c r="E7539" s="13">
        <f ca="1">('Step 3. Regression'!$F$19*D7539^2+'Step 3. Regression'!$G$19*D7539+'Step 3. Regression'!$H$19)*C7539</f>
        <v>0</v>
      </c>
    </row>
    <row r="7540" spans="1:5" x14ac:dyDescent="0.25">
      <c r="A7540" s="9">
        <f>IF(ISBLANK('Step 1.3 Normalized OAT'!A7540),"-",'Step 1.3 Normalized OAT'!A7540)</f>
        <v>43415.083333333336</v>
      </c>
      <c r="B7540" s="26">
        <f t="shared" si="123"/>
        <v>314</v>
      </c>
      <c r="C7540" s="64" cm="1">
        <f t="array" ref="C7540">INDEX('Step 5. Daily Avg Schedule Calc'!$A$2:$C$169,(WEEKDAY(A7540)-1)*24+HOUR(A7540)+1,3)*IF(A7540&lt;Cooling_Season_Start_Date,0,IF(A7540&gt;Cooling_Season_End_Date,0,1))</f>
        <v>0</v>
      </c>
      <c r="D7540" s="12">
        <f>VLOOKUP(A7540,'Step 1.3 Normalized OAT'!$A$1:$B$8761,2)</f>
        <v>37</v>
      </c>
      <c r="E7540" s="13">
        <f ca="1">('Step 3. Regression'!$F$19*D7540^2+'Step 3. Regression'!$G$19*D7540+'Step 3. Regression'!$H$19)*C7540</f>
        <v>0</v>
      </c>
    </row>
    <row r="7541" spans="1:5" x14ac:dyDescent="0.25">
      <c r="A7541" s="9">
        <f>IF(ISBLANK('Step 1.3 Normalized OAT'!A7541),"-",'Step 1.3 Normalized OAT'!A7541)</f>
        <v>43415.125</v>
      </c>
      <c r="B7541" s="26">
        <f t="shared" si="123"/>
        <v>314</v>
      </c>
      <c r="C7541" s="64" cm="1">
        <f t="array" ref="C7541">INDEX('Step 5. Daily Avg Schedule Calc'!$A$2:$C$169,(WEEKDAY(A7541)-1)*24+HOUR(A7541)+1,3)*IF(A7541&lt;Cooling_Season_Start_Date,0,IF(A7541&gt;Cooling_Season_End_Date,0,1))</f>
        <v>0</v>
      </c>
      <c r="D7541" s="12">
        <f>VLOOKUP(A7541,'Step 1.3 Normalized OAT'!$A$1:$B$8761,2)</f>
        <v>37</v>
      </c>
      <c r="E7541" s="13">
        <f ca="1">('Step 3. Regression'!$F$19*D7541^2+'Step 3. Regression'!$G$19*D7541+'Step 3. Regression'!$H$19)*C7541</f>
        <v>0</v>
      </c>
    </row>
    <row r="7542" spans="1:5" x14ac:dyDescent="0.25">
      <c r="A7542" s="9">
        <f>IF(ISBLANK('Step 1.3 Normalized OAT'!A7542),"-",'Step 1.3 Normalized OAT'!A7542)</f>
        <v>43415.166666666664</v>
      </c>
      <c r="B7542" s="26">
        <f t="shared" si="123"/>
        <v>314</v>
      </c>
      <c r="C7542" s="64" cm="1">
        <f t="array" ref="C7542">INDEX('Step 5. Daily Avg Schedule Calc'!$A$2:$C$169,(WEEKDAY(A7542)-1)*24+HOUR(A7542)+1,3)*IF(A7542&lt;Cooling_Season_Start_Date,0,IF(A7542&gt;Cooling_Season_End_Date,0,1))</f>
        <v>0</v>
      </c>
      <c r="D7542" s="12">
        <f>VLOOKUP(A7542,'Step 1.3 Normalized OAT'!$A$1:$B$8761,2)</f>
        <v>36</v>
      </c>
      <c r="E7542" s="13">
        <f ca="1">('Step 3. Regression'!$F$19*D7542^2+'Step 3. Regression'!$G$19*D7542+'Step 3. Regression'!$H$19)*C7542</f>
        <v>0</v>
      </c>
    </row>
    <row r="7543" spans="1:5" x14ac:dyDescent="0.25">
      <c r="A7543" s="9">
        <f>IF(ISBLANK('Step 1.3 Normalized OAT'!A7543),"-",'Step 1.3 Normalized OAT'!A7543)</f>
        <v>43415.208333333336</v>
      </c>
      <c r="B7543" s="26">
        <f t="shared" si="123"/>
        <v>314</v>
      </c>
      <c r="C7543" s="64" cm="1">
        <f t="array" ref="C7543">INDEX('Step 5. Daily Avg Schedule Calc'!$A$2:$C$169,(WEEKDAY(A7543)-1)*24+HOUR(A7543)+1,3)*IF(A7543&lt;Cooling_Season_Start_Date,0,IF(A7543&gt;Cooling_Season_End_Date,0,1))</f>
        <v>0</v>
      </c>
      <c r="D7543" s="12">
        <f>VLOOKUP(A7543,'Step 1.3 Normalized OAT'!$A$1:$B$8761,2)</f>
        <v>37</v>
      </c>
      <c r="E7543" s="13">
        <f ca="1">('Step 3. Regression'!$F$19*D7543^2+'Step 3. Regression'!$G$19*D7543+'Step 3. Regression'!$H$19)*C7543</f>
        <v>0</v>
      </c>
    </row>
    <row r="7544" spans="1:5" x14ac:dyDescent="0.25">
      <c r="A7544" s="9">
        <f>IF(ISBLANK('Step 1.3 Normalized OAT'!A7544),"-",'Step 1.3 Normalized OAT'!A7544)</f>
        <v>43415.25</v>
      </c>
      <c r="B7544" s="26">
        <f t="shared" si="123"/>
        <v>314</v>
      </c>
      <c r="C7544" s="64" cm="1">
        <f t="array" ref="C7544">INDEX('Step 5. Daily Avg Schedule Calc'!$A$2:$C$169,(WEEKDAY(A7544)-1)*24+HOUR(A7544)+1,3)*IF(A7544&lt;Cooling_Season_Start_Date,0,IF(A7544&gt;Cooling_Season_End_Date,0,1))</f>
        <v>0</v>
      </c>
      <c r="D7544" s="12">
        <f>VLOOKUP(A7544,'Step 1.3 Normalized OAT'!$A$1:$B$8761,2)</f>
        <v>37</v>
      </c>
      <c r="E7544" s="13">
        <f ca="1">('Step 3. Regression'!$F$19*D7544^2+'Step 3. Regression'!$G$19*D7544+'Step 3. Regression'!$H$19)*C7544</f>
        <v>0</v>
      </c>
    </row>
    <row r="7545" spans="1:5" x14ac:dyDescent="0.25">
      <c r="A7545" s="9">
        <f>IF(ISBLANK('Step 1.3 Normalized OAT'!A7545),"-",'Step 1.3 Normalized OAT'!A7545)</f>
        <v>43415.291666666664</v>
      </c>
      <c r="B7545" s="26">
        <f t="shared" si="123"/>
        <v>314</v>
      </c>
      <c r="C7545" s="64" cm="1">
        <f t="array" ref="C7545">INDEX('Step 5. Daily Avg Schedule Calc'!$A$2:$C$169,(WEEKDAY(A7545)-1)*24+HOUR(A7545)+1,3)*IF(A7545&lt;Cooling_Season_Start_Date,0,IF(A7545&gt;Cooling_Season_End_Date,0,1))</f>
        <v>0</v>
      </c>
      <c r="D7545" s="12">
        <f>VLOOKUP(A7545,'Step 1.3 Normalized OAT'!$A$1:$B$8761,2)</f>
        <v>37</v>
      </c>
      <c r="E7545" s="13">
        <f ca="1">('Step 3. Regression'!$F$19*D7545^2+'Step 3. Regression'!$G$19*D7545+'Step 3. Regression'!$H$19)*C7545</f>
        <v>0</v>
      </c>
    </row>
    <row r="7546" spans="1:5" x14ac:dyDescent="0.25">
      <c r="A7546" s="9">
        <f>IF(ISBLANK('Step 1.3 Normalized OAT'!A7546),"-",'Step 1.3 Normalized OAT'!A7546)</f>
        <v>43415.333333333336</v>
      </c>
      <c r="B7546" s="26">
        <f t="shared" si="123"/>
        <v>314</v>
      </c>
      <c r="C7546" s="64" cm="1">
        <f t="array" ref="C7546">INDEX('Step 5. Daily Avg Schedule Calc'!$A$2:$C$169,(WEEKDAY(A7546)-1)*24+HOUR(A7546)+1,3)*IF(A7546&lt;Cooling_Season_Start_Date,0,IF(A7546&gt;Cooling_Season_End_Date,0,1))</f>
        <v>0</v>
      </c>
      <c r="D7546" s="12">
        <f>VLOOKUP(A7546,'Step 1.3 Normalized OAT'!$A$1:$B$8761,2)</f>
        <v>37</v>
      </c>
      <c r="E7546" s="13">
        <f ca="1">('Step 3. Regression'!$F$19*D7546^2+'Step 3. Regression'!$G$19*D7546+'Step 3. Regression'!$H$19)*C7546</f>
        <v>0</v>
      </c>
    </row>
    <row r="7547" spans="1:5" x14ac:dyDescent="0.25">
      <c r="A7547" s="9">
        <f>IF(ISBLANK('Step 1.3 Normalized OAT'!A7547),"-",'Step 1.3 Normalized OAT'!A7547)</f>
        <v>43415.375</v>
      </c>
      <c r="B7547" s="26">
        <f t="shared" si="123"/>
        <v>314</v>
      </c>
      <c r="C7547" s="64" cm="1">
        <f t="array" ref="C7547">INDEX('Step 5. Daily Avg Schedule Calc'!$A$2:$C$169,(WEEKDAY(A7547)-1)*24+HOUR(A7547)+1,3)*IF(A7547&lt;Cooling_Season_Start_Date,0,IF(A7547&gt;Cooling_Season_End_Date,0,1))</f>
        <v>0</v>
      </c>
      <c r="D7547" s="12">
        <f>VLOOKUP(A7547,'Step 1.3 Normalized OAT'!$A$1:$B$8761,2)</f>
        <v>37</v>
      </c>
      <c r="E7547" s="13">
        <f ca="1">('Step 3. Regression'!$F$19*D7547^2+'Step 3. Regression'!$G$19*D7547+'Step 3. Regression'!$H$19)*C7547</f>
        <v>0</v>
      </c>
    </row>
    <row r="7548" spans="1:5" x14ac:dyDescent="0.25">
      <c r="A7548" s="9">
        <f>IF(ISBLANK('Step 1.3 Normalized OAT'!A7548),"-",'Step 1.3 Normalized OAT'!A7548)</f>
        <v>43415.416666666664</v>
      </c>
      <c r="B7548" s="26">
        <f t="shared" si="123"/>
        <v>314</v>
      </c>
      <c r="C7548" s="64" cm="1">
        <f t="array" ref="C7548">INDEX('Step 5. Daily Avg Schedule Calc'!$A$2:$C$169,(WEEKDAY(A7548)-1)*24+HOUR(A7548)+1,3)*IF(A7548&lt;Cooling_Season_Start_Date,0,IF(A7548&gt;Cooling_Season_End_Date,0,1))</f>
        <v>0</v>
      </c>
      <c r="D7548" s="12">
        <f>VLOOKUP(A7548,'Step 1.3 Normalized OAT'!$A$1:$B$8761,2)</f>
        <v>41</v>
      </c>
      <c r="E7548" s="13">
        <f ca="1">('Step 3. Regression'!$F$19*D7548^2+'Step 3. Regression'!$G$19*D7548+'Step 3. Regression'!$H$19)*C7548</f>
        <v>0</v>
      </c>
    </row>
    <row r="7549" spans="1:5" x14ac:dyDescent="0.25">
      <c r="A7549" s="9">
        <f>IF(ISBLANK('Step 1.3 Normalized OAT'!A7549),"-",'Step 1.3 Normalized OAT'!A7549)</f>
        <v>43415.458333333336</v>
      </c>
      <c r="B7549" s="26">
        <f t="shared" si="123"/>
        <v>314</v>
      </c>
      <c r="C7549" s="64" cm="1">
        <f t="array" ref="C7549">INDEX('Step 5. Daily Avg Schedule Calc'!$A$2:$C$169,(WEEKDAY(A7549)-1)*24+HOUR(A7549)+1,3)*IF(A7549&lt;Cooling_Season_Start_Date,0,IF(A7549&gt;Cooling_Season_End_Date,0,1))</f>
        <v>0</v>
      </c>
      <c r="D7549" s="12">
        <f>VLOOKUP(A7549,'Step 1.3 Normalized OAT'!$A$1:$B$8761,2)</f>
        <v>43</v>
      </c>
      <c r="E7549" s="13">
        <f ca="1">('Step 3. Regression'!$F$19*D7549^2+'Step 3. Regression'!$G$19*D7549+'Step 3. Regression'!$H$19)*C7549</f>
        <v>0</v>
      </c>
    </row>
    <row r="7550" spans="1:5" x14ac:dyDescent="0.25">
      <c r="A7550" s="9">
        <f>IF(ISBLANK('Step 1.3 Normalized OAT'!A7550),"-",'Step 1.3 Normalized OAT'!A7550)</f>
        <v>43415.5</v>
      </c>
      <c r="B7550" s="26">
        <f t="shared" si="123"/>
        <v>314</v>
      </c>
      <c r="C7550" s="64" cm="1">
        <f t="array" ref="C7550">INDEX('Step 5. Daily Avg Schedule Calc'!$A$2:$C$169,(WEEKDAY(A7550)-1)*24+HOUR(A7550)+1,3)*IF(A7550&lt;Cooling_Season_Start_Date,0,IF(A7550&gt;Cooling_Season_End_Date,0,1))</f>
        <v>0</v>
      </c>
      <c r="D7550" s="12">
        <f>VLOOKUP(A7550,'Step 1.3 Normalized OAT'!$A$1:$B$8761,2)</f>
        <v>45</v>
      </c>
      <c r="E7550" s="13">
        <f ca="1">('Step 3. Regression'!$F$19*D7550^2+'Step 3. Regression'!$G$19*D7550+'Step 3. Regression'!$H$19)*C7550</f>
        <v>0</v>
      </c>
    </row>
    <row r="7551" spans="1:5" x14ac:dyDescent="0.25">
      <c r="A7551" s="9">
        <f>IF(ISBLANK('Step 1.3 Normalized OAT'!A7551),"-",'Step 1.3 Normalized OAT'!A7551)</f>
        <v>43415.541666666664</v>
      </c>
      <c r="B7551" s="26">
        <f t="shared" si="123"/>
        <v>314</v>
      </c>
      <c r="C7551" s="64" cm="1">
        <f t="array" ref="C7551">INDEX('Step 5. Daily Avg Schedule Calc'!$A$2:$C$169,(WEEKDAY(A7551)-1)*24+HOUR(A7551)+1,3)*IF(A7551&lt;Cooling_Season_Start_Date,0,IF(A7551&gt;Cooling_Season_End_Date,0,1))</f>
        <v>0</v>
      </c>
      <c r="D7551" s="12">
        <f>VLOOKUP(A7551,'Step 1.3 Normalized OAT'!$A$1:$B$8761,2)</f>
        <v>46</v>
      </c>
      <c r="E7551" s="13">
        <f ca="1">('Step 3. Regression'!$F$19*D7551^2+'Step 3. Regression'!$G$19*D7551+'Step 3. Regression'!$H$19)*C7551</f>
        <v>0</v>
      </c>
    </row>
    <row r="7552" spans="1:5" x14ac:dyDescent="0.25">
      <c r="A7552" s="9">
        <f>IF(ISBLANK('Step 1.3 Normalized OAT'!A7552),"-",'Step 1.3 Normalized OAT'!A7552)</f>
        <v>43415.583333333336</v>
      </c>
      <c r="B7552" s="26">
        <f t="shared" si="123"/>
        <v>314</v>
      </c>
      <c r="C7552" s="64" cm="1">
        <f t="array" ref="C7552">INDEX('Step 5. Daily Avg Schedule Calc'!$A$2:$C$169,(WEEKDAY(A7552)-1)*24+HOUR(A7552)+1,3)*IF(A7552&lt;Cooling_Season_Start_Date,0,IF(A7552&gt;Cooling_Season_End_Date,0,1))</f>
        <v>0</v>
      </c>
      <c r="D7552" s="12">
        <f>VLOOKUP(A7552,'Step 1.3 Normalized OAT'!$A$1:$B$8761,2)</f>
        <v>46</v>
      </c>
      <c r="E7552" s="13">
        <f ca="1">('Step 3. Regression'!$F$19*D7552^2+'Step 3. Regression'!$G$19*D7552+'Step 3. Regression'!$H$19)*C7552</f>
        <v>0</v>
      </c>
    </row>
    <row r="7553" spans="1:5" x14ac:dyDescent="0.25">
      <c r="A7553" s="9">
        <f>IF(ISBLANK('Step 1.3 Normalized OAT'!A7553),"-",'Step 1.3 Normalized OAT'!A7553)</f>
        <v>43415.625</v>
      </c>
      <c r="B7553" s="26">
        <f t="shared" si="123"/>
        <v>314</v>
      </c>
      <c r="C7553" s="64" cm="1">
        <f t="array" ref="C7553">INDEX('Step 5. Daily Avg Schedule Calc'!$A$2:$C$169,(WEEKDAY(A7553)-1)*24+HOUR(A7553)+1,3)*IF(A7553&lt;Cooling_Season_Start_Date,0,IF(A7553&gt;Cooling_Season_End_Date,0,1))</f>
        <v>0</v>
      </c>
      <c r="D7553" s="12">
        <f>VLOOKUP(A7553,'Step 1.3 Normalized OAT'!$A$1:$B$8761,2)</f>
        <v>46</v>
      </c>
      <c r="E7553" s="13">
        <f ca="1">('Step 3. Regression'!$F$19*D7553^2+'Step 3. Regression'!$G$19*D7553+'Step 3. Regression'!$H$19)*C7553</f>
        <v>0</v>
      </c>
    </row>
    <row r="7554" spans="1:5" x14ac:dyDescent="0.25">
      <c r="A7554" s="9">
        <f>IF(ISBLANK('Step 1.3 Normalized OAT'!A7554),"-",'Step 1.3 Normalized OAT'!A7554)</f>
        <v>43415.666666666664</v>
      </c>
      <c r="B7554" s="26">
        <f t="shared" si="123"/>
        <v>314</v>
      </c>
      <c r="C7554" s="64" cm="1">
        <f t="array" ref="C7554">INDEX('Step 5. Daily Avg Schedule Calc'!$A$2:$C$169,(WEEKDAY(A7554)-1)*24+HOUR(A7554)+1,3)*IF(A7554&lt;Cooling_Season_Start_Date,0,IF(A7554&gt;Cooling_Season_End_Date,0,1))</f>
        <v>0</v>
      </c>
      <c r="D7554" s="12">
        <f>VLOOKUP(A7554,'Step 1.3 Normalized OAT'!$A$1:$B$8761,2)</f>
        <v>47</v>
      </c>
      <c r="E7554" s="13">
        <f ca="1">('Step 3. Regression'!$F$19*D7554^2+'Step 3. Regression'!$G$19*D7554+'Step 3. Regression'!$H$19)*C7554</f>
        <v>0</v>
      </c>
    </row>
    <row r="7555" spans="1:5" x14ac:dyDescent="0.25">
      <c r="A7555" s="9">
        <f>IF(ISBLANK('Step 1.3 Normalized OAT'!A7555),"-",'Step 1.3 Normalized OAT'!A7555)</f>
        <v>43415.708333333336</v>
      </c>
      <c r="B7555" s="26">
        <f t="shared" ref="B7555:B7618" si="124">_xlfn.DAYS(A7555,$A$2)</f>
        <v>314</v>
      </c>
      <c r="C7555" s="64" cm="1">
        <f t="array" ref="C7555">INDEX('Step 5. Daily Avg Schedule Calc'!$A$2:$C$169,(WEEKDAY(A7555)-1)*24+HOUR(A7555)+1,3)*IF(A7555&lt;Cooling_Season_Start_Date,0,IF(A7555&gt;Cooling_Season_End_Date,0,1))</f>
        <v>0</v>
      </c>
      <c r="D7555" s="12">
        <f>VLOOKUP(A7555,'Step 1.3 Normalized OAT'!$A$1:$B$8761,2)</f>
        <v>46</v>
      </c>
      <c r="E7555" s="13">
        <f ca="1">('Step 3. Regression'!$F$19*D7555^2+'Step 3. Regression'!$G$19*D7555+'Step 3. Regression'!$H$19)*C7555</f>
        <v>0</v>
      </c>
    </row>
    <row r="7556" spans="1:5" x14ac:dyDescent="0.25">
      <c r="A7556" s="9">
        <f>IF(ISBLANK('Step 1.3 Normalized OAT'!A7556),"-",'Step 1.3 Normalized OAT'!A7556)</f>
        <v>43415.75</v>
      </c>
      <c r="B7556" s="26">
        <f t="shared" si="124"/>
        <v>314</v>
      </c>
      <c r="C7556" s="64" cm="1">
        <f t="array" ref="C7556">INDEX('Step 5. Daily Avg Schedule Calc'!$A$2:$C$169,(WEEKDAY(A7556)-1)*24+HOUR(A7556)+1,3)*IF(A7556&lt;Cooling_Season_Start_Date,0,IF(A7556&gt;Cooling_Season_End_Date,0,1))</f>
        <v>0</v>
      </c>
      <c r="D7556" s="12">
        <f>VLOOKUP(A7556,'Step 1.3 Normalized OAT'!$A$1:$B$8761,2)</f>
        <v>46</v>
      </c>
      <c r="E7556" s="13">
        <f ca="1">('Step 3. Regression'!$F$19*D7556^2+'Step 3. Regression'!$G$19*D7556+'Step 3. Regression'!$H$19)*C7556</f>
        <v>0</v>
      </c>
    </row>
    <row r="7557" spans="1:5" x14ac:dyDescent="0.25">
      <c r="A7557" s="9">
        <f>IF(ISBLANK('Step 1.3 Normalized OAT'!A7557),"-",'Step 1.3 Normalized OAT'!A7557)</f>
        <v>43415.791666666664</v>
      </c>
      <c r="B7557" s="26">
        <f t="shared" si="124"/>
        <v>314</v>
      </c>
      <c r="C7557" s="64" cm="1">
        <f t="array" ref="C7557">INDEX('Step 5. Daily Avg Schedule Calc'!$A$2:$C$169,(WEEKDAY(A7557)-1)*24+HOUR(A7557)+1,3)*IF(A7557&lt;Cooling_Season_Start_Date,0,IF(A7557&gt;Cooling_Season_End_Date,0,1))</f>
        <v>0</v>
      </c>
      <c r="D7557" s="12">
        <f>VLOOKUP(A7557,'Step 1.3 Normalized OAT'!$A$1:$B$8761,2)</f>
        <v>45</v>
      </c>
      <c r="E7557" s="13">
        <f ca="1">('Step 3. Regression'!$F$19*D7557^2+'Step 3. Regression'!$G$19*D7557+'Step 3. Regression'!$H$19)*C7557</f>
        <v>0</v>
      </c>
    </row>
    <row r="7558" spans="1:5" x14ac:dyDescent="0.25">
      <c r="A7558" s="9">
        <f>IF(ISBLANK('Step 1.3 Normalized OAT'!A7558),"-",'Step 1.3 Normalized OAT'!A7558)</f>
        <v>43415.833333333336</v>
      </c>
      <c r="B7558" s="26">
        <f t="shared" si="124"/>
        <v>314</v>
      </c>
      <c r="C7558" s="64" cm="1">
        <f t="array" ref="C7558">INDEX('Step 5. Daily Avg Schedule Calc'!$A$2:$C$169,(WEEKDAY(A7558)-1)*24+HOUR(A7558)+1,3)*IF(A7558&lt;Cooling_Season_Start_Date,0,IF(A7558&gt;Cooling_Season_End_Date,0,1))</f>
        <v>0</v>
      </c>
      <c r="D7558" s="12">
        <f>VLOOKUP(A7558,'Step 1.3 Normalized OAT'!$A$1:$B$8761,2)</f>
        <v>45</v>
      </c>
      <c r="E7558" s="13">
        <f ca="1">('Step 3. Regression'!$F$19*D7558^2+'Step 3. Regression'!$G$19*D7558+'Step 3. Regression'!$H$19)*C7558</f>
        <v>0</v>
      </c>
    </row>
    <row r="7559" spans="1:5" x14ac:dyDescent="0.25">
      <c r="A7559" s="9">
        <f>IF(ISBLANK('Step 1.3 Normalized OAT'!A7559),"-",'Step 1.3 Normalized OAT'!A7559)</f>
        <v>43415.875</v>
      </c>
      <c r="B7559" s="26">
        <f t="shared" si="124"/>
        <v>314</v>
      </c>
      <c r="C7559" s="64" cm="1">
        <f t="array" ref="C7559">INDEX('Step 5. Daily Avg Schedule Calc'!$A$2:$C$169,(WEEKDAY(A7559)-1)*24+HOUR(A7559)+1,3)*IF(A7559&lt;Cooling_Season_Start_Date,0,IF(A7559&gt;Cooling_Season_End_Date,0,1))</f>
        <v>0</v>
      </c>
      <c r="D7559" s="12">
        <f>VLOOKUP(A7559,'Step 1.3 Normalized OAT'!$A$1:$B$8761,2)</f>
        <v>45</v>
      </c>
      <c r="E7559" s="13">
        <f ca="1">('Step 3. Regression'!$F$19*D7559^2+'Step 3. Regression'!$G$19*D7559+'Step 3. Regression'!$H$19)*C7559</f>
        <v>0</v>
      </c>
    </row>
    <row r="7560" spans="1:5" x14ac:dyDescent="0.25">
      <c r="A7560" s="9">
        <f>IF(ISBLANK('Step 1.3 Normalized OAT'!A7560),"-",'Step 1.3 Normalized OAT'!A7560)</f>
        <v>43415.916666666664</v>
      </c>
      <c r="B7560" s="26">
        <f t="shared" si="124"/>
        <v>314</v>
      </c>
      <c r="C7560" s="64" cm="1">
        <f t="array" ref="C7560">INDEX('Step 5. Daily Avg Schedule Calc'!$A$2:$C$169,(WEEKDAY(A7560)-1)*24+HOUR(A7560)+1,3)*IF(A7560&lt;Cooling_Season_Start_Date,0,IF(A7560&gt;Cooling_Season_End_Date,0,1))</f>
        <v>0</v>
      </c>
      <c r="D7560" s="12">
        <f>VLOOKUP(A7560,'Step 1.3 Normalized OAT'!$A$1:$B$8761,2)</f>
        <v>44</v>
      </c>
      <c r="E7560" s="13">
        <f ca="1">('Step 3. Regression'!$F$19*D7560^2+'Step 3. Regression'!$G$19*D7560+'Step 3. Regression'!$H$19)*C7560</f>
        <v>0</v>
      </c>
    </row>
    <row r="7561" spans="1:5" x14ac:dyDescent="0.25">
      <c r="A7561" s="9">
        <f>IF(ISBLANK('Step 1.3 Normalized OAT'!A7561),"-",'Step 1.3 Normalized OAT'!A7561)</f>
        <v>43415.958333333336</v>
      </c>
      <c r="B7561" s="26">
        <f t="shared" si="124"/>
        <v>314</v>
      </c>
      <c r="C7561" s="64" cm="1">
        <f t="array" ref="C7561">INDEX('Step 5. Daily Avg Schedule Calc'!$A$2:$C$169,(WEEKDAY(A7561)-1)*24+HOUR(A7561)+1,3)*IF(A7561&lt;Cooling_Season_Start_Date,0,IF(A7561&gt;Cooling_Season_End_Date,0,1))</f>
        <v>0</v>
      </c>
      <c r="D7561" s="12">
        <f>VLOOKUP(A7561,'Step 1.3 Normalized OAT'!$A$1:$B$8761,2)</f>
        <v>43</v>
      </c>
      <c r="E7561" s="13">
        <f ca="1">('Step 3. Regression'!$F$19*D7561^2+'Step 3. Regression'!$G$19*D7561+'Step 3. Regression'!$H$19)*C7561</f>
        <v>0</v>
      </c>
    </row>
    <row r="7562" spans="1:5" x14ac:dyDescent="0.25">
      <c r="A7562" s="9">
        <f>IF(ISBLANK('Step 1.3 Normalized OAT'!A7562),"-",'Step 1.3 Normalized OAT'!A7562)</f>
        <v>43416</v>
      </c>
      <c r="B7562" s="26">
        <f t="shared" si="124"/>
        <v>315</v>
      </c>
      <c r="C7562" s="64" cm="1">
        <f t="array" ref="C7562">INDEX('Step 5. Daily Avg Schedule Calc'!$A$2:$C$169,(WEEKDAY(A7562)-1)*24+HOUR(A7562)+1,3)*IF(A7562&lt;Cooling_Season_Start_Date,0,IF(A7562&gt;Cooling_Season_End_Date,0,1))</f>
        <v>0</v>
      </c>
      <c r="D7562" s="12">
        <f>VLOOKUP(A7562,'Step 1.3 Normalized OAT'!$A$1:$B$8761,2)</f>
        <v>43</v>
      </c>
      <c r="E7562" s="13">
        <f ca="1">('Step 3. Regression'!$F$19*D7562^2+'Step 3. Regression'!$G$19*D7562+'Step 3. Regression'!$H$19)*C7562</f>
        <v>0</v>
      </c>
    </row>
    <row r="7563" spans="1:5" x14ac:dyDescent="0.25">
      <c r="A7563" s="9">
        <f>IF(ISBLANK('Step 1.3 Normalized OAT'!A7563),"-",'Step 1.3 Normalized OAT'!A7563)</f>
        <v>43416.041666666664</v>
      </c>
      <c r="B7563" s="26">
        <f t="shared" si="124"/>
        <v>315</v>
      </c>
      <c r="C7563" s="64" cm="1">
        <f t="array" ref="C7563">INDEX('Step 5. Daily Avg Schedule Calc'!$A$2:$C$169,(WEEKDAY(A7563)-1)*24+HOUR(A7563)+1,3)*IF(A7563&lt;Cooling_Season_Start_Date,0,IF(A7563&gt;Cooling_Season_End_Date,0,1))</f>
        <v>0</v>
      </c>
      <c r="D7563" s="12">
        <f>VLOOKUP(A7563,'Step 1.3 Normalized OAT'!$A$1:$B$8761,2)</f>
        <v>40</v>
      </c>
      <c r="E7563" s="13">
        <f ca="1">('Step 3. Regression'!$F$19*D7563^2+'Step 3. Regression'!$G$19*D7563+'Step 3. Regression'!$H$19)*C7563</f>
        <v>0</v>
      </c>
    </row>
    <row r="7564" spans="1:5" x14ac:dyDescent="0.25">
      <c r="A7564" s="9">
        <f>IF(ISBLANK('Step 1.3 Normalized OAT'!A7564),"-",'Step 1.3 Normalized OAT'!A7564)</f>
        <v>43416.083333333336</v>
      </c>
      <c r="B7564" s="26">
        <f t="shared" si="124"/>
        <v>315</v>
      </c>
      <c r="C7564" s="64" cm="1">
        <f t="array" ref="C7564">INDEX('Step 5. Daily Avg Schedule Calc'!$A$2:$C$169,(WEEKDAY(A7564)-1)*24+HOUR(A7564)+1,3)*IF(A7564&lt;Cooling_Season_Start_Date,0,IF(A7564&gt;Cooling_Season_End_Date,0,1))</f>
        <v>0</v>
      </c>
      <c r="D7564" s="12">
        <f>VLOOKUP(A7564,'Step 1.3 Normalized OAT'!$A$1:$B$8761,2)</f>
        <v>43</v>
      </c>
      <c r="E7564" s="13">
        <f ca="1">('Step 3. Regression'!$F$19*D7564^2+'Step 3. Regression'!$G$19*D7564+'Step 3. Regression'!$H$19)*C7564</f>
        <v>0</v>
      </c>
    </row>
    <row r="7565" spans="1:5" x14ac:dyDescent="0.25">
      <c r="A7565" s="9">
        <f>IF(ISBLANK('Step 1.3 Normalized OAT'!A7565),"-",'Step 1.3 Normalized OAT'!A7565)</f>
        <v>43416.125</v>
      </c>
      <c r="B7565" s="26">
        <f t="shared" si="124"/>
        <v>315</v>
      </c>
      <c r="C7565" s="64" cm="1">
        <f t="array" ref="C7565">INDEX('Step 5. Daily Avg Schedule Calc'!$A$2:$C$169,(WEEKDAY(A7565)-1)*24+HOUR(A7565)+1,3)*IF(A7565&lt;Cooling_Season_Start_Date,0,IF(A7565&gt;Cooling_Season_End_Date,0,1))</f>
        <v>0</v>
      </c>
      <c r="D7565" s="12">
        <f>VLOOKUP(A7565,'Step 1.3 Normalized OAT'!$A$1:$B$8761,2)</f>
        <v>39</v>
      </c>
      <c r="E7565" s="13">
        <f ca="1">('Step 3. Regression'!$F$19*D7565^2+'Step 3. Regression'!$G$19*D7565+'Step 3. Regression'!$H$19)*C7565</f>
        <v>0</v>
      </c>
    </row>
    <row r="7566" spans="1:5" x14ac:dyDescent="0.25">
      <c r="A7566" s="9">
        <f>IF(ISBLANK('Step 1.3 Normalized OAT'!A7566),"-",'Step 1.3 Normalized OAT'!A7566)</f>
        <v>43416.166666666664</v>
      </c>
      <c r="B7566" s="26">
        <f t="shared" si="124"/>
        <v>315</v>
      </c>
      <c r="C7566" s="64" cm="1">
        <f t="array" ref="C7566">INDEX('Step 5. Daily Avg Schedule Calc'!$A$2:$C$169,(WEEKDAY(A7566)-1)*24+HOUR(A7566)+1,3)*IF(A7566&lt;Cooling_Season_Start_Date,0,IF(A7566&gt;Cooling_Season_End_Date,0,1))</f>
        <v>0</v>
      </c>
      <c r="D7566" s="12">
        <f>VLOOKUP(A7566,'Step 1.3 Normalized OAT'!$A$1:$B$8761,2)</f>
        <v>39</v>
      </c>
      <c r="E7566" s="13">
        <f ca="1">('Step 3. Regression'!$F$19*D7566^2+'Step 3. Regression'!$G$19*D7566+'Step 3. Regression'!$H$19)*C7566</f>
        <v>0</v>
      </c>
    </row>
    <row r="7567" spans="1:5" x14ac:dyDescent="0.25">
      <c r="A7567" s="9">
        <f>IF(ISBLANK('Step 1.3 Normalized OAT'!A7567),"-",'Step 1.3 Normalized OAT'!A7567)</f>
        <v>43416.208333333336</v>
      </c>
      <c r="B7567" s="26">
        <f t="shared" si="124"/>
        <v>315</v>
      </c>
      <c r="C7567" s="64" cm="1">
        <f t="array" ref="C7567">INDEX('Step 5. Daily Avg Schedule Calc'!$A$2:$C$169,(WEEKDAY(A7567)-1)*24+HOUR(A7567)+1,3)*IF(A7567&lt;Cooling_Season_Start_Date,0,IF(A7567&gt;Cooling_Season_End_Date,0,1))</f>
        <v>0</v>
      </c>
      <c r="D7567" s="12">
        <f>VLOOKUP(A7567,'Step 1.3 Normalized OAT'!$A$1:$B$8761,2)</f>
        <v>39</v>
      </c>
      <c r="E7567" s="13">
        <f ca="1">('Step 3. Regression'!$F$19*D7567^2+'Step 3. Regression'!$G$19*D7567+'Step 3. Regression'!$H$19)*C7567</f>
        <v>0</v>
      </c>
    </row>
    <row r="7568" spans="1:5" x14ac:dyDescent="0.25">
      <c r="A7568" s="9">
        <f>IF(ISBLANK('Step 1.3 Normalized OAT'!A7568),"-",'Step 1.3 Normalized OAT'!A7568)</f>
        <v>43416.25</v>
      </c>
      <c r="B7568" s="26">
        <f t="shared" si="124"/>
        <v>315</v>
      </c>
      <c r="C7568" s="64" cm="1">
        <f t="array" ref="C7568">INDEX('Step 5. Daily Avg Schedule Calc'!$A$2:$C$169,(WEEKDAY(A7568)-1)*24+HOUR(A7568)+1,3)*IF(A7568&lt;Cooling_Season_Start_Date,0,IF(A7568&gt;Cooling_Season_End_Date,0,1))</f>
        <v>0</v>
      </c>
      <c r="D7568" s="12">
        <f>VLOOKUP(A7568,'Step 1.3 Normalized OAT'!$A$1:$B$8761,2)</f>
        <v>39</v>
      </c>
      <c r="E7568" s="13">
        <f ca="1">('Step 3. Regression'!$F$19*D7568^2+'Step 3. Regression'!$G$19*D7568+'Step 3. Regression'!$H$19)*C7568</f>
        <v>0</v>
      </c>
    </row>
    <row r="7569" spans="1:5" x14ac:dyDescent="0.25">
      <c r="A7569" s="9">
        <f>IF(ISBLANK('Step 1.3 Normalized OAT'!A7569),"-",'Step 1.3 Normalized OAT'!A7569)</f>
        <v>43416.291666666664</v>
      </c>
      <c r="B7569" s="26">
        <f t="shared" si="124"/>
        <v>315</v>
      </c>
      <c r="C7569" s="64" cm="1">
        <f t="array" ref="C7569">INDEX('Step 5. Daily Avg Schedule Calc'!$A$2:$C$169,(WEEKDAY(A7569)-1)*24+HOUR(A7569)+1,3)*IF(A7569&lt;Cooling_Season_Start_Date,0,IF(A7569&gt;Cooling_Season_End_Date,0,1))</f>
        <v>0</v>
      </c>
      <c r="D7569" s="12">
        <f>VLOOKUP(A7569,'Step 1.3 Normalized OAT'!$A$1:$B$8761,2)</f>
        <v>40</v>
      </c>
      <c r="E7569" s="13">
        <f ca="1">('Step 3. Regression'!$F$19*D7569^2+'Step 3. Regression'!$G$19*D7569+'Step 3. Regression'!$H$19)*C7569</f>
        <v>0</v>
      </c>
    </row>
    <row r="7570" spans="1:5" x14ac:dyDescent="0.25">
      <c r="A7570" s="9">
        <f>IF(ISBLANK('Step 1.3 Normalized OAT'!A7570),"-",'Step 1.3 Normalized OAT'!A7570)</f>
        <v>43416.333333333336</v>
      </c>
      <c r="B7570" s="26">
        <f t="shared" si="124"/>
        <v>315</v>
      </c>
      <c r="C7570" s="64" cm="1">
        <f t="array" ref="C7570">INDEX('Step 5. Daily Avg Schedule Calc'!$A$2:$C$169,(WEEKDAY(A7570)-1)*24+HOUR(A7570)+1,3)*IF(A7570&lt;Cooling_Season_Start_Date,0,IF(A7570&gt;Cooling_Season_End_Date,0,1))</f>
        <v>0</v>
      </c>
      <c r="D7570" s="12">
        <f>VLOOKUP(A7570,'Step 1.3 Normalized OAT'!$A$1:$B$8761,2)</f>
        <v>41</v>
      </c>
      <c r="E7570" s="13">
        <f ca="1">('Step 3. Regression'!$F$19*D7570^2+'Step 3. Regression'!$G$19*D7570+'Step 3. Regression'!$H$19)*C7570</f>
        <v>0</v>
      </c>
    </row>
    <row r="7571" spans="1:5" x14ac:dyDescent="0.25">
      <c r="A7571" s="9">
        <f>IF(ISBLANK('Step 1.3 Normalized OAT'!A7571),"-",'Step 1.3 Normalized OAT'!A7571)</f>
        <v>43416.375</v>
      </c>
      <c r="B7571" s="26">
        <f t="shared" si="124"/>
        <v>315</v>
      </c>
      <c r="C7571" s="64" cm="1">
        <f t="array" ref="C7571">INDEX('Step 5. Daily Avg Schedule Calc'!$A$2:$C$169,(WEEKDAY(A7571)-1)*24+HOUR(A7571)+1,3)*IF(A7571&lt;Cooling_Season_Start_Date,0,IF(A7571&gt;Cooling_Season_End_Date,0,1))</f>
        <v>0</v>
      </c>
      <c r="D7571" s="12">
        <f>VLOOKUP(A7571,'Step 1.3 Normalized OAT'!$A$1:$B$8761,2)</f>
        <v>45</v>
      </c>
      <c r="E7571" s="13">
        <f ca="1">('Step 3. Regression'!$F$19*D7571^2+'Step 3. Regression'!$G$19*D7571+'Step 3. Regression'!$H$19)*C7571</f>
        <v>0</v>
      </c>
    </row>
    <row r="7572" spans="1:5" x14ac:dyDescent="0.25">
      <c r="A7572" s="9">
        <f>IF(ISBLANK('Step 1.3 Normalized OAT'!A7572),"-",'Step 1.3 Normalized OAT'!A7572)</f>
        <v>43416.416666666664</v>
      </c>
      <c r="B7572" s="26">
        <f t="shared" si="124"/>
        <v>315</v>
      </c>
      <c r="C7572" s="64" cm="1">
        <f t="array" ref="C7572">INDEX('Step 5. Daily Avg Schedule Calc'!$A$2:$C$169,(WEEKDAY(A7572)-1)*24+HOUR(A7572)+1,3)*IF(A7572&lt;Cooling_Season_Start_Date,0,IF(A7572&gt;Cooling_Season_End_Date,0,1))</f>
        <v>0</v>
      </c>
      <c r="D7572" s="12">
        <f>VLOOKUP(A7572,'Step 1.3 Normalized OAT'!$A$1:$B$8761,2)</f>
        <v>47</v>
      </c>
      <c r="E7572" s="13">
        <f ca="1">('Step 3. Regression'!$F$19*D7572^2+'Step 3. Regression'!$G$19*D7572+'Step 3. Regression'!$H$19)*C7572</f>
        <v>0</v>
      </c>
    </row>
    <row r="7573" spans="1:5" x14ac:dyDescent="0.25">
      <c r="A7573" s="9">
        <f>IF(ISBLANK('Step 1.3 Normalized OAT'!A7573),"-",'Step 1.3 Normalized OAT'!A7573)</f>
        <v>43416.458333333336</v>
      </c>
      <c r="B7573" s="26">
        <f t="shared" si="124"/>
        <v>315</v>
      </c>
      <c r="C7573" s="64" cm="1">
        <f t="array" ref="C7573">INDEX('Step 5. Daily Avg Schedule Calc'!$A$2:$C$169,(WEEKDAY(A7573)-1)*24+HOUR(A7573)+1,3)*IF(A7573&lt;Cooling_Season_Start_Date,0,IF(A7573&gt;Cooling_Season_End_Date,0,1))</f>
        <v>0</v>
      </c>
      <c r="D7573" s="12">
        <f>VLOOKUP(A7573,'Step 1.3 Normalized OAT'!$A$1:$B$8761,2)</f>
        <v>48</v>
      </c>
      <c r="E7573" s="13">
        <f ca="1">('Step 3. Regression'!$F$19*D7573^2+'Step 3. Regression'!$G$19*D7573+'Step 3. Regression'!$H$19)*C7573</f>
        <v>0</v>
      </c>
    </row>
    <row r="7574" spans="1:5" x14ac:dyDescent="0.25">
      <c r="A7574" s="9">
        <f>IF(ISBLANK('Step 1.3 Normalized OAT'!A7574),"-",'Step 1.3 Normalized OAT'!A7574)</f>
        <v>43416.5</v>
      </c>
      <c r="B7574" s="26">
        <f t="shared" si="124"/>
        <v>315</v>
      </c>
      <c r="C7574" s="64" cm="1">
        <f t="array" ref="C7574">INDEX('Step 5. Daily Avg Schedule Calc'!$A$2:$C$169,(WEEKDAY(A7574)-1)*24+HOUR(A7574)+1,3)*IF(A7574&lt;Cooling_Season_Start_Date,0,IF(A7574&gt;Cooling_Season_End_Date,0,1))</f>
        <v>0</v>
      </c>
      <c r="D7574" s="12">
        <f>VLOOKUP(A7574,'Step 1.3 Normalized OAT'!$A$1:$B$8761,2)</f>
        <v>48</v>
      </c>
      <c r="E7574" s="13">
        <f ca="1">('Step 3. Regression'!$F$19*D7574^2+'Step 3. Regression'!$G$19*D7574+'Step 3. Regression'!$H$19)*C7574</f>
        <v>0</v>
      </c>
    </row>
    <row r="7575" spans="1:5" x14ac:dyDescent="0.25">
      <c r="A7575" s="9">
        <f>IF(ISBLANK('Step 1.3 Normalized OAT'!A7575),"-",'Step 1.3 Normalized OAT'!A7575)</f>
        <v>43416.541666666664</v>
      </c>
      <c r="B7575" s="26">
        <f t="shared" si="124"/>
        <v>315</v>
      </c>
      <c r="C7575" s="64" cm="1">
        <f t="array" ref="C7575">INDEX('Step 5. Daily Avg Schedule Calc'!$A$2:$C$169,(WEEKDAY(A7575)-1)*24+HOUR(A7575)+1,3)*IF(A7575&lt;Cooling_Season_Start_Date,0,IF(A7575&gt;Cooling_Season_End_Date,0,1))</f>
        <v>0</v>
      </c>
      <c r="D7575" s="12">
        <f>VLOOKUP(A7575,'Step 1.3 Normalized OAT'!$A$1:$B$8761,2)</f>
        <v>49</v>
      </c>
      <c r="E7575" s="13">
        <f ca="1">('Step 3. Regression'!$F$19*D7575^2+'Step 3. Regression'!$G$19*D7575+'Step 3. Regression'!$H$19)*C7575</f>
        <v>0</v>
      </c>
    </row>
    <row r="7576" spans="1:5" x14ac:dyDescent="0.25">
      <c r="A7576" s="9">
        <f>IF(ISBLANK('Step 1.3 Normalized OAT'!A7576),"-",'Step 1.3 Normalized OAT'!A7576)</f>
        <v>43416.583333333336</v>
      </c>
      <c r="B7576" s="26">
        <f t="shared" si="124"/>
        <v>315</v>
      </c>
      <c r="C7576" s="64" cm="1">
        <f t="array" ref="C7576">INDEX('Step 5. Daily Avg Schedule Calc'!$A$2:$C$169,(WEEKDAY(A7576)-1)*24+HOUR(A7576)+1,3)*IF(A7576&lt;Cooling_Season_Start_Date,0,IF(A7576&gt;Cooling_Season_End_Date,0,1))</f>
        <v>0</v>
      </c>
      <c r="D7576" s="12">
        <f>VLOOKUP(A7576,'Step 1.3 Normalized OAT'!$A$1:$B$8761,2)</f>
        <v>48</v>
      </c>
      <c r="E7576" s="13">
        <f ca="1">('Step 3. Regression'!$F$19*D7576^2+'Step 3. Regression'!$G$19*D7576+'Step 3. Regression'!$H$19)*C7576</f>
        <v>0</v>
      </c>
    </row>
    <row r="7577" spans="1:5" x14ac:dyDescent="0.25">
      <c r="A7577" s="9">
        <f>IF(ISBLANK('Step 1.3 Normalized OAT'!A7577),"-",'Step 1.3 Normalized OAT'!A7577)</f>
        <v>43416.625</v>
      </c>
      <c r="B7577" s="26">
        <f t="shared" si="124"/>
        <v>315</v>
      </c>
      <c r="C7577" s="64" cm="1">
        <f t="array" ref="C7577">INDEX('Step 5. Daily Avg Schedule Calc'!$A$2:$C$169,(WEEKDAY(A7577)-1)*24+HOUR(A7577)+1,3)*IF(A7577&lt;Cooling_Season_Start_Date,0,IF(A7577&gt;Cooling_Season_End_Date,0,1))</f>
        <v>0</v>
      </c>
      <c r="D7577" s="12">
        <f>VLOOKUP(A7577,'Step 1.3 Normalized OAT'!$A$1:$B$8761,2)</f>
        <v>48</v>
      </c>
      <c r="E7577" s="13">
        <f ca="1">('Step 3. Regression'!$F$19*D7577^2+'Step 3. Regression'!$G$19*D7577+'Step 3. Regression'!$H$19)*C7577</f>
        <v>0</v>
      </c>
    </row>
    <row r="7578" spans="1:5" x14ac:dyDescent="0.25">
      <c r="A7578" s="9">
        <f>IF(ISBLANK('Step 1.3 Normalized OAT'!A7578),"-",'Step 1.3 Normalized OAT'!A7578)</f>
        <v>43416.666666666664</v>
      </c>
      <c r="B7578" s="26">
        <f t="shared" si="124"/>
        <v>315</v>
      </c>
      <c r="C7578" s="64" cm="1">
        <f t="array" ref="C7578">INDEX('Step 5. Daily Avg Schedule Calc'!$A$2:$C$169,(WEEKDAY(A7578)-1)*24+HOUR(A7578)+1,3)*IF(A7578&lt;Cooling_Season_Start_Date,0,IF(A7578&gt;Cooling_Season_End_Date,0,1))</f>
        <v>0</v>
      </c>
      <c r="D7578" s="12">
        <f>VLOOKUP(A7578,'Step 1.3 Normalized OAT'!$A$1:$B$8761,2)</f>
        <v>48</v>
      </c>
      <c r="E7578" s="13">
        <f ca="1">('Step 3. Regression'!$F$19*D7578^2+'Step 3. Regression'!$G$19*D7578+'Step 3. Regression'!$H$19)*C7578</f>
        <v>0</v>
      </c>
    </row>
    <row r="7579" spans="1:5" x14ac:dyDescent="0.25">
      <c r="A7579" s="9">
        <f>IF(ISBLANK('Step 1.3 Normalized OAT'!A7579),"-",'Step 1.3 Normalized OAT'!A7579)</f>
        <v>43416.708333333336</v>
      </c>
      <c r="B7579" s="26">
        <f t="shared" si="124"/>
        <v>315</v>
      </c>
      <c r="C7579" s="64" cm="1">
        <f t="array" ref="C7579">INDEX('Step 5. Daily Avg Schedule Calc'!$A$2:$C$169,(WEEKDAY(A7579)-1)*24+HOUR(A7579)+1,3)*IF(A7579&lt;Cooling_Season_Start_Date,0,IF(A7579&gt;Cooling_Season_End_Date,0,1))</f>
        <v>0</v>
      </c>
      <c r="D7579" s="12">
        <f>VLOOKUP(A7579,'Step 1.3 Normalized OAT'!$A$1:$B$8761,2)</f>
        <v>46</v>
      </c>
      <c r="E7579" s="13">
        <f ca="1">('Step 3. Regression'!$F$19*D7579^2+'Step 3. Regression'!$G$19*D7579+'Step 3. Regression'!$H$19)*C7579</f>
        <v>0</v>
      </c>
    </row>
    <row r="7580" spans="1:5" x14ac:dyDescent="0.25">
      <c r="A7580" s="9">
        <f>IF(ISBLANK('Step 1.3 Normalized OAT'!A7580),"-",'Step 1.3 Normalized OAT'!A7580)</f>
        <v>43416.75</v>
      </c>
      <c r="B7580" s="26">
        <f t="shared" si="124"/>
        <v>315</v>
      </c>
      <c r="C7580" s="64" cm="1">
        <f t="array" ref="C7580">INDEX('Step 5. Daily Avg Schedule Calc'!$A$2:$C$169,(WEEKDAY(A7580)-1)*24+HOUR(A7580)+1,3)*IF(A7580&lt;Cooling_Season_Start_Date,0,IF(A7580&gt;Cooling_Season_End_Date,0,1))</f>
        <v>0</v>
      </c>
      <c r="D7580" s="12">
        <f>VLOOKUP(A7580,'Step 1.3 Normalized OAT'!$A$1:$B$8761,2)</f>
        <v>46</v>
      </c>
      <c r="E7580" s="13">
        <f ca="1">('Step 3. Regression'!$F$19*D7580^2+'Step 3. Regression'!$G$19*D7580+'Step 3. Regression'!$H$19)*C7580</f>
        <v>0</v>
      </c>
    </row>
    <row r="7581" spans="1:5" x14ac:dyDescent="0.25">
      <c r="A7581" s="9">
        <f>IF(ISBLANK('Step 1.3 Normalized OAT'!A7581),"-",'Step 1.3 Normalized OAT'!A7581)</f>
        <v>43416.791666666664</v>
      </c>
      <c r="B7581" s="26">
        <f t="shared" si="124"/>
        <v>315</v>
      </c>
      <c r="C7581" s="64" cm="1">
        <f t="array" ref="C7581">INDEX('Step 5. Daily Avg Schedule Calc'!$A$2:$C$169,(WEEKDAY(A7581)-1)*24+HOUR(A7581)+1,3)*IF(A7581&lt;Cooling_Season_Start_Date,0,IF(A7581&gt;Cooling_Season_End_Date,0,1))</f>
        <v>0</v>
      </c>
      <c r="D7581" s="12">
        <f>VLOOKUP(A7581,'Step 1.3 Normalized OAT'!$A$1:$B$8761,2)</f>
        <v>48</v>
      </c>
      <c r="E7581" s="13">
        <f ca="1">('Step 3. Regression'!$F$19*D7581^2+'Step 3. Regression'!$G$19*D7581+'Step 3. Regression'!$H$19)*C7581</f>
        <v>0</v>
      </c>
    </row>
    <row r="7582" spans="1:5" x14ac:dyDescent="0.25">
      <c r="A7582" s="9">
        <f>IF(ISBLANK('Step 1.3 Normalized OAT'!A7582),"-",'Step 1.3 Normalized OAT'!A7582)</f>
        <v>43416.833333333336</v>
      </c>
      <c r="B7582" s="26">
        <f t="shared" si="124"/>
        <v>315</v>
      </c>
      <c r="C7582" s="64" cm="1">
        <f t="array" ref="C7582">INDEX('Step 5. Daily Avg Schedule Calc'!$A$2:$C$169,(WEEKDAY(A7582)-1)*24+HOUR(A7582)+1,3)*IF(A7582&lt;Cooling_Season_Start_Date,0,IF(A7582&gt;Cooling_Season_End_Date,0,1))</f>
        <v>0</v>
      </c>
      <c r="D7582" s="12">
        <f>VLOOKUP(A7582,'Step 1.3 Normalized OAT'!$A$1:$B$8761,2)</f>
        <v>46</v>
      </c>
      <c r="E7582" s="13">
        <f ca="1">('Step 3. Regression'!$F$19*D7582^2+'Step 3. Regression'!$G$19*D7582+'Step 3. Regression'!$H$19)*C7582</f>
        <v>0</v>
      </c>
    </row>
    <row r="7583" spans="1:5" x14ac:dyDescent="0.25">
      <c r="A7583" s="9">
        <f>IF(ISBLANK('Step 1.3 Normalized OAT'!A7583),"-",'Step 1.3 Normalized OAT'!A7583)</f>
        <v>43416.875</v>
      </c>
      <c r="B7583" s="26">
        <f t="shared" si="124"/>
        <v>315</v>
      </c>
      <c r="C7583" s="64" cm="1">
        <f t="array" ref="C7583">INDEX('Step 5. Daily Avg Schedule Calc'!$A$2:$C$169,(WEEKDAY(A7583)-1)*24+HOUR(A7583)+1,3)*IF(A7583&lt;Cooling_Season_Start_Date,0,IF(A7583&gt;Cooling_Season_End_Date,0,1))</f>
        <v>0</v>
      </c>
      <c r="D7583" s="12">
        <f>VLOOKUP(A7583,'Step 1.3 Normalized OAT'!$A$1:$B$8761,2)</f>
        <v>48</v>
      </c>
      <c r="E7583" s="13">
        <f ca="1">('Step 3. Regression'!$F$19*D7583^2+'Step 3. Regression'!$G$19*D7583+'Step 3. Regression'!$H$19)*C7583</f>
        <v>0</v>
      </c>
    </row>
    <row r="7584" spans="1:5" x14ac:dyDescent="0.25">
      <c r="A7584" s="9">
        <f>IF(ISBLANK('Step 1.3 Normalized OAT'!A7584),"-",'Step 1.3 Normalized OAT'!A7584)</f>
        <v>43416.916666666664</v>
      </c>
      <c r="B7584" s="26">
        <f t="shared" si="124"/>
        <v>315</v>
      </c>
      <c r="C7584" s="64" cm="1">
        <f t="array" ref="C7584">INDEX('Step 5. Daily Avg Schedule Calc'!$A$2:$C$169,(WEEKDAY(A7584)-1)*24+HOUR(A7584)+1,3)*IF(A7584&lt;Cooling_Season_Start_Date,0,IF(A7584&gt;Cooling_Season_End_Date,0,1))</f>
        <v>0</v>
      </c>
      <c r="D7584" s="12">
        <f>VLOOKUP(A7584,'Step 1.3 Normalized OAT'!$A$1:$B$8761,2)</f>
        <v>48</v>
      </c>
      <c r="E7584" s="13">
        <f ca="1">('Step 3. Regression'!$F$19*D7584^2+'Step 3. Regression'!$G$19*D7584+'Step 3. Regression'!$H$19)*C7584</f>
        <v>0</v>
      </c>
    </row>
    <row r="7585" spans="1:5" x14ac:dyDescent="0.25">
      <c r="A7585" s="9">
        <f>IF(ISBLANK('Step 1.3 Normalized OAT'!A7585),"-",'Step 1.3 Normalized OAT'!A7585)</f>
        <v>43416.958333333336</v>
      </c>
      <c r="B7585" s="26">
        <f t="shared" si="124"/>
        <v>315</v>
      </c>
      <c r="C7585" s="64" cm="1">
        <f t="array" ref="C7585">INDEX('Step 5. Daily Avg Schedule Calc'!$A$2:$C$169,(WEEKDAY(A7585)-1)*24+HOUR(A7585)+1,3)*IF(A7585&lt;Cooling_Season_Start_Date,0,IF(A7585&gt;Cooling_Season_End_Date,0,1))</f>
        <v>0</v>
      </c>
      <c r="D7585" s="12">
        <f>VLOOKUP(A7585,'Step 1.3 Normalized OAT'!$A$1:$B$8761,2)</f>
        <v>46</v>
      </c>
      <c r="E7585" s="13">
        <f ca="1">('Step 3. Regression'!$F$19*D7585^2+'Step 3. Regression'!$G$19*D7585+'Step 3. Regression'!$H$19)*C7585</f>
        <v>0</v>
      </c>
    </row>
    <row r="7586" spans="1:5" x14ac:dyDescent="0.25">
      <c r="A7586" s="9">
        <f>IF(ISBLANK('Step 1.3 Normalized OAT'!A7586),"-",'Step 1.3 Normalized OAT'!A7586)</f>
        <v>43417</v>
      </c>
      <c r="B7586" s="26">
        <f t="shared" si="124"/>
        <v>316</v>
      </c>
      <c r="C7586" s="64" cm="1">
        <f t="array" ref="C7586">INDEX('Step 5. Daily Avg Schedule Calc'!$A$2:$C$169,(WEEKDAY(A7586)-1)*24+HOUR(A7586)+1,3)*IF(A7586&lt;Cooling_Season_Start_Date,0,IF(A7586&gt;Cooling_Season_End_Date,0,1))</f>
        <v>0</v>
      </c>
      <c r="D7586" s="12">
        <f>VLOOKUP(A7586,'Step 1.3 Normalized OAT'!$A$1:$B$8761,2)</f>
        <v>47</v>
      </c>
      <c r="E7586" s="13">
        <f ca="1">('Step 3. Regression'!$F$19*D7586^2+'Step 3. Regression'!$G$19*D7586+'Step 3. Regression'!$H$19)*C7586</f>
        <v>0</v>
      </c>
    </row>
    <row r="7587" spans="1:5" x14ac:dyDescent="0.25">
      <c r="A7587" s="9">
        <f>IF(ISBLANK('Step 1.3 Normalized OAT'!A7587),"-",'Step 1.3 Normalized OAT'!A7587)</f>
        <v>43417.041666666664</v>
      </c>
      <c r="B7587" s="26">
        <f t="shared" si="124"/>
        <v>316</v>
      </c>
      <c r="C7587" s="64" cm="1">
        <f t="array" ref="C7587">INDEX('Step 5. Daily Avg Schedule Calc'!$A$2:$C$169,(WEEKDAY(A7587)-1)*24+HOUR(A7587)+1,3)*IF(A7587&lt;Cooling_Season_Start_Date,0,IF(A7587&gt;Cooling_Season_End_Date,0,1))</f>
        <v>0</v>
      </c>
      <c r="D7587" s="12">
        <f>VLOOKUP(A7587,'Step 1.3 Normalized OAT'!$A$1:$B$8761,2)</f>
        <v>46</v>
      </c>
      <c r="E7587" s="13">
        <f ca="1">('Step 3. Regression'!$F$19*D7587^2+'Step 3. Regression'!$G$19*D7587+'Step 3. Regression'!$H$19)*C7587</f>
        <v>0</v>
      </c>
    </row>
    <row r="7588" spans="1:5" x14ac:dyDescent="0.25">
      <c r="A7588" s="9">
        <f>IF(ISBLANK('Step 1.3 Normalized OAT'!A7588),"-",'Step 1.3 Normalized OAT'!A7588)</f>
        <v>43417.083333333336</v>
      </c>
      <c r="B7588" s="26">
        <f t="shared" si="124"/>
        <v>316</v>
      </c>
      <c r="C7588" s="64" cm="1">
        <f t="array" ref="C7588">INDEX('Step 5. Daily Avg Schedule Calc'!$A$2:$C$169,(WEEKDAY(A7588)-1)*24+HOUR(A7588)+1,3)*IF(A7588&lt;Cooling_Season_Start_Date,0,IF(A7588&gt;Cooling_Season_End_Date,0,1))</f>
        <v>0</v>
      </c>
      <c r="D7588" s="12">
        <f>VLOOKUP(A7588,'Step 1.3 Normalized OAT'!$A$1:$B$8761,2)</f>
        <v>46</v>
      </c>
      <c r="E7588" s="13">
        <f ca="1">('Step 3. Regression'!$F$19*D7588^2+'Step 3. Regression'!$G$19*D7588+'Step 3. Regression'!$H$19)*C7588</f>
        <v>0</v>
      </c>
    </row>
    <row r="7589" spans="1:5" x14ac:dyDescent="0.25">
      <c r="A7589" s="9">
        <f>IF(ISBLANK('Step 1.3 Normalized OAT'!A7589),"-",'Step 1.3 Normalized OAT'!A7589)</f>
        <v>43417.125</v>
      </c>
      <c r="B7589" s="26">
        <f t="shared" si="124"/>
        <v>316</v>
      </c>
      <c r="C7589" s="64" cm="1">
        <f t="array" ref="C7589">INDEX('Step 5. Daily Avg Schedule Calc'!$A$2:$C$169,(WEEKDAY(A7589)-1)*24+HOUR(A7589)+1,3)*IF(A7589&lt;Cooling_Season_Start_Date,0,IF(A7589&gt;Cooling_Season_End_Date,0,1))</f>
        <v>0</v>
      </c>
      <c r="D7589" s="12">
        <f>VLOOKUP(A7589,'Step 1.3 Normalized OAT'!$A$1:$B$8761,2)</f>
        <v>46</v>
      </c>
      <c r="E7589" s="13">
        <f ca="1">('Step 3. Regression'!$F$19*D7589^2+'Step 3. Regression'!$G$19*D7589+'Step 3. Regression'!$H$19)*C7589</f>
        <v>0</v>
      </c>
    </row>
    <row r="7590" spans="1:5" x14ac:dyDescent="0.25">
      <c r="A7590" s="9">
        <f>IF(ISBLANK('Step 1.3 Normalized OAT'!A7590),"-",'Step 1.3 Normalized OAT'!A7590)</f>
        <v>43417.166666666664</v>
      </c>
      <c r="B7590" s="26">
        <f t="shared" si="124"/>
        <v>316</v>
      </c>
      <c r="C7590" s="64" cm="1">
        <f t="array" ref="C7590">INDEX('Step 5. Daily Avg Schedule Calc'!$A$2:$C$169,(WEEKDAY(A7590)-1)*24+HOUR(A7590)+1,3)*IF(A7590&lt;Cooling_Season_Start_Date,0,IF(A7590&gt;Cooling_Season_End_Date,0,1))</f>
        <v>0</v>
      </c>
      <c r="D7590" s="12">
        <f>VLOOKUP(A7590,'Step 1.3 Normalized OAT'!$A$1:$B$8761,2)</f>
        <v>48</v>
      </c>
      <c r="E7590" s="13">
        <f ca="1">('Step 3. Regression'!$F$19*D7590^2+'Step 3. Regression'!$G$19*D7590+'Step 3. Regression'!$H$19)*C7590</f>
        <v>0</v>
      </c>
    </row>
    <row r="7591" spans="1:5" x14ac:dyDescent="0.25">
      <c r="A7591" s="9">
        <f>IF(ISBLANK('Step 1.3 Normalized OAT'!A7591),"-",'Step 1.3 Normalized OAT'!A7591)</f>
        <v>43417.208333333336</v>
      </c>
      <c r="B7591" s="26">
        <f t="shared" si="124"/>
        <v>316</v>
      </c>
      <c r="C7591" s="64" cm="1">
        <f t="array" ref="C7591">INDEX('Step 5. Daily Avg Schedule Calc'!$A$2:$C$169,(WEEKDAY(A7591)-1)*24+HOUR(A7591)+1,3)*IF(A7591&lt;Cooling_Season_Start_Date,0,IF(A7591&gt;Cooling_Season_End_Date,0,1))</f>
        <v>0</v>
      </c>
      <c r="D7591" s="12">
        <f>VLOOKUP(A7591,'Step 1.3 Normalized OAT'!$A$1:$B$8761,2)</f>
        <v>50</v>
      </c>
      <c r="E7591" s="13">
        <f ca="1">('Step 3. Regression'!$F$19*D7591^2+'Step 3. Regression'!$G$19*D7591+'Step 3. Regression'!$H$19)*C7591</f>
        <v>0</v>
      </c>
    </row>
    <row r="7592" spans="1:5" x14ac:dyDescent="0.25">
      <c r="A7592" s="9">
        <f>IF(ISBLANK('Step 1.3 Normalized OAT'!A7592),"-",'Step 1.3 Normalized OAT'!A7592)</f>
        <v>43417.25</v>
      </c>
      <c r="B7592" s="26">
        <f t="shared" si="124"/>
        <v>316</v>
      </c>
      <c r="C7592" s="64" cm="1">
        <f t="array" ref="C7592">INDEX('Step 5. Daily Avg Schedule Calc'!$A$2:$C$169,(WEEKDAY(A7592)-1)*24+HOUR(A7592)+1,3)*IF(A7592&lt;Cooling_Season_Start_Date,0,IF(A7592&gt;Cooling_Season_End_Date,0,1))</f>
        <v>0</v>
      </c>
      <c r="D7592" s="12">
        <f>VLOOKUP(A7592,'Step 1.3 Normalized OAT'!$A$1:$B$8761,2)</f>
        <v>50</v>
      </c>
      <c r="E7592" s="13">
        <f ca="1">('Step 3. Regression'!$F$19*D7592^2+'Step 3. Regression'!$G$19*D7592+'Step 3. Regression'!$H$19)*C7592</f>
        <v>0</v>
      </c>
    </row>
    <row r="7593" spans="1:5" x14ac:dyDescent="0.25">
      <c r="A7593" s="9">
        <f>IF(ISBLANK('Step 1.3 Normalized OAT'!A7593),"-",'Step 1.3 Normalized OAT'!A7593)</f>
        <v>43417.291666666664</v>
      </c>
      <c r="B7593" s="26">
        <f t="shared" si="124"/>
        <v>316</v>
      </c>
      <c r="C7593" s="64" cm="1">
        <f t="array" ref="C7593">INDEX('Step 5. Daily Avg Schedule Calc'!$A$2:$C$169,(WEEKDAY(A7593)-1)*24+HOUR(A7593)+1,3)*IF(A7593&lt;Cooling_Season_Start_Date,0,IF(A7593&gt;Cooling_Season_End_Date,0,1))</f>
        <v>0</v>
      </c>
      <c r="D7593" s="12">
        <f>VLOOKUP(A7593,'Step 1.3 Normalized OAT'!$A$1:$B$8761,2)</f>
        <v>50</v>
      </c>
      <c r="E7593" s="13">
        <f ca="1">('Step 3. Regression'!$F$19*D7593^2+'Step 3. Regression'!$G$19*D7593+'Step 3. Regression'!$H$19)*C7593</f>
        <v>0</v>
      </c>
    </row>
    <row r="7594" spans="1:5" x14ac:dyDescent="0.25">
      <c r="A7594" s="9">
        <f>IF(ISBLANK('Step 1.3 Normalized OAT'!A7594),"-",'Step 1.3 Normalized OAT'!A7594)</f>
        <v>43417.333333333336</v>
      </c>
      <c r="B7594" s="26">
        <f t="shared" si="124"/>
        <v>316</v>
      </c>
      <c r="C7594" s="64" cm="1">
        <f t="array" ref="C7594">INDEX('Step 5. Daily Avg Schedule Calc'!$A$2:$C$169,(WEEKDAY(A7594)-1)*24+HOUR(A7594)+1,3)*IF(A7594&lt;Cooling_Season_Start_Date,0,IF(A7594&gt;Cooling_Season_End_Date,0,1))</f>
        <v>0</v>
      </c>
      <c r="D7594" s="12">
        <f>VLOOKUP(A7594,'Step 1.3 Normalized OAT'!$A$1:$B$8761,2)</f>
        <v>54</v>
      </c>
      <c r="E7594" s="13">
        <f ca="1">('Step 3. Regression'!$F$19*D7594^2+'Step 3. Regression'!$G$19*D7594+'Step 3. Regression'!$H$19)*C7594</f>
        <v>0</v>
      </c>
    </row>
    <row r="7595" spans="1:5" x14ac:dyDescent="0.25">
      <c r="A7595" s="9">
        <f>IF(ISBLANK('Step 1.3 Normalized OAT'!A7595),"-",'Step 1.3 Normalized OAT'!A7595)</f>
        <v>43417.375</v>
      </c>
      <c r="B7595" s="26">
        <f t="shared" si="124"/>
        <v>316</v>
      </c>
      <c r="C7595" s="64" cm="1">
        <f t="array" ref="C7595">INDEX('Step 5. Daily Avg Schedule Calc'!$A$2:$C$169,(WEEKDAY(A7595)-1)*24+HOUR(A7595)+1,3)*IF(A7595&lt;Cooling_Season_Start_Date,0,IF(A7595&gt;Cooling_Season_End_Date,0,1))</f>
        <v>0</v>
      </c>
      <c r="D7595" s="12">
        <f>VLOOKUP(A7595,'Step 1.3 Normalized OAT'!$A$1:$B$8761,2)</f>
        <v>52</v>
      </c>
      <c r="E7595" s="13">
        <f ca="1">('Step 3. Regression'!$F$19*D7595^2+'Step 3. Regression'!$G$19*D7595+'Step 3. Regression'!$H$19)*C7595</f>
        <v>0</v>
      </c>
    </row>
    <row r="7596" spans="1:5" x14ac:dyDescent="0.25">
      <c r="A7596" s="9">
        <f>IF(ISBLANK('Step 1.3 Normalized OAT'!A7596),"-",'Step 1.3 Normalized OAT'!A7596)</f>
        <v>43417.416666666664</v>
      </c>
      <c r="B7596" s="26">
        <f t="shared" si="124"/>
        <v>316</v>
      </c>
      <c r="C7596" s="64" cm="1">
        <f t="array" ref="C7596">INDEX('Step 5. Daily Avg Schedule Calc'!$A$2:$C$169,(WEEKDAY(A7596)-1)*24+HOUR(A7596)+1,3)*IF(A7596&lt;Cooling_Season_Start_Date,0,IF(A7596&gt;Cooling_Season_End_Date,0,1))</f>
        <v>0</v>
      </c>
      <c r="D7596" s="12">
        <f>VLOOKUP(A7596,'Step 1.3 Normalized OAT'!$A$1:$B$8761,2)</f>
        <v>50</v>
      </c>
      <c r="E7596" s="13">
        <f ca="1">('Step 3. Regression'!$F$19*D7596^2+'Step 3. Regression'!$G$19*D7596+'Step 3. Regression'!$H$19)*C7596</f>
        <v>0</v>
      </c>
    </row>
    <row r="7597" spans="1:5" x14ac:dyDescent="0.25">
      <c r="A7597" s="9">
        <f>IF(ISBLANK('Step 1.3 Normalized OAT'!A7597),"-",'Step 1.3 Normalized OAT'!A7597)</f>
        <v>43417.458333333336</v>
      </c>
      <c r="B7597" s="26">
        <f t="shared" si="124"/>
        <v>316</v>
      </c>
      <c r="C7597" s="64" cm="1">
        <f t="array" ref="C7597">INDEX('Step 5. Daily Avg Schedule Calc'!$A$2:$C$169,(WEEKDAY(A7597)-1)*24+HOUR(A7597)+1,3)*IF(A7597&lt;Cooling_Season_Start_Date,0,IF(A7597&gt;Cooling_Season_End_Date,0,1))</f>
        <v>0</v>
      </c>
      <c r="D7597" s="12">
        <f>VLOOKUP(A7597,'Step 1.3 Normalized OAT'!$A$1:$B$8761,2)</f>
        <v>50</v>
      </c>
      <c r="E7597" s="13">
        <f ca="1">('Step 3. Regression'!$F$19*D7597^2+'Step 3. Regression'!$G$19*D7597+'Step 3. Regression'!$H$19)*C7597</f>
        <v>0</v>
      </c>
    </row>
    <row r="7598" spans="1:5" x14ac:dyDescent="0.25">
      <c r="A7598" s="9">
        <f>IF(ISBLANK('Step 1.3 Normalized OAT'!A7598),"-",'Step 1.3 Normalized OAT'!A7598)</f>
        <v>43417.5</v>
      </c>
      <c r="B7598" s="26">
        <f t="shared" si="124"/>
        <v>316</v>
      </c>
      <c r="C7598" s="64" cm="1">
        <f t="array" ref="C7598">INDEX('Step 5. Daily Avg Schedule Calc'!$A$2:$C$169,(WEEKDAY(A7598)-1)*24+HOUR(A7598)+1,3)*IF(A7598&lt;Cooling_Season_Start_Date,0,IF(A7598&gt;Cooling_Season_End_Date,0,1))</f>
        <v>0</v>
      </c>
      <c r="D7598" s="12">
        <f>VLOOKUP(A7598,'Step 1.3 Normalized OAT'!$A$1:$B$8761,2)</f>
        <v>46</v>
      </c>
      <c r="E7598" s="13">
        <f ca="1">('Step 3. Regression'!$F$19*D7598^2+'Step 3. Regression'!$G$19*D7598+'Step 3. Regression'!$H$19)*C7598</f>
        <v>0</v>
      </c>
    </row>
    <row r="7599" spans="1:5" x14ac:dyDescent="0.25">
      <c r="A7599" s="9">
        <f>IF(ISBLANK('Step 1.3 Normalized OAT'!A7599),"-",'Step 1.3 Normalized OAT'!A7599)</f>
        <v>43417.541666666664</v>
      </c>
      <c r="B7599" s="26">
        <f t="shared" si="124"/>
        <v>316</v>
      </c>
      <c r="C7599" s="64" cm="1">
        <f t="array" ref="C7599">INDEX('Step 5. Daily Avg Schedule Calc'!$A$2:$C$169,(WEEKDAY(A7599)-1)*24+HOUR(A7599)+1,3)*IF(A7599&lt;Cooling_Season_Start_Date,0,IF(A7599&gt;Cooling_Season_End_Date,0,1))</f>
        <v>0</v>
      </c>
      <c r="D7599" s="12">
        <f>VLOOKUP(A7599,'Step 1.3 Normalized OAT'!$A$1:$B$8761,2)</f>
        <v>48</v>
      </c>
      <c r="E7599" s="13">
        <f ca="1">('Step 3. Regression'!$F$19*D7599^2+'Step 3. Regression'!$G$19*D7599+'Step 3. Regression'!$H$19)*C7599</f>
        <v>0</v>
      </c>
    </row>
    <row r="7600" spans="1:5" x14ac:dyDescent="0.25">
      <c r="A7600" s="9">
        <f>IF(ISBLANK('Step 1.3 Normalized OAT'!A7600),"-",'Step 1.3 Normalized OAT'!A7600)</f>
        <v>43417.583333333336</v>
      </c>
      <c r="B7600" s="26">
        <f t="shared" si="124"/>
        <v>316</v>
      </c>
      <c r="C7600" s="64" cm="1">
        <f t="array" ref="C7600">INDEX('Step 5. Daily Avg Schedule Calc'!$A$2:$C$169,(WEEKDAY(A7600)-1)*24+HOUR(A7600)+1,3)*IF(A7600&lt;Cooling_Season_Start_Date,0,IF(A7600&gt;Cooling_Season_End_Date,0,1))</f>
        <v>0</v>
      </c>
      <c r="D7600" s="12">
        <f>VLOOKUP(A7600,'Step 1.3 Normalized OAT'!$A$1:$B$8761,2)</f>
        <v>48</v>
      </c>
      <c r="E7600" s="13">
        <f ca="1">('Step 3. Regression'!$F$19*D7600^2+'Step 3. Regression'!$G$19*D7600+'Step 3. Regression'!$H$19)*C7600</f>
        <v>0</v>
      </c>
    </row>
    <row r="7601" spans="1:5" x14ac:dyDescent="0.25">
      <c r="A7601" s="9">
        <f>IF(ISBLANK('Step 1.3 Normalized OAT'!A7601),"-",'Step 1.3 Normalized OAT'!A7601)</f>
        <v>43417.625</v>
      </c>
      <c r="B7601" s="26">
        <f t="shared" si="124"/>
        <v>316</v>
      </c>
      <c r="C7601" s="64" cm="1">
        <f t="array" ref="C7601">INDEX('Step 5. Daily Avg Schedule Calc'!$A$2:$C$169,(WEEKDAY(A7601)-1)*24+HOUR(A7601)+1,3)*IF(A7601&lt;Cooling_Season_Start_Date,0,IF(A7601&gt;Cooling_Season_End_Date,0,1))</f>
        <v>0</v>
      </c>
      <c r="D7601" s="12">
        <f>VLOOKUP(A7601,'Step 1.3 Normalized OAT'!$A$1:$B$8761,2)</f>
        <v>48</v>
      </c>
      <c r="E7601" s="13">
        <f ca="1">('Step 3. Regression'!$F$19*D7601^2+'Step 3. Regression'!$G$19*D7601+'Step 3. Regression'!$H$19)*C7601</f>
        <v>0</v>
      </c>
    </row>
    <row r="7602" spans="1:5" x14ac:dyDescent="0.25">
      <c r="A7602" s="9">
        <f>IF(ISBLANK('Step 1.3 Normalized OAT'!A7602),"-",'Step 1.3 Normalized OAT'!A7602)</f>
        <v>43417.666666666664</v>
      </c>
      <c r="B7602" s="26">
        <f t="shared" si="124"/>
        <v>316</v>
      </c>
      <c r="C7602" s="64" cm="1">
        <f t="array" ref="C7602">INDEX('Step 5. Daily Avg Schedule Calc'!$A$2:$C$169,(WEEKDAY(A7602)-1)*24+HOUR(A7602)+1,3)*IF(A7602&lt;Cooling_Season_Start_Date,0,IF(A7602&gt;Cooling_Season_End_Date,0,1))</f>
        <v>0</v>
      </c>
      <c r="D7602" s="12">
        <f>VLOOKUP(A7602,'Step 1.3 Normalized OAT'!$A$1:$B$8761,2)</f>
        <v>49</v>
      </c>
      <c r="E7602" s="13">
        <f ca="1">('Step 3. Regression'!$F$19*D7602^2+'Step 3. Regression'!$G$19*D7602+'Step 3. Regression'!$H$19)*C7602</f>
        <v>0</v>
      </c>
    </row>
    <row r="7603" spans="1:5" x14ac:dyDescent="0.25">
      <c r="A7603" s="9">
        <f>IF(ISBLANK('Step 1.3 Normalized OAT'!A7603),"-",'Step 1.3 Normalized OAT'!A7603)</f>
        <v>43417.708333333336</v>
      </c>
      <c r="B7603" s="26">
        <f t="shared" si="124"/>
        <v>316</v>
      </c>
      <c r="C7603" s="64" cm="1">
        <f t="array" ref="C7603">INDEX('Step 5. Daily Avg Schedule Calc'!$A$2:$C$169,(WEEKDAY(A7603)-1)*24+HOUR(A7603)+1,3)*IF(A7603&lt;Cooling_Season_Start_Date,0,IF(A7603&gt;Cooling_Season_End_Date,0,1))</f>
        <v>0</v>
      </c>
      <c r="D7603" s="12">
        <f>VLOOKUP(A7603,'Step 1.3 Normalized OAT'!$A$1:$B$8761,2)</f>
        <v>46</v>
      </c>
      <c r="E7603" s="13">
        <f ca="1">('Step 3. Regression'!$F$19*D7603^2+'Step 3. Regression'!$G$19*D7603+'Step 3. Regression'!$H$19)*C7603</f>
        <v>0</v>
      </c>
    </row>
    <row r="7604" spans="1:5" x14ac:dyDescent="0.25">
      <c r="A7604" s="9">
        <f>IF(ISBLANK('Step 1.3 Normalized OAT'!A7604),"-",'Step 1.3 Normalized OAT'!A7604)</f>
        <v>43417.75</v>
      </c>
      <c r="B7604" s="26">
        <f t="shared" si="124"/>
        <v>316</v>
      </c>
      <c r="C7604" s="64" cm="1">
        <f t="array" ref="C7604">INDEX('Step 5. Daily Avg Schedule Calc'!$A$2:$C$169,(WEEKDAY(A7604)-1)*24+HOUR(A7604)+1,3)*IF(A7604&lt;Cooling_Season_Start_Date,0,IF(A7604&gt;Cooling_Season_End_Date,0,1))</f>
        <v>0</v>
      </c>
      <c r="D7604" s="12">
        <f>VLOOKUP(A7604,'Step 1.3 Normalized OAT'!$A$1:$B$8761,2)</f>
        <v>46</v>
      </c>
      <c r="E7604" s="13">
        <f ca="1">('Step 3. Regression'!$F$19*D7604^2+'Step 3. Regression'!$G$19*D7604+'Step 3. Regression'!$H$19)*C7604</f>
        <v>0</v>
      </c>
    </row>
    <row r="7605" spans="1:5" x14ac:dyDescent="0.25">
      <c r="A7605" s="9">
        <f>IF(ISBLANK('Step 1.3 Normalized OAT'!A7605),"-",'Step 1.3 Normalized OAT'!A7605)</f>
        <v>43417.791666666664</v>
      </c>
      <c r="B7605" s="26">
        <f t="shared" si="124"/>
        <v>316</v>
      </c>
      <c r="C7605" s="64" cm="1">
        <f t="array" ref="C7605">INDEX('Step 5. Daily Avg Schedule Calc'!$A$2:$C$169,(WEEKDAY(A7605)-1)*24+HOUR(A7605)+1,3)*IF(A7605&lt;Cooling_Season_Start_Date,0,IF(A7605&gt;Cooling_Season_End_Date,0,1))</f>
        <v>0</v>
      </c>
      <c r="D7605" s="12">
        <f>VLOOKUP(A7605,'Step 1.3 Normalized OAT'!$A$1:$B$8761,2)</f>
        <v>46</v>
      </c>
      <c r="E7605" s="13">
        <f ca="1">('Step 3. Regression'!$F$19*D7605^2+'Step 3. Regression'!$G$19*D7605+'Step 3. Regression'!$H$19)*C7605</f>
        <v>0</v>
      </c>
    </row>
    <row r="7606" spans="1:5" x14ac:dyDescent="0.25">
      <c r="A7606" s="9">
        <f>IF(ISBLANK('Step 1.3 Normalized OAT'!A7606),"-",'Step 1.3 Normalized OAT'!A7606)</f>
        <v>43417.833333333336</v>
      </c>
      <c r="B7606" s="26">
        <f t="shared" si="124"/>
        <v>316</v>
      </c>
      <c r="C7606" s="64" cm="1">
        <f t="array" ref="C7606">INDEX('Step 5. Daily Avg Schedule Calc'!$A$2:$C$169,(WEEKDAY(A7606)-1)*24+HOUR(A7606)+1,3)*IF(A7606&lt;Cooling_Season_Start_Date,0,IF(A7606&gt;Cooling_Season_End_Date,0,1))</f>
        <v>0</v>
      </c>
      <c r="D7606" s="12">
        <f>VLOOKUP(A7606,'Step 1.3 Normalized OAT'!$A$1:$B$8761,2)</f>
        <v>46</v>
      </c>
      <c r="E7606" s="13">
        <f ca="1">('Step 3. Regression'!$F$19*D7606^2+'Step 3. Regression'!$G$19*D7606+'Step 3. Regression'!$H$19)*C7606</f>
        <v>0</v>
      </c>
    </row>
    <row r="7607" spans="1:5" x14ac:dyDescent="0.25">
      <c r="A7607" s="9">
        <f>IF(ISBLANK('Step 1.3 Normalized OAT'!A7607),"-",'Step 1.3 Normalized OAT'!A7607)</f>
        <v>43417.875</v>
      </c>
      <c r="B7607" s="26">
        <f t="shared" si="124"/>
        <v>316</v>
      </c>
      <c r="C7607" s="64" cm="1">
        <f t="array" ref="C7607">INDEX('Step 5. Daily Avg Schedule Calc'!$A$2:$C$169,(WEEKDAY(A7607)-1)*24+HOUR(A7607)+1,3)*IF(A7607&lt;Cooling_Season_Start_Date,0,IF(A7607&gt;Cooling_Season_End_Date,0,1))</f>
        <v>0</v>
      </c>
      <c r="D7607" s="12">
        <f>VLOOKUP(A7607,'Step 1.3 Normalized OAT'!$A$1:$B$8761,2)</f>
        <v>45</v>
      </c>
      <c r="E7607" s="13">
        <f ca="1">('Step 3. Regression'!$F$19*D7607^2+'Step 3. Regression'!$G$19*D7607+'Step 3. Regression'!$H$19)*C7607</f>
        <v>0</v>
      </c>
    </row>
    <row r="7608" spans="1:5" x14ac:dyDescent="0.25">
      <c r="A7608" s="9">
        <f>IF(ISBLANK('Step 1.3 Normalized OAT'!A7608),"-",'Step 1.3 Normalized OAT'!A7608)</f>
        <v>43417.916666666664</v>
      </c>
      <c r="B7608" s="26">
        <f t="shared" si="124"/>
        <v>316</v>
      </c>
      <c r="C7608" s="64" cm="1">
        <f t="array" ref="C7608">INDEX('Step 5. Daily Avg Schedule Calc'!$A$2:$C$169,(WEEKDAY(A7608)-1)*24+HOUR(A7608)+1,3)*IF(A7608&lt;Cooling_Season_Start_Date,0,IF(A7608&gt;Cooling_Season_End_Date,0,1))</f>
        <v>0</v>
      </c>
      <c r="D7608" s="12">
        <f>VLOOKUP(A7608,'Step 1.3 Normalized OAT'!$A$1:$B$8761,2)</f>
        <v>45</v>
      </c>
      <c r="E7608" s="13">
        <f ca="1">('Step 3. Regression'!$F$19*D7608^2+'Step 3. Regression'!$G$19*D7608+'Step 3. Regression'!$H$19)*C7608</f>
        <v>0</v>
      </c>
    </row>
    <row r="7609" spans="1:5" x14ac:dyDescent="0.25">
      <c r="A7609" s="9">
        <f>IF(ISBLANK('Step 1.3 Normalized OAT'!A7609),"-",'Step 1.3 Normalized OAT'!A7609)</f>
        <v>43417.958333333336</v>
      </c>
      <c r="B7609" s="26">
        <f t="shared" si="124"/>
        <v>316</v>
      </c>
      <c r="C7609" s="64" cm="1">
        <f t="array" ref="C7609">INDEX('Step 5. Daily Avg Schedule Calc'!$A$2:$C$169,(WEEKDAY(A7609)-1)*24+HOUR(A7609)+1,3)*IF(A7609&lt;Cooling_Season_Start_Date,0,IF(A7609&gt;Cooling_Season_End_Date,0,1))</f>
        <v>0</v>
      </c>
      <c r="D7609" s="12">
        <f>VLOOKUP(A7609,'Step 1.3 Normalized OAT'!$A$1:$B$8761,2)</f>
        <v>45</v>
      </c>
      <c r="E7609" s="13">
        <f ca="1">('Step 3. Regression'!$F$19*D7609^2+'Step 3. Regression'!$G$19*D7609+'Step 3. Regression'!$H$19)*C7609</f>
        <v>0</v>
      </c>
    </row>
    <row r="7610" spans="1:5" x14ac:dyDescent="0.25">
      <c r="A7610" s="9">
        <f>IF(ISBLANK('Step 1.3 Normalized OAT'!A7610),"-",'Step 1.3 Normalized OAT'!A7610)</f>
        <v>43418</v>
      </c>
      <c r="B7610" s="26">
        <f t="shared" si="124"/>
        <v>317</v>
      </c>
      <c r="C7610" s="64" cm="1">
        <f t="array" ref="C7610">INDEX('Step 5. Daily Avg Schedule Calc'!$A$2:$C$169,(WEEKDAY(A7610)-1)*24+HOUR(A7610)+1,3)*IF(A7610&lt;Cooling_Season_Start_Date,0,IF(A7610&gt;Cooling_Season_End_Date,0,1))</f>
        <v>0</v>
      </c>
      <c r="D7610" s="12">
        <f>VLOOKUP(A7610,'Step 1.3 Normalized OAT'!$A$1:$B$8761,2)</f>
        <v>44</v>
      </c>
      <c r="E7610" s="13">
        <f ca="1">('Step 3. Regression'!$F$19*D7610^2+'Step 3. Regression'!$G$19*D7610+'Step 3. Regression'!$H$19)*C7610</f>
        <v>0</v>
      </c>
    </row>
    <row r="7611" spans="1:5" x14ac:dyDescent="0.25">
      <c r="A7611" s="9">
        <f>IF(ISBLANK('Step 1.3 Normalized OAT'!A7611),"-",'Step 1.3 Normalized OAT'!A7611)</f>
        <v>43418.041666666664</v>
      </c>
      <c r="B7611" s="26">
        <f t="shared" si="124"/>
        <v>317</v>
      </c>
      <c r="C7611" s="64" cm="1">
        <f t="array" ref="C7611">INDEX('Step 5. Daily Avg Schedule Calc'!$A$2:$C$169,(WEEKDAY(A7611)-1)*24+HOUR(A7611)+1,3)*IF(A7611&lt;Cooling_Season_Start_Date,0,IF(A7611&gt;Cooling_Season_End_Date,0,1))</f>
        <v>0</v>
      </c>
      <c r="D7611" s="12">
        <f>VLOOKUP(A7611,'Step 1.3 Normalized OAT'!$A$1:$B$8761,2)</f>
        <v>43</v>
      </c>
      <c r="E7611" s="13">
        <f ca="1">('Step 3. Regression'!$F$19*D7611^2+'Step 3. Regression'!$G$19*D7611+'Step 3. Regression'!$H$19)*C7611</f>
        <v>0</v>
      </c>
    </row>
    <row r="7612" spans="1:5" x14ac:dyDescent="0.25">
      <c r="A7612" s="9">
        <f>IF(ISBLANK('Step 1.3 Normalized OAT'!A7612),"-",'Step 1.3 Normalized OAT'!A7612)</f>
        <v>43418.083333333336</v>
      </c>
      <c r="B7612" s="26">
        <f t="shared" si="124"/>
        <v>317</v>
      </c>
      <c r="C7612" s="64" cm="1">
        <f t="array" ref="C7612">INDEX('Step 5. Daily Avg Schedule Calc'!$A$2:$C$169,(WEEKDAY(A7612)-1)*24+HOUR(A7612)+1,3)*IF(A7612&lt;Cooling_Season_Start_Date,0,IF(A7612&gt;Cooling_Season_End_Date,0,1))</f>
        <v>0</v>
      </c>
      <c r="D7612" s="12">
        <f>VLOOKUP(A7612,'Step 1.3 Normalized OAT'!$A$1:$B$8761,2)</f>
        <v>41</v>
      </c>
      <c r="E7612" s="13">
        <f ca="1">('Step 3. Regression'!$F$19*D7612^2+'Step 3. Regression'!$G$19*D7612+'Step 3. Regression'!$H$19)*C7612</f>
        <v>0</v>
      </c>
    </row>
    <row r="7613" spans="1:5" x14ac:dyDescent="0.25">
      <c r="A7613" s="9">
        <f>IF(ISBLANK('Step 1.3 Normalized OAT'!A7613),"-",'Step 1.3 Normalized OAT'!A7613)</f>
        <v>43418.125</v>
      </c>
      <c r="B7613" s="26">
        <f t="shared" si="124"/>
        <v>317</v>
      </c>
      <c r="C7613" s="64" cm="1">
        <f t="array" ref="C7613">INDEX('Step 5. Daily Avg Schedule Calc'!$A$2:$C$169,(WEEKDAY(A7613)-1)*24+HOUR(A7613)+1,3)*IF(A7613&lt;Cooling_Season_Start_Date,0,IF(A7613&gt;Cooling_Season_End_Date,0,1))</f>
        <v>0</v>
      </c>
      <c r="D7613" s="12">
        <f>VLOOKUP(A7613,'Step 1.3 Normalized OAT'!$A$1:$B$8761,2)</f>
        <v>39</v>
      </c>
      <c r="E7613" s="13">
        <f ca="1">('Step 3. Regression'!$F$19*D7613^2+'Step 3. Regression'!$G$19*D7613+'Step 3. Regression'!$H$19)*C7613</f>
        <v>0</v>
      </c>
    </row>
    <row r="7614" spans="1:5" x14ac:dyDescent="0.25">
      <c r="A7614" s="9">
        <f>IF(ISBLANK('Step 1.3 Normalized OAT'!A7614),"-",'Step 1.3 Normalized OAT'!A7614)</f>
        <v>43418.166666666664</v>
      </c>
      <c r="B7614" s="26">
        <f t="shared" si="124"/>
        <v>317</v>
      </c>
      <c r="C7614" s="64" cm="1">
        <f t="array" ref="C7614">INDEX('Step 5. Daily Avg Schedule Calc'!$A$2:$C$169,(WEEKDAY(A7614)-1)*24+HOUR(A7614)+1,3)*IF(A7614&lt;Cooling_Season_Start_Date,0,IF(A7614&gt;Cooling_Season_End_Date,0,1))</f>
        <v>0</v>
      </c>
      <c r="D7614" s="12">
        <f>VLOOKUP(A7614,'Step 1.3 Normalized OAT'!$A$1:$B$8761,2)</f>
        <v>39</v>
      </c>
      <c r="E7614" s="13">
        <f ca="1">('Step 3. Regression'!$F$19*D7614^2+'Step 3. Regression'!$G$19*D7614+'Step 3. Regression'!$H$19)*C7614</f>
        <v>0</v>
      </c>
    </row>
    <row r="7615" spans="1:5" x14ac:dyDescent="0.25">
      <c r="A7615" s="9">
        <f>IF(ISBLANK('Step 1.3 Normalized OAT'!A7615),"-",'Step 1.3 Normalized OAT'!A7615)</f>
        <v>43418.208333333336</v>
      </c>
      <c r="B7615" s="26">
        <f t="shared" si="124"/>
        <v>317</v>
      </c>
      <c r="C7615" s="64" cm="1">
        <f t="array" ref="C7615">INDEX('Step 5. Daily Avg Schedule Calc'!$A$2:$C$169,(WEEKDAY(A7615)-1)*24+HOUR(A7615)+1,3)*IF(A7615&lt;Cooling_Season_Start_Date,0,IF(A7615&gt;Cooling_Season_End_Date,0,1))</f>
        <v>0</v>
      </c>
      <c r="D7615" s="12">
        <f>VLOOKUP(A7615,'Step 1.3 Normalized OAT'!$A$1:$B$8761,2)</f>
        <v>37</v>
      </c>
      <c r="E7615" s="13">
        <f ca="1">('Step 3. Regression'!$F$19*D7615^2+'Step 3. Regression'!$G$19*D7615+'Step 3. Regression'!$H$19)*C7615</f>
        <v>0</v>
      </c>
    </row>
    <row r="7616" spans="1:5" x14ac:dyDescent="0.25">
      <c r="A7616" s="9">
        <f>IF(ISBLANK('Step 1.3 Normalized OAT'!A7616),"-",'Step 1.3 Normalized OAT'!A7616)</f>
        <v>43418.25</v>
      </c>
      <c r="B7616" s="26">
        <f t="shared" si="124"/>
        <v>317</v>
      </c>
      <c r="C7616" s="64" cm="1">
        <f t="array" ref="C7616">INDEX('Step 5. Daily Avg Schedule Calc'!$A$2:$C$169,(WEEKDAY(A7616)-1)*24+HOUR(A7616)+1,3)*IF(A7616&lt;Cooling_Season_Start_Date,0,IF(A7616&gt;Cooling_Season_End_Date,0,1))</f>
        <v>0</v>
      </c>
      <c r="D7616" s="12">
        <f>VLOOKUP(A7616,'Step 1.3 Normalized OAT'!$A$1:$B$8761,2)</f>
        <v>39</v>
      </c>
      <c r="E7616" s="13">
        <f ca="1">('Step 3. Regression'!$F$19*D7616^2+'Step 3. Regression'!$G$19*D7616+'Step 3. Regression'!$H$19)*C7616</f>
        <v>0</v>
      </c>
    </row>
    <row r="7617" spans="1:5" x14ac:dyDescent="0.25">
      <c r="A7617" s="9">
        <f>IF(ISBLANK('Step 1.3 Normalized OAT'!A7617),"-",'Step 1.3 Normalized OAT'!A7617)</f>
        <v>43418.291666666664</v>
      </c>
      <c r="B7617" s="26">
        <f t="shared" si="124"/>
        <v>317</v>
      </c>
      <c r="C7617" s="64" cm="1">
        <f t="array" ref="C7617">INDEX('Step 5. Daily Avg Schedule Calc'!$A$2:$C$169,(WEEKDAY(A7617)-1)*24+HOUR(A7617)+1,3)*IF(A7617&lt;Cooling_Season_Start_Date,0,IF(A7617&gt;Cooling_Season_End_Date,0,1))</f>
        <v>0</v>
      </c>
      <c r="D7617" s="12">
        <f>VLOOKUP(A7617,'Step 1.3 Normalized OAT'!$A$1:$B$8761,2)</f>
        <v>38</v>
      </c>
      <c r="E7617" s="13">
        <f ca="1">('Step 3. Regression'!$F$19*D7617^2+'Step 3. Regression'!$G$19*D7617+'Step 3. Regression'!$H$19)*C7617</f>
        <v>0</v>
      </c>
    </row>
    <row r="7618" spans="1:5" x14ac:dyDescent="0.25">
      <c r="A7618" s="9">
        <f>IF(ISBLANK('Step 1.3 Normalized OAT'!A7618),"-",'Step 1.3 Normalized OAT'!A7618)</f>
        <v>43418.333333333336</v>
      </c>
      <c r="B7618" s="26">
        <f t="shared" si="124"/>
        <v>317</v>
      </c>
      <c r="C7618" s="64" cm="1">
        <f t="array" ref="C7618">INDEX('Step 5. Daily Avg Schedule Calc'!$A$2:$C$169,(WEEKDAY(A7618)-1)*24+HOUR(A7618)+1,3)*IF(A7618&lt;Cooling_Season_Start_Date,0,IF(A7618&gt;Cooling_Season_End_Date,0,1))</f>
        <v>0</v>
      </c>
      <c r="D7618" s="12">
        <f>VLOOKUP(A7618,'Step 1.3 Normalized OAT'!$A$1:$B$8761,2)</f>
        <v>37</v>
      </c>
      <c r="E7618" s="13">
        <f ca="1">('Step 3. Regression'!$F$19*D7618^2+'Step 3. Regression'!$G$19*D7618+'Step 3. Regression'!$H$19)*C7618</f>
        <v>0</v>
      </c>
    </row>
    <row r="7619" spans="1:5" x14ac:dyDescent="0.25">
      <c r="A7619" s="9">
        <f>IF(ISBLANK('Step 1.3 Normalized OAT'!A7619),"-",'Step 1.3 Normalized OAT'!A7619)</f>
        <v>43418.375</v>
      </c>
      <c r="B7619" s="26">
        <f t="shared" ref="B7619:B7682" si="125">_xlfn.DAYS(A7619,$A$2)</f>
        <v>317</v>
      </c>
      <c r="C7619" s="64" cm="1">
        <f t="array" ref="C7619">INDEX('Step 5. Daily Avg Schedule Calc'!$A$2:$C$169,(WEEKDAY(A7619)-1)*24+HOUR(A7619)+1,3)*IF(A7619&lt;Cooling_Season_Start_Date,0,IF(A7619&gt;Cooling_Season_End_Date,0,1))</f>
        <v>0</v>
      </c>
      <c r="D7619" s="12">
        <f>VLOOKUP(A7619,'Step 1.3 Normalized OAT'!$A$1:$B$8761,2)</f>
        <v>37</v>
      </c>
      <c r="E7619" s="13">
        <f ca="1">('Step 3. Regression'!$F$19*D7619^2+'Step 3. Regression'!$G$19*D7619+'Step 3. Regression'!$H$19)*C7619</f>
        <v>0</v>
      </c>
    </row>
    <row r="7620" spans="1:5" x14ac:dyDescent="0.25">
      <c r="A7620" s="9">
        <f>IF(ISBLANK('Step 1.3 Normalized OAT'!A7620),"-",'Step 1.3 Normalized OAT'!A7620)</f>
        <v>43418.416666666664</v>
      </c>
      <c r="B7620" s="26">
        <f t="shared" si="125"/>
        <v>317</v>
      </c>
      <c r="C7620" s="64" cm="1">
        <f t="array" ref="C7620">INDEX('Step 5. Daily Avg Schedule Calc'!$A$2:$C$169,(WEEKDAY(A7620)-1)*24+HOUR(A7620)+1,3)*IF(A7620&lt;Cooling_Season_Start_Date,0,IF(A7620&gt;Cooling_Season_End_Date,0,1))</f>
        <v>0</v>
      </c>
      <c r="D7620" s="12">
        <f>VLOOKUP(A7620,'Step 1.3 Normalized OAT'!$A$1:$B$8761,2)</f>
        <v>38</v>
      </c>
      <c r="E7620" s="13">
        <f ca="1">('Step 3. Regression'!$F$19*D7620^2+'Step 3. Regression'!$G$19*D7620+'Step 3. Regression'!$H$19)*C7620</f>
        <v>0</v>
      </c>
    </row>
    <row r="7621" spans="1:5" x14ac:dyDescent="0.25">
      <c r="A7621" s="9">
        <f>IF(ISBLANK('Step 1.3 Normalized OAT'!A7621),"-",'Step 1.3 Normalized OAT'!A7621)</f>
        <v>43418.458333333336</v>
      </c>
      <c r="B7621" s="26">
        <f t="shared" si="125"/>
        <v>317</v>
      </c>
      <c r="C7621" s="64" cm="1">
        <f t="array" ref="C7621">INDEX('Step 5. Daily Avg Schedule Calc'!$A$2:$C$169,(WEEKDAY(A7621)-1)*24+HOUR(A7621)+1,3)*IF(A7621&lt;Cooling_Season_Start_Date,0,IF(A7621&gt;Cooling_Season_End_Date,0,1))</f>
        <v>0</v>
      </c>
      <c r="D7621" s="12">
        <f>VLOOKUP(A7621,'Step 1.3 Normalized OAT'!$A$1:$B$8761,2)</f>
        <v>39</v>
      </c>
      <c r="E7621" s="13">
        <f ca="1">('Step 3. Regression'!$F$19*D7621^2+'Step 3. Regression'!$G$19*D7621+'Step 3. Regression'!$H$19)*C7621</f>
        <v>0</v>
      </c>
    </row>
    <row r="7622" spans="1:5" x14ac:dyDescent="0.25">
      <c r="A7622" s="9">
        <f>IF(ISBLANK('Step 1.3 Normalized OAT'!A7622),"-",'Step 1.3 Normalized OAT'!A7622)</f>
        <v>43418.5</v>
      </c>
      <c r="B7622" s="26">
        <f t="shared" si="125"/>
        <v>317</v>
      </c>
      <c r="C7622" s="64" cm="1">
        <f t="array" ref="C7622">INDEX('Step 5. Daily Avg Schedule Calc'!$A$2:$C$169,(WEEKDAY(A7622)-1)*24+HOUR(A7622)+1,3)*IF(A7622&lt;Cooling_Season_Start_Date,0,IF(A7622&gt;Cooling_Season_End_Date,0,1))</f>
        <v>0</v>
      </c>
      <c r="D7622" s="12">
        <f>VLOOKUP(A7622,'Step 1.3 Normalized OAT'!$A$1:$B$8761,2)</f>
        <v>39</v>
      </c>
      <c r="E7622" s="13">
        <f ca="1">('Step 3. Regression'!$F$19*D7622^2+'Step 3. Regression'!$G$19*D7622+'Step 3. Regression'!$H$19)*C7622</f>
        <v>0</v>
      </c>
    </row>
    <row r="7623" spans="1:5" x14ac:dyDescent="0.25">
      <c r="A7623" s="9">
        <f>IF(ISBLANK('Step 1.3 Normalized OAT'!A7623),"-",'Step 1.3 Normalized OAT'!A7623)</f>
        <v>43418.541666666664</v>
      </c>
      <c r="B7623" s="26">
        <f t="shared" si="125"/>
        <v>317</v>
      </c>
      <c r="C7623" s="64" cm="1">
        <f t="array" ref="C7623">INDEX('Step 5. Daily Avg Schedule Calc'!$A$2:$C$169,(WEEKDAY(A7623)-1)*24+HOUR(A7623)+1,3)*IF(A7623&lt;Cooling_Season_Start_Date,0,IF(A7623&gt;Cooling_Season_End_Date,0,1))</f>
        <v>0</v>
      </c>
      <c r="D7623" s="12">
        <f>VLOOKUP(A7623,'Step 1.3 Normalized OAT'!$A$1:$B$8761,2)</f>
        <v>39</v>
      </c>
      <c r="E7623" s="13">
        <f ca="1">('Step 3. Regression'!$F$19*D7623^2+'Step 3. Regression'!$G$19*D7623+'Step 3. Regression'!$H$19)*C7623</f>
        <v>0</v>
      </c>
    </row>
    <row r="7624" spans="1:5" x14ac:dyDescent="0.25">
      <c r="A7624" s="9">
        <f>IF(ISBLANK('Step 1.3 Normalized OAT'!A7624),"-",'Step 1.3 Normalized OAT'!A7624)</f>
        <v>43418.583333333336</v>
      </c>
      <c r="B7624" s="26">
        <f t="shared" si="125"/>
        <v>317</v>
      </c>
      <c r="C7624" s="64" cm="1">
        <f t="array" ref="C7624">INDEX('Step 5. Daily Avg Schedule Calc'!$A$2:$C$169,(WEEKDAY(A7624)-1)*24+HOUR(A7624)+1,3)*IF(A7624&lt;Cooling_Season_Start_Date,0,IF(A7624&gt;Cooling_Season_End_Date,0,1))</f>
        <v>0</v>
      </c>
      <c r="D7624" s="12">
        <f>VLOOKUP(A7624,'Step 1.3 Normalized OAT'!$A$1:$B$8761,2)</f>
        <v>39</v>
      </c>
      <c r="E7624" s="13">
        <f ca="1">('Step 3. Regression'!$F$19*D7624^2+'Step 3. Regression'!$G$19*D7624+'Step 3. Regression'!$H$19)*C7624</f>
        <v>0</v>
      </c>
    </row>
    <row r="7625" spans="1:5" x14ac:dyDescent="0.25">
      <c r="A7625" s="9">
        <f>IF(ISBLANK('Step 1.3 Normalized OAT'!A7625),"-",'Step 1.3 Normalized OAT'!A7625)</f>
        <v>43418.625</v>
      </c>
      <c r="B7625" s="26">
        <f t="shared" si="125"/>
        <v>317</v>
      </c>
      <c r="C7625" s="64" cm="1">
        <f t="array" ref="C7625">INDEX('Step 5. Daily Avg Schedule Calc'!$A$2:$C$169,(WEEKDAY(A7625)-1)*24+HOUR(A7625)+1,3)*IF(A7625&lt;Cooling_Season_Start_Date,0,IF(A7625&gt;Cooling_Season_End_Date,0,1))</f>
        <v>0</v>
      </c>
      <c r="D7625" s="12">
        <f>VLOOKUP(A7625,'Step 1.3 Normalized OAT'!$A$1:$B$8761,2)</f>
        <v>39</v>
      </c>
      <c r="E7625" s="13">
        <f ca="1">('Step 3. Regression'!$F$19*D7625^2+'Step 3. Regression'!$G$19*D7625+'Step 3. Regression'!$H$19)*C7625</f>
        <v>0</v>
      </c>
    </row>
    <row r="7626" spans="1:5" x14ac:dyDescent="0.25">
      <c r="A7626" s="9">
        <f>IF(ISBLANK('Step 1.3 Normalized OAT'!A7626),"-",'Step 1.3 Normalized OAT'!A7626)</f>
        <v>43418.666666666664</v>
      </c>
      <c r="B7626" s="26">
        <f t="shared" si="125"/>
        <v>317</v>
      </c>
      <c r="C7626" s="64" cm="1">
        <f t="array" ref="C7626">INDEX('Step 5. Daily Avg Schedule Calc'!$A$2:$C$169,(WEEKDAY(A7626)-1)*24+HOUR(A7626)+1,3)*IF(A7626&lt;Cooling_Season_Start_Date,0,IF(A7626&gt;Cooling_Season_End_Date,0,1))</f>
        <v>0</v>
      </c>
      <c r="D7626" s="12">
        <f>VLOOKUP(A7626,'Step 1.3 Normalized OAT'!$A$1:$B$8761,2)</f>
        <v>38</v>
      </c>
      <c r="E7626" s="13">
        <f ca="1">('Step 3. Regression'!$F$19*D7626^2+'Step 3. Regression'!$G$19*D7626+'Step 3. Regression'!$H$19)*C7626</f>
        <v>0</v>
      </c>
    </row>
    <row r="7627" spans="1:5" x14ac:dyDescent="0.25">
      <c r="A7627" s="9">
        <f>IF(ISBLANK('Step 1.3 Normalized OAT'!A7627),"-",'Step 1.3 Normalized OAT'!A7627)</f>
        <v>43418.708333333336</v>
      </c>
      <c r="B7627" s="26">
        <f t="shared" si="125"/>
        <v>317</v>
      </c>
      <c r="C7627" s="64" cm="1">
        <f t="array" ref="C7627">INDEX('Step 5. Daily Avg Schedule Calc'!$A$2:$C$169,(WEEKDAY(A7627)-1)*24+HOUR(A7627)+1,3)*IF(A7627&lt;Cooling_Season_Start_Date,0,IF(A7627&gt;Cooling_Season_End_Date,0,1))</f>
        <v>0</v>
      </c>
      <c r="D7627" s="12">
        <f>VLOOKUP(A7627,'Step 1.3 Normalized OAT'!$A$1:$B$8761,2)</f>
        <v>37</v>
      </c>
      <c r="E7627" s="13">
        <f ca="1">('Step 3. Regression'!$F$19*D7627^2+'Step 3. Regression'!$G$19*D7627+'Step 3. Regression'!$H$19)*C7627</f>
        <v>0</v>
      </c>
    </row>
    <row r="7628" spans="1:5" x14ac:dyDescent="0.25">
      <c r="A7628" s="9">
        <f>IF(ISBLANK('Step 1.3 Normalized OAT'!A7628),"-",'Step 1.3 Normalized OAT'!A7628)</f>
        <v>43418.75</v>
      </c>
      <c r="B7628" s="26">
        <f t="shared" si="125"/>
        <v>317</v>
      </c>
      <c r="C7628" s="64" cm="1">
        <f t="array" ref="C7628">INDEX('Step 5. Daily Avg Schedule Calc'!$A$2:$C$169,(WEEKDAY(A7628)-1)*24+HOUR(A7628)+1,3)*IF(A7628&lt;Cooling_Season_Start_Date,0,IF(A7628&gt;Cooling_Season_End_Date,0,1))</f>
        <v>0</v>
      </c>
      <c r="D7628" s="12">
        <f>VLOOKUP(A7628,'Step 1.3 Normalized OAT'!$A$1:$B$8761,2)</f>
        <v>37</v>
      </c>
      <c r="E7628" s="13">
        <f ca="1">('Step 3. Regression'!$F$19*D7628^2+'Step 3. Regression'!$G$19*D7628+'Step 3. Regression'!$H$19)*C7628</f>
        <v>0</v>
      </c>
    </row>
    <row r="7629" spans="1:5" x14ac:dyDescent="0.25">
      <c r="A7629" s="9">
        <f>IF(ISBLANK('Step 1.3 Normalized OAT'!A7629),"-",'Step 1.3 Normalized OAT'!A7629)</f>
        <v>43418.791666666664</v>
      </c>
      <c r="B7629" s="26">
        <f t="shared" si="125"/>
        <v>317</v>
      </c>
      <c r="C7629" s="64" cm="1">
        <f t="array" ref="C7629">INDEX('Step 5. Daily Avg Schedule Calc'!$A$2:$C$169,(WEEKDAY(A7629)-1)*24+HOUR(A7629)+1,3)*IF(A7629&lt;Cooling_Season_Start_Date,0,IF(A7629&gt;Cooling_Season_End_Date,0,1))</f>
        <v>0</v>
      </c>
      <c r="D7629" s="12">
        <f>VLOOKUP(A7629,'Step 1.3 Normalized OAT'!$A$1:$B$8761,2)</f>
        <v>36</v>
      </c>
      <c r="E7629" s="13">
        <f ca="1">('Step 3. Regression'!$F$19*D7629^2+'Step 3. Regression'!$G$19*D7629+'Step 3. Regression'!$H$19)*C7629</f>
        <v>0</v>
      </c>
    </row>
    <row r="7630" spans="1:5" x14ac:dyDescent="0.25">
      <c r="A7630" s="9">
        <f>IF(ISBLANK('Step 1.3 Normalized OAT'!A7630),"-",'Step 1.3 Normalized OAT'!A7630)</f>
        <v>43418.833333333336</v>
      </c>
      <c r="B7630" s="26">
        <f t="shared" si="125"/>
        <v>317</v>
      </c>
      <c r="C7630" s="64" cm="1">
        <f t="array" ref="C7630">INDEX('Step 5. Daily Avg Schedule Calc'!$A$2:$C$169,(WEEKDAY(A7630)-1)*24+HOUR(A7630)+1,3)*IF(A7630&lt;Cooling_Season_Start_Date,0,IF(A7630&gt;Cooling_Season_End_Date,0,1))</f>
        <v>0</v>
      </c>
      <c r="D7630" s="12">
        <f>VLOOKUP(A7630,'Step 1.3 Normalized OAT'!$A$1:$B$8761,2)</f>
        <v>36</v>
      </c>
      <c r="E7630" s="13">
        <f ca="1">('Step 3. Regression'!$F$19*D7630^2+'Step 3. Regression'!$G$19*D7630+'Step 3. Regression'!$H$19)*C7630</f>
        <v>0</v>
      </c>
    </row>
    <row r="7631" spans="1:5" x14ac:dyDescent="0.25">
      <c r="A7631" s="9">
        <f>IF(ISBLANK('Step 1.3 Normalized OAT'!A7631),"-",'Step 1.3 Normalized OAT'!A7631)</f>
        <v>43418.875</v>
      </c>
      <c r="B7631" s="26">
        <f t="shared" si="125"/>
        <v>317</v>
      </c>
      <c r="C7631" s="64" cm="1">
        <f t="array" ref="C7631">INDEX('Step 5. Daily Avg Schedule Calc'!$A$2:$C$169,(WEEKDAY(A7631)-1)*24+HOUR(A7631)+1,3)*IF(A7631&lt;Cooling_Season_Start_Date,0,IF(A7631&gt;Cooling_Season_End_Date,0,1))</f>
        <v>0</v>
      </c>
      <c r="D7631" s="12">
        <f>VLOOKUP(A7631,'Step 1.3 Normalized OAT'!$A$1:$B$8761,2)</f>
        <v>34</v>
      </c>
      <c r="E7631" s="13">
        <f ca="1">('Step 3. Regression'!$F$19*D7631^2+'Step 3. Regression'!$G$19*D7631+'Step 3. Regression'!$H$19)*C7631</f>
        <v>0</v>
      </c>
    </row>
    <row r="7632" spans="1:5" x14ac:dyDescent="0.25">
      <c r="A7632" s="9">
        <f>IF(ISBLANK('Step 1.3 Normalized OAT'!A7632),"-",'Step 1.3 Normalized OAT'!A7632)</f>
        <v>43418.916666666664</v>
      </c>
      <c r="B7632" s="26">
        <f t="shared" si="125"/>
        <v>317</v>
      </c>
      <c r="C7632" s="64" cm="1">
        <f t="array" ref="C7632">INDEX('Step 5. Daily Avg Schedule Calc'!$A$2:$C$169,(WEEKDAY(A7632)-1)*24+HOUR(A7632)+1,3)*IF(A7632&lt;Cooling_Season_Start_Date,0,IF(A7632&gt;Cooling_Season_End_Date,0,1))</f>
        <v>0</v>
      </c>
      <c r="D7632" s="12">
        <f>VLOOKUP(A7632,'Step 1.3 Normalized OAT'!$A$1:$B$8761,2)</f>
        <v>34</v>
      </c>
      <c r="E7632" s="13">
        <f ca="1">('Step 3. Regression'!$F$19*D7632^2+'Step 3. Regression'!$G$19*D7632+'Step 3. Regression'!$H$19)*C7632</f>
        <v>0</v>
      </c>
    </row>
    <row r="7633" spans="1:5" x14ac:dyDescent="0.25">
      <c r="A7633" s="9">
        <f>IF(ISBLANK('Step 1.3 Normalized OAT'!A7633),"-",'Step 1.3 Normalized OAT'!A7633)</f>
        <v>43418.958333333336</v>
      </c>
      <c r="B7633" s="26">
        <f t="shared" si="125"/>
        <v>317</v>
      </c>
      <c r="C7633" s="64" cm="1">
        <f t="array" ref="C7633">INDEX('Step 5. Daily Avg Schedule Calc'!$A$2:$C$169,(WEEKDAY(A7633)-1)*24+HOUR(A7633)+1,3)*IF(A7633&lt;Cooling_Season_Start_Date,0,IF(A7633&gt;Cooling_Season_End_Date,0,1))</f>
        <v>0</v>
      </c>
      <c r="D7633" s="12">
        <f>VLOOKUP(A7633,'Step 1.3 Normalized OAT'!$A$1:$B$8761,2)</f>
        <v>34</v>
      </c>
      <c r="E7633" s="13">
        <f ca="1">('Step 3. Regression'!$F$19*D7633^2+'Step 3. Regression'!$G$19*D7633+'Step 3. Regression'!$H$19)*C7633</f>
        <v>0</v>
      </c>
    </row>
    <row r="7634" spans="1:5" x14ac:dyDescent="0.25">
      <c r="A7634" s="9">
        <f>IF(ISBLANK('Step 1.3 Normalized OAT'!A7634),"-",'Step 1.3 Normalized OAT'!A7634)</f>
        <v>43419</v>
      </c>
      <c r="B7634" s="26">
        <f t="shared" si="125"/>
        <v>318</v>
      </c>
      <c r="C7634" s="64" cm="1">
        <f t="array" ref="C7634">INDEX('Step 5. Daily Avg Schedule Calc'!$A$2:$C$169,(WEEKDAY(A7634)-1)*24+HOUR(A7634)+1,3)*IF(A7634&lt;Cooling_Season_Start_Date,0,IF(A7634&gt;Cooling_Season_End_Date,0,1))</f>
        <v>0</v>
      </c>
      <c r="D7634" s="12">
        <f>VLOOKUP(A7634,'Step 1.3 Normalized OAT'!$A$1:$B$8761,2)</f>
        <v>33</v>
      </c>
      <c r="E7634" s="13">
        <f ca="1">('Step 3. Regression'!$F$19*D7634^2+'Step 3. Regression'!$G$19*D7634+'Step 3. Regression'!$H$19)*C7634</f>
        <v>0</v>
      </c>
    </row>
    <row r="7635" spans="1:5" x14ac:dyDescent="0.25">
      <c r="A7635" s="9">
        <f>IF(ISBLANK('Step 1.3 Normalized OAT'!A7635),"-",'Step 1.3 Normalized OAT'!A7635)</f>
        <v>43419.041666666664</v>
      </c>
      <c r="B7635" s="26">
        <f t="shared" si="125"/>
        <v>318</v>
      </c>
      <c r="C7635" s="64" cm="1">
        <f t="array" ref="C7635">INDEX('Step 5. Daily Avg Schedule Calc'!$A$2:$C$169,(WEEKDAY(A7635)-1)*24+HOUR(A7635)+1,3)*IF(A7635&lt;Cooling_Season_Start_Date,0,IF(A7635&gt;Cooling_Season_End_Date,0,1))</f>
        <v>0</v>
      </c>
      <c r="D7635" s="12">
        <f>VLOOKUP(A7635,'Step 1.3 Normalized OAT'!$A$1:$B$8761,2)</f>
        <v>33</v>
      </c>
      <c r="E7635" s="13">
        <f ca="1">('Step 3. Regression'!$F$19*D7635^2+'Step 3. Regression'!$G$19*D7635+'Step 3. Regression'!$H$19)*C7635</f>
        <v>0</v>
      </c>
    </row>
    <row r="7636" spans="1:5" x14ac:dyDescent="0.25">
      <c r="A7636" s="9">
        <f>IF(ISBLANK('Step 1.3 Normalized OAT'!A7636),"-",'Step 1.3 Normalized OAT'!A7636)</f>
        <v>43419.083333333336</v>
      </c>
      <c r="B7636" s="26">
        <f t="shared" si="125"/>
        <v>318</v>
      </c>
      <c r="C7636" s="64" cm="1">
        <f t="array" ref="C7636">INDEX('Step 5. Daily Avg Schedule Calc'!$A$2:$C$169,(WEEKDAY(A7636)-1)*24+HOUR(A7636)+1,3)*IF(A7636&lt;Cooling_Season_Start_Date,0,IF(A7636&gt;Cooling_Season_End_Date,0,1))</f>
        <v>0</v>
      </c>
      <c r="D7636" s="12">
        <f>VLOOKUP(A7636,'Step 1.3 Normalized OAT'!$A$1:$B$8761,2)</f>
        <v>32</v>
      </c>
      <c r="E7636" s="13">
        <f ca="1">('Step 3. Regression'!$F$19*D7636^2+'Step 3. Regression'!$G$19*D7636+'Step 3. Regression'!$H$19)*C7636</f>
        <v>0</v>
      </c>
    </row>
    <row r="7637" spans="1:5" x14ac:dyDescent="0.25">
      <c r="A7637" s="9">
        <f>IF(ISBLANK('Step 1.3 Normalized OAT'!A7637),"-",'Step 1.3 Normalized OAT'!A7637)</f>
        <v>43419.125</v>
      </c>
      <c r="B7637" s="26">
        <f t="shared" si="125"/>
        <v>318</v>
      </c>
      <c r="C7637" s="64" cm="1">
        <f t="array" ref="C7637">INDEX('Step 5. Daily Avg Schedule Calc'!$A$2:$C$169,(WEEKDAY(A7637)-1)*24+HOUR(A7637)+1,3)*IF(A7637&lt;Cooling_Season_Start_Date,0,IF(A7637&gt;Cooling_Season_End_Date,0,1))</f>
        <v>0</v>
      </c>
      <c r="D7637" s="12">
        <f>VLOOKUP(A7637,'Step 1.3 Normalized OAT'!$A$1:$B$8761,2)</f>
        <v>31</v>
      </c>
      <c r="E7637" s="13">
        <f ca="1">('Step 3. Regression'!$F$19*D7637^2+'Step 3. Regression'!$G$19*D7637+'Step 3. Regression'!$H$19)*C7637</f>
        <v>0</v>
      </c>
    </row>
    <row r="7638" spans="1:5" x14ac:dyDescent="0.25">
      <c r="A7638" s="9">
        <f>IF(ISBLANK('Step 1.3 Normalized OAT'!A7638),"-",'Step 1.3 Normalized OAT'!A7638)</f>
        <v>43419.166666666664</v>
      </c>
      <c r="B7638" s="26">
        <f t="shared" si="125"/>
        <v>318</v>
      </c>
      <c r="C7638" s="64" cm="1">
        <f t="array" ref="C7638">INDEX('Step 5. Daily Avg Schedule Calc'!$A$2:$C$169,(WEEKDAY(A7638)-1)*24+HOUR(A7638)+1,3)*IF(A7638&lt;Cooling_Season_Start_Date,0,IF(A7638&gt;Cooling_Season_End_Date,0,1))</f>
        <v>0</v>
      </c>
      <c r="D7638" s="12">
        <f>VLOOKUP(A7638,'Step 1.3 Normalized OAT'!$A$1:$B$8761,2)</f>
        <v>31</v>
      </c>
      <c r="E7638" s="13">
        <f ca="1">('Step 3. Regression'!$F$19*D7638^2+'Step 3. Regression'!$G$19*D7638+'Step 3. Regression'!$H$19)*C7638</f>
        <v>0</v>
      </c>
    </row>
    <row r="7639" spans="1:5" x14ac:dyDescent="0.25">
      <c r="A7639" s="9">
        <f>IF(ISBLANK('Step 1.3 Normalized OAT'!A7639),"-",'Step 1.3 Normalized OAT'!A7639)</f>
        <v>43419.208333333336</v>
      </c>
      <c r="B7639" s="26">
        <f t="shared" si="125"/>
        <v>318</v>
      </c>
      <c r="C7639" s="64" cm="1">
        <f t="array" ref="C7639">INDEX('Step 5. Daily Avg Schedule Calc'!$A$2:$C$169,(WEEKDAY(A7639)-1)*24+HOUR(A7639)+1,3)*IF(A7639&lt;Cooling_Season_Start_Date,0,IF(A7639&gt;Cooling_Season_End_Date,0,1))</f>
        <v>0</v>
      </c>
      <c r="D7639" s="12">
        <f>VLOOKUP(A7639,'Step 1.3 Normalized OAT'!$A$1:$B$8761,2)</f>
        <v>31</v>
      </c>
      <c r="E7639" s="13">
        <f ca="1">('Step 3. Regression'!$F$19*D7639^2+'Step 3. Regression'!$G$19*D7639+'Step 3. Regression'!$H$19)*C7639</f>
        <v>0</v>
      </c>
    </row>
    <row r="7640" spans="1:5" x14ac:dyDescent="0.25">
      <c r="A7640" s="9">
        <f>IF(ISBLANK('Step 1.3 Normalized OAT'!A7640),"-",'Step 1.3 Normalized OAT'!A7640)</f>
        <v>43419.25</v>
      </c>
      <c r="B7640" s="26">
        <f t="shared" si="125"/>
        <v>318</v>
      </c>
      <c r="C7640" s="64" cm="1">
        <f t="array" ref="C7640">INDEX('Step 5. Daily Avg Schedule Calc'!$A$2:$C$169,(WEEKDAY(A7640)-1)*24+HOUR(A7640)+1,3)*IF(A7640&lt;Cooling_Season_Start_Date,0,IF(A7640&gt;Cooling_Season_End_Date,0,1))</f>
        <v>0</v>
      </c>
      <c r="D7640" s="12">
        <f>VLOOKUP(A7640,'Step 1.3 Normalized OAT'!$A$1:$B$8761,2)</f>
        <v>31</v>
      </c>
      <c r="E7640" s="13">
        <f ca="1">('Step 3. Regression'!$F$19*D7640^2+'Step 3. Regression'!$G$19*D7640+'Step 3. Regression'!$H$19)*C7640</f>
        <v>0</v>
      </c>
    </row>
    <row r="7641" spans="1:5" x14ac:dyDescent="0.25">
      <c r="A7641" s="9">
        <f>IF(ISBLANK('Step 1.3 Normalized OAT'!A7641),"-",'Step 1.3 Normalized OAT'!A7641)</f>
        <v>43419.291666666664</v>
      </c>
      <c r="B7641" s="26">
        <f t="shared" si="125"/>
        <v>318</v>
      </c>
      <c r="C7641" s="64" cm="1">
        <f t="array" ref="C7641">INDEX('Step 5. Daily Avg Schedule Calc'!$A$2:$C$169,(WEEKDAY(A7641)-1)*24+HOUR(A7641)+1,3)*IF(A7641&lt;Cooling_Season_Start_Date,0,IF(A7641&gt;Cooling_Season_End_Date,0,1))</f>
        <v>0</v>
      </c>
      <c r="D7641" s="12">
        <f>VLOOKUP(A7641,'Step 1.3 Normalized OAT'!$A$1:$B$8761,2)</f>
        <v>32</v>
      </c>
      <c r="E7641" s="13">
        <f ca="1">('Step 3. Regression'!$F$19*D7641^2+'Step 3. Regression'!$G$19*D7641+'Step 3. Regression'!$H$19)*C7641</f>
        <v>0</v>
      </c>
    </row>
    <row r="7642" spans="1:5" x14ac:dyDescent="0.25">
      <c r="A7642" s="9">
        <f>IF(ISBLANK('Step 1.3 Normalized OAT'!A7642),"-",'Step 1.3 Normalized OAT'!A7642)</f>
        <v>43419.333333333336</v>
      </c>
      <c r="B7642" s="26">
        <f t="shared" si="125"/>
        <v>318</v>
      </c>
      <c r="C7642" s="64" cm="1">
        <f t="array" ref="C7642">INDEX('Step 5. Daily Avg Schedule Calc'!$A$2:$C$169,(WEEKDAY(A7642)-1)*24+HOUR(A7642)+1,3)*IF(A7642&lt;Cooling_Season_Start_Date,0,IF(A7642&gt;Cooling_Season_End_Date,0,1))</f>
        <v>0</v>
      </c>
      <c r="D7642" s="12">
        <f>VLOOKUP(A7642,'Step 1.3 Normalized OAT'!$A$1:$B$8761,2)</f>
        <v>32</v>
      </c>
      <c r="E7642" s="13">
        <f ca="1">('Step 3. Regression'!$F$19*D7642^2+'Step 3. Regression'!$G$19*D7642+'Step 3. Regression'!$H$19)*C7642</f>
        <v>0</v>
      </c>
    </row>
    <row r="7643" spans="1:5" x14ac:dyDescent="0.25">
      <c r="A7643" s="9">
        <f>IF(ISBLANK('Step 1.3 Normalized OAT'!A7643),"-",'Step 1.3 Normalized OAT'!A7643)</f>
        <v>43419.375</v>
      </c>
      <c r="B7643" s="26">
        <f t="shared" si="125"/>
        <v>318</v>
      </c>
      <c r="C7643" s="64" cm="1">
        <f t="array" ref="C7643">INDEX('Step 5. Daily Avg Schedule Calc'!$A$2:$C$169,(WEEKDAY(A7643)-1)*24+HOUR(A7643)+1,3)*IF(A7643&lt;Cooling_Season_Start_Date,0,IF(A7643&gt;Cooling_Season_End_Date,0,1))</f>
        <v>0</v>
      </c>
      <c r="D7643" s="12">
        <f>VLOOKUP(A7643,'Step 1.3 Normalized OAT'!$A$1:$B$8761,2)</f>
        <v>32</v>
      </c>
      <c r="E7643" s="13">
        <f ca="1">('Step 3. Regression'!$F$19*D7643^2+'Step 3. Regression'!$G$19*D7643+'Step 3. Regression'!$H$19)*C7643</f>
        <v>0</v>
      </c>
    </row>
    <row r="7644" spans="1:5" x14ac:dyDescent="0.25">
      <c r="A7644" s="9">
        <f>IF(ISBLANK('Step 1.3 Normalized OAT'!A7644),"-",'Step 1.3 Normalized OAT'!A7644)</f>
        <v>43419.416666666664</v>
      </c>
      <c r="B7644" s="26">
        <f t="shared" si="125"/>
        <v>318</v>
      </c>
      <c r="C7644" s="64" cm="1">
        <f t="array" ref="C7644">INDEX('Step 5. Daily Avg Schedule Calc'!$A$2:$C$169,(WEEKDAY(A7644)-1)*24+HOUR(A7644)+1,3)*IF(A7644&lt;Cooling_Season_Start_Date,0,IF(A7644&gt;Cooling_Season_End_Date,0,1))</f>
        <v>0</v>
      </c>
      <c r="D7644" s="12">
        <f>VLOOKUP(A7644,'Step 1.3 Normalized OAT'!$A$1:$B$8761,2)</f>
        <v>34</v>
      </c>
      <c r="E7644" s="13">
        <f ca="1">('Step 3. Regression'!$F$19*D7644^2+'Step 3. Regression'!$G$19*D7644+'Step 3. Regression'!$H$19)*C7644</f>
        <v>0</v>
      </c>
    </row>
    <row r="7645" spans="1:5" x14ac:dyDescent="0.25">
      <c r="A7645" s="9">
        <f>IF(ISBLANK('Step 1.3 Normalized OAT'!A7645),"-",'Step 1.3 Normalized OAT'!A7645)</f>
        <v>43419.458333333336</v>
      </c>
      <c r="B7645" s="26">
        <f t="shared" si="125"/>
        <v>318</v>
      </c>
      <c r="C7645" s="64" cm="1">
        <f t="array" ref="C7645">INDEX('Step 5. Daily Avg Schedule Calc'!$A$2:$C$169,(WEEKDAY(A7645)-1)*24+HOUR(A7645)+1,3)*IF(A7645&lt;Cooling_Season_Start_Date,0,IF(A7645&gt;Cooling_Season_End_Date,0,1))</f>
        <v>0</v>
      </c>
      <c r="D7645" s="12">
        <f>VLOOKUP(A7645,'Step 1.3 Normalized OAT'!$A$1:$B$8761,2)</f>
        <v>34</v>
      </c>
      <c r="E7645" s="13">
        <f ca="1">('Step 3. Regression'!$F$19*D7645^2+'Step 3. Regression'!$G$19*D7645+'Step 3. Regression'!$H$19)*C7645</f>
        <v>0</v>
      </c>
    </row>
    <row r="7646" spans="1:5" x14ac:dyDescent="0.25">
      <c r="A7646" s="9">
        <f>IF(ISBLANK('Step 1.3 Normalized OAT'!A7646),"-",'Step 1.3 Normalized OAT'!A7646)</f>
        <v>43419.5</v>
      </c>
      <c r="B7646" s="26">
        <f t="shared" si="125"/>
        <v>318</v>
      </c>
      <c r="C7646" s="64" cm="1">
        <f t="array" ref="C7646">INDEX('Step 5. Daily Avg Schedule Calc'!$A$2:$C$169,(WEEKDAY(A7646)-1)*24+HOUR(A7646)+1,3)*IF(A7646&lt;Cooling_Season_Start_Date,0,IF(A7646&gt;Cooling_Season_End_Date,0,1))</f>
        <v>0</v>
      </c>
      <c r="D7646" s="12">
        <f>VLOOKUP(A7646,'Step 1.3 Normalized OAT'!$A$1:$B$8761,2)</f>
        <v>36</v>
      </c>
      <c r="E7646" s="13">
        <f ca="1">('Step 3. Regression'!$F$19*D7646^2+'Step 3. Regression'!$G$19*D7646+'Step 3. Regression'!$H$19)*C7646</f>
        <v>0</v>
      </c>
    </row>
    <row r="7647" spans="1:5" x14ac:dyDescent="0.25">
      <c r="A7647" s="9">
        <f>IF(ISBLANK('Step 1.3 Normalized OAT'!A7647),"-",'Step 1.3 Normalized OAT'!A7647)</f>
        <v>43419.541666666664</v>
      </c>
      <c r="B7647" s="26">
        <f t="shared" si="125"/>
        <v>318</v>
      </c>
      <c r="C7647" s="64" cm="1">
        <f t="array" ref="C7647">INDEX('Step 5. Daily Avg Schedule Calc'!$A$2:$C$169,(WEEKDAY(A7647)-1)*24+HOUR(A7647)+1,3)*IF(A7647&lt;Cooling_Season_Start_Date,0,IF(A7647&gt;Cooling_Season_End_Date,0,1))</f>
        <v>0</v>
      </c>
      <c r="D7647" s="12">
        <f>VLOOKUP(A7647,'Step 1.3 Normalized OAT'!$A$1:$B$8761,2)</f>
        <v>36</v>
      </c>
      <c r="E7647" s="13">
        <f ca="1">('Step 3. Regression'!$F$19*D7647^2+'Step 3. Regression'!$G$19*D7647+'Step 3. Regression'!$H$19)*C7647</f>
        <v>0</v>
      </c>
    </row>
    <row r="7648" spans="1:5" x14ac:dyDescent="0.25">
      <c r="A7648" s="9">
        <f>IF(ISBLANK('Step 1.3 Normalized OAT'!A7648),"-",'Step 1.3 Normalized OAT'!A7648)</f>
        <v>43419.583333333336</v>
      </c>
      <c r="B7648" s="26">
        <f t="shared" si="125"/>
        <v>318</v>
      </c>
      <c r="C7648" s="64" cm="1">
        <f t="array" ref="C7648">INDEX('Step 5. Daily Avg Schedule Calc'!$A$2:$C$169,(WEEKDAY(A7648)-1)*24+HOUR(A7648)+1,3)*IF(A7648&lt;Cooling_Season_Start_Date,0,IF(A7648&gt;Cooling_Season_End_Date,0,1))</f>
        <v>0</v>
      </c>
      <c r="D7648" s="12">
        <f>VLOOKUP(A7648,'Step 1.3 Normalized OAT'!$A$1:$B$8761,2)</f>
        <v>34</v>
      </c>
      <c r="E7648" s="13">
        <f ca="1">('Step 3. Regression'!$F$19*D7648^2+'Step 3. Regression'!$G$19*D7648+'Step 3. Regression'!$H$19)*C7648</f>
        <v>0</v>
      </c>
    </row>
    <row r="7649" spans="1:5" x14ac:dyDescent="0.25">
      <c r="A7649" s="9">
        <f>IF(ISBLANK('Step 1.3 Normalized OAT'!A7649),"-",'Step 1.3 Normalized OAT'!A7649)</f>
        <v>43419.625</v>
      </c>
      <c r="B7649" s="26">
        <f t="shared" si="125"/>
        <v>318</v>
      </c>
      <c r="C7649" s="64" cm="1">
        <f t="array" ref="C7649">INDEX('Step 5. Daily Avg Schedule Calc'!$A$2:$C$169,(WEEKDAY(A7649)-1)*24+HOUR(A7649)+1,3)*IF(A7649&lt;Cooling_Season_Start_Date,0,IF(A7649&gt;Cooling_Season_End_Date,0,1))</f>
        <v>0</v>
      </c>
      <c r="D7649" s="12">
        <f>VLOOKUP(A7649,'Step 1.3 Normalized OAT'!$A$1:$B$8761,2)</f>
        <v>34</v>
      </c>
      <c r="E7649" s="13">
        <f ca="1">('Step 3. Regression'!$F$19*D7649^2+'Step 3. Regression'!$G$19*D7649+'Step 3. Regression'!$H$19)*C7649</f>
        <v>0</v>
      </c>
    </row>
    <row r="7650" spans="1:5" x14ac:dyDescent="0.25">
      <c r="A7650" s="9">
        <f>IF(ISBLANK('Step 1.3 Normalized OAT'!A7650),"-",'Step 1.3 Normalized OAT'!A7650)</f>
        <v>43419.666666666664</v>
      </c>
      <c r="B7650" s="26">
        <f t="shared" si="125"/>
        <v>318</v>
      </c>
      <c r="C7650" s="64" cm="1">
        <f t="array" ref="C7650">INDEX('Step 5. Daily Avg Schedule Calc'!$A$2:$C$169,(WEEKDAY(A7650)-1)*24+HOUR(A7650)+1,3)*IF(A7650&lt;Cooling_Season_Start_Date,0,IF(A7650&gt;Cooling_Season_End_Date,0,1))</f>
        <v>0</v>
      </c>
      <c r="D7650" s="12">
        <f>VLOOKUP(A7650,'Step 1.3 Normalized OAT'!$A$1:$B$8761,2)</f>
        <v>34</v>
      </c>
      <c r="E7650" s="13">
        <f ca="1">('Step 3. Regression'!$F$19*D7650^2+'Step 3. Regression'!$G$19*D7650+'Step 3. Regression'!$H$19)*C7650</f>
        <v>0</v>
      </c>
    </row>
    <row r="7651" spans="1:5" x14ac:dyDescent="0.25">
      <c r="A7651" s="9">
        <f>IF(ISBLANK('Step 1.3 Normalized OAT'!A7651),"-",'Step 1.3 Normalized OAT'!A7651)</f>
        <v>43419.708333333336</v>
      </c>
      <c r="B7651" s="26">
        <f t="shared" si="125"/>
        <v>318</v>
      </c>
      <c r="C7651" s="64" cm="1">
        <f t="array" ref="C7651">INDEX('Step 5. Daily Avg Schedule Calc'!$A$2:$C$169,(WEEKDAY(A7651)-1)*24+HOUR(A7651)+1,3)*IF(A7651&lt;Cooling_Season_Start_Date,0,IF(A7651&gt;Cooling_Season_End_Date,0,1))</f>
        <v>0</v>
      </c>
      <c r="D7651" s="12">
        <f>VLOOKUP(A7651,'Step 1.3 Normalized OAT'!$A$1:$B$8761,2)</f>
        <v>30</v>
      </c>
      <c r="E7651" s="13">
        <f ca="1">('Step 3. Regression'!$F$19*D7651^2+'Step 3. Regression'!$G$19*D7651+'Step 3. Regression'!$H$19)*C7651</f>
        <v>0</v>
      </c>
    </row>
    <row r="7652" spans="1:5" x14ac:dyDescent="0.25">
      <c r="A7652" s="9">
        <f>IF(ISBLANK('Step 1.3 Normalized OAT'!A7652),"-",'Step 1.3 Normalized OAT'!A7652)</f>
        <v>43419.75</v>
      </c>
      <c r="B7652" s="26">
        <f t="shared" si="125"/>
        <v>318</v>
      </c>
      <c r="C7652" s="64" cm="1">
        <f t="array" ref="C7652">INDEX('Step 5. Daily Avg Schedule Calc'!$A$2:$C$169,(WEEKDAY(A7652)-1)*24+HOUR(A7652)+1,3)*IF(A7652&lt;Cooling_Season_Start_Date,0,IF(A7652&gt;Cooling_Season_End_Date,0,1))</f>
        <v>0</v>
      </c>
      <c r="D7652" s="12">
        <f>VLOOKUP(A7652,'Step 1.3 Normalized OAT'!$A$1:$B$8761,2)</f>
        <v>30</v>
      </c>
      <c r="E7652" s="13">
        <f ca="1">('Step 3. Regression'!$F$19*D7652^2+'Step 3. Regression'!$G$19*D7652+'Step 3. Regression'!$H$19)*C7652</f>
        <v>0</v>
      </c>
    </row>
    <row r="7653" spans="1:5" x14ac:dyDescent="0.25">
      <c r="A7653" s="9">
        <f>IF(ISBLANK('Step 1.3 Normalized OAT'!A7653),"-",'Step 1.3 Normalized OAT'!A7653)</f>
        <v>43419.791666666664</v>
      </c>
      <c r="B7653" s="26">
        <f t="shared" si="125"/>
        <v>318</v>
      </c>
      <c r="C7653" s="64" cm="1">
        <f t="array" ref="C7653">INDEX('Step 5. Daily Avg Schedule Calc'!$A$2:$C$169,(WEEKDAY(A7653)-1)*24+HOUR(A7653)+1,3)*IF(A7653&lt;Cooling_Season_Start_Date,0,IF(A7653&gt;Cooling_Season_End_Date,0,1))</f>
        <v>0</v>
      </c>
      <c r="D7653" s="12">
        <f>VLOOKUP(A7653,'Step 1.3 Normalized OAT'!$A$1:$B$8761,2)</f>
        <v>33</v>
      </c>
      <c r="E7653" s="13">
        <f ca="1">('Step 3. Regression'!$F$19*D7653^2+'Step 3. Regression'!$G$19*D7653+'Step 3. Regression'!$H$19)*C7653</f>
        <v>0</v>
      </c>
    </row>
    <row r="7654" spans="1:5" x14ac:dyDescent="0.25">
      <c r="A7654" s="9">
        <f>IF(ISBLANK('Step 1.3 Normalized OAT'!A7654),"-",'Step 1.3 Normalized OAT'!A7654)</f>
        <v>43419.833333333336</v>
      </c>
      <c r="B7654" s="26">
        <f t="shared" si="125"/>
        <v>318</v>
      </c>
      <c r="C7654" s="64" cm="1">
        <f t="array" ref="C7654">INDEX('Step 5. Daily Avg Schedule Calc'!$A$2:$C$169,(WEEKDAY(A7654)-1)*24+HOUR(A7654)+1,3)*IF(A7654&lt;Cooling_Season_Start_Date,0,IF(A7654&gt;Cooling_Season_End_Date,0,1))</f>
        <v>0</v>
      </c>
      <c r="D7654" s="12">
        <f>VLOOKUP(A7654,'Step 1.3 Normalized OAT'!$A$1:$B$8761,2)</f>
        <v>35</v>
      </c>
      <c r="E7654" s="13">
        <f ca="1">('Step 3. Regression'!$F$19*D7654^2+'Step 3. Regression'!$G$19*D7654+'Step 3. Regression'!$H$19)*C7654</f>
        <v>0</v>
      </c>
    </row>
    <row r="7655" spans="1:5" x14ac:dyDescent="0.25">
      <c r="A7655" s="9">
        <f>IF(ISBLANK('Step 1.3 Normalized OAT'!A7655),"-",'Step 1.3 Normalized OAT'!A7655)</f>
        <v>43419.875</v>
      </c>
      <c r="B7655" s="26">
        <f t="shared" si="125"/>
        <v>318</v>
      </c>
      <c r="C7655" s="64" cm="1">
        <f t="array" ref="C7655">INDEX('Step 5. Daily Avg Schedule Calc'!$A$2:$C$169,(WEEKDAY(A7655)-1)*24+HOUR(A7655)+1,3)*IF(A7655&lt;Cooling_Season_Start_Date,0,IF(A7655&gt;Cooling_Season_End_Date,0,1))</f>
        <v>0</v>
      </c>
      <c r="D7655" s="12">
        <f>VLOOKUP(A7655,'Step 1.3 Normalized OAT'!$A$1:$B$8761,2)</f>
        <v>36</v>
      </c>
      <c r="E7655" s="13">
        <f ca="1">('Step 3. Regression'!$F$19*D7655^2+'Step 3. Regression'!$G$19*D7655+'Step 3. Regression'!$H$19)*C7655</f>
        <v>0</v>
      </c>
    </row>
    <row r="7656" spans="1:5" x14ac:dyDescent="0.25">
      <c r="A7656" s="9">
        <f>IF(ISBLANK('Step 1.3 Normalized OAT'!A7656),"-",'Step 1.3 Normalized OAT'!A7656)</f>
        <v>43419.916666666664</v>
      </c>
      <c r="B7656" s="26">
        <f t="shared" si="125"/>
        <v>318</v>
      </c>
      <c r="C7656" s="64" cm="1">
        <f t="array" ref="C7656">INDEX('Step 5. Daily Avg Schedule Calc'!$A$2:$C$169,(WEEKDAY(A7656)-1)*24+HOUR(A7656)+1,3)*IF(A7656&lt;Cooling_Season_Start_Date,0,IF(A7656&gt;Cooling_Season_End_Date,0,1))</f>
        <v>0</v>
      </c>
      <c r="D7656" s="12">
        <f>VLOOKUP(A7656,'Step 1.3 Normalized OAT'!$A$1:$B$8761,2)</f>
        <v>38</v>
      </c>
      <c r="E7656" s="13">
        <f ca="1">('Step 3. Regression'!$F$19*D7656^2+'Step 3. Regression'!$G$19*D7656+'Step 3. Regression'!$H$19)*C7656</f>
        <v>0</v>
      </c>
    </row>
    <row r="7657" spans="1:5" x14ac:dyDescent="0.25">
      <c r="A7657" s="9">
        <f>IF(ISBLANK('Step 1.3 Normalized OAT'!A7657),"-",'Step 1.3 Normalized OAT'!A7657)</f>
        <v>43419.958333333336</v>
      </c>
      <c r="B7657" s="26">
        <f t="shared" si="125"/>
        <v>318</v>
      </c>
      <c r="C7657" s="64" cm="1">
        <f t="array" ref="C7657">INDEX('Step 5. Daily Avg Schedule Calc'!$A$2:$C$169,(WEEKDAY(A7657)-1)*24+HOUR(A7657)+1,3)*IF(A7657&lt;Cooling_Season_Start_Date,0,IF(A7657&gt;Cooling_Season_End_Date,0,1))</f>
        <v>0</v>
      </c>
      <c r="D7657" s="12">
        <f>VLOOKUP(A7657,'Step 1.3 Normalized OAT'!$A$1:$B$8761,2)</f>
        <v>39</v>
      </c>
      <c r="E7657" s="13">
        <f ca="1">('Step 3. Regression'!$F$19*D7657^2+'Step 3. Regression'!$G$19*D7657+'Step 3. Regression'!$H$19)*C7657</f>
        <v>0</v>
      </c>
    </row>
    <row r="7658" spans="1:5" x14ac:dyDescent="0.25">
      <c r="A7658" s="9">
        <f>IF(ISBLANK('Step 1.3 Normalized OAT'!A7658),"-",'Step 1.3 Normalized OAT'!A7658)</f>
        <v>43420</v>
      </c>
      <c r="B7658" s="26">
        <f t="shared" si="125"/>
        <v>319</v>
      </c>
      <c r="C7658" s="64" cm="1">
        <f t="array" ref="C7658">INDEX('Step 5. Daily Avg Schedule Calc'!$A$2:$C$169,(WEEKDAY(A7658)-1)*24+HOUR(A7658)+1,3)*IF(A7658&lt;Cooling_Season_Start_Date,0,IF(A7658&gt;Cooling_Season_End_Date,0,1))</f>
        <v>0</v>
      </c>
      <c r="D7658" s="12">
        <f>VLOOKUP(A7658,'Step 1.3 Normalized OAT'!$A$1:$B$8761,2)</f>
        <v>40</v>
      </c>
      <c r="E7658" s="13">
        <f ca="1">('Step 3. Regression'!$F$19*D7658^2+'Step 3. Regression'!$G$19*D7658+'Step 3. Regression'!$H$19)*C7658</f>
        <v>0</v>
      </c>
    </row>
    <row r="7659" spans="1:5" x14ac:dyDescent="0.25">
      <c r="A7659" s="9">
        <f>IF(ISBLANK('Step 1.3 Normalized OAT'!A7659),"-",'Step 1.3 Normalized OAT'!A7659)</f>
        <v>43420.041666666664</v>
      </c>
      <c r="B7659" s="26">
        <f t="shared" si="125"/>
        <v>319</v>
      </c>
      <c r="C7659" s="64" cm="1">
        <f t="array" ref="C7659">INDEX('Step 5. Daily Avg Schedule Calc'!$A$2:$C$169,(WEEKDAY(A7659)-1)*24+HOUR(A7659)+1,3)*IF(A7659&lt;Cooling_Season_Start_Date,0,IF(A7659&gt;Cooling_Season_End_Date,0,1))</f>
        <v>0</v>
      </c>
      <c r="D7659" s="12">
        <f>VLOOKUP(A7659,'Step 1.3 Normalized OAT'!$A$1:$B$8761,2)</f>
        <v>40</v>
      </c>
      <c r="E7659" s="13">
        <f ca="1">('Step 3. Regression'!$F$19*D7659^2+'Step 3. Regression'!$G$19*D7659+'Step 3. Regression'!$H$19)*C7659</f>
        <v>0</v>
      </c>
    </row>
    <row r="7660" spans="1:5" x14ac:dyDescent="0.25">
      <c r="A7660" s="9">
        <f>IF(ISBLANK('Step 1.3 Normalized OAT'!A7660),"-",'Step 1.3 Normalized OAT'!A7660)</f>
        <v>43420.083333333336</v>
      </c>
      <c r="B7660" s="26">
        <f t="shared" si="125"/>
        <v>319</v>
      </c>
      <c r="C7660" s="64" cm="1">
        <f t="array" ref="C7660">INDEX('Step 5. Daily Avg Schedule Calc'!$A$2:$C$169,(WEEKDAY(A7660)-1)*24+HOUR(A7660)+1,3)*IF(A7660&lt;Cooling_Season_Start_Date,0,IF(A7660&gt;Cooling_Season_End_Date,0,1))</f>
        <v>0</v>
      </c>
      <c r="D7660" s="12">
        <f>VLOOKUP(A7660,'Step 1.3 Normalized OAT'!$A$1:$B$8761,2)</f>
        <v>41</v>
      </c>
      <c r="E7660" s="13">
        <f ca="1">('Step 3. Regression'!$F$19*D7660^2+'Step 3. Regression'!$G$19*D7660+'Step 3. Regression'!$H$19)*C7660</f>
        <v>0</v>
      </c>
    </row>
    <row r="7661" spans="1:5" x14ac:dyDescent="0.25">
      <c r="A7661" s="9">
        <f>IF(ISBLANK('Step 1.3 Normalized OAT'!A7661),"-",'Step 1.3 Normalized OAT'!A7661)</f>
        <v>43420.125</v>
      </c>
      <c r="B7661" s="26">
        <f t="shared" si="125"/>
        <v>319</v>
      </c>
      <c r="C7661" s="64" cm="1">
        <f t="array" ref="C7661">INDEX('Step 5. Daily Avg Schedule Calc'!$A$2:$C$169,(WEEKDAY(A7661)-1)*24+HOUR(A7661)+1,3)*IF(A7661&lt;Cooling_Season_Start_Date,0,IF(A7661&gt;Cooling_Season_End_Date,0,1))</f>
        <v>0</v>
      </c>
      <c r="D7661" s="12">
        <f>VLOOKUP(A7661,'Step 1.3 Normalized OAT'!$A$1:$B$8761,2)</f>
        <v>41</v>
      </c>
      <c r="E7661" s="13">
        <f ca="1">('Step 3. Regression'!$F$19*D7661^2+'Step 3. Regression'!$G$19*D7661+'Step 3. Regression'!$H$19)*C7661</f>
        <v>0</v>
      </c>
    </row>
    <row r="7662" spans="1:5" x14ac:dyDescent="0.25">
      <c r="A7662" s="9">
        <f>IF(ISBLANK('Step 1.3 Normalized OAT'!A7662),"-",'Step 1.3 Normalized OAT'!A7662)</f>
        <v>43420.166666666664</v>
      </c>
      <c r="B7662" s="26">
        <f t="shared" si="125"/>
        <v>319</v>
      </c>
      <c r="C7662" s="64" cm="1">
        <f t="array" ref="C7662">INDEX('Step 5. Daily Avg Schedule Calc'!$A$2:$C$169,(WEEKDAY(A7662)-1)*24+HOUR(A7662)+1,3)*IF(A7662&lt;Cooling_Season_Start_Date,0,IF(A7662&gt;Cooling_Season_End_Date,0,1))</f>
        <v>0</v>
      </c>
      <c r="D7662" s="12">
        <f>VLOOKUP(A7662,'Step 1.3 Normalized OAT'!$A$1:$B$8761,2)</f>
        <v>42</v>
      </c>
      <c r="E7662" s="13">
        <f ca="1">('Step 3. Regression'!$F$19*D7662^2+'Step 3. Regression'!$G$19*D7662+'Step 3. Regression'!$H$19)*C7662</f>
        <v>0</v>
      </c>
    </row>
    <row r="7663" spans="1:5" x14ac:dyDescent="0.25">
      <c r="A7663" s="9">
        <f>IF(ISBLANK('Step 1.3 Normalized OAT'!A7663),"-",'Step 1.3 Normalized OAT'!A7663)</f>
        <v>43420.208333333336</v>
      </c>
      <c r="B7663" s="26">
        <f t="shared" si="125"/>
        <v>319</v>
      </c>
      <c r="C7663" s="64" cm="1">
        <f t="array" ref="C7663">INDEX('Step 5. Daily Avg Schedule Calc'!$A$2:$C$169,(WEEKDAY(A7663)-1)*24+HOUR(A7663)+1,3)*IF(A7663&lt;Cooling_Season_Start_Date,0,IF(A7663&gt;Cooling_Season_End_Date,0,1))</f>
        <v>0</v>
      </c>
      <c r="D7663" s="12">
        <f>VLOOKUP(A7663,'Step 1.3 Normalized OAT'!$A$1:$B$8761,2)</f>
        <v>41</v>
      </c>
      <c r="E7663" s="13">
        <f ca="1">('Step 3. Regression'!$F$19*D7663^2+'Step 3. Regression'!$G$19*D7663+'Step 3. Regression'!$H$19)*C7663</f>
        <v>0</v>
      </c>
    </row>
    <row r="7664" spans="1:5" x14ac:dyDescent="0.25">
      <c r="A7664" s="9">
        <f>IF(ISBLANK('Step 1.3 Normalized OAT'!A7664),"-",'Step 1.3 Normalized OAT'!A7664)</f>
        <v>43420.25</v>
      </c>
      <c r="B7664" s="26">
        <f t="shared" si="125"/>
        <v>319</v>
      </c>
      <c r="C7664" s="64" cm="1">
        <f t="array" ref="C7664">INDEX('Step 5. Daily Avg Schedule Calc'!$A$2:$C$169,(WEEKDAY(A7664)-1)*24+HOUR(A7664)+1,3)*IF(A7664&lt;Cooling_Season_Start_Date,0,IF(A7664&gt;Cooling_Season_End_Date,0,1))</f>
        <v>0</v>
      </c>
      <c r="D7664" s="12">
        <f>VLOOKUP(A7664,'Step 1.3 Normalized OAT'!$A$1:$B$8761,2)</f>
        <v>38</v>
      </c>
      <c r="E7664" s="13">
        <f ca="1">('Step 3. Regression'!$F$19*D7664^2+'Step 3. Regression'!$G$19*D7664+'Step 3. Regression'!$H$19)*C7664</f>
        <v>0</v>
      </c>
    </row>
    <row r="7665" spans="1:5" x14ac:dyDescent="0.25">
      <c r="A7665" s="9">
        <f>IF(ISBLANK('Step 1.3 Normalized OAT'!A7665),"-",'Step 1.3 Normalized OAT'!A7665)</f>
        <v>43420.291666666664</v>
      </c>
      <c r="B7665" s="26">
        <f t="shared" si="125"/>
        <v>319</v>
      </c>
      <c r="C7665" s="64" cm="1">
        <f t="array" ref="C7665">INDEX('Step 5. Daily Avg Schedule Calc'!$A$2:$C$169,(WEEKDAY(A7665)-1)*24+HOUR(A7665)+1,3)*IF(A7665&lt;Cooling_Season_Start_Date,0,IF(A7665&gt;Cooling_Season_End_Date,0,1))</f>
        <v>0</v>
      </c>
      <c r="D7665" s="12">
        <f>VLOOKUP(A7665,'Step 1.3 Normalized OAT'!$A$1:$B$8761,2)</f>
        <v>38</v>
      </c>
      <c r="E7665" s="13">
        <f ca="1">('Step 3. Regression'!$F$19*D7665^2+'Step 3. Regression'!$G$19*D7665+'Step 3. Regression'!$H$19)*C7665</f>
        <v>0</v>
      </c>
    </row>
    <row r="7666" spans="1:5" x14ac:dyDescent="0.25">
      <c r="A7666" s="9">
        <f>IF(ISBLANK('Step 1.3 Normalized OAT'!A7666),"-",'Step 1.3 Normalized OAT'!A7666)</f>
        <v>43420.333333333336</v>
      </c>
      <c r="B7666" s="26">
        <f t="shared" si="125"/>
        <v>319</v>
      </c>
      <c r="C7666" s="64" cm="1">
        <f t="array" ref="C7666">INDEX('Step 5. Daily Avg Schedule Calc'!$A$2:$C$169,(WEEKDAY(A7666)-1)*24+HOUR(A7666)+1,3)*IF(A7666&lt;Cooling_Season_Start_Date,0,IF(A7666&gt;Cooling_Season_End_Date,0,1))</f>
        <v>0</v>
      </c>
      <c r="D7666" s="12">
        <f>VLOOKUP(A7666,'Step 1.3 Normalized OAT'!$A$1:$B$8761,2)</f>
        <v>37</v>
      </c>
      <c r="E7666" s="13">
        <f ca="1">('Step 3. Regression'!$F$19*D7666^2+'Step 3. Regression'!$G$19*D7666+'Step 3. Regression'!$H$19)*C7666</f>
        <v>0</v>
      </c>
    </row>
    <row r="7667" spans="1:5" x14ac:dyDescent="0.25">
      <c r="A7667" s="9">
        <f>IF(ISBLANK('Step 1.3 Normalized OAT'!A7667),"-",'Step 1.3 Normalized OAT'!A7667)</f>
        <v>43420.375</v>
      </c>
      <c r="B7667" s="26">
        <f t="shared" si="125"/>
        <v>319</v>
      </c>
      <c r="C7667" s="64" cm="1">
        <f t="array" ref="C7667">INDEX('Step 5. Daily Avg Schedule Calc'!$A$2:$C$169,(WEEKDAY(A7667)-1)*24+HOUR(A7667)+1,3)*IF(A7667&lt;Cooling_Season_Start_Date,0,IF(A7667&gt;Cooling_Season_End_Date,0,1))</f>
        <v>0</v>
      </c>
      <c r="D7667" s="12">
        <f>VLOOKUP(A7667,'Step 1.3 Normalized OAT'!$A$1:$B$8761,2)</f>
        <v>39</v>
      </c>
      <c r="E7667" s="13">
        <f ca="1">('Step 3. Regression'!$F$19*D7667^2+'Step 3. Regression'!$G$19*D7667+'Step 3. Regression'!$H$19)*C7667</f>
        <v>0</v>
      </c>
    </row>
    <row r="7668" spans="1:5" x14ac:dyDescent="0.25">
      <c r="A7668" s="9">
        <f>IF(ISBLANK('Step 1.3 Normalized OAT'!A7668),"-",'Step 1.3 Normalized OAT'!A7668)</f>
        <v>43420.416666666664</v>
      </c>
      <c r="B7668" s="26">
        <f t="shared" si="125"/>
        <v>319</v>
      </c>
      <c r="C7668" s="64" cm="1">
        <f t="array" ref="C7668">INDEX('Step 5. Daily Avg Schedule Calc'!$A$2:$C$169,(WEEKDAY(A7668)-1)*24+HOUR(A7668)+1,3)*IF(A7668&lt;Cooling_Season_Start_Date,0,IF(A7668&gt;Cooling_Season_End_Date,0,1))</f>
        <v>0</v>
      </c>
      <c r="D7668" s="12">
        <f>VLOOKUP(A7668,'Step 1.3 Normalized OAT'!$A$1:$B$8761,2)</f>
        <v>41</v>
      </c>
      <c r="E7668" s="13">
        <f ca="1">('Step 3. Regression'!$F$19*D7668^2+'Step 3. Regression'!$G$19*D7668+'Step 3. Regression'!$H$19)*C7668</f>
        <v>0</v>
      </c>
    </row>
    <row r="7669" spans="1:5" x14ac:dyDescent="0.25">
      <c r="A7669" s="9">
        <f>IF(ISBLANK('Step 1.3 Normalized OAT'!A7669),"-",'Step 1.3 Normalized OAT'!A7669)</f>
        <v>43420.458333333336</v>
      </c>
      <c r="B7669" s="26">
        <f t="shared" si="125"/>
        <v>319</v>
      </c>
      <c r="C7669" s="64" cm="1">
        <f t="array" ref="C7669">INDEX('Step 5. Daily Avg Schedule Calc'!$A$2:$C$169,(WEEKDAY(A7669)-1)*24+HOUR(A7669)+1,3)*IF(A7669&lt;Cooling_Season_Start_Date,0,IF(A7669&gt;Cooling_Season_End_Date,0,1))</f>
        <v>0</v>
      </c>
      <c r="D7669" s="12">
        <f>VLOOKUP(A7669,'Step 1.3 Normalized OAT'!$A$1:$B$8761,2)</f>
        <v>43</v>
      </c>
      <c r="E7669" s="13">
        <f ca="1">('Step 3. Regression'!$F$19*D7669^2+'Step 3. Regression'!$G$19*D7669+'Step 3. Regression'!$H$19)*C7669</f>
        <v>0</v>
      </c>
    </row>
    <row r="7670" spans="1:5" x14ac:dyDescent="0.25">
      <c r="A7670" s="9">
        <f>IF(ISBLANK('Step 1.3 Normalized OAT'!A7670),"-",'Step 1.3 Normalized OAT'!A7670)</f>
        <v>43420.5</v>
      </c>
      <c r="B7670" s="26">
        <f t="shared" si="125"/>
        <v>319</v>
      </c>
      <c r="C7670" s="64" cm="1">
        <f t="array" ref="C7670">INDEX('Step 5. Daily Avg Schedule Calc'!$A$2:$C$169,(WEEKDAY(A7670)-1)*24+HOUR(A7670)+1,3)*IF(A7670&lt;Cooling_Season_Start_Date,0,IF(A7670&gt;Cooling_Season_End_Date,0,1))</f>
        <v>0</v>
      </c>
      <c r="D7670" s="12">
        <f>VLOOKUP(A7670,'Step 1.3 Normalized OAT'!$A$1:$B$8761,2)</f>
        <v>45</v>
      </c>
      <c r="E7670" s="13">
        <f ca="1">('Step 3. Regression'!$F$19*D7670^2+'Step 3. Regression'!$G$19*D7670+'Step 3. Regression'!$H$19)*C7670</f>
        <v>0</v>
      </c>
    </row>
    <row r="7671" spans="1:5" x14ac:dyDescent="0.25">
      <c r="A7671" s="9">
        <f>IF(ISBLANK('Step 1.3 Normalized OAT'!A7671),"-",'Step 1.3 Normalized OAT'!A7671)</f>
        <v>43420.541666666664</v>
      </c>
      <c r="B7671" s="26">
        <f t="shared" si="125"/>
        <v>319</v>
      </c>
      <c r="C7671" s="64" cm="1">
        <f t="array" ref="C7671">INDEX('Step 5. Daily Avg Schedule Calc'!$A$2:$C$169,(WEEKDAY(A7671)-1)*24+HOUR(A7671)+1,3)*IF(A7671&lt;Cooling_Season_Start_Date,0,IF(A7671&gt;Cooling_Season_End_Date,0,1))</f>
        <v>0</v>
      </c>
      <c r="D7671" s="12">
        <f>VLOOKUP(A7671,'Step 1.3 Normalized OAT'!$A$1:$B$8761,2)</f>
        <v>45</v>
      </c>
      <c r="E7671" s="13">
        <f ca="1">('Step 3. Regression'!$F$19*D7671^2+'Step 3. Regression'!$G$19*D7671+'Step 3. Regression'!$H$19)*C7671</f>
        <v>0</v>
      </c>
    </row>
    <row r="7672" spans="1:5" x14ac:dyDescent="0.25">
      <c r="A7672" s="9">
        <f>IF(ISBLANK('Step 1.3 Normalized OAT'!A7672),"-",'Step 1.3 Normalized OAT'!A7672)</f>
        <v>43420.583333333336</v>
      </c>
      <c r="B7672" s="26">
        <f t="shared" si="125"/>
        <v>319</v>
      </c>
      <c r="C7672" s="64" cm="1">
        <f t="array" ref="C7672">INDEX('Step 5. Daily Avg Schedule Calc'!$A$2:$C$169,(WEEKDAY(A7672)-1)*24+HOUR(A7672)+1,3)*IF(A7672&lt;Cooling_Season_Start_Date,0,IF(A7672&gt;Cooling_Season_End_Date,0,1))</f>
        <v>0</v>
      </c>
      <c r="D7672" s="12">
        <f>VLOOKUP(A7672,'Step 1.3 Normalized OAT'!$A$1:$B$8761,2)</f>
        <v>46</v>
      </c>
      <c r="E7672" s="13">
        <f ca="1">('Step 3. Regression'!$F$19*D7672^2+'Step 3. Regression'!$G$19*D7672+'Step 3. Regression'!$H$19)*C7672</f>
        <v>0</v>
      </c>
    </row>
    <row r="7673" spans="1:5" x14ac:dyDescent="0.25">
      <c r="A7673" s="9">
        <f>IF(ISBLANK('Step 1.3 Normalized OAT'!A7673),"-",'Step 1.3 Normalized OAT'!A7673)</f>
        <v>43420.625</v>
      </c>
      <c r="B7673" s="26">
        <f t="shared" si="125"/>
        <v>319</v>
      </c>
      <c r="C7673" s="64" cm="1">
        <f t="array" ref="C7673">INDEX('Step 5. Daily Avg Schedule Calc'!$A$2:$C$169,(WEEKDAY(A7673)-1)*24+HOUR(A7673)+1,3)*IF(A7673&lt;Cooling_Season_Start_Date,0,IF(A7673&gt;Cooling_Season_End_Date,0,1))</f>
        <v>0</v>
      </c>
      <c r="D7673" s="12">
        <f>VLOOKUP(A7673,'Step 1.3 Normalized OAT'!$A$1:$B$8761,2)</f>
        <v>46</v>
      </c>
      <c r="E7673" s="13">
        <f ca="1">('Step 3. Regression'!$F$19*D7673^2+'Step 3. Regression'!$G$19*D7673+'Step 3. Regression'!$H$19)*C7673</f>
        <v>0</v>
      </c>
    </row>
    <row r="7674" spans="1:5" x14ac:dyDescent="0.25">
      <c r="A7674" s="9">
        <f>IF(ISBLANK('Step 1.3 Normalized OAT'!A7674),"-",'Step 1.3 Normalized OAT'!A7674)</f>
        <v>43420.666666666664</v>
      </c>
      <c r="B7674" s="26">
        <f t="shared" si="125"/>
        <v>319</v>
      </c>
      <c r="C7674" s="64" cm="1">
        <f t="array" ref="C7674">INDEX('Step 5. Daily Avg Schedule Calc'!$A$2:$C$169,(WEEKDAY(A7674)-1)*24+HOUR(A7674)+1,3)*IF(A7674&lt;Cooling_Season_Start_Date,0,IF(A7674&gt;Cooling_Season_End_Date,0,1))</f>
        <v>0</v>
      </c>
      <c r="D7674" s="12">
        <f>VLOOKUP(A7674,'Step 1.3 Normalized OAT'!$A$1:$B$8761,2)</f>
        <v>45</v>
      </c>
      <c r="E7674" s="13">
        <f ca="1">('Step 3. Regression'!$F$19*D7674^2+'Step 3. Regression'!$G$19*D7674+'Step 3. Regression'!$H$19)*C7674</f>
        <v>0</v>
      </c>
    </row>
    <row r="7675" spans="1:5" x14ac:dyDescent="0.25">
      <c r="A7675" s="9">
        <f>IF(ISBLANK('Step 1.3 Normalized OAT'!A7675),"-",'Step 1.3 Normalized OAT'!A7675)</f>
        <v>43420.708333333336</v>
      </c>
      <c r="B7675" s="26">
        <f t="shared" si="125"/>
        <v>319</v>
      </c>
      <c r="C7675" s="64" cm="1">
        <f t="array" ref="C7675">INDEX('Step 5. Daily Avg Schedule Calc'!$A$2:$C$169,(WEEKDAY(A7675)-1)*24+HOUR(A7675)+1,3)*IF(A7675&lt;Cooling_Season_Start_Date,0,IF(A7675&gt;Cooling_Season_End_Date,0,1))</f>
        <v>0</v>
      </c>
      <c r="D7675" s="12">
        <f>VLOOKUP(A7675,'Step 1.3 Normalized OAT'!$A$1:$B$8761,2)</f>
        <v>45</v>
      </c>
      <c r="E7675" s="13">
        <f ca="1">('Step 3. Regression'!$F$19*D7675^2+'Step 3. Regression'!$G$19*D7675+'Step 3. Regression'!$H$19)*C7675</f>
        <v>0</v>
      </c>
    </row>
    <row r="7676" spans="1:5" x14ac:dyDescent="0.25">
      <c r="A7676" s="9">
        <f>IF(ISBLANK('Step 1.3 Normalized OAT'!A7676),"-",'Step 1.3 Normalized OAT'!A7676)</f>
        <v>43420.75</v>
      </c>
      <c r="B7676" s="26">
        <f t="shared" si="125"/>
        <v>319</v>
      </c>
      <c r="C7676" s="64" cm="1">
        <f t="array" ref="C7676">INDEX('Step 5. Daily Avg Schedule Calc'!$A$2:$C$169,(WEEKDAY(A7676)-1)*24+HOUR(A7676)+1,3)*IF(A7676&lt;Cooling_Season_Start_Date,0,IF(A7676&gt;Cooling_Season_End_Date,0,1))</f>
        <v>0</v>
      </c>
      <c r="D7676" s="12">
        <f>VLOOKUP(A7676,'Step 1.3 Normalized OAT'!$A$1:$B$8761,2)</f>
        <v>43</v>
      </c>
      <c r="E7676" s="13">
        <f ca="1">('Step 3. Regression'!$F$19*D7676^2+'Step 3. Regression'!$G$19*D7676+'Step 3. Regression'!$H$19)*C7676</f>
        <v>0</v>
      </c>
    </row>
    <row r="7677" spans="1:5" x14ac:dyDescent="0.25">
      <c r="A7677" s="9">
        <f>IF(ISBLANK('Step 1.3 Normalized OAT'!A7677),"-",'Step 1.3 Normalized OAT'!A7677)</f>
        <v>43420.791666666664</v>
      </c>
      <c r="B7677" s="26">
        <f t="shared" si="125"/>
        <v>319</v>
      </c>
      <c r="C7677" s="64" cm="1">
        <f t="array" ref="C7677">INDEX('Step 5. Daily Avg Schedule Calc'!$A$2:$C$169,(WEEKDAY(A7677)-1)*24+HOUR(A7677)+1,3)*IF(A7677&lt;Cooling_Season_Start_Date,0,IF(A7677&gt;Cooling_Season_End_Date,0,1))</f>
        <v>0</v>
      </c>
      <c r="D7677" s="12">
        <f>VLOOKUP(A7677,'Step 1.3 Normalized OAT'!$A$1:$B$8761,2)</f>
        <v>43</v>
      </c>
      <c r="E7677" s="13">
        <f ca="1">('Step 3. Regression'!$F$19*D7677^2+'Step 3. Regression'!$G$19*D7677+'Step 3. Regression'!$H$19)*C7677</f>
        <v>0</v>
      </c>
    </row>
    <row r="7678" spans="1:5" x14ac:dyDescent="0.25">
      <c r="A7678" s="9">
        <f>IF(ISBLANK('Step 1.3 Normalized OAT'!A7678),"-",'Step 1.3 Normalized OAT'!A7678)</f>
        <v>43420.833333333336</v>
      </c>
      <c r="B7678" s="26">
        <f t="shared" si="125"/>
        <v>319</v>
      </c>
      <c r="C7678" s="64" cm="1">
        <f t="array" ref="C7678">INDEX('Step 5. Daily Avg Schedule Calc'!$A$2:$C$169,(WEEKDAY(A7678)-1)*24+HOUR(A7678)+1,3)*IF(A7678&lt;Cooling_Season_Start_Date,0,IF(A7678&gt;Cooling_Season_End_Date,0,1))</f>
        <v>0</v>
      </c>
      <c r="D7678" s="12">
        <f>VLOOKUP(A7678,'Step 1.3 Normalized OAT'!$A$1:$B$8761,2)</f>
        <v>43</v>
      </c>
      <c r="E7678" s="13">
        <f ca="1">('Step 3. Regression'!$F$19*D7678^2+'Step 3. Regression'!$G$19*D7678+'Step 3. Regression'!$H$19)*C7678</f>
        <v>0</v>
      </c>
    </row>
    <row r="7679" spans="1:5" x14ac:dyDescent="0.25">
      <c r="A7679" s="9">
        <f>IF(ISBLANK('Step 1.3 Normalized OAT'!A7679),"-",'Step 1.3 Normalized OAT'!A7679)</f>
        <v>43420.875</v>
      </c>
      <c r="B7679" s="26">
        <f t="shared" si="125"/>
        <v>319</v>
      </c>
      <c r="C7679" s="64" cm="1">
        <f t="array" ref="C7679">INDEX('Step 5. Daily Avg Schedule Calc'!$A$2:$C$169,(WEEKDAY(A7679)-1)*24+HOUR(A7679)+1,3)*IF(A7679&lt;Cooling_Season_Start_Date,0,IF(A7679&gt;Cooling_Season_End_Date,0,1))</f>
        <v>0</v>
      </c>
      <c r="D7679" s="12">
        <f>VLOOKUP(A7679,'Step 1.3 Normalized OAT'!$A$1:$B$8761,2)</f>
        <v>41</v>
      </c>
      <c r="E7679" s="13">
        <f ca="1">('Step 3. Regression'!$F$19*D7679^2+'Step 3. Regression'!$G$19*D7679+'Step 3. Regression'!$H$19)*C7679</f>
        <v>0</v>
      </c>
    </row>
    <row r="7680" spans="1:5" x14ac:dyDescent="0.25">
      <c r="A7680" s="9">
        <f>IF(ISBLANK('Step 1.3 Normalized OAT'!A7680),"-",'Step 1.3 Normalized OAT'!A7680)</f>
        <v>43420.916666666664</v>
      </c>
      <c r="B7680" s="26">
        <f t="shared" si="125"/>
        <v>319</v>
      </c>
      <c r="C7680" s="64" cm="1">
        <f t="array" ref="C7680">INDEX('Step 5. Daily Avg Schedule Calc'!$A$2:$C$169,(WEEKDAY(A7680)-1)*24+HOUR(A7680)+1,3)*IF(A7680&lt;Cooling_Season_Start_Date,0,IF(A7680&gt;Cooling_Season_End_Date,0,1))</f>
        <v>0</v>
      </c>
      <c r="D7680" s="12">
        <f>VLOOKUP(A7680,'Step 1.3 Normalized OAT'!$A$1:$B$8761,2)</f>
        <v>41</v>
      </c>
      <c r="E7680" s="13">
        <f ca="1">('Step 3. Regression'!$F$19*D7680^2+'Step 3. Regression'!$G$19*D7680+'Step 3. Regression'!$H$19)*C7680</f>
        <v>0</v>
      </c>
    </row>
    <row r="7681" spans="1:5" x14ac:dyDescent="0.25">
      <c r="A7681" s="9">
        <f>IF(ISBLANK('Step 1.3 Normalized OAT'!A7681),"-",'Step 1.3 Normalized OAT'!A7681)</f>
        <v>43420.958333333336</v>
      </c>
      <c r="B7681" s="26">
        <f t="shared" si="125"/>
        <v>319</v>
      </c>
      <c r="C7681" s="64" cm="1">
        <f t="array" ref="C7681">INDEX('Step 5. Daily Avg Schedule Calc'!$A$2:$C$169,(WEEKDAY(A7681)-1)*24+HOUR(A7681)+1,3)*IF(A7681&lt;Cooling_Season_Start_Date,0,IF(A7681&gt;Cooling_Season_End_Date,0,1))</f>
        <v>0</v>
      </c>
      <c r="D7681" s="12">
        <f>VLOOKUP(A7681,'Step 1.3 Normalized OAT'!$A$1:$B$8761,2)</f>
        <v>39</v>
      </c>
      <c r="E7681" s="13">
        <f ca="1">('Step 3. Regression'!$F$19*D7681^2+'Step 3. Regression'!$G$19*D7681+'Step 3. Regression'!$H$19)*C7681</f>
        <v>0</v>
      </c>
    </row>
    <row r="7682" spans="1:5" x14ac:dyDescent="0.25">
      <c r="A7682" s="9">
        <f>IF(ISBLANK('Step 1.3 Normalized OAT'!A7682),"-",'Step 1.3 Normalized OAT'!A7682)</f>
        <v>43421</v>
      </c>
      <c r="B7682" s="26">
        <f t="shared" si="125"/>
        <v>320</v>
      </c>
      <c r="C7682" s="64" cm="1">
        <f t="array" ref="C7682">INDEX('Step 5. Daily Avg Schedule Calc'!$A$2:$C$169,(WEEKDAY(A7682)-1)*24+HOUR(A7682)+1,3)*IF(A7682&lt;Cooling_Season_Start_Date,0,IF(A7682&gt;Cooling_Season_End_Date,0,1))</f>
        <v>0</v>
      </c>
      <c r="D7682" s="12">
        <f>VLOOKUP(A7682,'Step 1.3 Normalized OAT'!$A$1:$B$8761,2)</f>
        <v>40</v>
      </c>
      <c r="E7682" s="13">
        <f ca="1">('Step 3. Regression'!$F$19*D7682^2+'Step 3. Regression'!$G$19*D7682+'Step 3. Regression'!$H$19)*C7682</f>
        <v>0</v>
      </c>
    </row>
    <row r="7683" spans="1:5" x14ac:dyDescent="0.25">
      <c r="A7683" s="9">
        <f>IF(ISBLANK('Step 1.3 Normalized OAT'!A7683),"-",'Step 1.3 Normalized OAT'!A7683)</f>
        <v>43421.041666666664</v>
      </c>
      <c r="B7683" s="26">
        <f t="shared" ref="B7683:B7746" si="126">_xlfn.DAYS(A7683,$A$2)</f>
        <v>320</v>
      </c>
      <c r="C7683" s="64" cm="1">
        <f t="array" ref="C7683">INDEX('Step 5. Daily Avg Schedule Calc'!$A$2:$C$169,(WEEKDAY(A7683)-1)*24+HOUR(A7683)+1,3)*IF(A7683&lt;Cooling_Season_Start_Date,0,IF(A7683&gt;Cooling_Season_End_Date,0,1))</f>
        <v>0</v>
      </c>
      <c r="D7683" s="12">
        <f>VLOOKUP(A7683,'Step 1.3 Normalized OAT'!$A$1:$B$8761,2)</f>
        <v>40</v>
      </c>
      <c r="E7683" s="13">
        <f ca="1">('Step 3. Regression'!$F$19*D7683^2+'Step 3. Regression'!$G$19*D7683+'Step 3. Regression'!$H$19)*C7683</f>
        <v>0</v>
      </c>
    </row>
    <row r="7684" spans="1:5" x14ac:dyDescent="0.25">
      <c r="A7684" s="9">
        <f>IF(ISBLANK('Step 1.3 Normalized OAT'!A7684),"-",'Step 1.3 Normalized OAT'!A7684)</f>
        <v>43421.083333333336</v>
      </c>
      <c r="B7684" s="26">
        <f t="shared" si="126"/>
        <v>320</v>
      </c>
      <c r="C7684" s="64" cm="1">
        <f t="array" ref="C7684">INDEX('Step 5. Daily Avg Schedule Calc'!$A$2:$C$169,(WEEKDAY(A7684)-1)*24+HOUR(A7684)+1,3)*IF(A7684&lt;Cooling_Season_Start_Date,0,IF(A7684&gt;Cooling_Season_End_Date,0,1))</f>
        <v>0</v>
      </c>
      <c r="D7684" s="12">
        <f>VLOOKUP(A7684,'Step 1.3 Normalized OAT'!$A$1:$B$8761,2)</f>
        <v>39</v>
      </c>
      <c r="E7684" s="13">
        <f ca="1">('Step 3. Regression'!$F$19*D7684^2+'Step 3. Regression'!$G$19*D7684+'Step 3. Regression'!$H$19)*C7684</f>
        <v>0</v>
      </c>
    </row>
    <row r="7685" spans="1:5" x14ac:dyDescent="0.25">
      <c r="A7685" s="9">
        <f>IF(ISBLANK('Step 1.3 Normalized OAT'!A7685),"-",'Step 1.3 Normalized OAT'!A7685)</f>
        <v>43421.125</v>
      </c>
      <c r="B7685" s="26">
        <f t="shared" si="126"/>
        <v>320</v>
      </c>
      <c r="C7685" s="64" cm="1">
        <f t="array" ref="C7685">INDEX('Step 5. Daily Avg Schedule Calc'!$A$2:$C$169,(WEEKDAY(A7685)-1)*24+HOUR(A7685)+1,3)*IF(A7685&lt;Cooling_Season_Start_Date,0,IF(A7685&gt;Cooling_Season_End_Date,0,1))</f>
        <v>0</v>
      </c>
      <c r="D7685" s="12">
        <f>VLOOKUP(A7685,'Step 1.3 Normalized OAT'!$A$1:$B$8761,2)</f>
        <v>41</v>
      </c>
      <c r="E7685" s="13">
        <f ca="1">('Step 3. Regression'!$F$19*D7685^2+'Step 3. Regression'!$G$19*D7685+'Step 3. Regression'!$H$19)*C7685</f>
        <v>0</v>
      </c>
    </row>
    <row r="7686" spans="1:5" x14ac:dyDescent="0.25">
      <c r="A7686" s="9">
        <f>IF(ISBLANK('Step 1.3 Normalized OAT'!A7686),"-",'Step 1.3 Normalized OAT'!A7686)</f>
        <v>43421.166666666664</v>
      </c>
      <c r="B7686" s="26">
        <f t="shared" si="126"/>
        <v>320</v>
      </c>
      <c r="C7686" s="64" cm="1">
        <f t="array" ref="C7686">INDEX('Step 5. Daily Avg Schedule Calc'!$A$2:$C$169,(WEEKDAY(A7686)-1)*24+HOUR(A7686)+1,3)*IF(A7686&lt;Cooling_Season_Start_Date,0,IF(A7686&gt;Cooling_Season_End_Date,0,1))</f>
        <v>0</v>
      </c>
      <c r="D7686" s="12">
        <f>VLOOKUP(A7686,'Step 1.3 Normalized OAT'!$A$1:$B$8761,2)</f>
        <v>41</v>
      </c>
      <c r="E7686" s="13">
        <f ca="1">('Step 3. Regression'!$F$19*D7686^2+'Step 3. Regression'!$G$19*D7686+'Step 3. Regression'!$H$19)*C7686</f>
        <v>0</v>
      </c>
    </row>
    <row r="7687" spans="1:5" x14ac:dyDescent="0.25">
      <c r="A7687" s="9">
        <f>IF(ISBLANK('Step 1.3 Normalized OAT'!A7687),"-",'Step 1.3 Normalized OAT'!A7687)</f>
        <v>43421.208333333336</v>
      </c>
      <c r="B7687" s="26">
        <f t="shared" si="126"/>
        <v>320</v>
      </c>
      <c r="C7687" s="64" cm="1">
        <f t="array" ref="C7687">INDEX('Step 5. Daily Avg Schedule Calc'!$A$2:$C$169,(WEEKDAY(A7687)-1)*24+HOUR(A7687)+1,3)*IF(A7687&lt;Cooling_Season_Start_Date,0,IF(A7687&gt;Cooling_Season_End_Date,0,1))</f>
        <v>0</v>
      </c>
      <c r="D7687" s="12">
        <f>VLOOKUP(A7687,'Step 1.3 Normalized OAT'!$A$1:$B$8761,2)</f>
        <v>41</v>
      </c>
      <c r="E7687" s="13">
        <f ca="1">('Step 3. Regression'!$F$19*D7687^2+'Step 3. Regression'!$G$19*D7687+'Step 3. Regression'!$H$19)*C7687</f>
        <v>0</v>
      </c>
    </row>
    <row r="7688" spans="1:5" x14ac:dyDescent="0.25">
      <c r="A7688" s="9">
        <f>IF(ISBLANK('Step 1.3 Normalized OAT'!A7688),"-",'Step 1.3 Normalized OAT'!A7688)</f>
        <v>43421.25</v>
      </c>
      <c r="B7688" s="26">
        <f t="shared" si="126"/>
        <v>320</v>
      </c>
      <c r="C7688" s="64" cm="1">
        <f t="array" ref="C7688">INDEX('Step 5. Daily Avg Schedule Calc'!$A$2:$C$169,(WEEKDAY(A7688)-1)*24+HOUR(A7688)+1,3)*IF(A7688&lt;Cooling_Season_Start_Date,0,IF(A7688&gt;Cooling_Season_End_Date,0,1))</f>
        <v>0</v>
      </c>
      <c r="D7688" s="12">
        <f>VLOOKUP(A7688,'Step 1.3 Normalized OAT'!$A$1:$B$8761,2)</f>
        <v>43</v>
      </c>
      <c r="E7688" s="13">
        <f ca="1">('Step 3. Regression'!$F$19*D7688^2+'Step 3. Regression'!$G$19*D7688+'Step 3. Regression'!$H$19)*C7688</f>
        <v>0</v>
      </c>
    </row>
    <row r="7689" spans="1:5" x14ac:dyDescent="0.25">
      <c r="A7689" s="9">
        <f>IF(ISBLANK('Step 1.3 Normalized OAT'!A7689),"-",'Step 1.3 Normalized OAT'!A7689)</f>
        <v>43421.291666666664</v>
      </c>
      <c r="B7689" s="26">
        <f t="shared" si="126"/>
        <v>320</v>
      </c>
      <c r="C7689" s="64" cm="1">
        <f t="array" ref="C7689">INDEX('Step 5. Daily Avg Schedule Calc'!$A$2:$C$169,(WEEKDAY(A7689)-1)*24+HOUR(A7689)+1,3)*IF(A7689&lt;Cooling_Season_Start_Date,0,IF(A7689&gt;Cooling_Season_End_Date,0,1))</f>
        <v>0</v>
      </c>
      <c r="D7689" s="12">
        <f>VLOOKUP(A7689,'Step 1.3 Normalized OAT'!$A$1:$B$8761,2)</f>
        <v>42</v>
      </c>
      <c r="E7689" s="13">
        <f ca="1">('Step 3. Regression'!$F$19*D7689^2+'Step 3. Regression'!$G$19*D7689+'Step 3. Regression'!$H$19)*C7689</f>
        <v>0</v>
      </c>
    </row>
    <row r="7690" spans="1:5" x14ac:dyDescent="0.25">
      <c r="A7690" s="9">
        <f>IF(ISBLANK('Step 1.3 Normalized OAT'!A7690),"-",'Step 1.3 Normalized OAT'!A7690)</f>
        <v>43421.333333333336</v>
      </c>
      <c r="B7690" s="26">
        <f t="shared" si="126"/>
        <v>320</v>
      </c>
      <c r="C7690" s="64" cm="1">
        <f t="array" ref="C7690">INDEX('Step 5. Daily Avg Schedule Calc'!$A$2:$C$169,(WEEKDAY(A7690)-1)*24+HOUR(A7690)+1,3)*IF(A7690&lt;Cooling_Season_Start_Date,0,IF(A7690&gt;Cooling_Season_End_Date,0,1))</f>
        <v>0</v>
      </c>
      <c r="D7690" s="12">
        <f>VLOOKUP(A7690,'Step 1.3 Normalized OAT'!$A$1:$B$8761,2)</f>
        <v>43</v>
      </c>
      <c r="E7690" s="13">
        <f ca="1">('Step 3. Regression'!$F$19*D7690^2+'Step 3. Regression'!$G$19*D7690+'Step 3. Regression'!$H$19)*C7690</f>
        <v>0</v>
      </c>
    </row>
    <row r="7691" spans="1:5" x14ac:dyDescent="0.25">
      <c r="A7691" s="9">
        <f>IF(ISBLANK('Step 1.3 Normalized OAT'!A7691),"-",'Step 1.3 Normalized OAT'!A7691)</f>
        <v>43421.375</v>
      </c>
      <c r="B7691" s="26">
        <f t="shared" si="126"/>
        <v>320</v>
      </c>
      <c r="C7691" s="64" cm="1">
        <f t="array" ref="C7691">INDEX('Step 5. Daily Avg Schedule Calc'!$A$2:$C$169,(WEEKDAY(A7691)-1)*24+HOUR(A7691)+1,3)*IF(A7691&lt;Cooling_Season_Start_Date,0,IF(A7691&gt;Cooling_Season_End_Date,0,1))</f>
        <v>0</v>
      </c>
      <c r="D7691" s="12">
        <f>VLOOKUP(A7691,'Step 1.3 Normalized OAT'!$A$1:$B$8761,2)</f>
        <v>45</v>
      </c>
      <c r="E7691" s="13">
        <f ca="1">('Step 3. Regression'!$F$19*D7691^2+'Step 3. Regression'!$G$19*D7691+'Step 3. Regression'!$H$19)*C7691</f>
        <v>0</v>
      </c>
    </row>
    <row r="7692" spans="1:5" x14ac:dyDescent="0.25">
      <c r="A7692" s="9">
        <f>IF(ISBLANK('Step 1.3 Normalized OAT'!A7692),"-",'Step 1.3 Normalized OAT'!A7692)</f>
        <v>43421.416666666664</v>
      </c>
      <c r="B7692" s="26">
        <f t="shared" si="126"/>
        <v>320</v>
      </c>
      <c r="C7692" s="64" cm="1">
        <f t="array" ref="C7692">INDEX('Step 5. Daily Avg Schedule Calc'!$A$2:$C$169,(WEEKDAY(A7692)-1)*24+HOUR(A7692)+1,3)*IF(A7692&lt;Cooling_Season_Start_Date,0,IF(A7692&gt;Cooling_Season_End_Date,0,1))</f>
        <v>0</v>
      </c>
      <c r="D7692" s="12">
        <f>VLOOKUP(A7692,'Step 1.3 Normalized OAT'!$A$1:$B$8761,2)</f>
        <v>46</v>
      </c>
      <c r="E7692" s="13">
        <f ca="1">('Step 3. Regression'!$F$19*D7692^2+'Step 3. Regression'!$G$19*D7692+'Step 3. Regression'!$H$19)*C7692</f>
        <v>0</v>
      </c>
    </row>
    <row r="7693" spans="1:5" x14ac:dyDescent="0.25">
      <c r="A7693" s="9">
        <f>IF(ISBLANK('Step 1.3 Normalized OAT'!A7693),"-",'Step 1.3 Normalized OAT'!A7693)</f>
        <v>43421.458333333336</v>
      </c>
      <c r="B7693" s="26">
        <f t="shared" si="126"/>
        <v>320</v>
      </c>
      <c r="C7693" s="64" cm="1">
        <f t="array" ref="C7693">INDEX('Step 5. Daily Avg Schedule Calc'!$A$2:$C$169,(WEEKDAY(A7693)-1)*24+HOUR(A7693)+1,3)*IF(A7693&lt;Cooling_Season_Start_Date,0,IF(A7693&gt;Cooling_Season_End_Date,0,1))</f>
        <v>0</v>
      </c>
      <c r="D7693" s="12">
        <f>VLOOKUP(A7693,'Step 1.3 Normalized OAT'!$A$1:$B$8761,2)</f>
        <v>48</v>
      </c>
      <c r="E7693" s="13">
        <f ca="1">('Step 3. Regression'!$F$19*D7693^2+'Step 3. Regression'!$G$19*D7693+'Step 3. Regression'!$H$19)*C7693</f>
        <v>0</v>
      </c>
    </row>
    <row r="7694" spans="1:5" x14ac:dyDescent="0.25">
      <c r="A7694" s="9">
        <f>IF(ISBLANK('Step 1.3 Normalized OAT'!A7694),"-",'Step 1.3 Normalized OAT'!A7694)</f>
        <v>43421.5</v>
      </c>
      <c r="B7694" s="26">
        <f t="shared" si="126"/>
        <v>320</v>
      </c>
      <c r="C7694" s="64" cm="1">
        <f t="array" ref="C7694">INDEX('Step 5. Daily Avg Schedule Calc'!$A$2:$C$169,(WEEKDAY(A7694)-1)*24+HOUR(A7694)+1,3)*IF(A7694&lt;Cooling_Season_Start_Date,0,IF(A7694&gt;Cooling_Season_End_Date,0,1))</f>
        <v>0</v>
      </c>
      <c r="D7694" s="12">
        <f>VLOOKUP(A7694,'Step 1.3 Normalized OAT'!$A$1:$B$8761,2)</f>
        <v>46</v>
      </c>
      <c r="E7694" s="13">
        <f ca="1">('Step 3. Regression'!$F$19*D7694^2+'Step 3. Regression'!$G$19*D7694+'Step 3. Regression'!$H$19)*C7694</f>
        <v>0</v>
      </c>
    </row>
    <row r="7695" spans="1:5" x14ac:dyDescent="0.25">
      <c r="A7695" s="9">
        <f>IF(ISBLANK('Step 1.3 Normalized OAT'!A7695),"-",'Step 1.3 Normalized OAT'!A7695)</f>
        <v>43421.541666666664</v>
      </c>
      <c r="B7695" s="26">
        <f t="shared" si="126"/>
        <v>320</v>
      </c>
      <c r="C7695" s="64" cm="1">
        <f t="array" ref="C7695">INDEX('Step 5. Daily Avg Schedule Calc'!$A$2:$C$169,(WEEKDAY(A7695)-1)*24+HOUR(A7695)+1,3)*IF(A7695&lt;Cooling_Season_Start_Date,0,IF(A7695&gt;Cooling_Season_End_Date,0,1))</f>
        <v>0</v>
      </c>
      <c r="D7695" s="12">
        <f>VLOOKUP(A7695,'Step 1.3 Normalized OAT'!$A$1:$B$8761,2)</f>
        <v>47</v>
      </c>
      <c r="E7695" s="13">
        <f ca="1">('Step 3. Regression'!$F$19*D7695^2+'Step 3. Regression'!$G$19*D7695+'Step 3. Regression'!$H$19)*C7695</f>
        <v>0</v>
      </c>
    </row>
    <row r="7696" spans="1:5" x14ac:dyDescent="0.25">
      <c r="A7696" s="9">
        <f>IF(ISBLANK('Step 1.3 Normalized OAT'!A7696),"-",'Step 1.3 Normalized OAT'!A7696)</f>
        <v>43421.583333333336</v>
      </c>
      <c r="B7696" s="26">
        <f t="shared" si="126"/>
        <v>320</v>
      </c>
      <c r="C7696" s="64" cm="1">
        <f t="array" ref="C7696">INDEX('Step 5. Daily Avg Schedule Calc'!$A$2:$C$169,(WEEKDAY(A7696)-1)*24+HOUR(A7696)+1,3)*IF(A7696&lt;Cooling_Season_Start_Date,0,IF(A7696&gt;Cooling_Season_End_Date,0,1))</f>
        <v>0</v>
      </c>
      <c r="D7696" s="12">
        <f>VLOOKUP(A7696,'Step 1.3 Normalized OAT'!$A$1:$B$8761,2)</f>
        <v>48</v>
      </c>
      <c r="E7696" s="13">
        <f ca="1">('Step 3. Regression'!$F$19*D7696^2+'Step 3. Regression'!$G$19*D7696+'Step 3. Regression'!$H$19)*C7696</f>
        <v>0</v>
      </c>
    </row>
    <row r="7697" spans="1:5" x14ac:dyDescent="0.25">
      <c r="A7697" s="9">
        <f>IF(ISBLANK('Step 1.3 Normalized OAT'!A7697),"-",'Step 1.3 Normalized OAT'!A7697)</f>
        <v>43421.625</v>
      </c>
      <c r="B7697" s="26">
        <f t="shared" si="126"/>
        <v>320</v>
      </c>
      <c r="C7697" s="64" cm="1">
        <f t="array" ref="C7697">INDEX('Step 5. Daily Avg Schedule Calc'!$A$2:$C$169,(WEEKDAY(A7697)-1)*24+HOUR(A7697)+1,3)*IF(A7697&lt;Cooling_Season_Start_Date,0,IF(A7697&gt;Cooling_Season_End_Date,0,1))</f>
        <v>0</v>
      </c>
      <c r="D7697" s="12">
        <f>VLOOKUP(A7697,'Step 1.3 Normalized OAT'!$A$1:$B$8761,2)</f>
        <v>48</v>
      </c>
      <c r="E7697" s="13">
        <f ca="1">('Step 3. Regression'!$F$19*D7697^2+'Step 3. Regression'!$G$19*D7697+'Step 3. Regression'!$H$19)*C7697</f>
        <v>0</v>
      </c>
    </row>
    <row r="7698" spans="1:5" x14ac:dyDescent="0.25">
      <c r="A7698" s="9">
        <f>IF(ISBLANK('Step 1.3 Normalized OAT'!A7698),"-",'Step 1.3 Normalized OAT'!A7698)</f>
        <v>43421.666666666664</v>
      </c>
      <c r="B7698" s="26">
        <f t="shared" si="126"/>
        <v>320</v>
      </c>
      <c r="C7698" s="64" cm="1">
        <f t="array" ref="C7698">INDEX('Step 5. Daily Avg Schedule Calc'!$A$2:$C$169,(WEEKDAY(A7698)-1)*24+HOUR(A7698)+1,3)*IF(A7698&lt;Cooling_Season_Start_Date,0,IF(A7698&gt;Cooling_Season_End_Date,0,1))</f>
        <v>0</v>
      </c>
      <c r="D7698" s="12">
        <f>VLOOKUP(A7698,'Step 1.3 Normalized OAT'!$A$1:$B$8761,2)</f>
        <v>47</v>
      </c>
      <c r="E7698" s="13">
        <f ca="1">('Step 3. Regression'!$F$19*D7698^2+'Step 3. Regression'!$G$19*D7698+'Step 3. Regression'!$H$19)*C7698</f>
        <v>0</v>
      </c>
    </row>
    <row r="7699" spans="1:5" x14ac:dyDescent="0.25">
      <c r="A7699" s="9">
        <f>IF(ISBLANK('Step 1.3 Normalized OAT'!A7699),"-",'Step 1.3 Normalized OAT'!A7699)</f>
        <v>43421.708333333336</v>
      </c>
      <c r="B7699" s="26">
        <f t="shared" si="126"/>
        <v>320</v>
      </c>
      <c r="C7699" s="64" cm="1">
        <f t="array" ref="C7699">INDEX('Step 5. Daily Avg Schedule Calc'!$A$2:$C$169,(WEEKDAY(A7699)-1)*24+HOUR(A7699)+1,3)*IF(A7699&lt;Cooling_Season_Start_Date,0,IF(A7699&gt;Cooling_Season_End_Date,0,1))</f>
        <v>0</v>
      </c>
      <c r="D7699" s="12">
        <f>VLOOKUP(A7699,'Step 1.3 Normalized OAT'!$A$1:$B$8761,2)</f>
        <v>46</v>
      </c>
      <c r="E7699" s="13">
        <f ca="1">('Step 3. Regression'!$F$19*D7699^2+'Step 3. Regression'!$G$19*D7699+'Step 3. Regression'!$H$19)*C7699</f>
        <v>0</v>
      </c>
    </row>
    <row r="7700" spans="1:5" x14ac:dyDescent="0.25">
      <c r="A7700" s="9">
        <f>IF(ISBLANK('Step 1.3 Normalized OAT'!A7700),"-",'Step 1.3 Normalized OAT'!A7700)</f>
        <v>43421.75</v>
      </c>
      <c r="B7700" s="26">
        <f t="shared" si="126"/>
        <v>320</v>
      </c>
      <c r="C7700" s="64" cm="1">
        <f t="array" ref="C7700">INDEX('Step 5. Daily Avg Schedule Calc'!$A$2:$C$169,(WEEKDAY(A7700)-1)*24+HOUR(A7700)+1,3)*IF(A7700&lt;Cooling_Season_Start_Date,0,IF(A7700&gt;Cooling_Season_End_Date,0,1))</f>
        <v>0</v>
      </c>
      <c r="D7700" s="12">
        <f>VLOOKUP(A7700,'Step 1.3 Normalized OAT'!$A$1:$B$8761,2)</f>
        <v>46</v>
      </c>
      <c r="E7700" s="13">
        <f ca="1">('Step 3. Regression'!$F$19*D7700^2+'Step 3. Regression'!$G$19*D7700+'Step 3. Regression'!$H$19)*C7700</f>
        <v>0</v>
      </c>
    </row>
    <row r="7701" spans="1:5" x14ac:dyDescent="0.25">
      <c r="A7701" s="9">
        <f>IF(ISBLANK('Step 1.3 Normalized OAT'!A7701),"-",'Step 1.3 Normalized OAT'!A7701)</f>
        <v>43421.791666666664</v>
      </c>
      <c r="B7701" s="26">
        <f t="shared" si="126"/>
        <v>320</v>
      </c>
      <c r="C7701" s="64" cm="1">
        <f t="array" ref="C7701">INDEX('Step 5. Daily Avg Schedule Calc'!$A$2:$C$169,(WEEKDAY(A7701)-1)*24+HOUR(A7701)+1,3)*IF(A7701&lt;Cooling_Season_Start_Date,0,IF(A7701&gt;Cooling_Season_End_Date,0,1))</f>
        <v>0</v>
      </c>
      <c r="D7701" s="12">
        <f>VLOOKUP(A7701,'Step 1.3 Normalized OAT'!$A$1:$B$8761,2)</f>
        <v>46</v>
      </c>
      <c r="E7701" s="13">
        <f ca="1">('Step 3. Regression'!$F$19*D7701^2+'Step 3. Regression'!$G$19*D7701+'Step 3. Regression'!$H$19)*C7701</f>
        <v>0</v>
      </c>
    </row>
    <row r="7702" spans="1:5" x14ac:dyDescent="0.25">
      <c r="A7702" s="9">
        <f>IF(ISBLANK('Step 1.3 Normalized OAT'!A7702),"-",'Step 1.3 Normalized OAT'!A7702)</f>
        <v>43421.833333333336</v>
      </c>
      <c r="B7702" s="26">
        <f t="shared" si="126"/>
        <v>320</v>
      </c>
      <c r="C7702" s="64" cm="1">
        <f t="array" ref="C7702">INDEX('Step 5. Daily Avg Schedule Calc'!$A$2:$C$169,(WEEKDAY(A7702)-1)*24+HOUR(A7702)+1,3)*IF(A7702&lt;Cooling_Season_Start_Date,0,IF(A7702&gt;Cooling_Season_End_Date,0,1))</f>
        <v>0</v>
      </c>
      <c r="D7702" s="12">
        <f>VLOOKUP(A7702,'Step 1.3 Normalized OAT'!$A$1:$B$8761,2)</f>
        <v>46</v>
      </c>
      <c r="E7702" s="13">
        <f ca="1">('Step 3. Regression'!$F$19*D7702^2+'Step 3. Regression'!$G$19*D7702+'Step 3. Regression'!$H$19)*C7702</f>
        <v>0</v>
      </c>
    </row>
    <row r="7703" spans="1:5" x14ac:dyDescent="0.25">
      <c r="A7703" s="9">
        <f>IF(ISBLANK('Step 1.3 Normalized OAT'!A7703),"-",'Step 1.3 Normalized OAT'!A7703)</f>
        <v>43421.875</v>
      </c>
      <c r="B7703" s="26">
        <f t="shared" si="126"/>
        <v>320</v>
      </c>
      <c r="C7703" s="64" cm="1">
        <f t="array" ref="C7703">INDEX('Step 5. Daily Avg Schedule Calc'!$A$2:$C$169,(WEEKDAY(A7703)-1)*24+HOUR(A7703)+1,3)*IF(A7703&lt;Cooling_Season_Start_Date,0,IF(A7703&gt;Cooling_Season_End_Date,0,1))</f>
        <v>0</v>
      </c>
      <c r="D7703" s="12">
        <f>VLOOKUP(A7703,'Step 1.3 Normalized OAT'!$A$1:$B$8761,2)</f>
        <v>46</v>
      </c>
      <c r="E7703" s="13">
        <f ca="1">('Step 3. Regression'!$F$19*D7703^2+'Step 3. Regression'!$G$19*D7703+'Step 3. Regression'!$H$19)*C7703</f>
        <v>0</v>
      </c>
    </row>
    <row r="7704" spans="1:5" x14ac:dyDescent="0.25">
      <c r="A7704" s="9">
        <f>IF(ISBLANK('Step 1.3 Normalized OAT'!A7704),"-",'Step 1.3 Normalized OAT'!A7704)</f>
        <v>43421.916666666664</v>
      </c>
      <c r="B7704" s="26">
        <f t="shared" si="126"/>
        <v>320</v>
      </c>
      <c r="C7704" s="64" cm="1">
        <f t="array" ref="C7704">INDEX('Step 5. Daily Avg Schedule Calc'!$A$2:$C$169,(WEEKDAY(A7704)-1)*24+HOUR(A7704)+1,3)*IF(A7704&lt;Cooling_Season_Start_Date,0,IF(A7704&gt;Cooling_Season_End_Date,0,1))</f>
        <v>0</v>
      </c>
      <c r="D7704" s="12">
        <f>VLOOKUP(A7704,'Step 1.3 Normalized OAT'!$A$1:$B$8761,2)</f>
        <v>45</v>
      </c>
      <c r="E7704" s="13">
        <f ca="1">('Step 3. Regression'!$F$19*D7704^2+'Step 3. Regression'!$G$19*D7704+'Step 3. Regression'!$H$19)*C7704</f>
        <v>0</v>
      </c>
    </row>
    <row r="7705" spans="1:5" x14ac:dyDescent="0.25">
      <c r="A7705" s="9">
        <f>IF(ISBLANK('Step 1.3 Normalized OAT'!A7705),"-",'Step 1.3 Normalized OAT'!A7705)</f>
        <v>43421.958333333336</v>
      </c>
      <c r="B7705" s="26">
        <f t="shared" si="126"/>
        <v>320</v>
      </c>
      <c r="C7705" s="64" cm="1">
        <f t="array" ref="C7705">INDEX('Step 5. Daily Avg Schedule Calc'!$A$2:$C$169,(WEEKDAY(A7705)-1)*24+HOUR(A7705)+1,3)*IF(A7705&lt;Cooling_Season_Start_Date,0,IF(A7705&gt;Cooling_Season_End_Date,0,1))</f>
        <v>0</v>
      </c>
      <c r="D7705" s="12">
        <f>VLOOKUP(A7705,'Step 1.3 Normalized OAT'!$A$1:$B$8761,2)</f>
        <v>45</v>
      </c>
      <c r="E7705" s="13">
        <f ca="1">('Step 3. Regression'!$F$19*D7705^2+'Step 3. Regression'!$G$19*D7705+'Step 3. Regression'!$H$19)*C7705</f>
        <v>0</v>
      </c>
    </row>
    <row r="7706" spans="1:5" x14ac:dyDescent="0.25">
      <c r="A7706" s="9">
        <f>IF(ISBLANK('Step 1.3 Normalized OAT'!A7706),"-",'Step 1.3 Normalized OAT'!A7706)</f>
        <v>43422</v>
      </c>
      <c r="B7706" s="26">
        <f t="shared" si="126"/>
        <v>321</v>
      </c>
      <c r="C7706" s="64" cm="1">
        <f t="array" ref="C7706">INDEX('Step 5. Daily Avg Schedule Calc'!$A$2:$C$169,(WEEKDAY(A7706)-1)*24+HOUR(A7706)+1,3)*IF(A7706&lt;Cooling_Season_Start_Date,0,IF(A7706&gt;Cooling_Season_End_Date,0,1))</f>
        <v>0</v>
      </c>
      <c r="D7706" s="12">
        <f>VLOOKUP(A7706,'Step 1.3 Normalized OAT'!$A$1:$B$8761,2)</f>
        <v>44</v>
      </c>
      <c r="E7706" s="13">
        <f ca="1">('Step 3. Regression'!$F$19*D7706^2+'Step 3. Regression'!$G$19*D7706+'Step 3. Regression'!$H$19)*C7706</f>
        <v>0</v>
      </c>
    </row>
    <row r="7707" spans="1:5" x14ac:dyDescent="0.25">
      <c r="A7707" s="9">
        <f>IF(ISBLANK('Step 1.3 Normalized OAT'!A7707),"-",'Step 1.3 Normalized OAT'!A7707)</f>
        <v>43422.041666666664</v>
      </c>
      <c r="B7707" s="26">
        <f t="shared" si="126"/>
        <v>321</v>
      </c>
      <c r="C7707" s="64" cm="1">
        <f t="array" ref="C7707">INDEX('Step 5. Daily Avg Schedule Calc'!$A$2:$C$169,(WEEKDAY(A7707)-1)*24+HOUR(A7707)+1,3)*IF(A7707&lt;Cooling_Season_Start_Date,0,IF(A7707&gt;Cooling_Season_End_Date,0,1))</f>
        <v>0</v>
      </c>
      <c r="D7707" s="12">
        <f>VLOOKUP(A7707,'Step 1.3 Normalized OAT'!$A$1:$B$8761,2)</f>
        <v>44</v>
      </c>
      <c r="E7707" s="13">
        <f ca="1">('Step 3. Regression'!$F$19*D7707^2+'Step 3. Regression'!$G$19*D7707+'Step 3. Regression'!$H$19)*C7707</f>
        <v>0</v>
      </c>
    </row>
    <row r="7708" spans="1:5" x14ac:dyDescent="0.25">
      <c r="A7708" s="9">
        <f>IF(ISBLANK('Step 1.3 Normalized OAT'!A7708),"-",'Step 1.3 Normalized OAT'!A7708)</f>
        <v>43422.083333333336</v>
      </c>
      <c r="B7708" s="26">
        <f t="shared" si="126"/>
        <v>321</v>
      </c>
      <c r="C7708" s="64" cm="1">
        <f t="array" ref="C7708">INDEX('Step 5. Daily Avg Schedule Calc'!$A$2:$C$169,(WEEKDAY(A7708)-1)*24+HOUR(A7708)+1,3)*IF(A7708&lt;Cooling_Season_Start_Date,0,IF(A7708&gt;Cooling_Season_End_Date,0,1))</f>
        <v>0</v>
      </c>
      <c r="D7708" s="12">
        <f>VLOOKUP(A7708,'Step 1.3 Normalized OAT'!$A$1:$B$8761,2)</f>
        <v>43</v>
      </c>
      <c r="E7708" s="13">
        <f ca="1">('Step 3. Regression'!$F$19*D7708^2+'Step 3. Regression'!$G$19*D7708+'Step 3. Regression'!$H$19)*C7708</f>
        <v>0</v>
      </c>
    </row>
    <row r="7709" spans="1:5" x14ac:dyDescent="0.25">
      <c r="A7709" s="9">
        <f>IF(ISBLANK('Step 1.3 Normalized OAT'!A7709),"-",'Step 1.3 Normalized OAT'!A7709)</f>
        <v>43422.125</v>
      </c>
      <c r="B7709" s="26">
        <f t="shared" si="126"/>
        <v>321</v>
      </c>
      <c r="C7709" s="64" cm="1">
        <f t="array" ref="C7709">INDEX('Step 5. Daily Avg Schedule Calc'!$A$2:$C$169,(WEEKDAY(A7709)-1)*24+HOUR(A7709)+1,3)*IF(A7709&lt;Cooling_Season_Start_Date,0,IF(A7709&gt;Cooling_Season_End_Date,0,1))</f>
        <v>0</v>
      </c>
      <c r="D7709" s="12">
        <f>VLOOKUP(A7709,'Step 1.3 Normalized OAT'!$A$1:$B$8761,2)</f>
        <v>43</v>
      </c>
      <c r="E7709" s="13">
        <f ca="1">('Step 3. Regression'!$F$19*D7709^2+'Step 3. Regression'!$G$19*D7709+'Step 3. Regression'!$H$19)*C7709</f>
        <v>0</v>
      </c>
    </row>
    <row r="7710" spans="1:5" x14ac:dyDescent="0.25">
      <c r="A7710" s="9">
        <f>IF(ISBLANK('Step 1.3 Normalized OAT'!A7710),"-",'Step 1.3 Normalized OAT'!A7710)</f>
        <v>43422.166666666664</v>
      </c>
      <c r="B7710" s="26">
        <f t="shared" si="126"/>
        <v>321</v>
      </c>
      <c r="C7710" s="64" cm="1">
        <f t="array" ref="C7710">INDEX('Step 5. Daily Avg Schedule Calc'!$A$2:$C$169,(WEEKDAY(A7710)-1)*24+HOUR(A7710)+1,3)*IF(A7710&lt;Cooling_Season_Start_Date,0,IF(A7710&gt;Cooling_Season_End_Date,0,1))</f>
        <v>0</v>
      </c>
      <c r="D7710" s="12">
        <f>VLOOKUP(A7710,'Step 1.3 Normalized OAT'!$A$1:$B$8761,2)</f>
        <v>41</v>
      </c>
      <c r="E7710" s="13">
        <f ca="1">('Step 3. Regression'!$F$19*D7710^2+'Step 3. Regression'!$G$19*D7710+'Step 3. Regression'!$H$19)*C7710</f>
        <v>0</v>
      </c>
    </row>
    <row r="7711" spans="1:5" x14ac:dyDescent="0.25">
      <c r="A7711" s="9">
        <f>IF(ISBLANK('Step 1.3 Normalized OAT'!A7711),"-",'Step 1.3 Normalized OAT'!A7711)</f>
        <v>43422.208333333336</v>
      </c>
      <c r="B7711" s="26">
        <f t="shared" si="126"/>
        <v>321</v>
      </c>
      <c r="C7711" s="64" cm="1">
        <f t="array" ref="C7711">INDEX('Step 5. Daily Avg Schedule Calc'!$A$2:$C$169,(WEEKDAY(A7711)-1)*24+HOUR(A7711)+1,3)*IF(A7711&lt;Cooling_Season_Start_Date,0,IF(A7711&gt;Cooling_Season_End_Date,0,1))</f>
        <v>0</v>
      </c>
      <c r="D7711" s="12">
        <f>VLOOKUP(A7711,'Step 1.3 Normalized OAT'!$A$1:$B$8761,2)</f>
        <v>41</v>
      </c>
      <c r="E7711" s="13">
        <f ca="1">('Step 3. Regression'!$F$19*D7711^2+'Step 3. Regression'!$G$19*D7711+'Step 3. Regression'!$H$19)*C7711</f>
        <v>0</v>
      </c>
    </row>
    <row r="7712" spans="1:5" x14ac:dyDescent="0.25">
      <c r="A7712" s="9">
        <f>IF(ISBLANK('Step 1.3 Normalized OAT'!A7712),"-",'Step 1.3 Normalized OAT'!A7712)</f>
        <v>43422.25</v>
      </c>
      <c r="B7712" s="26">
        <f t="shared" si="126"/>
        <v>321</v>
      </c>
      <c r="C7712" s="64" cm="1">
        <f t="array" ref="C7712">INDEX('Step 5. Daily Avg Schedule Calc'!$A$2:$C$169,(WEEKDAY(A7712)-1)*24+HOUR(A7712)+1,3)*IF(A7712&lt;Cooling_Season_Start_Date,0,IF(A7712&gt;Cooling_Season_End_Date,0,1))</f>
        <v>0</v>
      </c>
      <c r="D7712" s="12">
        <f>VLOOKUP(A7712,'Step 1.3 Normalized OAT'!$A$1:$B$8761,2)</f>
        <v>41</v>
      </c>
      <c r="E7712" s="13">
        <f ca="1">('Step 3. Regression'!$F$19*D7712^2+'Step 3. Regression'!$G$19*D7712+'Step 3. Regression'!$H$19)*C7712</f>
        <v>0</v>
      </c>
    </row>
    <row r="7713" spans="1:5" x14ac:dyDescent="0.25">
      <c r="A7713" s="9">
        <f>IF(ISBLANK('Step 1.3 Normalized OAT'!A7713),"-",'Step 1.3 Normalized OAT'!A7713)</f>
        <v>43422.291666666664</v>
      </c>
      <c r="B7713" s="26">
        <f t="shared" si="126"/>
        <v>321</v>
      </c>
      <c r="C7713" s="64" cm="1">
        <f t="array" ref="C7713">INDEX('Step 5. Daily Avg Schedule Calc'!$A$2:$C$169,(WEEKDAY(A7713)-1)*24+HOUR(A7713)+1,3)*IF(A7713&lt;Cooling_Season_Start_Date,0,IF(A7713&gt;Cooling_Season_End_Date,0,1))</f>
        <v>0</v>
      </c>
      <c r="D7713" s="12">
        <f>VLOOKUP(A7713,'Step 1.3 Normalized OAT'!$A$1:$B$8761,2)</f>
        <v>40</v>
      </c>
      <c r="E7713" s="13">
        <f ca="1">('Step 3. Regression'!$F$19*D7713^2+'Step 3. Regression'!$G$19*D7713+'Step 3. Regression'!$H$19)*C7713</f>
        <v>0</v>
      </c>
    </row>
    <row r="7714" spans="1:5" x14ac:dyDescent="0.25">
      <c r="A7714" s="9">
        <f>IF(ISBLANK('Step 1.3 Normalized OAT'!A7714),"-",'Step 1.3 Normalized OAT'!A7714)</f>
        <v>43422.333333333336</v>
      </c>
      <c r="B7714" s="26">
        <f t="shared" si="126"/>
        <v>321</v>
      </c>
      <c r="C7714" s="64" cm="1">
        <f t="array" ref="C7714">INDEX('Step 5. Daily Avg Schedule Calc'!$A$2:$C$169,(WEEKDAY(A7714)-1)*24+HOUR(A7714)+1,3)*IF(A7714&lt;Cooling_Season_Start_Date,0,IF(A7714&gt;Cooling_Season_End_Date,0,1))</f>
        <v>0</v>
      </c>
      <c r="D7714" s="12">
        <f>VLOOKUP(A7714,'Step 1.3 Normalized OAT'!$A$1:$B$8761,2)</f>
        <v>41</v>
      </c>
      <c r="E7714" s="13">
        <f ca="1">('Step 3. Regression'!$F$19*D7714^2+'Step 3. Regression'!$G$19*D7714+'Step 3. Regression'!$H$19)*C7714</f>
        <v>0</v>
      </c>
    </row>
    <row r="7715" spans="1:5" x14ac:dyDescent="0.25">
      <c r="A7715" s="9">
        <f>IF(ISBLANK('Step 1.3 Normalized OAT'!A7715),"-",'Step 1.3 Normalized OAT'!A7715)</f>
        <v>43422.375</v>
      </c>
      <c r="B7715" s="26">
        <f t="shared" si="126"/>
        <v>321</v>
      </c>
      <c r="C7715" s="64" cm="1">
        <f t="array" ref="C7715">INDEX('Step 5. Daily Avg Schedule Calc'!$A$2:$C$169,(WEEKDAY(A7715)-1)*24+HOUR(A7715)+1,3)*IF(A7715&lt;Cooling_Season_Start_Date,0,IF(A7715&gt;Cooling_Season_End_Date,0,1))</f>
        <v>0</v>
      </c>
      <c r="D7715" s="12">
        <f>VLOOKUP(A7715,'Step 1.3 Normalized OAT'!$A$1:$B$8761,2)</f>
        <v>41</v>
      </c>
      <c r="E7715" s="13">
        <f ca="1">('Step 3. Regression'!$F$19*D7715^2+'Step 3. Regression'!$G$19*D7715+'Step 3. Regression'!$H$19)*C7715</f>
        <v>0</v>
      </c>
    </row>
    <row r="7716" spans="1:5" x14ac:dyDescent="0.25">
      <c r="A7716" s="9">
        <f>IF(ISBLANK('Step 1.3 Normalized OAT'!A7716),"-",'Step 1.3 Normalized OAT'!A7716)</f>
        <v>43422.416666666664</v>
      </c>
      <c r="B7716" s="26">
        <f t="shared" si="126"/>
        <v>321</v>
      </c>
      <c r="C7716" s="64" cm="1">
        <f t="array" ref="C7716">INDEX('Step 5. Daily Avg Schedule Calc'!$A$2:$C$169,(WEEKDAY(A7716)-1)*24+HOUR(A7716)+1,3)*IF(A7716&lt;Cooling_Season_Start_Date,0,IF(A7716&gt;Cooling_Season_End_Date,0,1))</f>
        <v>0</v>
      </c>
      <c r="D7716" s="12">
        <f>VLOOKUP(A7716,'Step 1.3 Normalized OAT'!$A$1:$B$8761,2)</f>
        <v>41</v>
      </c>
      <c r="E7716" s="13">
        <f ca="1">('Step 3. Regression'!$F$19*D7716^2+'Step 3. Regression'!$G$19*D7716+'Step 3. Regression'!$H$19)*C7716</f>
        <v>0</v>
      </c>
    </row>
    <row r="7717" spans="1:5" x14ac:dyDescent="0.25">
      <c r="A7717" s="9">
        <f>IF(ISBLANK('Step 1.3 Normalized OAT'!A7717),"-",'Step 1.3 Normalized OAT'!A7717)</f>
        <v>43422.458333333336</v>
      </c>
      <c r="B7717" s="26">
        <f t="shared" si="126"/>
        <v>321</v>
      </c>
      <c r="C7717" s="64" cm="1">
        <f t="array" ref="C7717">INDEX('Step 5. Daily Avg Schedule Calc'!$A$2:$C$169,(WEEKDAY(A7717)-1)*24+HOUR(A7717)+1,3)*IF(A7717&lt;Cooling_Season_Start_Date,0,IF(A7717&gt;Cooling_Season_End_Date,0,1))</f>
        <v>0</v>
      </c>
      <c r="D7717" s="12">
        <f>VLOOKUP(A7717,'Step 1.3 Normalized OAT'!$A$1:$B$8761,2)</f>
        <v>41</v>
      </c>
      <c r="E7717" s="13">
        <f ca="1">('Step 3. Regression'!$F$19*D7717^2+'Step 3. Regression'!$G$19*D7717+'Step 3. Regression'!$H$19)*C7717</f>
        <v>0</v>
      </c>
    </row>
    <row r="7718" spans="1:5" x14ac:dyDescent="0.25">
      <c r="A7718" s="9">
        <f>IF(ISBLANK('Step 1.3 Normalized OAT'!A7718),"-",'Step 1.3 Normalized OAT'!A7718)</f>
        <v>43422.5</v>
      </c>
      <c r="B7718" s="26">
        <f t="shared" si="126"/>
        <v>321</v>
      </c>
      <c r="C7718" s="64" cm="1">
        <f t="array" ref="C7718">INDEX('Step 5. Daily Avg Schedule Calc'!$A$2:$C$169,(WEEKDAY(A7718)-1)*24+HOUR(A7718)+1,3)*IF(A7718&lt;Cooling_Season_Start_Date,0,IF(A7718&gt;Cooling_Season_End_Date,0,1))</f>
        <v>0</v>
      </c>
      <c r="D7718" s="12">
        <f>VLOOKUP(A7718,'Step 1.3 Normalized OAT'!$A$1:$B$8761,2)</f>
        <v>43</v>
      </c>
      <c r="E7718" s="13">
        <f ca="1">('Step 3. Regression'!$F$19*D7718^2+'Step 3. Regression'!$G$19*D7718+'Step 3. Regression'!$H$19)*C7718</f>
        <v>0</v>
      </c>
    </row>
    <row r="7719" spans="1:5" x14ac:dyDescent="0.25">
      <c r="A7719" s="9">
        <f>IF(ISBLANK('Step 1.3 Normalized OAT'!A7719),"-",'Step 1.3 Normalized OAT'!A7719)</f>
        <v>43422.541666666664</v>
      </c>
      <c r="B7719" s="26">
        <f t="shared" si="126"/>
        <v>321</v>
      </c>
      <c r="C7719" s="64" cm="1">
        <f t="array" ref="C7719">INDEX('Step 5. Daily Avg Schedule Calc'!$A$2:$C$169,(WEEKDAY(A7719)-1)*24+HOUR(A7719)+1,3)*IF(A7719&lt;Cooling_Season_Start_Date,0,IF(A7719&gt;Cooling_Season_End_Date,0,1))</f>
        <v>0</v>
      </c>
      <c r="D7719" s="12">
        <f>VLOOKUP(A7719,'Step 1.3 Normalized OAT'!$A$1:$B$8761,2)</f>
        <v>43</v>
      </c>
      <c r="E7719" s="13">
        <f ca="1">('Step 3. Regression'!$F$19*D7719^2+'Step 3. Regression'!$G$19*D7719+'Step 3. Regression'!$H$19)*C7719</f>
        <v>0</v>
      </c>
    </row>
    <row r="7720" spans="1:5" x14ac:dyDescent="0.25">
      <c r="A7720" s="9">
        <f>IF(ISBLANK('Step 1.3 Normalized OAT'!A7720),"-",'Step 1.3 Normalized OAT'!A7720)</f>
        <v>43422.583333333336</v>
      </c>
      <c r="B7720" s="26">
        <f t="shared" si="126"/>
        <v>321</v>
      </c>
      <c r="C7720" s="64" cm="1">
        <f t="array" ref="C7720">INDEX('Step 5. Daily Avg Schedule Calc'!$A$2:$C$169,(WEEKDAY(A7720)-1)*24+HOUR(A7720)+1,3)*IF(A7720&lt;Cooling_Season_Start_Date,0,IF(A7720&gt;Cooling_Season_End_Date,0,1))</f>
        <v>0</v>
      </c>
      <c r="D7720" s="12">
        <f>VLOOKUP(A7720,'Step 1.3 Normalized OAT'!$A$1:$B$8761,2)</f>
        <v>43</v>
      </c>
      <c r="E7720" s="13">
        <f ca="1">('Step 3. Regression'!$F$19*D7720^2+'Step 3. Regression'!$G$19*D7720+'Step 3. Regression'!$H$19)*C7720</f>
        <v>0</v>
      </c>
    </row>
    <row r="7721" spans="1:5" x14ac:dyDescent="0.25">
      <c r="A7721" s="9">
        <f>IF(ISBLANK('Step 1.3 Normalized OAT'!A7721),"-",'Step 1.3 Normalized OAT'!A7721)</f>
        <v>43422.625</v>
      </c>
      <c r="B7721" s="26">
        <f t="shared" si="126"/>
        <v>321</v>
      </c>
      <c r="C7721" s="64" cm="1">
        <f t="array" ref="C7721">INDEX('Step 5. Daily Avg Schedule Calc'!$A$2:$C$169,(WEEKDAY(A7721)-1)*24+HOUR(A7721)+1,3)*IF(A7721&lt;Cooling_Season_Start_Date,0,IF(A7721&gt;Cooling_Season_End_Date,0,1))</f>
        <v>0</v>
      </c>
      <c r="D7721" s="12">
        <f>VLOOKUP(A7721,'Step 1.3 Normalized OAT'!$A$1:$B$8761,2)</f>
        <v>45</v>
      </c>
      <c r="E7721" s="13">
        <f ca="1">('Step 3. Regression'!$F$19*D7721^2+'Step 3. Regression'!$G$19*D7721+'Step 3. Regression'!$H$19)*C7721</f>
        <v>0</v>
      </c>
    </row>
    <row r="7722" spans="1:5" x14ac:dyDescent="0.25">
      <c r="A7722" s="9">
        <f>IF(ISBLANK('Step 1.3 Normalized OAT'!A7722),"-",'Step 1.3 Normalized OAT'!A7722)</f>
        <v>43422.666666666664</v>
      </c>
      <c r="B7722" s="26">
        <f t="shared" si="126"/>
        <v>321</v>
      </c>
      <c r="C7722" s="64" cm="1">
        <f t="array" ref="C7722">INDEX('Step 5. Daily Avg Schedule Calc'!$A$2:$C$169,(WEEKDAY(A7722)-1)*24+HOUR(A7722)+1,3)*IF(A7722&lt;Cooling_Season_Start_Date,0,IF(A7722&gt;Cooling_Season_End_Date,0,1))</f>
        <v>0</v>
      </c>
      <c r="D7722" s="12">
        <f>VLOOKUP(A7722,'Step 1.3 Normalized OAT'!$A$1:$B$8761,2)</f>
        <v>44</v>
      </c>
      <c r="E7722" s="13">
        <f ca="1">('Step 3. Regression'!$F$19*D7722^2+'Step 3. Regression'!$G$19*D7722+'Step 3. Regression'!$H$19)*C7722</f>
        <v>0</v>
      </c>
    </row>
    <row r="7723" spans="1:5" x14ac:dyDescent="0.25">
      <c r="A7723" s="9">
        <f>IF(ISBLANK('Step 1.3 Normalized OAT'!A7723),"-",'Step 1.3 Normalized OAT'!A7723)</f>
        <v>43422.708333333336</v>
      </c>
      <c r="B7723" s="26">
        <f t="shared" si="126"/>
        <v>321</v>
      </c>
      <c r="C7723" s="64" cm="1">
        <f t="array" ref="C7723">INDEX('Step 5. Daily Avg Schedule Calc'!$A$2:$C$169,(WEEKDAY(A7723)-1)*24+HOUR(A7723)+1,3)*IF(A7723&lt;Cooling_Season_Start_Date,0,IF(A7723&gt;Cooling_Season_End_Date,0,1))</f>
        <v>0</v>
      </c>
      <c r="D7723" s="12">
        <f>VLOOKUP(A7723,'Step 1.3 Normalized OAT'!$A$1:$B$8761,2)</f>
        <v>45</v>
      </c>
      <c r="E7723" s="13">
        <f ca="1">('Step 3. Regression'!$F$19*D7723^2+'Step 3. Regression'!$G$19*D7723+'Step 3. Regression'!$H$19)*C7723</f>
        <v>0</v>
      </c>
    </row>
    <row r="7724" spans="1:5" x14ac:dyDescent="0.25">
      <c r="A7724" s="9">
        <f>IF(ISBLANK('Step 1.3 Normalized OAT'!A7724),"-",'Step 1.3 Normalized OAT'!A7724)</f>
        <v>43422.75</v>
      </c>
      <c r="B7724" s="26">
        <f t="shared" si="126"/>
        <v>321</v>
      </c>
      <c r="C7724" s="64" cm="1">
        <f t="array" ref="C7724">INDEX('Step 5. Daily Avg Schedule Calc'!$A$2:$C$169,(WEEKDAY(A7724)-1)*24+HOUR(A7724)+1,3)*IF(A7724&lt;Cooling_Season_Start_Date,0,IF(A7724&gt;Cooling_Season_End_Date,0,1))</f>
        <v>0</v>
      </c>
      <c r="D7724" s="12">
        <f>VLOOKUP(A7724,'Step 1.3 Normalized OAT'!$A$1:$B$8761,2)</f>
        <v>43</v>
      </c>
      <c r="E7724" s="13">
        <f ca="1">('Step 3. Regression'!$F$19*D7724^2+'Step 3. Regression'!$G$19*D7724+'Step 3. Regression'!$H$19)*C7724</f>
        <v>0</v>
      </c>
    </row>
    <row r="7725" spans="1:5" x14ac:dyDescent="0.25">
      <c r="A7725" s="9">
        <f>IF(ISBLANK('Step 1.3 Normalized OAT'!A7725),"-",'Step 1.3 Normalized OAT'!A7725)</f>
        <v>43422.791666666664</v>
      </c>
      <c r="B7725" s="26">
        <f t="shared" si="126"/>
        <v>321</v>
      </c>
      <c r="C7725" s="64" cm="1">
        <f t="array" ref="C7725">INDEX('Step 5. Daily Avg Schedule Calc'!$A$2:$C$169,(WEEKDAY(A7725)-1)*24+HOUR(A7725)+1,3)*IF(A7725&lt;Cooling_Season_Start_Date,0,IF(A7725&gt;Cooling_Season_End_Date,0,1))</f>
        <v>0</v>
      </c>
      <c r="D7725" s="12">
        <f>VLOOKUP(A7725,'Step 1.3 Normalized OAT'!$A$1:$B$8761,2)</f>
        <v>44</v>
      </c>
      <c r="E7725" s="13">
        <f ca="1">('Step 3. Regression'!$F$19*D7725^2+'Step 3. Regression'!$G$19*D7725+'Step 3. Regression'!$H$19)*C7725</f>
        <v>0</v>
      </c>
    </row>
    <row r="7726" spans="1:5" x14ac:dyDescent="0.25">
      <c r="A7726" s="9">
        <f>IF(ISBLANK('Step 1.3 Normalized OAT'!A7726),"-",'Step 1.3 Normalized OAT'!A7726)</f>
        <v>43422.833333333336</v>
      </c>
      <c r="B7726" s="26">
        <f t="shared" si="126"/>
        <v>321</v>
      </c>
      <c r="C7726" s="64" cm="1">
        <f t="array" ref="C7726">INDEX('Step 5. Daily Avg Schedule Calc'!$A$2:$C$169,(WEEKDAY(A7726)-1)*24+HOUR(A7726)+1,3)*IF(A7726&lt;Cooling_Season_Start_Date,0,IF(A7726&gt;Cooling_Season_End_Date,0,1))</f>
        <v>0</v>
      </c>
      <c r="D7726" s="12">
        <f>VLOOKUP(A7726,'Step 1.3 Normalized OAT'!$A$1:$B$8761,2)</f>
        <v>45</v>
      </c>
      <c r="E7726" s="13">
        <f ca="1">('Step 3. Regression'!$F$19*D7726^2+'Step 3. Regression'!$G$19*D7726+'Step 3. Regression'!$H$19)*C7726</f>
        <v>0</v>
      </c>
    </row>
    <row r="7727" spans="1:5" x14ac:dyDescent="0.25">
      <c r="A7727" s="9">
        <f>IF(ISBLANK('Step 1.3 Normalized OAT'!A7727),"-",'Step 1.3 Normalized OAT'!A7727)</f>
        <v>43422.875</v>
      </c>
      <c r="B7727" s="26">
        <f t="shared" si="126"/>
        <v>321</v>
      </c>
      <c r="C7727" s="64" cm="1">
        <f t="array" ref="C7727">INDEX('Step 5. Daily Avg Schedule Calc'!$A$2:$C$169,(WEEKDAY(A7727)-1)*24+HOUR(A7727)+1,3)*IF(A7727&lt;Cooling_Season_Start_Date,0,IF(A7727&gt;Cooling_Season_End_Date,0,1))</f>
        <v>0</v>
      </c>
      <c r="D7727" s="12">
        <f>VLOOKUP(A7727,'Step 1.3 Normalized OAT'!$A$1:$B$8761,2)</f>
        <v>43</v>
      </c>
      <c r="E7727" s="13">
        <f ca="1">('Step 3. Regression'!$F$19*D7727^2+'Step 3. Regression'!$G$19*D7727+'Step 3. Regression'!$H$19)*C7727</f>
        <v>0</v>
      </c>
    </row>
    <row r="7728" spans="1:5" x14ac:dyDescent="0.25">
      <c r="A7728" s="9">
        <f>IF(ISBLANK('Step 1.3 Normalized OAT'!A7728),"-",'Step 1.3 Normalized OAT'!A7728)</f>
        <v>43422.916666666664</v>
      </c>
      <c r="B7728" s="26">
        <f t="shared" si="126"/>
        <v>321</v>
      </c>
      <c r="C7728" s="64" cm="1">
        <f t="array" ref="C7728">INDEX('Step 5. Daily Avg Schedule Calc'!$A$2:$C$169,(WEEKDAY(A7728)-1)*24+HOUR(A7728)+1,3)*IF(A7728&lt;Cooling_Season_Start_Date,0,IF(A7728&gt;Cooling_Season_End_Date,0,1))</f>
        <v>0</v>
      </c>
      <c r="D7728" s="12">
        <f>VLOOKUP(A7728,'Step 1.3 Normalized OAT'!$A$1:$B$8761,2)</f>
        <v>43</v>
      </c>
      <c r="E7728" s="13">
        <f ca="1">('Step 3. Regression'!$F$19*D7728^2+'Step 3. Regression'!$G$19*D7728+'Step 3. Regression'!$H$19)*C7728</f>
        <v>0</v>
      </c>
    </row>
    <row r="7729" spans="1:5" x14ac:dyDescent="0.25">
      <c r="A7729" s="9">
        <f>IF(ISBLANK('Step 1.3 Normalized OAT'!A7729),"-",'Step 1.3 Normalized OAT'!A7729)</f>
        <v>43422.958333333336</v>
      </c>
      <c r="B7729" s="26">
        <f t="shared" si="126"/>
        <v>321</v>
      </c>
      <c r="C7729" s="64" cm="1">
        <f t="array" ref="C7729">INDEX('Step 5. Daily Avg Schedule Calc'!$A$2:$C$169,(WEEKDAY(A7729)-1)*24+HOUR(A7729)+1,3)*IF(A7729&lt;Cooling_Season_Start_Date,0,IF(A7729&gt;Cooling_Season_End_Date,0,1))</f>
        <v>0</v>
      </c>
      <c r="D7729" s="12">
        <f>VLOOKUP(A7729,'Step 1.3 Normalized OAT'!$A$1:$B$8761,2)</f>
        <v>43</v>
      </c>
      <c r="E7729" s="13">
        <f ca="1">('Step 3. Regression'!$F$19*D7729^2+'Step 3. Regression'!$G$19*D7729+'Step 3. Regression'!$H$19)*C7729</f>
        <v>0</v>
      </c>
    </row>
    <row r="7730" spans="1:5" x14ac:dyDescent="0.25">
      <c r="A7730" s="9">
        <f>IF(ISBLANK('Step 1.3 Normalized OAT'!A7730),"-",'Step 1.3 Normalized OAT'!A7730)</f>
        <v>43423</v>
      </c>
      <c r="B7730" s="26">
        <f t="shared" si="126"/>
        <v>322</v>
      </c>
      <c r="C7730" s="64" cm="1">
        <f t="array" ref="C7730">INDEX('Step 5. Daily Avg Schedule Calc'!$A$2:$C$169,(WEEKDAY(A7730)-1)*24+HOUR(A7730)+1,3)*IF(A7730&lt;Cooling_Season_Start_Date,0,IF(A7730&gt;Cooling_Season_End_Date,0,1))</f>
        <v>0</v>
      </c>
      <c r="D7730" s="12">
        <f>VLOOKUP(A7730,'Step 1.3 Normalized OAT'!$A$1:$B$8761,2)</f>
        <v>42</v>
      </c>
      <c r="E7730" s="13">
        <f ca="1">('Step 3. Regression'!$F$19*D7730^2+'Step 3. Regression'!$G$19*D7730+'Step 3. Regression'!$H$19)*C7730</f>
        <v>0</v>
      </c>
    </row>
    <row r="7731" spans="1:5" x14ac:dyDescent="0.25">
      <c r="A7731" s="9">
        <f>IF(ISBLANK('Step 1.3 Normalized OAT'!A7731),"-",'Step 1.3 Normalized OAT'!A7731)</f>
        <v>43423.041666666664</v>
      </c>
      <c r="B7731" s="26">
        <f t="shared" si="126"/>
        <v>322</v>
      </c>
      <c r="C7731" s="64" cm="1">
        <f t="array" ref="C7731">INDEX('Step 5. Daily Avg Schedule Calc'!$A$2:$C$169,(WEEKDAY(A7731)-1)*24+HOUR(A7731)+1,3)*IF(A7731&lt;Cooling_Season_Start_Date,0,IF(A7731&gt;Cooling_Season_End_Date,0,1))</f>
        <v>0</v>
      </c>
      <c r="D7731" s="12">
        <f>VLOOKUP(A7731,'Step 1.3 Normalized OAT'!$A$1:$B$8761,2)</f>
        <v>42</v>
      </c>
      <c r="E7731" s="13">
        <f ca="1">('Step 3. Regression'!$F$19*D7731^2+'Step 3. Regression'!$G$19*D7731+'Step 3. Regression'!$H$19)*C7731</f>
        <v>0</v>
      </c>
    </row>
    <row r="7732" spans="1:5" x14ac:dyDescent="0.25">
      <c r="A7732" s="9">
        <f>IF(ISBLANK('Step 1.3 Normalized OAT'!A7732),"-",'Step 1.3 Normalized OAT'!A7732)</f>
        <v>43423.083333333336</v>
      </c>
      <c r="B7732" s="26">
        <f t="shared" si="126"/>
        <v>322</v>
      </c>
      <c r="C7732" s="64" cm="1">
        <f t="array" ref="C7732">INDEX('Step 5. Daily Avg Schedule Calc'!$A$2:$C$169,(WEEKDAY(A7732)-1)*24+HOUR(A7732)+1,3)*IF(A7732&lt;Cooling_Season_Start_Date,0,IF(A7732&gt;Cooling_Season_End_Date,0,1))</f>
        <v>0</v>
      </c>
      <c r="D7732" s="12">
        <f>VLOOKUP(A7732,'Step 1.3 Normalized OAT'!$A$1:$B$8761,2)</f>
        <v>41</v>
      </c>
      <c r="E7732" s="13">
        <f ca="1">('Step 3. Regression'!$F$19*D7732^2+'Step 3. Regression'!$G$19*D7732+'Step 3. Regression'!$H$19)*C7732</f>
        <v>0</v>
      </c>
    </row>
    <row r="7733" spans="1:5" x14ac:dyDescent="0.25">
      <c r="A7733" s="9">
        <f>IF(ISBLANK('Step 1.3 Normalized OAT'!A7733),"-",'Step 1.3 Normalized OAT'!A7733)</f>
        <v>43423.125</v>
      </c>
      <c r="B7733" s="26">
        <f t="shared" si="126"/>
        <v>322</v>
      </c>
      <c r="C7733" s="64" cm="1">
        <f t="array" ref="C7733">INDEX('Step 5. Daily Avg Schedule Calc'!$A$2:$C$169,(WEEKDAY(A7733)-1)*24+HOUR(A7733)+1,3)*IF(A7733&lt;Cooling_Season_Start_Date,0,IF(A7733&gt;Cooling_Season_End_Date,0,1))</f>
        <v>0</v>
      </c>
      <c r="D7733" s="12">
        <f>VLOOKUP(A7733,'Step 1.3 Normalized OAT'!$A$1:$B$8761,2)</f>
        <v>41</v>
      </c>
      <c r="E7733" s="13">
        <f ca="1">('Step 3. Regression'!$F$19*D7733^2+'Step 3. Regression'!$G$19*D7733+'Step 3. Regression'!$H$19)*C7733</f>
        <v>0</v>
      </c>
    </row>
    <row r="7734" spans="1:5" x14ac:dyDescent="0.25">
      <c r="A7734" s="9">
        <f>IF(ISBLANK('Step 1.3 Normalized OAT'!A7734),"-",'Step 1.3 Normalized OAT'!A7734)</f>
        <v>43423.166666666664</v>
      </c>
      <c r="B7734" s="26">
        <f t="shared" si="126"/>
        <v>322</v>
      </c>
      <c r="C7734" s="64" cm="1">
        <f t="array" ref="C7734">INDEX('Step 5. Daily Avg Schedule Calc'!$A$2:$C$169,(WEEKDAY(A7734)-1)*24+HOUR(A7734)+1,3)*IF(A7734&lt;Cooling_Season_Start_Date,0,IF(A7734&gt;Cooling_Season_End_Date,0,1))</f>
        <v>0</v>
      </c>
      <c r="D7734" s="12">
        <f>VLOOKUP(A7734,'Step 1.3 Normalized OAT'!$A$1:$B$8761,2)</f>
        <v>42</v>
      </c>
      <c r="E7734" s="13">
        <f ca="1">('Step 3. Regression'!$F$19*D7734^2+'Step 3. Regression'!$G$19*D7734+'Step 3. Regression'!$H$19)*C7734</f>
        <v>0</v>
      </c>
    </row>
    <row r="7735" spans="1:5" x14ac:dyDescent="0.25">
      <c r="A7735" s="9">
        <f>IF(ISBLANK('Step 1.3 Normalized OAT'!A7735),"-",'Step 1.3 Normalized OAT'!A7735)</f>
        <v>43423.208333333336</v>
      </c>
      <c r="B7735" s="26">
        <f t="shared" si="126"/>
        <v>322</v>
      </c>
      <c r="C7735" s="64" cm="1">
        <f t="array" ref="C7735">INDEX('Step 5. Daily Avg Schedule Calc'!$A$2:$C$169,(WEEKDAY(A7735)-1)*24+HOUR(A7735)+1,3)*IF(A7735&lt;Cooling_Season_Start_Date,0,IF(A7735&gt;Cooling_Season_End_Date,0,1))</f>
        <v>0</v>
      </c>
      <c r="D7735" s="12">
        <f>VLOOKUP(A7735,'Step 1.3 Normalized OAT'!$A$1:$B$8761,2)</f>
        <v>43</v>
      </c>
      <c r="E7735" s="13">
        <f ca="1">('Step 3. Regression'!$F$19*D7735^2+'Step 3. Regression'!$G$19*D7735+'Step 3. Regression'!$H$19)*C7735</f>
        <v>0</v>
      </c>
    </row>
    <row r="7736" spans="1:5" x14ac:dyDescent="0.25">
      <c r="A7736" s="9">
        <f>IF(ISBLANK('Step 1.3 Normalized OAT'!A7736),"-",'Step 1.3 Normalized OAT'!A7736)</f>
        <v>43423.25</v>
      </c>
      <c r="B7736" s="26">
        <f t="shared" si="126"/>
        <v>322</v>
      </c>
      <c r="C7736" s="64" cm="1">
        <f t="array" ref="C7736">INDEX('Step 5. Daily Avg Schedule Calc'!$A$2:$C$169,(WEEKDAY(A7736)-1)*24+HOUR(A7736)+1,3)*IF(A7736&lt;Cooling_Season_Start_Date,0,IF(A7736&gt;Cooling_Season_End_Date,0,1))</f>
        <v>0</v>
      </c>
      <c r="D7736" s="12">
        <f>VLOOKUP(A7736,'Step 1.3 Normalized OAT'!$A$1:$B$8761,2)</f>
        <v>45</v>
      </c>
      <c r="E7736" s="13">
        <f ca="1">('Step 3. Regression'!$F$19*D7736^2+'Step 3. Regression'!$G$19*D7736+'Step 3. Regression'!$H$19)*C7736</f>
        <v>0</v>
      </c>
    </row>
    <row r="7737" spans="1:5" x14ac:dyDescent="0.25">
      <c r="A7737" s="9">
        <f>IF(ISBLANK('Step 1.3 Normalized OAT'!A7737),"-",'Step 1.3 Normalized OAT'!A7737)</f>
        <v>43423.291666666664</v>
      </c>
      <c r="B7737" s="26">
        <f t="shared" si="126"/>
        <v>322</v>
      </c>
      <c r="C7737" s="64" cm="1">
        <f t="array" ref="C7737">INDEX('Step 5. Daily Avg Schedule Calc'!$A$2:$C$169,(WEEKDAY(A7737)-1)*24+HOUR(A7737)+1,3)*IF(A7737&lt;Cooling_Season_Start_Date,0,IF(A7737&gt;Cooling_Season_End_Date,0,1))</f>
        <v>0</v>
      </c>
      <c r="D7737" s="12">
        <f>VLOOKUP(A7737,'Step 1.3 Normalized OAT'!$A$1:$B$8761,2)</f>
        <v>47</v>
      </c>
      <c r="E7737" s="13">
        <f ca="1">('Step 3. Regression'!$F$19*D7737^2+'Step 3. Regression'!$G$19*D7737+'Step 3. Regression'!$H$19)*C7737</f>
        <v>0</v>
      </c>
    </row>
    <row r="7738" spans="1:5" x14ac:dyDescent="0.25">
      <c r="A7738" s="9">
        <f>IF(ISBLANK('Step 1.3 Normalized OAT'!A7738),"-",'Step 1.3 Normalized OAT'!A7738)</f>
        <v>43423.333333333336</v>
      </c>
      <c r="B7738" s="26">
        <f t="shared" si="126"/>
        <v>322</v>
      </c>
      <c r="C7738" s="64" cm="1">
        <f t="array" ref="C7738">INDEX('Step 5. Daily Avg Schedule Calc'!$A$2:$C$169,(WEEKDAY(A7738)-1)*24+HOUR(A7738)+1,3)*IF(A7738&lt;Cooling_Season_Start_Date,0,IF(A7738&gt;Cooling_Season_End_Date,0,1))</f>
        <v>0</v>
      </c>
      <c r="D7738" s="12">
        <f>VLOOKUP(A7738,'Step 1.3 Normalized OAT'!$A$1:$B$8761,2)</f>
        <v>48</v>
      </c>
      <c r="E7738" s="13">
        <f ca="1">('Step 3. Regression'!$F$19*D7738^2+'Step 3. Regression'!$G$19*D7738+'Step 3. Regression'!$H$19)*C7738</f>
        <v>0</v>
      </c>
    </row>
    <row r="7739" spans="1:5" x14ac:dyDescent="0.25">
      <c r="A7739" s="9">
        <f>IF(ISBLANK('Step 1.3 Normalized OAT'!A7739),"-",'Step 1.3 Normalized OAT'!A7739)</f>
        <v>43423.375</v>
      </c>
      <c r="B7739" s="26">
        <f t="shared" si="126"/>
        <v>322</v>
      </c>
      <c r="C7739" s="64" cm="1">
        <f t="array" ref="C7739">INDEX('Step 5. Daily Avg Schedule Calc'!$A$2:$C$169,(WEEKDAY(A7739)-1)*24+HOUR(A7739)+1,3)*IF(A7739&lt;Cooling_Season_Start_Date,0,IF(A7739&gt;Cooling_Season_End_Date,0,1))</f>
        <v>0</v>
      </c>
      <c r="D7739" s="12">
        <f>VLOOKUP(A7739,'Step 1.3 Normalized OAT'!$A$1:$B$8761,2)</f>
        <v>46</v>
      </c>
      <c r="E7739" s="13">
        <f ca="1">('Step 3. Regression'!$F$19*D7739^2+'Step 3. Regression'!$G$19*D7739+'Step 3. Regression'!$H$19)*C7739</f>
        <v>0</v>
      </c>
    </row>
    <row r="7740" spans="1:5" x14ac:dyDescent="0.25">
      <c r="A7740" s="9">
        <f>IF(ISBLANK('Step 1.3 Normalized OAT'!A7740),"-",'Step 1.3 Normalized OAT'!A7740)</f>
        <v>43423.416666666664</v>
      </c>
      <c r="B7740" s="26">
        <f t="shared" si="126"/>
        <v>322</v>
      </c>
      <c r="C7740" s="64" cm="1">
        <f t="array" ref="C7740">INDEX('Step 5. Daily Avg Schedule Calc'!$A$2:$C$169,(WEEKDAY(A7740)-1)*24+HOUR(A7740)+1,3)*IF(A7740&lt;Cooling_Season_Start_Date,0,IF(A7740&gt;Cooling_Season_End_Date,0,1))</f>
        <v>0</v>
      </c>
      <c r="D7740" s="12">
        <f>VLOOKUP(A7740,'Step 1.3 Normalized OAT'!$A$1:$B$8761,2)</f>
        <v>48</v>
      </c>
      <c r="E7740" s="13">
        <f ca="1">('Step 3. Regression'!$F$19*D7740^2+'Step 3. Regression'!$G$19*D7740+'Step 3. Regression'!$H$19)*C7740</f>
        <v>0</v>
      </c>
    </row>
    <row r="7741" spans="1:5" x14ac:dyDescent="0.25">
      <c r="A7741" s="9">
        <f>IF(ISBLANK('Step 1.3 Normalized OAT'!A7741),"-",'Step 1.3 Normalized OAT'!A7741)</f>
        <v>43423.458333333336</v>
      </c>
      <c r="B7741" s="26">
        <f t="shared" si="126"/>
        <v>322</v>
      </c>
      <c r="C7741" s="64" cm="1">
        <f t="array" ref="C7741">INDEX('Step 5. Daily Avg Schedule Calc'!$A$2:$C$169,(WEEKDAY(A7741)-1)*24+HOUR(A7741)+1,3)*IF(A7741&lt;Cooling_Season_Start_Date,0,IF(A7741&gt;Cooling_Season_End_Date,0,1))</f>
        <v>0</v>
      </c>
      <c r="D7741" s="12">
        <f>VLOOKUP(A7741,'Step 1.3 Normalized OAT'!$A$1:$B$8761,2)</f>
        <v>46</v>
      </c>
      <c r="E7741" s="13">
        <f ca="1">('Step 3. Regression'!$F$19*D7741^2+'Step 3. Regression'!$G$19*D7741+'Step 3. Regression'!$H$19)*C7741</f>
        <v>0</v>
      </c>
    </row>
    <row r="7742" spans="1:5" x14ac:dyDescent="0.25">
      <c r="A7742" s="9">
        <f>IF(ISBLANK('Step 1.3 Normalized OAT'!A7742),"-",'Step 1.3 Normalized OAT'!A7742)</f>
        <v>43423.5</v>
      </c>
      <c r="B7742" s="26">
        <f t="shared" si="126"/>
        <v>322</v>
      </c>
      <c r="C7742" s="64" cm="1">
        <f t="array" ref="C7742">INDEX('Step 5. Daily Avg Schedule Calc'!$A$2:$C$169,(WEEKDAY(A7742)-1)*24+HOUR(A7742)+1,3)*IF(A7742&lt;Cooling_Season_Start_Date,0,IF(A7742&gt;Cooling_Season_End_Date,0,1))</f>
        <v>0</v>
      </c>
      <c r="D7742" s="12">
        <f>VLOOKUP(A7742,'Step 1.3 Normalized OAT'!$A$1:$B$8761,2)</f>
        <v>48</v>
      </c>
      <c r="E7742" s="13">
        <f ca="1">('Step 3. Regression'!$F$19*D7742^2+'Step 3. Regression'!$G$19*D7742+'Step 3. Regression'!$H$19)*C7742</f>
        <v>0</v>
      </c>
    </row>
    <row r="7743" spans="1:5" x14ac:dyDescent="0.25">
      <c r="A7743" s="9">
        <f>IF(ISBLANK('Step 1.3 Normalized OAT'!A7743),"-",'Step 1.3 Normalized OAT'!A7743)</f>
        <v>43423.541666666664</v>
      </c>
      <c r="B7743" s="26">
        <f t="shared" si="126"/>
        <v>322</v>
      </c>
      <c r="C7743" s="64" cm="1">
        <f t="array" ref="C7743">INDEX('Step 5. Daily Avg Schedule Calc'!$A$2:$C$169,(WEEKDAY(A7743)-1)*24+HOUR(A7743)+1,3)*IF(A7743&lt;Cooling_Season_Start_Date,0,IF(A7743&gt;Cooling_Season_End_Date,0,1))</f>
        <v>0</v>
      </c>
      <c r="D7743" s="12">
        <f>VLOOKUP(A7743,'Step 1.3 Normalized OAT'!$A$1:$B$8761,2)</f>
        <v>51</v>
      </c>
      <c r="E7743" s="13">
        <f ca="1">('Step 3. Regression'!$F$19*D7743^2+'Step 3. Regression'!$G$19*D7743+'Step 3. Regression'!$H$19)*C7743</f>
        <v>0</v>
      </c>
    </row>
    <row r="7744" spans="1:5" x14ac:dyDescent="0.25">
      <c r="A7744" s="9">
        <f>IF(ISBLANK('Step 1.3 Normalized OAT'!A7744),"-",'Step 1.3 Normalized OAT'!A7744)</f>
        <v>43423.583333333336</v>
      </c>
      <c r="B7744" s="26">
        <f t="shared" si="126"/>
        <v>322</v>
      </c>
      <c r="C7744" s="64" cm="1">
        <f t="array" ref="C7744">INDEX('Step 5. Daily Avg Schedule Calc'!$A$2:$C$169,(WEEKDAY(A7744)-1)*24+HOUR(A7744)+1,3)*IF(A7744&lt;Cooling_Season_Start_Date,0,IF(A7744&gt;Cooling_Season_End_Date,0,1))</f>
        <v>0</v>
      </c>
      <c r="D7744" s="12">
        <f>VLOOKUP(A7744,'Step 1.3 Normalized OAT'!$A$1:$B$8761,2)</f>
        <v>50</v>
      </c>
      <c r="E7744" s="13">
        <f ca="1">('Step 3. Regression'!$F$19*D7744^2+'Step 3. Regression'!$G$19*D7744+'Step 3. Regression'!$H$19)*C7744</f>
        <v>0</v>
      </c>
    </row>
    <row r="7745" spans="1:5" x14ac:dyDescent="0.25">
      <c r="A7745" s="9">
        <f>IF(ISBLANK('Step 1.3 Normalized OAT'!A7745),"-",'Step 1.3 Normalized OAT'!A7745)</f>
        <v>43423.625</v>
      </c>
      <c r="B7745" s="26">
        <f t="shared" si="126"/>
        <v>322</v>
      </c>
      <c r="C7745" s="64" cm="1">
        <f t="array" ref="C7745">INDEX('Step 5. Daily Avg Schedule Calc'!$A$2:$C$169,(WEEKDAY(A7745)-1)*24+HOUR(A7745)+1,3)*IF(A7745&lt;Cooling_Season_Start_Date,0,IF(A7745&gt;Cooling_Season_End_Date,0,1))</f>
        <v>0</v>
      </c>
      <c r="D7745" s="12">
        <f>VLOOKUP(A7745,'Step 1.3 Normalized OAT'!$A$1:$B$8761,2)</f>
        <v>50</v>
      </c>
      <c r="E7745" s="13">
        <f ca="1">('Step 3. Regression'!$F$19*D7745^2+'Step 3. Regression'!$G$19*D7745+'Step 3. Regression'!$H$19)*C7745</f>
        <v>0</v>
      </c>
    </row>
    <row r="7746" spans="1:5" x14ac:dyDescent="0.25">
      <c r="A7746" s="9">
        <f>IF(ISBLANK('Step 1.3 Normalized OAT'!A7746),"-",'Step 1.3 Normalized OAT'!A7746)</f>
        <v>43423.666666666664</v>
      </c>
      <c r="B7746" s="26">
        <f t="shared" si="126"/>
        <v>322</v>
      </c>
      <c r="C7746" s="64" cm="1">
        <f t="array" ref="C7746">INDEX('Step 5. Daily Avg Schedule Calc'!$A$2:$C$169,(WEEKDAY(A7746)-1)*24+HOUR(A7746)+1,3)*IF(A7746&lt;Cooling_Season_Start_Date,0,IF(A7746&gt;Cooling_Season_End_Date,0,1))</f>
        <v>0</v>
      </c>
      <c r="D7746" s="12">
        <f>VLOOKUP(A7746,'Step 1.3 Normalized OAT'!$A$1:$B$8761,2)</f>
        <v>49</v>
      </c>
      <c r="E7746" s="13">
        <f ca="1">('Step 3. Regression'!$F$19*D7746^2+'Step 3. Regression'!$G$19*D7746+'Step 3. Regression'!$H$19)*C7746</f>
        <v>0</v>
      </c>
    </row>
    <row r="7747" spans="1:5" x14ac:dyDescent="0.25">
      <c r="A7747" s="9">
        <f>IF(ISBLANK('Step 1.3 Normalized OAT'!A7747),"-",'Step 1.3 Normalized OAT'!A7747)</f>
        <v>43423.708333333336</v>
      </c>
      <c r="B7747" s="26">
        <f t="shared" ref="B7747:B7810" si="127">_xlfn.DAYS(A7747,$A$2)</f>
        <v>322</v>
      </c>
      <c r="C7747" s="64" cm="1">
        <f t="array" ref="C7747">INDEX('Step 5. Daily Avg Schedule Calc'!$A$2:$C$169,(WEEKDAY(A7747)-1)*24+HOUR(A7747)+1,3)*IF(A7747&lt;Cooling_Season_Start_Date,0,IF(A7747&gt;Cooling_Season_End_Date,0,1))</f>
        <v>0</v>
      </c>
      <c r="D7747" s="12">
        <f>VLOOKUP(A7747,'Step 1.3 Normalized OAT'!$A$1:$B$8761,2)</f>
        <v>48</v>
      </c>
      <c r="E7747" s="13">
        <f ca="1">('Step 3. Regression'!$F$19*D7747^2+'Step 3. Regression'!$G$19*D7747+'Step 3. Regression'!$H$19)*C7747</f>
        <v>0</v>
      </c>
    </row>
    <row r="7748" spans="1:5" x14ac:dyDescent="0.25">
      <c r="A7748" s="9">
        <f>IF(ISBLANK('Step 1.3 Normalized OAT'!A7748),"-",'Step 1.3 Normalized OAT'!A7748)</f>
        <v>43423.75</v>
      </c>
      <c r="B7748" s="26">
        <f t="shared" si="127"/>
        <v>322</v>
      </c>
      <c r="C7748" s="64" cm="1">
        <f t="array" ref="C7748">INDEX('Step 5. Daily Avg Schedule Calc'!$A$2:$C$169,(WEEKDAY(A7748)-1)*24+HOUR(A7748)+1,3)*IF(A7748&lt;Cooling_Season_Start_Date,0,IF(A7748&gt;Cooling_Season_End_Date,0,1))</f>
        <v>0</v>
      </c>
      <c r="D7748" s="12">
        <f>VLOOKUP(A7748,'Step 1.3 Normalized OAT'!$A$1:$B$8761,2)</f>
        <v>50</v>
      </c>
      <c r="E7748" s="13">
        <f ca="1">('Step 3. Regression'!$F$19*D7748^2+'Step 3. Regression'!$G$19*D7748+'Step 3. Regression'!$H$19)*C7748</f>
        <v>0</v>
      </c>
    </row>
    <row r="7749" spans="1:5" x14ac:dyDescent="0.25">
      <c r="A7749" s="9">
        <f>IF(ISBLANK('Step 1.3 Normalized OAT'!A7749),"-",'Step 1.3 Normalized OAT'!A7749)</f>
        <v>43423.791666666664</v>
      </c>
      <c r="B7749" s="26">
        <f t="shared" si="127"/>
        <v>322</v>
      </c>
      <c r="C7749" s="64" cm="1">
        <f t="array" ref="C7749">INDEX('Step 5. Daily Avg Schedule Calc'!$A$2:$C$169,(WEEKDAY(A7749)-1)*24+HOUR(A7749)+1,3)*IF(A7749&lt;Cooling_Season_Start_Date,0,IF(A7749&gt;Cooling_Season_End_Date,0,1))</f>
        <v>0</v>
      </c>
      <c r="D7749" s="12">
        <f>VLOOKUP(A7749,'Step 1.3 Normalized OAT'!$A$1:$B$8761,2)</f>
        <v>49</v>
      </c>
      <c r="E7749" s="13">
        <f ca="1">('Step 3. Regression'!$F$19*D7749^2+'Step 3. Regression'!$G$19*D7749+'Step 3. Regression'!$H$19)*C7749</f>
        <v>0</v>
      </c>
    </row>
    <row r="7750" spans="1:5" x14ac:dyDescent="0.25">
      <c r="A7750" s="9">
        <f>IF(ISBLANK('Step 1.3 Normalized OAT'!A7750),"-",'Step 1.3 Normalized OAT'!A7750)</f>
        <v>43423.833333333336</v>
      </c>
      <c r="B7750" s="26">
        <f t="shared" si="127"/>
        <v>322</v>
      </c>
      <c r="C7750" s="64" cm="1">
        <f t="array" ref="C7750">INDEX('Step 5. Daily Avg Schedule Calc'!$A$2:$C$169,(WEEKDAY(A7750)-1)*24+HOUR(A7750)+1,3)*IF(A7750&lt;Cooling_Season_Start_Date,0,IF(A7750&gt;Cooling_Season_End_Date,0,1))</f>
        <v>0</v>
      </c>
      <c r="D7750" s="12">
        <f>VLOOKUP(A7750,'Step 1.3 Normalized OAT'!$A$1:$B$8761,2)</f>
        <v>48</v>
      </c>
      <c r="E7750" s="13">
        <f ca="1">('Step 3. Regression'!$F$19*D7750^2+'Step 3. Regression'!$G$19*D7750+'Step 3. Regression'!$H$19)*C7750</f>
        <v>0</v>
      </c>
    </row>
    <row r="7751" spans="1:5" x14ac:dyDescent="0.25">
      <c r="A7751" s="9">
        <f>IF(ISBLANK('Step 1.3 Normalized OAT'!A7751),"-",'Step 1.3 Normalized OAT'!A7751)</f>
        <v>43423.875</v>
      </c>
      <c r="B7751" s="26">
        <f t="shared" si="127"/>
        <v>322</v>
      </c>
      <c r="C7751" s="64" cm="1">
        <f t="array" ref="C7751">INDEX('Step 5. Daily Avg Schedule Calc'!$A$2:$C$169,(WEEKDAY(A7751)-1)*24+HOUR(A7751)+1,3)*IF(A7751&lt;Cooling_Season_Start_Date,0,IF(A7751&gt;Cooling_Season_End_Date,0,1))</f>
        <v>0</v>
      </c>
      <c r="D7751" s="12">
        <f>VLOOKUP(A7751,'Step 1.3 Normalized OAT'!$A$1:$B$8761,2)</f>
        <v>48</v>
      </c>
      <c r="E7751" s="13">
        <f ca="1">('Step 3. Regression'!$F$19*D7751^2+'Step 3. Regression'!$G$19*D7751+'Step 3. Regression'!$H$19)*C7751</f>
        <v>0</v>
      </c>
    </row>
    <row r="7752" spans="1:5" x14ac:dyDescent="0.25">
      <c r="A7752" s="9">
        <f>IF(ISBLANK('Step 1.3 Normalized OAT'!A7752),"-",'Step 1.3 Normalized OAT'!A7752)</f>
        <v>43423.916666666664</v>
      </c>
      <c r="B7752" s="26">
        <f t="shared" si="127"/>
        <v>322</v>
      </c>
      <c r="C7752" s="64" cm="1">
        <f t="array" ref="C7752">INDEX('Step 5. Daily Avg Schedule Calc'!$A$2:$C$169,(WEEKDAY(A7752)-1)*24+HOUR(A7752)+1,3)*IF(A7752&lt;Cooling_Season_Start_Date,0,IF(A7752&gt;Cooling_Season_End_Date,0,1))</f>
        <v>0</v>
      </c>
      <c r="D7752" s="12">
        <f>VLOOKUP(A7752,'Step 1.3 Normalized OAT'!$A$1:$B$8761,2)</f>
        <v>48</v>
      </c>
      <c r="E7752" s="13">
        <f ca="1">('Step 3. Regression'!$F$19*D7752^2+'Step 3. Regression'!$G$19*D7752+'Step 3. Regression'!$H$19)*C7752</f>
        <v>0</v>
      </c>
    </row>
    <row r="7753" spans="1:5" x14ac:dyDescent="0.25">
      <c r="A7753" s="9">
        <f>IF(ISBLANK('Step 1.3 Normalized OAT'!A7753),"-",'Step 1.3 Normalized OAT'!A7753)</f>
        <v>43423.958333333336</v>
      </c>
      <c r="B7753" s="26">
        <f t="shared" si="127"/>
        <v>322</v>
      </c>
      <c r="C7753" s="64" cm="1">
        <f t="array" ref="C7753">INDEX('Step 5. Daily Avg Schedule Calc'!$A$2:$C$169,(WEEKDAY(A7753)-1)*24+HOUR(A7753)+1,3)*IF(A7753&lt;Cooling_Season_Start_Date,0,IF(A7753&gt;Cooling_Season_End_Date,0,1))</f>
        <v>0</v>
      </c>
      <c r="D7753" s="12">
        <f>VLOOKUP(A7753,'Step 1.3 Normalized OAT'!$A$1:$B$8761,2)</f>
        <v>48</v>
      </c>
      <c r="E7753" s="13">
        <f ca="1">('Step 3. Regression'!$F$19*D7753^2+'Step 3. Regression'!$G$19*D7753+'Step 3. Regression'!$H$19)*C7753</f>
        <v>0</v>
      </c>
    </row>
    <row r="7754" spans="1:5" x14ac:dyDescent="0.25">
      <c r="A7754" s="9">
        <f>IF(ISBLANK('Step 1.3 Normalized OAT'!A7754),"-",'Step 1.3 Normalized OAT'!A7754)</f>
        <v>43424</v>
      </c>
      <c r="B7754" s="26">
        <f t="shared" si="127"/>
        <v>323</v>
      </c>
      <c r="C7754" s="64" cm="1">
        <f t="array" ref="C7754">INDEX('Step 5. Daily Avg Schedule Calc'!$A$2:$C$169,(WEEKDAY(A7754)-1)*24+HOUR(A7754)+1,3)*IF(A7754&lt;Cooling_Season_Start_Date,0,IF(A7754&gt;Cooling_Season_End_Date,0,1))</f>
        <v>0</v>
      </c>
      <c r="D7754" s="12">
        <f>VLOOKUP(A7754,'Step 1.3 Normalized OAT'!$A$1:$B$8761,2)</f>
        <v>47</v>
      </c>
      <c r="E7754" s="13">
        <f ca="1">('Step 3. Regression'!$F$19*D7754^2+'Step 3. Regression'!$G$19*D7754+'Step 3. Regression'!$H$19)*C7754</f>
        <v>0</v>
      </c>
    </row>
    <row r="7755" spans="1:5" x14ac:dyDescent="0.25">
      <c r="A7755" s="9">
        <f>IF(ISBLANK('Step 1.3 Normalized OAT'!A7755),"-",'Step 1.3 Normalized OAT'!A7755)</f>
        <v>43424.041666666664</v>
      </c>
      <c r="B7755" s="26">
        <f t="shared" si="127"/>
        <v>323</v>
      </c>
      <c r="C7755" s="64" cm="1">
        <f t="array" ref="C7755">INDEX('Step 5. Daily Avg Schedule Calc'!$A$2:$C$169,(WEEKDAY(A7755)-1)*24+HOUR(A7755)+1,3)*IF(A7755&lt;Cooling_Season_Start_Date,0,IF(A7755&gt;Cooling_Season_End_Date,0,1))</f>
        <v>0</v>
      </c>
      <c r="D7755" s="12">
        <f>VLOOKUP(A7755,'Step 1.3 Normalized OAT'!$A$1:$B$8761,2)</f>
        <v>47</v>
      </c>
      <c r="E7755" s="13">
        <f ca="1">('Step 3. Regression'!$F$19*D7755^2+'Step 3. Regression'!$G$19*D7755+'Step 3. Regression'!$H$19)*C7755</f>
        <v>0</v>
      </c>
    </row>
    <row r="7756" spans="1:5" x14ac:dyDescent="0.25">
      <c r="A7756" s="9">
        <f>IF(ISBLANK('Step 1.3 Normalized OAT'!A7756),"-",'Step 1.3 Normalized OAT'!A7756)</f>
        <v>43424.083333333336</v>
      </c>
      <c r="B7756" s="26">
        <f t="shared" si="127"/>
        <v>323</v>
      </c>
      <c r="C7756" s="64" cm="1">
        <f t="array" ref="C7756">INDEX('Step 5. Daily Avg Schedule Calc'!$A$2:$C$169,(WEEKDAY(A7756)-1)*24+HOUR(A7756)+1,3)*IF(A7756&lt;Cooling_Season_Start_Date,0,IF(A7756&gt;Cooling_Season_End_Date,0,1))</f>
        <v>0</v>
      </c>
      <c r="D7756" s="12">
        <f>VLOOKUP(A7756,'Step 1.3 Normalized OAT'!$A$1:$B$8761,2)</f>
        <v>46</v>
      </c>
      <c r="E7756" s="13">
        <f ca="1">('Step 3. Regression'!$F$19*D7756^2+'Step 3. Regression'!$G$19*D7756+'Step 3. Regression'!$H$19)*C7756</f>
        <v>0</v>
      </c>
    </row>
    <row r="7757" spans="1:5" x14ac:dyDescent="0.25">
      <c r="A7757" s="9">
        <f>IF(ISBLANK('Step 1.3 Normalized OAT'!A7757),"-",'Step 1.3 Normalized OAT'!A7757)</f>
        <v>43424.125</v>
      </c>
      <c r="B7757" s="26">
        <f t="shared" si="127"/>
        <v>323</v>
      </c>
      <c r="C7757" s="64" cm="1">
        <f t="array" ref="C7757">INDEX('Step 5. Daily Avg Schedule Calc'!$A$2:$C$169,(WEEKDAY(A7757)-1)*24+HOUR(A7757)+1,3)*IF(A7757&lt;Cooling_Season_Start_Date,0,IF(A7757&gt;Cooling_Season_End_Date,0,1))</f>
        <v>0</v>
      </c>
      <c r="D7757" s="12">
        <f>VLOOKUP(A7757,'Step 1.3 Normalized OAT'!$A$1:$B$8761,2)</f>
        <v>46</v>
      </c>
      <c r="E7757" s="13">
        <f ca="1">('Step 3. Regression'!$F$19*D7757^2+'Step 3. Regression'!$G$19*D7757+'Step 3. Regression'!$H$19)*C7757</f>
        <v>0</v>
      </c>
    </row>
    <row r="7758" spans="1:5" x14ac:dyDescent="0.25">
      <c r="A7758" s="9">
        <f>IF(ISBLANK('Step 1.3 Normalized OAT'!A7758),"-",'Step 1.3 Normalized OAT'!A7758)</f>
        <v>43424.166666666664</v>
      </c>
      <c r="B7758" s="26">
        <f t="shared" si="127"/>
        <v>323</v>
      </c>
      <c r="C7758" s="64" cm="1">
        <f t="array" ref="C7758">INDEX('Step 5. Daily Avg Schedule Calc'!$A$2:$C$169,(WEEKDAY(A7758)-1)*24+HOUR(A7758)+1,3)*IF(A7758&lt;Cooling_Season_Start_Date,0,IF(A7758&gt;Cooling_Season_End_Date,0,1))</f>
        <v>0</v>
      </c>
      <c r="D7758" s="12">
        <f>VLOOKUP(A7758,'Step 1.3 Normalized OAT'!$A$1:$B$8761,2)</f>
        <v>46</v>
      </c>
      <c r="E7758" s="13">
        <f ca="1">('Step 3. Regression'!$F$19*D7758^2+'Step 3. Regression'!$G$19*D7758+'Step 3. Regression'!$H$19)*C7758</f>
        <v>0</v>
      </c>
    </row>
    <row r="7759" spans="1:5" x14ac:dyDescent="0.25">
      <c r="A7759" s="9">
        <f>IF(ISBLANK('Step 1.3 Normalized OAT'!A7759),"-",'Step 1.3 Normalized OAT'!A7759)</f>
        <v>43424.208333333336</v>
      </c>
      <c r="B7759" s="26">
        <f t="shared" si="127"/>
        <v>323</v>
      </c>
      <c r="C7759" s="64" cm="1">
        <f t="array" ref="C7759">INDEX('Step 5. Daily Avg Schedule Calc'!$A$2:$C$169,(WEEKDAY(A7759)-1)*24+HOUR(A7759)+1,3)*IF(A7759&lt;Cooling_Season_Start_Date,0,IF(A7759&gt;Cooling_Season_End_Date,0,1))</f>
        <v>0</v>
      </c>
      <c r="D7759" s="12">
        <f>VLOOKUP(A7759,'Step 1.3 Normalized OAT'!$A$1:$B$8761,2)</f>
        <v>46</v>
      </c>
      <c r="E7759" s="13">
        <f ca="1">('Step 3. Regression'!$F$19*D7759^2+'Step 3. Regression'!$G$19*D7759+'Step 3. Regression'!$H$19)*C7759</f>
        <v>0</v>
      </c>
    </row>
    <row r="7760" spans="1:5" x14ac:dyDescent="0.25">
      <c r="A7760" s="9">
        <f>IF(ISBLANK('Step 1.3 Normalized OAT'!A7760),"-",'Step 1.3 Normalized OAT'!A7760)</f>
        <v>43424.25</v>
      </c>
      <c r="B7760" s="26">
        <f t="shared" si="127"/>
        <v>323</v>
      </c>
      <c r="C7760" s="64" cm="1">
        <f t="array" ref="C7760">INDEX('Step 5. Daily Avg Schedule Calc'!$A$2:$C$169,(WEEKDAY(A7760)-1)*24+HOUR(A7760)+1,3)*IF(A7760&lt;Cooling_Season_Start_Date,0,IF(A7760&gt;Cooling_Season_End_Date,0,1))</f>
        <v>0</v>
      </c>
      <c r="D7760" s="12">
        <f>VLOOKUP(A7760,'Step 1.3 Normalized OAT'!$A$1:$B$8761,2)</f>
        <v>46</v>
      </c>
      <c r="E7760" s="13">
        <f ca="1">('Step 3. Regression'!$F$19*D7760^2+'Step 3. Regression'!$G$19*D7760+'Step 3. Regression'!$H$19)*C7760</f>
        <v>0</v>
      </c>
    </row>
    <row r="7761" spans="1:5" x14ac:dyDescent="0.25">
      <c r="A7761" s="9">
        <f>IF(ISBLANK('Step 1.3 Normalized OAT'!A7761),"-",'Step 1.3 Normalized OAT'!A7761)</f>
        <v>43424.291666666664</v>
      </c>
      <c r="B7761" s="26">
        <f t="shared" si="127"/>
        <v>323</v>
      </c>
      <c r="C7761" s="64" cm="1">
        <f t="array" ref="C7761">INDEX('Step 5. Daily Avg Schedule Calc'!$A$2:$C$169,(WEEKDAY(A7761)-1)*24+HOUR(A7761)+1,3)*IF(A7761&lt;Cooling_Season_Start_Date,0,IF(A7761&gt;Cooling_Season_End_Date,0,1))</f>
        <v>0</v>
      </c>
      <c r="D7761" s="12">
        <f>VLOOKUP(A7761,'Step 1.3 Normalized OAT'!$A$1:$B$8761,2)</f>
        <v>45</v>
      </c>
      <c r="E7761" s="13">
        <f ca="1">('Step 3. Regression'!$F$19*D7761^2+'Step 3. Regression'!$G$19*D7761+'Step 3. Regression'!$H$19)*C7761</f>
        <v>0</v>
      </c>
    </row>
    <row r="7762" spans="1:5" x14ac:dyDescent="0.25">
      <c r="A7762" s="9">
        <f>IF(ISBLANK('Step 1.3 Normalized OAT'!A7762),"-",'Step 1.3 Normalized OAT'!A7762)</f>
        <v>43424.333333333336</v>
      </c>
      <c r="B7762" s="26">
        <f t="shared" si="127"/>
        <v>323</v>
      </c>
      <c r="C7762" s="64" cm="1">
        <f t="array" ref="C7762">INDEX('Step 5. Daily Avg Schedule Calc'!$A$2:$C$169,(WEEKDAY(A7762)-1)*24+HOUR(A7762)+1,3)*IF(A7762&lt;Cooling_Season_Start_Date,0,IF(A7762&gt;Cooling_Season_End_Date,0,1))</f>
        <v>0</v>
      </c>
      <c r="D7762" s="12">
        <f>VLOOKUP(A7762,'Step 1.3 Normalized OAT'!$A$1:$B$8761,2)</f>
        <v>45</v>
      </c>
      <c r="E7762" s="13">
        <f ca="1">('Step 3. Regression'!$F$19*D7762^2+'Step 3. Regression'!$G$19*D7762+'Step 3. Regression'!$H$19)*C7762</f>
        <v>0</v>
      </c>
    </row>
    <row r="7763" spans="1:5" x14ac:dyDescent="0.25">
      <c r="A7763" s="9">
        <f>IF(ISBLANK('Step 1.3 Normalized OAT'!A7763),"-",'Step 1.3 Normalized OAT'!A7763)</f>
        <v>43424.375</v>
      </c>
      <c r="B7763" s="26">
        <f t="shared" si="127"/>
        <v>323</v>
      </c>
      <c r="C7763" s="64" cm="1">
        <f t="array" ref="C7763">INDEX('Step 5. Daily Avg Schedule Calc'!$A$2:$C$169,(WEEKDAY(A7763)-1)*24+HOUR(A7763)+1,3)*IF(A7763&lt;Cooling_Season_Start_Date,0,IF(A7763&gt;Cooling_Season_End_Date,0,1))</f>
        <v>0</v>
      </c>
      <c r="D7763" s="12">
        <f>VLOOKUP(A7763,'Step 1.3 Normalized OAT'!$A$1:$B$8761,2)</f>
        <v>43</v>
      </c>
      <c r="E7763" s="13">
        <f ca="1">('Step 3. Regression'!$F$19*D7763^2+'Step 3. Regression'!$G$19*D7763+'Step 3. Regression'!$H$19)*C7763</f>
        <v>0</v>
      </c>
    </row>
    <row r="7764" spans="1:5" x14ac:dyDescent="0.25">
      <c r="A7764" s="9">
        <f>IF(ISBLANK('Step 1.3 Normalized OAT'!A7764),"-",'Step 1.3 Normalized OAT'!A7764)</f>
        <v>43424.416666666664</v>
      </c>
      <c r="B7764" s="26">
        <f t="shared" si="127"/>
        <v>323</v>
      </c>
      <c r="C7764" s="64" cm="1">
        <f t="array" ref="C7764">INDEX('Step 5. Daily Avg Schedule Calc'!$A$2:$C$169,(WEEKDAY(A7764)-1)*24+HOUR(A7764)+1,3)*IF(A7764&lt;Cooling_Season_Start_Date,0,IF(A7764&gt;Cooling_Season_End_Date,0,1))</f>
        <v>0</v>
      </c>
      <c r="D7764" s="12">
        <f>VLOOKUP(A7764,'Step 1.3 Normalized OAT'!$A$1:$B$8761,2)</f>
        <v>42</v>
      </c>
      <c r="E7764" s="13">
        <f ca="1">('Step 3. Regression'!$F$19*D7764^2+'Step 3. Regression'!$G$19*D7764+'Step 3. Regression'!$H$19)*C7764</f>
        <v>0</v>
      </c>
    </row>
    <row r="7765" spans="1:5" x14ac:dyDescent="0.25">
      <c r="A7765" s="9">
        <f>IF(ISBLANK('Step 1.3 Normalized OAT'!A7765),"-",'Step 1.3 Normalized OAT'!A7765)</f>
        <v>43424.458333333336</v>
      </c>
      <c r="B7765" s="26">
        <f t="shared" si="127"/>
        <v>323</v>
      </c>
      <c r="C7765" s="64" cm="1">
        <f t="array" ref="C7765">INDEX('Step 5. Daily Avg Schedule Calc'!$A$2:$C$169,(WEEKDAY(A7765)-1)*24+HOUR(A7765)+1,3)*IF(A7765&lt;Cooling_Season_Start_Date,0,IF(A7765&gt;Cooling_Season_End_Date,0,1))</f>
        <v>0</v>
      </c>
      <c r="D7765" s="12">
        <f>VLOOKUP(A7765,'Step 1.3 Normalized OAT'!$A$1:$B$8761,2)</f>
        <v>43</v>
      </c>
      <c r="E7765" s="13">
        <f ca="1">('Step 3. Regression'!$F$19*D7765^2+'Step 3. Regression'!$G$19*D7765+'Step 3. Regression'!$H$19)*C7765</f>
        <v>0</v>
      </c>
    </row>
    <row r="7766" spans="1:5" x14ac:dyDescent="0.25">
      <c r="A7766" s="9">
        <f>IF(ISBLANK('Step 1.3 Normalized OAT'!A7766),"-",'Step 1.3 Normalized OAT'!A7766)</f>
        <v>43424.5</v>
      </c>
      <c r="B7766" s="26">
        <f t="shared" si="127"/>
        <v>323</v>
      </c>
      <c r="C7766" s="64" cm="1">
        <f t="array" ref="C7766">INDEX('Step 5. Daily Avg Schedule Calc'!$A$2:$C$169,(WEEKDAY(A7766)-1)*24+HOUR(A7766)+1,3)*IF(A7766&lt;Cooling_Season_Start_Date,0,IF(A7766&gt;Cooling_Season_End_Date,0,1))</f>
        <v>0</v>
      </c>
      <c r="D7766" s="12">
        <f>VLOOKUP(A7766,'Step 1.3 Normalized OAT'!$A$1:$B$8761,2)</f>
        <v>45</v>
      </c>
      <c r="E7766" s="13">
        <f ca="1">('Step 3. Regression'!$F$19*D7766^2+'Step 3. Regression'!$G$19*D7766+'Step 3. Regression'!$H$19)*C7766</f>
        <v>0</v>
      </c>
    </row>
    <row r="7767" spans="1:5" x14ac:dyDescent="0.25">
      <c r="A7767" s="9">
        <f>IF(ISBLANK('Step 1.3 Normalized OAT'!A7767),"-",'Step 1.3 Normalized OAT'!A7767)</f>
        <v>43424.541666666664</v>
      </c>
      <c r="B7767" s="26">
        <f t="shared" si="127"/>
        <v>323</v>
      </c>
      <c r="C7767" s="64" cm="1">
        <f t="array" ref="C7767">INDEX('Step 5. Daily Avg Schedule Calc'!$A$2:$C$169,(WEEKDAY(A7767)-1)*24+HOUR(A7767)+1,3)*IF(A7767&lt;Cooling_Season_Start_Date,0,IF(A7767&gt;Cooling_Season_End_Date,0,1))</f>
        <v>0</v>
      </c>
      <c r="D7767" s="12">
        <f>VLOOKUP(A7767,'Step 1.3 Normalized OAT'!$A$1:$B$8761,2)</f>
        <v>46</v>
      </c>
      <c r="E7767" s="13">
        <f ca="1">('Step 3. Regression'!$F$19*D7767^2+'Step 3. Regression'!$G$19*D7767+'Step 3. Regression'!$H$19)*C7767</f>
        <v>0</v>
      </c>
    </row>
    <row r="7768" spans="1:5" x14ac:dyDescent="0.25">
      <c r="A7768" s="9">
        <f>IF(ISBLANK('Step 1.3 Normalized OAT'!A7768),"-",'Step 1.3 Normalized OAT'!A7768)</f>
        <v>43424.583333333336</v>
      </c>
      <c r="B7768" s="26">
        <f t="shared" si="127"/>
        <v>323</v>
      </c>
      <c r="C7768" s="64" cm="1">
        <f t="array" ref="C7768">INDEX('Step 5. Daily Avg Schedule Calc'!$A$2:$C$169,(WEEKDAY(A7768)-1)*24+HOUR(A7768)+1,3)*IF(A7768&lt;Cooling_Season_Start_Date,0,IF(A7768&gt;Cooling_Season_End_Date,0,1))</f>
        <v>0</v>
      </c>
      <c r="D7768" s="12">
        <f>VLOOKUP(A7768,'Step 1.3 Normalized OAT'!$A$1:$B$8761,2)</f>
        <v>46</v>
      </c>
      <c r="E7768" s="13">
        <f ca="1">('Step 3. Regression'!$F$19*D7768^2+'Step 3. Regression'!$G$19*D7768+'Step 3. Regression'!$H$19)*C7768</f>
        <v>0</v>
      </c>
    </row>
    <row r="7769" spans="1:5" x14ac:dyDescent="0.25">
      <c r="A7769" s="9">
        <f>IF(ISBLANK('Step 1.3 Normalized OAT'!A7769),"-",'Step 1.3 Normalized OAT'!A7769)</f>
        <v>43424.625</v>
      </c>
      <c r="B7769" s="26">
        <f t="shared" si="127"/>
        <v>323</v>
      </c>
      <c r="C7769" s="64" cm="1">
        <f t="array" ref="C7769">INDEX('Step 5. Daily Avg Schedule Calc'!$A$2:$C$169,(WEEKDAY(A7769)-1)*24+HOUR(A7769)+1,3)*IF(A7769&lt;Cooling_Season_Start_Date,0,IF(A7769&gt;Cooling_Season_End_Date,0,1))</f>
        <v>0</v>
      </c>
      <c r="D7769" s="12">
        <f>VLOOKUP(A7769,'Step 1.3 Normalized OAT'!$A$1:$B$8761,2)</f>
        <v>46</v>
      </c>
      <c r="E7769" s="13">
        <f ca="1">('Step 3. Regression'!$F$19*D7769^2+'Step 3. Regression'!$G$19*D7769+'Step 3. Regression'!$H$19)*C7769</f>
        <v>0</v>
      </c>
    </row>
    <row r="7770" spans="1:5" x14ac:dyDescent="0.25">
      <c r="A7770" s="9">
        <f>IF(ISBLANK('Step 1.3 Normalized OAT'!A7770),"-",'Step 1.3 Normalized OAT'!A7770)</f>
        <v>43424.666666666664</v>
      </c>
      <c r="B7770" s="26">
        <f t="shared" si="127"/>
        <v>323</v>
      </c>
      <c r="C7770" s="64" cm="1">
        <f t="array" ref="C7770">INDEX('Step 5. Daily Avg Schedule Calc'!$A$2:$C$169,(WEEKDAY(A7770)-1)*24+HOUR(A7770)+1,3)*IF(A7770&lt;Cooling_Season_Start_Date,0,IF(A7770&gt;Cooling_Season_End_Date,0,1))</f>
        <v>0</v>
      </c>
      <c r="D7770" s="12">
        <f>VLOOKUP(A7770,'Step 1.3 Normalized OAT'!$A$1:$B$8761,2)</f>
        <v>47</v>
      </c>
      <c r="E7770" s="13">
        <f ca="1">('Step 3. Regression'!$F$19*D7770^2+'Step 3. Regression'!$G$19*D7770+'Step 3. Regression'!$H$19)*C7770</f>
        <v>0</v>
      </c>
    </row>
    <row r="7771" spans="1:5" x14ac:dyDescent="0.25">
      <c r="A7771" s="9">
        <f>IF(ISBLANK('Step 1.3 Normalized OAT'!A7771),"-",'Step 1.3 Normalized OAT'!A7771)</f>
        <v>43424.708333333336</v>
      </c>
      <c r="B7771" s="26">
        <f t="shared" si="127"/>
        <v>323</v>
      </c>
      <c r="C7771" s="64" cm="1">
        <f t="array" ref="C7771">INDEX('Step 5. Daily Avg Schedule Calc'!$A$2:$C$169,(WEEKDAY(A7771)-1)*24+HOUR(A7771)+1,3)*IF(A7771&lt;Cooling_Season_Start_Date,0,IF(A7771&gt;Cooling_Season_End_Date,0,1))</f>
        <v>0</v>
      </c>
      <c r="D7771" s="12">
        <f>VLOOKUP(A7771,'Step 1.3 Normalized OAT'!$A$1:$B$8761,2)</f>
        <v>46</v>
      </c>
      <c r="E7771" s="13">
        <f ca="1">('Step 3. Regression'!$F$19*D7771^2+'Step 3. Regression'!$G$19*D7771+'Step 3. Regression'!$H$19)*C7771</f>
        <v>0</v>
      </c>
    </row>
    <row r="7772" spans="1:5" x14ac:dyDescent="0.25">
      <c r="A7772" s="9">
        <f>IF(ISBLANK('Step 1.3 Normalized OAT'!A7772),"-",'Step 1.3 Normalized OAT'!A7772)</f>
        <v>43424.75</v>
      </c>
      <c r="B7772" s="26">
        <f t="shared" si="127"/>
        <v>323</v>
      </c>
      <c r="C7772" s="64" cm="1">
        <f t="array" ref="C7772">INDEX('Step 5. Daily Avg Schedule Calc'!$A$2:$C$169,(WEEKDAY(A7772)-1)*24+HOUR(A7772)+1,3)*IF(A7772&lt;Cooling_Season_Start_Date,0,IF(A7772&gt;Cooling_Season_End_Date,0,1))</f>
        <v>0</v>
      </c>
      <c r="D7772" s="12">
        <f>VLOOKUP(A7772,'Step 1.3 Normalized OAT'!$A$1:$B$8761,2)</f>
        <v>45</v>
      </c>
      <c r="E7772" s="13">
        <f ca="1">('Step 3. Regression'!$F$19*D7772^2+'Step 3. Regression'!$G$19*D7772+'Step 3. Regression'!$H$19)*C7772</f>
        <v>0</v>
      </c>
    </row>
    <row r="7773" spans="1:5" x14ac:dyDescent="0.25">
      <c r="A7773" s="9">
        <f>IF(ISBLANK('Step 1.3 Normalized OAT'!A7773),"-",'Step 1.3 Normalized OAT'!A7773)</f>
        <v>43424.791666666664</v>
      </c>
      <c r="B7773" s="26">
        <f t="shared" si="127"/>
        <v>323</v>
      </c>
      <c r="C7773" s="64" cm="1">
        <f t="array" ref="C7773">INDEX('Step 5. Daily Avg Schedule Calc'!$A$2:$C$169,(WEEKDAY(A7773)-1)*24+HOUR(A7773)+1,3)*IF(A7773&lt;Cooling_Season_Start_Date,0,IF(A7773&gt;Cooling_Season_End_Date,0,1))</f>
        <v>0</v>
      </c>
      <c r="D7773" s="12">
        <f>VLOOKUP(A7773,'Step 1.3 Normalized OAT'!$A$1:$B$8761,2)</f>
        <v>45</v>
      </c>
      <c r="E7773" s="13">
        <f ca="1">('Step 3. Regression'!$F$19*D7773^2+'Step 3. Regression'!$G$19*D7773+'Step 3. Regression'!$H$19)*C7773</f>
        <v>0</v>
      </c>
    </row>
    <row r="7774" spans="1:5" x14ac:dyDescent="0.25">
      <c r="A7774" s="9">
        <f>IF(ISBLANK('Step 1.3 Normalized OAT'!A7774),"-",'Step 1.3 Normalized OAT'!A7774)</f>
        <v>43424.833333333336</v>
      </c>
      <c r="B7774" s="26">
        <f t="shared" si="127"/>
        <v>323</v>
      </c>
      <c r="C7774" s="64" cm="1">
        <f t="array" ref="C7774">INDEX('Step 5. Daily Avg Schedule Calc'!$A$2:$C$169,(WEEKDAY(A7774)-1)*24+HOUR(A7774)+1,3)*IF(A7774&lt;Cooling_Season_Start_Date,0,IF(A7774&gt;Cooling_Season_End_Date,0,1))</f>
        <v>0</v>
      </c>
      <c r="D7774" s="12">
        <f>VLOOKUP(A7774,'Step 1.3 Normalized OAT'!$A$1:$B$8761,2)</f>
        <v>45</v>
      </c>
      <c r="E7774" s="13">
        <f ca="1">('Step 3. Regression'!$F$19*D7774^2+'Step 3. Regression'!$G$19*D7774+'Step 3. Regression'!$H$19)*C7774</f>
        <v>0</v>
      </c>
    </row>
    <row r="7775" spans="1:5" x14ac:dyDescent="0.25">
      <c r="A7775" s="9">
        <f>IF(ISBLANK('Step 1.3 Normalized OAT'!A7775),"-",'Step 1.3 Normalized OAT'!A7775)</f>
        <v>43424.875</v>
      </c>
      <c r="B7775" s="26">
        <f t="shared" si="127"/>
        <v>323</v>
      </c>
      <c r="C7775" s="64" cm="1">
        <f t="array" ref="C7775">INDEX('Step 5. Daily Avg Schedule Calc'!$A$2:$C$169,(WEEKDAY(A7775)-1)*24+HOUR(A7775)+1,3)*IF(A7775&lt;Cooling_Season_Start_Date,0,IF(A7775&gt;Cooling_Season_End_Date,0,1))</f>
        <v>0</v>
      </c>
      <c r="D7775" s="12">
        <f>VLOOKUP(A7775,'Step 1.3 Normalized OAT'!$A$1:$B$8761,2)</f>
        <v>45</v>
      </c>
      <c r="E7775" s="13">
        <f ca="1">('Step 3. Regression'!$F$19*D7775^2+'Step 3. Regression'!$G$19*D7775+'Step 3. Regression'!$H$19)*C7775</f>
        <v>0</v>
      </c>
    </row>
    <row r="7776" spans="1:5" x14ac:dyDescent="0.25">
      <c r="A7776" s="9">
        <f>IF(ISBLANK('Step 1.3 Normalized OAT'!A7776),"-",'Step 1.3 Normalized OAT'!A7776)</f>
        <v>43424.916666666664</v>
      </c>
      <c r="B7776" s="26">
        <f t="shared" si="127"/>
        <v>323</v>
      </c>
      <c r="C7776" s="64" cm="1">
        <f t="array" ref="C7776">INDEX('Step 5. Daily Avg Schedule Calc'!$A$2:$C$169,(WEEKDAY(A7776)-1)*24+HOUR(A7776)+1,3)*IF(A7776&lt;Cooling_Season_Start_Date,0,IF(A7776&gt;Cooling_Season_End_Date,0,1))</f>
        <v>0</v>
      </c>
      <c r="D7776" s="12">
        <f>VLOOKUP(A7776,'Step 1.3 Normalized OAT'!$A$1:$B$8761,2)</f>
        <v>43</v>
      </c>
      <c r="E7776" s="13">
        <f ca="1">('Step 3. Regression'!$F$19*D7776^2+'Step 3. Regression'!$G$19*D7776+'Step 3. Regression'!$H$19)*C7776</f>
        <v>0</v>
      </c>
    </row>
    <row r="7777" spans="1:5" x14ac:dyDescent="0.25">
      <c r="A7777" s="9">
        <f>IF(ISBLANK('Step 1.3 Normalized OAT'!A7777),"-",'Step 1.3 Normalized OAT'!A7777)</f>
        <v>43424.958333333336</v>
      </c>
      <c r="B7777" s="26">
        <f t="shared" si="127"/>
        <v>323</v>
      </c>
      <c r="C7777" s="64" cm="1">
        <f t="array" ref="C7777">INDEX('Step 5. Daily Avg Schedule Calc'!$A$2:$C$169,(WEEKDAY(A7777)-1)*24+HOUR(A7777)+1,3)*IF(A7777&lt;Cooling_Season_Start_Date,0,IF(A7777&gt;Cooling_Season_End_Date,0,1))</f>
        <v>0</v>
      </c>
      <c r="D7777" s="12">
        <f>VLOOKUP(A7777,'Step 1.3 Normalized OAT'!$A$1:$B$8761,2)</f>
        <v>43</v>
      </c>
      <c r="E7777" s="13">
        <f ca="1">('Step 3. Regression'!$F$19*D7777^2+'Step 3. Regression'!$G$19*D7777+'Step 3. Regression'!$H$19)*C7777</f>
        <v>0</v>
      </c>
    </row>
    <row r="7778" spans="1:5" x14ac:dyDescent="0.25">
      <c r="A7778" s="9">
        <f>IF(ISBLANK('Step 1.3 Normalized OAT'!A7778),"-",'Step 1.3 Normalized OAT'!A7778)</f>
        <v>43425</v>
      </c>
      <c r="B7778" s="26">
        <f t="shared" si="127"/>
        <v>324</v>
      </c>
      <c r="C7778" s="64" cm="1">
        <f t="array" ref="C7778">INDEX('Step 5. Daily Avg Schedule Calc'!$A$2:$C$169,(WEEKDAY(A7778)-1)*24+HOUR(A7778)+1,3)*IF(A7778&lt;Cooling_Season_Start_Date,0,IF(A7778&gt;Cooling_Season_End_Date,0,1))</f>
        <v>0</v>
      </c>
      <c r="D7778" s="12">
        <f>VLOOKUP(A7778,'Step 1.3 Normalized OAT'!$A$1:$B$8761,2)</f>
        <v>41</v>
      </c>
      <c r="E7778" s="13">
        <f ca="1">('Step 3. Regression'!$F$19*D7778^2+'Step 3. Regression'!$G$19*D7778+'Step 3. Regression'!$H$19)*C7778</f>
        <v>0</v>
      </c>
    </row>
    <row r="7779" spans="1:5" x14ac:dyDescent="0.25">
      <c r="A7779" s="9">
        <f>IF(ISBLANK('Step 1.3 Normalized OAT'!A7779),"-",'Step 1.3 Normalized OAT'!A7779)</f>
        <v>43425.041666666664</v>
      </c>
      <c r="B7779" s="26">
        <f t="shared" si="127"/>
        <v>324</v>
      </c>
      <c r="C7779" s="64" cm="1">
        <f t="array" ref="C7779">INDEX('Step 5. Daily Avg Schedule Calc'!$A$2:$C$169,(WEEKDAY(A7779)-1)*24+HOUR(A7779)+1,3)*IF(A7779&lt;Cooling_Season_Start_Date,0,IF(A7779&gt;Cooling_Season_End_Date,0,1))</f>
        <v>0</v>
      </c>
      <c r="D7779" s="12">
        <f>VLOOKUP(A7779,'Step 1.3 Normalized OAT'!$A$1:$B$8761,2)</f>
        <v>40</v>
      </c>
      <c r="E7779" s="13">
        <f ca="1">('Step 3. Regression'!$F$19*D7779^2+'Step 3. Regression'!$G$19*D7779+'Step 3. Regression'!$H$19)*C7779</f>
        <v>0</v>
      </c>
    </row>
    <row r="7780" spans="1:5" x14ac:dyDescent="0.25">
      <c r="A7780" s="9">
        <f>IF(ISBLANK('Step 1.3 Normalized OAT'!A7780),"-",'Step 1.3 Normalized OAT'!A7780)</f>
        <v>43425.083333333336</v>
      </c>
      <c r="B7780" s="26">
        <f t="shared" si="127"/>
        <v>324</v>
      </c>
      <c r="C7780" s="64" cm="1">
        <f t="array" ref="C7780">INDEX('Step 5. Daily Avg Schedule Calc'!$A$2:$C$169,(WEEKDAY(A7780)-1)*24+HOUR(A7780)+1,3)*IF(A7780&lt;Cooling_Season_Start_Date,0,IF(A7780&gt;Cooling_Season_End_Date,0,1))</f>
        <v>0</v>
      </c>
      <c r="D7780" s="12">
        <f>VLOOKUP(A7780,'Step 1.3 Normalized OAT'!$A$1:$B$8761,2)</f>
        <v>39</v>
      </c>
      <c r="E7780" s="13">
        <f ca="1">('Step 3. Regression'!$F$19*D7780^2+'Step 3. Regression'!$G$19*D7780+'Step 3. Regression'!$H$19)*C7780</f>
        <v>0</v>
      </c>
    </row>
    <row r="7781" spans="1:5" x14ac:dyDescent="0.25">
      <c r="A7781" s="9">
        <f>IF(ISBLANK('Step 1.3 Normalized OAT'!A7781),"-",'Step 1.3 Normalized OAT'!A7781)</f>
        <v>43425.125</v>
      </c>
      <c r="B7781" s="26">
        <f t="shared" si="127"/>
        <v>324</v>
      </c>
      <c r="C7781" s="64" cm="1">
        <f t="array" ref="C7781">INDEX('Step 5. Daily Avg Schedule Calc'!$A$2:$C$169,(WEEKDAY(A7781)-1)*24+HOUR(A7781)+1,3)*IF(A7781&lt;Cooling_Season_Start_Date,0,IF(A7781&gt;Cooling_Season_End_Date,0,1))</f>
        <v>0</v>
      </c>
      <c r="D7781" s="12">
        <f>VLOOKUP(A7781,'Step 1.3 Normalized OAT'!$A$1:$B$8761,2)</f>
        <v>39</v>
      </c>
      <c r="E7781" s="13">
        <f ca="1">('Step 3. Regression'!$F$19*D7781^2+'Step 3. Regression'!$G$19*D7781+'Step 3. Regression'!$H$19)*C7781</f>
        <v>0</v>
      </c>
    </row>
    <row r="7782" spans="1:5" x14ac:dyDescent="0.25">
      <c r="A7782" s="9">
        <f>IF(ISBLANK('Step 1.3 Normalized OAT'!A7782),"-",'Step 1.3 Normalized OAT'!A7782)</f>
        <v>43425.166666666664</v>
      </c>
      <c r="B7782" s="26">
        <f t="shared" si="127"/>
        <v>324</v>
      </c>
      <c r="C7782" s="64" cm="1">
        <f t="array" ref="C7782">INDEX('Step 5. Daily Avg Schedule Calc'!$A$2:$C$169,(WEEKDAY(A7782)-1)*24+HOUR(A7782)+1,3)*IF(A7782&lt;Cooling_Season_Start_Date,0,IF(A7782&gt;Cooling_Season_End_Date,0,1))</f>
        <v>0</v>
      </c>
      <c r="D7782" s="12">
        <f>VLOOKUP(A7782,'Step 1.3 Normalized OAT'!$A$1:$B$8761,2)</f>
        <v>39</v>
      </c>
      <c r="E7782" s="13">
        <f ca="1">('Step 3. Regression'!$F$19*D7782^2+'Step 3. Regression'!$G$19*D7782+'Step 3. Regression'!$H$19)*C7782</f>
        <v>0</v>
      </c>
    </row>
    <row r="7783" spans="1:5" x14ac:dyDescent="0.25">
      <c r="A7783" s="9">
        <f>IF(ISBLANK('Step 1.3 Normalized OAT'!A7783),"-",'Step 1.3 Normalized OAT'!A7783)</f>
        <v>43425.208333333336</v>
      </c>
      <c r="B7783" s="26">
        <f t="shared" si="127"/>
        <v>324</v>
      </c>
      <c r="C7783" s="64" cm="1">
        <f t="array" ref="C7783">INDEX('Step 5. Daily Avg Schedule Calc'!$A$2:$C$169,(WEEKDAY(A7783)-1)*24+HOUR(A7783)+1,3)*IF(A7783&lt;Cooling_Season_Start_Date,0,IF(A7783&gt;Cooling_Season_End_Date,0,1))</f>
        <v>0</v>
      </c>
      <c r="D7783" s="12">
        <f>VLOOKUP(A7783,'Step 1.3 Normalized OAT'!$A$1:$B$8761,2)</f>
        <v>39</v>
      </c>
      <c r="E7783" s="13">
        <f ca="1">('Step 3. Regression'!$F$19*D7783^2+'Step 3. Regression'!$G$19*D7783+'Step 3. Regression'!$H$19)*C7783</f>
        <v>0</v>
      </c>
    </row>
    <row r="7784" spans="1:5" x14ac:dyDescent="0.25">
      <c r="A7784" s="9">
        <f>IF(ISBLANK('Step 1.3 Normalized OAT'!A7784),"-",'Step 1.3 Normalized OAT'!A7784)</f>
        <v>43425.25</v>
      </c>
      <c r="B7784" s="26">
        <f t="shared" si="127"/>
        <v>324</v>
      </c>
      <c r="C7784" s="64" cm="1">
        <f t="array" ref="C7784">INDEX('Step 5. Daily Avg Schedule Calc'!$A$2:$C$169,(WEEKDAY(A7784)-1)*24+HOUR(A7784)+1,3)*IF(A7784&lt;Cooling_Season_Start_Date,0,IF(A7784&gt;Cooling_Season_End_Date,0,1))</f>
        <v>0</v>
      </c>
      <c r="D7784" s="12">
        <f>VLOOKUP(A7784,'Step 1.3 Normalized OAT'!$A$1:$B$8761,2)</f>
        <v>37</v>
      </c>
      <c r="E7784" s="13">
        <f ca="1">('Step 3. Regression'!$F$19*D7784^2+'Step 3. Regression'!$G$19*D7784+'Step 3. Regression'!$H$19)*C7784</f>
        <v>0</v>
      </c>
    </row>
    <row r="7785" spans="1:5" x14ac:dyDescent="0.25">
      <c r="A7785" s="9">
        <f>IF(ISBLANK('Step 1.3 Normalized OAT'!A7785),"-",'Step 1.3 Normalized OAT'!A7785)</f>
        <v>43425.291666666664</v>
      </c>
      <c r="B7785" s="26">
        <f t="shared" si="127"/>
        <v>324</v>
      </c>
      <c r="C7785" s="64" cm="1">
        <f t="array" ref="C7785">INDEX('Step 5. Daily Avg Schedule Calc'!$A$2:$C$169,(WEEKDAY(A7785)-1)*24+HOUR(A7785)+1,3)*IF(A7785&lt;Cooling_Season_Start_Date,0,IF(A7785&gt;Cooling_Season_End_Date,0,1))</f>
        <v>0</v>
      </c>
      <c r="D7785" s="12">
        <f>VLOOKUP(A7785,'Step 1.3 Normalized OAT'!$A$1:$B$8761,2)</f>
        <v>38</v>
      </c>
      <c r="E7785" s="13">
        <f ca="1">('Step 3. Regression'!$F$19*D7785^2+'Step 3. Regression'!$G$19*D7785+'Step 3. Regression'!$H$19)*C7785</f>
        <v>0</v>
      </c>
    </row>
    <row r="7786" spans="1:5" x14ac:dyDescent="0.25">
      <c r="A7786" s="9">
        <f>IF(ISBLANK('Step 1.3 Normalized OAT'!A7786),"-",'Step 1.3 Normalized OAT'!A7786)</f>
        <v>43425.333333333336</v>
      </c>
      <c r="B7786" s="26">
        <f t="shared" si="127"/>
        <v>324</v>
      </c>
      <c r="C7786" s="64" cm="1">
        <f t="array" ref="C7786">INDEX('Step 5. Daily Avg Schedule Calc'!$A$2:$C$169,(WEEKDAY(A7786)-1)*24+HOUR(A7786)+1,3)*IF(A7786&lt;Cooling_Season_Start_Date,0,IF(A7786&gt;Cooling_Season_End_Date,0,1))</f>
        <v>0</v>
      </c>
      <c r="D7786" s="12">
        <f>VLOOKUP(A7786,'Step 1.3 Normalized OAT'!$A$1:$B$8761,2)</f>
        <v>39</v>
      </c>
      <c r="E7786" s="13">
        <f ca="1">('Step 3. Regression'!$F$19*D7786^2+'Step 3. Regression'!$G$19*D7786+'Step 3. Regression'!$H$19)*C7786</f>
        <v>0</v>
      </c>
    </row>
    <row r="7787" spans="1:5" x14ac:dyDescent="0.25">
      <c r="A7787" s="9">
        <f>IF(ISBLANK('Step 1.3 Normalized OAT'!A7787),"-",'Step 1.3 Normalized OAT'!A7787)</f>
        <v>43425.375</v>
      </c>
      <c r="B7787" s="26">
        <f t="shared" si="127"/>
        <v>324</v>
      </c>
      <c r="C7787" s="64" cm="1">
        <f t="array" ref="C7787">INDEX('Step 5. Daily Avg Schedule Calc'!$A$2:$C$169,(WEEKDAY(A7787)-1)*24+HOUR(A7787)+1,3)*IF(A7787&lt;Cooling_Season_Start_Date,0,IF(A7787&gt;Cooling_Season_End_Date,0,1))</f>
        <v>0</v>
      </c>
      <c r="D7787" s="12">
        <f>VLOOKUP(A7787,'Step 1.3 Normalized OAT'!$A$1:$B$8761,2)</f>
        <v>39</v>
      </c>
      <c r="E7787" s="13">
        <f ca="1">('Step 3. Regression'!$F$19*D7787^2+'Step 3. Regression'!$G$19*D7787+'Step 3. Regression'!$H$19)*C7787</f>
        <v>0</v>
      </c>
    </row>
    <row r="7788" spans="1:5" x14ac:dyDescent="0.25">
      <c r="A7788" s="9">
        <f>IF(ISBLANK('Step 1.3 Normalized OAT'!A7788),"-",'Step 1.3 Normalized OAT'!A7788)</f>
        <v>43425.416666666664</v>
      </c>
      <c r="B7788" s="26">
        <f t="shared" si="127"/>
        <v>324</v>
      </c>
      <c r="C7788" s="64" cm="1">
        <f t="array" ref="C7788">INDEX('Step 5. Daily Avg Schedule Calc'!$A$2:$C$169,(WEEKDAY(A7788)-1)*24+HOUR(A7788)+1,3)*IF(A7788&lt;Cooling_Season_Start_Date,0,IF(A7788&gt;Cooling_Season_End_Date,0,1))</f>
        <v>0</v>
      </c>
      <c r="D7788" s="12">
        <f>VLOOKUP(A7788,'Step 1.3 Normalized OAT'!$A$1:$B$8761,2)</f>
        <v>41</v>
      </c>
      <c r="E7788" s="13">
        <f ca="1">('Step 3. Regression'!$F$19*D7788^2+'Step 3. Regression'!$G$19*D7788+'Step 3. Regression'!$H$19)*C7788</f>
        <v>0</v>
      </c>
    </row>
    <row r="7789" spans="1:5" x14ac:dyDescent="0.25">
      <c r="A7789" s="9">
        <f>IF(ISBLANK('Step 1.3 Normalized OAT'!A7789),"-",'Step 1.3 Normalized OAT'!A7789)</f>
        <v>43425.458333333336</v>
      </c>
      <c r="B7789" s="26">
        <f t="shared" si="127"/>
        <v>324</v>
      </c>
      <c r="C7789" s="64" cm="1">
        <f t="array" ref="C7789">INDEX('Step 5. Daily Avg Schedule Calc'!$A$2:$C$169,(WEEKDAY(A7789)-1)*24+HOUR(A7789)+1,3)*IF(A7789&lt;Cooling_Season_Start_Date,0,IF(A7789&gt;Cooling_Season_End_Date,0,1))</f>
        <v>0</v>
      </c>
      <c r="D7789" s="12">
        <f>VLOOKUP(A7789,'Step 1.3 Normalized OAT'!$A$1:$B$8761,2)</f>
        <v>43</v>
      </c>
      <c r="E7789" s="13">
        <f ca="1">('Step 3. Regression'!$F$19*D7789^2+'Step 3. Regression'!$G$19*D7789+'Step 3. Regression'!$H$19)*C7789</f>
        <v>0</v>
      </c>
    </row>
    <row r="7790" spans="1:5" x14ac:dyDescent="0.25">
      <c r="A7790" s="9">
        <f>IF(ISBLANK('Step 1.3 Normalized OAT'!A7790),"-",'Step 1.3 Normalized OAT'!A7790)</f>
        <v>43425.5</v>
      </c>
      <c r="B7790" s="26">
        <f t="shared" si="127"/>
        <v>324</v>
      </c>
      <c r="C7790" s="64" cm="1">
        <f t="array" ref="C7790">INDEX('Step 5. Daily Avg Schedule Calc'!$A$2:$C$169,(WEEKDAY(A7790)-1)*24+HOUR(A7790)+1,3)*IF(A7790&lt;Cooling_Season_Start_Date,0,IF(A7790&gt;Cooling_Season_End_Date,0,1))</f>
        <v>0</v>
      </c>
      <c r="D7790" s="12">
        <f>VLOOKUP(A7790,'Step 1.3 Normalized OAT'!$A$1:$B$8761,2)</f>
        <v>43</v>
      </c>
      <c r="E7790" s="13">
        <f ca="1">('Step 3. Regression'!$F$19*D7790^2+'Step 3. Regression'!$G$19*D7790+'Step 3. Regression'!$H$19)*C7790</f>
        <v>0</v>
      </c>
    </row>
    <row r="7791" spans="1:5" x14ac:dyDescent="0.25">
      <c r="A7791" s="9">
        <f>IF(ISBLANK('Step 1.3 Normalized OAT'!A7791),"-",'Step 1.3 Normalized OAT'!A7791)</f>
        <v>43425.541666666664</v>
      </c>
      <c r="B7791" s="26">
        <f t="shared" si="127"/>
        <v>324</v>
      </c>
      <c r="C7791" s="64" cm="1">
        <f t="array" ref="C7791">INDEX('Step 5. Daily Avg Schedule Calc'!$A$2:$C$169,(WEEKDAY(A7791)-1)*24+HOUR(A7791)+1,3)*IF(A7791&lt;Cooling_Season_Start_Date,0,IF(A7791&gt;Cooling_Season_End_Date,0,1))</f>
        <v>0</v>
      </c>
      <c r="D7791" s="12">
        <f>VLOOKUP(A7791,'Step 1.3 Normalized OAT'!$A$1:$B$8761,2)</f>
        <v>44</v>
      </c>
      <c r="E7791" s="13">
        <f ca="1">('Step 3. Regression'!$F$19*D7791^2+'Step 3. Regression'!$G$19*D7791+'Step 3. Regression'!$H$19)*C7791</f>
        <v>0</v>
      </c>
    </row>
    <row r="7792" spans="1:5" x14ac:dyDescent="0.25">
      <c r="A7792" s="9">
        <f>IF(ISBLANK('Step 1.3 Normalized OAT'!A7792),"-",'Step 1.3 Normalized OAT'!A7792)</f>
        <v>43425.583333333336</v>
      </c>
      <c r="B7792" s="26">
        <f t="shared" si="127"/>
        <v>324</v>
      </c>
      <c r="C7792" s="64" cm="1">
        <f t="array" ref="C7792">INDEX('Step 5. Daily Avg Schedule Calc'!$A$2:$C$169,(WEEKDAY(A7792)-1)*24+HOUR(A7792)+1,3)*IF(A7792&lt;Cooling_Season_Start_Date,0,IF(A7792&gt;Cooling_Season_End_Date,0,1))</f>
        <v>0</v>
      </c>
      <c r="D7792" s="12">
        <f>VLOOKUP(A7792,'Step 1.3 Normalized OAT'!$A$1:$B$8761,2)</f>
        <v>45</v>
      </c>
      <c r="E7792" s="13">
        <f ca="1">('Step 3. Regression'!$F$19*D7792^2+'Step 3. Regression'!$G$19*D7792+'Step 3. Regression'!$H$19)*C7792</f>
        <v>0</v>
      </c>
    </row>
    <row r="7793" spans="1:5" x14ac:dyDescent="0.25">
      <c r="A7793" s="9">
        <f>IF(ISBLANK('Step 1.3 Normalized OAT'!A7793),"-",'Step 1.3 Normalized OAT'!A7793)</f>
        <v>43425.625</v>
      </c>
      <c r="B7793" s="26">
        <f t="shared" si="127"/>
        <v>324</v>
      </c>
      <c r="C7793" s="64" cm="1">
        <f t="array" ref="C7793">INDEX('Step 5. Daily Avg Schedule Calc'!$A$2:$C$169,(WEEKDAY(A7793)-1)*24+HOUR(A7793)+1,3)*IF(A7793&lt;Cooling_Season_Start_Date,0,IF(A7793&gt;Cooling_Season_End_Date,0,1))</f>
        <v>0</v>
      </c>
      <c r="D7793" s="12">
        <f>VLOOKUP(A7793,'Step 1.3 Normalized OAT'!$A$1:$B$8761,2)</f>
        <v>45</v>
      </c>
      <c r="E7793" s="13">
        <f ca="1">('Step 3. Regression'!$F$19*D7793^2+'Step 3. Regression'!$G$19*D7793+'Step 3. Regression'!$H$19)*C7793</f>
        <v>0</v>
      </c>
    </row>
    <row r="7794" spans="1:5" x14ac:dyDescent="0.25">
      <c r="A7794" s="9">
        <f>IF(ISBLANK('Step 1.3 Normalized OAT'!A7794),"-",'Step 1.3 Normalized OAT'!A7794)</f>
        <v>43425.666666666664</v>
      </c>
      <c r="B7794" s="26">
        <f t="shared" si="127"/>
        <v>324</v>
      </c>
      <c r="C7794" s="64" cm="1">
        <f t="array" ref="C7794">INDEX('Step 5. Daily Avg Schedule Calc'!$A$2:$C$169,(WEEKDAY(A7794)-1)*24+HOUR(A7794)+1,3)*IF(A7794&lt;Cooling_Season_Start_Date,0,IF(A7794&gt;Cooling_Season_End_Date,0,1))</f>
        <v>0</v>
      </c>
      <c r="D7794" s="12">
        <f>VLOOKUP(A7794,'Step 1.3 Normalized OAT'!$A$1:$B$8761,2)</f>
        <v>45</v>
      </c>
      <c r="E7794" s="13">
        <f ca="1">('Step 3. Regression'!$F$19*D7794^2+'Step 3. Regression'!$G$19*D7794+'Step 3. Regression'!$H$19)*C7794</f>
        <v>0</v>
      </c>
    </row>
    <row r="7795" spans="1:5" x14ac:dyDescent="0.25">
      <c r="A7795" s="9">
        <f>IF(ISBLANK('Step 1.3 Normalized OAT'!A7795),"-",'Step 1.3 Normalized OAT'!A7795)</f>
        <v>43425.708333333336</v>
      </c>
      <c r="B7795" s="26">
        <f t="shared" si="127"/>
        <v>324</v>
      </c>
      <c r="C7795" s="64" cm="1">
        <f t="array" ref="C7795">INDEX('Step 5. Daily Avg Schedule Calc'!$A$2:$C$169,(WEEKDAY(A7795)-1)*24+HOUR(A7795)+1,3)*IF(A7795&lt;Cooling_Season_Start_Date,0,IF(A7795&gt;Cooling_Season_End_Date,0,1))</f>
        <v>0</v>
      </c>
      <c r="D7795" s="12">
        <f>VLOOKUP(A7795,'Step 1.3 Normalized OAT'!$A$1:$B$8761,2)</f>
        <v>45</v>
      </c>
      <c r="E7795" s="13">
        <f ca="1">('Step 3. Regression'!$F$19*D7795^2+'Step 3. Regression'!$G$19*D7795+'Step 3. Regression'!$H$19)*C7795</f>
        <v>0</v>
      </c>
    </row>
    <row r="7796" spans="1:5" x14ac:dyDescent="0.25">
      <c r="A7796" s="9">
        <f>IF(ISBLANK('Step 1.3 Normalized OAT'!A7796),"-",'Step 1.3 Normalized OAT'!A7796)</f>
        <v>43425.75</v>
      </c>
      <c r="B7796" s="26">
        <f t="shared" si="127"/>
        <v>324</v>
      </c>
      <c r="C7796" s="64" cm="1">
        <f t="array" ref="C7796">INDEX('Step 5. Daily Avg Schedule Calc'!$A$2:$C$169,(WEEKDAY(A7796)-1)*24+HOUR(A7796)+1,3)*IF(A7796&lt;Cooling_Season_Start_Date,0,IF(A7796&gt;Cooling_Season_End_Date,0,1))</f>
        <v>0</v>
      </c>
      <c r="D7796" s="12">
        <f>VLOOKUP(A7796,'Step 1.3 Normalized OAT'!$A$1:$B$8761,2)</f>
        <v>43</v>
      </c>
      <c r="E7796" s="13">
        <f ca="1">('Step 3. Regression'!$F$19*D7796^2+'Step 3. Regression'!$G$19*D7796+'Step 3. Regression'!$H$19)*C7796</f>
        <v>0</v>
      </c>
    </row>
    <row r="7797" spans="1:5" x14ac:dyDescent="0.25">
      <c r="A7797" s="9">
        <f>IF(ISBLANK('Step 1.3 Normalized OAT'!A7797),"-",'Step 1.3 Normalized OAT'!A7797)</f>
        <v>43425.791666666664</v>
      </c>
      <c r="B7797" s="26">
        <f t="shared" si="127"/>
        <v>324</v>
      </c>
      <c r="C7797" s="64" cm="1">
        <f t="array" ref="C7797">INDEX('Step 5. Daily Avg Schedule Calc'!$A$2:$C$169,(WEEKDAY(A7797)-1)*24+HOUR(A7797)+1,3)*IF(A7797&lt;Cooling_Season_Start_Date,0,IF(A7797&gt;Cooling_Season_End_Date,0,1))</f>
        <v>0</v>
      </c>
      <c r="D7797" s="12">
        <f>VLOOKUP(A7797,'Step 1.3 Normalized OAT'!$A$1:$B$8761,2)</f>
        <v>38</v>
      </c>
      <c r="E7797" s="13">
        <f ca="1">('Step 3. Regression'!$F$19*D7797^2+'Step 3. Regression'!$G$19*D7797+'Step 3. Regression'!$H$19)*C7797</f>
        <v>0</v>
      </c>
    </row>
    <row r="7798" spans="1:5" x14ac:dyDescent="0.25">
      <c r="A7798" s="9">
        <f>IF(ISBLANK('Step 1.3 Normalized OAT'!A7798),"-",'Step 1.3 Normalized OAT'!A7798)</f>
        <v>43425.833333333336</v>
      </c>
      <c r="B7798" s="26">
        <f t="shared" si="127"/>
        <v>324</v>
      </c>
      <c r="C7798" s="64" cm="1">
        <f t="array" ref="C7798">INDEX('Step 5. Daily Avg Schedule Calc'!$A$2:$C$169,(WEEKDAY(A7798)-1)*24+HOUR(A7798)+1,3)*IF(A7798&lt;Cooling_Season_Start_Date,0,IF(A7798&gt;Cooling_Season_End_Date,0,1))</f>
        <v>0</v>
      </c>
      <c r="D7798" s="12">
        <f>VLOOKUP(A7798,'Step 1.3 Normalized OAT'!$A$1:$B$8761,2)</f>
        <v>37</v>
      </c>
      <c r="E7798" s="13">
        <f ca="1">('Step 3. Regression'!$F$19*D7798^2+'Step 3. Regression'!$G$19*D7798+'Step 3. Regression'!$H$19)*C7798</f>
        <v>0</v>
      </c>
    </row>
    <row r="7799" spans="1:5" x14ac:dyDescent="0.25">
      <c r="A7799" s="9">
        <f>IF(ISBLANK('Step 1.3 Normalized OAT'!A7799),"-",'Step 1.3 Normalized OAT'!A7799)</f>
        <v>43425.875</v>
      </c>
      <c r="B7799" s="26">
        <f t="shared" si="127"/>
        <v>324</v>
      </c>
      <c r="C7799" s="64" cm="1">
        <f t="array" ref="C7799">INDEX('Step 5. Daily Avg Schedule Calc'!$A$2:$C$169,(WEEKDAY(A7799)-1)*24+HOUR(A7799)+1,3)*IF(A7799&lt;Cooling_Season_Start_Date,0,IF(A7799&gt;Cooling_Season_End_Date,0,1))</f>
        <v>0</v>
      </c>
      <c r="D7799" s="12">
        <f>VLOOKUP(A7799,'Step 1.3 Normalized OAT'!$A$1:$B$8761,2)</f>
        <v>36</v>
      </c>
      <c r="E7799" s="13">
        <f ca="1">('Step 3. Regression'!$F$19*D7799^2+'Step 3. Regression'!$G$19*D7799+'Step 3. Regression'!$H$19)*C7799</f>
        <v>0</v>
      </c>
    </row>
    <row r="7800" spans="1:5" x14ac:dyDescent="0.25">
      <c r="A7800" s="9">
        <f>IF(ISBLANK('Step 1.3 Normalized OAT'!A7800),"-",'Step 1.3 Normalized OAT'!A7800)</f>
        <v>43425.916666666664</v>
      </c>
      <c r="B7800" s="26">
        <f t="shared" si="127"/>
        <v>324</v>
      </c>
      <c r="C7800" s="64" cm="1">
        <f t="array" ref="C7800">INDEX('Step 5. Daily Avg Schedule Calc'!$A$2:$C$169,(WEEKDAY(A7800)-1)*24+HOUR(A7800)+1,3)*IF(A7800&lt;Cooling_Season_Start_Date,0,IF(A7800&gt;Cooling_Season_End_Date,0,1))</f>
        <v>0</v>
      </c>
      <c r="D7800" s="12">
        <f>VLOOKUP(A7800,'Step 1.3 Normalized OAT'!$A$1:$B$8761,2)</f>
        <v>34</v>
      </c>
      <c r="E7800" s="13">
        <f ca="1">('Step 3. Regression'!$F$19*D7800^2+'Step 3. Regression'!$G$19*D7800+'Step 3. Regression'!$H$19)*C7800</f>
        <v>0</v>
      </c>
    </row>
    <row r="7801" spans="1:5" x14ac:dyDescent="0.25">
      <c r="A7801" s="9">
        <f>IF(ISBLANK('Step 1.3 Normalized OAT'!A7801),"-",'Step 1.3 Normalized OAT'!A7801)</f>
        <v>43425.958333333336</v>
      </c>
      <c r="B7801" s="26">
        <f t="shared" si="127"/>
        <v>324</v>
      </c>
      <c r="C7801" s="64" cm="1">
        <f t="array" ref="C7801">INDEX('Step 5. Daily Avg Schedule Calc'!$A$2:$C$169,(WEEKDAY(A7801)-1)*24+HOUR(A7801)+1,3)*IF(A7801&lt;Cooling_Season_Start_Date,0,IF(A7801&gt;Cooling_Season_End_Date,0,1))</f>
        <v>0</v>
      </c>
      <c r="D7801" s="12">
        <f>VLOOKUP(A7801,'Step 1.3 Normalized OAT'!$A$1:$B$8761,2)</f>
        <v>30</v>
      </c>
      <c r="E7801" s="13">
        <f ca="1">('Step 3. Regression'!$F$19*D7801^2+'Step 3. Regression'!$G$19*D7801+'Step 3. Regression'!$H$19)*C7801</f>
        <v>0</v>
      </c>
    </row>
    <row r="7802" spans="1:5" x14ac:dyDescent="0.25">
      <c r="A7802" s="9">
        <f>IF(ISBLANK('Step 1.3 Normalized OAT'!A7802),"-",'Step 1.3 Normalized OAT'!A7802)</f>
        <v>43426</v>
      </c>
      <c r="B7802" s="26">
        <f t="shared" si="127"/>
        <v>325</v>
      </c>
      <c r="C7802" s="64" cm="1">
        <f t="array" ref="C7802">INDEX('Step 5. Daily Avg Schedule Calc'!$A$2:$C$169,(WEEKDAY(A7802)-1)*24+HOUR(A7802)+1,3)*IF(A7802&lt;Cooling_Season_Start_Date,0,IF(A7802&gt;Cooling_Season_End_Date,0,1))</f>
        <v>0</v>
      </c>
      <c r="D7802" s="12">
        <f>VLOOKUP(A7802,'Step 1.3 Normalized OAT'!$A$1:$B$8761,2)</f>
        <v>29</v>
      </c>
      <c r="E7802" s="13">
        <f ca="1">('Step 3. Regression'!$F$19*D7802^2+'Step 3. Regression'!$G$19*D7802+'Step 3. Regression'!$H$19)*C7802</f>
        <v>0</v>
      </c>
    </row>
    <row r="7803" spans="1:5" x14ac:dyDescent="0.25">
      <c r="A7803" s="9">
        <f>IF(ISBLANK('Step 1.3 Normalized OAT'!A7803),"-",'Step 1.3 Normalized OAT'!A7803)</f>
        <v>43426.041666666664</v>
      </c>
      <c r="B7803" s="26">
        <f t="shared" si="127"/>
        <v>325</v>
      </c>
      <c r="C7803" s="64" cm="1">
        <f t="array" ref="C7803">INDEX('Step 5. Daily Avg Schedule Calc'!$A$2:$C$169,(WEEKDAY(A7803)-1)*24+HOUR(A7803)+1,3)*IF(A7803&lt;Cooling_Season_Start_Date,0,IF(A7803&gt;Cooling_Season_End_Date,0,1))</f>
        <v>0</v>
      </c>
      <c r="D7803" s="12">
        <f>VLOOKUP(A7803,'Step 1.3 Normalized OAT'!$A$1:$B$8761,2)</f>
        <v>27</v>
      </c>
      <c r="E7803" s="13">
        <f ca="1">('Step 3. Regression'!$F$19*D7803^2+'Step 3. Regression'!$G$19*D7803+'Step 3. Regression'!$H$19)*C7803</f>
        <v>0</v>
      </c>
    </row>
    <row r="7804" spans="1:5" x14ac:dyDescent="0.25">
      <c r="A7804" s="9">
        <f>IF(ISBLANK('Step 1.3 Normalized OAT'!A7804),"-",'Step 1.3 Normalized OAT'!A7804)</f>
        <v>43426.083333333336</v>
      </c>
      <c r="B7804" s="26">
        <f t="shared" si="127"/>
        <v>325</v>
      </c>
      <c r="C7804" s="64" cm="1">
        <f t="array" ref="C7804">INDEX('Step 5. Daily Avg Schedule Calc'!$A$2:$C$169,(WEEKDAY(A7804)-1)*24+HOUR(A7804)+1,3)*IF(A7804&lt;Cooling_Season_Start_Date,0,IF(A7804&gt;Cooling_Season_End_Date,0,1))</f>
        <v>0</v>
      </c>
      <c r="D7804" s="12">
        <f>VLOOKUP(A7804,'Step 1.3 Normalized OAT'!$A$1:$B$8761,2)</f>
        <v>27</v>
      </c>
      <c r="E7804" s="13">
        <f ca="1">('Step 3. Regression'!$F$19*D7804^2+'Step 3. Regression'!$G$19*D7804+'Step 3. Regression'!$H$19)*C7804</f>
        <v>0</v>
      </c>
    </row>
    <row r="7805" spans="1:5" x14ac:dyDescent="0.25">
      <c r="A7805" s="9">
        <f>IF(ISBLANK('Step 1.3 Normalized OAT'!A7805),"-",'Step 1.3 Normalized OAT'!A7805)</f>
        <v>43426.125</v>
      </c>
      <c r="B7805" s="26">
        <f t="shared" si="127"/>
        <v>325</v>
      </c>
      <c r="C7805" s="64" cm="1">
        <f t="array" ref="C7805">INDEX('Step 5. Daily Avg Schedule Calc'!$A$2:$C$169,(WEEKDAY(A7805)-1)*24+HOUR(A7805)+1,3)*IF(A7805&lt;Cooling_Season_Start_Date,0,IF(A7805&gt;Cooling_Season_End_Date,0,1))</f>
        <v>0</v>
      </c>
      <c r="D7805" s="12">
        <f>VLOOKUP(A7805,'Step 1.3 Normalized OAT'!$A$1:$B$8761,2)</f>
        <v>25</v>
      </c>
      <c r="E7805" s="13">
        <f ca="1">('Step 3. Regression'!$F$19*D7805^2+'Step 3. Regression'!$G$19*D7805+'Step 3. Regression'!$H$19)*C7805</f>
        <v>0</v>
      </c>
    </row>
    <row r="7806" spans="1:5" x14ac:dyDescent="0.25">
      <c r="A7806" s="9">
        <f>IF(ISBLANK('Step 1.3 Normalized OAT'!A7806),"-",'Step 1.3 Normalized OAT'!A7806)</f>
        <v>43426.166666666664</v>
      </c>
      <c r="B7806" s="26">
        <f t="shared" si="127"/>
        <v>325</v>
      </c>
      <c r="C7806" s="64" cm="1">
        <f t="array" ref="C7806">INDEX('Step 5. Daily Avg Schedule Calc'!$A$2:$C$169,(WEEKDAY(A7806)-1)*24+HOUR(A7806)+1,3)*IF(A7806&lt;Cooling_Season_Start_Date,0,IF(A7806&gt;Cooling_Season_End_Date,0,1))</f>
        <v>0</v>
      </c>
      <c r="D7806" s="12">
        <f>VLOOKUP(A7806,'Step 1.3 Normalized OAT'!$A$1:$B$8761,2)</f>
        <v>24</v>
      </c>
      <c r="E7806" s="13">
        <f ca="1">('Step 3. Regression'!$F$19*D7806^2+'Step 3. Regression'!$G$19*D7806+'Step 3. Regression'!$H$19)*C7806</f>
        <v>0</v>
      </c>
    </row>
    <row r="7807" spans="1:5" x14ac:dyDescent="0.25">
      <c r="A7807" s="9">
        <f>IF(ISBLANK('Step 1.3 Normalized OAT'!A7807),"-",'Step 1.3 Normalized OAT'!A7807)</f>
        <v>43426.208333333336</v>
      </c>
      <c r="B7807" s="26">
        <f t="shared" si="127"/>
        <v>325</v>
      </c>
      <c r="C7807" s="64" cm="1">
        <f t="array" ref="C7807">INDEX('Step 5. Daily Avg Schedule Calc'!$A$2:$C$169,(WEEKDAY(A7807)-1)*24+HOUR(A7807)+1,3)*IF(A7807&lt;Cooling_Season_Start_Date,0,IF(A7807&gt;Cooling_Season_End_Date,0,1))</f>
        <v>0</v>
      </c>
      <c r="D7807" s="12">
        <f>VLOOKUP(A7807,'Step 1.3 Normalized OAT'!$A$1:$B$8761,2)</f>
        <v>25</v>
      </c>
      <c r="E7807" s="13">
        <f ca="1">('Step 3. Regression'!$F$19*D7807^2+'Step 3. Regression'!$G$19*D7807+'Step 3. Regression'!$H$19)*C7807</f>
        <v>0</v>
      </c>
    </row>
    <row r="7808" spans="1:5" x14ac:dyDescent="0.25">
      <c r="A7808" s="9">
        <f>IF(ISBLANK('Step 1.3 Normalized OAT'!A7808),"-",'Step 1.3 Normalized OAT'!A7808)</f>
        <v>43426.25</v>
      </c>
      <c r="B7808" s="26">
        <f t="shared" si="127"/>
        <v>325</v>
      </c>
      <c r="C7808" s="64" cm="1">
        <f t="array" ref="C7808">INDEX('Step 5. Daily Avg Schedule Calc'!$A$2:$C$169,(WEEKDAY(A7808)-1)*24+HOUR(A7808)+1,3)*IF(A7808&lt;Cooling_Season_Start_Date,0,IF(A7808&gt;Cooling_Season_End_Date,0,1))</f>
        <v>0</v>
      </c>
      <c r="D7808" s="12">
        <f>VLOOKUP(A7808,'Step 1.3 Normalized OAT'!$A$1:$B$8761,2)</f>
        <v>21</v>
      </c>
      <c r="E7808" s="13">
        <f ca="1">('Step 3. Regression'!$F$19*D7808^2+'Step 3. Regression'!$G$19*D7808+'Step 3. Regression'!$H$19)*C7808</f>
        <v>0</v>
      </c>
    </row>
    <row r="7809" spans="1:5" x14ac:dyDescent="0.25">
      <c r="A7809" s="9">
        <f>IF(ISBLANK('Step 1.3 Normalized OAT'!A7809),"-",'Step 1.3 Normalized OAT'!A7809)</f>
        <v>43426.291666666664</v>
      </c>
      <c r="B7809" s="26">
        <f t="shared" si="127"/>
        <v>325</v>
      </c>
      <c r="C7809" s="64" cm="1">
        <f t="array" ref="C7809">INDEX('Step 5. Daily Avg Schedule Calc'!$A$2:$C$169,(WEEKDAY(A7809)-1)*24+HOUR(A7809)+1,3)*IF(A7809&lt;Cooling_Season_Start_Date,0,IF(A7809&gt;Cooling_Season_End_Date,0,1))</f>
        <v>0</v>
      </c>
      <c r="D7809" s="12">
        <f>VLOOKUP(A7809,'Step 1.3 Normalized OAT'!$A$1:$B$8761,2)</f>
        <v>21</v>
      </c>
      <c r="E7809" s="13">
        <f ca="1">('Step 3. Regression'!$F$19*D7809^2+'Step 3. Regression'!$G$19*D7809+'Step 3. Regression'!$H$19)*C7809</f>
        <v>0</v>
      </c>
    </row>
    <row r="7810" spans="1:5" x14ac:dyDescent="0.25">
      <c r="A7810" s="9">
        <f>IF(ISBLANK('Step 1.3 Normalized OAT'!A7810),"-",'Step 1.3 Normalized OAT'!A7810)</f>
        <v>43426.333333333336</v>
      </c>
      <c r="B7810" s="26">
        <f t="shared" si="127"/>
        <v>325</v>
      </c>
      <c r="C7810" s="64" cm="1">
        <f t="array" ref="C7810">INDEX('Step 5. Daily Avg Schedule Calc'!$A$2:$C$169,(WEEKDAY(A7810)-1)*24+HOUR(A7810)+1,3)*IF(A7810&lt;Cooling_Season_Start_Date,0,IF(A7810&gt;Cooling_Season_End_Date,0,1))</f>
        <v>0</v>
      </c>
      <c r="D7810" s="12">
        <f>VLOOKUP(A7810,'Step 1.3 Normalized OAT'!$A$1:$B$8761,2)</f>
        <v>21</v>
      </c>
      <c r="E7810" s="13">
        <f ca="1">('Step 3. Regression'!$F$19*D7810^2+'Step 3. Regression'!$G$19*D7810+'Step 3. Regression'!$H$19)*C7810</f>
        <v>0</v>
      </c>
    </row>
    <row r="7811" spans="1:5" x14ac:dyDescent="0.25">
      <c r="A7811" s="9">
        <f>IF(ISBLANK('Step 1.3 Normalized OAT'!A7811),"-",'Step 1.3 Normalized OAT'!A7811)</f>
        <v>43426.375</v>
      </c>
      <c r="B7811" s="26">
        <f t="shared" ref="B7811:B7874" si="128">_xlfn.DAYS(A7811,$A$2)</f>
        <v>325</v>
      </c>
      <c r="C7811" s="64" cm="1">
        <f t="array" ref="C7811">INDEX('Step 5. Daily Avg Schedule Calc'!$A$2:$C$169,(WEEKDAY(A7811)-1)*24+HOUR(A7811)+1,3)*IF(A7811&lt;Cooling_Season_Start_Date,0,IF(A7811&gt;Cooling_Season_End_Date,0,1))</f>
        <v>0</v>
      </c>
      <c r="D7811" s="12">
        <f>VLOOKUP(A7811,'Step 1.3 Normalized OAT'!$A$1:$B$8761,2)</f>
        <v>21</v>
      </c>
      <c r="E7811" s="13">
        <f ca="1">('Step 3. Regression'!$F$19*D7811^2+'Step 3. Regression'!$G$19*D7811+'Step 3. Regression'!$H$19)*C7811</f>
        <v>0</v>
      </c>
    </row>
    <row r="7812" spans="1:5" x14ac:dyDescent="0.25">
      <c r="A7812" s="9">
        <f>IF(ISBLANK('Step 1.3 Normalized OAT'!A7812),"-",'Step 1.3 Normalized OAT'!A7812)</f>
        <v>43426.416666666664</v>
      </c>
      <c r="B7812" s="26">
        <f t="shared" si="128"/>
        <v>325</v>
      </c>
      <c r="C7812" s="64" cm="1">
        <f t="array" ref="C7812">INDEX('Step 5. Daily Avg Schedule Calc'!$A$2:$C$169,(WEEKDAY(A7812)-1)*24+HOUR(A7812)+1,3)*IF(A7812&lt;Cooling_Season_Start_Date,0,IF(A7812&gt;Cooling_Season_End_Date,0,1))</f>
        <v>0</v>
      </c>
      <c r="D7812" s="12">
        <f>VLOOKUP(A7812,'Step 1.3 Normalized OAT'!$A$1:$B$8761,2)</f>
        <v>23</v>
      </c>
      <c r="E7812" s="13">
        <f ca="1">('Step 3. Regression'!$F$19*D7812^2+'Step 3. Regression'!$G$19*D7812+'Step 3. Regression'!$H$19)*C7812</f>
        <v>0</v>
      </c>
    </row>
    <row r="7813" spans="1:5" x14ac:dyDescent="0.25">
      <c r="A7813" s="9">
        <f>IF(ISBLANK('Step 1.3 Normalized OAT'!A7813),"-",'Step 1.3 Normalized OAT'!A7813)</f>
        <v>43426.458333333336</v>
      </c>
      <c r="B7813" s="26">
        <f t="shared" si="128"/>
        <v>325</v>
      </c>
      <c r="C7813" s="64" cm="1">
        <f t="array" ref="C7813">INDEX('Step 5. Daily Avg Schedule Calc'!$A$2:$C$169,(WEEKDAY(A7813)-1)*24+HOUR(A7813)+1,3)*IF(A7813&lt;Cooling_Season_Start_Date,0,IF(A7813&gt;Cooling_Season_End_Date,0,1))</f>
        <v>0</v>
      </c>
      <c r="D7813" s="12">
        <f>VLOOKUP(A7813,'Step 1.3 Normalized OAT'!$A$1:$B$8761,2)</f>
        <v>25</v>
      </c>
      <c r="E7813" s="13">
        <f ca="1">('Step 3. Regression'!$F$19*D7813^2+'Step 3. Regression'!$G$19*D7813+'Step 3. Regression'!$H$19)*C7813</f>
        <v>0</v>
      </c>
    </row>
    <row r="7814" spans="1:5" x14ac:dyDescent="0.25">
      <c r="A7814" s="9">
        <f>IF(ISBLANK('Step 1.3 Normalized OAT'!A7814),"-",'Step 1.3 Normalized OAT'!A7814)</f>
        <v>43426.5</v>
      </c>
      <c r="B7814" s="26">
        <f t="shared" si="128"/>
        <v>325</v>
      </c>
      <c r="C7814" s="64" cm="1">
        <f t="array" ref="C7814">INDEX('Step 5. Daily Avg Schedule Calc'!$A$2:$C$169,(WEEKDAY(A7814)-1)*24+HOUR(A7814)+1,3)*IF(A7814&lt;Cooling_Season_Start_Date,0,IF(A7814&gt;Cooling_Season_End_Date,0,1))</f>
        <v>0</v>
      </c>
      <c r="D7814" s="12">
        <f>VLOOKUP(A7814,'Step 1.3 Normalized OAT'!$A$1:$B$8761,2)</f>
        <v>27</v>
      </c>
      <c r="E7814" s="13">
        <f ca="1">('Step 3. Regression'!$F$19*D7814^2+'Step 3. Regression'!$G$19*D7814+'Step 3. Regression'!$H$19)*C7814</f>
        <v>0</v>
      </c>
    </row>
    <row r="7815" spans="1:5" x14ac:dyDescent="0.25">
      <c r="A7815" s="9">
        <f>IF(ISBLANK('Step 1.3 Normalized OAT'!A7815),"-",'Step 1.3 Normalized OAT'!A7815)</f>
        <v>43426.541666666664</v>
      </c>
      <c r="B7815" s="26">
        <f t="shared" si="128"/>
        <v>325</v>
      </c>
      <c r="C7815" s="64" cm="1">
        <f t="array" ref="C7815">INDEX('Step 5. Daily Avg Schedule Calc'!$A$2:$C$169,(WEEKDAY(A7815)-1)*24+HOUR(A7815)+1,3)*IF(A7815&lt;Cooling_Season_Start_Date,0,IF(A7815&gt;Cooling_Season_End_Date,0,1))</f>
        <v>0</v>
      </c>
      <c r="D7815" s="12">
        <f>VLOOKUP(A7815,'Step 1.3 Normalized OAT'!$A$1:$B$8761,2)</f>
        <v>27</v>
      </c>
      <c r="E7815" s="13">
        <f ca="1">('Step 3. Regression'!$F$19*D7815^2+'Step 3. Regression'!$G$19*D7815+'Step 3. Regression'!$H$19)*C7815</f>
        <v>0</v>
      </c>
    </row>
    <row r="7816" spans="1:5" x14ac:dyDescent="0.25">
      <c r="A7816" s="9">
        <f>IF(ISBLANK('Step 1.3 Normalized OAT'!A7816),"-",'Step 1.3 Normalized OAT'!A7816)</f>
        <v>43426.583333333336</v>
      </c>
      <c r="B7816" s="26">
        <f t="shared" si="128"/>
        <v>325</v>
      </c>
      <c r="C7816" s="64" cm="1">
        <f t="array" ref="C7816">INDEX('Step 5. Daily Avg Schedule Calc'!$A$2:$C$169,(WEEKDAY(A7816)-1)*24+HOUR(A7816)+1,3)*IF(A7816&lt;Cooling_Season_Start_Date,0,IF(A7816&gt;Cooling_Season_End_Date,0,1))</f>
        <v>0</v>
      </c>
      <c r="D7816" s="12">
        <f>VLOOKUP(A7816,'Step 1.3 Normalized OAT'!$A$1:$B$8761,2)</f>
        <v>28</v>
      </c>
      <c r="E7816" s="13">
        <f ca="1">('Step 3. Regression'!$F$19*D7816^2+'Step 3. Regression'!$G$19*D7816+'Step 3. Regression'!$H$19)*C7816</f>
        <v>0</v>
      </c>
    </row>
    <row r="7817" spans="1:5" x14ac:dyDescent="0.25">
      <c r="A7817" s="9">
        <f>IF(ISBLANK('Step 1.3 Normalized OAT'!A7817),"-",'Step 1.3 Normalized OAT'!A7817)</f>
        <v>43426.625</v>
      </c>
      <c r="B7817" s="26">
        <f t="shared" si="128"/>
        <v>325</v>
      </c>
      <c r="C7817" s="64" cm="1">
        <f t="array" ref="C7817">INDEX('Step 5. Daily Avg Schedule Calc'!$A$2:$C$169,(WEEKDAY(A7817)-1)*24+HOUR(A7817)+1,3)*IF(A7817&lt;Cooling_Season_Start_Date,0,IF(A7817&gt;Cooling_Season_End_Date,0,1))</f>
        <v>0</v>
      </c>
      <c r="D7817" s="12">
        <f>VLOOKUP(A7817,'Step 1.3 Normalized OAT'!$A$1:$B$8761,2)</f>
        <v>28</v>
      </c>
      <c r="E7817" s="13">
        <f ca="1">('Step 3. Regression'!$F$19*D7817^2+'Step 3. Regression'!$G$19*D7817+'Step 3. Regression'!$H$19)*C7817</f>
        <v>0</v>
      </c>
    </row>
    <row r="7818" spans="1:5" x14ac:dyDescent="0.25">
      <c r="A7818" s="9">
        <f>IF(ISBLANK('Step 1.3 Normalized OAT'!A7818),"-",'Step 1.3 Normalized OAT'!A7818)</f>
        <v>43426.666666666664</v>
      </c>
      <c r="B7818" s="26">
        <f t="shared" si="128"/>
        <v>325</v>
      </c>
      <c r="C7818" s="64" cm="1">
        <f t="array" ref="C7818">INDEX('Step 5. Daily Avg Schedule Calc'!$A$2:$C$169,(WEEKDAY(A7818)-1)*24+HOUR(A7818)+1,3)*IF(A7818&lt;Cooling_Season_Start_Date,0,IF(A7818&gt;Cooling_Season_End_Date,0,1))</f>
        <v>0</v>
      </c>
      <c r="D7818" s="12">
        <f>VLOOKUP(A7818,'Step 1.3 Normalized OAT'!$A$1:$B$8761,2)</f>
        <v>28</v>
      </c>
      <c r="E7818" s="13">
        <f ca="1">('Step 3. Regression'!$F$19*D7818^2+'Step 3. Regression'!$G$19*D7818+'Step 3. Regression'!$H$19)*C7818</f>
        <v>0</v>
      </c>
    </row>
    <row r="7819" spans="1:5" x14ac:dyDescent="0.25">
      <c r="A7819" s="9">
        <f>IF(ISBLANK('Step 1.3 Normalized OAT'!A7819),"-",'Step 1.3 Normalized OAT'!A7819)</f>
        <v>43426.708333333336</v>
      </c>
      <c r="B7819" s="26">
        <f t="shared" si="128"/>
        <v>325</v>
      </c>
      <c r="C7819" s="64" cm="1">
        <f t="array" ref="C7819">INDEX('Step 5. Daily Avg Schedule Calc'!$A$2:$C$169,(WEEKDAY(A7819)-1)*24+HOUR(A7819)+1,3)*IF(A7819&lt;Cooling_Season_Start_Date,0,IF(A7819&gt;Cooling_Season_End_Date,0,1))</f>
        <v>0</v>
      </c>
      <c r="D7819" s="12">
        <f>VLOOKUP(A7819,'Step 1.3 Normalized OAT'!$A$1:$B$8761,2)</f>
        <v>27</v>
      </c>
      <c r="E7819" s="13">
        <f ca="1">('Step 3. Regression'!$F$19*D7819^2+'Step 3. Regression'!$G$19*D7819+'Step 3. Regression'!$H$19)*C7819</f>
        <v>0</v>
      </c>
    </row>
    <row r="7820" spans="1:5" x14ac:dyDescent="0.25">
      <c r="A7820" s="9">
        <f>IF(ISBLANK('Step 1.3 Normalized OAT'!A7820),"-",'Step 1.3 Normalized OAT'!A7820)</f>
        <v>43426.75</v>
      </c>
      <c r="B7820" s="26">
        <f t="shared" si="128"/>
        <v>325</v>
      </c>
      <c r="C7820" s="64" cm="1">
        <f t="array" ref="C7820">INDEX('Step 5. Daily Avg Schedule Calc'!$A$2:$C$169,(WEEKDAY(A7820)-1)*24+HOUR(A7820)+1,3)*IF(A7820&lt;Cooling_Season_Start_Date,0,IF(A7820&gt;Cooling_Season_End_Date,0,1))</f>
        <v>0</v>
      </c>
      <c r="D7820" s="12">
        <f>VLOOKUP(A7820,'Step 1.3 Normalized OAT'!$A$1:$B$8761,2)</f>
        <v>25</v>
      </c>
      <c r="E7820" s="13">
        <f ca="1">('Step 3. Regression'!$F$19*D7820^2+'Step 3. Regression'!$G$19*D7820+'Step 3. Regression'!$H$19)*C7820</f>
        <v>0</v>
      </c>
    </row>
    <row r="7821" spans="1:5" x14ac:dyDescent="0.25">
      <c r="A7821" s="9">
        <f>IF(ISBLANK('Step 1.3 Normalized OAT'!A7821),"-",'Step 1.3 Normalized OAT'!A7821)</f>
        <v>43426.791666666664</v>
      </c>
      <c r="B7821" s="26">
        <f t="shared" si="128"/>
        <v>325</v>
      </c>
      <c r="C7821" s="64" cm="1">
        <f t="array" ref="C7821">INDEX('Step 5. Daily Avg Schedule Calc'!$A$2:$C$169,(WEEKDAY(A7821)-1)*24+HOUR(A7821)+1,3)*IF(A7821&lt;Cooling_Season_Start_Date,0,IF(A7821&gt;Cooling_Season_End_Date,0,1))</f>
        <v>0</v>
      </c>
      <c r="D7821" s="12">
        <f>VLOOKUP(A7821,'Step 1.3 Normalized OAT'!$A$1:$B$8761,2)</f>
        <v>24</v>
      </c>
      <c r="E7821" s="13">
        <f ca="1">('Step 3. Regression'!$F$19*D7821^2+'Step 3. Regression'!$G$19*D7821+'Step 3. Regression'!$H$19)*C7821</f>
        <v>0</v>
      </c>
    </row>
    <row r="7822" spans="1:5" x14ac:dyDescent="0.25">
      <c r="A7822" s="9">
        <f>IF(ISBLANK('Step 1.3 Normalized OAT'!A7822),"-",'Step 1.3 Normalized OAT'!A7822)</f>
        <v>43426.833333333336</v>
      </c>
      <c r="B7822" s="26">
        <f t="shared" si="128"/>
        <v>325</v>
      </c>
      <c r="C7822" s="64" cm="1">
        <f t="array" ref="C7822">INDEX('Step 5. Daily Avg Schedule Calc'!$A$2:$C$169,(WEEKDAY(A7822)-1)*24+HOUR(A7822)+1,3)*IF(A7822&lt;Cooling_Season_Start_Date,0,IF(A7822&gt;Cooling_Season_End_Date,0,1))</f>
        <v>0</v>
      </c>
      <c r="D7822" s="12">
        <f>VLOOKUP(A7822,'Step 1.3 Normalized OAT'!$A$1:$B$8761,2)</f>
        <v>21</v>
      </c>
      <c r="E7822" s="13">
        <f ca="1">('Step 3. Regression'!$F$19*D7822^2+'Step 3. Regression'!$G$19*D7822+'Step 3. Regression'!$H$19)*C7822</f>
        <v>0</v>
      </c>
    </row>
    <row r="7823" spans="1:5" x14ac:dyDescent="0.25">
      <c r="A7823" s="9">
        <f>IF(ISBLANK('Step 1.3 Normalized OAT'!A7823),"-",'Step 1.3 Normalized OAT'!A7823)</f>
        <v>43426.875</v>
      </c>
      <c r="B7823" s="26">
        <f t="shared" si="128"/>
        <v>325</v>
      </c>
      <c r="C7823" s="64" cm="1">
        <f t="array" ref="C7823">INDEX('Step 5. Daily Avg Schedule Calc'!$A$2:$C$169,(WEEKDAY(A7823)-1)*24+HOUR(A7823)+1,3)*IF(A7823&lt;Cooling_Season_Start_Date,0,IF(A7823&gt;Cooling_Season_End_Date,0,1))</f>
        <v>0</v>
      </c>
      <c r="D7823" s="12">
        <f>VLOOKUP(A7823,'Step 1.3 Normalized OAT'!$A$1:$B$8761,2)</f>
        <v>21</v>
      </c>
      <c r="E7823" s="13">
        <f ca="1">('Step 3. Regression'!$F$19*D7823^2+'Step 3. Regression'!$G$19*D7823+'Step 3. Regression'!$H$19)*C7823</f>
        <v>0</v>
      </c>
    </row>
    <row r="7824" spans="1:5" x14ac:dyDescent="0.25">
      <c r="A7824" s="9">
        <f>IF(ISBLANK('Step 1.3 Normalized OAT'!A7824),"-",'Step 1.3 Normalized OAT'!A7824)</f>
        <v>43426.916666666664</v>
      </c>
      <c r="B7824" s="26">
        <f t="shared" si="128"/>
        <v>325</v>
      </c>
      <c r="C7824" s="64" cm="1">
        <f t="array" ref="C7824">INDEX('Step 5. Daily Avg Schedule Calc'!$A$2:$C$169,(WEEKDAY(A7824)-1)*24+HOUR(A7824)+1,3)*IF(A7824&lt;Cooling_Season_Start_Date,0,IF(A7824&gt;Cooling_Season_End_Date,0,1))</f>
        <v>0</v>
      </c>
      <c r="D7824" s="12">
        <f>VLOOKUP(A7824,'Step 1.3 Normalized OAT'!$A$1:$B$8761,2)</f>
        <v>21</v>
      </c>
      <c r="E7824" s="13">
        <f ca="1">('Step 3. Regression'!$F$19*D7824^2+'Step 3. Regression'!$G$19*D7824+'Step 3. Regression'!$H$19)*C7824</f>
        <v>0</v>
      </c>
    </row>
    <row r="7825" spans="1:5" x14ac:dyDescent="0.25">
      <c r="A7825" s="9">
        <f>IF(ISBLANK('Step 1.3 Normalized OAT'!A7825),"-",'Step 1.3 Normalized OAT'!A7825)</f>
        <v>43426.958333333336</v>
      </c>
      <c r="B7825" s="26">
        <f t="shared" si="128"/>
        <v>325</v>
      </c>
      <c r="C7825" s="64" cm="1">
        <f t="array" ref="C7825">INDEX('Step 5. Daily Avg Schedule Calc'!$A$2:$C$169,(WEEKDAY(A7825)-1)*24+HOUR(A7825)+1,3)*IF(A7825&lt;Cooling_Season_Start_Date,0,IF(A7825&gt;Cooling_Season_End_Date,0,1))</f>
        <v>0</v>
      </c>
      <c r="D7825" s="12">
        <f>VLOOKUP(A7825,'Step 1.3 Normalized OAT'!$A$1:$B$8761,2)</f>
        <v>19</v>
      </c>
      <c r="E7825" s="13">
        <f ca="1">('Step 3. Regression'!$F$19*D7825^2+'Step 3. Regression'!$G$19*D7825+'Step 3. Regression'!$H$19)*C7825</f>
        <v>0</v>
      </c>
    </row>
    <row r="7826" spans="1:5" x14ac:dyDescent="0.25">
      <c r="A7826" s="9">
        <f>IF(ISBLANK('Step 1.3 Normalized OAT'!A7826),"-",'Step 1.3 Normalized OAT'!A7826)</f>
        <v>43427</v>
      </c>
      <c r="B7826" s="26">
        <f t="shared" si="128"/>
        <v>326</v>
      </c>
      <c r="C7826" s="64" cm="1">
        <f t="array" ref="C7826">INDEX('Step 5. Daily Avg Schedule Calc'!$A$2:$C$169,(WEEKDAY(A7826)-1)*24+HOUR(A7826)+1,3)*IF(A7826&lt;Cooling_Season_Start_Date,0,IF(A7826&gt;Cooling_Season_End_Date,0,1))</f>
        <v>0</v>
      </c>
      <c r="D7826" s="12">
        <f>VLOOKUP(A7826,'Step 1.3 Normalized OAT'!$A$1:$B$8761,2)</f>
        <v>19</v>
      </c>
      <c r="E7826" s="13">
        <f ca="1">('Step 3. Regression'!$F$19*D7826^2+'Step 3. Regression'!$G$19*D7826+'Step 3. Regression'!$H$19)*C7826</f>
        <v>0</v>
      </c>
    </row>
    <row r="7827" spans="1:5" x14ac:dyDescent="0.25">
      <c r="A7827" s="9">
        <f>IF(ISBLANK('Step 1.3 Normalized OAT'!A7827),"-",'Step 1.3 Normalized OAT'!A7827)</f>
        <v>43427.041666666664</v>
      </c>
      <c r="B7827" s="26">
        <f t="shared" si="128"/>
        <v>326</v>
      </c>
      <c r="C7827" s="64" cm="1">
        <f t="array" ref="C7827">INDEX('Step 5. Daily Avg Schedule Calc'!$A$2:$C$169,(WEEKDAY(A7827)-1)*24+HOUR(A7827)+1,3)*IF(A7827&lt;Cooling_Season_Start_Date,0,IF(A7827&gt;Cooling_Season_End_Date,0,1))</f>
        <v>0</v>
      </c>
      <c r="D7827" s="12">
        <f>VLOOKUP(A7827,'Step 1.3 Normalized OAT'!$A$1:$B$8761,2)</f>
        <v>19</v>
      </c>
      <c r="E7827" s="13">
        <f ca="1">('Step 3. Regression'!$F$19*D7827^2+'Step 3. Regression'!$G$19*D7827+'Step 3. Regression'!$H$19)*C7827</f>
        <v>0</v>
      </c>
    </row>
    <row r="7828" spans="1:5" x14ac:dyDescent="0.25">
      <c r="A7828" s="9">
        <f>IF(ISBLANK('Step 1.3 Normalized OAT'!A7828),"-",'Step 1.3 Normalized OAT'!A7828)</f>
        <v>43427.083333333336</v>
      </c>
      <c r="B7828" s="26">
        <f t="shared" si="128"/>
        <v>326</v>
      </c>
      <c r="C7828" s="64" cm="1">
        <f t="array" ref="C7828">INDEX('Step 5. Daily Avg Schedule Calc'!$A$2:$C$169,(WEEKDAY(A7828)-1)*24+HOUR(A7828)+1,3)*IF(A7828&lt;Cooling_Season_Start_Date,0,IF(A7828&gt;Cooling_Season_End_Date,0,1))</f>
        <v>0</v>
      </c>
      <c r="D7828" s="12">
        <f>VLOOKUP(A7828,'Step 1.3 Normalized OAT'!$A$1:$B$8761,2)</f>
        <v>19</v>
      </c>
      <c r="E7828" s="13">
        <f ca="1">('Step 3. Regression'!$F$19*D7828^2+'Step 3. Regression'!$G$19*D7828+'Step 3. Regression'!$H$19)*C7828</f>
        <v>0</v>
      </c>
    </row>
    <row r="7829" spans="1:5" x14ac:dyDescent="0.25">
      <c r="A7829" s="9">
        <f>IF(ISBLANK('Step 1.3 Normalized OAT'!A7829),"-",'Step 1.3 Normalized OAT'!A7829)</f>
        <v>43427.125</v>
      </c>
      <c r="B7829" s="26">
        <f t="shared" si="128"/>
        <v>326</v>
      </c>
      <c r="C7829" s="64" cm="1">
        <f t="array" ref="C7829">INDEX('Step 5. Daily Avg Schedule Calc'!$A$2:$C$169,(WEEKDAY(A7829)-1)*24+HOUR(A7829)+1,3)*IF(A7829&lt;Cooling_Season_Start_Date,0,IF(A7829&gt;Cooling_Season_End_Date,0,1))</f>
        <v>0</v>
      </c>
      <c r="D7829" s="12">
        <f>VLOOKUP(A7829,'Step 1.3 Normalized OAT'!$A$1:$B$8761,2)</f>
        <v>18</v>
      </c>
      <c r="E7829" s="13">
        <f ca="1">('Step 3. Regression'!$F$19*D7829^2+'Step 3. Regression'!$G$19*D7829+'Step 3. Regression'!$H$19)*C7829</f>
        <v>0</v>
      </c>
    </row>
    <row r="7830" spans="1:5" x14ac:dyDescent="0.25">
      <c r="A7830" s="9">
        <f>IF(ISBLANK('Step 1.3 Normalized OAT'!A7830),"-",'Step 1.3 Normalized OAT'!A7830)</f>
        <v>43427.166666666664</v>
      </c>
      <c r="B7830" s="26">
        <f t="shared" si="128"/>
        <v>326</v>
      </c>
      <c r="C7830" s="64" cm="1">
        <f t="array" ref="C7830">INDEX('Step 5. Daily Avg Schedule Calc'!$A$2:$C$169,(WEEKDAY(A7830)-1)*24+HOUR(A7830)+1,3)*IF(A7830&lt;Cooling_Season_Start_Date,0,IF(A7830&gt;Cooling_Season_End_Date,0,1))</f>
        <v>0</v>
      </c>
      <c r="D7830" s="12">
        <f>VLOOKUP(A7830,'Step 1.3 Normalized OAT'!$A$1:$B$8761,2)</f>
        <v>18</v>
      </c>
      <c r="E7830" s="13">
        <f ca="1">('Step 3. Regression'!$F$19*D7830^2+'Step 3. Regression'!$G$19*D7830+'Step 3. Regression'!$H$19)*C7830</f>
        <v>0</v>
      </c>
    </row>
    <row r="7831" spans="1:5" x14ac:dyDescent="0.25">
      <c r="A7831" s="9">
        <f>IF(ISBLANK('Step 1.3 Normalized OAT'!A7831),"-",'Step 1.3 Normalized OAT'!A7831)</f>
        <v>43427.208333333336</v>
      </c>
      <c r="B7831" s="26">
        <f t="shared" si="128"/>
        <v>326</v>
      </c>
      <c r="C7831" s="64" cm="1">
        <f t="array" ref="C7831">INDEX('Step 5. Daily Avg Schedule Calc'!$A$2:$C$169,(WEEKDAY(A7831)-1)*24+HOUR(A7831)+1,3)*IF(A7831&lt;Cooling_Season_Start_Date,0,IF(A7831&gt;Cooling_Season_End_Date,0,1))</f>
        <v>0</v>
      </c>
      <c r="D7831" s="12">
        <f>VLOOKUP(A7831,'Step 1.3 Normalized OAT'!$A$1:$B$8761,2)</f>
        <v>18</v>
      </c>
      <c r="E7831" s="13">
        <f ca="1">('Step 3. Regression'!$F$19*D7831^2+'Step 3. Regression'!$G$19*D7831+'Step 3. Regression'!$H$19)*C7831</f>
        <v>0</v>
      </c>
    </row>
    <row r="7832" spans="1:5" x14ac:dyDescent="0.25">
      <c r="A7832" s="9">
        <f>IF(ISBLANK('Step 1.3 Normalized OAT'!A7832),"-",'Step 1.3 Normalized OAT'!A7832)</f>
        <v>43427.25</v>
      </c>
      <c r="B7832" s="26">
        <f t="shared" si="128"/>
        <v>326</v>
      </c>
      <c r="C7832" s="64" cm="1">
        <f t="array" ref="C7832">INDEX('Step 5. Daily Avg Schedule Calc'!$A$2:$C$169,(WEEKDAY(A7832)-1)*24+HOUR(A7832)+1,3)*IF(A7832&lt;Cooling_Season_Start_Date,0,IF(A7832&gt;Cooling_Season_End_Date,0,1))</f>
        <v>0</v>
      </c>
      <c r="D7832" s="12">
        <f>VLOOKUP(A7832,'Step 1.3 Normalized OAT'!$A$1:$B$8761,2)</f>
        <v>18</v>
      </c>
      <c r="E7832" s="13">
        <f ca="1">('Step 3. Regression'!$F$19*D7832^2+'Step 3. Regression'!$G$19*D7832+'Step 3. Regression'!$H$19)*C7832</f>
        <v>0</v>
      </c>
    </row>
    <row r="7833" spans="1:5" x14ac:dyDescent="0.25">
      <c r="A7833" s="9">
        <f>IF(ISBLANK('Step 1.3 Normalized OAT'!A7833),"-",'Step 1.3 Normalized OAT'!A7833)</f>
        <v>43427.291666666664</v>
      </c>
      <c r="B7833" s="26">
        <f t="shared" si="128"/>
        <v>326</v>
      </c>
      <c r="C7833" s="64" cm="1">
        <f t="array" ref="C7833">INDEX('Step 5. Daily Avg Schedule Calc'!$A$2:$C$169,(WEEKDAY(A7833)-1)*24+HOUR(A7833)+1,3)*IF(A7833&lt;Cooling_Season_Start_Date,0,IF(A7833&gt;Cooling_Season_End_Date,0,1))</f>
        <v>0</v>
      </c>
      <c r="D7833" s="12">
        <f>VLOOKUP(A7833,'Step 1.3 Normalized OAT'!$A$1:$B$8761,2)</f>
        <v>17</v>
      </c>
      <c r="E7833" s="13">
        <f ca="1">('Step 3. Regression'!$F$19*D7833^2+'Step 3. Regression'!$G$19*D7833+'Step 3. Regression'!$H$19)*C7833</f>
        <v>0</v>
      </c>
    </row>
    <row r="7834" spans="1:5" x14ac:dyDescent="0.25">
      <c r="A7834" s="9">
        <f>IF(ISBLANK('Step 1.3 Normalized OAT'!A7834),"-",'Step 1.3 Normalized OAT'!A7834)</f>
        <v>43427.333333333336</v>
      </c>
      <c r="B7834" s="26">
        <f t="shared" si="128"/>
        <v>326</v>
      </c>
      <c r="C7834" s="64" cm="1">
        <f t="array" ref="C7834">INDEX('Step 5. Daily Avg Schedule Calc'!$A$2:$C$169,(WEEKDAY(A7834)-1)*24+HOUR(A7834)+1,3)*IF(A7834&lt;Cooling_Season_Start_Date,0,IF(A7834&gt;Cooling_Season_End_Date,0,1))</f>
        <v>0</v>
      </c>
      <c r="D7834" s="12">
        <f>VLOOKUP(A7834,'Step 1.3 Normalized OAT'!$A$1:$B$8761,2)</f>
        <v>19</v>
      </c>
      <c r="E7834" s="13">
        <f ca="1">('Step 3. Regression'!$F$19*D7834^2+'Step 3. Regression'!$G$19*D7834+'Step 3. Regression'!$H$19)*C7834</f>
        <v>0</v>
      </c>
    </row>
    <row r="7835" spans="1:5" x14ac:dyDescent="0.25">
      <c r="A7835" s="9">
        <f>IF(ISBLANK('Step 1.3 Normalized OAT'!A7835),"-",'Step 1.3 Normalized OAT'!A7835)</f>
        <v>43427.375</v>
      </c>
      <c r="B7835" s="26">
        <f t="shared" si="128"/>
        <v>326</v>
      </c>
      <c r="C7835" s="64" cm="1">
        <f t="array" ref="C7835">INDEX('Step 5. Daily Avg Schedule Calc'!$A$2:$C$169,(WEEKDAY(A7835)-1)*24+HOUR(A7835)+1,3)*IF(A7835&lt;Cooling_Season_Start_Date,0,IF(A7835&gt;Cooling_Season_End_Date,0,1))</f>
        <v>0</v>
      </c>
      <c r="D7835" s="12">
        <f>VLOOKUP(A7835,'Step 1.3 Normalized OAT'!$A$1:$B$8761,2)</f>
        <v>23</v>
      </c>
      <c r="E7835" s="13">
        <f ca="1">('Step 3. Regression'!$F$19*D7835^2+'Step 3. Regression'!$G$19*D7835+'Step 3. Regression'!$H$19)*C7835</f>
        <v>0</v>
      </c>
    </row>
    <row r="7836" spans="1:5" x14ac:dyDescent="0.25">
      <c r="A7836" s="9">
        <f>IF(ISBLANK('Step 1.3 Normalized OAT'!A7836),"-",'Step 1.3 Normalized OAT'!A7836)</f>
        <v>43427.416666666664</v>
      </c>
      <c r="B7836" s="26">
        <f t="shared" si="128"/>
        <v>326</v>
      </c>
      <c r="C7836" s="64" cm="1">
        <f t="array" ref="C7836">INDEX('Step 5. Daily Avg Schedule Calc'!$A$2:$C$169,(WEEKDAY(A7836)-1)*24+HOUR(A7836)+1,3)*IF(A7836&lt;Cooling_Season_Start_Date,0,IF(A7836&gt;Cooling_Season_End_Date,0,1))</f>
        <v>0</v>
      </c>
      <c r="D7836" s="12">
        <f>VLOOKUP(A7836,'Step 1.3 Normalized OAT'!$A$1:$B$8761,2)</f>
        <v>22</v>
      </c>
      <c r="E7836" s="13">
        <f ca="1">('Step 3. Regression'!$F$19*D7836^2+'Step 3. Regression'!$G$19*D7836+'Step 3. Regression'!$H$19)*C7836</f>
        <v>0</v>
      </c>
    </row>
    <row r="7837" spans="1:5" x14ac:dyDescent="0.25">
      <c r="A7837" s="9">
        <f>IF(ISBLANK('Step 1.3 Normalized OAT'!A7837),"-",'Step 1.3 Normalized OAT'!A7837)</f>
        <v>43427.458333333336</v>
      </c>
      <c r="B7837" s="26">
        <f t="shared" si="128"/>
        <v>326</v>
      </c>
      <c r="C7837" s="64" cm="1">
        <f t="array" ref="C7837">INDEX('Step 5. Daily Avg Schedule Calc'!$A$2:$C$169,(WEEKDAY(A7837)-1)*24+HOUR(A7837)+1,3)*IF(A7837&lt;Cooling_Season_Start_Date,0,IF(A7837&gt;Cooling_Season_End_Date,0,1))</f>
        <v>0</v>
      </c>
      <c r="D7837" s="12">
        <f>VLOOKUP(A7837,'Step 1.3 Normalized OAT'!$A$1:$B$8761,2)</f>
        <v>27</v>
      </c>
      <c r="E7837" s="13">
        <f ca="1">('Step 3. Regression'!$F$19*D7837^2+'Step 3. Regression'!$G$19*D7837+'Step 3. Regression'!$H$19)*C7837</f>
        <v>0</v>
      </c>
    </row>
    <row r="7838" spans="1:5" x14ac:dyDescent="0.25">
      <c r="A7838" s="9">
        <f>IF(ISBLANK('Step 1.3 Normalized OAT'!A7838),"-",'Step 1.3 Normalized OAT'!A7838)</f>
        <v>43427.5</v>
      </c>
      <c r="B7838" s="26">
        <f t="shared" si="128"/>
        <v>326</v>
      </c>
      <c r="C7838" s="64" cm="1">
        <f t="array" ref="C7838">INDEX('Step 5. Daily Avg Schedule Calc'!$A$2:$C$169,(WEEKDAY(A7838)-1)*24+HOUR(A7838)+1,3)*IF(A7838&lt;Cooling_Season_Start_Date,0,IF(A7838&gt;Cooling_Season_End_Date,0,1))</f>
        <v>0</v>
      </c>
      <c r="D7838" s="12">
        <f>VLOOKUP(A7838,'Step 1.3 Normalized OAT'!$A$1:$B$8761,2)</f>
        <v>28</v>
      </c>
      <c r="E7838" s="13">
        <f ca="1">('Step 3. Regression'!$F$19*D7838^2+'Step 3. Regression'!$G$19*D7838+'Step 3. Regression'!$H$19)*C7838</f>
        <v>0</v>
      </c>
    </row>
    <row r="7839" spans="1:5" x14ac:dyDescent="0.25">
      <c r="A7839" s="9">
        <f>IF(ISBLANK('Step 1.3 Normalized OAT'!A7839),"-",'Step 1.3 Normalized OAT'!A7839)</f>
        <v>43427.541666666664</v>
      </c>
      <c r="B7839" s="26">
        <f t="shared" si="128"/>
        <v>326</v>
      </c>
      <c r="C7839" s="64" cm="1">
        <f t="array" ref="C7839">INDEX('Step 5. Daily Avg Schedule Calc'!$A$2:$C$169,(WEEKDAY(A7839)-1)*24+HOUR(A7839)+1,3)*IF(A7839&lt;Cooling_Season_Start_Date,0,IF(A7839&gt;Cooling_Season_End_Date,0,1))</f>
        <v>0</v>
      </c>
      <c r="D7839" s="12">
        <f>VLOOKUP(A7839,'Step 1.3 Normalized OAT'!$A$1:$B$8761,2)</f>
        <v>31</v>
      </c>
      <c r="E7839" s="13">
        <f ca="1">('Step 3. Regression'!$F$19*D7839^2+'Step 3. Regression'!$G$19*D7839+'Step 3. Regression'!$H$19)*C7839</f>
        <v>0</v>
      </c>
    </row>
    <row r="7840" spans="1:5" x14ac:dyDescent="0.25">
      <c r="A7840" s="9">
        <f>IF(ISBLANK('Step 1.3 Normalized OAT'!A7840),"-",'Step 1.3 Normalized OAT'!A7840)</f>
        <v>43427.583333333336</v>
      </c>
      <c r="B7840" s="26">
        <f t="shared" si="128"/>
        <v>326</v>
      </c>
      <c r="C7840" s="64" cm="1">
        <f t="array" ref="C7840">INDEX('Step 5. Daily Avg Schedule Calc'!$A$2:$C$169,(WEEKDAY(A7840)-1)*24+HOUR(A7840)+1,3)*IF(A7840&lt;Cooling_Season_Start_Date,0,IF(A7840&gt;Cooling_Season_End_Date,0,1))</f>
        <v>0</v>
      </c>
      <c r="D7840" s="12">
        <f>VLOOKUP(A7840,'Step 1.3 Normalized OAT'!$A$1:$B$8761,2)</f>
        <v>30</v>
      </c>
      <c r="E7840" s="13">
        <f ca="1">('Step 3. Regression'!$F$19*D7840^2+'Step 3. Regression'!$G$19*D7840+'Step 3. Regression'!$H$19)*C7840</f>
        <v>0</v>
      </c>
    </row>
    <row r="7841" spans="1:5" x14ac:dyDescent="0.25">
      <c r="A7841" s="9">
        <f>IF(ISBLANK('Step 1.3 Normalized OAT'!A7841),"-",'Step 1.3 Normalized OAT'!A7841)</f>
        <v>43427.625</v>
      </c>
      <c r="B7841" s="26">
        <f t="shared" si="128"/>
        <v>326</v>
      </c>
      <c r="C7841" s="64" cm="1">
        <f t="array" ref="C7841">INDEX('Step 5. Daily Avg Schedule Calc'!$A$2:$C$169,(WEEKDAY(A7841)-1)*24+HOUR(A7841)+1,3)*IF(A7841&lt;Cooling_Season_Start_Date,0,IF(A7841&gt;Cooling_Season_End_Date,0,1))</f>
        <v>0</v>
      </c>
      <c r="D7841" s="12">
        <f>VLOOKUP(A7841,'Step 1.3 Normalized OAT'!$A$1:$B$8761,2)</f>
        <v>30</v>
      </c>
      <c r="E7841" s="13">
        <f ca="1">('Step 3. Regression'!$F$19*D7841^2+'Step 3. Regression'!$G$19*D7841+'Step 3. Regression'!$H$19)*C7841</f>
        <v>0</v>
      </c>
    </row>
    <row r="7842" spans="1:5" x14ac:dyDescent="0.25">
      <c r="A7842" s="9">
        <f>IF(ISBLANK('Step 1.3 Normalized OAT'!A7842),"-",'Step 1.3 Normalized OAT'!A7842)</f>
        <v>43427.666666666664</v>
      </c>
      <c r="B7842" s="26">
        <f t="shared" si="128"/>
        <v>326</v>
      </c>
      <c r="C7842" s="64" cm="1">
        <f t="array" ref="C7842">INDEX('Step 5. Daily Avg Schedule Calc'!$A$2:$C$169,(WEEKDAY(A7842)-1)*24+HOUR(A7842)+1,3)*IF(A7842&lt;Cooling_Season_Start_Date,0,IF(A7842&gt;Cooling_Season_End_Date,0,1))</f>
        <v>0</v>
      </c>
      <c r="D7842" s="12">
        <f>VLOOKUP(A7842,'Step 1.3 Normalized OAT'!$A$1:$B$8761,2)</f>
        <v>32</v>
      </c>
      <c r="E7842" s="13">
        <f ca="1">('Step 3. Regression'!$F$19*D7842^2+'Step 3. Regression'!$G$19*D7842+'Step 3. Regression'!$H$19)*C7842</f>
        <v>0</v>
      </c>
    </row>
    <row r="7843" spans="1:5" x14ac:dyDescent="0.25">
      <c r="A7843" s="9">
        <f>IF(ISBLANK('Step 1.3 Normalized OAT'!A7843),"-",'Step 1.3 Normalized OAT'!A7843)</f>
        <v>43427.708333333336</v>
      </c>
      <c r="B7843" s="26">
        <f t="shared" si="128"/>
        <v>326</v>
      </c>
      <c r="C7843" s="64" cm="1">
        <f t="array" ref="C7843">INDEX('Step 5. Daily Avg Schedule Calc'!$A$2:$C$169,(WEEKDAY(A7843)-1)*24+HOUR(A7843)+1,3)*IF(A7843&lt;Cooling_Season_Start_Date,0,IF(A7843&gt;Cooling_Season_End_Date,0,1))</f>
        <v>0</v>
      </c>
      <c r="D7843" s="12">
        <f>VLOOKUP(A7843,'Step 1.3 Normalized OAT'!$A$1:$B$8761,2)</f>
        <v>32</v>
      </c>
      <c r="E7843" s="13">
        <f ca="1">('Step 3. Regression'!$F$19*D7843^2+'Step 3. Regression'!$G$19*D7843+'Step 3. Regression'!$H$19)*C7843</f>
        <v>0</v>
      </c>
    </row>
    <row r="7844" spans="1:5" x14ac:dyDescent="0.25">
      <c r="A7844" s="9">
        <f>IF(ISBLANK('Step 1.3 Normalized OAT'!A7844),"-",'Step 1.3 Normalized OAT'!A7844)</f>
        <v>43427.75</v>
      </c>
      <c r="B7844" s="26">
        <f t="shared" si="128"/>
        <v>326</v>
      </c>
      <c r="C7844" s="64" cm="1">
        <f t="array" ref="C7844">INDEX('Step 5. Daily Avg Schedule Calc'!$A$2:$C$169,(WEEKDAY(A7844)-1)*24+HOUR(A7844)+1,3)*IF(A7844&lt;Cooling_Season_Start_Date,0,IF(A7844&gt;Cooling_Season_End_Date,0,1))</f>
        <v>0</v>
      </c>
      <c r="D7844" s="12">
        <f>VLOOKUP(A7844,'Step 1.3 Normalized OAT'!$A$1:$B$8761,2)</f>
        <v>32</v>
      </c>
      <c r="E7844" s="13">
        <f ca="1">('Step 3. Regression'!$F$19*D7844^2+'Step 3. Regression'!$G$19*D7844+'Step 3. Regression'!$H$19)*C7844</f>
        <v>0</v>
      </c>
    </row>
    <row r="7845" spans="1:5" x14ac:dyDescent="0.25">
      <c r="A7845" s="9">
        <f>IF(ISBLANK('Step 1.3 Normalized OAT'!A7845),"-",'Step 1.3 Normalized OAT'!A7845)</f>
        <v>43427.791666666664</v>
      </c>
      <c r="B7845" s="26">
        <f t="shared" si="128"/>
        <v>326</v>
      </c>
      <c r="C7845" s="64" cm="1">
        <f t="array" ref="C7845">INDEX('Step 5. Daily Avg Schedule Calc'!$A$2:$C$169,(WEEKDAY(A7845)-1)*24+HOUR(A7845)+1,3)*IF(A7845&lt;Cooling_Season_Start_Date,0,IF(A7845&gt;Cooling_Season_End_Date,0,1))</f>
        <v>0</v>
      </c>
      <c r="D7845" s="12">
        <f>VLOOKUP(A7845,'Step 1.3 Normalized OAT'!$A$1:$B$8761,2)</f>
        <v>32</v>
      </c>
      <c r="E7845" s="13">
        <f ca="1">('Step 3. Regression'!$F$19*D7845^2+'Step 3. Regression'!$G$19*D7845+'Step 3. Regression'!$H$19)*C7845</f>
        <v>0</v>
      </c>
    </row>
    <row r="7846" spans="1:5" x14ac:dyDescent="0.25">
      <c r="A7846" s="9">
        <f>IF(ISBLANK('Step 1.3 Normalized OAT'!A7846),"-",'Step 1.3 Normalized OAT'!A7846)</f>
        <v>43427.833333333336</v>
      </c>
      <c r="B7846" s="26">
        <f t="shared" si="128"/>
        <v>326</v>
      </c>
      <c r="C7846" s="64" cm="1">
        <f t="array" ref="C7846">INDEX('Step 5. Daily Avg Schedule Calc'!$A$2:$C$169,(WEEKDAY(A7846)-1)*24+HOUR(A7846)+1,3)*IF(A7846&lt;Cooling_Season_Start_Date,0,IF(A7846&gt;Cooling_Season_End_Date,0,1))</f>
        <v>0</v>
      </c>
      <c r="D7846" s="12">
        <f>VLOOKUP(A7846,'Step 1.3 Normalized OAT'!$A$1:$B$8761,2)</f>
        <v>32</v>
      </c>
      <c r="E7846" s="13">
        <f ca="1">('Step 3. Regression'!$F$19*D7846^2+'Step 3. Regression'!$G$19*D7846+'Step 3. Regression'!$H$19)*C7846</f>
        <v>0</v>
      </c>
    </row>
    <row r="7847" spans="1:5" x14ac:dyDescent="0.25">
      <c r="A7847" s="9">
        <f>IF(ISBLANK('Step 1.3 Normalized OAT'!A7847),"-",'Step 1.3 Normalized OAT'!A7847)</f>
        <v>43427.875</v>
      </c>
      <c r="B7847" s="26">
        <f t="shared" si="128"/>
        <v>326</v>
      </c>
      <c r="C7847" s="64" cm="1">
        <f t="array" ref="C7847">INDEX('Step 5. Daily Avg Schedule Calc'!$A$2:$C$169,(WEEKDAY(A7847)-1)*24+HOUR(A7847)+1,3)*IF(A7847&lt;Cooling_Season_Start_Date,0,IF(A7847&gt;Cooling_Season_End_Date,0,1))</f>
        <v>0</v>
      </c>
      <c r="D7847" s="12">
        <f>VLOOKUP(A7847,'Step 1.3 Normalized OAT'!$A$1:$B$8761,2)</f>
        <v>32</v>
      </c>
      <c r="E7847" s="13">
        <f ca="1">('Step 3. Regression'!$F$19*D7847^2+'Step 3. Regression'!$G$19*D7847+'Step 3. Regression'!$H$19)*C7847</f>
        <v>0</v>
      </c>
    </row>
    <row r="7848" spans="1:5" x14ac:dyDescent="0.25">
      <c r="A7848" s="9">
        <f>IF(ISBLANK('Step 1.3 Normalized OAT'!A7848),"-",'Step 1.3 Normalized OAT'!A7848)</f>
        <v>43427.916666666664</v>
      </c>
      <c r="B7848" s="26">
        <f t="shared" si="128"/>
        <v>326</v>
      </c>
      <c r="C7848" s="64" cm="1">
        <f t="array" ref="C7848">INDEX('Step 5. Daily Avg Schedule Calc'!$A$2:$C$169,(WEEKDAY(A7848)-1)*24+HOUR(A7848)+1,3)*IF(A7848&lt;Cooling_Season_Start_Date,0,IF(A7848&gt;Cooling_Season_End_Date,0,1))</f>
        <v>0</v>
      </c>
      <c r="D7848" s="12">
        <f>VLOOKUP(A7848,'Step 1.3 Normalized OAT'!$A$1:$B$8761,2)</f>
        <v>32</v>
      </c>
      <c r="E7848" s="13">
        <f ca="1">('Step 3. Regression'!$F$19*D7848^2+'Step 3. Regression'!$G$19*D7848+'Step 3. Regression'!$H$19)*C7848</f>
        <v>0</v>
      </c>
    </row>
    <row r="7849" spans="1:5" x14ac:dyDescent="0.25">
      <c r="A7849" s="9">
        <f>IF(ISBLANK('Step 1.3 Normalized OAT'!A7849),"-",'Step 1.3 Normalized OAT'!A7849)</f>
        <v>43427.958333333336</v>
      </c>
      <c r="B7849" s="26">
        <f t="shared" si="128"/>
        <v>326</v>
      </c>
      <c r="C7849" s="64" cm="1">
        <f t="array" ref="C7849">INDEX('Step 5. Daily Avg Schedule Calc'!$A$2:$C$169,(WEEKDAY(A7849)-1)*24+HOUR(A7849)+1,3)*IF(A7849&lt;Cooling_Season_Start_Date,0,IF(A7849&gt;Cooling_Season_End_Date,0,1))</f>
        <v>0</v>
      </c>
      <c r="D7849" s="12">
        <f>VLOOKUP(A7849,'Step 1.3 Normalized OAT'!$A$1:$B$8761,2)</f>
        <v>32</v>
      </c>
      <c r="E7849" s="13">
        <f ca="1">('Step 3. Regression'!$F$19*D7849^2+'Step 3. Regression'!$G$19*D7849+'Step 3. Regression'!$H$19)*C7849</f>
        <v>0</v>
      </c>
    </row>
    <row r="7850" spans="1:5" x14ac:dyDescent="0.25">
      <c r="A7850" s="9">
        <f>IF(ISBLANK('Step 1.3 Normalized OAT'!A7850),"-",'Step 1.3 Normalized OAT'!A7850)</f>
        <v>43428</v>
      </c>
      <c r="B7850" s="26">
        <f t="shared" si="128"/>
        <v>327</v>
      </c>
      <c r="C7850" s="64" cm="1">
        <f t="array" ref="C7850">INDEX('Step 5. Daily Avg Schedule Calc'!$A$2:$C$169,(WEEKDAY(A7850)-1)*24+HOUR(A7850)+1,3)*IF(A7850&lt;Cooling_Season_Start_Date,0,IF(A7850&gt;Cooling_Season_End_Date,0,1))</f>
        <v>0</v>
      </c>
      <c r="D7850" s="12">
        <f>VLOOKUP(A7850,'Step 1.3 Normalized OAT'!$A$1:$B$8761,2)</f>
        <v>32</v>
      </c>
      <c r="E7850" s="13">
        <f ca="1">('Step 3. Regression'!$F$19*D7850^2+'Step 3. Regression'!$G$19*D7850+'Step 3. Regression'!$H$19)*C7850</f>
        <v>0</v>
      </c>
    </row>
    <row r="7851" spans="1:5" x14ac:dyDescent="0.25">
      <c r="A7851" s="9">
        <f>IF(ISBLANK('Step 1.3 Normalized OAT'!A7851),"-",'Step 1.3 Normalized OAT'!A7851)</f>
        <v>43428.041666666664</v>
      </c>
      <c r="B7851" s="26">
        <f t="shared" si="128"/>
        <v>327</v>
      </c>
      <c r="C7851" s="64" cm="1">
        <f t="array" ref="C7851">INDEX('Step 5. Daily Avg Schedule Calc'!$A$2:$C$169,(WEEKDAY(A7851)-1)*24+HOUR(A7851)+1,3)*IF(A7851&lt;Cooling_Season_Start_Date,0,IF(A7851&gt;Cooling_Season_End_Date,0,1))</f>
        <v>0</v>
      </c>
      <c r="D7851" s="12">
        <f>VLOOKUP(A7851,'Step 1.3 Normalized OAT'!$A$1:$B$8761,2)</f>
        <v>32</v>
      </c>
      <c r="E7851" s="13">
        <f ca="1">('Step 3. Regression'!$F$19*D7851^2+'Step 3. Regression'!$G$19*D7851+'Step 3. Regression'!$H$19)*C7851</f>
        <v>0</v>
      </c>
    </row>
    <row r="7852" spans="1:5" x14ac:dyDescent="0.25">
      <c r="A7852" s="9">
        <f>IF(ISBLANK('Step 1.3 Normalized OAT'!A7852),"-",'Step 1.3 Normalized OAT'!A7852)</f>
        <v>43428.083333333336</v>
      </c>
      <c r="B7852" s="26">
        <f t="shared" si="128"/>
        <v>327</v>
      </c>
      <c r="C7852" s="64" cm="1">
        <f t="array" ref="C7852">INDEX('Step 5. Daily Avg Schedule Calc'!$A$2:$C$169,(WEEKDAY(A7852)-1)*24+HOUR(A7852)+1,3)*IF(A7852&lt;Cooling_Season_Start_Date,0,IF(A7852&gt;Cooling_Season_End_Date,0,1))</f>
        <v>0</v>
      </c>
      <c r="D7852" s="12">
        <f>VLOOKUP(A7852,'Step 1.3 Normalized OAT'!$A$1:$B$8761,2)</f>
        <v>32</v>
      </c>
      <c r="E7852" s="13">
        <f ca="1">('Step 3. Regression'!$F$19*D7852^2+'Step 3. Regression'!$G$19*D7852+'Step 3. Regression'!$H$19)*C7852</f>
        <v>0</v>
      </c>
    </row>
    <row r="7853" spans="1:5" x14ac:dyDescent="0.25">
      <c r="A7853" s="9">
        <f>IF(ISBLANK('Step 1.3 Normalized OAT'!A7853),"-",'Step 1.3 Normalized OAT'!A7853)</f>
        <v>43428.125</v>
      </c>
      <c r="B7853" s="26">
        <f t="shared" si="128"/>
        <v>327</v>
      </c>
      <c r="C7853" s="64" cm="1">
        <f t="array" ref="C7853">INDEX('Step 5. Daily Avg Schedule Calc'!$A$2:$C$169,(WEEKDAY(A7853)-1)*24+HOUR(A7853)+1,3)*IF(A7853&lt;Cooling_Season_Start_Date,0,IF(A7853&gt;Cooling_Season_End_Date,0,1))</f>
        <v>0</v>
      </c>
      <c r="D7853" s="12">
        <f>VLOOKUP(A7853,'Step 1.3 Normalized OAT'!$A$1:$B$8761,2)</f>
        <v>32</v>
      </c>
      <c r="E7853" s="13">
        <f ca="1">('Step 3. Regression'!$F$19*D7853^2+'Step 3. Regression'!$G$19*D7853+'Step 3. Regression'!$H$19)*C7853</f>
        <v>0</v>
      </c>
    </row>
    <row r="7854" spans="1:5" x14ac:dyDescent="0.25">
      <c r="A7854" s="9">
        <f>IF(ISBLANK('Step 1.3 Normalized OAT'!A7854),"-",'Step 1.3 Normalized OAT'!A7854)</f>
        <v>43428.166666666664</v>
      </c>
      <c r="B7854" s="26">
        <f t="shared" si="128"/>
        <v>327</v>
      </c>
      <c r="C7854" s="64" cm="1">
        <f t="array" ref="C7854">INDEX('Step 5. Daily Avg Schedule Calc'!$A$2:$C$169,(WEEKDAY(A7854)-1)*24+HOUR(A7854)+1,3)*IF(A7854&lt;Cooling_Season_Start_Date,0,IF(A7854&gt;Cooling_Season_End_Date,0,1))</f>
        <v>0</v>
      </c>
      <c r="D7854" s="12">
        <f>VLOOKUP(A7854,'Step 1.3 Normalized OAT'!$A$1:$B$8761,2)</f>
        <v>32</v>
      </c>
      <c r="E7854" s="13">
        <f ca="1">('Step 3. Regression'!$F$19*D7854^2+'Step 3. Regression'!$G$19*D7854+'Step 3. Regression'!$H$19)*C7854</f>
        <v>0</v>
      </c>
    </row>
    <row r="7855" spans="1:5" x14ac:dyDescent="0.25">
      <c r="A7855" s="9">
        <f>IF(ISBLANK('Step 1.3 Normalized OAT'!A7855),"-",'Step 1.3 Normalized OAT'!A7855)</f>
        <v>43428.208333333336</v>
      </c>
      <c r="B7855" s="26">
        <f t="shared" si="128"/>
        <v>327</v>
      </c>
      <c r="C7855" s="64" cm="1">
        <f t="array" ref="C7855">INDEX('Step 5. Daily Avg Schedule Calc'!$A$2:$C$169,(WEEKDAY(A7855)-1)*24+HOUR(A7855)+1,3)*IF(A7855&lt;Cooling_Season_Start_Date,0,IF(A7855&gt;Cooling_Season_End_Date,0,1))</f>
        <v>0</v>
      </c>
      <c r="D7855" s="12">
        <f>VLOOKUP(A7855,'Step 1.3 Normalized OAT'!$A$1:$B$8761,2)</f>
        <v>32</v>
      </c>
      <c r="E7855" s="13">
        <f ca="1">('Step 3. Regression'!$F$19*D7855^2+'Step 3. Regression'!$G$19*D7855+'Step 3. Regression'!$H$19)*C7855</f>
        <v>0</v>
      </c>
    </row>
    <row r="7856" spans="1:5" x14ac:dyDescent="0.25">
      <c r="A7856" s="9">
        <f>IF(ISBLANK('Step 1.3 Normalized OAT'!A7856),"-",'Step 1.3 Normalized OAT'!A7856)</f>
        <v>43428.25</v>
      </c>
      <c r="B7856" s="26">
        <f t="shared" si="128"/>
        <v>327</v>
      </c>
      <c r="C7856" s="64" cm="1">
        <f t="array" ref="C7856">INDEX('Step 5. Daily Avg Schedule Calc'!$A$2:$C$169,(WEEKDAY(A7856)-1)*24+HOUR(A7856)+1,3)*IF(A7856&lt;Cooling_Season_Start_Date,0,IF(A7856&gt;Cooling_Season_End_Date,0,1))</f>
        <v>0</v>
      </c>
      <c r="D7856" s="12">
        <f>VLOOKUP(A7856,'Step 1.3 Normalized OAT'!$A$1:$B$8761,2)</f>
        <v>34</v>
      </c>
      <c r="E7856" s="13">
        <f ca="1">('Step 3. Regression'!$F$19*D7856^2+'Step 3. Regression'!$G$19*D7856+'Step 3. Regression'!$H$19)*C7856</f>
        <v>0</v>
      </c>
    </row>
    <row r="7857" spans="1:5" x14ac:dyDescent="0.25">
      <c r="A7857" s="9">
        <f>IF(ISBLANK('Step 1.3 Normalized OAT'!A7857),"-",'Step 1.3 Normalized OAT'!A7857)</f>
        <v>43428.291666666664</v>
      </c>
      <c r="B7857" s="26">
        <f t="shared" si="128"/>
        <v>327</v>
      </c>
      <c r="C7857" s="64" cm="1">
        <f t="array" ref="C7857">INDEX('Step 5. Daily Avg Schedule Calc'!$A$2:$C$169,(WEEKDAY(A7857)-1)*24+HOUR(A7857)+1,3)*IF(A7857&lt;Cooling_Season_Start_Date,0,IF(A7857&gt;Cooling_Season_End_Date,0,1))</f>
        <v>0</v>
      </c>
      <c r="D7857" s="12">
        <f>VLOOKUP(A7857,'Step 1.3 Normalized OAT'!$A$1:$B$8761,2)</f>
        <v>34</v>
      </c>
      <c r="E7857" s="13">
        <f ca="1">('Step 3. Regression'!$F$19*D7857^2+'Step 3. Regression'!$G$19*D7857+'Step 3. Regression'!$H$19)*C7857</f>
        <v>0</v>
      </c>
    </row>
    <row r="7858" spans="1:5" x14ac:dyDescent="0.25">
      <c r="A7858" s="9">
        <f>IF(ISBLANK('Step 1.3 Normalized OAT'!A7858),"-",'Step 1.3 Normalized OAT'!A7858)</f>
        <v>43428.333333333336</v>
      </c>
      <c r="B7858" s="26">
        <f t="shared" si="128"/>
        <v>327</v>
      </c>
      <c r="C7858" s="64" cm="1">
        <f t="array" ref="C7858">INDEX('Step 5. Daily Avg Schedule Calc'!$A$2:$C$169,(WEEKDAY(A7858)-1)*24+HOUR(A7858)+1,3)*IF(A7858&lt;Cooling_Season_Start_Date,0,IF(A7858&gt;Cooling_Season_End_Date,0,1))</f>
        <v>0</v>
      </c>
      <c r="D7858" s="12">
        <f>VLOOKUP(A7858,'Step 1.3 Normalized OAT'!$A$1:$B$8761,2)</f>
        <v>36</v>
      </c>
      <c r="E7858" s="13">
        <f ca="1">('Step 3. Regression'!$F$19*D7858^2+'Step 3. Regression'!$G$19*D7858+'Step 3. Regression'!$H$19)*C7858</f>
        <v>0</v>
      </c>
    </row>
    <row r="7859" spans="1:5" x14ac:dyDescent="0.25">
      <c r="A7859" s="9">
        <f>IF(ISBLANK('Step 1.3 Normalized OAT'!A7859),"-",'Step 1.3 Normalized OAT'!A7859)</f>
        <v>43428.375</v>
      </c>
      <c r="B7859" s="26">
        <f t="shared" si="128"/>
        <v>327</v>
      </c>
      <c r="C7859" s="64" cm="1">
        <f t="array" ref="C7859">INDEX('Step 5. Daily Avg Schedule Calc'!$A$2:$C$169,(WEEKDAY(A7859)-1)*24+HOUR(A7859)+1,3)*IF(A7859&lt;Cooling_Season_Start_Date,0,IF(A7859&gt;Cooling_Season_End_Date,0,1))</f>
        <v>0</v>
      </c>
      <c r="D7859" s="12">
        <f>VLOOKUP(A7859,'Step 1.3 Normalized OAT'!$A$1:$B$8761,2)</f>
        <v>36</v>
      </c>
      <c r="E7859" s="13">
        <f ca="1">('Step 3. Regression'!$F$19*D7859^2+'Step 3. Regression'!$G$19*D7859+'Step 3. Regression'!$H$19)*C7859</f>
        <v>0</v>
      </c>
    </row>
    <row r="7860" spans="1:5" x14ac:dyDescent="0.25">
      <c r="A7860" s="9">
        <f>IF(ISBLANK('Step 1.3 Normalized OAT'!A7860),"-",'Step 1.3 Normalized OAT'!A7860)</f>
        <v>43428.416666666664</v>
      </c>
      <c r="B7860" s="26">
        <f t="shared" si="128"/>
        <v>327</v>
      </c>
      <c r="C7860" s="64" cm="1">
        <f t="array" ref="C7860">INDEX('Step 5. Daily Avg Schedule Calc'!$A$2:$C$169,(WEEKDAY(A7860)-1)*24+HOUR(A7860)+1,3)*IF(A7860&lt;Cooling_Season_Start_Date,0,IF(A7860&gt;Cooling_Season_End_Date,0,1))</f>
        <v>0</v>
      </c>
      <c r="D7860" s="12">
        <f>VLOOKUP(A7860,'Step 1.3 Normalized OAT'!$A$1:$B$8761,2)</f>
        <v>38</v>
      </c>
      <c r="E7860" s="13">
        <f ca="1">('Step 3. Regression'!$F$19*D7860^2+'Step 3. Regression'!$G$19*D7860+'Step 3. Regression'!$H$19)*C7860</f>
        <v>0</v>
      </c>
    </row>
    <row r="7861" spans="1:5" x14ac:dyDescent="0.25">
      <c r="A7861" s="9">
        <f>IF(ISBLANK('Step 1.3 Normalized OAT'!A7861),"-",'Step 1.3 Normalized OAT'!A7861)</f>
        <v>43428.458333333336</v>
      </c>
      <c r="B7861" s="26">
        <f t="shared" si="128"/>
        <v>327</v>
      </c>
      <c r="C7861" s="64" cm="1">
        <f t="array" ref="C7861">INDEX('Step 5. Daily Avg Schedule Calc'!$A$2:$C$169,(WEEKDAY(A7861)-1)*24+HOUR(A7861)+1,3)*IF(A7861&lt;Cooling_Season_Start_Date,0,IF(A7861&gt;Cooling_Season_End_Date,0,1))</f>
        <v>0</v>
      </c>
      <c r="D7861" s="12">
        <f>VLOOKUP(A7861,'Step 1.3 Normalized OAT'!$A$1:$B$8761,2)</f>
        <v>39</v>
      </c>
      <c r="E7861" s="13">
        <f ca="1">('Step 3. Regression'!$F$19*D7861^2+'Step 3. Regression'!$G$19*D7861+'Step 3. Regression'!$H$19)*C7861</f>
        <v>0</v>
      </c>
    </row>
    <row r="7862" spans="1:5" x14ac:dyDescent="0.25">
      <c r="A7862" s="9">
        <f>IF(ISBLANK('Step 1.3 Normalized OAT'!A7862),"-",'Step 1.3 Normalized OAT'!A7862)</f>
        <v>43428.5</v>
      </c>
      <c r="B7862" s="26">
        <f t="shared" si="128"/>
        <v>327</v>
      </c>
      <c r="C7862" s="64" cm="1">
        <f t="array" ref="C7862">INDEX('Step 5. Daily Avg Schedule Calc'!$A$2:$C$169,(WEEKDAY(A7862)-1)*24+HOUR(A7862)+1,3)*IF(A7862&lt;Cooling_Season_Start_Date,0,IF(A7862&gt;Cooling_Season_End_Date,0,1))</f>
        <v>0</v>
      </c>
      <c r="D7862" s="12">
        <f>VLOOKUP(A7862,'Step 1.3 Normalized OAT'!$A$1:$B$8761,2)</f>
        <v>39</v>
      </c>
      <c r="E7862" s="13">
        <f ca="1">('Step 3. Regression'!$F$19*D7862^2+'Step 3. Regression'!$G$19*D7862+'Step 3. Regression'!$H$19)*C7862</f>
        <v>0</v>
      </c>
    </row>
    <row r="7863" spans="1:5" x14ac:dyDescent="0.25">
      <c r="A7863" s="9">
        <f>IF(ISBLANK('Step 1.3 Normalized OAT'!A7863),"-",'Step 1.3 Normalized OAT'!A7863)</f>
        <v>43428.541666666664</v>
      </c>
      <c r="B7863" s="26">
        <f t="shared" si="128"/>
        <v>327</v>
      </c>
      <c r="C7863" s="64" cm="1">
        <f t="array" ref="C7863">INDEX('Step 5. Daily Avg Schedule Calc'!$A$2:$C$169,(WEEKDAY(A7863)-1)*24+HOUR(A7863)+1,3)*IF(A7863&lt;Cooling_Season_Start_Date,0,IF(A7863&gt;Cooling_Season_End_Date,0,1))</f>
        <v>0</v>
      </c>
      <c r="D7863" s="12">
        <f>VLOOKUP(A7863,'Step 1.3 Normalized OAT'!$A$1:$B$8761,2)</f>
        <v>42</v>
      </c>
      <c r="E7863" s="13">
        <f ca="1">('Step 3. Regression'!$F$19*D7863^2+'Step 3. Regression'!$G$19*D7863+'Step 3. Regression'!$H$19)*C7863</f>
        <v>0</v>
      </c>
    </row>
    <row r="7864" spans="1:5" x14ac:dyDescent="0.25">
      <c r="A7864" s="9">
        <f>IF(ISBLANK('Step 1.3 Normalized OAT'!A7864),"-",'Step 1.3 Normalized OAT'!A7864)</f>
        <v>43428.583333333336</v>
      </c>
      <c r="B7864" s="26">
        <f t="shared" si="128"/>
        <v>327</v>
      </c>
      <c r="C7864" s="64" cm="1">
        <f t="array" ref="C7864">INDEX('Step 5. Daily Avg Schedule Calc'!$A$2:$C$169,(WEEKDAY(A7864)-1)*24+HOUR(A7864)+1,3)*IF(A7864&lt;Cooling_Season_Start_Date,0,IF(A7864&gt;Cooling_Season_End_Date,0,1))</f>
        <v>0</v>
      </c>
      <c r="D7864" s="12">
        <f>VLOOKUP(A7864,'Step 1.3 Normalized OAT'!$A$1:$B$8761,2)</f>
        <v>43</v>
      </c>
      <c r="E7864" s="13">
        <f ca="1">('Step 3. Regression'!$F$19*D7864^2+'Step 3. Regression'!$G$19*D7864+'Step 3. Regression'!$H$19)*C7864</f>
        <v>0</v>
      </c>
    </row>
    <row r="7865" spans="1:5" x14ac:dyDescent="0.25">
      <c r="A7865" s="9">
        <f>IF(ISBLANK('Step 1.3 Normalized OAT'!A7865),"-",'Step 1.3 Normalized OAT'!A7865)</f>
        <v>43428.625</v>
      </c>
      <c r="B7865" s="26">
        <f t="shared" si="128"/>
        <v>327</v>
      </c>
      <c r="C7865" s="64" cm="1">
        <f t="array" ref="C7865">INDEX('Step 5. Daily Avg Schedule Calc'!$A$2:$C$169,(WEEKDAY(A7865)-1)*24+HOUR(A7865)+1,3)*IF(A7865&lt;Cooling_Season_Start_Date,0,IF(A7865&gt;Cooling_Season_End_Date,0,1))</f>
        <v>0</v>
      </c>
      <c r="D7865" s="12">
        <f>VLOOKUP(A7865,'Step 1.3 Normalized OAT'!$A$1:$B$8761,2)</f>
        <v>45</v>
      </c>
      <c r="E7865" s="13">
        <f ca="1">('Step 3. Regression'!$F$19*D7865^2+'Step 3. Regression'!$G$19*D7865+'Step 3. Regression'!$H$19)*C7865</f>
        <v>0</v>
      </c>
    </row>
    <row r="7866" spans="1:5" x14ac:dyDescent="0.25">
      <c r="A7866" s="9">
        <f>IF(ISBLANK('Step 1.3 Normalized OAT'!A7866),"-",'Step 1.3 Normalized OAT'!A7866)</f>
        <v>43428.666666666664</v>
      </c>
      <c r="B7866" s="26">
        <f t="shared" si="128"/>
        <v>327</v>
      </c>
      <c r="C7866" s="64" cm="1">
        <f t="array" ref="C7866">INDEX('Step 5. Daily Avg Schedule Calc'!$A$2:$C$169,(WEEKDAY(A7866)-1)*24+HOUR(A7866)+1,3)*IF(A7866&lt;Cooling_Season_Start_Date,0,IF(A7866&gt;Cooling_Season_End_Date,0,1))</f>
        <v>0</v>
      </c>
      <c r="D7866" s="12">
        <f>VLOOKUP(A7866,'Step 1.3 Normalized OAT'!$A$1:$B$8761,2)</f>
        <v>46</v>
      </c>
      <c r="E7866" s="13">
        <f ca="1">('Step 3. Regression'!$F$19*D7866^2+'Step 3. Regression'!$G$19*D7866+'Step 3. Regression'!$H$19)*C7866</f>
        <v>0</v>
      </c>
    </row>
    <row r="7867" spans="1:5" x14ac:dyDescent="0.25">
      <c r="A7867" s="9">
        <f>IF(ISBLANK('Step 1.3 Normalized OAT'!A7867),"-",'Step 1.3 Normalized OAT'!A7867)</f>
        <v>43428.708333333336</v>
      </c>
      <c r="B7867" s="26">
        <f t="shared" si="128"/>
        <v>327</v>
      </c>
      <c r="C7867" s="64" cm="1">
        <f t="array" ref="C7867">INDEX('Step 5. Daily Avg Schedule Calc'!$A$2:$C$169,(WEEKDAY(A7867)-1)*24+HOUR(A7867)+1,3)*IF(A7867&lt;Cooling_Season_Start_Date,0,IF(A7867&gt;Cooling_Season_End_Date,0,1))</f>
        <v>0</v>
      </c>
      <c r="D7867" s="12">
        <f>VLOOKUP(A7867,'Step 1.3 Normalized OAT'!$A$1:$B$8761,2)</f>
        <v>46</v>
      </c>
      <c r="E7867" s="13">
        <f ca="1">('Step 3. Regression'!$F$19*D7867^2+'Step 3. Regression'!$G$19*D7867+'Step 3. Regression'!$H$19)*C7867</f>
        <v>0</v>
      </c>
    </row>
    <row r="7868" spans="1:5" x14ac:dyDescent="0.25">
      <c r="A7868" s="9">
        <f>IF(ISBLANK('Step 1.3 Normalized OAT'!A7868),"-",'Step 1.3 Normalized OAT'!A7868)</f>
        <v>43428.75</v>
      </c>
      <c r="B7868" s="26">
        <f t="shared" si="128"/>
        <v>327</v>
      </c>
      <c r="C7868" s="64" cm="1">
        <f t="array" ref="C7868">INDEX('Step 5. Daily Avg Schedule Calc'!$A$2:$C$169,(WEEKDAY(A7868)-1)*24+HOUR(A7868)+1,3)*IF(A7868&lt;Cooling_Season_Start_Date,0,IF(A7868&gt;Cooling_Season_End_Date,0,1))</f>
        <v>0</v>
      </c>
      <c r="D7868" s="12">
        <f>VLOOKUP(A7868,'Step 1.3 Normalized OAT'!$A$1:$B$8761,2)</f>
        <v>46</v>
      </c>
      <c r="E7868" s="13">
        <f ca="1">('Step 3. Regression'!$F$19*D7868^2+'Step 3. Regression'!$G$19*D7868+'Step 3. Regression'!$H$19)*C7868</f>
        <v>0</v>
      </c>
    </row>
    <row r="7869" spans="1:5" x14ac:dyDescent="0.25">
      <c r="A7869" s="9">
        <f>IF(ISBLANK('Step 1.3 Normalized OAT'!A7869),"-",'Step 1.3 Normalized OAT'!A7869)</f>
        <v>43428.791666666664</v>
      </c>
      <c r="B7869" s="26">
        <f t="shared" si="128"/>
        <v>327</v>
      </c>
      <c r="C7869" s="64" cm="1">
        <f t="array" ref="C7869">INDEX('Step 5. Daily Avg Schedule Calc'!$A$2:$C$169,(WEEKDAY(A7869)-1)*24+HOUR(A7869)+1,3)*IF(A7869&lt;Cooling_Season_Start_Date,0,IF(A7869&gt;Cooling_Season_End_Date,0,1))</f>
        <v>0</v>
      </c>
      <c r="D7869" s="12">
        <f>VLOOKUP(A7869,'Step 1.3 Normalized OAT'!$A$1:$B$8761,2)</f>
        <v>48</v>
      </c>
      <c r="E7869" s="13">
        <f ca="1">('Step 3. Regression'!$F$19*D7869^2+'Step 3. Regression'!$G$19*D7869+'Step 3. Regression'!$H$19)*C7869</f>
        <v>0</v>
      </c>
    </row>
    <row r="7870" spans="1:5" x14ac:dyDescent="0.25">
      <c r="A7870" s="9">
        <f>IF(ISBLANK('Step 1.3 Normalized OAT'!A7870),"-",'Step 1.3 Normalized OAT'!A7870)</f>
        <v>43428.833333333336</v>
      </c>
      <c r="B7870" s="26">
        <f t="shared" si="128"/>
        <v>327</v>
      </c>
      <c r="C7870" s="64" cm="1">
        <f t="array" ref="C7870">INDEX('Step 5. Daily Avg Schedule Calc'!$A$2:$C$169,(WEEKDAY(A7870)-1)*24+HOUR(A7870)+1,3)*IF(A7870&lt;Cooling_Season_Start_Date,0,IF(A7870&gt;Cooling_Season_End_Date,0,1))</f>
        <v>0</v>
      </c>
      <c r="D7870" s="12">
        <f>VLOOKUP(A7870,'Step 1.3 Normalized OAT'!$A$1:$B$8761,2)</f>
        <v>46</v>
      </c>
      <c r="E7870" s="13">
        <f ca="1">('Step 3. Regression'!$F$19*D7870^2+'Step 3. Regression'!$G$19*D7870+'Step 3. Regression'!$H$19)*C7870</f>
        <v>0</v>
      </c>
    </row>
    <row r="7871" spans="1:5" x14ac:dyDescent="0.25">
      <c r="A7871" s="9">
        <f>IF(ISBLANK('Step 1.3 Normalized OAT'!A7871),"-",'Step 1.3 Normalized OAT'!A7871)</f>
        <v>43428.875</v>
      </c>
      <c r="B7871" s="26">
        <f t="shared" si="128"/>
        <v>327</v>
      </c>
      <c r="C7871" s="64" cm="1">
        <f t="array" ref="C7871">INDEX('Step 5. Daily Avg Schedule Calc'!$A$2:$C$169,(WEEKDAY(A7871)-1)*24+HOUR(A7871)+1,3)*IF(A7871&lt;Cooling_Season_Start_Date,0,IF(A7871&gt;Cooling_Season_End_Date,0,1))</f>
        <v>0</v>
      </c>
      <c r="D7871" s="12">
        <f>VLOOKUP(A7871,'Step 1.3 Normalized OAT'!$A$1:$B$8761,2)</f>
        <v>48</v>
      </c>
      <c r="E7871" s="13">
        <f ca="1">('Step 3. Regression'!$F$19*D7871^2+'Step 3. Regression'!$G$19*D7871+'Step 3. Regression'!$H$19)*C7871</f>
        <v>0</v>
      </c>
    </row>
    <row r="7872" spans="1:5" x14ac:dyDescent="0.25">
      <c r="A7872" s="9">
        <f>IF(ISBLANK('Step 1.3 Normalized OAT'!A7872),"-",'Step 1.3 Normalized OAT'!A7872)</f>
        <v>43428.916666666664</v>
      </c>
      <c r="B7872" s="26">
        <f t="shared" si="128"/>
        <v>327</v>
      </c>
      <c r="C7872" s="64" cm="1">
        <f t="array" ref="C7872">INDEX('Step 5. Daily Avg Schedule Calc'!$A$2:$C$169,(WEEKDAY(A7872)-1)*24+HOUR(A7872)+1,3)*IF(A7872&lt;Cooling_Season_Start_Date,0,IF(A7872&gt;Cooling_Season_End_Date,0,1))</f>
        <v>0</v>
      </c>
      <c r="D7872" s="12">
        <f>VLOOKUP(A7872,'Step 1.3 Normalized OAT'!$A$1:$B$8761,2)</f>
        <v>48</v>
      </c>
      <c r="E7872" s="13">
        <f ca="1">('Step 3. Regression'!$F$19*D7872^2+'Step 3. Regression'!$G$19*D7872+'Step 3. Regression'!$H$19)*C7872</f>
        <v>0</v>
      </c>
    </row>
    <row r="7873" spans="1:5" x14ac:dyDescent="0.25">
      <c r="A7873" s="9">
        <f>IF(ISBLANK('Step 1.3 Normalized OAT'!A7873),"-",'Step 1.3 Normalized OAT'!A7873)</f>
        <v>43428.958333333336</v>
      </c>
      <c r="B7873" s="26">
        <f t="shared" si="128"/>
        <v>327</v>
      </c>
      <c r="C7873" s="64" cm="1">
        <f t="array" ref="C7873">INDEX('Step 5. Daily Avg Schedule Calc'!$A$2:$C$169,(WEEKDAY(A7873)-1)*24+HOUR(A7873)+1,3)*IF(A7873&lt;Cooling_Season_Start_Date,0,IF(A7873&gt;Cooling_Season_End_Date,0,1))</f>
        <v>0</v>
      </c>
      <c r="D7873" s="12">
        <f>VLOOKUP(A7873,'Step 1.3 Normalized OAT'!$A$1:$B$8761,2)</f>
        <v>48</v>
      </c>
      <c r="E7873" s="13">
        <f ca="1">('Step 3. Regression'!$F$19*D7873^2+'Step 3. Regression'!$G$19*D7873+'Step 3. Regression'!$H$19)*C7873</f>
        <v>0</v>
      </c>
    </row>
    <row r="7874" spans="1:5" x14ac:dyDescent="0.25">
      <c r="A7874" s="9">
        <f>IF(ISBLANK('Step 1.3 Normalized OAT'!A7874),"-",'Step 1.3 Normalized OAT'!A7874)</f>
        <v>43429</v>
      </c>
      <c r="B7874" s="26">
        <f t="shared" si="128"/>
        <v>328</v>
      </c>
      <c r="C7874" s="64" cm="1">
        <f t="array" ref="C7874">INDEX('Step 5. Daily Avg Schedule Calc'!$A$2:$C$169,(WEEKDAY(A7874)-1)*24+HOUR(A7874)+1,3)*IF(A7874&lt;Cooling_Season_Start_Date,0,IF(A7874&gt;Cooling_Season_End_Date,0,1))</f>
        <v>0</v>
      </c>
      <c r="D7874" s="12">
        <f>VLOOKUP(A7874,'Step 1.3 Normalized OAT'!$A$1:$B$8761,2)</f>
        <v>49</v>
      </c>
      <c r="E7874" s="13">
        <f ca="1">('Step 3. Regression'!$F$19*D7874^2+'Step 3. Regression'!$G$19*D7874+'Step 3. Regression'!$H$19)*C7874</f>
        <v>0</v>
      </c>
    </row>
    <row r="7875" spans="1:5" x14ac:dyDescent="0.25">
      <c r="A7875" s="9">
        <f>IF(ISBLANK('Step 1.3 Normalized OAT'!A7875),"-",'Step 1.3 Normalized OAT'!A7875)</f>
        <v>43429.041666666664</v>
      </c>
      <c r="B7875" s="26">
        <f t="shared" ref="B7875:B7938" si="129">_xlfn.DAYS(A7875,$A$2)</f>
        <v>328</v>
      </c>
      <c r="C7875" s="64" cm="1">
        <f t="array" ref="C7875">INDEX('Step 5. Daily Avg Schedule Calc'!$A$2:$C$169,(WEEKDAY(A7875)-1)*24+HOUR(A7875)+1,3)*IF(A7875&lt;Cooling_Season_Start_Date,0,IF(A7875&gt;Cooling_Season_End_Date,0,1))</f>
        <v>0</v>
      </c>
      <c r="D7875" s="12">
        <f>VLOOKUP(A7875,'Step 1.3 Normalized OAT'!$A$1:$B$8761,2)</f>
        <v>50</v>
      </c>
      <c r="E7875" s="13">
        <f ca="1">('Step 3. Regression'!$F$19*D7875^2+'Step 3. Regression'!$G$19*D7875+'Step 3. Regression'!$H$19)*C7875</f>
        <v>0</v>
      </c>
    </row>
    <row r="7876" spans="1:5" x14ac:dyDescent="0.25">
      <c r="A7876" s="9">
        <f>IF(ISBLANK('Step 1.3 Normalized OAT'!A7876),"-",'Step 1.3 Normalized OAT'!A7876)</f>
        <v>43429.083333333336</v>
      </c>
      <c r="B7876" s="26">
        <f t="shared" si="129"/>
        <v>328</v>
      </c>
      <c r="C7876" s="64" cm="1">
        <f t="array" ref="C7876">INDEX('Step 5. Daily Avg Schedule Calc'!$A$2:$C$169,(WEEKDAY(A7876)-1)*24+HOUR(A7876)+1,3)*IF(A7876&lt;Cooling_Season_Start_Date,0,IF(A7876&gt;Cooling_Season_End_Date,0,1))</f>
        <v>0</v>
      </c>
      <c r="D7876" s="12">
        <f>VLOOKUP(A7876,'Step 1.3 Normalized OAT'!$A$1:$B$8761,2)</f>
        <v>46</v>
      </c>
      <c r="E7876" s="13">
        <f ca="1">('Step 3. Regression'!$F$19*D7876^2+'Step 3. Regression'!$G$19*D7876+'Step 3. Regression'!$H$19)*C7876</f>
        <v>0</v>
      </c>
    </row>
    <row r="7877" spans="1:5" x14ac:dyDescent="0.25">
      <c r="A7877" s="9">
        <f>IF(ISBLANK('Step 1.3 Normalized OAT'!A7877),"-",'Step 1.3 Normalized OAT'!A7877)</f>
        <v>43429.125</v>
      </c>
      <c r="B7877" s="26">
        <f t="shared" si="129"/>
        <v>328</v>
      </c>
      <c r="C7877" s="64" cm="1">
        <f t="array" ref="C7877">INDEX('Step 5. Daily Avg Schedule Calc'!$A$2:$C$169,(WEEKDAY(A7877)-1)*24+HOUR(A7877)+1,3)*IF(A7877&lt;Cooling_Season_Start_Date,0,IF(A7877&gt;Cooling_Season_End_Date,0,1))</f>
        <v>0</v>
      </c>
      <c r="D7877" s="12">
        <f>VLOOKUP(A7877,'Step 1.3 Normalized OAT'!$A$1:$B$8761,2)</f>
        <v>48</v>
      </c>
      <c r="E7877" s="13">
        <f ca="1">('Step 3. Regression'!$F$19*D7877^2+'Step 3. Regression'!$G$19*D7877+'Step 3. Regression'!$H$19)*C7877</f>
        <v>0</v>
      </c>
    </row>
    <row r="7878" spans="1:5" x14ac:dyDescent="0.25">
      <c r="A7878" s="9">
        <f>IF(ISBLANK('Step 1.3 Normalized OAT'!A7878),"-",'Step 1.3 Normalized OAT'!A7878)</f>
        <v>43429.166666666664</v>
      </c>
      <c r="B7878" s="26">
        <f t="shared" si="129"/>
        <v>328</v>
      </c>
      <c r="C7878" s="64" cm="1">
        <f t="array" ref="C7878">INDEX('Step 5. Daily Avg Schedule Calc'!$A$2:$C$169,(WEEKDAY(A7878)-1)*24+HOUR(A7878)+1,3)*IF(A7878&lt;Cooling_Season_Start_Date,0,IF(A7878&gt;Cooling_Season_End_Date,0,1))</f>
        <v>0</v>
      </c>
      <c r="D7878" s="12">
        <f>VLOOKUP(A7878,'Step 1.3 Normalized OAT'!$A$1:$B$8761,2)</f>
        <v>47</v>
      </c>
      <c r="E7878" s="13">
        <f ca="1">('Step 3. Regression'!$F$19*D7878^2+'Step 3. Regression'!$G$19*D7878+'Step 3. Regression'!$H$19)*C7878</f>
        <v>0</v>
      </c>
    </row>
    <row r="7879" spans="1:5" x14ac:dyDescent="0.25">
      <c r="A7879" s="9">
        <f>IF(ISBLANK('Step 1.3 Normalized OAT'!A7879),"-",'Step 1.3 Normalized OAT'!A7879)</f>
        <v>43429.208333333336</v>
      </c>
      <c r="B7879" s="26">
        <f t="shared" si="129"/>
        <v>328</v>
      </c>
      <c r="C7879" s="64" cm="1">
        <f t="array" ref="C7879">INDEX('Step 5. Daily Avg Schedule Calc'!$A$2:$C$169,(WEEKDAY(A7879)-1)*24+HOUR(A7879)+1,3)*IF(A7879&lt;Cooling_Season_Start_Date,0,IF(A7879&gt;Cooling_Season_End_Date,0,1))</f>
        <v>0</v>
      </c>
      <c r="D7879" s="12">
        <f>VLOOKUP(A7879,'Step 1.3 Normalized OAT'!$A$1:$B$8761,2)</f>
        <v>46</v>
      </c>
      <c r="E7879" s="13">
        <f ca="1">('Step 3. Regression'!$F$19*D7879^2+'Step 3. Regression'!$G$19*D7879+'Step 3. Regression'!$H$19)*C7879</f>
        <v>0</v>
      </c>
    </row>
    <row r="7880" spans="1:5" x14ac:dyDescent="0.25">
      <c r="A7880" s="9">
        <f>IF(ISBLANK('Step 1.3 Normalized OAT'!A7880),"-",'Step 1.3 Normalized OAT'!A7880)</f>
        <v>43429.25</v>
      </c>
      <c r="B7880" s="26">
        <f t="shared" si="129"/>
        <v>328</v>
      </c>
      <c r="C7880" s="64" cm="1">
        <f t="array" ref="C7880">INDEX('Step 5. Daily Avg Schedule Calc'!$A$2:$C$169,(WEEKDAY(A7880)-1)*24+HOUR(A7880)+1,3)*IF(A7880&lt;Cooling_Season_Start_Date,0,IF(A7880&gt;Cooling_Season_End_Date,0,1))</f>
        <v>0</v>
      </c>
      <c r="D7880" s="12">
        <f>VLOOKUP(A7880,'Step 1.3 Normalized OAT'!$A$1:$B$8761,2)</f>
        <v>46</v>
      </c>
      <c r="E7880" s="13">
        <f ca="1">('Step 3. Regression'!$F$19*D7880^2+'Step 3. Regression'!$G$19*D7880+'Step 3. Regression'!$H$19)*C7880</f>
        <v>0</v>
      </c>
    </row>
    <row r="7881" spans="1:5" x14ac:dyDescent="0.25">
      <c r="A7881" s="9">
        <f>IF(ISBLANK('Step 1.3 Normalized OAT'!A7881),"-",'Step 1.3 Normalized OAT'!A7881)</f>
        <v>43429.291666666664</v>
      </c>
      <c r="B7881" s="26">
        <f t="shared" si="129"/>
        <v>328</v>
      </c>
      <c r="C7881" s="64" cm="1">
        <f t="array" ref="C7881">INDEX('Step 5. Daily Avg Schedule Calc'!$A$2:$C$169,(WEEKDAY(A7881)-1)*24+HOUR(A7881)+1,3)*IF(A7881&lt;Cooling_Season_Start_Date,0,IF(A7881&gt;Cooling_Season_End_Date,0,1))</f>
        <v>0</v>
      </c>
      <c r="D7881" s="12">
        <f>VLOOKUP(A7881,'Step 1.3 Normalized OAT'!$A$1:$B$8761,2)</f>
        <v>47</v>
      </c>
      <c r="E7881" s="13">
        <f ca="1">('Step 3. Regression'!$F$19*D7881^2+'Step 3. Regression'!$G$19*D7881+'Step 3. Regression'!$H$19)*C7881</f>
        <v>0</v>
      </c>
    </row>
    <row r="7882" spans="1:5" x14ac:dyDescent="0.25">
      <c r="A7882" s="9">
        <f>IF(ISBLANK('Step 1.3 Normalized OAT'!A7882),"-",'Step 1.3 Normalized OAT'!A7882)</f>
        <v>43429.333333333336</v>
      </c>
      <c r="B7882" s="26">
        <f t="shared" si="129"/>
        <v>328</v>
      </c>
      <c r="C7882" s="64" cm="1">
        <f t="array" ref="C7882">INDEX('Step 5. Daily Avg Schedule Calc'!$A$2:$C$169,(WEEKDAY(A7882)-1)*24+HOUR(A7882)+1,3)*IF(A7882&lt;Cooling_Season_Start_Date,0,IF(A7882&gt;Cooling_Season_End_Date,0,1))</f>
        <v>0</v>
      </c>
      <c r="D7882" s="12">
        <f>VLOOKUP(A7882,'Step 1.3 Normalized OAT'!$A$1:$B$8761,2)</f>
        <v>46</v>
      </c>
      <c r="E7882" s="13">
        <f ca="1">('Step 3. Regression'!$F$19*D7882^2+'Step 3. Regression'!$G$19*D7882+'Step 3. Regression'!$H$19)*C7882</f>
        <v>0</v>
      </c>
    </row>
    <row r="7883" spans="1:5" x14ac:dyDescent="0.25">
      <c r="A7883" s="9">
        <f>IF(ISBLANK('Step 1.3 Normalized OAT'!A7883),"-",'Step 1.3 Normalized OAT'!A7883)</f>
        <v>43429.375</v>
      </c>
      <c r="B7883" s="26">
        <f t="shared" si="129"/>
        <v>328</v>
      </c>
      <c r="C7883" s="64" cm="1">
        <f t="array" ref="C7883">INDEX('Step 5. Daily Avg Schedule Calc'!$A$2:$C$169,(WEEKDAY(A7883)-1)*24+HOUR(A7883)+1,3)*IF(A7883&lt;Cooling_Season_Start_Date,0,IF(A7883&gt;Cooling_Season_End_Date,0,1))</f>
        <v>0</v>
      </c>
      <c r="D7883" s="12">
        <f>VLOOKUP(A7883,'Step 1.3 Normalized OAT'!$A$1:$B$8761,2)</f>
        <v>48</v>
      </c>
      <c r="E7883" s="13">
        <f ca="1">('Step 3. Regression'!$F$19*D7883^2+'Step 3. Regression'!$G$19*D7883+'Step 3. Regression'!$H$19)*C7883</f>
        <v>0</v>
      </c>
    </row>
    <row r="7884" spans="1:5" x14ac:dyDescent="0.25">
      <c r="A7884" s="9">
        <f>IF(ISBLANK('Step 1.3 Normalized OAT'!A7884),"-",'Step 1.3 Normalized OAT'!A7884)</f>
        <v>43429.416666666664</v>
      </c>
      <c r="B7884" s="26">
        <f t="shared" si="129"/>
        <v>328</v>
      </c>
      <c r="C7884" s="64" cm="1">
        <f t="array" ref="C7884">INDEX('Step 5. Daily Avg Schedule Calc'!$A$2:$C$169,(WEEKDAY(A7884)-1)*24+HOUR(A7884)+1,3)*IF(A7884&lt;Cooling_Season_Start_Date,0,IF(A7884&gt;Cooling_Season_End_Date,0,1))</f>
        <v>0</v>
      </c>
      <c r="D7884" s="12">
        <f>VLOOKUP(A7884,'Step 1.3 Normalized OAT'!$A$1:$B$8761,2)</f>
        <v>50</v>
      </c>
      <c r="E7884" s="13">
        <f ca="1">('Step 3. Regression'!$F$19*D7884^2+'Step 3. Regression'!$G$19*D7884+'Step 3. Regression'!$H$19)*C7884</f>
        <v>0</v>
      </c>
    </row>
    <row r="7885" spans="1:5" x14ac:dyDescent="0.25">
      <c r="A7885" s="9">
        <f>IF(ISBLANK('Step 1.3 Normalized OAT'!A7885),"-",'Step 1.3 Normalized OAT'!A7885)</f>
        <v>43429.458333333336</v>
      </c>
      <c r="B7885" s="26">
        <f t="shared" si="129"/>
        <v>328</v>
      </c>
      <c r="C7885" s="64" cm="1">
        <f t="array" ref="C7885">INDEX('Step 5. Daily Avg Schedule Calc'!$A$2:$C$169,(WEEKDAY(A7885)-1)*24+HOUR(A7885)+1,3)*IF(A7885&lt;Cooling_Season_Start_Date,0,IF(A7885&gt;Cooling_Season_End_Date,0,1))</f>
        <v>0</v>
      </c>
      <c r="D7885" s="12">
        <f>VLOOKUP(A7885,'Step 1.3 Normalized OAT'!$A$1:$B$8761,2)</f>
        <v>52</v>
      </c>
      <c r="E7885" s="13">
        <f ca="1">('Step 3. Regression'!$F$19*D7885^2+'Step 3. Regression'!$G$19*D7885+'Step 3. Regression'!$H$19)*C7885</f>
        <v>0</v>
      </c>
    </row>
    <row r="7886" spans="1:5" x14ac:dyDescent="0.25">
      <c r="A7886" s="9">
        <f>IF(ISBLANK('Step 1.3 Normalized OAT'!A7886),"-",'Step 1.3 Normalized OAT'!A7886)</f>
        <v>43429.5</v>
      </c>
      <c r="B7886" s="26">
        <f t="shared" si="129"/>
        <v>328</v>
      </c>
      <c r="C7886" s="64" cm="1">
        <f t="array" ref="C7886">INDEX('Step 5. Daily Avg Schedule Calc'!$A$2:$C$169,(WEEKDAY(A7886)-1)*24+HOUR(A7886)+1,3)*IF(A7886&lt;Cooling_Season_Start_Date,0,IF(A7886&gt;Cooling_Season_End_Date,0,1))</f>
        <v>0</v>
      </c>
      <c r="D7886" s="12">
        <f>VLOOKUP(A7886,'Step 1.3 Normalized OAT'!$A$1:$B$8761,2)</f>
        <v>54</v>
      </c>
      <c r="E7886" s="13">
        <f ca="1">('Step 3. Regression'!$F$19*D7886^2+'Step 3. Regression'!$G$19*D7886+'Step 3. Regression'!$H$19)*C7886</f>
        <v>0</v>
      </c>
    </row>
    <row r="7887" spans="1:5" x14ac:dyDescent="0.25">
      <c r="A7887" s="9">
        <f>IF(ISBLANK('Step 1.3 Normalized OAT'!A7887),"-",'Step 1.3 Normalized OAT'!A7887)</f>
        <v>43429.541666666664</v>
      </c>
      <c r="B7887" s="26">
        <f t="shared" si="129"/>
        <v>328</v>
      </c>
      <c r="C7887" s="64" cm="1">
        <f t="array" ref="C7887">INDEX('Step 5. Daily Avg Schedule Calc'!$A$2:$C$169,(WEEKDAY(A7887)-1)*24+HOUR(A7887)+1,3)*IF(A7887&lt;Cooling_Season_Start_Date,0,IF(A7887&gt;Cooling_Season_End_Date,0,1))</f>
        <v>0</v>
      </c>
      <c r="D7887" s="12">
        <f>VLOOKUP(A7887,'Step 1.3 Normalized OAT'!$A$1:$B$8761,2)</f>
        <v>54</v>
      </c>
      <c r="E7887" s="13">
        <f ca="1">('Step 3. Regression'!$F$19*D7887^2+'Step 3. Regression'!$G$19*D7887+'Step 3. Regression'!$H$19)*C7887</f>
        <v>0</v>
      </c>
    </row>
    <row r="7888" spans="1:5" x14ac:dyDescent="0.25">
      <c r="A7888" s="9">
        <f>IF(ISBLANK('Step 1.3 Normalized OAT'!A7888),"-",'Step 1.3 Normalized OAT'!A7888)</f>
        <v>43429.583333333336</v>
      </c>
      <c r="B7888" s="26">
        <f t="shared" si="129"/>
        <v>328</v>
      </c>
      <c r="C7888" s="64" cm="1">
        <f t="array" ref="C7888">INDEX('Step 5. Daily Avg Schedule Calc'!$A$2:$C$169,(WEEKDAY(A7888)-1)*24+HOUR(A7888)+1,3)*IF(A7888&lt;Cooling_Season_Start_Date,0,IF(A7888&gt;Cooling_Season_End_Date,0,1))</f>
        <v>0</v>
      </c>
      <c r="D7888" s="12">
        <f>VLOOKUP(A7888,'Step 1.3 Normalized OAT'!$A$1:$B$8761,2)</f>
        <v>54</v>
      </c>
      <c r="E7888" s="13">
        <f ca="1">('Step 3. Regression'!$F$19*D7888^2+'Step 3. Regression'!$G$19*D7888+'Step 3. Regression'!$H$19)*C7888</f>
        <v>0</v>
      </c>
    </row>
    <row r="7889" spans="1:5" x14ac:dyDescent="0.25">
      <c r="A7889" s="9">
        <f>IF(ISBLANK('Step 1.3 Normalized OAT'!A7889),"-",'Step 1.3 Normalized OAT'!A7889)</f>
        <v>43429.625</v>
      </c>
      <c r="B7889" s="26">
        <f t="shared" si="129"/>
        <v>328</v>
      </c>
      <c r="C7889" s="64" cm="1">
        <f t="array" ref="C7889">INDEX('Step 5. Daily Avg Schedule Calc'!$A$2:$C$169,(WEEKDAY(A7889)-1)*24+HOUR(A7889)+1,3)*IF(A7889&lt;Cooling_Season_Start_Date,0,IF(A7889&gt;Cooling_Season_End_Date,0,1))</f>
        <v>0</v>
      </c>
      <c r="D7889" s="12">
        <f>VLOOKUP(A7889,'Step 1.3 Normalized OAT'!$A$1:$B$8761,2)</f>
        <v>54</v>
      </c>
      <c r="E7889" s="13">
        <f ca="1">('Step 3. Regression'!$F$19*D7889^2+'Step 3. Regression'!$G$19*D7889+'Step 3. Regression'!$H$19)*C7889</f>
        <v>0</v>
      </c>
    </row>
    <row r="7890" spans="1:5" x14ac:dyDescent="0.25">
      <c r="A7890" s="9">
        <f>IF(ISBLANK('Step 1.3 Normalized OAT'!A7890),"-",'Step 1.3 Normalized OAT'!A7890)</f>
        <v>43429.666666666664</v>
      </c>
      <c r="B7890" s="26">
        <f t="shared" si="129"/>
        <v>328</v>
      </c>
      <c r="C7890" s="64" cm="1">
        <f t="array" ref="C7890">INDEX('Step 5. Daily Avg Schedule Calc'!$A$2:$C$169,(WEEKDAY(A7890)-1)*24+HOUR(A7890)+1,3)*IF(A7890&lt;Cooling_Season_Start_Date,0,IF(A7890&gt;Cooling_Season_End_Date,0,1))</f>
        <v>0</v>
      </c>
      <c r="D7890" s="12">
        <f>VLOOKUP(A7890,'Step 1.3 Normalized OAT'!$A$1:$B$8761,2)</f>
        <v>54</v>
      </c>
      <c r="E7890" s="13">
        <f ca="1">('Step 3. Regression'!$F$19*D7890^2+'Step 3. Regression'!$G$19*D7890+'Step 3. Regression'!$H$19)*C7890</f>
        <v>0</v>
      </c>
    </row>
    <row r="7891" spans="1:5" x14ac:dyDescent="0.25">
      <c r="A7891" s="9">
        <f>IF(ISBLANK('Step 1.3 Normalized OAT'!A7891),"-",'Step 1.3 Normalized OAT'!A7891)</f>
        <v>43429.708333333336</v>
      </c>
      <c r="B7891" s="26">
        <f t="shared" si="129"/>
        <v>328</v>
      </c>
      <c r="C7891" s="64" cm="1">
        <f t="array" ref="C7891">INDEX('Step 5. Daily Avg Schedule Calc'!$A$2:$C$169,(WEEKDAY(A7891)-1)*24+HOUR(A7891)+1,3)*IF(A7891&lt;Cooling_Season_Start_Date,0,IF(A7891&gt;Cooling_Season_End_Date,0,1))</f>
        <v>0</v>
      </c>
      <c r="D7891" s="12">
        <f>VLOOKUP(A7891,'Step 1.3 Normalized OAT'!$A$1:$B$8761,2)</f>
        <v>54</v>
      </c>
      <c r="E7891" s="13">
        <f ca="1">('Step 3. Regression'!$F$19*D7891^2+'Step 3. Regression'!$G$19*D7891+'Step 3. Regression'!$H$19)*C7891</f>
        <v>0</v>
      </c>
    </row>
    <row r="7892" spans="1:5" x14ac:dyDescent="0.25">
      <c r="A7892" s="9">
        <f>IF(ISBLANK('Step 1.3 Normalized OAT'!A7892),"-",'Step 1.3 Normalized OAT'!A7892)</f>
        <v>43429.75</v>
      </c>
      <c r="B7892" s="26">
        <f t="shared" si="129"/>
        <v>328</v>
      </c>
      <c r="C7892" s="64" cm="1">
        <f t="array" ref="C7892">INDEX('Step 5. Daily Avg Schedule Calc'!$A$2:$C$169,(WEEKDAY(A7892)-1)*24+HOUR(A7892)+1,3)*IF(A7892&lt;Cooling_Season_Start_Date,0,IF(A7892&gt;Cooling_Season_End_Date,0,1))</f>
        <v>0</v>
      </c>
      <c r="D7892" s="12">
        <f>VLOOKUP(A7892,'Step 1.3 Normalized OAT'!$A$1:$B$8761,2)</f>
        <v>52</v>
      </c>
      <c r="E7892" s="13">
        <f ca="1">('Step 3. Regression'!$F$19*D7892^2+'Step 3. Regression'!$G$19*D7892+'Step 3. Regression'!$H$19)*C7892</f>
        <v>0</v>
      </c>
    </row>
    <row r="7893" spans="1:5" x14ac:dyDescent="0.25">
      <c r="A7893" s="9">
        <f>IF(ISBLANK('Step 1.3 Normalized OAT'!A7893),"-",'Step 1.3 Normalized OAT'!A7893)</f>
        <v>43429.791666666664</v>
      </c>
      <c r="B7893" s="26">
        <f t="shared" si="129"/>
        <v>328</v>
      </c>
      <c r="C7893" s="64" cm="1">
        <f t="array" ref="C7893">INDEX('Step 5. Daily Avg Schedule Calc'!$A$2:$C$169,(WEEKDAY(A7893)-1)*24+HOUR(A7893)+1,3)*IF(A7893&lt;Cooling_Season_Start_Date,0,IF(A7893&gt;Cooling_Season_End_Date,0,1))</f>
        <v>0</v>
      </c>
      <c r="D7893" s="12">
        <f>VLOOKUP(A7893,'Step 1.3 Normalized OAT'!$A$1:$B$8761,2)</f>
        <v>53</v>
      </c>
      <c r="E7893" s="13">
        <f ca="1">('Step 3. Regression'!$F$19*D7893^2+'Step 3. Regression'!$G$19*D7893+'Step 3. Regression'!$H$19)*C7893</f>
        <v>0</v>
      </c>
    </row>
    <row r="7894" spans="1:5" x14ac:dyDescent="0.25">
      <c r="A7894" s="9">
        <f>IF(ISBLANK('Step 1.3 Normalized OAT'!A7894),"-",'Step 1.3 Normalized OAT'!A7894)</f>
        <v>43429.833333333336</v>
      </c>
      <c r="B7894" s="26">
        <f t="shared" si="129"/>
        <v>328</v>
      </c>
      <c r="C7894" s="64" cm="1">
        <f t="array" ref="C7894">INDEX('Step 5. Daily Avg Schedule Calc'!$A$2:$C$169,(WEEKDAY(A7894)-1)*24+HOUR(A7894)+1,3)*IF(A7894&lt;Cooling_Season_Start_Date,0,IF(A7894&gt;Cooling_Season_End_Date,0,1))</f>
        <v>0</v>
      </c>
      <c r="D7894" s="12">
        <f>VLOOKUP(A7894,'Step 1.3 Normalized OAT'!$A$1:$B$8761,2)</f>
        <v>54</v>
      </c>
      <c r="E7894" s="13">
        <f ca="1">('Step 3. Regression'!$F$19*D7894^2+'Step 3. Regression'!$G$19*D7894+'Step 3. Regression'!$H$19)*C7894</f>
        <v>0</v>
      </c>
    </row>
    <row r="7895" spans="1:5" x14ac:dyDescent="0.25">
      <c r="A7895" s="9">
        <f>IF(ISBLANK('Step 1.3 Normalized OAT'!A7895),"-",'Step 1.3 Normalized OAT'!A7895)</f>
        <v>43429.875</v>
      </c>
      <c r="B7895" s="26">
        <f t="shared" si="129"/>
        <v>328</v>
      </c>
      <c r="C7895" s="64" cm="1">
        <f t="array" ref="C7895">INDEX('Step 5. Daily Avg Schedule Calc'!$A$2:$C$169,(WEEKDAY(A7895)-1)*24+HOUR(A7895)+1,3)*IF(A7895&lt;Cooling_Season_Start_Date,0,IF(A7895&gt;Cooling_Season_End_Date,0,1))</f>
        <v>0</v>
      </c>
      <c r="D7895" s="12">
        <f>VLOOKUP(A7895,'Step 1.3 Normalized OAT'!$A$1:$B$8761,2)</f>
        <v>52</v>
      </c>
      <c r="E7895" s="13">
        <f ca="1">('Step 3. Regression'!$F$19*D7895^2+'Step 3. Regression'!$G$19*D7895+'Step 3. Regression'!$H$19)*C7895</f>
        <v>0</v>
      </c>
    </row>
    <row r="7896" spans="1:5" x14ac:dyDescent="0.25">
      <c r="A7896" s="9">
        <f>IF(ISBLANK('Step 1.3 Normalized OAT'!A7896),"-",'Step 1.3 Normalized OAT'!A7896)</f>
        <v>43429.916666666664</v>
      </c>
      <c r="B7896" s="26">
        <f t="shared" si="129"/>
        <v>328</v>
      </c>
      <c r="C7896" s="64" cm="1">
        <f t="array" ref="C7896">INDEX('Step 5. Daily Avg Schedule Calc'!$A$2:$C$169,(WEEKDAY(A7896)-1)*24+HOUR(A7896)+1,3)*IF(A7896&lt;Cooling_Season_Start_Date,0,IF(A7896&gt;Cooling_Season_End_Date,0,1))</f>
        <v>0</v>
      </c>
      <c r="D7896" s="12">
        <f>VLOOKUP(A7896,'Step 1.3 Normalized OAT'!$A$1:$B$8761,2)</f>
        <v>52</v>
      </c>
      <c r="E7896" s="13">
        <f ca="1">('Step 3. Regression'!$F$19*D7896^2+'Step 3. Regression'!$G$19*D7896+'Step 3. Regression'!$H$19)*C7896</f>
        <v>0</v>
      </c>
    </row>
    <row r="7897" spans="1:5" x14ac:dyDescent="0.25">
      <c r="A7897" s="9">
        <f>IF(ISBLANK('Step 1.3 Normalized OAT'!A7897),"-",'Step 1.3 Normalized OAT'!A7897)</f>
        <v>43429.958333333336</v>
      </c>
      <c r="B7897" s="26">
        <f t="shared" si="129"/>
        <v>328</v>
      </c>
      <c r="C7897" s="64" cm="1">
        <f t="array" ref="C7897">INDEX('Step 5. Daily Avg Schedule Calc'!$A$2:$C$169,(WEEKDAY(A7897)-1)*24+HOUR(A7897)+1,3)*IF(A7897&lt;Cooling_Season_Start_Date,0,IF(A7897&gt;Cooling_Season_End_Date,0,1))</f>
        <v>0</v>
      </c>
      <c r="D7897" s="12">
        <f>VLOOKUP(A7897,'Step 1.3 Normalized OAT'!$A$1:$B$8761,2)</f>
        <v>50</v>
      </c>
      <c r="E7897" s="13">
        <f ca="1">('Step 3. Regression'!$F$19*D7897^2+'Step 3. Regression'!$G$19*D7897+'Step 3. Regression'!$H$19)*C7897</f>
        <v>0</v>
      </c>
    </row>
    <row r="7898" spans="1:5" x14ac:dyDescent="0.25">
      <c r="A7898" s="9">
        <f>IF(ISBLANK('Step 1.3 Normalized OAT'!A7898),"-",'Step 1.3 Normalized OAT'!A7898)</f>
        <v>43430</v>
      </c>
      <c r="B7898" s="26">
        <f t="shared" si="129"/>
        <v>329</v>
      </c>
      <c r="C7898" s="64" cm="1">
        <f t="array" ref="C7898">INDEX('Step 5. Daily Avg Schedule Calc'!$A$2:$C$169,(WEEKDAY(A7898)-1)*24+HOUR(A7898)+1,3)*IF(A7898&lt;Cooling_Season_Start_Date,0,IF(A7898&gt;Cooling_Season_End_Date,0,1))</f>
        <v>0</v>
      </c>
      <c r="D7898" s="12">
        <f>VLOOKUP(A7898,'Step 1.3 Normalized OAT'!$A$1:$B$8761,2)</f>
        <v>49</v>
      </c>
      <c r="E7898" s="13">
        <f ca="1">('Step 3. Regression'!$F$19*D7898^2+'Step 3. Regression'!$G$19*D7898+'Step 3. Regression'!$H$19)*C7898</f>
        <v>0</v>
      </c>
    </row>
    <row r="7899" spans="1:5" x14ac:dyDescent="0.25">
      <c r="A7899" s="9">
        <f>IF(ISBLANK('Step 1.3 Normalized OAT'!A7899),"-",'Step 1.3 Normalized OAT'!A7899)</f>
        <v>43430.041666666664</v>
      </c>
      <c r="B7899" s="26">
        <f t="shared" si="129"/>
        <v>329</v>
      </c>
      <c r="C7899" s="64" cm="1">
        <f t="array" ref="C7899">INDEX('Step 5. Daily Avg Schedule Calc'!$A$2:$C$169,(WEEKDAY(A7899)-1)*24+HOUR(A7899)+1,3)*IF(A7899&lt;Cooling_Season_Start_Date,0,IF(A7899&gt;Cooling_Season_End_Date,0,1))</f>
        <v>0</v>
      </c>
      <c r="D7899" s="12">
        <f>VLOOKUP(A7899,'Step 1.3 Normalized OAT'!$A$1:$B$8761,2)</f>
        <v>45</v>
      </c>
      <c r="E7899" s="13">
        <f ca="1">('Step 3. Regression'!$F$19*D7899^2+'Step 3. Regression'!$G$19*D7899+'Step 3. Regression'!$H$19)*C7899</f>
        <v>0</v>
      </c>
    </row>
    <row r="7900" spans="1:5" x14ac:dyDescent="0.25">
      <c r="A7900" s="9">
        <f>IF(ISBLANK('Step 1.3 Normalized OAT'!A7900),"-",'Step 1.3 Normalized OAT'!A7900)</f>
        <v>43430.083333333336</v>
      </c>
      <c r="B7900" s="26">
        <f t="shared" si="129"/>
        <v>329</v>
      </c>
      <c r="C7900" s="64" cm="1">
        <f t="array" ref="C7900">INDEX('Step 5. Daily Avg Schedule Calc'!$A$2:$C$169,(WEEKDAY(A7900)-1)*24+HOUR(A7900)+1,3)*IF(A7900&lt;Cooling_Season_Start_Date,0,IF(A7900&gt;Cooling_Season_End_Date,0,1))</f>
        <v>0</v>
      </c>
      <c r="D7900" s="12">
        <f>VLOOKUP(A7900,'Step 1.3 Normalized OAT'!$A$1:$B$8761,2)</f>
        <v>46</v>
      </c>
      <c r="E7900" s="13">
        <f ca="1">('Step 3. Regression'!$F$19*D7900^2+'Step 3. Regression'!$G$19*D7900+'Step 3. Regression'!$H$19)*C7900</f>
        <v>0</v>
      </c>
    </row>
    <row r="7901" spans="1:5" x14ac:dyDescent="0.25">
      <c r="A7901" s="9">
        <f>IF(ISBLANK('Step 1.3 Normalized OAT'!A7901),"-",'Step 1.3 Normalized OAT'!A7901)</f>
        <v>43430.125</v>
      </c>
      <c r="B7901" s="26">
        <f t="shared" si="129"/>
        <v>329</v>
      </c>
      <c r="C7901" s="64" cm="1">
        <f t="array" ref="C7901">INDEX('Step 5. Daily Avg Schedule Calc'!$A$2:$C$169,(WEEKDAY(A7901)-1)*24+HOUR(A7901)+1,3)*IF(A7901&lt;Cooling_Season_Start_Date,0,IF(A7901&gt;Cooling_Season_End_Date,0,1))</f>
        <v>0</v>
      </c>
      <c r="D7901" s="12">
        <f>VLOOKUP(A7901,'Step 1.3 Normalized OAT'!$A$1:$B$8761,2)</f>
        <v>45</v>
      </c>
      <c r="E7901" s="13">
        <f ca="1">('Step 3. Regression'!$F$19*D7901^2+'Step 3. Regression'!$G$19*D7901+'Step 3. Regression'!$H$19)*C7901</f>
        <v>0</v>
      </c>
    </row>
    <row r="7902" spans="1:5" x14ac:dyDescent="0.25">
      <c r="A7902" s="9">
        <f>IF(ISBLANK('Step 1.3 Normalized OAT'!A7902),"-",'Step 1.3 Normalized OAT'!A7902)</f>
        <v>43430.166666666664</v>
      </c>
      <c r="B7902" s="26">
        <f t="shared" si="129"/>
        <v>329</v>
      </c>
      <c r="C7902" s="64" cm="1">
        <f t="array" ref="C7902">INDEX('Step 5. Daily Avg Schedule Calc'!$A$2:$C$169,(WEEKDAY(A7902)-1)*24+HOUR(A7902)+1,3)*IF(A7902&lt;Cooling_Season_Start_Date,0,IF(A7902&gt;Cooling_Season_End_Date,0,1))</f>
        <v>0</v>
      </c>
      <c r="D7902" s="12">
        <f>VLOOKUP(A7902,'Step 1.3 Normalized OAT'!$A$1:$B$8761,2)</f>
        <v>45</v>
      </c>
      <c r="E7902" s="13">
        <f ca="1">('Step 3. Regression'!$F$19*D7902^2+'Step 3. Regression'!$G$19*D7902+'Step 3. Regression'!$H$19)*C7902</f>
        <v>0</v>
      </c>
    </row>
    <row r="7903" spans="1:5" x14ac:dyDescent="0.25">
      <c r="A7903" s="9">
        <f>IF(ISBLANK('Step 1.3 Normalized OAT'!A7903),"-",'Step 1.3 Normalized OAT'!A7903)</f>
        <v>43430.208333333336</v>
      </c>
      <c r="B7903" s="26">
        <f t="shared" si="129"/>
        <v>329</v>
      </c>
      <c r="C7903" s="64" cm="1">
        <f t="array" ref="C7903">INDEX('Step 5. Daily Avg Schedule Calc'!$A$2:$C$169,(WEEKDAY(A7903)-1)*24+HOUR(A7903)+1,3)*IF(A7903&lt;Cooling_Season_Start_Date,0,IF(A7903&gt;Cooling_Season_End_Date,0,1))</f>
        <v>0</v>
      </c>
      <c r="D7903" s="12">
        <f>VLOOKUP(A7903,'Step 1.3 Normalized OAT'!$A$1:$B$8761,2)</f>
        <v>45</v>
      </c>
      <c r="E7903" s="13">
        <f ca="1">('Step 3. Regression'!$F$19*D7903^2+'Step 3. Regression'!$G$19*D7903+'Step 3. Regression'!$H$19)*C7903</f>
        <v>0</v>
      </c>
    </row>
    <row r="7904" spans="1:5" x14ac:dyDescent="0.25">
      <c r="A7904" s="9">
        <f>IF(ISBLANK('Step 1.3 Normalized OAT'!A7904),"-",'Step 1.3 Normalized OAT'!A7904)</f>
        <v>43430.25</v>
      </c>
      <c r="B7904" s="26">
        <f t="shared" si="129"/>
        <v>329</v>
      </c>
      <c r="C7904" s="64" cm="1">
        <f t="array" ref="C7904">INDEX('Step 5. Daily Avg Schedule Calc'!$A$2:$C$169,(WEEKDAY(A7904)-1)*24+HOUR(A7904)+1,3)*IF(A7904&lt;Cooling_Season_Start_Date,0,IF(A7904&gt;Cooling_Season_End_Date,0,1))</f>
        <v>0</v>
      </c>
      <c r="D7904" s="12">
        <f>VLOOKUP(A7904,'Step 1.3 Normalized OAT'!$A$1:$B$8761,2)</f>
        <v>45</v>
      </c>
      <c r="E7904" s="13">
        <f ca="1">('Step 3. Regression'!$F$19*D7904^2+'Step 3. Regression'!$G$19*D7904+'Step 3. Regression'!$H$19)*C7904</f>
        <v>0</v>
      </c>
    </row>
    <row r="7905" spans="1:5" x14ac:dyDescent="0.25">
      <c r="A7905" s="9">
        <f>IF(ISBLANK('Step 1.3 Normalized OAT'!A7905),"-",'Step 1.3 Normalized OAT'!A7905)</f>
        <v>43430.291666666664</v>
      </c>
      <c r="B7905" s="26">
        <f t="shared" si="129"/>
        <v>329</v>
      </c>
      <c r="C7905" s="64" cm="1">
        <f t="array" ref="C7905">INDEX('Step 5. Daily Avg Schedule Calc'!$A$2:$C$169,(WEEKDAY(A7905)-1)*24+HOUR(A7905)+1,3)*IF(A7905&lt;Cooling_Season_Start_Date,0,IF(A7905&gt;Cooling_Season_End_Date,0,1))</f>
        <v>0</v>
      </c>
      <c r="D7905" s="12">
        <f>VLOOKUP(A7905,'Step 1.3 Normalized OAT'!$A$1:$B$8761,2)</f>
        <v>47</v>
      </c>
      <c r="E7905" s="13">
        <f ca="1">('Step 3. Regression'!$F$19*D7905^2+'Step 3. Regression'!$G$19*D7905+'Step 3. Regression'!$H$19)*C7905</f>
        <v>0</v>
      </c>
    </row>
    <row r="7906" spans="1:5" x14ac:dyDescent="0.25">
      <c r="A7906" s="9">
        <f>IF(ISBLANK('Step 1.3 Normalized OAT'!A7906),"-",'Step 1.3 Normalized OAT'!A7906)</f>
        <v>43430.333333333336</v>
      </c>
      <c r="B7906" s="26">
        <f t="shared" si="129"/>
        <v>329</v>
      </c>
      <c r="C7906" s="64" cm="1">
        <f t="array" ref="C7906">INDEX('Step 5. Daily Avg Schedule Calc'!$A$2:$C$169,(WEEKDAY(A7906)-1)*24+HOUR(A7906)+1,3)*IF(A7906&lt;Cooling_Season_Start_Date,0,IF(A7906&gt;Cooling_Season_End_Date,0,1))</f>
        <v>0</v>
      </c>
      <c r="D7906" s="12">
        <f>VLOOKUP(A7906,'Step 1.3 Normalized OAT'!$A$1:$B$8761,2)</f>
        <v>48</v>
      </c>
      <c r="E7906" s="13">
        <f ca="1">('Step 3. Regression'!$F$19*D7906^2+'Step 3. Regression'!$G$19*D7906+'Step 3. Regression'!$H$19)*C7906</f>
        <v>0</v>
      </c>
    </row>
    <row r="7907" spans="1:5" x14ac:dyDescent="0.25">
      <c r="A7907" s="9">
        <f>IF(ISBLANK('Step 1.3 Normalized OAT'!A7907),"-",'Step 1.3 Normalized OAT'!A7907)</f>
        <v>43430.375</v>
      </c>
      <c r="B7907" s="26">
        <f t="shared" si="129"/>
        <v>329</v>
      </c>
      <c r="C7907" s="64" cm="1">
        <f t="array" ref="C7907">INDEX('Step 5. Daily Avg Schedule Calc'!$A$2:$C$169,(WEEKDAY(A7907)-1)*24+HOUR(A7907)+1,3)*IF(A7907&lt;Cooling_Season_Start_Date,0,IF(A7907&gt;Cooling_Season_End_Date,0,1))</f>
        <v>0</v>
      </c>
      <c r="D7907" s="12">
        <f>VLOOKUP(A7907,'Step 1.3 Normalized OAT'!$A$1:$B$8761,2)</f>
        <v>50</v>
      </c>
      <c r="E7907" s="13">
        <f ca="1">('Step 3. Regression'!$F$19*D7907^2+'Step 3. Regression'!$G$19*D7907+'Step 3. Regression'!$H$19)*C7907</f>
        <v>0</v>
      </c>
    </row>
    <row r="7908" spans="1:5" x14ac:dyDescent="0.25">
      <c r="A7908" s="9">
        <f>IF(ISBLANK('Step 1.3 Normalized OAT'!A7908),"-",'Step 1.3 Normalized OAT'!A7908)</f>
        <v>43430.416666666664</v>
      </c>
      <c r="B7908" s="26">
        <f t="shared" si="129"/>
        <v>329</v>
      </c>
      <c r="C7908" s="64" cm="1">
        <f t="array" ref="C7908">INDEX('Step 5. Daily Avg Schedule Calc'!$A$2:$C$169,(WEEKDAY(A7908)-1)*24+HOUR(A7908)+1,3)*IF(A7908&lt;Cooling_Season_Start_Date,0,IF(A7908&gt;Cooling_Season_End_Date,0,1))</f>
        <v>0</v>
      </c>
      <c r="D7908" s="12">
        <f>VLOOKUP(A7908,'Step 1.3 Normalized OAT'!$A$1:$B$8761,2)</f>
        <v>51</v>
      </c>
      <c r="E7908" s="13">
        <f ca="1">('Step 3. Regression'!$F$19*D7908^2+'Step 3. Regression'!$G$19*D7908+'Step 3. Regression'!$H$19)*C7908</f>
        <v>0</v>
      </c>
    </row>
    <row r="7909" spans="1:5" x14ac:dyDescent="0.25">
      <c r="A7909" s="9">
        <f>IF(ISBLANK('Step 1.3 Normalized OAT'!A7909),"-",'Step 1.3 Normalized OAT'!A7909)</f>
        <v>43430.458333333336</v>
      </c>
      <c r="B7909" s="26">
        <f t="shared" si="129"/>
        <v>329</v>
      </c>
      <c r="C7909" s="64" cm="1">
        <f t="array" ref="C7909">INDEX('Step 5. Daily Avg Schedule Calc'!$A$2:$C$169,(WEEKDAY(A7909)-1)*24+HOUR(A7909)+1,3)*IF(A7909&lt;Cooling_Season_Start_Date,0,IF(A7909&gt;Cooling_Season_End_Date,0,1))</f>
        <v>0</v>
      </c>
      <c r="D7909" s="12">
        <f>VLOOKUP(A7909,'Step 1.3 Normalized OAT'!$A$1:$B$8761,2)</f>
        <v>54</v>
      </c>
      <c r="E7909" s="13">
        <f ca="1">('Step 3. Regression'!$F$19*D7909^2+'Step 3. Regression'!$G$19*D7909+'Step 3. Regression'!$H$19)*C7909</f>
        <v>0</v>
      </c>
    </row>
    <row r="7910" spans="1:5" x14ac:dyDescent="0.25">
      <c r="A7910" s="9">
        <f>IF(ISBLANK('Step 1.3 Normalized OAT'!A7910),"-",'Step 1.3 Normalized OAT'!A7910)</f>
        <v>43430.5</v>
      </c>
      <c r="B7910" s="26">
        <f t="shared" si="129"/>
        <v>329</v>
      </c>
      <c r="C7910" s="64" cm="1">
        <f t="array" ref="C7910">INDEX('Step 5. Daily Avg Schedule Calc'!$A$2:$C$169,(WEEKDAY(A7910)-1)*24+HOUR(A7910)+1,3)*IF(A7910&lt;Cooling_Season_Start_Date,0,IF(A7910&gt;Cooling_Season_End_Date,0,1))</f>
        <v>0</v>
      </c>
      <c r="D7910" s="12">
        <f>VLOOKUP(A7910,'Step 1.3 Normalized OAT'!$A$1:$B$8761,2)</f>
        <v>54</v>
      </c>
      <c r="E7910" s="13">
        <f ca="1">('Step 3. Regression'!$F$19*D7910^2+'Step 3. Regression'!$G$19*D7910+'Step 3. Regression'!$H$19)*C7910</f>
        <v>0</v>
      </c>
    </row>
    <row r="7911" spans="1:5" x14ac:dyDescent="0.25">
      <c r="A7911" s="9">
        <f>IF(ISBLANK('Step 1.3 Normalized OAT'!A7911),"-",'Step 1.3 Normalized OAT'!A7911)</f>
        <v>43430.541666666664</v>
      </c>
      <c r="B7911" s="26">
        <f t="shared" si="129"/>
        <v>329</v>
      </c>
      <c r="C7911" s="64" cm="1">
        <f t="array" ref="C7911">INDEX('Step 5. Daily Avg Schedule Calc'!$A$2:$C$169,(WEEKDAY(A7911)-1)*24+HOUR(A7911)+1,3)*IF(A7911&lt;Cooling_Season_Start_Date,0,IF(A7911&gt;Cooling_Season_End_Date,0,1))</f>
        <v>0</v>
      </c>
      <c r="D7911" s="12">
        <f>VLOOKUP(A7911,'Step 1.3 Normalized OAT'!$A$1:$B$8761,2)</f>
        <v>53</v>
      </c>
      <c r="E7911" s="13">
        <f ca="1">('Step 3. Regression'!$F$19*D7911^2+'Step 3. Regression'!$G$19*D7911+'Step 3. Regression'!$H$19)*C7911</f>
        <v>0</v>
      </c>
    </row>
    <row r="7912" spans="1:5" x14ac:dyDescent="0.25">
      <c r="A7912" s="9">
        <f>IF(ISBLANK('Step 1.3 Normalized OAT'!A7912),"-",'Step 1.3 Normalized OAT'!A7912)</f>
        <v>43430.583333333336</v>
      </c>
      <c r="B7912" s="26">
        <f t="shared" si="129"/>
        <v>329</v>
      </c>
      <c r="C7912" s="64" cm="1">
        <f t="array" ref="C7912">INDEX('Step 5. Daily Avg Schedule Calc'!$A$2:$C$169,(WEEKDAY(A7912)-1)*24+HOUR(A7912)+1,3)*IF(A7912&lt;Cooling_Season_Start_Date,0,IF(A7912&gt;Cooling_Season_End_Date,0,1))</f>
        <v>0</v>
      </c>
      <c r="D7912" s="12">
        <f>VLOOKUP(A7912,'Step 1.3 Normalized OAT'!$A$1:$B$8761,2)</f>
        <v>54</v>
      </c>
      <c r="E7912" s="13">
        <f ca="1">('Step 3. Regression'!$F$19*D7912^2+'Step 3. Regression'!$G$19*D7912+'Step 3. Regression'!$H$19)*C7912</f>
        <v>0</v>
      </c>
    </row>
    <row r="7913" spans="1:5" x14ac:dyDescent="0.25">
      <c r="A7913" s="9">
        <f>IF(ISBLANK('Step 1.3 Normalized OAT'!A7913),"-",'Step 1.3 Normalized OAT'!A7913)</f>
        <v>43430.625</v>
      </c>
      <c r="B7913" s="26">
        <f t="shared" si="129"/>
        <v>329</v>
      </c>
      <c r="C7913" s="64" cm="1">
        <f t="array" ref="C7913">INDEX('Step 5. Daily Avg Schedule Calc'!$A$2:$C$169,(WEEKDAY(A7913)-1)*24+HOUR(A7913)+1,3)*IF(A7913&lt;Cooling_Season_Start_Date,0,IF(A7913&gt;Cooling_Season_End_Date,0,1))</f>
        <v>0</v>
      </c>
      <c r="D7913" s="12">
        <f>VLOOKUP(A7913,'Step 1.3 Normalized OAT'!$A$1:$B$8761,2)</f>
        <v>52</v>
      </c>
      <c r="E7913" s="13">
        <f ca="1">('Step 3. Regression'!$F$19*D7913^2+'Step 3. Regression'!$G$19*D7913+'Step 3. Regression'!$H$19)*C7913</f>
        <v>0</v>
      </c>
    </row>
    <row r="7914" spans="1:5" x14ac:dyDescent="0.25">
      <c r="A7914" s="9">
        <f>IF(ISBLANK('Step 1.3 Normalized OAT'!A7914),"-",'Step 1.3 Normalized OAT'!A7914)</f>
        <v>43430.666666666664</v>
      </c>
      <c r="B7914" s="26">
        <f t="shared" si="129"/>
        <v>329</v>
      </c>
      <c r="C7914" s="64" cm="1">
        <f t="array" ref="C7914">INDEX('Step 5. Daily Avg Schedule Calc'!$A$2:$C$169,(WEEKDAY(A7914)-1)*24+HOUR(A7914)+1,3)*IF(A7914&lt;Cooling_Season_Start_Date,0,IF(A7914&gt;Cooling_Season_End_Date,0,1))</f>
        <v>0</v>
      </c>
      <c r="D7914" s="12">
        <f>VLOOKUP(A7914,'Step 1.3 Normalized OAT'!$A$1:$B$8761,2)</f>
        <v>50</v>
      </c>
      <c r="E7914" s="13">
        <f ca="1">('Step 3. Regression'!$F$19*D7914^2+'Step 3. Regression'!$G$19*D7914+'Step 3. Regression'!$H$19)*C7914</f>
        <v>0</v>
      </c>
    </row>
    <row r="7915" spans="1:5" x14ac:dyDescent="0.25">
      <c r="A7915" s="9">
        <f>IF(ISBLANK('Step 1.3 Normalized OAT'!A7915),"-",'Step 1.3 Normalized OAT'!A7915)</f>
        <v>43430.708333333336</v>
      </c>
      <c r="B7915" s="26">
        <f t="shared" si="129"/>
        <v>329</v>
      </c>
      <c r="C7915" s="64" cm="1">
        <f t="array" ref="C7915">INDEX('Step 5. Daily Avg Schedule Calc'!$A$2:$C$169,(WEEKDAY(A7915)-1)*24+HOUR(A7915)+1,3)*IF(A7915&lt;Cooling_Season_Start_Date,0,IF(A7915&gt;Cooling_Season_End_Date,0,1))</f>
        <v>0</v>
      </c>
      <c r="D7915" s="12">
        <f>VLOOKUP(A7915,'Step 1.3 Normalized OAT'!$A$1:$B$8761,2)</f>
        <v>48</v>
      </c>
      <c r="E7915" s="13">
        <f ca="1">('Step 3. Regression'!$F$19*D7915^2+'Step 3. Regression'!$G$19*D7915+'Step 3. Regression'!$H$19)*C7915</f>
        <v>0</v>
      </c>
    </row>
    <row r="7916" spans="1:5" x14ac:dyDescent="0.25">
      <c r="A7916" s="9">
        <f>IF(ISBLANK('Step 1.3 Normalized OAT'!A7916),"-",'Step 1.3 Normalized OAT'!A7916)</f>
        <v>43430.75</v>
      </c>
      <c r="B7916" s="26">
        <f t="shared" si="129"/>
        <v>329</v>
      </c>
      <c r="C7916" s="64" cm="1">
        <f t="array" ref="C7916">INDEX('Step 5. Daily Avg Schedule Calc'!$A$2:$C$169,(WEEKDAY(A7916)-1)*24+HOUR(A7916)+1,3)*IF(A7916&lt;Cooling_Season_Start_Date,0,IF(A7916&gt;Cooling_Season_End_Date,0,1))</f>
        <v>0</v>
      </c>
      <c r="D7916" s="12">
        <f>VLOOKUP(A7916,'Step 1.3 Normalized OAT'!$A$1:$B$8761,2)</f>
        <v>48</v>
      </c>
      <c r="E7916" s="13">
        <f ca="1">('Step 3. Regression'!$F$19*D7916^2+'Step 3. Regression'!$G$19*D7916+'Step 3. Regression'!$H$19)*C7916</f>
        <v>0</v>
      </c>
    </row>
    <row r="7917" spans="1:5" x14ac:dyDescent="0.25">
      <c r="A7917" s="9">
        <f>IF(ISBLANK('Step 1.3 Normalized OAT'!A7917),"-",'Step 1.3 Normalized OAT'!A7917)</f>
        <v>43430.791666666664</v>
      </c>
      <c r="B7917" s="26">
        <f t="shared" si="129"/>
        <v>329</v>
      </c>
      <c r="C7917" s="64" cm="1">
        <f t="array" ref="C7917">INDEX('Step 5. Daily Avg Schedule Calc'!$A$2:$C$169,(WEEKDAY(A7917)-1)*24+HOUR(A7917)+1,3)*IF(A7917&lt;Cooling_Season_Start_Date,0,IF(A7917&gt;Cooling_Season_End_Date,0,1))</f>
        <v>0</v>
      </c>
      <c r="D7917" s="12">
        <f>VLOOKUP(A7917,'Step 1.3 Normalized OAT'!$A$1:$B$8761,2)</f>
        <v>49</v>
      </c>
      <c r="E7917" s="13">
        <f ca="1">('Step 3. Regression'!$F$19*D7917^2+'Step 3. Regression'!$G$19*D7917+'Step 3. Regression'!$H$19)*C7917</f>
        <v>0</v>
      </c>
    </row>
    <row r="7918" spans="1:5" x14ac:dyDescent="0.25">
      <c r="A7918" s="9">
        <f>IF(ISBLANK('Step 1.3 Normalized OAT'!A7918),"-",'Step 1.3 Normalized OAT'!A7918)</f>
        <v>43430.833333333336</v>
      </c>
      <c r="B7918" s="26">
        <f t="shared" si="129"/>
        <v>329</v>
      </c>
      <c r="C7918" s="64" cm="1">
        <f t="array" ref="C7918">INDEX('Step 5. Daily Avg Schedule Calc'!$A$2:$C$169,(WEEKDAY(A7918)-1)*24+HOUR(A7918)+1,3)*IF(A7918&lt;Cooling_Season_Start_Date,0,IF(A7918&gt;Cooling_Season_End_Date,0,1))</f>
        <v>0</v>
      </c>
      <c r="D7918" s="12">
        <f>VLOOKUP(A7918,'Step 1.3 Normalized OAT'!$A$1:$B$8761,2)</f>
        <v>48</v>
      </c>
      <c r="E7918" s="13">
        <f ca="1">('Step 3. Regression'!$F$19*D7918^2+'Step 3. Regression'!$G$19*D7918+'Step 3. Regression'!$H$19)*C7918</f>
        <v>0</v>
      </c>
    </row>
    <row r="7919" spans="1:5" x14ac:dyDescent="0.25">
      <c r="A7919" s="9">
        <f>IF(ISBLANK('Step 1.3 Normalized OAT'!A7919),"-",'Step 1.3 Normalized OAT'!A7919)</f>
        <v>43430.875</v>
      </c>
      <c r="B7919" s="26">
        <f t="shared" si="129"/>
        <v>329</v>
      </c>
      <c r="C7919" s="64" cm="1">
        <f t="array" ref="C7919">INDEX('Step 5. Daily Avg Schedule Calc'!$A$2:$C$169,(WEEKDAY(A7919)-1)*24+HOUR(A7919)+1,3)*IF(A7919&lt;Cooling_Season_Start_Date,0,IF(A7919&gt;Cooling_Season_End_Date,0,1))</f>
        <v>0</v>
      </c>
      <c r="D7919" s="12">
        <f>VLOOKUP(A7919,'Step 1.3 Normalized OAT'!$A$1:$B$8761,2)</f>
        <v>48</v>
      </c>
      <c r="E7919" s="13">
        <f ca="1">('Step 3. Regression'!$F$19*D7919^2+'Step 3. Regression'!$G$19*D7919+'Step 3. Regression'!$H$19)*C7919</f>
        <v>0</v>
      </c>
    </row>
    <row r="7920" spans="1:5" x14ac:dyDescent="0.25">
      <c r="A7920" s="9">
        <f>IF(ISBLANK('Step 1.3 Normalized OAT'!A7920),"-",'Step 1.3 Normalized OAT'!A7920)</f>
        <v>43430.916666666664</v>
      </c>
      <c r="B7920" s="26">
        <f t="shared" si="129"/>
        <v>329</v>
      </c>
      <c r="C7920" s="64" cm="1">
        <f t="array" ref="C7920">INDEX('Step 5. Daily Avg Schedule Calc'!$A$2:$C$169,(WEEKDAY(A7920)-1)*24+HOUR(A7920)+1,3)*IF(A7920&lt;Cooling_Season_Start_Date,0,IF(A7920&gt;Cooling_Season_End_Date,0,1))</f>
        <v>0</v>
      </c>
      <c r="D7920" s="12">
        <f>VLOOKUP(A7920,'Step 1.3 Normalized OAT'!$A$1:$B$8761,2)</f>
        <v>48</v>
      </c>
      <c r="E7920" s="13">
        <f ca="1">('Step 3. Regression'!$F$19*D7920^2+'Step 3. Regression'!$G$19*D7920+'Step 3. Regression'!$H$19)*C7920</f>
        <v>0</v>
      </c>
    </row>
    <row r="7921" spans="1:5" x14ac:dyDescent="0.25">
      <c r="A7921" s="9">
        <f>IF(ISBLANK('Step 1.3 Normalized OAT'!A7921),"-",'Step 1.3 Normalized OAT'!A7921)</f>
        <v>43430.958333333336</v>
      </c>
      <c r="B7921" s="26">
        <f t="shared" si="129"/>
        <v>329</v>
      </c>
      <c r="C7921" s="64" cm="1">
        <f t="array" ref="C7921">INDEX('Step 5. Daily Avg Schedule Calc'!$A$2:$C$169,(WEEKDAY(A7921)-1)*24+HOUR(A7921)+1,3)*IF(A7921&lt;Cooling_Season_Start_Date,0,IF(A7921&gt;Cooling_Season_End_Date,0,1))</f>
        <v>0</v>
      </c>
      <c r="D7921" s="12">
        <f>VLOOKUP(A7921,'Step 1.3 Normalized OAT'!$A$1:$B$8761,2)</f>
        <v>46</v>
      </c>
      <c r="E7921" s="13">
        <f ca="1">('Step 3. Regression'!$F$19*D7921^2+'Step 3. Regression'!$G$19*D7921+'Step 3. Regression'!$H$19)*C7921</f>
        <v>0</v>
      </c>
    </row>
    <row r="7922" spans="1:5" x14ac:dyDescent="0.25">
      <c r="A7922" s="9">
        <f>IF(ISBLANK('Step 1.3 Normalized OAT'!A7922),"-",'Step 1.3 Normalized OAT'!A7922)</f>
        <v>43431</v>
      </c>
      <c r="B7922" s="26">
        <f t="shared" si="129"/>
        <v>330</v>
      </c>
      <c r="C7922" s="64" cm="1">
        <f t="array" ref="C7922">INDEX('Step 5. Daily Avg Schedule Calc'!$A$2:$C$169,(WEEKDAY(A7922)-1)*24+HOUR(A7922)+1,3)*IF(A7922&lt;Cooling_Season_Start_Date,0,IF(A7922&gt;Cooling_Season_End_Date,0,1))</f>
        <v>0</v>
      </c>
      <c r="D7922" s="12">
        <f>VLOOKUP(A7922,'Step 1.3 Normalized OAT'!$A$1:$B$8761,2)</f>
        <v>47</v>
      </c>
      <c r="E7922" s="13">
        <f ca="1">('Step 3. Regression'!$F$19*D7922^2+'Step 3. Regression'!$G$19*D7922+'Step 3. Regression'!$H$19)*C7922</f>
        <v>0</v>
      </c>
    </row>
    <row r="7923" spans="1:5" x14ac:dyDescent="0.25">
      <c r="A7923" s="9">
        <f>IF(ISBLANK('Step 1.3 Normalized OAT'!A7923),"-",'Step 1.3 Normalized OAT'!A7923)</f>
        <v>43431.041666666664</v>
      </c>
      <c r="B7923" s="26">
        <f t="shared" si="129"/>
        <v>330</v>
      </c>
      <c r="C7923" s="64" cm="1">
        <f t="array" ref="C7923">INDEX('Step 5. Daily Avg Schedule Calc'!$A$2:$C$169,(WEEKDAY(A7923)-1)*24+HOUR(A7923)+1,3)*IF(A7923&lt;Cooling_Season_Start_Date,0,IF(A7923&gt;Cooling_Season_End_Date,0,1))</f>
        <v>0</v>
      </c>
      <c r="D7923" s="12">
        <f>VLOOKUP(A7923,'Step 1.3 Normalized OAT'!$A$1:$B$8761,2)</f>
        <v>45</v>
      </c>
      <c r="E7923" s="13">
        <f ca="1">('Step 3. Regression'!$F$19*D7923^2+'Step 3. Regression'!$G$19*D7923+'Step 3. Regression'!$H$19)*C7923</f>
        <v>0</v>
      </c>
    </row>
    <row r="7924" spans="1:5" x14ac:dyDescent="0.25">
      <c r="A7924" s="9">
        <f>IF(ISBLANK('Step 1.3 Normalized OAT'!A7924),"-",'Step 1.3 Normalized OAT'!A7924)</f>
        <v>43431.083333333336</v>
      </c>
      <c r="B7924" s="26">
        <f t="shared" si="129"/>
        <v>330</v>
      </c>
      <c r="C7924" s="64" cm="1">
        <f t="array" ref="C7924">INDEX('Step 5. Daily Avg Schedule Calc'!$A$2:$C$169,(WEEKDAY(A7924)-1)*24+HOUR(A7924)+1,3)*IF(A7924&lt;Cooling_Season_Start_Date,0,IF(A7924&gt;Cooling_Season_End_Date,0,1))</f>
        <v>0</v>
      </c>
      <c r="D7924" s="12">
        <f>VLOOKUP(A7924,'Step 1.3 Normalized OAT'!$A$1:$B$8761,2)</f>
        <v>45</v>
      </c>
      <c r="E7924" s="13">
        <f ca="1">('Step 3. Regression'!$F$19*D7924^2+'Step 3. Regression'!$G$19*D7924+'Step 3. Regression'!$H$19)*C7924</f>
        <v>0</v>
      </c>
    </row>
    <row r="7925" spans="1:5" x14ac:dyDescent="0.25">
      <c r="A7925" s="9">
        <f>IF(ISBLANK('Step 1.3 Normalized OAT'!A7925),"-",'Step 1.3 Normalized OAT'!A7925)</f>
        <v>43431.125</v>
      </c>
      <c r="B7925" s="26">
        <f t="shared" si="129"/>
        <v>330</v>
      </c>
      <c r="C7925" s="64" cm="1">
        <f t="array" ref="C7925">INDEX('Step 5. Daily Avg Schedule Calc'!$A$2:$C$169,(WEEKDAY(A7925)-1)*24+HOUR(A7925)+1,3)*IF(A7925&lt;Cooling_Season_Start_Date,0,IF(A7925&gt;Cooling_Season_End_Date,0,1))</f>
        <v>0</v>
      </c>
      <c r="D7925" s="12">
        <f>VLOOKUP(A7925,'Step 1.3 Normalized OAT'!$A$1:$B$8761,2)</f>
        <v>43</v>
      </c>
      <c r="E7925" s="13">
        <f ca="1">('Step 3. Regression'!$F$19*D7925^2+'Step 3. Regression'!$G$19*D7925+'Step 3. Regression'!$H$19)*C7925</f>
        <v>0</v>
      </c>
    </row>
    <row r="7926" spans="1:5" x14ac:dyDescent="0.25">
      <c r="A7926" s="9">
        <f>IF(ISBLANK('Step 1.3 Normalized OAT'!A7926),"-",'Step 1.3 Normalized OAT'!A7926)</f>
        <v>43431.166666666664</v>
      </c>
      <c r="B7926" s="26">
        <f t="shared" si="129"/>
        <v>330</v>
      </c>
      <c r="C7926" s="64" cm="1">
        <f t="array" ref="C7926">INDEX('Step 5. Daily Avg Schedule Calc'!$A$2:$C$169,(WEEKDAY(A7926)-1)*24+HOUR(A7926)+1,3)*IF(A7926&lt;Cooling_Season_Start_Date,0,IF(A7926&gt;Cooling_Season_End_Date,0,1))</f>
        <v>0</v>
      </c>
      <c r="D7926" s="12">
        <f>VLOOKUP(A7926,'Step 1.3 Normalized OAT'!$A$1:$B$8761,2)</f>
        <v>43</v>
      </c>
      <c r="E7926" s="13">
        <f ca="1">('Step 3. Regression'!$F$19*D7926^2+'Step 3. Regression'!$G$19*D7926+'Step 3. Regression'!$H$19)*C7926</f>
        <v>0</v>
      </c>
    </row>
    <row r="7927" spans="1:5" x14ac:dyDescent="0.25">
      <c r="A7927" s="9">
        <f>IF(ISBLANK('Step 1.3 Normalized OAT'!A7927),"-",'Step 1.3 Normalized OAT'!A7927)</f>
        <v>43431.208333333336</v>
      </c>
      <c r="B7927" s="26">
        <f t="shared" si="129"/>
        <v>330</v>
      </c>
      <c r="C7927" s="64" cm="1">
        <f t="array" ref="C7927">INDEX('Step 5. Daily Avg Schedule Calc'!$A$2:$C$169,(WEEKDAY(A7927)-1)*24+HOUR(A7927)+1,3)*IF(A7927&lt;Cooling_Season_Start_Date,0,IF(A7927&gt;Cooling_Season_End_Date,0,1))</f>
        <v>0</v>
      </c>
      <c r="D7927" s="12">
        <f>VLOOKUP(A7927,'Step 1.3 Normalized OAT'!$A$1:$B$8761,2)</f>
        <v>43</v>
      </c>
      <c r="E7927" s="13">
        <f ca="1">('Step 3. Regression'!$F$19*D7927^2+'Step 3. Regression'!$G$19*D7927+'Step 3. Regression'!$H$19)*C7927</f>
        <v>0</v>
      </c>
    </row>
    <row r="7928" spans="1:5" x14ac:dyDescent="0.25">
      <c r="A7928" s="9">
        <f>IF(ISBLANK('Step 1.3 Normalized OAT'!A7928),"-",'Step 1.3 Normalized OAT'!A7928)</f>
        <v>43431.25</v>
      </c>
      <c r="B7928" s="26">
        <f t="shared" si="129"/>
        <v>330</v>
      </c>
      <c r="C7928" s="64" cm="1">
        <f t="array" ref="C7928">INDEX('Step 5. Daily Avg Schedule Calc'!$A$2:$C$169,(WEEKDAY(A7928)-1)*24+HOUR(A7928)+1,3)*IF(A7928&lt;Cooling_Season_Start_Date,0,IF(A7928&gt;Cooling_Season_End_Date,0,1))</f>
        <v>0</v>
      </c>
      <c r="D7928" s="12">
        <f>VLOOKUP(A7928,'Step 1.3 Normalized OAT'!$A$1:$B$8761,2)</f>
        <v>43</v>
      </c>
      <c r="E7928" s="13">
        <f ca="1">('Step 3. Regression'!$F$19*D7928^2+'Step 3. Regression'!$G$19*D7928+'Step 3. Regression'!$H$19)*C7928</f>
        <v>0</v>
      </c>
    </row>
    <row r="7929" spans="1:5" x14ac:dyDescent="0.25">
      <c r="A7929" s="9">
        <f>IF(ISBLANK('Step 1.3 Normalized OAT'!A7929),"-",'Step 1.3 Normalized OAT'!A7929)</f>
        <v>43431.291666666664</v>
      </c>
      <c r="B7929" s="26">
        <f t="shared" si="129"/>
        <v>330</v>
      </c>
      <c r="C7929" s="64" cm="1">
        <f t="array" ref="C7929">INDEX('Step 5. Daily Avg Schedule Calc'!$A$2:$C$169,(WEEKDAY(A7929)-1)*24+HOUR(A7929)+1,3)*IF(A7929&lt;Cooling_Season_Start_Date,0,IF(A7929&gt;Cooling_Season_End_Date,0,1))</f>
        <v>0</v>
      </c>
      <c r="D7929" s="12">
        <f>VLOOKUP(A7929,'Step 1.3 Normalized OAT'!$A$1:$B$8761,2)</f>
        <v>42</v>
      </c>
      <c r="E7929" s="13">
        <f ca="1">('Step 3. Regression'!$F$19*D7929^2+'Step 3. Regression'!$G$19*D7929+'Step 3. Regression'!$H$19)*C7929</f>
        <v>0</v>
      </c>
    </row>
    <row r="7930" spans="1:5" x14ac:dyDescent="0.25">
      <c r="A7930" s="9">
        <f>IF(ISBLANK('Step 1.3 Normalized OAT'!A7930),"-",'Step 1.3 Normalized OAT'!A7930)</f>
        <v>43431.333333333336</v>
      </c>
      <c r="B7930" s="26">
        <f t="shared" si="129"/>
        <v>330</v>
      </c>
      <c r="C7930" s="64" cm="1">
        <f t="array" ref="C7930">INDEX('Step 5. Daily Avg Schedule Calc'!$A$2:$C$169,(WEEKDAY(A7930)-1)*24+HOUR(A7930)+1,3)*IF(A7930&lt;Cooling_Season_Start_Date,0,IF(A7930&gt;Cooling_Season_End_Date,0,1))</f>
        <v>0</v>
      </c>
      <c r="D7930" s="12">
        <f>VLOOKUP(A7930,'Step 1.3 Normalized OAT'!$A$1:$B$8761,2)</f>
        <v>43</v>
      </c>
      <c r="E7930" s="13">
        <f ca="1">('Step 3. Regression'!$F$19*D7930^2+'Step 3. Regression'!$G$19*D7930+'Step 3. Regression'!$H$19)*C7930</f>
        <v>0</v>
      </c>
    </row>
    <row r="7931" spans="1:5" x14ac:dyDescent="0.25">
      <c r="A7931" s="9">
        <f>IF(ISBLANK('Step 1.3 Normalized OAT'!A7931),"-",'Step 1.3 Normalized OAT'!A7931)</f>
        <v>43431.375</v>
      </c>
      <c r="B7931" s="26">
        <f t="shared" si="129"/>
        <v>330</v>
      </c>
      <c r="C7931" s="64" cm="1">
        <f t="array" ref="C7931">INDEX('Step 5. Daily Avg Schedule Calc'!$A$2:$C$169,(WEEKDAY(A7931)-1)*24+HOUR(A7931)+1,3)*IF(A7931&lt;Cooling_Season_Start_Date,0,IF(A7931&gt;Cooling_Season_End_Date,0,1))</f>
        <v>0</v>
      </c>
      <c r="D7931" s="12">
        <f>VLOOKUP(A7931,'Step 1.3 Normalized OAT'!$A$1:$B$8761,2)</f>
        <v>43</v>
      </c>
      <c r="E7931" s="13">
        <f ca="1">('Step 3. Regression'!$F$19*D7931^2+'Step 3. Regression'!$G$19*D7931+'Step 3. Regression'!$H$19)*C7931</f>
        <v>0</v>
      </c>
    </row>
    <row r="7932" spans="1:5" x14ac:dyDescent="0.25">
      <c r="A7932" s="9">
        <f>IF(ISBLANK('Step 1.3 Normalized OAT'!A7932),"-",'Step 1.3 Normalized OAT'!A7932)</f>
        <v>43431.416666666664</v>
      </c>
      <c r="B7932" s="26">
        <f t="shared" si="129"/>
        <v>330</v>
      </c>
      <c r="C7932" s="64" cm="1">
        <f t="array" ref="C7932">INDEX('Step 5. Daily Avg Schedule Calc'!$A$2:$C$169,(WEEKDAY(A7932)-1)*24+HOUR(A7932)+1,3)*IF(A7932&lt;Cooling_Season_Start_Date,0,IF(A7932&gt;Cooling_Season_End_Date,0,1))</f>
        <v>0</v>
      </c>
      <c r="D7932" s="12">
        <f>VLOOKUP(A7932,'Step 1.3 Normalized OAT'!$A$1:$B$8761,2)</f>
        <v>44</v>
      </c>
      <c r="E7932" s="13">
        <f ca="1">('Step 3. Regression'!$F$19*D7932^2+'Step 3. Regression'!$G$19*D7932+'Step 3. Regression'!$H$19)*C7932</f>
        <v>0</v>
      </c>
    </row>
    <row r="7933" spans="1:5" x14ac:dyDescent="0.25">
      <c r="A7933" s="9">
        <f>IF(ISBLANK('Step 1.3 Normalized OAT'!A7933),"-",'Step 1.3 Normalized OAT'!A7933)</f>
        <v>43431.458333333336</v>
      </c>
      <c r="B7933" s="26">
        <f t="shared" si="129"/>
        <v>330</v>
      </c>
      <c r="C7933" s="64" cm="1">
        <f t="array" ref="C7933">INDEX('Step 5. Daily Avg Schedule Calc'!$A$2:$C$169,(WEEKDAY(A7933)-1)*24+HOUR(A7933)+1,3)*IF(A7933&lt;Cooling_Season_Start_Date,0,IF(A7933&gt;Cooling_Season_End_Date,0,1))</f>
        <v>0</v>
      </c>
      <c r="D7933" s="12">
        <f>VLOOKUP(A7933,'Step 1.3 Normalized OAT'!$A$1:$B$8761,2)</f>
        <v>45</v>
      </c>
      <c r="E7933" s="13">
        <f ca="1">('Step 3. Regression'!$F$19*D7933^2+'Step 3. Regression'!$G$19*D7933+'Step 3. Regression'!$H$19)*C7933</f>
        <v>0</v>
      </c>
    </row>
    <row r="7934" spans="1:5" x14ac:dyDescent="0.25">
      <c r="A7934" s="9">
        <f>IF(ISBLANK('Step 1.3 Normalized OAT'!A7934),"-",'Step 1.3 Normalized OAT'!A7934)</f>
        <v>43431.5</v>
      </c>
      <c r="B7934" s="26">
        <f t="shared" si="129"/>
        <v>330</v>
      </c>
      <c r="C7934" s="64" cm="1">
        <f t="array" ref="C7934">INDEX('Step 5. Daily Avg Schedule Calc'!$A$2:$C$169,(WEEKDAY(A7934)-1)*24+HOUR(A7934)+1,3)*IF(A7934&lt;Cooling_Season_Start_Date,0,IF(A7934&gt;Cooling_Season_End_Date,0,1))</f>
        <v>0</v>
      </c>
      <c r="D7934" s="12">
        <f>VLOOKUP(A7934,'Step 1.3 Normalized OAT'!$A$1:$B$8761,2)</f>
        <v>46</v>
      </c>
      <c r="E7934" s="13">
        <f ca="1">('Step 3. Regression'!$F$19*D7934^2+'Step 3. Regression'!$G$19*D7934+'Step 3. Regression'!$H$19)*C7934</f>
        <v>0</v>
      </c>
    </row>
    <row r="7935" spans="1:5" x14ac:dyDescent="0.25">
      <c r="A7935" s="9">
        <f>IF(ISBLANK('Step 1.3 Normalized OAT'!A7935),"-",'Step 1.3 Normalized OAT'!A7935)</f>
        <v>43431.541666666664</v>
      </c>
      <c r="B7935" s="26">
        <f t="shared" si="129"/>
        <v>330</v>
      </c>
      <c r="C7935" s="64" cm="1">
        <f t="array" ref="C7935">INDEX('Step 5. Daily Avg Schedule Calc'!$A$2:$C$169,(WEEKDAY(A7935)-1)*24+HOUR(A7935)+1,3)*IF(A7935&lt;Cooling_Season_Start_Date,0,IF(A7935&gt;Cooling_Season_End_Date,0,1))</f>
        <v>0</v>
      </c>
      <c r="D7935" s="12">
        <f>VLOOKUP(A7935,'Step 1.3 Normalized OAT'!$A$1:$B$8761,2)</f>
        <v>45</v>
      </c>
      <c r="E7935" s="13">
        <f ca="1">('Step 3. Regression'!$F$19*D7935^2+'Step 3. Regression'!$G$19*D7935+'Step 3. Regression'!$H$19)*C7935</f>
        <v>0</v>
      </c>
    </row>
    <row r="7936" spans="1:5" x14ac:dyDescent="0.25">
      <c r="A7936" s="9">
        <f>IF(ISBLANK('Step 1.3 Normalized OAT'!A7936),"-",'Step 1.3 Normalized OAT'!A7936)</f>
        <v>43431.583333333336</v>
      </c>
      <c r="B7936" s="26">
        <f t="shared" si="129"/>
        <v>330</v>
      </c>
      <c r="C7936" s="64" cm="1">
        <f t="array" ref="C7936">INDEX('Step 5. Daily Avg Schedule Calc'!$A$2:$C$169,(WEEKDAY(A7936)-1)*24+HOUR(A7936)+1,3)*IF(A7936&lt;Cooling_Season_Start_Date,0,IF(A7936&gt;Cooling_Season_End_Date,0,1))</f>
        <v>0</v>
      </c>
      <c r="D7936" s="12">
        <f>VLOOKUP(A7936,'Step 1.3 Normalized OAT'!$A$1:$B$8761,2)</f>
        <v>45</v>
      </c>
      <c r="E7936" s="13">
        <f ca="1">('Step 3. Regression'!$F$19*D7936^2+'Step 3. Regression'!$G$19*D7936+'Step 3. Regression'!$H$19)*C7936</f>
        <v>0</v>
      </c>
    </row>
    <row r="7937" spans="1:5" x14ac:dyDescent="0.25">
      <c r="A7937" s="9">
        <f>IF(ISBLANK('Step 1.3 Normalized OAT'!A7937),"-",'Step 1.3 Normalized OAT'!A7937)</f>
        <v>43431.625</v>
      </c>
      <c r="B7937" s="26">
        <f t="shared" si="129"/>
        <v>330</v>
      </c>
      <c r="C7937" s="64" cm="1">
        <f t="array" ref="C7937">INDEX('Step 5. Daily Avg Schedule Calc'!$A$2:$C$169,(WEEKDAY(A7937)-1)*24+HOUR(A7937)+1,3)*IF(A7937&lt;Cooling_Season_Start_Date,0,IF(A7937&gt;Cooling_Season_End_Date,0,1))</f>
        <v>0</v>
      </c>
      <c r="D7937" s="12">
        <f>VLOOKUP(A7937,'Step 1.3 Normalized OAT'!$A$1:$B$8761,2)</f>
        <v>45</v>
      </c>
      <c r="E7937" s="13">
        <f ca="1">('Step 3. Regression'!$F$19*D7937^2+'Step 3. Regression'!$G$19*D7937+'Step 3. Regression'!$H$19)*C7937</f>
        <v>0</v>
      </c>
    </row>
    <row r="7938" spans="1:5" x14ac:dyDescent="0.25">
      <c r="A7938" s="9">
        <f>IF(ISBLANK('Step 1.3 Normalized OAT'!A7938),"-",'Step 1.3 Normalized OAT'!A7938)</f>
        <v>43431.666666666664</v>
      </c>
      <c r="B7938" s="26">
        <f t="shared" si="129"/>
        <v>330</v>
      </c>
      <c r="C7938" s="64" cm="1">
        <f t="array" ref="C7938">INDEX('Step 5. Daily Avg Schedule Calc'!$A$2:$C$169,(WEEKDAY(A7938)-1)*24+HOUR(A7938)+1,3)*IF(A7938&lt;Cooling_Season_Start_Date,0,IF(A7938&gt;Cooling_Season_End_Date,0,1))</f>
        <v>0</v>
      </c>
      <c r="D7938" s="12">
        <f>VLOOKUP(A7938,'Step 1.3 Normalized OAT'!$A$1:$B$8761,2)</f>
        <v>43</v>
      </c>
      <c r="E7938" s="13">
        <f ca="1">('Step 3. Regression'!$F$19*D7938^2+'Step 3. Regression'!$G$19*D7938+'Step 3. Regression'!$H$19)*C7938</f>
        <v>0</v>
      </c>
    </row>
    <row r="7939" spans="1:5" x14ac:dyDescent="0.25">
      <c r="A7939" s="9">
        <f>IF(ISBLANK('Step 1.3 Normalized OAT'!A7939),"-",'Step 1.3 Normalized OAT'!A7939)</f>
        <v>43431.708333333336</v>
      </c>
      <c r="B7939" s="26">
        <f t="shared" ref="B7939:B8002" si="130">_xlfn.DAYS(A7939,$A$2)</f>
        <v>330</v>
      </c>
      <c r="C7939" s="64" cm="1">
        <f t="array" ref="C7939">INDEX('Step 5. Daily Avg Schedule Calc'!$A$2:$C$169,(WEEKDAY(A7939)-1)*24+HOUR(A7939)+1,3)*IF(A7939&lt;Cooling_Season_Start_Date,0,IF(A7939&gt;Cooling_Season_End_Date,0,1))</f>
        <v>0</v>
      </c>
      <c r="D7939" s="12">
        <f>VLOOKUP(A7939,'Step 1.3 Normalized OAT'!$A$1:$B$8761,2)</f>
        <v>43</v>
      </c>
      <c r="E7939" s="13">
        <f ca="1">('Step 3. Regression'!$F$19*D7939^2+'Step 3. Regression'!$G$19*D7939+'Step 3. Regression'!$H$19)*C7939</f>
        <v>0</v>
      </c>
    </row>
    <row r="7940" spans="1:5" x14ac:dyDescent="0.25">
      <c r="A7940" s="9">
        <f>IF(ISBLANK('Step 1.3 Normalized OAT'!A7940),"-",'Step 1.3 Normalized OAT'!A7940)</f>
        <v>43431.75</v>
      </c>
      <c r="B7940" s="26">
        <f t="shared" si="130"/>
        <v>330</v>
      </c>
      <c r="C7940" s="64" cm="1">
        <f t="array" ref="C7940">INDEX('Step 5. Daily Avg Schedule Calc'!$A$2:$C$169,(WEEKDAY(A7940)-1)*24+HOUR(A7940)+1,3)*IF(A7940&lt;Cooling_Season_Start_Date,0,IF(A7940&gt;Cooling_Season_End_Date,0,1))</f>
        <v>0</v>
      </c>
      <c r="D7940" s="12">
        <f>VLOOKUP(A7940,'Step 1.3 Normalized OAT'!$A$1:$B$8761,2)</f>
        <v>43</v>
      </c>
      <c r="E7940" s="13">
        <f ca="1">('Step 3. Regression'!$F$19*D7940^2+'Step 3. Regression'!$G$19*D7940+'Step 3. Regression'!$H$19)*C7940</f>
        <v>0</v>
      </c>
    </row>
    <row r="7941" spans="1:5" x14ac:dyDescent="0.25">
      <c r="A7941" s="9">
        <f>IF(ISBLANK('Step 1.3 Normalized OAT'!A7941),"-",'Step 1.3 Normalized OAT'!A7941)</f>
        <v>43431.791666666664</v>
      </c>
      <c r="B7941" s="26">
        <f t="shared" si="130"/>
        <v>330</v>
      </c>
      <c r="C7941" s="64" cm="1">
        <f t="array" ref="C7941">INDEX('Step 5. Daily Avg Schedule Calc'!$A$2:$C$169,(WEEKDAY(A7941)-1)*24+HOUR(A7941)+1,3)*IF(A7941&lt;Cooling_Season_Start_Date,0,IF(A7941&gt;Cooling_Season_End_Date,0,1))</f>
        <v>0</v>
      </c>
      <c r="D7941" s="12">
        <f>VLOOKUP(A7941,'Step 1.3 Normalized OAT'!$A$1:$B$8761,2)</f>
        <v>42</v>
      </c>
      <c r="E7941" s="13">
        <f ca="1">('Step 3. Regression'!$F$19*D7941^2+'Step 3. Regression'!$G$19*D7941+'Step 3. Regression'!$H$19)*C7941</f>
        <v>0</v>
      </c>
    </row>
    <row r="7942" spans="1:5" x14ac:dyDescent="0.25">
      <c r="A7942" s="9">
        <f>IF(ISBLANK('Step 1.3 Normalized OAT'!A7942),"-",'Step 1.3 Normalized OAT'!A7942)</f>
        <v>43431.833333333336</v>
      </c>
      <c r="B7942" s="26">
        <f t="shared" si="130"/>
        <v>330</v>
      </c>
      <c r="C7942" s="64" cm="1">
        <f t="array" ref="C7942">INDEX('Step 5. Daily Avg Schedule Calc'!$A$2:$C$169,(WEEKDAY(A7942)-1)*24+HOUR(A7942)+1,3)*IF(A7942&lt;Cooling_Season_Start_Date,0,IF(A7942&gt;Cooling_Season_End_Date,0,1))</f>
        <v>0</v>
      </c>
      <c r="D7942" s="12">
        <f>VLOOKUP(A7942,'Step 1.3 Normalized OAT'!$A$1:$B$8761,2)</f>
        <v>41</v>
      </c>
      <c r="E7942" s="13">
        <f ca="1">('Step 3. Regression'!$F$19*D7942^2+'Step 3. Regression'!$G$19*D7942+'Step 3. Regression'!$H$19)*C7942</f>
        <v>0</v>
      </c>
    </row>
    <row r="7943" spans="1:5" x14ac:dyDescent="0.25">
      <c r="A7943" s="9">
        <f>IF(ISBLANK('Step 1.3 Normalized OAT'!A7943),"-",'Step 1.3 Normalized OAT'!A7943)</f>
        <v>43431.875</v>
      </c>
      <c r="B7943" s="26">
        <f t="shared" si="130"/>
        <v>330</v>
      </c>
      <c r="C7943" s="64" cm="1">
        <f t="array" ref="C7943">INDEX('Step 5. Daily Avg Schedule Calc'!$A$2:$C$169,(WEEKDAY(A7943)-1)*24+HOUR(A7943)+1,3)*IF(A7943&lt;Cooling_Season_Start_Date,0,IF(A7943&gt;Cooling_Season_End_Date,0,1))</f>
        <v>0</v>
      </c>
      <c r="D7943" s="12">
        <f>VLOOKUP(A7943,'Step 1.3 Normalized OAT'!$A$1:$B$8761,2)</f>
        <v>39</v>
      </c>
      <c r="E7943" s="13">
        <f ca="1">('Step 3. Regression'!$F$19*D7943^2+'Step 3. Regression'!$G$19*D7943+'Step 3. Regression'!$H$19)*C7943</f>
        <v>0</v>
      </c>
    </row>
    <row r="7944" spans="1:5" x14ac:dyDescent="0.25">
      <c r="A7944" s="9">
        <f>IF(ISBLANK('Step 1.3 Normalized OAT'!A7944),"-",'Step 1.3 Normalized OAT'!A7944)</f>
        <v>43431.916666666664</v>
      </c>
      <c r="B7944" s="26">
        <f t="shared" si="130"/>
        <v>330</v>
      </c>
      <c r="C7944" s="64" cm="1">
        <f t="array" ref="C7944">INDEX('Step 5. Daily Avg Schedule Calc'!$A$2:$C$169,(WEEKDAY(A7944)-1)*24+HOUR(A7944)+1,3)*IF(A7944&lt;Cooling_Season_Start_Date,0,IF(A7944&gt;Cooling_Season_End_Date,0,1))</f>
        <v>0</v>
      </c>
      <c r="D7944" s="12">
        <f>VLOOKUP(A7944,'Step 1.3 Normalized OAT'!$A$1:$B$8761,2)</f>
        <v>39</v>
      </c>
      <c r="E7944" s="13">
        <f ca="1">('Step 3. Regression'!$F$19*D7944^2+'Step 3. Regression'!$G$19*D7944+'Step 3. Regression'!$H$19)*C7944</f>
        <v>0</v>
      </c>
    </row>
    <row r="7945" spans="1:5" x14ac:dyDescent="0.25">
      <c r="A7945" s="9">
        <f>IF(ISBLANK('Step 1.3 Normalized OAT'!A7945),"-",'Step 1.3 Normalized OAT'!A7945)</f>
        <v>43431.958333333336</v>
      </c>
      <c r="B7945" s="26">
        <f t="shared" si="130"/>
        <v>330</v>
      </c>
      <c r="C7945" s="64" cm="1">
        <f t="array" ref="C7945">INDEX('Step 5. Daily Avg Schedule Calc'!$A$2:$C$169,(WEEKDAY(A7945)-1)*24+HOUR(A7945)+1,3)*IF(A7945&lt;Cooling_Season_Start_Date,0,IF(A7945&gt;Cooling_Season_End_Date,0,1))</f>
        <v>0</v>
      </c>
      <c r="D7945" s="12">
        <f>VLOOKUP(A7945,'Step 1.3 Normalized OAT'!$A$1:$B$8761,2)</f>
        <v>39</v>
      </c>
      <c r="E7945" s="13">
        <f ca="1">('Step 3. Regression'!$F$19*D7945^2+'Step 3. Regression'!$G$19*D7945+'Step 3. Regression'!$H$19)*C7945</f>
        <v>0</v>
      </c>
    </row>
    <row r="7946" spans="1:5" x14ac:dyDescent="0.25">
      <c r="A7946" s="9">
        <f>IF(ISBLANK('Step 1.3 Normalized OAT'!A7946),"-",'Step 1.3 Normalized OAT'!A7946)</f>
        <v>43432</v>
      </c>
      <c r="B7946" s="26">
        <f t="shared" si="130"/>
        <v>331</v>
      </c>
      <c r="C7946" s="64" cm="1">
        <f t="array" ref="C7946">INDEX('Step 5. Daily Avg Schedule Calc'!$A$2:$C$169,(WEEKDAY(A7946)-1)*24+HOUR(A7946)+1,3)*IF(A7946&lt;Cooling_Season_Start_Date,0,IF(A7946&gt;Cooling_Season_End_Date,0,1))</f>
        <v>0</v>
      </c>
      <c r="D7946" s="12">
        <f>VLOOKUP(A7946,'Step 1.3 Normalized OAT'!$A$1:$B$8761,2)</f>
        <v>38</v>
      </c>
      <c r="E7946" s="13">
        <f ca="1">('Step 3. Regression'!$F$19*D7946^2+'Step 3. Regression'!$G$19*D7946+'Step 3. Regression'!$H$19)*C7946</f>
        <v>0</v>
      </c>
    </row>
    <row r="7947" spans="1:5" x14ac:dyDescent="0.25">
      <c r="A7947" s="9">
        <f>IF(ISBLANK('Step 1.3 Normalized OAT'!A7947),"-",'Step 1.3 Normalized OAT'!A7947)</f>
        <v>43432.041666666664</v>
      </c>
      <c r="B7947" s="26">
        <f t="shared" si="130"/>
        <v>331</v>
      </c>
      <c r="C7947" s="64" cm="1">
        <f t="array" ref="C7947">INDEX('Step 5. Daily Avg Schedule Calc'!$A$2:$C$169,(WEEKDAY(A7947)-1)*24+HOUR(A7947)+1,3)*IF(A7947&lt;Cooling_Season_Start_Date,0,IF(A7947&gt;Cooling_Season_End_Date,0,1))</f>
        <v>0</v>
      </c>
      <c r="D7947" s="12">
        <f>VLOOKUP(A7947,'Step 1.3 Normalized OAT'!$A$1:$B$8761,2)</f>
        <v>38</v>
      </c>
      <c r="E7947" s="13">
        <f ca="1">('Step 3. Regression'!$F$19*D7947^2+'Step 3. Regression'!$G$19*D7947+'Step 3. Regression'!$H$19)*C7947</f>
        <v>0</v>
      </c>
    </row>
    <row r="7948" spans="1:5" x14ac:dyDescent="0.25">
      <c r="A7948" s="9">
        <f>IF(ISBLANK('Step 1.3 Normalized OAT'!A7948),"-",'Step 1.3 Normalized OAT'!A7948)</f>
        <v>43432.083333333336</v>
      </c>
      <c r="B7948" s="26">
        <f t="shared" si="130"/>
        <v>331</v>
      </c>
      <c r="C7948" s="64" cm="1">
        <f t="array" ref="C7948">INDEX('Step 5. Daily Avg Schedule Calc'!$A$2:$C$169,(WEEKDAY(A7948)-1)*24+HOUR(A7948)+1,3)*IF(A7948&lt;Cooling_Season_Start_Date,0,IF(A7948&gt;Cooling_Season_End_Date,0,1))</f>
        <v>0</v>
      </c>
      <c r="D7948" s="12">
        <f>VLOOKUP(A7948,'Step 1.3 Normalized OAT'!$A$1:$B$8761,2)</f>
        <v>37</v>
      </c>
      <c r="E7948" s="13">
        <f ca="1">('Step 3. Regression'!$F$19*D7948^2+'Step 3. Regression'!$G$19*D7948+'Step 3. Regression'!$H$19)*C7948</f>
        <v>0</v>
      </c>
    </row>
    <row r="7949" spans="1:5" x14ac:dyDescent="0.25">
      <c r="A7949" s="9">
        <f>IF(ISBLANK('Step 1.3 Normalized OAT'!A7949),"-",'Step 1.3 Normalized OAT'!A7949)</f>
        <v>43432.125</v>
      </c>
      <c r="B7949" s="26">
        <f t="shared" si="130"/>
        <v>331</v>
      </c>
      <c r="C7949" s="64" cm="1">
        <f t="array" ref="C7949">INDEX('Step 5. Daily Avg Schedule Calc'!$A$2:$C$169,(WEEKDAY(A7949)-1)*24+HOUR(A7949)+1,3)*IF(A7949&lt;Cooling_Season_Start_Date,0,IF(A7949&gt;Cooling_Season_End_Date,0,1))</f>
        <v>0</v>
      </c>
      <c r="D7949" s="12">
        <f>VLOOKUP(A7949,'Step 1.3 Normalized OAT'!$A$1:$B$8761,2)</f>
        <v>39</v>
      </c>
      <c r="E7949" s="13">
        <f ca="1">('Step 3. Regression'!$F$19*D7949^2+'Step 3. Regression'!$G$19*D7949+'Step 3. Regression'!$H$19)*C7949</f>
        <v>0</v>
      </c>
    </row>
    <row r="7950" spans="1:5" x14ac:dyDescent="0.25">
      <c r="A7950" s="9">
        <f>IF(ISBLANK('Step 1.3 Normalized OAT'!A7950),"-",'Step 1.3 Normalized OAT'!A7950)</f>
        <v>43432.166666666664</v>
      </c>
      <c r="B7950" s="26">
        <f t="shared" si="130"/>
        <v>331</v>
      </c>
      <c r="C7950" s="64" cm="1">
        <f t="array" ref="C7950">INDEX('Step 5. Daily Avg Schedule Calc'!$A$2:$C$169,(WEEKDAY(A7950)-1)*24+HOUR(A7950)+1,3)*IF(A7950&lt;Cooling_Season_Start_Date,0,IF(A7950&gt;Cooling_Season_End_Date,0,1))</f>
        <v>0</v>
      </c>
      <c r="D7950" s="12">
        <f>VLOOKUP(A7950,'Step 1.3 Normalized OAT'!$A$1:$B$8761,2)</f>
        <v>39</v>
      </c>
      <c r="E7950" s="13">
        <f ca="1">('Step 3. Regression'!$F$19*D7950^2+'Step 3. Regression'!$G$19*D7950+'Step 3. Regression'!$H$19)*C7950</f>
        <v>0</v>
      </c>
    </row>
    <row r="7951" spans="1:5" x14ac:dyDescent="0.25">
      <c r="A7951" s="9">
        <f>IF(ISBLANK('Step 1.3 Normalized OAT'!A7951),"-",'Step 1.3 Normalized OAT'!A7951)</f>
        <v>43432.208333333336</v>
      </c>
      <c r="B7951" s="26">
        <f t="shared" si="130"/>
        <v>331</v>
      </c>
      <c r="C7951" s="64" cm="1">
        <f t="array" ref="C7951">INDEX('Step 5. Daily Avg Schedule Calc'!$A$2:$C$169,(WEEKDAY(A7951)-1)*24+HOUR(A7951)+1,3)*IF(A7951&lt;Cooling_Season_Start_Date,0,IF(A7951&gt;Cooling_Season_End_Date,0,1))</f>
        <v>0</v>
      </c>
      <c r="D7951" s="12">
        <f>VLOOKUP(A7951,'Step 1.3 Normalized OAT'!$A$1:$B$8761,2)</f>
        <v>37</v>
      </c>
      <c r="E7951" s="13">
        <f ca="1">('Step 3. Regression'!$F$19*D7951^2+'Step 3. Regression'!$G$19*D7951+'Step 3. Regression'!$H$19)*C7951</f>
        <v>0</v>
      </c>
    </row>
    <row r="7952" spans="1:5" x14ac:dyDescent="0.25">
      <c r="A7952" s="9">
        <f>IF(ISBLANK('Step 1.3 Normalized OAT'!A7952),"-",'Step 1.3 Normalized OAT'!A7952)</f>
        <v>43432.25</v>
      </c>
      <c r="B7952" s="26">
        <f t="shared" si="130"/>
        <v>331</v>
      </c>
      <c r="C7952" s="64" cm="1">
        <f t="array" ref="C7952">INDEX('Step 5. Daily Avg Schedule Calc'!$A$2:$C$169,(WEEKDAY(A7952)-1)*24+HOUR(A7952)+1,3)*IF(A7952&lt;Cooling_Season_Start_Date,0,IF(A7952&gt;Cooling_Season_End_Date,0,1))</f>
        <v>0</v>
      </c>
      <c r="D7952" s="12">
        <f>VLOOKUP(A7952,'Step 1.3 Normalized OAT'!$A$1:$B$8761,2)</f>
        <v>37</v>
      </c>
      <c r="E7952" s="13">
        <f ca="1">('Step 3. Regression'!$F$19*D7952^2+'Step 3. Regression'!$G$19*D7952+'Step 3. Regression'!$H$19)*C7952</f>
        <v>0</v>
      </c>
    </row>
    <row r="7953" spans="1:5" x14ac:dyDescent="0.25">
      <c r="A7953" s="9">
        <f>IF(ISBLANK('Step 1.3 Normalized OAT'!A7953),"-",'Step 1.3 Normalized OAT'!A7953)</f>
        <v>43432.291666666664</v>
      </c>
      <c r="B7953" s="26">
        <f t="shared" si="130"/>
        <v>331</v>
      </c>
      <c r="C7953" s="64" cm="1">
        <f t="array" ref="C7953">INDEX('Step 5. Daily Avg Schedule Calc'!$A$2:$C$169,(WEEKDAY(A7953)-1)*24+HOUR(A7953)+1,3)*IF(A7953&lt;Cooling_Season_Start_Date,0,IF(A7953&gt;Cooling_Season_End_Date,0,1))</f>
        <v>0</v>
      </c>
      <c r="D7953" s="12">
        <f>VLOOKUP(A7953,'Step 1.3 Normalized OAT'!$A$1:$B$8761,2)</f>
        <v>38</v>
      </c>
      <c r="E7953" s="13">
        <f ca="1">('Step 3. Regression'!$F$19*D7953^2+'Step 3. Regression'!$G$19*D7953+'Step 3. Regression'!$H$19)*C7953</f>
        <v>0</v>
      </c>
    </row>
    <row r="7954" spans="1:5" x14ac:dyDescent="0.25">
      <c r="A7954" s="9">
        <f>IF(ISBLANK('Step 1.3 Normalized OAT'!A7954),"-",'Step 1.3 Normalized OAT'!A7954)</f>
        <v>43432.333333333336</v>
      </c>
      <c r="B7954" s="26">
        <f t="shared" si="130"/>
        <v>331</v>
      </c>
      <c r="C7954" s="64" cm="1">
        <f t="array" ref="C7954">INDEX('Step 5. Daily Avg Schedule Calc'!$A$2:$C$169,(WEEKDAY(A7954)-1)*24+HOUR(A7954)+1,3)*IF(A7954&lt;Cooling_Season_Start_Date,0,IF(A7954&gt;Cooling_Season_End_Date,0,1))</f>
        <v>0</v>
      </c>
      <c r="D7954" s="12">
        <f>VLOOKUP(A7954,'Step 1.3 Normalized OAT'!$A$1:$B$8761,2)</f>
        <v>37</v>
      </c>
      <c r="E7954" s="13">
        <f ca="1">('Step 3. Regression'!$F$19*D7954^2+'Step 3. Regression'!$G$19*D7954+'Step 3. Regression'!$H$19)*C7954</f>
        <v>0</v>
      </c>
    </row>
    <row r="7955" spans="1:5" x14ac:dyDescent="0.25">
      <c r="A7955" s="9">
        <f>IF(ISBLANK('Step 1.3 Normalized OAT'!A7955),"-",'Step 1.3 Normalized OAT'!A7955)</f>
        <v>43432.375</v>
      </c>
      <c r="B7955" s="26">
        <f t="shared" si="130"/>
        <v>331</v>
      </c>
      <c r="C7955" s="64" cm="1">
        <f t="array" ref="C7955">INDEX('Step 5. Daily Avg Schedule Calc'!$A$2:$C$169,(WEEKDAY(A7955)-1)*24+HOUR(A7955)+1,3)*IF(A7955&lt;Cooling_Season_Start_Date,0,IF(A7955&gt;Cooling_Season_End_Date,0,1))</f>
        <v>0</v>
      </c>
      <c r="D7955" s="12">
        <f>VLOOKUP(A7955,'Step 1.3 Normalized OAT'!$A$1:$B$8761,2)</f>
        <v>37</v>
      </c>
      <c r="E7955" s="13">
        <f ca="1">('Step 3. Regression'!$F$19*D7955^2+'Step 3. Regression'!$G$19*D7955+'Step 3. Regression'!$H$19)*C7955</f>
        <v>0</v>
      </c>
    </row>
    <row r="7956" spans="1:5" x14ac:dyDescent="0.25">
      <c r="A7956" s="9">
        <f>IF(ISBLANK('Step 1.3 Normalized OAT'!A7956),"-",'Step 1.3 Normalized OAT'!A7956)</f>
        <v>43432.416666666664</v>
      </c>
      <c r="B7956" s="26">
        <f t="shared" si="130"/>
        <v>331</v>
      </c>
      <c r="C7956" s="64" cm="1">
        <f t="array" ref="C7956">INDEX('Step 5. Daily Avg Schedule Calc'!$A$2:$C$169,(WEEKDAY(A7956)-1)*24+HOUR(A7956)+1,3)*IF(A7956&lt;Cooling_Season_Start_Date,0,IF(A7956&gt;Cooling_Season_End_Date,0,1))</f>
        <v>0</v>
      </c>
      <c r="D7956" s="12">
        <f>VLOOKUP(A7956,'Step 1.3 Normalized OAT'!$A$1:$B$8761,2)</f>
        <v>39</v>
      </c>
      <c r="E7956" s="13">
        <f ca="1">('Step 3. Regression'!$F$19*D7956^2+'Step 3. Regression'!$G$19*D7956+'Step 3. Regression'!$H$19)*C7956</f>
        <v>0</v>
      </c>
    </row>
    <row r="7957" spans="1:5" x14ac:dyDescent="0.25">
      <c r="A7957" s="9">
        <f>IF(ISBLANK('Step 1.3 Normalized OAT'!A7957),"-",'Step 1.3 Normalized OAT'!A7957)</f>
        <v>43432.458333333336</v>
      </c>
      <c r="B7957" s="26">
        <f t="shared" si="130"/>
        <v>331</v>
      </c>
      <c r="C7957" s="64" cm="1">
        <f t="array" ref="C7957">INDEX('Step 5. Daily Avg Schedule Calc'!$A$2:$C$169,(WEEKDAY(A7957)-1)*24+HOUR(A7957)+1,3)*IF(A7957&lt;Cooling_Season_Start_Date,0,IF(A7957&gt;Cooling_Season_End_Date,0,1))</f>
        <v>0</v>
      </c>
      <c r="D7957" s="12">
        <f>VLOOKUP(A7957,'Step 1.3 Normalized OAT'!$A$1:$B$8761,2)</f>
        <v>39</v>
      </c>
      <c r="E7957" s="13">
        <f ca="1">('Step 3. Regression'!$F$19*D7957^2+'Step 3. Regression'!$G$19*D7957+'Step 3. Regression'!$H$19)*C7957</f>
        <v>0</v>
      </c>
    </row>
    <row r="7958" spans="1:5" x14ac:dyDescent="0.25">
      <c r="A7958" s="9">
        <f>IF(ISBLANK('Step 1.3 Normalized OAT'!A7958),"-",'Step 1.3 Normalized OAT'!A7958)</f>
        <v>43432.5</v>
      </c>
      <c r="B7958" s="26">
        <f t="shared" si="130"/>
        <v>331</v>
      </c>
      <c r="C7958" s="64" cm="1">
        <f t="array" ref="C7958">INDEX('Step 5. Daily Avg Schedule Calc'!$A$2:$C$169,(WEEKDAY(A7958)-1)*24+HOUR(A7958)+1,3)*IF(A7958&lt;Cooling_Season_Start_Date,0,IF(A7958&gt;Cooling_Season_End_Date,0,1))</f>
        <v>0</v>
      </c>
      <c r="D7958" s="12">
        <f>VLOOKUP(A7958,'Step 1.3 Normalized OAT'!$A$1:$B$8761,2)</f>
        <v>41</v>
      </c>
      <c r="E7958" s="13">
        <f ca="1">('Step 3. Regression'!$F$19*D7958^2+'Step 3. Regression'!$G$19*D7958+'Step 3. Regression'!$H$19)*C7958</f>
        <v>0</v>
      </c>
    </row>
    <row r="7959" spans="1:5" x14ac:dyDescent="0.25">
      <c r="A7959" s="9">
        <f>IF(ISBLANK('Step 1.3 Normalized OAT'!A7959),"-",'Step 1.3 Normalized OAT'!A7959)</f>
        <v>43432.541666666664</v>
      </c>
      <c r="B7959" s="26">
        <f t="shared" si="130"/>
        <v>331</v>
      </c>
      <c r="C7959" s="64" cm="1">
        <f t="array" ref="C7959">INDEX('Step 5. Daily Avg Schedule Calc'!$A$2:$C$169,(WEEKDAY(A7959)-1)*24+HOUR(A7959)+1,3)*IF(A7959&lt;Cooling_Season_Start_Date,0,IF(A7959&gt;Cooling_Season_End_Date,0,1))</f>
        <v>0</v>
      </c>
      <c r="D7959" s="12">
        <f>VLOOKUP(A7959,'Step 1.3 Normalized OAT'!$A$1:$B$8761,2)</f>
        <v>41</v>
      </c>
      <c r="E7959" s="13">
        <f ca="1">('Step 3. Regression'!$F$19*D7959^2+'Step 3. Regression'!$G$19*D7959+'Step 3. Regression'!$H$19)*C7959</f>
        <v>0</v>
      </c>
    </row>
    <row r="7960" spans="1:5" x14ac:dyDescent="0.25">
      <c r="A7960" s="9">
        <f>IF(ISBLANK('Step 1.3 Normalized OAT'!A7960),"-",'Step 1.3 Normalized OAT'!A7960)</f>
        <v>43432.583333333336</v>
      </c>
      <c r="B7960" s="26">
        <f t="shared" si="130"/>
        <v>331</v>
      </c>
      <c r="C7960" s="64" cm="1">
        <f t="array" ref="C7960">INDEX('Step 5. Daily Avg Schedule Calc'!$A$2:$C$169,(WEEKDAY(A7960)-1)*24+HOUR(A7960)+1,3)*IF(A7960&lt;Cooling_Season_Start_Date,0,IF(A7960&gt;Cooling_Season_End_Date,0,1))</f>
        <v>0</v>
      </c>
      <c r="D7960" s="12">
        <f>VLOOKUP(A7960,'Step 1.3 Normalized OAT'!$A$1:$B$8761,2)</f>
        <v>43</v>
      </c>
      <c r="E7960" s="13">
        <f ca="1">('Step 3. Regression'!$F$19*D7960^2+'Step 3. Regression'!$G$19*D7960+'Step 3. Regression'!$H$19)*C7960</f>
        <v>0</v>
      </c>
    </row>
    <row r="7961" spans="1:5" x14ac:dyDescent="0.25">
      <c r="A7961" s="9">
        <f>IF(ISBLANK('Step 1.3 Normalized OAT'!A7961),"-",'Step 1.3 Normalized OAT'!A7961)</f>
        <v>43432.625</v>
      </c>
      <c r="B7961" s="26">
        <f t="shared" si="130"/>
        <v>331</v>
      </c>
      <c r="C7961" s="64" cm="1">
        <f t="array" ref="C7961">INDEX('Step 5. Daily Avg Schedule Calc'!$A$2:$C$169,(WEEKDAY(A7961)-1)*24+HOUR(A7961)+1,3)*IF(A7961&lt;Cooling_Season_Start_Date,0,IF(A7961&gt;Cooling_Season_End_Date,0,1))</f>
        <v>0</v>
      </c>
      <c r="D7961" s="12">
        <f>VLOOKUP(A7961,'Step 1.3 Normalized OAT'!$A$1:$B$8761,2)</f>
        <v>43</v>
      </c>
      <c r="E7961" s="13">
        <f ca="1">('Step 3. Regression'!$F$19*D7961^2+'Step 3. Regression'!$G$19*D7961+'Step 3. Regression'!$H$19)*C7961</f>
        <v>0</v>
      </c>
    </row>
    <row r="7962" spans="1:5" x14ac:dyDescent="0.25">
      <c r="A7962" s="9">
        <f>IF(ISBLANK('Step 1.3 Normalized OAT'!A7962),"-",'Step 1.3 Normalized OAT'!A7962)</f>
        <v>43432.666666666664</v>
      </c>
      <c r="B7962" s="26">
        <f t="shared" si="130"/>
        <v>331</v>
      </c>
      <c r="C7962" s="64" cm="1">
        <f t="array" ref="C7962">INDEX('Step 5. Daily Avg Schedule Calc'!$A$2:$C$169,(WEEKDAY(A7962)-1)*24+HOUR(A7962)+1,3)*IF(A7962&lt;Cooling_Season_Start_Date,0,IF(A7962&gt;Cooling_Season_End_Date,0,1))</f>
        <v>0</v>
      </c>
      <c r="D7962" s="12">
        <f>VLOOKUP(A7962,'Step 1.3 Normalized OAT'!$A$1:$B$8761,2)</f>
        <v>42</v>
      </c>
      <c r="E7962" s="13">
        <f ca="1">('Step 3. Regression'!$F$19*D7962^2+'Step 3. Regression'!$G$19*D7962+'Step 3. Regression'!$H$19)*C7962</f>
        <v>0</v>
      </c>
    </row>
    <row r="7963" spans="1:5" x14ac:dyDescent="0.25">
      <c r="A7963" s="9">
        <f>IF(ISBLANK('Step 1.3 Normalized OAT'!A7963),"-",'Step 1.3 Normalized OAT'!A7963)</f>
        <v>43432.708333333336</v>
      </c>
      <c r="B7963" s="26">
        <f t="shared" si="130"/>
        <v>331</v>
      </c>
      <c r="C7963" s="64" cm="1">
        <f t="array" ref="C7963">INDEX('Step 5. Daily Avg Schedule Calc'!$A$2:$C$169,(WEEKDAY(A7963)-1)*24+HOUR(A7963)+1,3)*IF(A7963&lt;Cooling_Season_Start_Date,0,IF(A7963&gt;Cooling_Season_End_Date,0,1))</f>
        <v>0</v>
      </c>
      <c r="D7963" s="12">
        <f>VLOOKUP(A7963,'Step 1.3 Normalized OAT'!$A$1:$B$8761,2)</f>
        <v>43</v>
      </c>
      <c r="E7963" s="13">
        <f ca="1">('Step 3. Regression'!$F$19*D7963^2+'Step 3. Regression'!$G$19*D7963+'Step 3. Regression'!$H$19)*C7963</f>
        <v>0</v>
      </c>
    </row>
    <row r="7964" spans="1:5" x14ac:dyDescent="0.25">
      <c r="A7964" s="9">
        <f>IF(ISBLANK('Step 1.3 Normalized OAT'!A7964),"-",'Step 1.3 Normalized OAT'!A7964)</f>
        <v>43432.75</v>
      </c>
      <c r="B7964" s="26">
        <f t="shared" si="130"/>
        <v>331</v>
      </c>
      <c r="C7964" s="64" cm="1">
        <f t="array" ref="C7964">INDEX('Step 5. Daily Avg Schedule Calc'!$A$2:$C$169,(WEEKDAY(A7964)-1)*24+HOUR(A7964)+1,3)*IF(A7964&lt;Cooling_Season_Start_Date,0,IF(A7964&gt;Cooling_Season_End_Date,0,1))</f>
        <v>0</v>
      </c>
      <c r="D7964" s="12">
        <f>VLOOKUP(A7964,'Step 1.3 Normalized OAT'!$A$1:$B$8761,2)</f>
        <v>43</v>
      </c>
      <c r="E7964" s="13">
        <f ca="1">('Step 3. Regression'!$F$19*D7964^2+'Step 3. Regression'!$G$19*D7964+'Step 3. Regression'!$H$19)*C7964</f>
        <v>0</v>
      </c>
    </row>
    <row r="7965" spans="1:5" x14ac:dyDescent="0.25">
      <c r="A7965" s="9">
        <f>IF(ISBLANK('Step 1.3 Normalized OAT'!A7965),"-",'Step 1.3 Normalized OAT'!A7965)</f>
        <v>43432.791666666664</v>
      </c>
      <c r="B7965" s="26">
        <f t="shared" si="130"/>
        <v>331</v>
      </c>
      <c r="C7965" s="64" cm="1">
        <f t="array" ref="C7965">INDEX('Step 5. Daily Avg Schedule Calc'!$A$2:$C$169,(WEEKDAY(A7965)-1)*24+HOUR(A7965)+1,3)*IF(A7965&lt;Cooling_Season_Start_Date,0,IF(A7965&gt;Cooling_Season_End_Date,0,1))</f>
        <v>0</v>
      </c>
      <c r="D7965" s="12">
        <f>VLOOKUP(A7965,'Step 1.3 Normalized OAT'!$A$1:$B$8761,2)</f>
        <v>42</v>
      </c>
      <c r="E7965" s="13">
        <f ca="1">('Step 3. Regression'!$F$19*D7965^2+'Step 3. Regression'!$G$19*D7965+'Step 3. Regression'!$H$19)*C7965</f>
        <v>0</v>
      </c>
    </row>
    <row r="7966" spans="1:5" x14ac:dyDescent="0.25">
      <c r="A7966" s="9">
        <f>IF(ISBLANK('Step 1.3 Normalized OAT'!A7966),"-",'Step 1.3 Normalized OAT'!A7966)</f>
        <v>43432.833333333336</v>
      </c>
      <c r="B7966" s="26">
        <f t="shared" si="130"/>
        <v>331</v>
      </c>
      <c r="C7966" s="64" cm="1">
        <f t="array" ref="C7966">INDEX('Step 5. Daily Avg Schedule Calc'!$A$2:$C$169,(WEEKDAY(A7966)-1)*24+HOUR(A7966)+1,3)*IF(A7966&lt;Cooling_Season_Start_Date,0,IF(A7966&gt;Cooling_Season_End_Date,0,1))</f>
        <v>0</v>
      </c>
      <c r="D7966" s="12">
        <f>VLOOKUP(A7966,'Step 1.3 Normalized OAT'!$A$1:$B$8761,2)</f>
        <v>43</v>
      </c>
      <c r="E7966" s="13">
        <f ca="1">('Step 3. Regression'!$F$19*D7966^2+'Step 3. Regression'!$G$19*D7966+'Step 3. Regression'!$H$19)*C7966</f>
        <v>0</v>
      </c>
    </row>
    <row r="7967" spans="1:5" x14ac:dyDescent="0.25">
      <c r="A7967" s="9">
        <f>IF(ISBLANK('Step 1.3 Normalized OAT'!A7967),"-",'Step 1.3 Normalized OAT'!A7967)</f>
        <v>43432.875</v>
      </c>
      <c r="B7967" s="26">
        <f t="shared" si="130"/>
        <v>331</v>
      </c>
      <c r="C7967" s="64" cm="1">
        <f t="array" ref="C7967">INDEX('Step 5. Daily Avg Schedule Calc'!$A$2:$C$169,(WEEKDAY(A7967)-1)*24+HOUR(A7967)+1,3)*IF(A7967&lt;Cooling_Season_Start_Date,0,IF(A7967&gt;Cooling_Season_End_Date,0,1))</f>
        <v>0</v>
      </c>
      <c r="D7967" s="12">
        <f>VLOOKUP(A7967,'Step 1.3 Normalized OAT'!$A$1:$B$8761,2)</f>
        <v>43</v>
      </c>
      <c r="E7967" s="13">
        <f ca="1">('Step 3. Regression'!$F$19*D7967^2+'Step 3. Regression'!$G$19*D7967+'Step 3. Regression'!$H$19)*C7967</f>
        <v>0</v>
      </c>
    </row>
    <row r="7968" spans="1:5" x14ac:dyDescent="0.25">
      <c r="A7968" s="9">
        <f>IF(ISBLANK('Step 1.3 Normalized OAT'!A7968),"-",'Step 1.3 Normalized OAT'!A7968)</f>
        <v>43432.916666666664</v>
      </c>
      <c r="B7968" s="26">
        <f t="shared" si="130"/>
        <v>331</v>
      </c>
      <c r="C7968" s="64" cm="1">
        <f t="array" ref="C7968">INDEX('Step 5. Daily Avg Schedule Calc'!$A$2:$C$169,(WEEKDAY(A7968)-1)*24+HOUR(A7968)+1,3)*IF(A7968&lt;Cooling_Season_Start_Date,0,IF(A7968&gt;Cooling_Season_End_Date,0,1))</f>
        <v>0</v>
      </c>
      <c r="D7968" s="12">
        <f>VLOOKUP(A7968,'Step 1.3 Normalized OAT'!$A$1:$B$8761,2)</f>
        <v>42</v>
      </c>
      <c r="E7968" s="13">
        <f ca="1">('Step 3. Regression'!$F$19*D7968^2+'Step 3. Regression'!$G$19*D7968+'Step 3. Regression'!$H$19)*C7968</f>
        <v>0</v>
      </c>
    </row>
    <row r="7969" spans="1:5" x14ac:dyDescent="0.25">
      <c r="A7969" s="9">
        <f>IF(ISBLANK('Step 1.3 Normalized OAT'!A7969),"-",'Step 1.3 Normalized OAT'!A7969)</f>
        <v>43432.958333333336</v>
      </c>
      <c r="B7969" s="26">
        <f t="shared" si="130"/>
        <v>331</v>
      </c>
      <c r="C7969" s="64" cm="1">
        <f t="array" ref="C7969">INDEX('Step 5. Daily Avg Schedule Calc'!$A$2:$C$169,(WEEKDAY(A7969)-1)*24+HOUR(A7969)+1,3)*IF(A7969&lt;Cooling_Season_Start_Date,0,IF(A7969&gt;Cooling_Season_End_Date,0,1))</f>
        <v>0</v>
      </c>
      <c r="D7969" s="12">
        <f>VLOOKUP(A7969,'Step 1.3 Normalized OAT'!$A$1:$B$8761,2)</f>
        <v>43</v>
      </c>
      <c r="E7969" s="13">
        <f ca="1">('Step 3. Regression'!$F$19*D7969^2+'Step 3. Regression'!$G$19*D7969+'Step 3. Regression'!$H$19)*C7969</f>
        <v>0</v>
      </c>
    </row>
    <row r="7970" spans="1:5" x14ac:dyDescent="0.25">
      <c r="A7970" s="9">
        <f>IF(ISBLANK('Step 1.3 Normalized OAT'!A7970),"-",'Step 1.3 Normalized OAT'!A7970)</f>
        <v>43433</v>
      </c>
      <c r="B7970" s="26">
        <f t="shared" si="130"/>
        <v>332</v>
      </c>
      <c r="C7970" s="64" cm="1">
        <f t="array" ref="C7970">INDEX('Step 5. Daily Avg Schedule Calc'!$A$2:$C$169,(WEEKDAY(A7970)-1)*24+HOUR(A7970)+1,3)*IF(A7970&lt;Cooling_Season_Start_Date,0,IF(A7970&gt;Cooling_Season_End_Date,0,1))</f>
        <v>0</v>
      </c>
      <c r="D7970" s="12">
        <f>VLOOKUP(A7970,'Step 1.3 Normalized OAT'!$A$1:$B$8761,2)</f>
        <v>42</v>
      </c>
      <c r="E7970" s="13">
        <f ca="1">('Step 3. Regression'!$F$19*D7970^2+'Step 3. Regression'!$G$19*D7970+'Step 3. Regression'!$H$19)*C7970</f>
        <v>0</v>
      </c>
    </row>
    <row r="7971" spans="1:5" x14ac:dyDescent="0.25">
      <c r="A7971" s="9">
        <f>IF(ISBLANK('Step 1.3 Normalized OAT'!A7971),"-",'Step 1.3 Normalized OAT'!A7971)</f>
        <v>43433.041666666664</v>
      </c>
      <c r="B7971" s="26">
        <f t="shared" si="130"/>
        <v>332</v>
      </c>
      <c r="C7971" s="64" cm="1">
        <f t="array" ref="C7971">INDEX('Step 5. Daily Avg Schedule Calc'!$A$2:$C$169,(WEEKDAY(A7971)-1)*24+HOUR(A7971)+1,3)*IF(A7971&lt;Cooling_Season_Start_Date,0,IF(A7971&gt;Cooling_Season_End_Date,0,1))</f>
        <v>0</v>
      </c>
      <c r="D7971" s="12">
        <f>VLOOKUP(A7971,'Step 1.3 Normalized OAT'!$A$1:$B$8761,2)</f>
        <v>41</v>
      </c>
      <c r="E7971" s="13">
        <f ca="1">('Step 3. Regression'!$F$19*D7971^2+'Step 3. Regression'!$G$19*D7971+'Step 3. Regression'!$H$19)*C7971</f>
        <v>0</v>
      </c>
    </row>
    <row r="7972" spans="1:5" x14ac:dyDescent="0.25">
      <c r="A7972" s="9">
        <f>IF(ISBLANK('Step 1.3 Normalized OAT'!A7972),"-",'Step 1.3 Normalized OAT'!A7972)</f>
        <v>43433.083333333336</v>
      </c>
      <c r="B7972" s="26">
        <f t="shared" si="130"/>
        <v>332</v>
      </c>
      <c r="C7972" s="64" cm="1">
        <f t="array" ref="C7972">INDEX('Step 5. Daily Avg Schedule Calc'!$A$2:$C$169,(WEEKDAY(A7972)-1)*24+HOUR(A7972)+1,3)*IF(A7972&lt;Cooling_Season_Start_Date,0,IF(A7972&gt;Cooling_Season_End_Date,0,1))</f>
        <v>0</v>
      </c>
      <c r="D7972" s="12">
        <f>VLOOKUP(A7972,'Step 1.3 Normalized OAT'!$A$1:$B$8761,2)</f>
        <v>43</v>
      </c>
      <c r="E7972" s="13">
        <f ca="1">('Step 3. Regression'!$F$19*D7972^2+'Step 3. Regression'!$G$19*D7972+'Step 3. Regression'!$H$19)*C7972</f>
        <v>0</v>
      </c>
    </row>
    <row r="7973" spans="1:5" x14ac:dyDescent="0.25">
      <c r="A7973" s="9">
        <f>IF(ISBLANK('Step 1.3 Normalized OAT'!A7973),"-",'Step 1.3 Normalized OAT'!A7973)</f>
        <v>43433.125</v>
      </c>
      <c r="B7973" s="26">
        <f t="shared" si="130"/>
        <v>332</v>
      </c>
      <c r="C7973" s="64" cm="1">
        <f t="array" ref="C7973">INDEX('Step 5. Daily Avg Schedule Calc'!$A$2:$C$169,(WEEKDAY(A7973)-1)*24+HOUR(A7973)+1,3)*IF(A7973&lt;Cooling_Season_Start_Date,0,IF(A7973&gt;Cooling_Season_End_Date,0,1))</f>
        <v>0</v>
      </c>
      <c r="D7973" s="12">
        <f>VLOOKUP(A7973,'Step 1.3 Normalized OAT'!$A$1:$B$8761,2)</f>
        <v>41</v>
      </c>
      <c r="E7973" s="13">
        <f ca="1">('Step 3. Regression'!$F$19*D7973^2+'Step 3. Regression'!$G$19*D7973+'Step 3. Regression'!$H$19)*C7973</f>
        <v>0</v>
      </c>
    </row>
    <row r="7974" spans="1:5" x14ac:dyDescent="0.25">
      <c r="A7974" s="9">
        <f>IF(ISBLANK('Step 1.3 Normalized OAT'!A7974),"-",'Step 1.3 Normalized OAT'!A7974)</f>
        <v>43433.166666666664</v>
      </c>
      <c r="B7974" s="26">
        <f t="shared" si="130"/>
        <v>332</v>
      </c>
      <c r="C7974" s="64" cm="1">
        <f t="array" ref="C7974">INDEX('Step 5. Daily Avg Schedule Calc'!$A$2:$C$169,(WEEKDAY(A7974)-1)*24+HOUR(A7974)+1,3)*IF(A7974&lt;Cooling_Season_Start_Date,0,IF(A7974&gt;Cooling_Season_End_Date,0,1))</f>
        <v>0</v>
      </c>
      <c r="D7974" s="12">
        <f>VLOOKUP(A7974,'Step 1.3 Normalized OAT'!$A$1:$B$8761,2)</f>
        <v>41</v>
      </c>
      <c r="E7974" s="13">
        <f ca="1">('Step 3. Regression'!$F$19*D7974^2+'Step 3. Regression'!$G$19*D7974+'Step 3. Regression'!$H$19)*C7974</f>
        <v>0</v>
      </c>
    </row>
    <row r="7975" spans="1:5" x14ac:dyDescent="0.25">
      <c r="A7975" s="9">
        <f>IF(ISBLANK('Step 1.3 Normalized OAT'!A7975),"-",'Step 1.3 Normalized OAT'!A7975)</f>
        <v>43433.208333333336</v>
      </c>
      <c r="B7975" s="26">
        <f t="shared" si="130"/>
        <v>332</v>
      </c>
      <c r="C7975" s="64" cm="1">
        <f t="array" ref="C7975">INDEX('Step 5. Daily Avg Schedule Calc'!$A$2:$C$169,(WEEKDAY(A7975)-1)*24+HOUR(A7975)+1,3)*IF(A7975&lt;Cooling_Season_Start_Date,0,IF(A7975&gt;Cooling_Season_End_Date,0,1))</f>
        <v>0</v>
      </c>
      <c r="D7975" s="12">
        <f>VLOOKUP(A7975,'Step 1.3 Normalized OAT'!$A$1:$B$8761,2)</f>
        <v>41</v>
      </c>
      <c r="E7975" s="13">
        <f ca="1">('Step 3. Regression'!$F$19*D7975^2+'Step 3. Regression'!$G$19*D7975+'Step 3. Regression'!$H$19)*C7975</f>
        <v>0</v>
      </c>
    </row>
    <row r="7976" spans="1:5" x14ac:dyDescent="0.25">
      <c r="A7976" s="9">
        <f>IF(ISBLANK('Step 1.3 Normalized OAT'!A7976),"-",'Step 1.3 Normalized OAT'!A7976)</f>
        <v>43433.25</v>
      </c>
      <c r="B7976" s="26">
        <f t="shared" si="130"/>
        <v>332</v>
      </c>
      <c r="C7976" s="64" cm="1">
        <f t="array" ref="C7976">INDEX('Step 5. Daily Avg Schedule Calc'!$A$2:$C$169,(WEEKDAY(A7976)-1)*24+HOUR(A7976)+1,3)*IF(A7976&lt;Cooling_Season_Start_Date,0,IF(A7976&gt;Cooling_Season_End_Date,0,1))</f>
        <v>0</v>
      </c>
      <c r="D7976" s="12">
        <f>VLOOKUP(A7976,'Step 1.3 Normalized OAT'!$A$1:$B$8761,2)</f>
        <v>41</v>
      </c>
      <c r="E7976" s="13">
        <f ca="1">('Step 3. Regression'!$F$19*D7976^2+'Step 3. Regression'!$G$19*D7976+'Step 3. Regression'!$H$19)*C7976</f>
        <v>0</v>
      </c>
    </row>
    <row r="7977" spans="1:5" x14ac:dyDescent="0.25">
      <c r="A7977" s="9">
        <f>IF(ISBLANK('Step 1.3 Normalized OAT'!A7977),"-",'Step 1.3 Normalized OAT'!A7977)</f>
        <v>43433.291666666664</v>
      </c>
      <c r="B7977" s="26">
        <f t="shared" si="130"/>
        <v>332</v>
      </c>
      <c r="C7977" s="64" cm="1">
        <f t="array" ref="C7977">INDEX('Step 5. Daily Avg Schedule Calc'!$A$2:$C$169,(WEEKDAY(A7977)-1)*24+HOUR(A7977)+1,3)*IF(A7977&lt;Cooling_Season_Start_Date,0,IF(A7977&gt;Cooling_Season_End_Date,0,1))</f>
        <v>0</v>
      </c>
      <c r="D7977" s="12">
        <f>VLOOKUP(A7977,'Step 1.3 Normalized OAT'!$A$1:$B$8761,2)</f>
        <v>42</v>
      </c>
      <c r="E7977" s="13">
        <f ca="1">('Step 3. Regression'!$F$19*D7977^2+'Step 3. Regression'!$G$19*D7977+'Step 3. Regression'!$H$19)*C7977</f>
        <v>0</v>
      </c>
    </row>
    <row r="7978" spans="1:5" x14ac:dyDescent="0.25">
      <c r="A7978" s="9">
        <f>IF(ISBLANK('Step 1.3 Normalized OAT'!A7978),"-",'Step 1.3 Normalized OAT'!A7978)</f>
        <v>43433.333333333336</v>
      </c>
      <c r="B7978" s="26">
        <f t="shared" si="130"/>
        <v>332</v>
      </c>
      <c r="C7978" s="64" cm="1">
        <f t="array" ref="C7978">INDEX('Step 5. Daily Avg Schedule Calc'!$A$2:$C$169,(WEEKDAY(A7978)-1)*24+HOUR(A7978)+1,3)*IF(A7978&lt;Cooling_Season_Start_Date,0,IF(A7978&gt;Cooling_Season_End_Date,0,1))</f>
        <v>0</v>
      </c>
      <c r="D7978" s="12">
        <f>VLOOKUP(A7978,'Step 1.3 Normalized OAT'!$A$1:$B$8761,2)</f>
        <v>43</v>
      </c>
      <c r="E7978" s="13">
        <f ca="1">('Step 3. Regression'!$F$19*D7978^2+'Step 3. Regression'!$G$19*D7978+'Step 3. Regression'!$H$19)*C7978</f>
        <v>0</v>
      </c>
    </row>
    <row r="7979" spans="1:5" x14ac:dyDescent="0.25">
      <c r="A7979" s="9">
        <f>IF(ISBLANK('Step 1.3 Normalized OAT'!A7979),"-",'Step 1.3 Normalized OAT'!A7979)</f>
        <v>43433.375</v>
      </c>
      <c r="B7979" s="26">
        <f t="shared" si="130"/>
        <v>332</v>
      </c>
      <c r="C7979" s="64" cm="1">
        <f t="array" ref="C7979">INDEX('Step 5. Daily Avg Schedule Calc'!$A$2:$C$169,(WEEKDAY(A7979)-1)*24+HOUR(A7979)+1,3)*IF(A7979&lt;Cooling_Season_Start_Date,0,IF(A7979&gt;Cooling_Season_End_Date,0,1))</f>
        <v>0</v>
      </c>
      <c r="D7979" s="12">
        <f>VLOOKUP(A7979,'Step 1.3 Normalized OAT'!$A$1:$B$8761,2)</f>
        <v>43</v>
      </c>
      <c r="E7979" s="13">
        <f ca="1">('Step 3. Regression'!$F$19*D7979^2+'Step 3. Regression'!$G$19*D7979+'Step 3. Regression'!$H$19)*C7979</f>
        <v>0</v>
      </c>
    </row>
    <row r="7980" spans="1:5" x14ac:dyDescent="0.25">
      <c r="A7980" s="9">
        <f>IF(ISBLANK('Step 1.3 Normalized OAT'!A7980),"-",'Step 1.3 Normalized OAT'!A7980)</f>
        <v>43433.416666666664</v>
      </c>
      <c r="B7980" s="26">
        <f t="shared" si="130"/>
        <v>332</v>
      </c>
      <c r="C7980" s="64" cm="1">
        <f t="array" ref="C7980">INDEX('Step 5. Daily Avg Schedule Calc'!$A$2:$C$169,(WEEKDAY(A7980)-1)*24+HOUR(A7980)+1,3)*IF(A7980&lt;Cooling_Season_Start_Date,0,IF(A7980&gt;Cooling_Season_End_Date,0,1))</f>
        <v>0</v>
      </c>
      <c r="D7980" s="12">
        <f>VLOOKUP(A7980,'Step 1.3 Normalized OAT'!$A$1:$B$8761,2)</f>
        <v>43</v>
      </c>
      <c r="E7980" s="13">
        <f ca="1">('Step 3. Regression'!$F$19*D7980^2+'Step 3. Regression'!$G$19*D7980+'Step 3. Regression'!$H$19)*C7980</f>
        <v>0</v>
      </c>
    </row>
    <row r="7981" spans="1:5" x14ac:dyDescent="0.25">
      <c r="A7981" s="9">
        <f>IF(ISBLANK('Step 1.3 Normalized OAT'!A7981),"-",'Step 1.3 Normalized OAT'!A7981)</f>
        <v>43433.458333333336</v>
      </c>
      <c r="B7981" s="26">
        <f t="shared" si="130"/>
        <v>332</v>
      </c>
      <c r="C7981" s="64" cm="1">
        <f t="array" ref="C7981">INDEX('Step 5. Daily Avg Schedule Calc'!$A$2:$C$169,(WEEKDAY(A7981)-1)*24+HOUR(A7981)+1,3)*IF(A7981&lt;Cooling_Season_Start_Date,0,IF(A7981&gt;Cooling_Season_End_Date,0,1))</f>
        <v>0</v>
      </c>
      <c r="D7981" s="12">
        <f>VLOOKUP(A7981,'Step 1.3 Normalized OAT'!$A$1:$B$8761,2)</f>
        <v>45</v>
      </c>
      <c r="E7981" s="13">
        <f ca="1">('Step 3. Regression'!$F$19*D7981^2+'Step 3. Regression'!$G$19*D7981+'Step 3. Regression'!$H$19)*C7981</f>
        <v>0</v>
      </c>
    </row>
    <row r="7982" spans="1:5" x14ac:dyDescent="0.25">
      <c r="A7982" s="9">
        <f>IF(ISBLANK('Step 1.3 Normalized OAT'!A7982),"-",'Step 1.3 Normalized OAT'!A7982)</f>
        <v>43433.5</v>
      </c>
      <c r="B7982" s="26">
        <f t="shared" si="130"/>
        <v>332</v>
      </c>
      <c r="C7982" s="64" cm="1">
        <f t="array" ref="C7982">INDEX('Step 5. Daily Avg Schedule Calc'!$A$2:$C$169,(WEEKDAY(A7982)-1)*24+HOUR(A7982)+1,3)*IF(A7982&lt;Cooling_Season_Start_Date,0,IF(A7982&gt;Cooling_Season_End_Date,0,1))</f>
        <v>0</v>
      </c>
      <c r="D7982" s="12">
        <f>VLOOKUP(A7982,'Step 1.3 Normalized OAT'!$A$1:$B$8761,2)</f>
        <v>45</v>
      </c>
      <c r="E7982" s="13">
        <f ca="1">('Step 3. Regression'!$F$19*D7982^2+'Step 3. Regression'!$G$19*D7982+'Step 3. Regression'!$H$19)*C7982</f>
        <v>0</v>
      </c>
    </row>
    <row r="7983" spans="1:5" x14ac:dyDescent="0.25">
      <c r="A7983" s="9">
        <f>IF(ISBLANK('Step 1.3 Normalized OAT'!A7983),"-",'Step 1.3 Normalized OAT'!A7983)</f>
        <v>43433.541666666664</v>
      </c>
      <c r="B7983" s="26">
        <f t="shared" si="130"/>
        <v>332</v>
      </c>
      <c r="C7983" s="64" cm="1">
        <f t="array" ref="C7983">INDEX('Step 5. Daily Avg Schedule Calc'!$A$2:$C$169,(WEEKDAY(A7983)-1)*24+HOUR(A7983)+1,3)*IF(A7983&lt;Cooling_Season_Start_Date,0,IF(A7983&gt;Cooling_Season_End_Date,0,1))</f>
        <v>0</v>
      </c>
      <c r="D7983" s="12">
        <f>VLOOKUP(A7983,'Step 1.3 Normalized OAT'!$A$1:$B$8761,2)</f>
        <v>45</v>
      </c>
      <c r="E7983" s="13">
        <f ca="1">('Step 3. Regression'!$F$19*D7983^2+'Step 3. Regression'!$G$19*D7983+'Step 3. Regression'!$H$19)*C7983</f>
        <v>0</v>
      </c>
    </row>
    <row r="7984" spans="1:5" x14ac:dyDescent="0.25">
      <c r="A7984" s="9">
        <f>IF(ISBLANK('Step 1.3 Normalized OAT'!A7984),"-",'Step 1.3 Normalized OAT'!A7984)</f>
        <v>43433.583333333336</v>
      </c>
      <c r="B7984" s="26">
        <f t="shared" si="130"/>
        <v>332</v>
      </c>
      <c r="C7984" s="64" cm="1">
        <f t="array" ref="C7984">INDEX('Step 5. Daily Avg Schedule Calc'!$A$2:$C$169,(WEEKDAY(A7984)-1)*24+HOUR(A7984)+1,3)*IF(A7984&lt;Cooling_Season_Start_Date,0,IF(A7984&gt;Cooling_Season_End_Date,0,1))</f>
        <v>0</v>
      </c>
      <c r="D7984" s="12">
        <f>VLOOKUP(A7984,'Step 1.3 Normalized OAT'!$A$1:$B$8761,2)</f>
        <v>46</v>
      </c>
      <c r="E7984" s="13">
        <f ca="1">('Step 3. Regression'!$F$19*D7984^2+'Step 3. Regression'!$G$19*D7984+'Step 3. Regression'!$H$19)*C7984</f>
        <v>0</v>
      </c>
    </row>
    <row r="7985" spans="1:5" x14ac:dyDescent="0.25">
      <c r="A7985" s="9">
        <f>IF(ISBLANK('Step 1.3 Normalized OAT'!A7985),"-",'Step 1.3 Normalized OAT'!A7985)</f>
        <v>43433.625</v>
      </c>
      <c r="B7985" s="26">
        <f t="shared" si="130"/>
        <v>332</v>
      </c>
      <c r="C7985" s="64" cm="1">
        <f t="array" ref="C7985">INDEX('Step 5. Daily Avg Schedule Calc'!$A$2:$C$169,(WEEKDAY(A7985)-1)*24+HOUR(A7985)+1,3)*IF(A7985&lt;Cooling_Season_Start_Date,0,IF(A7985&gt;Cooling_Season_End_Date,0,1))</f>
        <v>0</v>
      </c>
      <c r="D7985" s="12">
        <f>VLOOKUP(A7985,'Step 1.3 Normalized OAT'!$A$1:$B$8761,2)</f>
        <v>45</v>
      </c>
      <c r="E7985" s="13">
        <f ca="1">('Step 3. Regression'!$F$19*D7985^2+'Step 3. Regression'!$G$19*D7985+'Step 3. Regression'!$H$19)*C7985</f>
        <v>0</v>
      </c>
    </row>
    <row r="7986" spans="1:5" x14ac:dyDescent="0.25">
      <c r="A7986" s="9">
        <f>IF(ISBLANK('Step 1.3 Normalized OAT'!A7986),"-",'Step 1.3 Normalized OAT'!A7986)</f>
        <v>43433.666666666664</v>
      </c>
      <c r="B7986" s="26">
        <f t="shared" si="130"/>
        <v>332</v>
      </c>
      <c r="C7986" s="64" cm="1">
        <f t="array" ref="C7986">INDEX('Step 5. Daily Avg Schedule Calc'!$A$2:$C$169,(WEEKDAY(A7986)-1)*24+HOUR(A7986)+1,3)*IF(A7986&lt;Cooling_Season_Start_Date,0,IF(A7986&gt;Cooling_Season_End_Date,0,1))</f>
        <v>0</v>
      </c>
      <c r="D7986" s="12">
        <f>VLOOKUP(A7986,'Step 1.3 Normalized OAT'!$A$1:$B$8761,2)</f>
        <v>44</v>
      </c>
      <c r="E7986" s="13">
        <f ca="1">('Step 3. Regression'!$F$19*D7986^2+'Step 3. Regression'!$G$19*D7986+'Step 3. Regression'!$H$19)*C7986</f>
        <v>0</v>
      </c>
    </row>
    <row r="7987" spans="1:5" x14ac:dyDescent="0.25">
      <c r="A7987" s="9">
        <f>IF(ISBLANK('Step 1.3 Normalized OAT'!A7987),"-",'Step 1.3 Normalized OAT'!A7987)</f>
        <v>43433.708333333336</v>
      </c>
      <c r="B7987" s="26">
        <f t="shared" si="130"/>
        <v>332</v>
      </c>
      <c r="C7987" s="64" cm="1">
        <f t="array" ref="C7987">INDEX('Step 5. Daily Avg Schedule Calc'!$A$2:$C$169,(WEEKDAY(A7987)-1)*24+HOUR(A7987)+1,3)*IF(A7987&lt;Cooling_Season_Start_Date,0,IF(A7987&gt;Cooling_Season_End_Date,0,1))</f>
        <v>0</v>
      </c>
      <c r="D7987" s="12">
        <f>VLOOKUP(A7987,'Step 1.3 Normalized OAT'!$A$1:$B$8761,2)</f>
        <v>43</v>
      </c>
      <c r="E7987" s="13">
        <f ca="1">('Step 3. Regression'!$F$19*D7987^2+'Step 3. Regression'!$G$19*D7987+'Step 3. Regression'!$H$19)*C7987</f>
        <v>0</v>
      </c>
    </row>
    <row r="7988" spans="1:5" x14ac:dyDescent="0.25">
      <c r="A7988" s="9">
        <f>IF(ISBLANK('Step 1.3 Normalized OAT'!A7988),"-",'Step 1.3 Normalized OAT'!A7988)</f>
        <v>43433.75</v>
      </c>
      <c r="B7988" s="26">
        <f t="shared" si="130"/>
        <v>332</v>
      </c>
      <c r="C7988" s="64" cm="1">
        <f t="array" ref="C7988">INDEX('Step 5. Daily Avg Schedule Calc'!$A$2:$C$169,(WEEKDAY(A7988)-1)*24+HOUR(A7988)+1,3)*IF(A7988&lt;Cooling_Season_Start_Date,0,IF(A7988&gt;Cooling_Season_End_Date,0,1))</f>
        <v>0</v>
      </c>
      <c r="D7988" s="12">
        <f>VLOOKUP(A7988,'Step 1.3 Normalized OAT'!$A$1:$B$8761,2)</f>
        <v>43</v>
      </c>
      <c r="E7988" s="13">
        <f ca="1">('Step 3. Regression'!$F$19*D7988^2+'Step 3. Regression'!$G$19*D7988+'Step 3. Regression'!$H$19)*C7988</f>
        <v>0</v>
      </c>
    </row>
    <row r="7989" spans="1:5" x14ac:dyDescent="0.25">
      <c r="A7989" s="9">
        <f>IF(ISBLANK('Step 1.3 Normalized OAT'!A7989),"-",'Step 1.3 Normalized OAT'!A7989)</f>
        <v>43433.791666666664</v>
      </c>
      <c r="B7989" s="26">
        <f t="shared" si="130"/>
        <v>332</v>
      </c>
      <c r="C7989" s="64" cm="1">
        <f t="array" ref="C7989">INDEX('Step 5. Daily Avg Schedule Calc'!$A$2:$C$169,(WEEKDAY(A7989)-1)*24+HOUR(A7989)+1,3)*IF(A7989&lt;Cooling_Season_Start_Date,0,IF(A7989&gt;Cooling_Season_End_Date,0,1))</f>
        <v>0</v>
      </c>
      <c r="D7989" s="12">
        <f>VLOOKUP(A7989,'Step 1.3 Normalized OAT'!$A$1:$B$8761,2)</f>
        <v>42</v>
      </c>
      <c r="E7989" s="13">
        <f ca="1">('Step 3. Regression'!$F$19*D7989^2+'Step 3. Regression'!$G$19*D7989+'Step 3. Regression'!$H$19)*C7989</f>
        <v>0</v>
      </c>
    </row>
    <row r="7990" spans="1:5" x14ac:dyDescent="0.25">
      <c r="A7990" s="9">
        <f>IF(ISBLANK('Step 1.3 Normalized OAT'!A7990),"-",'Step 1.3 Normalized OAT'!A7990)</f>
        <v>43433.833333333336</v>
      </c>
      <c r="B7990" s="26">
        <f t="shared" si="130"/>
        <v>332</v>
      </c>
      <c r="C7990" s="64" cm="1">
        <f t="array" ref="C7990">INDEX('Step 5. Daily Avg Schedule Calc'!$A$2:$C$169,(WEEKDAY(A7990)-1)*24+HOUR(A7990)+1,3)*IF(A7990&lt;Cooling_Season_Start_Date,0,IF(A7990&gt;Cooling_Season_End_Date,0,1))</f>
        <v>0</v>
      </c>
      <c r="D7990" s="12">
        <f>VLOOKUP(A7990,'Step 1.3 Normalized OAT'!$A$1:$B$8761,2)</f>
        <v>43</v>
      </c>
      <c r="E7990" s="13">
        <f ca="1">('Step 3. Regression'!$F$19*D7990^2+'Step 3. Regression'!$G$19*D7990+'Step 3. Regression'!$H$19)*C7990</f>
        <v>0</v>
      </c>
    </row>
    <row r="7991" spans="1:5" x14ac:dyDescent="0.25">
      <c r="A7991" s="9">
        <f>IF(ISBLANK('Step 1.3 Normalized OAT'!A7991),"-",'Step 1.3 Normalized OAT'!A7991)</f>
        <v>43433.875</v>
      </c>
      <c r="B7991" s="26">
        <f t="shared" si="130"/>
        <v>332</v>
      </c>
      <c r="C7991" s="64" cm="1">
        <f t="array" ref="C7991">INDEX('Step 5. Daily Avg Schedule Calc'!$A$2:$C$169,(WEEKDAY(A7991)-1)*24+HOUR(A7991)+1,3)*IF(A7991&lt;Cooling_Season_Start_Date,0,IF(A7991&gt;Cooling_Season_End_Date,0,1))</f>
        <v>0</v>
      </c>
      <c r="D7991" s="12">
        <f>VLOOKUP(A7991,'Step 1.3 Normalized OAT'!$A$1:$B$8761,2)</f>
        <v>41</v>
      </c>
      <c r="E7991" s="13">
        <f ca="1">('Step 3. Regression'!$F$19*D7991^2+'Step 3. Regression'!$G$19*D7991+'Step 3. Regression'!$H$19)*C7991</f>
        <v>0</v>
      </c>
    </row>
    <row r="7992" spans="1:5" x14ac:dyDescent="0.25">
      <c r="A7992" s="9">
        <f>IF(ISBLANK('Step 1.3 Normalized OAT'!A7992),"-",'Step 1.3 Normalized OAT'!A7992)</f>
        <v>43433.916666666664</v>
      </c>
      <c r="B7992" s="26">
        <f t="shared" si="130"/>
        <v>332</v>
      </c>
      <c r="C7992" s="64" cm="1">
        <f t="array" ref="C7992">INDEX('Step 5. Daily Avg Schedule Calc'!$A$2:$C$169,(WEEKDAY(A7992)-1)*24+HOUR(A7992)+1,3)*IF(A7992&lt;Cooling_Season_Start_Date,0,IF(A7992&gt;Cooling_Season_End_Date,0,1))</f>
        <v>0</v>
      </c>
      <c r="D7992" s="12">
        <f>VLOOKUP(A7992,'Step 1.3 Normalized OAT'!$A$1:$B$8761,2)</f>
        <v>41</v>
      </c>
      <c r="E7992" s="13">
        <f ca="1">('Step 3. Regression'!$F$19*D7992^2+'Step 3. Regression'!$G$19*D7992+'Step 3. Regression'!$H$19)*C7992</f>
        <v>0</v>
      </c>
    </row>
    <row r="7993" spans="1:5" x14ac:dyDescent="0.25">
      <c r="A7993" s="9">
        <f>IF(ISBLANK('Step 1.3 Normalized OAT'!A7993),"-",'Step 1.3 Normalized OAT'!A7993)</f>
        <v>43433.958333333336</v>
      </c>
      <c r="B7993" s="26">
        <f t="shared" si="130"/>
        <v>332</v>
      </c>
      <c r="C7993" s="64" cm="1">
        <f t="array" ref="C7993">INDEX('Step 5. Daily Avg Schedule Calc'!$A$2:$C$169,(WEEKDAY(A7993)-1)*24+HOUR(A7993)+1,3)*IF(A7993&lt;Cooling_Season_Start_Date,0,IF(A7993&gt;Cooling_Season_End_Date,0,1))</f>
        <v>0</v>
      </c>
      <c r="D7993" s="12">
        <f>VLOOKUP(A7993,'Step 1.3 Normalized OAT'!$A$1:$B$8761,2)</f>
        <v>39</v>
      </c>
      <c r="E7993" s="13">
        <f ca="1">('Step 3. Regression'!$F$19*D7993^2+'Step 3. Regression'!$G$19*D7993+'Step 3. Regression'!$H$19)*C7993</f>
        <v>0</v>
      </c>
    </row>
    <row r="7994" spans="1:5" x14ac:dyDescent="0.25">
      <c r="A7994" s="9">
        <f>IF(ISBLANK('Step 1.3 Normalized OAT'!A7994),"-",'Step 1.3 Normalized OAT'!A7994)</f>
        <v>43434</v>
      </c>
      <c r="B7994" s="26">
        <f t="shared" si="130"/>
        <v>333</v>
      </c>
      <c r="C7994" s="64" cm="1">
        <f t="array" ref="C7994">INDEX('Step 5. Daily Avg Schedule Calc'!$A$2:$C$169,(WEEKDAY(A7994)-1)*24+HOUR(A7994)+1,3)*IF(A7994&lt;Cooling_Season_Start_Date,0,IF(A7994&gt;Cooling_Season_End_Date,0,1))</f>
        <v>0</v>
      </c>
      <c r="D7994" s="12">
        <f>VLOOKUP(A7994,'Step 1.3 Normalized OAT'!$A$1:$B$8761,2)</f>
        <v>40</v>
      </c>
      <c r="E7994" s="13">
        <f ca="1">('Step 3. Regression'!$F$19*D7994^2+'Step 3. Regression'!$G$19*D7994+'Step 3. Regression'!$H$19)*C7994</f>
        <v>0</v>
      </c>
    </row>
    <row r="7995" spans="1:5" x14ac:dyDescent="0.25">
      <c r="A7995" s="9">
        <f>IF(ISBLANK('Step 1.3 Normalized OAT'!A7995),"-",'Step 1.3 Normalized OAT'!A7995)</f>
        <v>43434.041666666664</v>
      </c>
      <c r="B7995" s="26">
        <f t="shared" si="130"/>
        <v>333</v>
      </c>
      <c r="C7995" s="64" cm="1">
        <f t="array" ref="C7995">INDEX('Step 5. Daily Avg Schedule Calc'!$A$2:$C$169,(WEEKDAY(A7995)-1)*24+HOUR(A7995)+1,3)*IF(A7995&lt;Cooling_Season_Start_Date,0,IF(A7995&gt;Cooling_Season_End_Date,0,1))</f>
        <v>0</v>
      </c>
      <c r="D7995" s="12">
        <f>VLOOKUP(A7995,'Step 1.3 Normalized OAT'!$A$1:$B$8761,2)</f>
        <v>40</v>
      </c>
      <c r="E7995" s="13">
        <f ca="1">('Step 3. Regression'!$F$19*D7995^2+'Step 3. Regression'!$G$19*D7995+'Step 3. Regression'!$H$19)*C7995</f>
        <v>0</v>
      </c>
    </row>
    <row r="7996" spans="1:5" x14ac:dyDescent="0.25">
      <c r="A7996" s="9">
        <f>IF(ISBLANK('Step 1.3 Normalized OAT'!A7996),"-",'Step 1.3 Normalized OAT'!A7996)</f>
        <v>43434.083333333336</v>
      </c>
      <c r="B7996" s="26">
        <f t="shared" si="130"/>
        <v>333</v>
      </c>
      <c r="C7996" s="64" cm="1">
        <f t="array" ref="C7996">INDEX('Step 5. Daily Avg Schedule Calc'!$A$2:$C$169,(WEEKDAY(A7996)-1)*24+HOUR(A7996)+1,3)*IF(A7996&lt;Cooling_Season_Start_Date,0,IF(A7996&gt;Cooling_Season_End_Date,0,1))</f>
        <v>0</v>
      </c>
      <c r="D7996" s="12">
        <f>VLOOKUP(A7996,'Step 1.3 Normalized OAT'!$A$1:$B$8761,2)</f>
        <v>39</v>
      </c>
      <c r="E7996" s="13">
        <f ca="1">('Step 3. Regression'!$F$19*D7996^2+'Step 3. Regression'!$G$19*D7996+'Step 3. Regression'!$H$19)*C7996</f>
        <v>0</v>
      </c>
    </row>
    <row r="7997" spans="1:5" x14ac:dyDescent="0.25">
      <c r="A7997" s="9">
        <f>IF(ISBLANK('Step 1.3 Normalized OAT'!A7997),"-",'Step 1.3 Normalized OAT'!A7997)</f>
        <v>43434.125</v>
      </c>
      <c r="B7997" s="26">
        <f t="shared" si="130"/>
        <v>333</v>
      </c>
      <c r="C7997" s="64" cm="1">
        <f t="array" ref="C7997">INDEX('Step 5. Daily Avg Schedule Calc'!$A$2:$C$169,(WEEKDAY(A7997)-1)*24+HOUR(A7997)+1,3)*IF(A7997&lt;Cooling_Season_Start_Date,0,IF(A7997&gt;Cooling_Season_End_Date,0,1))</f>
        <v>0</v>
      </c>
      <c r="D7997" s="12">
        <f>VLOOKUP(A7997,'Step 1.3 Normalized OAT'!$A$1:$B$8761,2)</f>
        <v>39</v>
      </c>
      <c r="E7997" s="13">
        <f ca="1">('Step 3. Regression'!$F$19*D7997^2+'Step 3. Regression'!$G$19*D7997+'Step 3. Regression'!$H$19)*C7997</f>
        <v>0</v>
      </c>
    </row>
    <row r="7998" spans="1:5" x14ac:dyDescent="0.25">
      <c r="A7998" s="9">
        <f>IF(ISBLANK('Step 1.3 Normalized OAT'!A7998),"-",'Step 1.3 Normalized OAT'!A7998)</f>
        <v>43434.166666666664</v>
      </c>
      <c r="B7998" s="26">
        <f t="shared" si="130"/>
        <v>333</v>
      </c>
      <c r="C7998" s="64" cm="1">
        <f t="array" ref="C7998">INDEX('Step 5. Daily Avg Schedule Calc'!$A$2:$C$169,(WEEKDAY(A7998)-1)*24+HOUR(A7998)+1,3)*IF(A7998&lt;Cooling_Season_Start_Date,0,IF(A7998&gt;Cooling_Season_End_Date,0,1))</f>
        <v>0</v>
      </c>
      <c r="D7998" s="12">
        <f>VLOOKUP(A7998,'Step 1.3 Normalized OAT'!$A$1:$B$8761,2)</f>
        <v>39</v>
      </c>
      <c r="E7998" s="13">
        <f ca="1">('Step 3. Regression'!$F$19*D7998^2+'Step 3. Regression'!$G$19*D7998+'Step 3. Regression'!$H$19)*C7998</f>
        <v>0</v>
      </c>
    </row>
    <row r="7999" spans="1:5" x14ac:dyDescent="0.25">
      <c r="A7999" s="9">
        <f>IF(ISBLANK('Step 1.3 Normalized OAT'!A7999),"-",'Step 1.3 Normalized OAT'!A7999)</f>
        <v>43434.208333333336</v>
      </c>
      <c r="B7999" s="26">
        <f t="shared" si="130"/>
        <v>333</v>
      </c>
      <c r="C7999" s="64" cm="1">
        <f t="array" ref="C7999">INDEX('Step 5. Daily Avg Schedule Calc'!$A$2:$C$169,(WEEKDAY(A7999)-1)*24+HOUR(A7999)+1,3)*IF(A7999&lt;Cooling_Season_Start_Date,0,IF(A7999&gt;Cooling_Season_End_Date,0,1))</f>
        <v>0</v>
      </c>
      <c r="D7999" s="12">
        <f>VLOOKUP(A7999,'Step 1.3 Normalized OAT'!$A$1:$B$8761,2)</f>
        <v>39</v>
      </c>
      <c r="E7999" s="13">
        <f ca="1">('Step 3. Regression'!$F$19*D7999^2+'Step 3. Regression'!$G$19*D7999+'Step 3. Regression'!$H$19)*C7999</f>
        <v>0</v>
      </c>
    </row>
    <row r="8000" spans="1:5" x14ac:dyDescent="0.25">
      <c r="A8000" s="9">
        <f>IF(ISBLANK('Step 1.3 Normalized OAT'!A8000),"-",'Step 1.3 Normalized OAT'!A8000)</f>
        <v>43434.25</v>
      </c>
      <c r="B8000" s="26">
        <f t="shared" si="130"/>
        <v>333</v>
      </c>
      <c r="C8000" s="64" cm="1">
        <f t="array" ref="C8000">INDEX('Step 5. Daily Avg Schedule Calc'!$A$2:$C$169,(WEEKDAY(A8000)-1)*24+HOUR(A8000)+1,3)*IF(A8000&lt;Cooling_Season_Start_Date,0,IF(A8000&gt;Cooling_Season_End_Date,0,1))</f>
        <v>0</v>
      </c>
      <c r="D8000" s="12">
        <f>VLOOKUP(A8000,'Step 1.3 Normalized OAT'!$A$1:$B$8761,2)</f>
        <v>39</v>
      </c>
      <c r="E8000" s="13">
        <f ca="1">('Step 3. Regression'!$F$19*D8000^2+'Step 3. Regression'!$G$19*D8000+'Step 3. Regression'!$H$19)*C8000</f>
        <v>0</v>
      </c>
    </row>
    <row r="8001" spans="1:5" x14ac:dyDescent="0.25">
      <c r="A8001" s="9">
        <f>IF(ISBLANK('Step 1.3 Normalized OAT'!A8001),"-",'Step 1.3 Normalized OAT'!A8001)</f>
        <v>43434.291666666664</v>
      </c>
      <c r="B8001" s="26">
        <f t="shared" si="130"/>
        <v>333</v>
      </c>
      <c r="C8001" s="64" cm="1">
        <f t="array" ref="C8001">INDEX('Step 5. Daily Avg Schedule Calc'!$A$2:$C$169,(WEEKDAY(A8001)-1)*24+HOUR(A8001)+1,3)*IF(A8001&lt;Cooling_Season_Start_Date,0,IF(A8001&gt;Cooling_Season_End_Date,0,1))</f>
        <v>0</v>
      </c>
      <c r="D8001" s="12">
        <f>VLOOKUP(A8001,'Step 1.3 Normalized OAT'!$A$1:$B$8761,2)</f>
        <v>39</v>
      </c>
      <c r="E8001" s="13">
        <f ca="1">('Step 3. Regression'!$F$19*D8001^2+'Step 3. Regression'!$G$19*D8001+'Step 3. Regression'!$H$19)*C8001</f>
        <v>0</v>
      </c>
    </row>
    <row r="8002" spans="1:5" x14ac:dyDescent="0.25">
      <c r="A8002" s="9">
        <f>IF(ISBLANK('Step 1.3 Normalized OAT'!A8002),"-",'Step 1.3 Normalized OAT'!A8002)</f>
        <v>43434.333333333336</v>
      </c>
      <c r="B8002" s="26">
        <f t="shared" si="130"/>
        <v>333</v>
      </c>
      <c r="C8002" s="64" cm="1">
        <f t="array" ref="C8002">INDEX('Step 5. Daily Avg Schedule Calc'!$A$2:$C$169,(WEEKDAY(A8002)-1)*24+HOUR(A8002)+1,3)*IF(A8002&lt;Cooling_Season_Start_Date,0,IF(A8002&gt;Cooling_Season_End_Date,0,1))</f>
        <v>0</v>
      </c>
      <c r="D8002" s="12">
        <f>VLOOKUP(A8002,'Step 1.3 Normalized OAT'!$A$1:$B$8761,2)</f>
        <v>39</v>
      </c>
      <c r="E8002" s="13">
        <f ca="1">('Step 3. Regression'!$F$19*D8002^2+'Step 3. Regression'!$G$19*D8002+'Step 3. Regression'!$H$19)*C8002</f>
        <v>0</v>
      </c>
    </row>
    <row r="8003" spans="1:5" x14ac:dyDescent="0.25">
      <c r="A8003" s="9">
        <f>IF(ISBLANK('Step 1.3 Normalized OAT'!A8003),"-",'Step 1.3 Normalized OAT'!A8003)</f>
        <v>43434.375</v>
      </c>
      <c r="B8003" s="26">
        <f t="shared" ref="B8003:B8066" si="131">_xlfn.DAYS(A8003,$A$2)</f>
        <v>333</v>
      </c>
      <c r="C8003" s="64" cm="1">
        <f t="array" ref="C8003">INDEX('Step 5. Daily Avg Schedule Calc'!$A$2:$C$169,(WEEKDAY(A8003)-1)*24+HOUR(A8003)+1,3)*IF(A8003&lt;Cooling_Season_Start_Date,0,IF(A8003&gt;Cooling_Season_End_Date,0,1))</f>
        <v>0</v>
      </c>
      <c r="D8003" s="12">
        <f>VLOOKUP(A8003,'Step 1.3 Normalized OAT'!$A$1:$B$8761,2)</f>
        <v>39</v>
      </c>
      <c r="E8003" s="13">
        <f ca="1">('Step 3. Regression'!$F$19*D8003^2+'Step 3. Regression'!$G$19*D8003+'Step 3. Regression'!$H$19)*C8003</f>
        <v>0</v>
      </c>
    </row>
    <row r="8004" spans="1:5" x14ac:dyDescent="0.25">
      <c r="A8004" s="9">
        <f>IF(ISBLANK('Step 1.3 Normalized OAT'!A8004),"-",'Step 1.3 Normalized OAT'!A8004)</f>
        <v>43434.416666666664</v>
      </c>
      <c r="B8004" s="26">
        <f t="shared" si="131"/>
        <v>333</v>
      </c>
      <c r="C8004" s="64" cm="1">
        <f t="array" ref="C8004">INDEX('Step 5. Daily Avg Schedule Calc'!$A$2:$C$169,(WEEKDAY(A8004)-1)*24+HOUR(A8004)+1,3)*IF(A8004&lt;Cooling_Season_Start_Date,0,IF(A8004&gt;Cooling_Season_End_Date,0,1))</f>
        <v>0</v>
      </c>
      <c r="D8004" s="12">
        <f>VLOOKUP(A8004,'Step 1.3 Normalized OAT'!$A$1:$B$8761,2)</f>
        <v>40</v>
      </c>
      <c r="E8004" s="13">
        <f ca="1">('Step 3. Regression'!$F$19*D8004^2+'Step 3. Regression'!$G$19*D8004+'Step 3. Regression'!$H$19)*C8004</f>
        <v>0</v>
      </c>
    </row>
    <row r="8005" spans="1:5" x14ac:dyDescent="0.25">
      <c r="A8005" s="9">
        <f>IF(ISBLANK('Step 1.3 Normalized OAT'!A8005),"-",'Step 1.3 Normalized OAT'!A8005)</f>
        <v>43434.458333333336</v>
      </c>
      <c r="B8005" s="26">
        <f t="shared" si="131"/>
        <v>333</v>
      </c>
      <c r="C8005" s="64" cm="1">
        <f t="array" ref="C8005">INDEX('Step 5. Daily Avg Schedule Calc'!$A$2:$C$169,(WEEKDAY(A8005)-1)*24+HOUR(A8005)+1,3)*IF(A8005&lt;Cooling_Season_Start_Date,0,IF(A8005&gt;Cooling_Season_End_Date,0,1))</f>
        <v>0</v>
      </c>
      <c r="D8005" s="12">
        <f>VLOOKUP(A8005,'Step 1.3 Normalized OAT'!$A$1:$B$8761,2)</f>
        <v>41</v>
      </c>
      <c r="E8005" s="13">
        <f ca="1">('Step 3. Regression'!$F$19*D8005^2+'Step 3. Regression'!$G$19*D8005+'Step 3. Regression'!$H$19)*C8005</f>
        <v>0</v>
      </c>
    </row>
    <row r="8006" spans="1:5" x14ac:dyDescent="0.25">
      <c r="A8006" s="9">
        <f>IF(ISBLANK('Step 1.3 Normalized OAT'!A8006),"-",'Step 1.3 Normalized OAT'!A8006)</f>
        <v>43434.5</v>
      </c>
      <c r="B8006" s="26">
        <f t="shared" si="131"/>
        <v>333</v>
      </c>
      <c r="C8006" s="64" cm="1">
        <f t="array" ref="C8006">INDEX('Step 5. Daily Avg Schedule Calc'!$A$2:$C$169,(WEEKDAY(A8006)-1)*24+HOUR(A8006)+1,3)*IF(A8006&lt;Cooling_Season_Start_Date,0,IF(A8006&gt;Cooling_Season_End_Date,0,1))</f>
        <v>0</v>
      </c>
      <c r="D8006" s="12">
        <f>VLOOKUP(A8006,'Step 1.3 Normalized OAT'!$A$1:$B$8761,2)</f>
        <v>43</v>
      </c>
      <c r="E8006" s="13">
        <f ca="1">('Step 3. Regression'!$F$19*D8006^2+'Step 3. Regression'!$G$19*D8006+'Step 3. Regression'!$H$19)*C8006</f>
        <v>0</v>
      </c>
    </row>
    <row r="8007" spans="1:5" x14ac:dyDescent="0.25">
      <c r="A8007" s="9">
        <f>IF(ISBLANK('Step 1.3 Normalized OAT'!A8007),"-",'Step 1.3 Normalized OAT'!A8007)</f>
        <v>43434.541666666664</v>
      </c>
      <c r="B8007" s="26">
        <f t="shared" si="131"/>
        <v>333</v>
      </c>
      <c r="C8007" s="64" cm="1">
        <f t="array" ref="C8007">INDEX('Step 5. Daily Avg Schedule Calc'!$A$2:$C$169,(WEEKDAY(A8007)-1)*24+HOUR(A8007)+1,3)*IF(A8007&lt;Cooling_Season_Start_Date,0,IF(A8007&gt;Cooling_Season_End_Date,0,1))</f>
        <v>0</v>
      </c>
      <c r="D8007" s="12">
        <f>VLOOKUP(A8007,'Step 1.3 Normalized OAT'!$A$1:$B$8761,2)</f>
        <v>43</v>
      </c>
      <c r="E8007" s="13">
        <f ca="1">('Step 3. Regression'!$F$19*D8007^2+'Step 3. Regression'!$G$19*D8007+'Step 3. Regression'!$H$19)*C8007</f>
        <v>0</v>
      </c>
    </row>
    <row r="8008" spans="1:5" x14ac:dyDescent="0.25">
      <c r="A8008" s="9">
        <f>IF(ISBLANK('Step 1.3 Normalized OAT'!A8008),"-",'Step 1.3 Normalized OAT'!A8008)</f>
        <v>43434.583333333336</v>
      </c>
      <c r="B8008" s="26">
        <f t="shared" si="131"/>
        <v>333</v>
      </c>
      <c r="C8008" s="64" cm="1">
        <f t="array" ref="C8008">INDEX('Step 5. Daily Avg Schedule Calc'!$A$2:$C$169,(WEEKDAY(A8008)-1)*24+HOUR(A8008)+1,3)*IF(A8008&lt;Cooling_Season_Start_Date,0,IF(A8008&gt;Cooling_Season_End_Date,0,1))</f>
        <v>0</v>
      </c>
      <c r="D8008" s="12">
        <f>VLOOKUP(A8008,'Step 1.3 Normalized OAT'!$A$1:$B$8761,2)</f>
        <v>43</v>
      </c>
      <c r="E8008" s="13">
        <f ca="1">('Step 3. Regression'!$F$19*D8008^2+'Step 3. Regression'!$G$19*D8008+'Step 3. Regression'!$H$19)*C8008</f>
        <v>0</v>
      </c>
    </row>
    <row r="8009" spans="1:5" x14ac:dyDescent="0.25">
      <c r="A8009" s="9">
        <f>IF(ISBLANK('Step 1.3 Normalized OAT'!A8009),"-",'Step 1.3 Normalized OAT'!A8009)</f>
        <v>43434.625</v>
      </c>
      <c r="B8009" s="26">
        <f t="shared" si="131"/>
        <v>333</v>
      </c>
      <c r="C8009" s="64" cm="1">
        <f t="array" ref="C8009">INDEX('Step 5. Daily Avg Schedule Calc'!$A$2:$C$169,(WEEKDAY(A8009)-1)*24+HOUR(A8009)+1,3)*IF(A8009&lt;Cooling_Season_Start_Date,0,IF(A8009&gt;Cooling_Season_End_Date,0,1))</f>
        <v>0</v>
      </c>
      <c r="D8009" s="12">
        <f>VLOOKUP(A8009,'Step 1.3 Normalized OAT'!$A$1:$B$8761,2)</f>
        <v>43</v>
      </c>
      <c r="E8009" s="13">
        <f ca="1">('Step 3. Regression'!$F$19*D8009^2+'Step 3. Regression'!$G$19*D8009+'Step 3. Regression'!$H$19)*C8009</f>
        <v>0</v>
      </c>
    </row>
    <row r="8010" spans="1:5" x14ac:dyDescent="0.25">
      <c r="A8010" s="9">
        <f>IF(ISBLANK('Step 1.3 Normalized OAT'!A8010),"-",'Step 1.3 Normalized OAT'!A8010)</f>
        <v>43434.666666666664</v>
      </c>
      <c r="B8010" s="26">
        <f t="shared" si="131"/>
        <v>333</v>
      </c>
      <c r="C8010" s="64" cm="1">
        <f t="array" ref="C8010">INDEX('Step 5. Daily Avg Schedule Calc'!$A$2:$C$169,(WEEKDAY(A8010)-1)*24+HOUR(A8010)+1,3)*IF(A8010&lt;Cooling_Season_Start_Date,0,IF(A8010&gt;Cooling_Season_End_Date,0,1))</f>
        <v>0</v>
      </c>
      <c r="D8010" s="12">
        <f>VLOOKUP(A8010,'Step 1.3 Normalized OAT'!$A$1:$B$8761,2)</f>
        <v>41</v>
      </c>
      <c r="E8010" s="13">
        <f ca="1">('Step 3. Regression'!$F$19*D8010^2+'Step 3. Regression'!$G$19*D8010+'Step 3. Regression'!$H$19)*C8010</f>
        <v>0</v>
      </c>
    </row>
    <row r="8011" spans="1:5" x14ac:dyDescent="0.25">
      <c r="A8011" s="9">
        <f>IF(ISBLANK('Step 1.3 Normalized OAT'!A8011),"-",'Step 1.3 Normalized OAT'!A8011)</f>
        <v>43434.708333333336</v>
      </c>
      <c r="B8011" s="26">
        <f t="shared" si="131"/>
        <v>333</v>
      </c>
      <c r="C8011" s="64" cm="1">
        <f t="array" ref="C8011">INDEX('Step 5. Daily Avg Schedule Calc'!$A$2:$C$169,(WEEKDAY(A8011)-1)*24+HOUR(A8011)+1,3)*IF(A8011&lt;Cooling_Season_Start_Date,0,IF(A8011&gt;Cooling_Season_End_Date,0,1))</f>
        <v>0</v>
      </c>
      <c r="D8011" s="12">
        <f>VLOOKUP(A8011,'Step 1.3 Normalized OAT'!$A$1:$B$8761,2)</f>
        <v>39</v>
      </c>
      <c r="E8011" s="13">
        <f ca="1">('Step 3. Regression'!$F$19*D8011^2+'Step 3. Regression'!$G$19*D8011+'Step 3. Regression'!$H$19)*C8011</f>
        <v>0</v>
      </c>
    </row>
    <row r="8012" spans="1:5" x14ac:dyDescent="0.25">
      <c r="A8012" s="9">
        <f>IF(ISBLANK('Step 1.3 Normalized OAT'!A8012),"-",'Step 1.3 Normalized OAT'!A8012)</f>
        <v>43434.75</v>
      </c>
      <c r="B8012" s="26">
        <f t="shared" si="131"/>
        <v>333</v>
      </c>
      <c r="C8012" s="64" cm="1">
        <f t="array" ref="C8012">INDEX('Step 5. Daily Avg Schedule Calc'!$A$2:$C$169,(WEEKDAY(A8012)-1)*24+HOUR(A8012)+1,3)*IF(A8012&lt;Cooling_Season_Start_Date,0,IF(A8012&gt;Cooling_Season_End_Date,0,1))</f>
        <v>0</v>
      </c>
      <c r="D8012" s="12">
        <f>VLOOKUP(A8012,'Step 1.3 Normalized OAT'!$A$1:$B$8761,2)</f>
        <v>39</v>
      </c>
      <c r="E8012" s="13">
        <f ca="1">('Step 3. Regression'!$F$19*D8012^2+'Step 3. Regression'!$G$19*D8012+'Step 3. Regression'!$H$19)*C8012</f>
        <v>0</v>
      </c>
    </row>
    <row r="8013" spans="1:5" x14ac:dyDescent="0.25">
      <c r="A8013" s="9">
        <f>IF(ISBLANK('Step 1.3 Normalized OAT'!A8013),"-",'Step 1.3 Normalized OAT'!A8013)</f>
        <v>43434.791666666664</v>
      </c>
      <c r="B8013" s="26">
        <f t="shared" si="131"/>
        <v>333</v>
      </c>
      <c r="C8013" s="64" cm="1">
        <f t="array" ref="C8013">INDEX('Step 5. Daily Avg Schedule Calc'!$A$2:$C$169,(WEEKDAY(A8013)-1)*24+HOUR(A8013)+1,3)*IF(A8013&lt;Cooling_Season_Start_Date,0,IF(A8013&gt;Cooling_Season_End_Date,0,1))</f>
        <v>0</v>
      </c>
      <c r="D8013" s="12">
        <f>VLOOKUP(A8013,'Step 1.3 Normalized OAT'!$A$1:$B$8761,2)</f>
        <v>40</v>
      </c>
      <c r="E8013" s="13">
        <f ca="1">('Step 3. Regression'!$F$19*D8013^2+'Step 3. Regression'!$G$19*D8013+'Step 3. Regression'!$H$19)*C8013</f>
        <v>0</v>
      </c>
    </row>
    <row r="8014" spans="1:5" x14ac:dyDescent="0.25">
      <c r="A8014" s="9">
        <f>IF(ISBLANK('Step 1.3 Normalized OAT'!A8014),"-",'Step 1.3 Normalized OAT'!A8014)</f>
        <v>43434.833333333336</v>
      </c>
      <c r="B8014" s="26">
        <f t="shared" si="131"/>
        <v>333</v>
      </c>
      <c r="C8014" s="64" cm="1">
        <f t="array" ref="C8014">INDEX('Step 5. Daily Avg Schedule Calc'!$A$2:$C$169,(WEEKDAY(A8014)-1)*24+HOUR(A8014)+1,3)*IF(A8014&lt;Cooling_Season_Start_Date,0,IF(A8014&gt;Cooling_Season_End_Date,0,1))</f>
        <v>0</v>
      </c>
      <c r="D8014" s="12">
        <f>VLOOKUP(A8014,'Step 1.3 Normalized OAT'!$A$1:$B$8761,2)</f>
        <v>39</v>
      </c>
      <c r="E8014" s="13">
        <f ca="1">('Step 3. Regression'!$F$19*D8014^2+'Step 3. Regression'!$G$19*D8014+'Step 3. Regression'!$H$19)*C8014</f>
        <v>0</v>
      </c>
    </row>
    <row r="8015" spans="1:5" x14ac:dyDescent="0.25">
      <c r="A8015" s="9">
        <f>IF(ISBLANK('Step 1.3 Normalized OAT'!A8015),"-",'Step 1.3 Normalized OAT'!A8015)</f>
        <v>43434.875</v>
      </c>
      <c r="B8015" s="26">
        <f t="shared" si="131"/>
        <v>333</v>
      </c>
      <c r="C8015" s="64" cm="1">
        <f t="array" ref="C8015">INDEX('Step 5. Daily Avg Schedule Calc'!$A$2:$C$169,(WEEKDAY(A8015)-1)*24+HOUR(A8015)+1,3)*IF(A8015&lt;Cooling_Season_Start_Date,0,IF(A8015&gt;Cooling_Season_End_Date,0,1))</f>
        <v>0</v>
      </c>
      <c r="D8015" s="12">
        <f>VLOOKUP(A8015,'Step 1.3 Normalized OAT'!$A$1:$B$8761,2)</f>
        <v>41</v>
      </c>
      <c r="E8015" s="13">
        <f ca="1">('Step 3. Regression'!$F$19*D8015^2+'Step 3. Regression'!$G$19*D8015+'Step 3. Regression'!$H$19)*C8015</f>
        <v>0</v>
      </c>
    </row>
    <row r="8016" spans="1:5" x14ac:dyDescent="0.25">
      <c r="A8016" s="9">
        <f>IF(ISBLANK('Step 1.3 Normalized OAT'!A8016),"-",'Step 1.3 Normalized OAT'!A8016)</f>
        <v>43434.916666666664</v>
      </c>
      <c r="B8016" s="26">
        <f t="shared" si="131"/>
        <v>333</v>
      </c>
      <c r="C8016" s="64" cm="1">
        <f t="array" ref="C8016">INDEX('Step 5. Daily Avg Schedule Calc'!$A$2:$C$169,(WEEKDAY(A8016)-1)*24+HOUR(A8016)+1,3)*IF(A8016&lt;Cooling_Season_Start_Date,0,IF(A8016&gt;Cooling_Season_End_Date,0,1))</f>
        <v>0</v>
      </c>
      <c r="D8016" s="12">
        <f>VLOOKUP(A8016,'Step 1.3 Normalized OAT'!$A$1:$B$8761,2)</f>
        <v>41</v>
      </c>
      <c r="E8016" s="13">
        <f ca="1">('Step 3. Regression'!$F$19*D8016^2+'Step 3. Regression'!$G$19*D8016+'Step 3. Regression'!$H$19)*C8016</f>
        <v>0</v>
      </c>
    </row>
    <row r="8017" spans="1:5" x14ac:dyDescent="0.25">
      <c r="A8017" s="9">
        <f>IF(ISBLANK('Step 1.3 Normalized OAT'!A8017),"-",'Step 1.3 Normalized OAT'!A8017)</f>
        <v>43434.958333333336</v>
      </c>
      <c r="B8017" s="26">
        <f t="shared" si="131"/>
        <v>333</v>
      </c>
      <c r="C8017" s="64" cm="1">
        <f t="array" ref="C8017">INDEX('Step 5. Daily Avg Schedule Calc'!$A$2:$C$169,(WEEKDAY(A8017)-1)*24+HOUR(A8017)+1,3)*IF(A8017&lt;Cooling_Season_Start_Date,0,IF(A8017&gt;Cooling_Season_End_Date,0,1))</f>
        <v>0</v>
      </c>
      <c r="D8017" s="12">
        <f>VLOOKUP(A8017,'Step 1.3 Normalized OAT'!$A$1:$B$8761,2)</f>
        <v>41</v>
      </c>
      <c r="E8017" s="13">
        <f ca="1">('Step 3. Regression'!$F$19*D8017^2+'Step 3. Regression'!$G$19*D8017+'Step 3. Regression'!$H$19)*C8017</f>
        <v>0</v>
      </c>
    </row>
    <row r="8018" spans="1:5" x14ac:dyDescent="0.25">
      <c r="A8018" s="9">
        <f>IF(ISBLANK('Step 1.3 Normalized OAT'!A8018),"-",'Step 1.3 Normalized OAT'!A8018)</f>
        <v>43435</v>
      </c>
      <c r="B8018" s="26">
        <f t="shared" si="131"/>
        <v>334</v>
      </c>
      <c r="C8018" s="64" cm="1">
        <f t="array" ref="C8018">INDEX('Step 5. Daily Avg Schedule Calc'!$A$2:$C$169,(WEEKDAY(A8018)-1)*24+HOUR(A8018)+1,3)*IF(A8018&lt;Cooling_Season_Start_Date,0,IF(A8018&gt;Cooling_Season_End_Date,0,1))</f>
        <v>0</v>
      </c>
      <c r="D8018" s="12">
        <f>VLOOKUP(A8018,'Step 1.3 Normalized OAT'!$A$1:$B$8761,2)</f>
        <v>41</v>
      </c>
      <c r="E8018" s="13">
        <f ca="1">('Step 3. Regression'!$F$19*D8018^2+'Step 3. Regression'!$G$19*D8018+'Step 3. Regression'!$H$19)*C8018</f>
        <v>0</v>
      </c>
    </row>
    <row r="8019" spans="1:5" x14ac:dyDescent="0.25">
      <c r="A8019" s="9">
        <f>IF(ISBLANK('Step 1.3 Normalized OAT'!A8019),"-",'Step 1.3 Normalized OAT'!A8019)</f>
        <v>43435.041666666664</v>
      </c>
      <c r="B8019" s="26">
        <f t="shared" si="131"/>
        <v>334</v>
      </c>
      <c r="C8019" s="64" cm="1">
        <f t="array" ref="C8019">INDEX('Step 5. Daily Avg Schedule Calc'!$A$2:$C$169,(WEEKDAY(A8019)-1)*24+HOUR(A8019)+1,3)*IF(A8019&lt;Cooling_Season_Start_Date,0,IF(A8019&gt;Cooling_Season_End_Date,0,1))</f>
        <v>0</v>
      </c>
      <c r="D8019" s="12">
        <f>VLOOKUP(A8019,'Step 1.3 Normalized OAT'!$A$1:$B$8761,2)</f>
        <v>41</v>
      </c>
      <c r="E8019" s="13">
        <f ca="1">('Step 3. Regression'!$F$19*D8019^2+'Step 3. Regression'!$G$19*D8019+'Step 3. Regression'!$H$19)*C8019</f>
        <v>0</v>
      </c>
    </row>
    <row r="8020" spans="1:5" x14ac:dyDescent="0.25">
      <c r="A8020" s="9">
        <f>IF(ISBLANK('Step 1.3 Normalized OAT'!A8020),"-",'Step 1.3 Normalized OAT'!A8020)</f>
        <v>43435.083333333336</v>
      </c>
      <c r="B8020" s="26">
        <f t="shared" si="131"/>
        <v>334</v>
      </c>
      <c r="C8020" s="64" cm="1">
        <f t="array" ref="C8020">INDEX('Step 5. Daily Avg Schedule Calc'!$A$2:$C$169,(WEEKDAY(A8020)-1)*24+HOUR(A8020)+1,3)*IF(A8020&lt;Cooling_Season_Start_Date,0,IF(A8020&gt;Cooling_Season_End_Date,0,1))</f>
        <v>0</v>
      </c>
      <c r="D8020" s="12">
        <f>VLOOKUP(A8020,'Step 1.3 Normalized OAT'!$A$1:$B$8761,2)</f>
        <v>41</v>
      </c>
      <c r="E8020" s="13">
        <f ca="1">('Step 3. Regression'!$F$19*D8020^2+'Step 3. Regression'!$G$19*D8020+'Step 3. Regression'!$H$19)*C8020</f>
        <v>0</v>
      </c>
    </row>
    <row r="8021" spans="1:5" x14ac:dyDescent="0.25">
      <c r="A8021" s="9">
        <f>IF(ISBLANK('Step 1.3 Normalized OAT'!A8021),"-",'Step 1.3 Normalized OAT'!A8021)</f>
        <v>43435.125</v>
      </c>
      <c r="B8021" s="26">
        <f t="shared" si="131"/>
        <v>334</v>
      </c>
      <c r="C8021" s="64" cm="1">
        <f t="array" ref="C8021">INDEX('Step 5. Daily Avg Schedule Calc'!$A$2:$C$169,(WEEKDAY(A8021)-1)*24+HOUR(A8021)+1,3)*IF(A8021&lt;Cooling_Season_Start_Date,0,IF(A8021&gt;Cooling_Season_End_Date,0,1))</f>
        <v>0</v>
      </c>
      <c r="D8021" s="12">
        <f>VLOOKUP(A8021,'Step 1.3 Normalized OAT'!$A$1:$B$8761,2)</f>
        <v>39</v>
      </c>
      <c r="E8021" s="13">
        <f ca="1">('Step 3. Regression'!$F$19*D8021^2+'Step 3. Regression'!$G$19*D8021+'Step 3. Regression'!$H$19)*C8021</f>
        <v>0</v>
      </c>
    </row>
    <row r="8022" spans="1:5" x14ac:dyDescent="0.25">
      <c r="A8022" s="9">
        <f>IF(ISBLANK('Step 1.3 Normalized OAT'!A8022),"-",'Step 1.3 Normalized OAT'!A8022)</f>
        <v>43435.166666666664</v>
      </c>
      <c r="B8022" s="26">
        <f t="shared" si="131"/>
        <v>334</v>
      </c>
      <c r="C8022" s="64" cm="1">
        <f t="array" ref="C8022">INDEX('Step 5. Daily Avg Schedule Calc'!$A$2:$C$169,(WEEKDAY(A8022)-1)*24+HOUR(A8022)+1,3)*IF(A8022&lt;Cooling_Season_Start_Date,0,IF(A8022&gt;Cooling_Season_End_Date,0,1))</f>
        <v>0</v>
      </c>
      <c r="D8022" s="12">
        <f>VLOOKUP(A8022,'Step 1.3 Normalized OAT'!$A$1:$B$8761,2)</f>
        <v>40</v>
      </c>
      <c r="E8022" s="13">
        <f ca="1">('Step 3. Regression'!$F$19*D8022^2+'Step 3. Regression'!$G$19*D8022+'Step 3. Regression'!$H$19)*C8022</f>
        <v>0</v>
      </c>
    </row>
    <row r="8023" spans="1:5" x14ac:dyDescent="0.25">
      <c r="A8023" s="9">
        <f>IF(ISBLANK('Step 1.3 Normalized OAT'!A8023),"-",'Step 1.3 Normalized OAT'!A8023)</f>
        <v>43435.208333333336</v>
      </c>
      <c r="B8023" s="26">
        <f t="shared" si="131"/>
        <v>334</v>
      </c>
      <c r="C8023" s="64" cm="1">
        <f t="array" ref="C8023">INDEX('Step 5. Daily Avg Schedule Calc'!$A$2:$C$169,(WEEKDAY(A8023)-1)*24+HOUR(A8023)+1,3)*IF(A8023&lt;Cooling_Season_Start_Date,0,IF(A8023&gt;Cooling_Season_End_Date,0,1))</f>
        <v>0</v>
      </c>
      <c r="D8023" s="12">
        <f>VLOOKUP(A8023,'Step 1.3 Normalized OAT'!$A$1:$B$8761,2)</f>
        <v>39</v>
      </c>
      <c r="E8023" s="13">
        <f ca="1">('Step 3. Regression'!$F$19*D8023^2+'Step 3. Regression'!$G$19*D8023+'Step 3. Regression'!$H$19)*C8023</f>
        <v>0</v>
      </c>
    </row>
    <row r="8024" spans="1:5" x14ac:dyDescent="0.25">
      <c r="A8024" s="9">
        <f>IF(ISBLANK('Step 1.3 Normalized OAT'!A8024),"-",'Step 1.3 Normalized OAT'!A8024)</f>
        <v>43435.25</v>
      </c>
      <c r="B8024" s="26">
        <f t="shared" si="131"/>
        <v>334</v>
      </c>
      <c r="C8024" s="64" cm="1">
        <f t="array" ref="C8024">INDEX('Step 5. Daily Avg Schedule Calc'!$A$2:$C$169,(WEEKDAY(A8024)-1)*24+HOUR(A8024)+1,3)*IF(A8024&lt;Cooling_Season_Start_Date,0,IF(A8024&gt;Cooling_Season_End_Date,0,1))</f>
        <v>0</v>
      </c>
      <c r="D8024" s="12">
        <f>VLOOKUP(A8024,'Step 1.3 Normalized OAT'!$A$1:$B$8761,2)</f>
        <v>37</v>
      </c>
      <c r="E8024" s="13">
        <f ca="1">('Step 3. Regression'!$F$19*D8024^2+'Step 3. Regression'!$G$19*D8024+'Step 3. Regression'!$H$19)*C8024</f>
        <v>0</v>
      </c>
    </row>
    <row r="8025" spans="1:5" x14ac:dyDescent="0.25">
      <c r="A8025" s="9">
        <f>IF(ISBLANK('Step 1.3 Normalized OAT'!A8025),"-",'Step 1.3 Normalized OAT'!A8025)</f>
        <v>43435.291666666664</v>
      </c>
      <c r="B8025" s="26">
        <f t="shared" si="131"/>
        <v>334</v>
      </c>
      <c r="C8025" s="64" cm="1">
        <f t="array" ref="C8025">INDEX('Step 5. Daily Avg Schedule Calc'!$A$2:$C$169,(WEEKDAY(A8025)-1)*24+HOUR(A8025)+1,3)*IF(A8025&lt;Cooling_Season_Start_Date,0,IF(A8025&gt;Cooling_Season_End_Date,0,1))</f>
        <v>0</v>
      </c>
      <c r="D8025" s="12">
        <f>VLOOKUP(A8025,'Step 1.3 Normalized OAT'!$A$1:$B$8761,2)</f>
        <v>38</v>
      </c>
      <c r="E8025" s="13">
        <f ca="1">('Step 3. Regression'!$F$19*D8025^2+'Step 3. Regression'!$G$19*D8025+'Step 3. Regression'!$H$19)*C8025</f>
        <v>0</v>
      </c>
    </row>
    <row r="8026" spans="1:5" x14ac:dyDescent="0.25">
      <c r="A8026" s="9">
        <f>IF(ISBLANK('Step 1.3 Normalized OAT'!A8026),"-",'Step 1.3 Normalized OAT'!A8026)</f>
        <v>43435.333333333336</v>
      </c>
      <c r="B8026" s="26">
        <f t="shared" si="131"/>
        <v>334</v>
      </c>
      <c r="C8026" s="64" cm="1">
        <f t="array" ref="C8026">INDEX('Step 5. Daily Avg Schedule Calc'!$A$2:$C$169,(WEEKDAY(A8026)-1)*24+HOUR(A8026)+1,3)*IF(A8026&lt;Cooling_Season_Start_Date,0,IF(A8026&gt;Cooling_Season_End_Date,0,1))</f>
        <v>0</v>
      </c>
      <c r="D8026" s="12">
        <f>VLOOKUP(A8026,'Step 1.3 Normalized OAT'!$A$1:$B$8761,2)</f>
        <v>39</v>
      </c>
      <c r="E8026" s="13">
        <f ca="1">('Step 3. Regression'!$F$19*D8026^2+'Step 3. Regression'!$G$19*D8026+'Step 3. Regression'!$H$19)*C8026</f>
        <v>0</v>
      </c>
    </row>
    <row r="8027" spans="1:5" x14ac:dyDescent="0.25">
      <c r="A8027" s="9">
        <f>IF(ISBLANK('Step 1.3 Normalized OAT'!A8027),"-",'Step 1.3 Normalized OAT'!A8027)</f>
        <v>43435.375</v>
      </c>
      <c r="B8027" s="26">
        <f t="shared" si="131"/>
        <v>334</v>
      </c>
      <c r="C8027" s="64" cm="1">
        <f t="array" ref="C8027">INDEX('Step 5. Daily Avg Schedule Calc'!$A$2:$C$169,(WEEKDAY(A8027)-1)*24+HOUR(A8027)+1,3)*IF(A8027&lt;Cooling_Season_Start_Date,0,IF(A8027&gt;Cooling_Season_End_Date,0,1))</f>
        <v>0</v>
      </c>
      <c r="D8027" s="12">
        <f>VLOOKUP(A8027,'Step 1.3 Normalized OAT'!$A$1:$B$8761,2)</f>
        <v>41</v>
      </c>
      <c r="E8027" s="13">
        <f ca="1">('Step 3. Regression'!$F$19*D8027^2+'Step 3. Regression'!$G$19*D8027+'Step 3. Regression'!$H$19)*C8027</f>
        <v>0</v>
      </c>
    </row>
    <row r="8028" spans="1:5" x14ac:dyDescent="0.25">
      <c r="A8028" s="9">
        <f>IF(ISBLANK('Step 1.3 Normalized OAT'!A8028),"-",'Step 1.3 Normalized OAT'!A8028)</f>
        <v>43435.416666666664</v>
      </c>
      <c r="B8028" s="26">
        <f t="shared" si="131"/>
        <v>334</v>
      </c>
      <c r="C8028" s="64" cm="1">
        <f t="array" ref="C8028">INDEX('Step 5. Daily Avg Schedule Calc'!$A$2:$C$169,(WEEKDAY(A8028)-1)*24+HOUR(A8028)+1,3)*IF(A8028&lt;Cooling_Season_Start_Date,0,IF(A8028&gt;Cooling_Season_End_Date,0,1))</f>
        <v>0</v>
      </c>
      <c r="D8028" s="12">
        <f>VLOOKUP(A8028,'Step 1.3 Normalized OAT'!$A$1:$B$8761,2)</f>
        <v>42</v>
      </c>
      <c r="E8028" s="13">
        <f ca="1">('Step 3. Regression'!$F$19*D8028^2+'Step 3. Regression'!$G$19*D8028+'Step 3. Regression'!$H$19)*C8028</f>
        <v>0</v>
      </c>
    </row>
    <row r="8029" spans="1:5" x14ac:dyDescent="0.25">
      <c r="A8029" s="9">
        <f>IF(ISBLANK('Step 1.3 Normalized OAT'!A8029),"-",'Step 1.3 Normalized OAT'!A8029)</f>
        <v>43435.458333333336</v>
      </c>
      <c r="B8029" s="26">
        <f t="shared" si="131"/>
        <v>334</v>
      </c>
      <c r="C8029" s="64" cm="1">
        <f t="array" ref="C8029">INDEX('Step 5. Daily Avg Schedule Calc'!$A$2:$C$169,(WEEKDAY(A8029)-1)*24+HOUR(A8029)+1,3)*IF(A8029&lt;Cooling_Season_Start_Date,0,IF(A8029&gt;Cooling_Season_End_Date,0,1))</f>
        <v>0</v>
      </c>
      <c r="D8029" s="12">
        <f>VLOOKUP(A8029,'Step 1.3 Normalized OAT'!$A$1:$B$8761,2)</f>
        <v>43</v>
      </c>
      <c r="E8029" s="13">
        <f ca="1">('Step 3. Regression'!$F$19*D8029^2+'Step 3. Regression'!$G$19*D8029+'Step 3. Regression'!$H$19)*C8029</f>
        <v>0</v>
      </c>
    </row>
    <row r="8030" spans="1:5" x14ac:dyDescent="0.25">
      <c r="A8030" s="9">
        <f>IF(ISBLANK('Step 1.3 Normalized OAT'!A8030),"-",'Step 1.3 Normalized OAT'!A8030)</f>
        <v>43435.5</v>
      </c>
      <c r="B8030" s="26">
        <f t="shared" si="131"/>
        <v>334</v>
      </c>
      <c r="C8030" s="64" cm="1">
        <f t="array" ref="C8030">INDEX('Step 5. Daily Avg Schedule Calc'!$A$2:$C$169,(WEEKDAY(A8030)-1)*24+HOUR(A8030)+1,3)*IF(A8030&lt;Cooling_Season_Start_Date,0,IF(A8030&gt;Cooling_Season_End_Date,0,1))</f>
        <v>0</v>
      </c>
      <c r="D8030" s="12">
        <f>VLOOKUP(A8030,'Step 1.3 Normalized OAT'!$A$1:$B$8761,2)</f>
        <v>43</v>
      </c>
      <c r="E8030" s="13">
        <f ca="1">('Step 3. Regression'!$F$19*D8030^2+'Step 3. Regression'!$G$19*D8030+'Step 3. Regression'!$H$19)*C8030</f>
        <v>0</v>
      </c>
    </row>
    <row r="8031" spans="1:5" x14ac:dyDescent="0.25">
      <c r="A8031" s="9">
        <f>IF(ISBLANK('Step 1.3 Normalized OAT'!A8031),"-",'Step 1.3 Normalized OAT'!A8031)</f>
        <v>43435.541666666664</v>
      </c>
      <c r="B8031" s="26">
        <f t="shared" si="131"/>
        <v>334</v>
      </c>
      <c r="C8031" s="64" cm="1">
        <f t="array" ref="C8031">INDEX('Step 5. Daily Avg Schedule Calc'!$A$2:$C$169,(WEEKDAY(A8031)-1)*24+HOUR(A8031)+1,3)*IF(A8031&lt;Cooling_Season_Start_Date,0,IF(A8031&gt;Cooling_Season_End_Date,0,1))</f>
        <v>0</v>
      </c>
      <c r="D8031" s="12">
        <f>VLOOKUP(A8031,'Step 1.3 Normalized OAT'!$A$1:$B$8761,2)</f>
        <v>44</v>
      </c>
      <c r="E8031" s="13">
        <f ca="1">('Step 3. Regression'!$F$19*D8031^2+'Step 3. Regression'!$G$19*D8031+'Step 3. Regression'!$H$19)*C8031</f>
        <v>0</v>
      </c>
    </row>
    <row r="8032" spans="1:5" x14ac:dyDescent="0.25">
      <c r="A8032" s="9">
        <f>IF(ISBLANK('Step 1.3 Normalized OAT'!A8032),"-",'Step 1.3 Normalized OAT'!A8032)</f>
        <v>43435.583333333336</v>
      </c>
      <c r="B8032" s="26">
        <f t="shared" si="131"/>
        <v>334</v>
      </c>
      <c r="C8032" s="64" cm="1">
        <f t="array" ref="C8032">INDEX('Step 5. Daily Avg Schedule Calc'!$A$2:$C$169,(WEEKDAY(A8032)-1)*24+HOUR(A8032)+1,3)*IF(A8032&lt;Cooling_Season_Start_Date,0,IF(A8032&gt;Cooling_Season_End_Date,0,1))</f>
        <v>0</v>
      </c>
      <c r="D8032" s="12">
        <f>VLOOKUP(A8032,'Step 1.3 Normalized OAT'!$A$1:$B$8761,2)</f>
        <v>45</v>
      </c>
      <c r="E8032" s="13">
        <f ca="1">('Step 3. Regression'!$F$19*D8032^2+'Step 3. Regression'!$G$19*D8032+'Step 3. Regression'!$H$19)*C8032</f>
        <v>0</v>
      </c>
    </row>
    <row r="8033" spans="1:5" x14ac:dyDescent="0.25">
      <c r="A8033" s="9">
        <f>IF(ISBLANK('Step 1.3 Normalized OAT'!A8033),"-",'Step 1.3 Normalized OAT'!A8033)</f>
        <v>43435.625</v>
      </c>
      <c r="B8033" s="26">
        <f t="shared" si="131"/>
        <v>334</v>
      </c>
      <c r="C8033" s="64" cm="1">
        <f t="array" ref="C8033">INDEX('Step 5. Daily Avg Schedule Calc'!$A$2:$C$169,(WEEKDAY(A8033)-1)*24+HOUR(A8033)+1,3)*IF(A8033&lt;Cooling_Season_Start_Date,0,IF(A8033&gt;Cooling_Season_End_Date,0,1))</f>
        <v>0</v>
      </c>
      <c r="D8033" s="12">
        <f>VLOOKUP(A8033,'Step 1.3 Normalized OAT'!$A$1:$B$8761,2)</f>
        <v>45</v>
      </c>
      <c r="E8033" s="13">
        <f ca="1">('Step 3. Regression'!$F$19*D8033^2+'Step 3. Regression'!$G$19*D8033+'Step 3. Regression'!$H$19)*C8033</f>
        <v>0</v>
      </c>
    </row>
    <row r="8034" spans="1:5" x14ac:dyDescent="0.25">
      <c r="A8034" s="9">
        <f>IF(ISBLANK('Step 1.3 Normalized OAT'!A8034),"-",'Step 1.3 Normalized OAT'!A8034)</f>
        <v>43435.666666666664</v>
      </c>
      <c r="B8034" s="26">
        <f t="shared" si="131"/>
        <v>334</v>
      </c>
      <c r="C8034" s="64" cm="1">
        <f t="array" ref="C8034">INDEX('Step 5. Daily Avg Schedule Calc'!$A$2:$C$169,(WEEKDAY(A8034)-1)*24+HOUR(A8034)+1,3)*IF(A8034&lt;Cooling_Season_Start_Date,0,IF(A8034&gt;Cooling_Season_End_Date,0,1))</f>
        <v>0</v>
      </c>
      <c r="D8034" s="12">
        <f>VLOOKUP(A8034,'Step 1.3 Normalized OAT'!$A$1:$B$8761,2)</f>
        <v>45</v>
      </c>
      <c r="E8034" s="13">
        <f ca="1">('Step 3. Regression'!$F$19*D8034^2+'Step 3. Regression'!$G$19*D8034+'Step 3. Regression'!$H$19)*C8034</f>
        <v>0</v>
      </c>
    </row>
    <row r="8035" spans="1:5" x14ac:dyDescent="0.25">
      <c r="A8035" s="9">
        <f>IF(ISBLANK('Step 1.3 Normalized OAT'!A8035),"-",'Step 1.3 Normalized OAT'!A8035)</f>
        <v>43435.708333333336</v>
      </c>
      <c r="B8035" s="26">
        <f t="shared" si="131"/>
        <v>334</v>
      </c>
      <c r="C8035" s="64" cm="1">
        <f t="array" ref="C8035">INDEX('Step 5. Daily Avg Schedule Calc'!$A$2:$C$169,(WEEKDAY(A8035)-1)*24+HOUR(A8035)+1,3)*IF(A8035&lt;Cooling_Season_Start_Date,0,IF(A8035&gt;Cooling_Season_End_Date,0,1))</f>
        <v>0</v>
      </c>
      <c r="D8035" s="12">
        <f>VLOOKUP(A8035,'Step 1.3 Normalized OAT'!$A$1:$B$8761,2)</f>
        <v>45</v>
      </c>
      <c r="E8035" s="13">
        <f ca="1">('Step 3. Regression'!$F$19*D8035^2+'Step 3. Regression'!$G$19*D8035+'Step 3. Regression'!$H$19)*C8035</f>
        <v>0</v>
      </c>
    </row>
    <row r="8036" spans="1:5" x14ac:dyDescent="0.25">
      <c r="A8036" s="9">
        <f>IF(ISBLANK('Step 1.3 Normalized OAT'!A8036),"-",'Step 1.3 Normalized OAT'!A8036)</f>
        <v>43435.75</v>
      </c>
      <c r="B8036" s="26">
        <f t="shared" si="131"/>
        <v>334</v>
      </c>
      <c r="C8036" s="64" cm="1">
        <f t="array" ref="C8036">INDEX('Step 5. Daily Avg Schedule Calc'!$A$2:$C$169,(WEEKDAY(A8036)-1)*24+HOUR(A8036)+1,3)*IF(A8036&lt;Cooling_Season_Start_Date,0,IF(A8036&gt;Cooling_Season_End_Date,0,1))</f>
        <v>0</v>
      </c>
      <c r="D8036" s="12">
        <f>VLOOKUP(A8036,'Step 1.3 Normalized OAT'!$A$1:$B$8761,2)</f>
        <v>45</v>
      </c>
      <c r="E8036" s="13">
        <f ca="1">('Step 3. Regression'!$F$19*D8036^2+'Step 3. Regression'!$G$19*D8036+'Step 3. Regression'!$H$19)*C8036</f>
        <v>0</v>
      </c>
    </row>
    <row r="8037" spans="1:5" x14ac:dyDescent="0.25">
      <c r="A8037" s="9">
        <f>IF(ISBLANK('Step 1.3 Normalized OAT'!A8037),"-",'Step 1.3 Normalized OAT'!A8037)</f>
        <v>43435.791666666664</v>
      </c>
      <c r="B8037" s="26">
        <f t="shared" si="131"/>
        <v>334</v>
      </c>
      <c r="C8037" s="64" cm="1">
        <f t="array" ref="C8037">INDEX('Step 5. Daily Avg Schedule Calc'!$A$2:$C$169,(WEEKDAY(A8037)-1)*24+HOUR(A8037)+1,3)*IF(A8037&lt;Cooling_Season_Start_Date,0,IF(A8037&gt;Cooling_Season_End_Date,0,1))</f>
        <v>0</v>
      </c>
      <c r="D8037" s="12">
        <f>VLOOKUP(A8037,'Step 1.3 Normalized OAT'!$A$1:$B$8761,2)</f>
        <v>44</v>
      </c>
      <c r="E8037" s="13">
        <f ca="1">('Step 3. Regression'!$F$19*D8037^2+'Step 3. Regression'!$G$19*D8037+'Step 3. Regression'!$H$19)*C8037</f>
        <v>0</v>
      </c>
    </row>
    <row r="8038" spans="1:5" x14ac:dyDescent="0.25">
      <c r="A8038" s="9">
        <f>IF(ISBLANK('Step 1.3 Normalized OAT'!A8038),"-",'Step 1.3 Normalized OAT'!A8038)</f>
        <v>43435.833333333336</v>
      </c>
      <c r="B8038" s="26">
        <f t="shared" si="131"/>
        <v>334</v>
      </c>
      <c r="C8038" s="64" cm="1">
        <f t="array" ref="C8038">INDEX('Step 5. Daily Avg Schedule Calc'!$A$2:$C$169,(WEEKDAY(A8038)-1)*24+HOUR(A8038)+1,3)*IF(A8038&lt;Cooling_Season_Start_Date,0,IF(A8038&gt;Cooling_Season_End_Date,0,1))</f>
        <v>0</v>
      </c>
      <c r="D8038" s="12">
        <f>VLOOKUP(A8038,'Step 1.3 Normalized OAT'!$A$1:$B$8761,2)</f>
        <v>43</v>
      </c>
      <c r="E8038" s="13">
        <f ca="1">('Step 3. Regression'!$F$19*D8038^2+'Step 3. Regression'!$G$19*D8038+'Step 3. Regression'!$H$19)*C8038</f>
        <v>0</v>
      </c>
    </row>
    <row r="8039" spans="1:5" x14ac:dyDescent="0.25">
      <c r="A8039" s="9">
        <f>IF(ISBLANK('Step 1.3 Normalized OAT'!A8039),"-",'Step 1.3 Normalized OAT'!A8039)</f>
        <v>43435.875</v>
      </c>
      <c r="B8039" s="26">
        <f t="shared" si="131"/>
        <v>334</v>
      </c>
      <c r="C8039" s="64" cm="1">
        <f t="array" ref="C8039">INDEX('Step 5. Daily Avg Schedule Calc'!$A$2:$C$169,(WEEKDAY(A8039)-1)*24+HOUR(A8039)+1,3)*IF(A8039&lt;Cooling_Season_Start_Date,0,IF(A8039&gt;Cooling_Season_End_Date,0,1))</f>
        <v>0</v>
      </c>
      <c r="D8039" s="12">
        <f>VLOOKUP(A8039,'Step 1.3 Normalized OAT'!$A$1:$B$8761,2)</f>
        <v>43</v>
      </c>
      <c r="E8039" s="13">
        <f ca="1">('Step 3. Regression'!$F$19*D8039^2+'Step 3. Regression'!$G$19*D8039+'Step 3. Regression'!$H$19)*C8039</f>
        <v>0</v>
      </c>
    </row>
    <row r="8040" spans="1:5" x14ac:dyDescent="0.25">
      <c r="A8040" s="9">
        <f>IF(ISBLANK('Step 1.3 Normalized OAT'!A8040),"-",'Step 1.3 Normalized OAT'!A8040)</f>
        <v>43435.916666666664</v>
      </c>
      <c r="B8040" s="26">
        <f t="shared" si="131"/>
        <v>334</v>
      </c>
      <c r="C8040" s="64" cm="1">
        <f t="array" ref="C8040">INDEX('Step 5. Daily Avg Schedule Calc'!$A$2:$C$169,(WEEKDAY(A8040)-1)*24+HOUR(A8040)+1,3)*IF(A8040&lt;Cooling_Season_Start_Date,0,IF(A8040&gt;Cooling_Season_End_Date,0,1))</f>
        <v>0</v>
      </c>
      <c r="D8040" s="12">
        <f>VLOOKUP(A8040,'Step 1.3 Normalized OAT'!$A$1:$B$8761,2)</f>
        <v>42</v>
      </c>
      <c r="E8040" s="13">
        <f ca="1">('Step 3. Regression'!$F$19*D8040^2+'Step 3. Regression'!$G$19*D8040+'Step 3. Regression'!$H$19)*C8040</f>
        <v>0</v>
      </c>
    </row>
    <row r="8041" spans="1:5" x14ac:dyDescent="0.25">
      <c r="A8041" s="9">
        <f>IF(ISBLANK('Step 1.3 Normalized OAT'!A8041),"-",'Step 1.3 Normalized OAT'!A8041)</f>
        <v>43435.958333333336</v>
      </c>
      <c r="B8041" s="26">
        <f t="shared" si="131"/>
        <v>334</v>
      </c>
      <c r="C8041" s="64" cm="1">
        <f t="array" ref="C8041">INDEX('Step 5. Daily Avg Schedule Calc'!$A$2:$C$169,(WEEKDAY(A8041)-1)*24+HOUR(A8041)+1,3)*IF(A8041&lt;Cooling_Season_Start_Date,0,IF(A8041&gt;Cooling_Season_End_Date,0,1))</f>
        <v>0</v>
      </c>
      <c r="D8041" s="12">
        <f>VLOOKUP(A8041,'Step 1.3 Normalized OAT'!$A$1:$B$8761,2)</f>
        <v>43</v>
      </c>
      <c r="E8041" s="13">
        <f ca="1">('Step 3. Regression'!$F$19*D8041^2+'Step 3. Regression'!$G$19*D8041+'Step 3. Regression'!$H$19)*C8041</f>
        <v>0</v>
      </c>
    </row>
    <row r="8042" spans="1:5" x14ac:dyDescent="0.25">
      <c r="A8042" s="9">
        <f>IF(ISBLANK('Step 1.3 Normalized OAT'!A8042),"-",'Step 1.3 Normalized OAT'!A8042)</f>
        <v>43436</v>
      </c>
      <c r="B8042" s="26">
        <f t="shared" si="131"/>
        <v>335</v>
      </c>
      <c r="C8042" s="64" cm="1">
        <f t="array" ref="C8042">INDEX('Step 5. Daily Avg Schedule Calc'!$A$2:$C$169,(WEEKDAY(A8042)-1)*24+HOUR(A8042)+1,3)*IF(A8042&lt;Cooling_Season_Start_Date,0,IF(A8042&gt;Cooling_Season_End_Date,0,1))</f>
        <v>0</v>
      </c>
      <c r="D8042" s="12">
        <f>VLOOKUP(A8042,'Step 1.3 Normalized OAT'!$A$1:$B$8761,2)</f>
        <v>42</v>
      </c>
      <c r="E8042" s="13">
        <f ca="1">('Step 3. Regression'!$F$19*D8042^2+'Step 3. Regression'!$G$19*D8042+'Step 3. Regression'!$H$19)*C8042</f>
        <v>0</v>
      </c>
    </row>
    <row r="8043" spans="1:5" x14ac:dyDescent="0.25">
      <c r="A8043" s="9">
        <f>IF(ISBLANK('Step 1.3 Normalized OAT'!A8043),"-",'Step 1.3 Normalized OAT'!A8043)</f>
        <v>43436.041666666664</v>
      </c>
      <c r="B8043" s="26">
        <f t="shared" si="131"/>
        <v>335</v>
      </c>
      <c r="C8043" s="64" cm="1">
        <f t="array" ref="C8043">INDEX('Step 5. Daily Avg Schedule Calc'!$A$2:$C$169,(WEEKDAY(A8043)-1)*24+HOUR(A8043)+1,3)*IF(A8043&lt;Cooling_Season_Start_Date,0,IF(A8043&gt;Cooling_Season_End_Date,0,1))</f>
        <v>0</v>
      </c>
      <c r="D8043" s="12">
        <f>VLOOKUP(A8043,'Step 1.3 Normalized OAT'!$A$1:$B$8761,2)</f>
        <v>43</v>
      </c>
      <c r="E8043" s="13">
        <f ca="1">('Step 3. Regression'!$F$19*D8043^2+'Step 3. Regression'!$G$19*D8043+'Step 3. Regression'!$H$19)*C8043</f>
        <v>0</v>
      </c>
    </row>
    <row r="8044" spans="1:5" x14ac:dyDescent="0.25">
      <c r="A8044" s="9">
        <f>IF(ISBLANK('Step 1.3 Normalized OAT'!A8044),"-",'Step 1.3 Normalized OAT'!A8044)</f>
        <v>43436.083333333336</v>
      </c>
      <c r="B8044" s="26">
        <f t="shared" si="131"/>
        <v>335</v>
      </c>
      <c r="C8044" s="64" cm="1">
        <f t="array" ref="C8044">INDEX('Step 5. Daily Avg Schedule Calc'!$A$2:$C$169,(WEEKDAY(A8044)-1)*24+HOUR(A8044)+1,3)*IF(A8044&lt;Cooling_Season_Start_Date,0,IF(A8044&gt;Cooling_Season_End_Date,0,1))</f>
        <v>0</v>
      </c>
      <c r="D8044" s="12">
        <f>VLOOKUP(A8044,'Step 1.3 Normalized OAT'!$A$1:$B$8761,2)</f>
        <v>45</v>
      </c>
      <c r="E8044" s="13">
        <f ca="1">('Step 3. Regression'!$F$19*D8044^2+'Step 3. Regression'!$G$19*D8044+'Step 3. Regression'!$H$19)*C8044</f>
        <v>0</v>
      </c>
    </row>
    <row r="8045" spans="1:5" x14ac:dyDescent="0.25">
      <c r="A8045" s="9">
        <f>IF(ISBLANK('Step 1.3 Normalized OAT'!A8045),"-",'Step 1.3 Normalized OAT'!A8045)</f>
        <v>43436.125</v>
      </c>
      <c r="B8045" s="26">
        <f t="shared" si="131"/>
        <v>335</v>
      </c>
      <c r="C8045" s="64" cm="1">
        <f t="array" ref="C8045">INDEX('Step 5. Daily Avg Schedule Calc'!$A$2:$C$169,(WEEKDAY(A8045)-1)*24+HOUR(A8045)+1,3)*IF(A8045&lt;Cooling_Season_Start_Date,0,IF(A8045&gt;Cooling_Season_End_Date,0,1))</f>
        <v>0</v>
      </c>
      <c r="D8045" s="12">
        <f>VLOOKUP(A8045,'Step 1.3 Normalized OAT'!$A$1:$B$8761,2)</f>
        <v>43</v>
      </c>
      <c r="E8045" s="13">
        <f ca="1">('Step 3. Regression'!$F$19*D8045^2+'Step 3. Regression'!$G$19*D8045+'Step 3. Regression'!$H$19)*C8045</f>
        <v>0</v>
      </c>
    </row>
    <row r="8046" spans="1:5" x14ac:dyDescent="0.25">
      <c r="A8046" s="9">
        <f>IF(ISBLANK('Step 1.3 Normalized OAT'!A8046),"-",'Step 1.3 Normalized OAT'!A8046)</f>
        <v>43436.166666666664</v>
      </c>
      <c r="B8046" s="26">
        <f t="shared" si="131"/>
        <v>335</v>
      </c>
      <c r="C8046" s="64" cm="1">
        <f t="array" ref="C8046">INDEX('Step 5. Daily Avg Schedule Calc'!$A$2:$C$169,(WEEKDAY(A8046)-1)*24+HOUR(A8046)+1,3)*IF(A8046&lt;Cooling_Season_Start_Date,0,IF(A8046&gt;Cooling_Season_End_Date,0,1))</f>
        <v>0</v>
      </c>
      <c r="D8046" s="12">
        <f>VLOOKUP(A8046,'Step 1.3 Normalized OAT'!$A$1:$B$8761,2)</f>
        <v>44</v>
      </c>
      <c r="E8046" s="13">
        <f ca="1">('Step 3. Regression'!$F$19*D8046^2+'Step 3. Regression'!$G$19*D8046+'Step 3. Regression'!$H$19)*C8046</f>
        <v>0</v>
      </c>
    </row>
    <row r="8047" spans="1:5" x14ac:dyDescent="0.25">
      <c r="A8047" s="9">
        <f>IF(ISBLANK('Step 1.3 Normalized OAT'!A8047),"-",'Step 1.3 Normalized OAT'!A8047)</f>
        <v>43436.208333333336</v>
      </c>
      <c r="B8047" s="26">
        <f t="shared" si="131"/>
        <v>335</v>
      </c>
      <c r="C8047" s="64" cm="1">
        <f t="array" ref="C8047">INDEX('Step 5. Daily Avg Schedule Calc'!$A$2:$C$169,(WEEKDAY(A8047)-1)*24+HOUR(A8047)+1,3)*IF(A8047&lt;Cooling_Season_Start_Date,0,IF(A8047&gt;Cooling_Season_End_Date,0,1))</f>
        <v>0</v>
      </c>
      <c r="D8047" s="12">
        <f>VLOOKUP(A8047,'Step 1.3 Normalized OAT'!$A$1:$B$8761,2)</f>
        <v>45</v>
      </c>
      <c r="E8047" s="13">
        <f ca="1">('Step 3. Regression'!$F$19*D8047^2+'Step 3. Regression'!$G$19*D8047+'Step 3. Regression'!$H$19)*C8047</f>
        <v>0</v>
      </c>
    </row>
    <row r="8048" spans="1:5" x14ac:dyDescent="0.25">
      <c r="A8048" s="9">
        <f>IF(ISBLANK('Step 1.3 Normalized OAT'!A8048),"-",'Step 1.3 Normalized OAT'!A8048)</f>
        <v>43436.25</v>
      </c>
      <c r="B8048" s="26">
        <f t="shared" si="131"/>
        <v>335</v>
      </c>
      <c r="C8048" s="64" cm="1">
        <f t="array" ref="C8048">INDEX('Step 5. Daily Avg Schedule Calc'!$A$2:$C$169,(WEEKDAY(A8048)-1)*24+HOUR(A8048)+1,3)*IF(A8048&lt;Cooling_Season_Start_Date,0,IF(A8048&gt;Cooling_Season_End_Date,0,1))</f>
        <v>0</v>
      </c>
      <c r="D8048" s="12">
        <f>VLOOKUP(A8048,'Step 1.3 Normalized OAT'!$A$1:$B$8761,2)</f>
        <v>45</v>
      </c>
      <c r="E8048" s="13">
        <f ca="1">('Step 3. Regression'!$F$19*D8048^2+'Step 3. Regression'!$G$19*D8048+'Step 3. Regression'!$H$19)*C8048</f>
        <v>0</v>
      </c>
    </row>
    <row r="8049" spans="1:5" x14ac:dyDescent="0.25">
      <c r="A8049" s="9">
        <f>IF(ISBLANK('Step 1.3 Normalized OAT'!A8049),"-",'Step 1.3 Normalized OAT'!A8049)</f>
        <v>43436.291666666664</v>
      </c>
      <c r="B8049" s="26">
        <f t="shared" si="131"/>
        <v>335</v>
      </c>
      <c r="C8049" s="64" cm="1">
        <f t="array" ref="C8049">INDEX('Step 5. Daily Avg Schedule Calc'!$A$2:$C$169,(WEEKDAY(A8049)-1)*24+HOUR(A8049)+1,3)*IF(A8049&lt;Cooling_Season_Start_Date,0,IF(A8049&gt;Cooling_Season_End_Date,0,1))</f>
        <v>0</v>
      </c>
      <c r="D8049" s="12">
        <f>VLOOKUP(A8049,'Step 1.3 Normalized OAT'!$A$1:$B$8761,2)</f>
        <v>46</v>
      </c>
      <c r="E8049" s="13">
        <f ca="1">('Step 3. Regression'!$F$19*D8049^2+'Step 3. Regression'!$G$19*D8049+'Step 3. Regression'!$H$19)*C8049</f>
        <v>0</v>
      </c>
    </row>
    <row r="8050" spans="1:5" x14ac:dyDescent="0.25">
      <c r="A8050" s="9">
        <f>IF(ISBLANK('Step 1.3 Normalized OAT'!A8050),"-",'Step 1.3 Normalized OAT'!A8050)</f>
        <v>43436.333333333336</v>
      </c>
      <c r="B8050" s="26">
        <f t="shared" si="131"/>
        <v>335</v>
      </c>
      <c r="C8050" s="64" cm="1">
        <f t="array" ref="C8050">INDEX('Step 5. Daily Avg Schedule Calc'!$A$2:$C$169,(WEEKDAY(A8050)-1)*24+HOUR(A8050)+1,3)*IF(A8050&lt;Cooling_Season_Start_Date,0,IF(A8050&gt;Cooling_Season_End_Date,0,1))</f>
        <v>0</v>
      </c>
      <c r="D8050" s="12">
        <f>VLOOKUP(A8050,'Step 1.3 Normalized OAT'!$A$1:$B$8761,2)</f>
        <v>46</v>
      </c>
      <c r="E8050" s="13">
        <f ca="1">('Step 3. Regression'!$F$19*D8050^2+'Step 3. Regression'!$G$19*D8050+'Step 3. Regression'!$H$19)*C8050</f>
        <v>0</v>
      </c>
    </row>
    <row r="8051" spans="1:5" x14ac:dyDescent="0.25">
      <c r="A8051" s="9">
        <f>IF(ISBLANK('Step 1.3 Normalized OAT'!A8051),"-",'Step 1.3 Normalized OAT'!A8051)</f>
        <v>43436.375</v>
      </c>
      <c r="B8051" s="26">
        <f t="shared" si="131"/>
        <v>335</v>
      </c>
      <c r="C8051" s="64" cm="1">
        <f t="array" ref="C8051">INDEX('Step 5. Daily Avg Schedule Calc'!$A$2:$C$169,(WEEKDAY(A8051)-1)*24+HOUR(A8051)+1,3)*IF(A8051&lt;Cooling_Season_Start_Date,0,IF(A8051&gt;Cooling_Season_End_Date,0,1))</f>
        <v>0</v>
      </c>
      <c r="D8051" s="12">
        <f>VLOOKUP(A8051,'Step 1.3 Normalized OAT'!$A$1:$B$8761,2)</f>
        <v>46</v>
      </c>
      <c r="E8051" s="13">
        <f ca="1">('Step 3. Regression'!$F$19*D8051^2+'Step 3. Regression'!$G$19*D8051+'Step 3. Regression'!$H$19)*C8051</f>
        <v>0</v>
      </c>
    </row>
    <row r="8052" spans="1:5" x14ac:dyDescent="0.25">
      <c r="A8052" s="9">
        <f>IF(ISBLANK('Step 1.3 Normalized OAT'!A8052),"-",'Step 1.3 Normalized OAT'!A8052)</f>
        <v>43436.416666666664</v>
      </c>
      <c r="B8052" s="26">
        <f t="shared" si="131"/>
        <v>335</v>
      </c>
      <c r="C8052" s="64" cm="1">
        <f t="array" ref="C8052">INDEX('Step 5. Daily Avg Schedule Calc'!$A$2:$C$169,(WEEKDAY(A8052)-1)*24+HOUR(A8052)+1,3)*IF(A8052&lt;Cooling_Season_Start_Date,0,IF(A8052&gt;Cooling_Season_End_Date,0,1))</f>
        <v>0</v>
      </c>
      <c r="D8052" s="12">
        <f>VLOOKUP(A8052,'Step 1.3 Normalized OAT'!$A$1:$B$8761,2)</f>
        <v>47</v>
      </c>
      <c r="E8052" s="13">
        <f ca="1">('Step 3. Regression'!$F$19*D8052^2+'Step 3. Regression'!$G$19*D8052+'Step 3. Regression'!$H$19)*C8052</f>
        <v>0</v>
      </c>
    </row>
    <row r="8053" spans="1:5" x14ac:dyDescent="0.25">
      <c r="A8053" s="9">
        <f>IF(ISBLANK('Step 1.3 Normalized OAT'!A8053),"-",'Step 1.3 Normalized OAT'!A8053)</f>
        <v>43436.458333333336</v>
      </c>
      <c r="B8053" s="26">
        <f t="shared" si="131"/>
        <v>335</v>
      </c>
      <c r="C8053" s="64" cm="1">
        <f t="array" ref="C8053">INDEX('Step 5. Daily Avg Schedule Calc'!$A$2:$C$169,(WEEKDAY(A8053)-1)*24+HOUR(A8053)+1,3)*IF(A8053&lt;Cooling_Season_Start_Date,0,IF(A8053&gt;Cooling_Season_End_Date,0,1))</f>
        <v>0</v>
      </c>
      <c r="D8053" s="12">
        <f>VLOOKUP(A8053,'Step 1.3 Normalized OAT'!$A$1:$B$8761,2)</f>
        <v>48</v>
      </c>
      <c r="E8053" s="13">
        <f ca="1">('Step 3. Regression'!$F$19*D8053^2+'Step 3. Regression'!$G$19*D8053+'Step 3. Regression'!$H$19)*C8053</f>
        <v>0</v>
      </c>
    </row>
    <row r="8054" spans="1:5" x14ac:dyDescent="0.25">
      <c r="A8054" s="9">
        <f>IF(ISBLANK('Step 1.3 Normalized OAT'!A8054),"-",'Step 1.3 Normalized OAT'!A8054)</f>
        <v>43436.5</v>
      </c>
      <c r="B8054" s="26">
        <f t="shared" si="131"/>
        <v>335</v>
      </c>
      <c r="C8054" s="64" cm="1">
        <f t="array" ref="C8054">INDEX('Step 5. Daily Avg Schedule Calc'!$A$2:$C$169,(WEEKDAY(A8054)-1)*24+HOUR(A8054)+1,3)*IF(A8054&lt;Cooling_Season_Start_Date,0,IF(A8054&gt;Cooling_Season_End_Date,0,1))</f>
        <v>0</v>
      </c>
      <c r="D8054" s="12">
        <f>VLOOKUP(A8054,'Step 1.3 Normalized OAT'!$A$1:$B$8761,2)</f>
        <v>48</v>
      </c>
      <c r="E8054" s="13">
        <f ca="1">('Step 3. Regression'!$F$19*D8054^2+'Step 3. Regression'!$G$19*D8054+'Step 3. Regression'!$H$19)*C8054</f>
        <v>0</v>
      </c>
    </row>
    <row r="8055" spans="1:5" x14ac:dyDescent="0.25">
      <c r="A8055" s="9">
        <f>IF(ISBLANK('Step 1.3 Normalized OAT'!A8055),"-",'Step 1.3 Normalized OAT'!A8055)</f>
        <v>43436.541666666664</v>
      </c>
      <c r="B8055" s="26">
        <f t="shared" si="131"/>
        <v>335</v>
      </c>
      <c r="C8055" s="64" cm="1">
        <f t="array" ref="C8055">INDEX('Step 5. Daily Avg Schedule Calc'!$A$2:$C$169,(WEEKDAY(A8055)-1)*24+HOUR(A8055)+1,3)*IF(A8055&lt;Cooling_Season_Start_Date,0,IF(A8055&gt;Cooling_Season_End_Date,0,1))</f>
        <v>0</v>
      </c>
      <c r="D8055" s="12">
        <f>VLOOKUP(A8055,'Step 1.3 Normalized OAT'!$A$1:$B$8761,2)</f>
        <v>50</v>
      </c>
      <c r="E8055" s="13">
        <f ca="1">('Step 3. Regression'!$F$19*D8055^2+'Step 3. Regression'!$G$19*D8055+'Step 3. Regression'!$H$19)*C8055</f>
        <v>0</v>
      </c>
    </row>
    <row r="8056" spans="1:5" x14ac:dyDescent="0.25">
      <c r="A8056" s="9">
        <f>IF(ISBLANK('Step 1.3 Normalized OAT'!A8056),"-",'Step 1.3 Normalized OAT'!A8056)</f>
        <v>43436.583333333336</v>
      </c>
      <c r="B8056" s="26">
        <f t="shared" si="131"/>
        <v>335</v>
      </c>
      <c r="C8056" s="64" cm="1">
        <f t="array" ref="C8056">INDEX('Step 5. Daily Avg Schedule Calc'!$A$2:$C$169,(WEEKDAY(A8056)-1)*24+HOUR(A8056)+1,3)*IF(A8056&lt;Cooling_Season_Start_Date,0,IF(A8056&gt;Cooling_Season_End_Date,0,1))</f>
        <v>0</v>
      </c>
      <c r="D8056" s="12">
        <f>VLOOKUP(A8056,'Step 1.3 Normalized OAT'!$A$1:$B$8761,2)</f>
        <v>52</v>
      </c>
      <c r="E8056" s="13">
        <f ca="1">('Step 3. Regression'!$F$19*D8056^2+'Step 3. Regression'!$G$19*D8056+'Step 3. Regression'!$H$19)*C8056</f>
        <v>0</v>
      </c>
    </row>
    <row r="8057" spans="1:5" x14ac:dyDescent="0.25">
      <c r="A8057" s="9">
        <f>IF(ISBLANK('Step 1.3 Normalized OAT'!A8057),"-",'Step 1.3 Normalized OAT'!A8057)</f>
        <v>43436.625</v>
      </c>
      <c r="B8057" s="26">
        <f t="shared" si="131"/>
        <v>335</v>
      </c>
      <c r="C8057" s="64" cm="1">
        <f t="array" ref="C8057">INDEX('Step 5. Daily Avg Schedule Calc'!$A$2:$C$169,(WEEKDAY(A8057)-1)*24+HOUR(A8057)+1,3)*IF(A8057&lt;Cooling_Season_Start_Date,0,IF(A8057&gt;Cooling_Season_End_Date,0,1))</f>
        <v>0</v>
      </c>
      <c r="D8057" s="12">
        <f>VLOOKUP(A8057,'Step 1.3 Normalized OAT'!$A$1:$B$8761,2)</f>
        <v>52</v>
      </c>
      <c r="E8057" s="13">
        <f ca="1">('Step 3. Regression'!$F$19*D8057^2+'Step 3. Regression'!$G$19*D8057+'Step 3. Regression'!$H$19)*C8057</f>
        <v>0</v>
      </c>
    </row>
    <row r="8058" spans="1:5" x14ac:dyDescent="0.25">
      <c r="A8058" s="9">
        <f>IF(ISBLANK('Step 1.3 Normalized OAT'!A8058),"-",'Step 1.3 Normalized OAT'!A8058)</f>
        <v>43436.666666666664</v>
      </c>
      <c r="B8058" s="26">
        <f t="shared" si="131"/>
        <v>335</v>
      </c>
      <c r="C8058" s="64" cm="1">
        <f t="array" ref="C8058">INDEX('Step 5. Daily Avg Schedule Calc'!$A$2:$C$169,(WEEKDAY(A8058)-1)*24+HOUR(A8058)+1,3)*IF(A8058&lt;Cooling_Season_Start_Date,0,IF(A8058&gt;Cooling_Season_End_Date,0,1))</f>
        <v>0</v>
      </c>
      <c r="D8058" s="12">
        <f>VLOOKUP(A8058,'Step 1.3 Normalized OAT'!$A$1:$B$8761,2)</f>
        <v>51</v>
      </c>
      <c r="E8058" s="13">
        <f ca="1">('Step 3. Regression'!$F$19*D8058^2+'Step 3. Regression'!$G$19*D8058+'Step 3. Regression'!$H$19)*C8058</f>
        <v>0</v>
      </c>
    </row>
    <row r="8059" spans="1:5" x14ac:dyDescent="0.25">
      <c r="A8059" s="9">
        <f>IF(ISBLANK('Step 1.3 Normalized OAT'!A8059),"-",'Step 1.3 Normalized OAT'!A8059)</f>
        <v>43436.708333333336</v>
      </c>
      <c r="B8059" s="26">
        <f t="shared" si="131"/>
        <v>335</v>
      </c>
      <c r="C8059" s="64" cm="1">
        <f t="array" ref="C8059">INDEX('Step 5. Daily Avg Schedule Calc'!$A$2:$C$169,(WEEKDAY(A8059)-1)*24+HOUR(A8059)+1,3)*IF(A8059&lt;Cooling_Season_Start_Date,0,IF(A8059&gt;Cooling_Season_End_Date,0,1))</f>
        <v>0</v>
      </c>
      <c r="D8059" s="12">
        <f>VLOOKUP(A8059,'Step 1.3 Normalized OAT'!$A$1:$B$8761,2)</f>
        <v>54</v>
      </c>
      <c r="E8059" s="13">
        <f ca="1">('Step 3. Regression'!$F$19*D8059^2+'Step 3. Regression'!$G$19*D8059+'Step 3. Regression'!$H$19)*C8059</f>
        <v>0</v>
      </c>
    </row>
    <row r="8060" spans="1:5" x14ac:dyDescent="0.25">
      <c r="A8060" s="9">
        <f>IF(ISBLANK('Step 1.3 Normalized OAT'!A8060),"-",'Step 1.3 Normalized OAT'!A8060)</f>
        <v>43436.75</v>
      </c>
      <c r="B8060" s="26">
        <f t="shared" si="131"/>
        <v>335</v>
      </c>
      <c r="C8060" s="64" cm="1">
        <f t="array" ref="C8060">INDEX('Step 5. Daily Avg Schedule Calc'!$A$2:$C$169,(WEEKDAY(A8060)-1)*24+HOUR(A8060)+1,3)*IF(A8060&lt;Cooling_Season_Start_Date,0,IF(A8060&gt;Cooling_Season_End_Date,0,1))</f>
        <v>0</v>
      </c>
      <c r="D8060" s="12">
        <f>VLOOKUP(A8060,'Step 1.3 Normalized OAT'!$A$1:$B$8761,2)</f>
        <v>52</v>
      </c>
      <c r="E8060" s="13">
        <f ca="1">('Step 3. Regression'!$F$19*D8060^2+'Step 3. Regression'!$G$19*D8060+'Step 3. Regression'!$H$19)*C8060</f>
        <v>0</v>
      </c>
    </row>
    <row r="8061" spans="1:5" x14ac:dyDescent="0.25">
      <c r="A8061" s="9">
        <f>IF(ISBLANK('Step 1.3 Normalized OAT'!A8061),"-",'Step 1.3 Normalized OAT'!A8061)</f>
        <v>43436.791666666664</v>
      </c>
      <c r="B8061" s="26">
        <f t="shared" si="131"/>
        <v>335</v>
      </c>
      <c r="C8061" s="64" cm="1">
        <f t="array" ref="C8061">INDEX('Step 5. Daily Avg Schedule Calc'!$A$2:$C$169,(WEEKDAY(A8061)-1)*24+HOUR(A8061)+1,3)*IF(A8061&lt;Cooling_Season_Start_Date,0,IF(A8061&gt;Cooling_Season_End_Date,0,1))</f>
        <v>0</v>
      </c>
      <c r="D8061" s="12">
        <f>VLOOKUP(A8061,'Step 1.3 Normalized OAT'!$A$1:$B$8761,2)</f>
        <v>52</v>
      </c>
      <c r="E8061" s="13">
        <f ca="1">('Step 3. Regression'!$F$19*D8061^2+'Step 3. Regression'!$G$19*D8061+'Step 3. Regression'!$H$19)*C8061</f>
        <v>0</v>
      </c>
    </row>
    <row r="8062" spans="1:5" x14ac:dyDescent="0.25">
      <c r="A8062" s="9">
        <f>IF(ISBLANK('Step 1.3 Normalized OAT'!A8062),"-",'Step 1.3 Normalized OAT'!A8062)</f>
        <v>43436.833333333336</v>
      </c>
      <c r="B8062" s="26">
        <f t="shared" si="131"/>
        <v>335</v>
      </c>
      <c r="C8062" s="64" cm="1">
        <f t="array" ref="C8062">INDEX('Step 5. Daily Avg Schedule Calc'!$A$2:$C$169,(WEEKDAY(A8062)-1)*24+HOUR(A8062)+1,3)*IF(A8062&lt;Cooling_Season_Start_Date,0,IF(A8062&gt;Cooling_Season_End_Date,0,1))</f>
        <v>0</v>
      </c>
      <c r="D8062" s="12">
        <f>VLOOKUP(A8062,'Step 1.3 Normalized OAT'!$A$1:$B$8761,2)</f>
        <v>52</v>
      </c>
      <c r="E8062" s="13">
        <f ca="1">('Step 3. Regression'!$F$19*D8062^2+'Step 3. Regression'!$G$19*D8062+'Step 3. Regression'!$H$19)*C8062</f>
        <v>0</v>
      </c>
    </row>
    <row r="8063" spans="1:5" x14ac:dyDescent="0.25">
      <c r="A8063" s="9">
        <f>IF(ISBLANK('Step 1.3 Normalized OAT'!A8063),"-",'Step 1.3 Normalized OAT'!A8063)</f>
        <v>43436.875</v>
      </c>
      <c r="B8063" s="26">
        <f t="shared" si="131"/>
        <v>335</v>
      </c>
      <c r="C8063" s="64" cm="1">
        <f t="array" ref="C8063">INDEX('Step 5. Daily Avg Schedule Calc'!$A$2:$C$169,(WEEKDAY(A8063)-1)*24+HOUR(A8063)+1,3)*IF(A8063&lt;Cooling_Season_Start_Date,0,IF(A8063&gt;Cooling_Season_End_Date,0,1))</f>
        <v>0</v>
      </c>
      <c r="D8063" s="12">
        <f>VLOOKUP(A8063,'Step 1.3 Normalized OAT'!$A$1:$B$8761,2)</f>
        <v>54</v>
      </c>
      <c r="E8063" s="13">
        <f ca="1">('Step 3. Regression'!$F$19*D8063^2+'Step 3. Regression'!$G$19*D8063+'Step 3. Regression'!$H$19)*C8063</f>
        <v>0</v>
      </c>
    </row>
    <row r="8064" spans="1:5" x14ac:dyDescent="0.25">
      <c r="A8064" s="9">
        <f>IF(ISBLANK('Step 1.3 Normalized OAT'!A8064),"-",'Step 1.3 Normalized OAT'!A8064)</f>
        <v>43436.916666666664</v>
      </c>
      <c r="B8064" s="26">
        <f t="shared" si="131"/>
        <v>335</v>
      </c>
      <c r="C8064" s="64" cm="1">
        <f t="array" ref="C8064">INDEX('Step 5. Daily Avg Schedule Calc'!$A$2:$C$169,(WEEKDAY(A8064)-1)*24+HOUR(A8064)+1,3)*IF(A8064&lt;Cooling_Season_Start_Date,0,IF(A8064&gt;Cooling_Season_End_Date,0,1))</f>
        <v>0</v>
      </c>
      <c r="D8064" s="12">
        <f>VLOOKUP(A8064,'Step 1.3 Normalized OAT'!$A$1:$B$8761,2)</f>
        <v>52</v>
      </c>
      <c r="E8064" s="13">
        <f ca="1">('Step 3. Regression'!$F$19*D8064^2+'Step 3. Regression'!$G$19*D8064+'Step 3. Regression'!$H$19)*C8064</f>
        <v>0</v>
      </c>
    </row>
    <row r="8065" spans="1:5" x14ac:dyDescent="0.25">
      <c r="A8065" s="9">
        <f>IF(ISBLANK('Step 1.3 Normalized OAT'!A8065),"-",'Step 1.3 Normalized OAT'!A8065)</f>
        <v>43436.958333333336</v>
      </c>
      <c r="B8065" s="26">
        <f t="shared" si="131"/>
        <v>335</v>
      </c>
      <c r="C8065" s="64" cm="1">
        <f t="array" ref="C8065">INDEX('Step 5. Daily Avg Schedule Calc'!$A$2:$C$169,(WEEKDAY(A8065)-1)*24+HOUR(A8065)+1,3)*IF(A8065&lt;Cooling_Season_Start_Date,0,IF(A8065&gt;Cooling_Season_End_Date,0,1))</f>
        <v>0</v>
      </c>
      <c r="D8065" s="12">
        <f>VLOOKUP(A8065,'Step 1.3 Normalized OAT'!$A$1:$B$8761,2)</f>
        <v>55</v>
      </c>
      <c r="E8065" s="13">
        <f ca="1">('Step 3. Regression'!$F$19*D8065^2+'Step 3. Regression'!$G$19*D8065+'Step 3. Regression'!$H$19)*C8065</f>
        <v>0</v>
      </c>
    </row>
    <row r="8066" spans="1:5" x14ac:dyDescent="0.25">
      <c r="A8066" s="9">
        <f>IF(ISBLANK('Step 1.3 Normalized OAT'!A8066),"-",'Step 1.3 Normalized OAT'!A8066)</f>
        <v>43437</v>
      </c>
      <c r="B8066" s="26">
        <f t="shared" si="131"/>
        <v>336</v>
      </c>
      <c r="C8066" s="64" cm="1">
        <f t="array" ref="C8066">INDEX('Step 5. Daily Avg Schedule Calc'!$A$2:$C$169,(WEEKDAY(A8066)-1)*24+HOUR(A8066)+1,3)*IF(A8066&lt;Cooling_Season_Start_Date,0,IF(A8066&gt;Cooling_Season_End_Date,0,1))</f>
        <v>0</v>
      </c>
      <c r="D8066" s="12">
        <f>VLOOKUP(A8066,'Step 1.3 Normalized OAT'!$A$1:$B$8761,2)</f>
        <v>57</v>
      </c>
      <c r="E8066" s="13">
        <f ca="1">('Step 3. Regression'!$F$19*D8066^2+'Step 3. Regression'!$G$19*D8066+'Step 3. Regression'!$H$19)*C8066</f>
        <v>0</v>
      </c>
    </row>
    <row r="8067" spans="1:5" x14ac:dyDescent="0.25">
      <c r="A8067" s="9">
        <f>IF(ISBLANK('Step 1.3 Normalized OAT'!A8067),"-",'Step 1.3 Normalized OAT'!A8067)</f>
        <v>43437.041666666664</v>
      </c>
      <c r="B8067" s="26">
        <f t="shared" ref="B8067:B8130" si="132">_xlfn.DAYS(A8067,$A$2)</f>
        <v>336</v>
      </c>
      <c r="C8067" s="64" cm="1">
        <f t="array" ref="C8067">INDEX('Step 5. Daily Avg Schedule Calc'!$A$2:$C$169,(WEEKDAY(A8067)-1)*24+HOUR(A8067)+1,3)*IF(A8067&lt;Cooling_Season_Start_Date,0,IF(A8067&gt;Cooling_Season_End_Date,0,1))</f>
        <v>0</v>
      </c>
      <c r="D8067" s="12">
        <f>VLOOKUP(A8067,'Step 1.3 Normalized OAT'!$A$1:$B$8761,2)</f>
        <v>55</v>
      </c>
      <c r="E8067" s="13">
        <f ca="1">('Step 3. Regression'!$F$19*D8067^2+'Step 3. Regression'!$G$19*D8067+'Step 3. Regression'!$H$19)*C8067</f>
        <v>0</v>
      </c>
    </row>
    <row r="8068" spans="1:5" x14ac:dyDescent="0.25">
      <c r="A8068" s="9">
        <f>IF(ISBLANK('Step 1.3 Normalized OAT'!A8068),"-",'Step 1.3 Normalized OAT'!A8068)</f>
        <v>43437.083333333336</v>
      </c>
      <c r="B8068" s="26">
        <f t="shared" si="132"/>
        <v>336</v>
      </c>
      <c r="C8068" s="64" cm="1">
        <f t="array" ref="C8068">INDEX('Step 5. Daily Avg Schedule Calc'!$A$2:$C$169,(WEEKDAY(A8068)-1)*24+HOUR(A8068)+1,3)*IF(A8068&lt;Cooling_Season_Start_Date,0,IF(A8068&gt;Cooling_Season_End_Date,0,1))</f>
        <v>0</v>
      </c>
      <c r="D8068" s="12">
        <f>VLOOKUP(A8068,'Step 1.3 Normalized OAT'!$A$1:$B$8761,2)</f>
        <v>55</v>
      </c>
      <c r="E8068" s="13">
        <f ca="1">('Step 3. Regression'!$F$19*D8068^2+'Step 3. Regression'!$G$19*D8068+'Step 3. Regression'!$H$19)*C8068</f>
        <v>0</v>
      </c>
    </row>
    <row r="8069" spans="1:5" x14ac:dyDescent="0.25">
      <c r="A8069" s="9">
        <f>IF(ISBLANK('Step 1.3 Normalized OAT'!A8069),"-",'Step 1.3 Normalized OAT'!A8069)</f>
        <v>43437.125</v>
      </c>
      <c r="B8069" s="26">
        <f t="shared" si="132"/>
        <v>336</v>
      </c>
      <c r="C8069" s="64" cm="1">
        <f t="array" ref="C8069">INDEX('Step 5. Daily Avg Schedule Calc'!$A$2:$C$169,(WEEKDAY(A8069)-1)*24+HOUR(A8069)+1,3)*IF(A8069&lt;Cooling_Season_Start_Date,0,IF(A8069&gt;Cooling_Season_End_Date,0,1))</f>
        <v>0</v>
      </c>
      <c r="D8069" s="12">
        <f>VLOOKUP(A8069,'Step 1.3 Normalized OAT'!$A$1:$B$8761,2)</f>
        <v>55</v>
      </c>
      <c r="E8069" s="13">
        <f ca="1">('Step 3. Regression'!$F$19*D8069^2+'Step 3. Regression'!$G$19*D8069+'Step 3. Regression'!$H$19)*C8069</f>
        <v>0</v>
      </c>
    </row>
    <row r="8070" spans="1:5" x14ac:dyDescent="0.25">
      <c r="A8070" s="9">
        <f>IF(ISBLANK('Step 1.3 Normalized OAT'!A8070),"-",'Step 1.3 Normalized OAT'!A8070)</f>
        <v>43437.166666666664</v>
      </c>
      <c r="B8070" s="26">
        <f t="shared" si="132"/>
        <v>336</v>
      </c>
      <c r="C8070" s="64" cm="1">
        <f t="array" ref="C8070">INDEX('Step 5. Daily Avg Schedule Calc'!$A$2:$C$169,(WEEKDAY(A8070)-1)*24+HOUR(A8070)+1,3)*IF(A8070&lt;Cooling_Season_Start_Date,0,IF(A8070&gt;Cooling_Season_End_Date,0,1))</f>
        <v>0</v>
      </c>
      <c r="D8070" s="12">
        <f>VLOOKUP(A8070,'Step 1.3 Normalized OAT'!$A$1:$B$8761,2)</f>
        <v>55</v>
      </c>
      <c r="E8070" s="13">
        <f ca="1">('Step 3. Regression'!$F$19*D8070^2+'Step 3. Regression'!$G$19*D8070+'Step 3. Regression'!$H$19)*C8070</f>
        <v>0</v>
      </c>
    </row>
    <row r="8071" spans="1:5" x14ac:dyDescent="0.25">
      <c r="A8071" s="9">
        <f>IF(ISBLANK('Step 1.3 Normalized OAT'!A8071),"-",'Step 1.3 Normalized OAT'!A8071)</f>
        <v>43437.208333333336</v>
      </c>
      <c r="B8071" s="26">
        <f t="shared" si="132"/>
        <v>336</v>
      </c>
      <c r="C8071" s="64" cm="1">
        <f t="array" ref="C8071">INDEX('Step 5. Daily Avg Schedule Calc'!$A$2:$C$169,(WEEKDAY(A8071)-1)*24+HOUR(A8071)+1,3)*IF(A8071&lt;Cooling_Season_Start_Date,0,IF(A8071&gt;Cooling_Season_End_Date,0,1))</f>
        <v>0</v>
      </c>
      <c r="D8071" s="12">
        <f>VLOOKUP(A8071,'Step 1.3 Normalized OAT'!$A$1:$B$8761,2)</f>
        <v>55</v>
      </c>
      <c r="E8071" s="13">
        <f ca="1">('Step 3. Regression'!$F$19*D8071^2+'Step 3. Regression'!$G$19*D8071+'Step 3. Regression'!$H$19)*C8071</f>
        <v>0</v>
      </c>
    </row>
    <row r="8072" spans="1:5" x14ac:dyDescent="0.25">
      <c r="A8072" s="9">
        <f>IF(ISBLANK('Step 1.3 Normalized OAT'!A8072),"-",'Step 1.3 Normalized OAT'!A8072)</f>
        <v>43437.25</v>
      </c>
      <c r="B8072" s="26">
        <f t="shared" si="132"/>
        <v>336</v>
      </c>
      <c r="C8072" s="64" cm="1">
        <f t="array" ref="C8072">INDEX('Step 5. Daily Avg Schedule Calc'!$A$2:$C$169,(WEEKDAY(A8072)-1)*24+HOUR(A8072)+1,3)*IF(A8072&lt;Cooling_Season_Start_Date,0,IF(A8072&gt;Cooling_Season_End_Date,0,1))</f>
        <v>0</v>
      </c>
      <c r="D8072" s="12">
        <f>VLOOKUP(A8072,'Step 1.3 Normalized OAT'!$A$1:$B$8761,2)</f>
        <v>55</v>
      </c>
      <c r="E8072" s="13">
        <f ca="1">('Step 3. Regression'!$F$19*D8072^2+'Step 3. Regression'!$G$19*D8072+'Step 3. Regression'!$H$19)*C8072</f>
        <v>0</v>
      </c>
    </row>
    <row r="8073" spans="1:5" x14ac:dyDescent="0.25">
      <c r="A8073" s="9">
        <f>IF(ISBLANK('Step 1.3 Normalized OAT'!A8073),"-",'Step 1.3 Normalized OAT'!A8073)</f>
        <v>43437.291666666664</v>
      </c>
      <c r="B8073" s="26">
        <f t="shared" si="132"/>
        <v>336</v>
      </c>
      <c r="C8073" s="64" cm="1">
        <f t="array" ref="C8073">INDEX('Step 5. Daily Avg Schedule Calc'!$A$2:$C$169,(WEEKDAY(A8073)-1)*24+HOUR(A8073)+1,3)*IF(A8073&lt;Cooling_Season_Start_Date,0,IF(A8073&gt;Cooling_Season_End_Date,0,1))</f>
        <v>0</v>
      </c>
      <c r="D8073" s="12">
        <f>VLOOKUP(A8073,'Step 1.3 Normalized OAT'!$A$1:$B$8761,2)</f>
        <v>55</v>
      </c>
      <c r="E8073" s="13">
        <f ca="1">('Step 3. Regression'!$F$19*D8073^2+'Step 3. Regression'!$G$19*D8073+'Step 3. Regression'!$H$19)*C8073</f>
        <v>0</v>
      </c>
    </row>
    <row r="8074" spans="1:5" x14ac:dyDescent="0.25">
      <c r="A8074" s="9">
        <f>IF(ISBLANK('Step 1.3 Normalized OAT'!A8074),"-",'Step 1.3 Normalized OAT'!A8074)</f>
        <v>43437.333333333336</v>
      </c>
      <c r="B8074" s="26">
        <f t="shared" si="132"/>
        <v>336</v>
      </c>
      <c r="C8074" s="64" cm="1">
        <f t="array" ref="C8074">INDEX('Step 5. Daily Avg Schedule Calc'!$A$2:$C$169,(WEEKDAY(A8074)-1)*24+HOUR(A8074)+1,3)*IF(A8074&lt;Cooling_Season_Start_Date,0,IF(A8074&gt;Cooling_Season_End_Date,0,1))</f>
        <v>0</v>
      </c>
      <c r="D8074" s="12">
        <f>VLOOKUP(A8074,'Step 1.3 Normalized OAT'!$A$1:$B$8761,2)</f>
        <v>55</v>
      </c>
      <c r="E8074" s="13">
        <f ca="1">('Step 3. Regression'!$F$19*D8074^2+'Step 3. Regression'!$G$19*D8074+'Step 3. Regression'!$H$19)*C8074</f>
        <v>0</v>
      </c>
    </row>
    <row r="8075" spans="1:5" x14ac:dyDescent="0.25">
      <c r="A8075" s="9">
        <f>IF(ISBLANK('Step 1.3 Normalized OAT'!A8075),"-",'Step 1.3 Normalized OAT'!A8075)</f>
        <v>43437.375</v>
      </c>
      <c r="B8075" s="26">
        <f t="shared" si="132"/>
        <v>336</v>
      </c>
      <c r="C8075" s="64" cm="1">
        <f t="array" ref="C8075">INDEX('Step 5. Daily Avg Schedule Calc'!$A$2:$C$169,(WEEKDAY(A8075)-1)*24+HOUR(A8075)+1,3)*IF(A8075&lt;Cooling_Season_Start_Date,0,IF(A8075&gt;Cooling_Season_End_Date,0,1))</f>
        <v>0</v>
      </c>
      <c r="D8075" s="12">
        <f>VLOOKUP(A8075,'Step 1.3 Normalized OAT'!$A$1:$B$8761,2)</f>
        <v>55</v>
      </c>
      <c r="E8075" s="13">
        <f ca="1">('Step 3. Regression'!$F$19*D8075^2+'Step 3. Regression'!$G$19*D8075+'Step 3. Regression'!$H$19)*C8075</f>
        <v>0</v>
      </c>
    </row>
    <row r="8076" spans="1:5" x14ac:dyDescent="0.25">
      <c r="A8076" s="9">
        <f>IF(ISBLANK('Step 1.3 Normalized OAT'!A8076),"-",'Step 1.3 Normalized OAT'!A8076)</f>
        <v>43437.416666666664</v>
      </c>
      <c r="B8076" s="26">
        <f t="shared" si="132"/>
        <v>336</v>
      </c>
      <c r="C8076" s="64" cm="1">
        <f t="array" ref="C8076">INDEX('Step 5. Daily Avg Schedule Calc'!$A$2:$C$169,(WEEKDAY(A8076)-1)*24+HOUR(A8076)+1,3)*IF(A8076&lt;Cooling_Season_Start_Date,0,IF(A8076&gt;Cooling_Season_End_Date,0,1))</f>
        <v>0</v>
      </c>
      <c r="D8076" s="12">
        <f>VLOOKUP(A8076,'Step 1.3 Normalized OAT'!$A$1:$B$8761,2)</f>
        <v>55</v>
      </c>
      <c r="E8076" s="13">
        <f ca="1">('Step 3. Regression'!$F$19*D8076^2+'Step 3. Regression'!$G$19*D8076+'Step 3. Regression'!$H$19)*C8076</f>
        <v>0</v>
      </c>
    </row>
    <row r="8077" spans="1:5" x14ac:dyDescent="0.25">
      <c r="A8077" s="9">
        <f>IF(ISBLANK('Step 1.3 Normalized OAT'!A8077),"-",'Step 1.3 Normalized OAT'!A8077)</f>
        <v>43437.458333333336</v>
      </c>
      <c r="B8077" s="26">
        <f t="shared" si="132"/>
        <v>336</v>
      </c>
      <c r="C8077" s="64" cm="1">
        <f t="array" ref="C8077">INDEX('Step 5. Daily Avg Schedule Calc'!$A$2:$C$169,(WEEKDAY(A8077)-1)*24+HOUR(A8077)+1,3)*IF(A8077&lt;Cooling_Season_Start_Date,0,IF(A8077&gt;Cooling_Season_End_Date,0,1))</f>
        <v>0</v>
      </c>
      <c r="D8077" s="12">
        <f>VLOOKUP(A8077,'Step 1.3 Normalized OAT'!$A$1:$B$8761,2)</f>
        <v>55</v>
      </c>
      <c r="E8077" s="13">
        <f ca="1">('Step 3. Regression'!$F$19*D8077^2+'Step 3. Regression'!$G$19*D8077+'Step 3. Regression'!$H$19)*C8077</f>
        <v>0</v>
      </c>
    </row>
    <row r="8078" spans="1:5" x14ac:dyDescent="0.25">
      <c r="A8078" s="9">
        <f>IF(ISBLANK('Step 1.3 Normalized OAT'!A8078),"-",'Step 1.3 Normalized OAT'!A8078)</f>
        <v>43437.5</v>
      </c>
      <c r="B8078" s="26">
        <f t="shared" si="132"/>
        <v>336</v>
      </c>
      <c r="C8078" s="64" cm="1">
        <f t="array" ref="C8078">INDEX('Step 5. Daily Avg Schedule Calc'!$A$2:$C$169,(WEEKDAY(A8078)-1)*24+HOUR(A8078)+1,3)*IF(A8078&lt;Cooling_Season_Start_Date,0,IF(A8078&gt;Cooling_Season_End_Date,0,1))</f>
        <v>0</v>
      </c>
      <c r="D8078" s="12">
        <f>VLOOKUP(A8078,'Step 1.3 Normalized OAT'!$A$1:$B$8761,2)</f>
        <v>54</v>
      </c>
      <c r="E8078" s="13">
        <f ca="1">('Step 3. Regression'!$F$19*D8078^2+'Step 3. Regression'!$G$19*D8078+'Step 3. Regression'!$H$19)*C8078</f>
        <v>0</v>
      </c>
    </row>
    <row r="8079" spans="1:5" x14ac:dyDescent="0.25">
      <c r="A8079" s="9">
        <f>IF(ISBLANK('Step 1.3 Normalized OAT'!A8079),"-",'Step 1.3 Normalized OAT'!A8079)</f>
        <v>43437.541666666664</v>
      </c>
      <c r="B8079" s="26">
        <f t="shared" si="132"/>
        <v>336</v>
      </c>
      <c r="C8079" s="64" cm="1">
        <f t="array" ref="C8079">INDEX('Step 5. Daily Avg Schedule Calc'!$A$2:$C$169,(WEEKDAY(A8079)-1)*24+HOUR(A8079)+1,3)*IF(A8079&lt;Cooling_Season_Start_Date,0,IF(A8079&gt;Cooling_Season_End_Date,0,1))</f>
        <v>0</v>
      </c>
      <c r="D8079" s="12">
        <f>VLOOKUP(A8079,'Step 1.3 Normalized OAT'!$A$1:$B$8761,2)</f>
        <v>54</v>
      </c>
      <c r="E8079" s="13">
        <f ca="1">('Step 3. Regression'!$F$19*D8079^2+'Step 3. Regression'!$G$19*D8079+'Step 3. Regression'!$H$19)*C8079</f>
        <v>0</v>
      </c>
    </row>
    <row r="8080" spans="1:5" x14ac:dyDescent="0.25">
      <c r="A8080" s="9">
        <f>IF(ISBLANK('Step 1.3 Normalized OAT'!A8080),"-",'Step 1.3 Normalized OAT'!A8080)</f>
        <v>43437.583333333336</v>
      </c>
      <c r="B8080" s="26">
        <f t="shared" si="132"/>
        <v>336</v>
      </c>
      <c r="C8080" s="64" cm="1">
        <f t="array" ref="C8080">INDEX('Step 5. Daily Avg Schedule Calc'!$A$2:$C$169,(WEEKDAY(A8080)-1)*24+HOUR(A8080)+1,3)*IF(A8080&lt;Cooling_Season_Start_Date,0,IF(A8080&gt;Cooling_Season_End_Date,0,1))</f>
        <v>0</v>
      </c>
      <c r="D8080" s="12">
        <f>VLOOKUP(A8080,'Step 1.3 Normalized OAT'!$A$1:$B$8761,2)</f>
        <v>54</v>
      </c>
      <c r="E8080" s="13">
        <f ca="1">('Step 3. Regression'!$F$19*D8080^2+'Step 3. Regression'!$G$19*D8080+'Step 3. Regression'!$H$19)*C8080</f>
        <v>0</v>
      </c>
    </row>
    <row r="8081" spans="1:5" x14ac:dyDescent="0.25">
      <c r="A8081" s="9">
        <f>IF(ISBLANK('Step 1.3 Normalized OAT'!A8081),"-",'Step 1.3 Normalized OAT'!A8081)</f>
        <v>43437.625</v>
      </c>
      <c r="B8081" s="26">
        <f t="shared" si="132"/>
        <v>336</v>
      </c>
      <c r="C8081" s="64" cm="1">
        <f t="array" ref="C8081">INDEX('Step 5. Daily Avg Schedule Calc'!$A$2:$C$169,(WEEKDAY(A8081)-1)*24+HOUR(A8081)+1,3)*IF(A8081&lt;Cooling_Season_Start_Date,0,IF(A8081&gt;Cooling_Season_End_Date,0,1))</f>
        <v>0</v>
      </c>
      <c r="D8081" s="12">
        <f>VLOOKUP(A8081,'Step 1.3 Normalized OAT'!$A$1:$B$8761,2)</f>
        <v>54</v>
      </c>
      <c r="E8081" s="13">
        <f ca="1">('Step 3. Regression'!$F$19*D8081^2+'Step 3. Regression'!$G$19*D8081+'Step 3. Regression'!$H$19)*C8081</f>
        <v>0</v>
      </c>
    </row>
    <row r="8082" spans="1:5" x14ac:dyDescent="0.25">
      <c r="A8082" s="9">
        <f>IF(ISBLANK('Step 1.3 Normalized OAT'!A8082),"-",'Step 1.3 Normalized OAT'!A8082)</f>
        <v>43437.666666666664</v>
      </c>
      <c r="B8082" s="26">
        <f t="shared" si="132"/>
        <v>336</v>
      </c>
      <c r="C8082" s="64" cm="1">
        <f t="array" ref="C8082">INDEX('Step 5. Daily Avg Schedule Calc'!$A$2:$C$169,(WEEKDAY(A8082)-1)*24+HOUR(A8082)+1,3)*IF(A8082&lt;Cooling_Season_Start_Date,0,IF(A8082&gt;Cooling_Season_End_Date,0,1))</f>
        <v>0</v>
      </c>
      <c r="D8082" s="12">
        <f>VLOOKUP(A8082,'Step 1.3 Normalized OAT'!$A$1:$B$8761,2)</f>
        <v>53</v>
      </c>
      <c r="E8082" s="13">
        <f ca="1">('Step 3. Regression'!$F$19*D8082^2+'Step 3. Regression'!$G$19*D8082+'Step 3. Regression'!$H$19)*C8082</f>
        <v>0</v>
      </c>
    </row>
    <row r="8083" spans="1:5" x14ac:dyDescent="0.25">
      <c r="A8083" s="9">
        <f>IF(ISBLANK('Step 1.3 Normalized OAT'!A8083),"-",'Step 1.3 Normalized OAT'!A8083)</f>
        <v>43437.708333333336</v>
      </c>
      <c r="B8083" s="26">
        <f t="shared" si="132"/>
        <v>336</v>
      </c>
      <c r="C8083" s="64" cm="1">
        <f t="array" ref="C8083">INDEX('Step 5. Daily Avg Schedule Calc'!$A$2:$C$169,(WEEKDAY(A8083)-1)*24+HOUR(A8083)+1,3)*IF(A8083&lt;Cooling_Season_Start_Date,0,IF(A8083&gt;Cooling_Season_End_Date,0,1))</f>
        <v>0</v>
      </c>
      <c r="D8083" s="12">
        <f>VLOOKUP(A8083,'Step 1.3 Normalized OAT'!$A$1:$B$8761,2)</f>
        <v>52</v>
      </c>
      <c r="E8083" s="13">
        <f ca="1">('Step 3. Regression'!$F$19*D8083^2+'Step 3. Regression'!$G$19*D8083+'Step 3. Regression'!$H$19)*C8083</f>
        <v>0</v>
      </c>
    </row>
    <row r="8084" spans="1:5" x14ac:dyDescent="0.25">
      <c r="A8084" s="9">
        <f>IF(ISBLANK('Step 1.3 Normalized OAT'!A8084),"-",'Step 1.3 Normalized OAT'!A8084)</f>
        <v>43437.75</v>
      </c>
      <c r="B8084" s="26">
        <f t="shared" si="132"/>
        <v>336</v>
      </c>
      <c r="C8084" s="64" cm="1">
        <f t="array" ref="C8084">INDEX('Step 5. Daily Avg Schedule Calc'!$A$2:$C$169,(WEEKDAY(A8084)-1)*24+HOUR(A8084)+1,3)*IF(A8084&lt;Cooling_Season_Start_Date,0,IF(A8084&gt;Cooling_Season_End_Date,0,1))</f>
        <v>0</v>
      </c>
      <c r="D8084" s="12">
        <f>VLOOKUP(A8084,'Step 1.3 Normalized OAT'!$A$1:$B$8761,2)</f>
        <v>52</v>
      </c>
      <c r="E8084" s="13">
        <f ca="1">('Step 3. Regression'!$F$19*D8084^2+'Step 3. Regression'!$G$19*D8084+'Step 3. Regression'!$H$19)*C8084</f>
        <v>0</v>
      </c>
    </row>
    <row r="8085" spans="1:5" x14ac:dyDescent="0.25">
      <c r="A8085" s="9">
        <f>IF(ISBLANK('Step 1.3 Normalized OAT'!A8085),"-",'Step 1.3 Normalized OAT'!A8085)</f>
        <v>43437.791666666664</v>
      </c>
      <c r="B8085" s="26">
        <f t="shared" si="132"/>
        <v>336</v>
      </c>
      <c r="C8085" s="64" cm="1">
        <f t="array" ref="C8085">INDEX('Step 5. Daily Avg Schedule Calc'!$A$2:$C$169,(WEEKDAY(A8085)-1)*24+HOUR(A8085)+1,3)*IF(A8085&lt;Cooling_Season_Start_Date,0,IF(A8085&gt;Cooling_Season_End_Date,0,1))</f>
        <v>0</v>
      </c>
      <c r="D8085" s="12">
        <f>VLOOKUP(A8085,'Step 1.3 Normalized OAT'!$A$1:$B$8761,2)</f>
        <v>50</v>
      </c>
      <c r="E8085" s="13">
        <f ca="1">('Step 3. Regression'!$F$19*D8085^2+'Step 3. Regression'!$G$19*D8085+'Step 3. Regression'!$H$19)*C8085</f>
        <v>0</v>
      </c>
    </row>
    <row r="8086" spans="1:5" x14ac:dyDescent="0.25">
      <c r="A8086" s="9">
        <f>IF(ISBLANK('Step 1.3 Normalized OAT'!A8086),"-",'Step 1.3 Normalized OAT'!A8086)</f>
        <v>43437.833333333336</v>
      </c>
      <c r="B8086" s="26">
        <f t="shared" si="132"/>
        <v>336</v>
      </c>
      <c r="C8086" s="64" cm="1">
        <f t="array" ref="C8086">INDEX('Step 5. Daily Avg Schedule Calc'!$A$2:$C$169,(WEEKDAY(A8086)-1)*24+HOUR(A8086)+1,3)*IF(A8086&lt;Cooling_Season_Start_Date,0,IF(A8086&gt;Cooling_Season_End_Date,0,1))</f>
        <v>0</v>
      </c>
      <c r="D8086" s="12">
        <f>VLOOKUP(A8086,'Step 1.3 Normalized OAT'!$A$1:$B$8761,2)</f>
        <v>50</v>
      </c>
      <c r="E8086" s="13">
        <f ca="1">('Step 3. Regression'!$F$19*D8086^2+'Step 3. Regression'!$G$19*D8086+'Step 3. Regression'!$H$19)*C8086</f>
        <v>0</v>
      </c>
    </row>
    <row r="8087" spans="1:5" x14ac:dyDescent="0.25">
      <c r="A8087" s="9">
        <f>IF(ISBLANK('Step 1.3 Normalized OAT'!A8087),"-",'Step 1.3 Normalized OAT'!A8087)</f>
        <v>43437.875</v>
      </c>
      <c r="B8087" s="26">
        <f t="shared" si="132"/>
        <v>336</v>
      </c>
      <c r="C8087" s="64" cm="1">
        <f t="array" ref="C8087">INDEX('Step 5. Daily Avg Schedule Calc'!$A$2:$C$169,(WEEKDAY(A8087)-1)*24+HOUR(A8087)+1,3)*IF(A8087&lt;Cooling_Season_Start_Date,0,IF(A8087&gt;Cooling_Season_End_Date,0,1))</f>
        <v>0</v>
      </c>
      <c r="D8087" s="12">
        <f>VLOOKUP(A8087,'Step 1.3 Normalized OAT'!$A$1:$B$8761,2)</f>
        <v>48</v>
      </c>
      <c r="E8087" s="13">
        <f ca="1">('Step 3. Regression'!$F$19*D8087^2+'Step 3. Regression'!$G$19*D8087+'Step 3. Regression'!$H$19)*C8087</f>
        <v>0</v>
      </c>
    </row>
    <row r="8088" spans="1:5" x14ac:dyDescent="0.25">
      <c r="A8088" s="9">
        <f>IF(ISBLANK('Step 1.3 Normalized OAT'!A8088),"-",'Step 1.3 Normalized OAT'!A8088)</f>
        <v>43437.916666666664</v>
      </c>
      <c r="B8088" s="26">
        <f t="shared" si="132"/>
        <v>336</v>
      </c>
      <c r="C8088" s="64" cm="1">
        <f t="array" ref="C8088">INDEX('Step 5. Daily Avg Schedule Calc'!$A$2:$C$169,(WEEKDAY(A8088)-1)*24+HOUR(A8088)+1,3)*IF(A8088&lt;Cooling_Season_Start_Date,0,IF(A8088&gt;Cooling_Season_End_Date,0,1))</f>
        <v>0</v>
      </c>
      <c r="D8088" s="12">
        <f>VLOOKUP(A8088,'Step 1.3 Normalized OAT'!$A$1:$B$8761,2)</f>
        <v>48</v>
      </c>
      <c r="E8088" s="13">
        <f ca="1">('Step 3. Regression'!$F$19*D8088^2+'Step 3. Regression'!$G$19*D8088+'Step 3. Regression'!$H$19)*C8088</f>
        <v>0</v>
      </c>
    </row>
    <row r="8089" spans="1:5" x14ac:dyDescent="0.25">
      <c r="A8089" s="9">
        <f>IF(ISBLANK('Step 1.3 Normalized OAT'!A8089),"-",'Step 1.3 Normalized OAT'!A8089)</f>
        <v>43437.958333333336</v>
      </c>
      <c r="B8089" s="26">
        <f t="shared" si="132"/>
        <v>336</v>
      </c>
      <c r="C8089" s="64" cm="1">
        <f t="array" ref="C8089">INDEX('Step 5. Daily Avg Schedule Calc'!$A$2:$C$169,(WEEKDAY(A8089)-1)*24+HOUR(A8089)+1,3)*IF(A8089&lt;Cooling_Season_Start_Date,0,IF(A8089&gt;Cooling_Season_End_Date,0,1))</f>
        <v>0</v>
      </c>
      <c r="D8089" s="12">
        <f>VLOOKUP(A8089,'Step 1.3 Normalized OAT'!$A$1:$B$8761,2)</f>
        <v>46</v>
      </c>
      <c r="E8089" s="13">
        <f ca="1">('Step 3. Regression'!$F$19*D8089^2+'Step 3. Regression'!$G$19*D8089+'Step 3. Regression'!$H$19)*C8089</f>
        <v>0</v>
      </c>
    </row>
    <row r="8090" spans="1:5" x14ac:dyDescent="0.25">
      <c r="A8090" s="9">
        <f>IF(ISBLANK('Step 1.3 Normalized OAT'!A8090),"-",'Step 1.3 Normalized OAT'!A8090)</f>
        <v>43438</v>
      </c>
      <c r="B8090" s="26">
        <f t="shared" si="132"/>
        <v>337</v>
      </c>
      <c r="C8090" s="64" cm="1">
        <f t="array" ref="C8090">INDEX('Step 5. Daily Avg Schedule Calc'!$A$2:$C$169,(WEEKDAY(A8090)-1)*24+HOUR(A8090)+1,3)*IF(A8090&lt;Cooling_Season_Start_Date,0,IF(A8090&gt;Cooling_Season_End_Date,0,1))</f>
        <v>0</v>
      </c>
      <c r="D8090" s="12">
        <f>VLOOKUP(A8090,'Step 1.3 Normalized OAT'!$A$1:$B$8761,2)</f>
        <v>46</v>
      </c>
      <c r="E8090" s="13">
        <f ca="1">('Step 3. Regression'!$F$19*D8090^2+'Step 3. Regression'!$G$19*D8090+'Step 3. Regression'!$H$19)*C8090</f>
        <v>0</v>
      </c>
    </row>
    <row r="8091" spans="1:5" x14ac:dyDescent="0.25">
      <c r="A8091" s="9">
        <f>IF(ISBLANK('Step 1.3 Normalized OAT'!A8091),"-",'Step 1.3 Normalized OAT'!A8091)</f>
        <v>43438.041666666664</v>
      </c>
      <c r="B8091" s="26">
        <f t="shared" si="132"/>
        <v>337</v>
      </c>
      <c r="C8091" s="64" cm="1">
        <f t="array" ref="C8091">INDEX('Step 5. Daily Avg Schedule Calc'!$A$2:$C$169,(WEEKDAY(A8091)-1)*24+HOUR(A8091)+1,3)*IF(A8091&lt;Cooling_Season_Start_Date,0,IF(A8091&gt;Cooling_Season_End_Date,0,1))</f>
        <v>0</v>
      </c>
      <c r="D8091" s="12">
        <f>VLOOKUP(A8091,'Step 1.3 Normalized OAT'!$A$1:$B$8761,2)</f>
        <v>43</v>
      </c>
      <c r="E8091" s="13">
        <f ca="1">('Step 3. Regression'!$F$19*D8091^2+'Step 3. Regression'!$G$19*D8091+'Step 3. Regression'!$H$19)*C8091</f>
        <v>0</v>
      </c>
    </row>
    <row r="8092" spans="1:5" x14ac:dyDescent="0.25">
      <c r="A8092" s="9">
        <f>IF(ISBLANK('Step 1.3 Normalized OAT'!A8092),"-",'Step 1.3 Normalized OAT'!A8092)</f>
        <v>43438.083333333336</v>
      </c>
      <c r="B8092" s="26">
        <f t="shared" si="132"/>
        <v>337</v>
      </c>
      <c r="C8092" s="64" cm="1">
        <f t="array" ref="C8092">INDEX('Step 5. Daily Avg Schedule Calc'!$A$2:$C$169,(WEEKDAY(A8092)-1)*24+HOUR(A8092)+1,3)*IF(A8092&lt;Cooling_Season_Start_Date,0,IF(A8092&gt;Cooling_Season_End_Date,0,1))</f>
        <v>0</v>
      </c>
      <c r="D8092" s="12">
        <f>VLOOKUP(A8092,'Step 1.3 Normalized OAT'!$A$1:$B$8761,2)</f>
        <v>43</v>
      </c>
      <c r="E8092" s="13">
        <f ca="1">('Step 3. Regression'!$F$19*D8092^2+'Step 3. Regression'!$G$19*D8092+'Step 3. Regression'!$H$19)*C8092</f>
        <v>0</v>
      </c>
    </row>
    <row r="8093" spans="1:5" x14ac:dyDescent="0.25">
      <c r="A8093" s="9">
        <f>IF(ISBLANK('Step 1.3 Normalized OAT'!A8093),"-",'Step 1.3 Normalized OAT'!A8093)</f>
        <v>43438.125</v>
      </c>
      <c r="B8093" s="26">
        <f t="shared" si="132"/>
        <v>337</v>
      </c>
      <c r="C8093" s="64" cm="1">
        <f t="array" ref="C8093">INDEX('Step 5. Daily Avg Schedule Calc'!$A$2:$C$169,(WEEKDAY(A8093)-1)*24+HOUR(A8093)+1,3)*IF(A8093&lt;Cooling_Season_Start_Date,0,IF(A8093&gt;Cooling_Season_End_Date,0,1))</f>
        <v>0</v>
      </c>
      <c r="D8093" s="12">
        <f>VLOOKUP(A8093,'Step 1.3 Normalized OAT'!$A$1:$B$8761,2)</f>
        <v>39</v>
      </c>
      <c r="E8093" s="13">
        <f ca="1">('Step 3. Regression'!$F$19*D8093^2+'Step 3. Regression'!$G$19*D8093+'Step 3. Regression'!$H$19)*C8093</f>
        <v>0</v>
      </c>
    </row>
    <row r="8094" spans="1:5" x14ac:dyDescent="0.25">
      <c r="A8094" s="9">
        <f>IF(ISBLANK('Step 1.3 Normalized OAT'!A8094),"-",'Step 1.3 Normalized OAT'!A8094)</f>
        <v>43438.166666666664</v>
      </c>
      <c r="B8094" s="26">
        <f t="shared" si="132"/>
        <v>337</v>
      </c>
      <c r="C8094" s="64" cm="1">
        <f t="array" ref="C8094">INDEX('Step 5. Daily Avg Schedule Calc'!$A$2:$C$169,(WEEKDAY(A8094)-1)*24+HOUR(A8094)+1,3)*IF(A8094&lt;Cooling_Season_Start_Date,0,IF(A8094&gt;Cooling_Season_End_Date,0,1))</f>
        <v>0</v>
      </c>
      <c r="D8094" s="12">
        <f>VLOOKUP(A8094,'Step 1.3 Normalized OAT'!$A$1:$B$8761,2)</f>
        <v>39</v>
      </c>
      <c r="E8094" s="13">
        <f ca="1">('Step 3. Regression'!$F$19*D8094^2+'Step 3. Regression'!$G$19*D8094+'Step 3. Regression'!$H$19)*C8094</f>
        <v>0</v>
      </c>
    </row>
    <row r="8095" spans="1:5" x14ac:dyDescent="0.25">
      <c r="A8095" s="9">
        <f>IF(ISBLANK('Step 1.3 Normalized OAT'!A8095),"-",'Step 1.3 Normalized OAT'!A8095)</f>
        <v>43438.208333333336</v>
      </c>
      <c r="B8095" s="26">
        <f t="shared" si="132"/>
        <v>337</v>
      </c>
      <c r="C8095" s="64" cm="1">
        <f t="array" ref="C8095">INDEX('Step 5. Daily Avg Schedule Calc'!$A$2:$C$169,(WEEKDAY(A8095)-1)*24+HOUR(A8095)+1,3)*IF(A8095&lt;Cooling_Season_Start_Date,0,IF(A8095&gt;Cooling_Season_End_Date,0,1))</f>
        <v>0</v>
      </c>
      <c r="D8095" s="12">
        <f>VLOOKUP(A8095,'Step 1.3 Normalized OAT'!$A$1:$B$8761,2)</f>
        <v>39</v>
      </c>
      <c r="E8095" s="13">
        <f ca="1">('Step 3. Regression'!$F$19*D8095^2+'Step 3. Regression'!$G$19*D8095+'Step 3. Regression'!$H$19)*C8095</f>
        <v>0</v>
      </c>
    </row>
    <row r="8096" spans="1:5" x14ac:dyDescent="0.25">
      <c r="A8096" s="9">
        <f>IF(ISBLANK('Step 1.3 Normalized OAT'!A8096),"-",'Step 1.3 Normalized OAT'!A8096)</f>
        <v>43438.25</v>
      </c>
      <c r="B8096" s="26">
        <f t="shared" si="132"/>
        <v>337</v>
      </c>
      <c r="C8096" s="64" cm="1">
        <f t="array" ref="C8096">INDEX('Step 5. Daily Avg Schedule Calc'!$A$2:$C$169,(WEEKDAY(A8096)-1)*24+HOUR(A8096)+1,3)*IF(A8096&lt;Cooling_Season_Start_Date,0,IF(A8096&gt;Cooling_Season_End_Date,0,1))</f>
        <v>0</v>
      </c>
      <c r="D8096" s="12">
        <f>VLOOKUP(A8096,'Step 1.3 Normalized OAT'!$A$1:$B$8761,2)</f>
        <v>39</v>
      </c>
      <c r="E8096" s="13">
        <f ca="1">('Step 3. Regression'!$F$19*D8096^2+'Step 3. Regression'!$G$19*D8096+'Step 3. Regression'!$H$19)*C8096</f>
        <v>0</v>
      </c>
    </row>
    <row r="8097" spans="1:5" x14ac:dyDescent="0.25">
      <c r="A8097" s="9">
        <f>IF(ISBLANK('Step 1.3 Normalized OAT'!A8097),"-",'Step 1.3 Normalized OAT'!A8097)</f>
        <v>43438.291666666664</v>
      </c>
      <c r="B8097" s="26">
        <f t="shared" si="132"/>
        <v>337</v>
      </c>
      <c r="C8097" s="64" cm="1">
        <f t="array" ref="C8097">INDEX('Step 5. Daily Avg Schedule Calc'!$A$2:$C$169,(WEEKDAY(A8097)-1)*24+HOUR(A8097)+1,3)*IF(A8097&lt;Cooling_Season_Start_Date,0,IF(A8097&gt;Cooling_Season_End_Date,0,1))</f>
        <v>0</v>
      </c>
      <c r="D8097" s="12">
        <f>VLOOKUP(A8097,'Step 1.3 Normalized OAT'!$A$1:$B$8761,2)</f>
        <v>38</v>
      </c>
      <c r="E8097" s="13">
        <f ca="1">('Step 3. Regression'!$F$19*D8097^2+'Step 3. Regression'!$G$19*D8097+'Step 3. Regression'!$H$19)*C8097</f>
        <v>0</v>
      </c>
    </row>
    <row r="8098" spans="1:5" x14ac:dyDescent="0.25">
      <c r="A8098" s="9">
        <f>IF(ISBLANK('Step 1.3 Normalized OAT'!A8098),"-",'Step 1.3 Normalized OAT'!A8098)</f>
        <v>43438.333333333336</v>
      </c>
      <c r="B8098" s="26">
        <f t="shared" si="132"/>
        <v>337</v>
      </c>
      <c r="C8098" s="64" cm="1">
        <f t="array" ref="C8098">INDEX('Step 5. Daily Avg Schedule Calc'!$A$2:$C$169,(WEEKDAY(A8098)-1)*24+HOUR(A8098)+1,3)*IF(A8098&lt;Cooling_Season_Start_Date,0,IF(A8098&gt;Cooling_Season_End_Date,0,1))</f>
        <v>0</v>
      </c>
      <c r="D8098" s="12">
        <f>VLOOKUP(A8098,'Step 1.3 Normalized OAT'!$A$1:$B$8761,2)</f>
        <v>37</v>
      </c>
      <c r="E8098" s="13">
        <f ca="1">('Step 3. Regression'!$F$19*D8098^2+'Step 3. Regression'!$G$19*D8098+'Step 3. Regression'!$H$19)*C8098</f>
        <v>0</v>
      </c>
    </row>
    <row r="8099" spans="1:5" x14ac:dyDescent="0.25">
      <c r="A8099" s="9">
        <f>IF(ISBLANK('Step 1.3 Normalized OAT'!A8099),"-",'Step 1.3 Normalized OAT'!A8099)</f>
        <v>43438.375</v>
      </c>
      <c r="B8099" s="26">
        <f t="shared" si="132"/>
        <v>337</v>
      </c>
      <c r="C8099" s="64" cm="1">
        <f t="array" ref="C8099">INDEX('Step 5. Daily Avg Schedule Calc'!$A$2:$C$169,(WEEKDAY(A8099)-1)*24+HOUR(A8099)+1,3)*IF(A8099&lt;Cooling_Season_Start_Date,0,IF(A8099&gt;Cooling_Season_End_Date,0,1))</f>
        <v>0</v>
      </c>
      <c r="D8099" s="12">
        <f>VLOOKUP(A8099,'Step 1.3 Normalized OAT'!$A$1:$B$8761,2)</f>
        <v>39</v>
      </c>
      <c r="E8099" s="13">
        <f ca="1">('Step 3. Regression'!$F$19*D8099^2+'Step 3. Regression'!$G$19*D8099+'Step 3. Regression'!$H$19)*C8099</f>
        <v>0</v>
      </c>
    </row>
    <row r="8100" spans="1:5" x14ac:dyDescent="0.25">
      <c r="A8100" s="9">
        <f>IF(ISBLANK('Step 1.3 Normalized OAT'!A8100),"-",'Step 1.3 Normalized OAT'!A8100)</f>
        <v>43438.416666666664</v>
      </c>
      <c r="B8100" s="26">
        <f t="shared" si="132"/>
        <v>337</v>
      </c>
      <c r="C8100" s="64" cm="1">
        <f t="array" ref="C8100">INDEX('Step 5. Daily Avg Schedule Calc'!$A$2:$C$169,(WEEKDAY(A8100)-1)*24+HOUR(A8100)+1,3)*IF(A8100&lt;Cooling_Season_Start_Date,0,IF(A8100&gt;Cooling_Season_End_Date,0,1))</f>
        <v>0</v>
      </c>
      <c r="D8100" s="12">
        <f>VLOOKUP(A8100,'Step 1.3 Normalized OAT'!$A$1:$B$8761,2)</f>
        <v>40</v>
      </c>
      <c r="E8100" s="13">
        <f ca="1">('Step 3. Regression'!$F$19*D8100^2+'Step 3. Regression'!$G$19*D8100+'Step 3. Regression'!$H$19)*C8100</f>
        <v>0</v>
      </c>
    </row>
    <row r="8101" spans="1:5" x14ac:dyDescent="0.25">
      <c r="A8101" s="9">
        <f>IF(ISBLANK('Step 1.3 Normalized OAT'!A8101),"-",'Step 1.3 Normalized OAT'!A8101)</f>
        <v>43438.458333333336</v>
      </c>
      <c r="B8101" s="26">
        <f t="shared" si="132"/>
        <v>337</v>
      </c>
      <c r="C8101" s="64" cm="1">
        <f t="array" ref="C8101">INDEX('Step 5. Daily Avg Schedule Calc'!$A$2:$C$169,(WEEKDAY(A8101)-1)*24+HOUR(A8101)+1,3)*IF(A8101&lt;Cooling_Season_Start_Date,0,IF(A8101&gt;Cooling_Season_End_Date,0,1))</f>
        <v>0</v>
      </c>
      <c r="D8101" s="12">
        <f>VLOOKUP(A8101,'Step 1.3 Normalized OAT'!$A$1:$B$8761,2)</f>
        <v>39</v>
      </c>
      <c r="E8101" s="13">
        <f ca="1">('Step 3. Regression'!$F$19*D8101^2+'Step 3. Regression'!$G$19*D8101+'Step 3. Regression'!$H$19)*C8101</f>
        <v>0</v>
      </c>
    </row>
    <row r="8102" spans="1:5" x14ac:dyDescent="0.25">
      <c r="A8102" s="9">
        <f>IF(ISBLANK('Step 1.3 Normalized OAT'!A8102),"-",'Step 1.3 Normalized OAT'!A8102)</f>
        <v>43438.5</v>
      </c>
      <c r="B8102" s="26">
        <f t="shared" si="132"/>
        <v>337</v>
      </c>
      <c r="C8102" s="64" cm="1">
        <f t="array" ref="C8102">INDEX('Step 5. Daily Avg Schedule Calc'!$A$2:$C$169,(WEEKDAY(A8102)-1)*24+HOUR(A8102)+1,3)*IF(A8102&lt;Cooling_Season_Start_Date,0,IF(A8102&gt;Cooling_Season_End_Date,0,1))</f>
        <v>0</v>
      </c>
      <c r="D8102" s="12">
        <f>VLOOKUP(A8102,'Step 1.3 Normalized OAT'!$A$1:$B$8761,2)</f>
        <v>41</v>
      </c>
      <c r="E8102" s="13">
        <f ca="1">('Step 3. Regression'!$F$19*D8102^2+'Step 3. Regression'!$G$19*D8102+'Step 3. Regression'!$H$19)*C8102</f>
        <v>0</v>
      </c>
    </row>
    <row r="8103" spans="1:5" x14ac:dyDescent="0.25">
      <c r="A8103" s="9">
        <f>IF(ISBLANK('Step 1.3 Normalized OAT'!A8103),"-",'Step 1.3 Normalized OAT'!A8103)</f>
        <v>43438.541666666664</v>
      </c>
      <c r="B8103" s="26">
        <f t="shared" si="132"/>
        <v>337</v>
      </c>
      <c r="C8103" s="64" cm="1">
        <f t="array" ref="C8103">INDEX('Step 5. Daily Avg Schedule Calc'!$A$2:$C$169,(WEEKDAY(A8103)-1)*24+HOUR(A8103)+1,3)*IF(A8103&lt;Cooling_Season_Start_Date,0,IF(A8103&gt;Cooling_Season_End_Date,0,1))</f>
        <v>0</v>
      </c>
      <c r="D8103" s="12">
        <f>VLOOKUP(A8103,'Step 1.3 Normalized OAT'!$A$1:$B$8761,2)</f>
        <v>42</v>
      </c>
      <c r="E8103" s="13">
        <f ca="1">('Step 3. Regression'!$F$19*D8103^2+'Step 3. Regression'!$G$19*D8103+'Step 3. Regression'!$H$19)*C8103</f>
        <v>0</v>
      </c>
    </row>
    <row r="8104" spans="1:5" x14ac:dyDescent="0.25">
      <c r="A8104" s="9">
        <f>IF(ISBLANK('Step 1.3 Normalized OAT'!A8104),"-",'Step 1.3 Normalized OAT'!A8104)</f>
        <v>43438.583333333336</v>
      </c>
      <c r="B8104" s="26">
        <f t="shared" si="132"/>
        <v>337</v>
      </c>
      <c r="C8104" s="64" cm="1">
        <f t="array" ref="C8104">INDEX('Step 5. Daily Avg Schedule Calc'!$A$2:$C$169,(WEEKDAY(A8104)-1)*24+HOUR(A8104)+1,3)*IF(A8104&lt;Cooling_Season_Start_Date,0,IF(A8104&gt;Cooling_Season_End_Date,0,1))</f>
        <v>0</v>
      </c>
      <c r="D8104" s="12">
        <f>VLOOKUP(A8104,'Step 1.3 Normalized OAT'!$A$1:$B$8761,2)</f>
        <v>41</v>
      </c>
      <c r="E8104" s="13">
        <f ca="1">('Step 3. Regression'!$F$19*D8104^2+'Step 3. Regression'!$G$19*D8104+'Step 3. Regression'!$H$19)*C8104</f>
        <v>0</v>
      </c>
    </row>
    <row r="8105" spans="1:5" x14ac:dyDescent="0.25">
      <c r="A8105" s="9">
        <f>IF(ISBLANK('Step 1.3 Normalized OAT'!A8105),"-",'Step 1.3 Normalized OAT'!A8105)</f>
        <v>43438.625</v>
      </c>
      <c r="B8105" s="26">
        <f t="shared" si="132"/>
        <v>337</v>
      </c>
      <c r="C8105" s="64" cm="1">
        <f t="array" ref="C8105">INDEX('Step 5. Daily Avg Schedule Calc'!$A$2:$C$169,(WEEKDAY(A8105)-1)*24+HOUR(A8105)+1,3)*IF(A8105&lt;Cooling_Season_Start_Date,0,IF(A8105&gt;Cooling_Season_End_Date,0,1))</f>
        <v>0</v>
      </c>
      <c r="D8105" s="12">
        <f>VLOOKUP(A8105,'Step 1.3 Normalized OAT'!$A$1:$B$8761,2)</f>
        <v>41</v>
      </c>
      <c r="E8105" s="13">
        <f ca="1">('Step 3. Regression'!$F$19*D8105^2+'Step 3. Regression'!$G$19*D8105+'Step 3. Regression'!$H$19)*C8105</f>
        <v>0</v>
      </c>
    </row>
    <row r="8106" spans="1:5" x14ac:dyDescent="0.25">
      <c r="A8106" s="9">
        <f>IF(ISBLANK('Step 1.3 Normalized OAT'!A8106),"-",'Step 1.3 Normalized OAT'!A8106)</f>
        <v>43438.666666666664</v>
      </c>
      <c r="B8106" s="26">
        <f t="shared" si="132"/>
        <v>337</v>
      </c>
      <c r="C8106" s="64" cm="1">
        <f t="array" ref="C8106">INDEX('Step 5. Daily Avg Schedule Calc'!$A$2:$C$169,(WEEKDAY(A8106)-1)*24+HOUR(A8106)+1,3)*IF(A8106&lt;Cooling_Season_Start_Date,0,IF(A8106&gt;Cooling_Season_End_Date,0,1))</f>
        <v>0</v>
      </c>
      <c r="D8106" s="12">
        <f>VLOOKUP(A8106,'Step 1.3 Normalized OAT'!$A$1:$B$8761,2)</f>
        <v>40</v>
      </c>
      <c r="E8106" s="13">
        <f ca="1">('Step 3. Regression'!$F$19*D8106^2+'Step 3. Regression'!$G$19*D8106+'Step 3. Regression'!$H$19)*C8106</f>
        <v>0</v>
      </c>
    </row>
    <row r="8107" spans="1:5" x14ac:dyDescent="0.25">
      <c r="A8107" s="9">
        <f>IF(ISBLANK('Step 1.3 Normalized OAT'!A8107),"-",'Step 1.3 Normalized OAT'!A8107)</f>
        <v>43438.708333333336</v>
      </c>
      <c r="B8107" s="26">
        <f t="shared" si="132"/>
        <v>337</v>
      </c>
      <c r="C8107" s="64" cm="1">
        <f t="array" ref="C8107">INDEX('Step 5. Daily Avg Schedule Calc'!$A$2:$C$169,(WEEKDAY(A8107)-1)*24+HOUR(A8107)+1,3)*IF(A8107&lt;Cooling_Season_Start_Date,0,IF(A8107&gt;Cooling_Season_End_Date,0,1))</f>
        <v>0</v>
      </c>
      <c r="D8107" s="12">
        <f>VLOOKUP(A8107,'Step 1.3 Normalized OAT'!$A$1:$B$8761,2)</f>
        <v>39</v>
      </c>
      <c r="E8107" s="13">
        <f ca="1">('Step 3. Regression'!$F$19*D8107^2+'Step 3. Regression'!$G$19*D8107+'Step 3. Regression'!$H$19)*C8107</f>
        <v>0</v>
      </c>
    </row>
    <row r="8108" spans="1:5" x14ac:dyDescent="0.25">
      <c r="A8108" s="9">
        <f>IF(ISBLANK('Step 1.3 Normalized OAT'!A8108),"-",'Step 1.3 Normalized OAT'!A8108)</f>
        <v>43438.75</v>
      </c>
      <c r="B8108" s="26">
        <f t="shared" si="132"/>
        <v>337</v>
      </c>
      <c r="C8108" s="64" cm="1">
        <f t="array" ref="C8108">INDEX('Step 5. Daily Avg Schedule Calc'!$A$2:$C$169,(WEEKDAY(A8108)-1)*24+HOUR(A8108)+1,3)*IF(A8108&lt;Cooling_Season_Start_Date,0,IF(A8108&gt;Cooling_Season_End_Date,0,1))</f>
        <v>0</v>
      </c>
      <c r="D8108" s="12">
        <f>VLOOKUP(A8108,'Step 1.3 Normalized OAT'!$A$1:$B$8761,2)</f>
        <v>37</v>
      </c>
      <c r="E8108" s="13">
        <f ca="1">('Step 3. Regression'!$F$19*D8108^2+'Step 3. Regression'!$G$19*D8108+'Step 3. Regression'!$H$19)*C8108</f>
        <v>0</v>
      </c>
    </row>
    <row r="8109" spans="1:5" x14ac:dyDescent="0.25">
      <c r="A8109" s="9">
        <f>IF(ISBLANK('Step 1.3 Normalized OAT'!A8109),"-",'Step 1.3 Normalized OAT'!A8109)</f>
        <v>43438.791666666664</v>
      </c>
      <c r="B8109" s="26">
        <f t="shared" si="132"/>
        <v>337</v>
      </c>
      <c r="C8109" s="64" cm="1">
        <f t="array" ref="C8109">INDEX('Step 5. Daily Avg Schedule Calc'!$A$2:$C$169,(WEEKDAY(A8109)-1)*24+HOUR(A8109)+1,3)*IF(A8109&lt;Cooling_Season_Start_Date,0,IF(A8109&gt;Cooling_Season_End_Date,0,1))</f>
        <v>0</v>
      </c>
      <c r="D8109" s="12">
        <f>VLOOKUP(A8109,'Step 1.3 Normalized OAT'!$A$1:$B$8761,2)</f>
        <v>37</v>
      </c>
      <c r="E8109" s="13">
        <f ca="1">('Step 3. Regression'!$F$19*D8109^2+'Step 3. Regression'!$G$19*D8109+'Step 3. Regression'!$H$19)*C8109</f>
        <v>0</v>
      </c>
    </row>
    <row r="8110" spans="1:5" x14ac:dyDescent="0.25">
      <c r="A8110" s="9">
        <f>IF(ISBLANK('Step 1.3 Normalized OAT'!A8110),"-",'Step 1.3 Normalized OAT'!A8110)</f>
        <v>43438.833333333336</v>
      </c>
      <c r="B8110" s="26">
        <f t="shared" si="132"/>
        <v>337</v>
      </c>
      <c r="C8110" s="64" cm="1">
        <f t="array" ref="C8110">INDEX('Step 5. Daily Avg Schedule Calc'!$A$2:$C$169,(WEEKDAY(A8110)-1)*24+HOUR(A8110)+1,3)*IF(A8110&lt;Cooling_Season_Start_Date,0,IF(A8110&gt;Cooling_Season_End_Date,0,1))</f>
        <v>0</v>
      </c>
      <c r="D8110" s="12">
        <f>VLOOKUP(A8110,'Step 1.3 Normalized OAT'!$A$1:$B$8761,2)</f>
        <v>36</v>
      </c>
      <c r="E8110" s="13">
        <f ca="1">('Step 3. Regression'!$F$19*D8110^2+'Step 3. Regression'!$G$19*D8110+'Step 3. Regression'!$H$19)*C8110</f>
        <v>0</v>
      </c>
    </row>
    <row r="8111" spans="1:5" x14ac:dyDescent="0.25">
      <c r="A8111" s="9">
        <f>IF(ISBLANK('Step 1.3 Normalized OAT'!A8111),"-",'Step 1.3 Normalized OAT'!A8111)</f>
        <v>43438.875</v>
      </c>
      <c r="B8111" s="26">
        <f t="shared" si="132"/>
        <v>337</v>
      </c>
      <c r="C8111" s="64" cm="1">
        <f t="array" ref="C8111">INDEX('Step 5. Daily Avg Schedule Calc'!$A$2:$C$169,(WEEKDAY(A8111)-1)*24+HOUR(A8111)+1,3)*IF(A8111&lt;Cooling_Season_Start_Date,0,IF(A8111&gt;Cooling_Season_End_Date,0,1))</f>
        <v>0</v>
      </c>
      <c r="D8111" s="12">
        <f>VLOOKUP(A8111,'Step 1.3 Normalized OAT'!$A$1:$B$8761,2)</f>
        <v>34</v>
      </c>
      <c r="E8111" s="13">
        <f ca="1">('Step 3. Regression'!$F$19*D8111^2+'Step 3. Regression'!$G$19*D8111+'Step 3. Regression'!$H$19)*C8111</f>
        <v>0</v>
      </c>
    </row>
    <row r="8112" spans="1:5" x14ac:dyDescent="0.25">
      <c r="A8112" s="9">
        <f>IF(ISBLANK('Step 1.3 Normalized OAT'!A8112),"-",'Step 1.3 Normalized OAT'!A8112)</f>
        <v>43438.916666666664</v>
      </c>
      <c r="B8112" s="26">
        <f t="shared" si="132"/>
        <v>337</v>
      </c>
      <c r="C8112" s="64" cm="1">
        <f t="array" ref="C8112">INDEX('Step 5. Daily Avg Schedule Calc'!$A$2:$C$169,(WEEKDAY(A8112)-1)*24+HOUR(A8112)+1,3)*IF(A8112&lt;Cooling_Season_Start_Date,0,IF(A8112&gt;Cooling_Season_End_Date,0,1))</f>
        <v>0</v>
      </c>
      <c r="D8112" s="12">
        <f>VLOOKUP(A8112,'Step 1.3 Normalized OAT'!$A$1:$B$8761,2)</f>
        <v>33</v>
      </c>
      <c r="E8112" s="13">
        <f ca="1">('Step 3. Regression'!$F$19*D8112^2+'Step 3. Regression'!$G$19*D8112+'Step 3. Regression'!$H$19)*C8112</f>
        <v>0</v>
      </c>
    </row>
    <row r="8113" spans="1:5" x14ac:dyDescent="0.25">
      <c r="A8113" s="9">
        <f>IF(ISBLANK('Step 1.3 Normalized OAT'!A8113),"-",'Step 1.3 Normalized OAT'!A8113)</f>
        <v>43438.958333333336</v>
      </c>
      <c r="B8113" s="26">
        <f t="shared" si="132"/>
        <v>337</v>
      </c>
      <c r="C8113" s="64" cm="1">
        <f t="array" ref="C8113">INDEX('Step 5. Daily Avg Schedule Calc'!$A$2:$C$169,(WEEKDAY(A8113)-1)*24+HOUR(A8113)+1,3)*IF(A8113&lt;Cooling_Season_Start_Date,0,IF(A8113&gt;Cooling_Season_End_Date,0,1))</f>
        <v>0</v>
      </c>
      <c r="D8113" s="12">
        <f>VLOOKUP(A8113,'Step 1.3 Normalized OAT'!$A$1:$B$8761,2)</f>
        <v>32</v>
      </c>
      <c r="E8113" s="13">
        <f ca="1">('Step 3. Regression'!$F$19*D8113^2+'Step 3. Regression'!$G$19*D8113+'Step 3. Regression'!$H$19)*C8113</f>
        <v>0</v>
      </c>
    </row>
    <row r="8114" spans="1:5" x14ac:dyDescent="0.25">
      <c r="A8114" s="9">
        <f>IF(ISBLANK('Step 1.3 Normalized OAT'!A8114),"-",'Step 1.3 Normalized OAT'!A8114)</f>
        <v>43439</v>
      </c>
      <c r="B8114" s="26">
        <f t="shared" si="132"/>
        <v>338</v>
      </c>
      <c r="C8114" s="64" cm="1">
        <f t="array" ref="C8114">INDEX('Step 5. Daily Avg Schedule Calc'!$A$2:$C$169,(WEEKDAY(A8114)-1)*24+HOUR(A8114)+1,3)*IF(A8114&lt;Cooling_Season_Start_Date,0,IF(A8114&gt;Cooling_Season_End_Date,0,1))</f>
        <v>0</v>
      </c>
      <c r="D8114" s="12">
        <f>VLOOKUP(A8114,'Step 1.3 Normalized OAT'!$A$1:$B$8761,2)</f>
        <v>32</v>
      </c>
      <c r="E8114" s="13">
        <f ca="1">('Step 3. Regression'!$F$19*D8114^2+'Step 3. Regression'!$G$19*D8114+'Step 3. Regression'!$H$19)*C8114</f>
        <v>0</v>
      </c>
    </row>
    <row r="8115" spans="1:5" x14ac:dyDescent="0.25">
      <c r="A8115" s="9">
        <f>IF(ISBLANK('Step 1.3 Normalized OAT'!A8115),"-",'Step 1.3 Normalized OAT'!A8115)</f>
        <v>43439.041666666664</v>
      </c>
      <c r="B8115" s="26">
        <f t="shared" si="132"/>
        <v>338</v>
      </c>
      <c r="C8115" s="64" cm="1">
        <f t="array" ref="C8115">INDEX('Step 5. Daily Avg Schedule Calc'!$A$2:$C$169,(WEEKDAY(A8115)-1)*24+HOUR(A8115)+1,3)*IF(A8115&lt;Cooling_Season_Start_Date,0,IF(A8115&gt;Cooling_Season_End_Date,0,1))</f>
        <v>0</v>
      </c>
      <c r="D8115" s="12">
        <f>VLOOKUP(A8115,'Step 1.3 Normalized OAT'!$A$1:$B$8761,2)</f>
        <v>31</v>
      </c>
      <c r="E8115" s="13">
        <f ca="1">('Step 3. Regression'!$F$19*D8115^2+'Step 3. Regression'!$G$19*D8115+'Step 3. Regression'!$H$19)*C8115</f>
        <v>0</v>
      </c>
    </row>
    <row r="8116" spans="1:5" x14ac:dyDescent="0.25">
      <c r="A8116" s="9">
        <f>IF(ISBLANK('Step 1.3 Normalized OAT'!A8116),"-",'Step 1.3 Normalized OAT'!A8116)</f>
        <v>43439.083333333336</v>
      </c>
      <c r="B8116" s="26">
        <f t="shared" si="132"/>
        <v>338</v>
      </c>
      <c r="C8116" s="64" cm="1">
        <f t="array" ref="C8116">INDEX('Step 5. Daily Avg Schedule Calc'!$A$2:$C$169,(WEEKDAY(A8116)-1)*24+HOUR(A8116)+1,3)*IF(A8116&lt;Cooling_Season_Start_Date,0,IF(A8116&gt;Cooling_Season_End_Date,0,1))</f>
        <v>0</v>
      </c>
      <c r="D8116" s="12">
        <f>VLOOKUP(A8116,'Step 1.3 Normalized OAT'!$A$1:$B$8761,2)</f>
        <v>30</v>
      </c>
      <c r="E8116" s="13">
        <f ca="1">('Step 3. Regression'!$F$19*D8116^2+'Step 3. Regression'!$G$19*D8116+'Step 3. Regression'!$H$19)*C8116</f>
        <v>0</v>
      </c>
    </row>
    <row r="8117" spans="1:5" x14ac:dyDescent="0.25">
      <c r="A8117" s="9">
        <f>IF(ISBLANK('Step 1.3 Normalized OAT'!A8117),"-",'Step 1.3 Normalized OAT'!A8117)</f>
        <v>43439.125</v>
      </c>
      <c r="B8117" s="26">
        <f t="shared" si="132"/>
        <v>338</v>
      </c>
      <c r="C8117" s="64" cm="1">
        <f t="array" ref="C8117">INDEX('Step 5. Daily Avg Schedule Calc'!$A$2:$C$169,(WEEKDAY(A8117)-1)*24+HOUR(A8117)+1,3)*IF(A8117&lt;Cooling_Season_Start_Date,0,IF(A8117&gt;Cooling_Season_End_Date,0,1))</f>
        <v>0</v>
      </c>
      <c r="D8117" s="12">
        <f>VLOOKUP(A8117,'Step 1.3 Normalized OAT'!$A$1:$B$8761,2)</f>
        <v>30</v>
      </c>
      <c r="E8117" s="13">
        <f ca="1">('Step 3. Regression'!$F$19*D8117^2+'Step 3. Regression'!$G$19*D8117+'Step 3. Regression'!$H$19)*C8117</f>
        <v>0</v>
      </c>
    </row>
    <row r="8118" spans="1:5" x14ac:dyDescent="0.25">
      <c r="A8118" s="9">
        <f>IF(ISBLANK('Step 1.3 Normalized OAT'!A8118),"-",'Step 1.3 Normalized OAT'!A8118)</f>
        <v>43439.166666666664</v>
      </c>
      <c r="B8118" s="26">
        <f t="shared" si="132"/>
        <v>338</v>
      </c>
      <c r="C8118" s="64" cm="1">
        <f t="array" ref="C8118">INDEX('Step 5. Daily Avg Schedule Calc'!$A$2:$C$169,(WEEKDAY(A8118)-1)*24+HOUR(A8118)+1,3)*IF(A8118&lt;Cooling_Season_Start_Date,0,IF(A8118&gt;Cooling_Season_End_Date,0,1))</f>
        <v>0</v>
      </c>
      <c r="D8118" s="12">
        <f>VLOOKUP(A8118,'Step 1.3 Normalized OAT'!$A$1:$B$8761,2)</f>
        <v>30</v>
      </c>
      <c r="E8118" s="13">
        <f ca="1">('Step 3. Regression'!$F$19*D8118^2+'Step 3. Regression'!$G$19*D8118+'Step 3. Regression'!$H$19)*C8118</f>
        <v>0</v>
      </c>
    </row>
    <row r="8119" spans="1:5" x14ac:dyDescent="0.25">
      <c r="A8119" s="9">
        <f>IF(ISBLANK('Step 1.3 Normalized OAT'!A8119),"-",'Step 1.3 Normalized OAT'!A8119)</f>
        <v>43439.208333333336</v>
      </c>
      <c r="B8119" s="26">
        <f t="shared" si="132"/>
        <v>338</v>
      </c>
      <c r="C8119" s="64" cm="1">
        <f t="array" ref="C8119">INDEX('Step 5. Daily Avg Schedule Calc'!$A$2:$C$169,(WEEKDAY(A8119)-1)*24+HOUR(A8119)+1,3)*IF(A8119&lt;Cooling_Season_Start_Date,0,IF(A8119&gt;Cooling_Season_End_Date,0,1))</f>
        <v>0</v>
      </c>
      <c r="D8119" s="12">
        <f>VLOOKUP(A8119,'Step 1.3 Normalized OAT'!$A$1:$B$8761,2)</f>
        <v>30</v>
      </c>
      <c r="E8119" s="13">
        <f ca="1">('Step 3. Regression'!$F$19*D8119^2+'Step 3. Regression'!$G$19*D8119+'Step 3. Regression'!$H$19)*C8119</f>
        <v>0</v>
      </c>
    </row>
    <row r="8120" spans="1:5" x14ac:dyDescent="0.25">
      <c r="A8120" s="9">
        <f>IF(ISBLANK('Step 1.3 Normalized OAT'!A8120),"-",'Step 1.3 Normalized OAT'!A8120)</f>
        <v>43439.25</v>
      </c>
      <c r="B8120" s="26">
        <f t="shared" si="132"/>
        <v>338</v>
      </c>
      <c r="C8120" s="64" cm="1">
        <f t="array" ref="C8120">INDEX('Step 5. Daily Avg Schedule Calc'!$A$2:$C$169,(WEEKDAY(A8120)-1)*24+HOUR(A8120)+1,3)*IF(A8120&lt;Cooling_Season_Start_Date,0,IF(A8120&gt;Cooling_Season_End_Date,0,1))</f>
        <v>0</v>
      </c>
      <c r="D8120" s="12">
        <f>VLOOKUP(A8120,'Step 1.3 Normalized OAT'!$A$1:$B$8761,2)</f>
        <v>28</v>
      </c>
      <c r="E8120" s="13">
        <f ca="1">('Step 3. Regression'!$F$19*D8120^2+'Step 3. Regression'!$G$19*D8120+'Step 3. Regression'!$H$19)*C8120</f>
        <v>0</v>
      </c>
    </row>
    <row r="8121" spans="1:5" x14ac:dyDescent="0.25">
      <c r="A8121" s="9">
        <f>IF(ISBLANK('Step 1.3 Normalized OAT'!A8121),"-",'Step 1.3 Normalized OAT'!A8121)</f>
        <v>43439.291666666664</v>
      </c>
      <c r="B8121" s="26">
        <f t="shared" si="132"/>
        <v>338</v>
      </c>
      <c r="C8121" s="64" cm="1">
        <f t="array" ref="C8121">INDEX('Step 5. Daily Avg Schedule Calc'!$A$2:$C$169,(WEEKDAY(A8121)-1)*24+HOUR(A8121)+1,3)*IF(A8121&lt;Cooling_Season_Start_Date,0,IF(A8121&gt;Cooling_Season_End_Date,0,1))</f>
        <v>0</v>
      </c>
      <c r="D8121" s="12">
        <f>VLOOKUP(A8121,'Step 1.3 Normalized OAT'!$A$1:$B$8761,2)</f>
        <v>29</v>
      </c>
      <c r="E8121" s="13">
        <f ca="1">('Step 3. Regression'!$F$19*D8121^2+'Step 3. Regression'!$G$19*D8121+'Step 3. Regression'!$H$19)*C8121</f>
        <v>0</v>
      </c>
    </row>
    <row r="8122" spans="1:5" x14ac:dyDescent="0.25">
      <c r="A8122" s="9">
        <f>IF(ISBLANK('Step 1.3 Normalized OAT'!A8122),"-",'Step 1.3 Normalized OAT'!A8122)</f>
        <v>43439.333333333336</v>
      </c>
      <c r="B8122" s="26">
        <f t="shared" si="132"/>
        <v>338</v>
      </c>
      <c r="C8122" s="64" cm="1">
        <f t="array" ref="C8122">INDEX('Step 5. Daily Avg Schedule Calc'!$A$2:$C$169,(WEEKDAY(A8122)-1)*24+HOUR(A8122)+1,3)*IF(A8122&lt;Cooling_Season_Start_Date,0,IF(A8122&gt;Cooling_Season_End_Date,0,1))</f>
        <v>0</v>
      </c>
      <c r="D8122" s="12">
        <f>VLOOKUP(A8122,'Step 1.3 Normalized OAT'!$A$1:$B$8761,2)</f>
        <v>30</v>
      </c>
      <c r="E8122" s="13">
        <f ca="1">('Step 3. Regression'!$F$19*D8122^2+'Step 3. Regression'!$G$19*D8122+'Step 3. Regression'!$H$19)*C8122</f>
        <v>0</v>
      </c>
    </row>
    <row r="8123" spans="1:5" x14ac:dyDescent="0.25">
      <c r="A8123" s="9">
        <f>IF(ISBLANK('Step 1.3 Normalized OAT'!A8123),"-",'Step 1.3 Normalized OAT'!A8123)</f>
        <v>43439.375</v>
      </c>
      <c r="B8123" s="26">
        <f t="shared" si="132"/>
        <v>338</v>
      </c>
      <c r="C8123" s="64" cm="1">
        <f t="array" ref="C8123">INDEX('Step 5. Daily Avg Schedule Calc'!$A$2:$C$169,(WEEKDAY(A8123)-1)*24+HOUR(A8123)+1,3)*IF(A8123&lt;Cooling_Season_Start_Date,0,IF(A8123&gt;Cooling_Season_End_Date,0,1))</f>
        <v>0</v>
      </c>
      <c r="D8123" s="12">
        <f>VLOOKUP(A8123,'Step 1.3 Normalized OAT'!$A$1:$B$8761,2)</f>
        <v>30</v>
      </c>
      <c r="E8123" s="13">
        <f ca="1">('Step 3. Regression'!$F$19*D8123^2+'Step 3. Regression'!$G$19*D8123+'Step 3. Regression'!$H$19)*C8123</f>
        <v>0</v>
      </c>
    </row>
    <row r="8124" spans="1:5" x14ac:dyDescent="0.25">
      <c r="A8124" s="9">
        <f>IF(ISBLANK('Step 1.3 Normalized OAT'!A8124),"-",'Step 1.3 Normalized OAT'!A8124)</f>
        <v>43439.416666666664</v>
      </c>
      <c r="B8124" s="26">
        <f t="shared" si="132"/>
        <v>338</v>
      </c>
      <c r="C8124" s="64" cm="1">
        <f t="array" ref="C8124">INDEX('Step 5. Daily Avg Schedule Calc'!$A$2:$C$169,(WEEKDAY(A8124)-1)*24+HOUR(A8124)+1,3)*IF(A8124&lt;Cooling_Season_Start_Date,0,IF(A8124&gt;Cooling_Season_End_Date,0,1))</f>
        <v>0</v>
      </c>
      <c r="D8124" s="12">
        <f>VLOOKUP(A8124,'Step 1.3 Normalized OAT'!$A$1:$B$8761,2)</f>
        <v>32</v>
      </c>
      <c r="E8124" s="13">
        <f ca="1">('Step 3. Regression'!$F$19*D8124^2+'Step 3. Regression'!$G$19*D8124+'Step 3. Regression'!$H$19)*C8124</f>
        <v>0</v>
      </c>
    </row>
    <row r="8125" spans="1:5" x14ac:dyDescent="0.25">
      <c r="A8125" s="9">
        <f>IF(ISBLANK('Step 1.3 Normalized OAT'!A8125),"-",'Step 1.3 Normalized OAT'!A8125)</f>
        <v>43439.458333333336</v>
      </c>
      <c r="B8125" s="26">
        <f t="shared" si="132"/>
        <v>338</v>
      </c>
      <c r="C8125" s="64" cm="1">
        <f t="array" ref="C8125">INDEX('Step 5. Daily Avg Schedule Calc'!$A$2:$C$169,(WEEKDAY(A8125)-1)*24+HOUR(A8125)+1,3)*IF(A8125&lt;Cooling_Season_Start_Date,0,IF(A8125&gt;Cooling_Season_End_Date,0,1))</f>
        <v>0</v>
      </c>
      <c r="D8125" s="12">
        <f>VLOOKUP(A8125,'Step 1.3 Normalized OAT'!$A$1:$B$8761,2)</f>
        <v>34</v>
      </c>
      <c r="E8125" s="13">
        <f ca="1">('Step 3. Regression'!$F$19*D8125^2+'Step 3. Regression'!$G$19*D8125+'Step 3. Regression'!$H$19)*C8125</f>
        <v>0</v>
      </c>
    </row>
    <row r="8126" spans="1:5" x14ac:dyDescent="0.25">
      <c r="A8126" s="9">
        <f>IF(ISBLANK('Step 1.3 Normalized OAT'!A8126),"-",'Step 1.3 Normalized OAT'!A8126)</f>
        <v>43439.5</v>
      </c>
      <c r="B8126" s="26">
        <f t="shared" si="132"/>
        <v>338</v>
      </c>
      <c r="C8126" s="64" cm="1">
        <f t="array" ref="C8126">INDEX('Step 5. Daily Avg Schedule Calc'!$A$2:$C$169,(WEEKDAY(A8126)-1)*24+HOUR(A8126)+1,3)*IF(A8126&lt;Cooling_Season_Start_Date,0,IF(A8126&gt;Cooling_Season_End_Date,0,1))</f>
        <v>0</v>
      </c>
      <c r="D8126" s="12">
        <f>VLOOKUP(A8126,'Step 1.3 Normalized OAT'!$A$1:$B$8761,2)</f>
        <v>34</v>
      </c>
      <c r="E8126" s="13">
        <f ca="1">('Step 3. Regression'!$F$19*D8126^2+'Step 3. Regression'!$G$19*D8126+'Step 3. Regression'!$H$19)*C8126</f>
        <v>0</v>
      </c>
    </row>
    <row r="8127" spans="1:5" x14ac:dyDescent="0.25">
      <c r="A8127" s="9">
        <f>IF(ISBLANK('Step 1.3 Normalized OAT'!A8127),"-",'Step 1.3 Normalized OAT'!A8127)</f>
        <v>43439.541666666664</v>
      </c>
      <c r="B8127" s="26">
        <f t="shared" si="132"/>
        <v>338</v>
      </c>
      <c r="C8127" s="64" cm="1">
        <f t="array" ref="C8127">INDEX('Step 5. Daily Avg Schedule Calc'!$A$2:$C$169,(WEEKDAY(A8127)-1)*24+HOUR(A8127)+1,3)*IF(A8127&lt;Cooling_Season_Start_Date,0,IF(A8127&gt;Cooling_Season_End_Date,0,1))</f>
        <v>0</v>
      </c>
      <c r="D8127" s="12">
        <f>VLOOKUP(A8127,'Step 1.3 Normalized OAT'!$A$1:$B$8761,2)</f>
        <v>36</v>
      </c>
      <c r="E8127" s="13">
        <f ca="1">('Step 3. Regression'!$F$19*D8127^2+'Step 3. Regression'!$G$19*D8127+'Step 3. Regression'!$H$19)*C8127</f>
        <v>0</v>
      </c>
    </row>
    <row r="8128" spans="1:5" x14ac:dyDescent="0.25">
      <c r="A8128" s="9">
        <f>IF(ISBLANK('Step 1.3 Normalized OAT'!A8128),"-",'Step 1.3 Normalized OAT'!A8128)</f>
        <v>43439.583333333336</v>
      </c>
      <c r="B8128" s="26">
        <f t="shared" si="132"/>
        <v>338</v>
      </c>
      <c r="C8128" s="64" cm="1">
        <f t="array" ref="C8128">INDEX('Step 5. Daily Avg Schedule Calc'!$A$2:$C$169,(WEEKDAY(A8128)-1)*24+HOUR(A8128)+1,3)*IF(A8128&lt;Cooling_Season_Start_Date,0,IF(A8128&gt;Cooling_Season_End_Date,0,1))</f>
        <v>0</v>
      </c>
      <c r="D8128" s="12">
        <f>VLOOKUP(A8128,'Step 1.3 Normalized OAT'!$A$1:$B$8761,2)</f>
        <v>36</v>
      </c>
      <c r="E8128" s="13">
        <f ca="1">('Step 3. Regression'!$F$19*D8128^2+'Step 3. Regression'!$G$19*D8128+'Step 3. Regression'!$H$19)*C8128</f>
        <v>0</v>
      </c>
    </row>
    <row r="8129" spans="1:5" x14ac:dyDescent="0.25">
      <c r="A8129" s="9">
        <f>IF(ISBLANK('Step 1.3 Normalized OAT'!A8129),"-",'Step 1.3 Normalized OAT'!A8129)</f>
        <v>43439.625</v>
      </c>
      <c r="B8129" s="26">
        <f t="shared" si="132"/>
        <v>338</v>
      </c>
      <c r="C8129" s="64" cm="1">
        <f t="array" ref="C8129">INDEX('Step 5. Daily Avg Schedule Calc'!$A$2:$C$169,(WEEKDAY(A8129)-1)*24+HOUR(A8129)+1,3)*IF(A8129&lt;Cooling_Season_Start_Date,0,IF(A8129&gt;Cooling_Season_End_Date,0,1))</f>
        <v>0</v>
      </c>
      <c r="D8129" s="12">
        <f>VLOOKUP(A8129,'Step 1.3 Normalized OAT'!$A$1:$B$8761,2)</f>
        <v>37</v>
      </c>
      <c r="E8129" s="13">
        <f ca="1">('Step 3. Regression'!$F$19*D8129^2+'Step 3. Regression'!$G$19*D8129+'Step 3. Regression'!$H$19)*C8129</f>
        <v>0</v>
      </c>
    </row>
    <row r="8130" spans="1:5" x14ac:dyDescent="0.25">
      <c r="A8130" s="9">
        <f>IF(ISBLANK('Step 1.3 Normalized OAT'!A8130),"-",'Step 1.3 Normalized OAT'!A8130)</f>
        <v>43439.666666666664</v>
      </c>
      <c r="B8130" s="26">
        <f t="shared" si="132"/>
        <v>338</v>
      </c>
      <c r="C8130" s="64" cm="1">
        <f t="array" ref="C8130">INDEX('Step 5. Daily Avg Schedule Calc'!$A$2:$C$169,(WEEKDAY(A8130)-1)*24+HOUR(A8130)+1,3)*IF(A8130&lt;Cooling_Season_Start_Date,0,IF(A8130&gt;Cooling_Season_End_Date,0,1))</f>
        <v>0</v>
      </c>
      <c r="D8130" s="12">
        <f>VLOOKUP(A8130,'Step 1.3 Normalized OAT'!$A$1:$B$8761,2)</f>
        <v>37</v>
      </c>
      <c r="E8130" s="13">
        <f ca="1">('Step 3. Regression'!$F$19*D8130^2+'Step 3. Regression'!$G$19*D8130+'Step 3. Regression'!$H$19)*C8130</f>
        <v>0</v>
      </c>
    </row>
    <row r="8131" spans="1:5" x14ac:dyDescent="0.25">
      <c r="A8131" s="9">
        <f>IF(ISBLANK('Step 1.3 Normalized OAT'!A8131),"-",'Step 1.3 Normalized OAT'!A8131)</f>
        <v>43439.708333333336</v>
      </c>
      <c r="B8131" s="26">
        <f t="shared" ref="B8131:B8194" si="133">_xlfn.DAYS(A8131,$A$2)</f>
        <v>338</v>
      </c>
      <c r="C8131" s="64" cm="1">
        <f t="array" ref="C8131">INDEX('Step 5. Daily Avg Schedule Calc'!$A$2:$C$169,(WEEKDAY(A8131)-1)*24+HOUR(A8131)+1,3)*IF(A8131&lt;Cooling_Season_Start_Date,0,IF(A8131&gt;Cooling_Season_End_Date,0,1))</f>
        <v>0</v>
      </c>
      <c r="D8131" s="12">
        <f>VLOOKUP(A8131,'Step 1.3 Normalized OAT'!$A$1:$B$8761,2)</f>
        <v>38</v>
      </c>
      <c r="E8131" s="13">
        <f ca="1">('Step 3. Regression'!$F$19*D8131^2+'Step 3. Regression'!$G$19*D8131+'Step 3. Regression'!$H$19)*C8131</f>
        <v>0</v>
      </c>
    </row>
    <row r="8132" spans="1:5" x14ac:dyDescent="0.25">
      <c r="A8132" s="9">
        <f>IF(ISBLANK('Step 1.3 Normalized OAT'!A8132),"-",'Step 1.3 Normalized OAT'!A8132)</f>
        <v>43439.75</v>
      </c>
      <c r="B8132" s="26">
        <f t="shared" si="133"/>
        <v>338</v>
      </c>
      <c r="C8132" s="64" cm="1">
        <f t="array" ref="C8132">INDEX('Step 5. Daily Avg Schedule Calc'!$A$2:$C$169,(WEEKDAY(A8132)-1)*24+HOUR(A8132)+1,3)*IF(A8132&lt;Cooling_Season_Start_Date,0,IF(A8132&gt;Cooling_Season_End_Date,0,1))</f>
        <v>0</v>
      </c>
      <c r="D8132" s="12">
        <f>VLOOKUP(A8132,'Step 1.3 Normalized OAT'!$A$1:$B$8761,2)</f>
        <v>38</v>
      </c>
      <c r="E8132" s="13">
        <f ca="1">('Step 3. Regression'!$F$19*D8132^2+'Step 3. Regression'!$G$19*D8132+'Step 3. Regression'!$H$19)*C8132</f>
        <v>0</v>
      </c>
    </row>
    <row r="8133" spans="1:5" x14ac:dyDescent="0.25">
      <c r="A8133" s="9">
        <f>IF(ISBLANK('Step 1.3 Normalized OAT'!A8133),"-",'Step 1.3 Normalized OAT'!A8133)</f>
        <v>43439.791666666664</v>
      </c>
      <c r="B8133" s="26">
        <f t="shared" si="133"/>
        <v>338</v>
      </c>
      <c r="C8133" s="64" cm="1">
        <f t="array" ref="C8133">INDEX('Step 5. Daily Avg Schedule Calc'!$A$2:$C$169,(WEEKDAY(A8133)-1)*24+HOUR(A8133)+1,3)*IF(A8133&lt;Cooling_Season_Start_Date,0,IF(A8133&gt;Cooling_Season_End_Date,0,1))</f>
        <v>0</v>
      </c>
      <c r="D8133" s="12">
        <f>VLOOKUP(A8133,'Step 1.3 Normalized OAT'!$A$1:$B$8761,2)</f>
        <v>36</v>
      </c>
      <c r="E8133" s="13">
        <f ca="1">('Step 3. Regression'!$F$19*D8133^2+'Step 3. Regression'!$G$19*D8133+'Step 3. Regression'!$H$19)*C8133</f>
        <v>0</v>
      </c>
    </row>
    <row r="8134" spans="1:5" x14ac:dyDescent="0.25">
      <c r="A8134" s="9">
        <f>IF(ISBLANK('Step 1.3 Normalized OAT'!A8134),"-",'Step 1.3 Normalized OAT'!A8134)</f>
        <v>43439.833333333336</v>
      </c>
      <c r="B8134" s="26">
        <f t="shared" si="133"/>
        <v>338</v>
      </c>
      <c r="C8134" s="64" cm="1">
        <f t="array" ref="C8134">INDEX('Step 5. Daily Avg Schedule Calc'!$A$2:$C$169,(WEEKDAY(A8134)-1)*24+HOUR(A8134)+1,3)*IF(A8134&lt;Cooling_Season_Start_Date,0,IF(A8134&gt;Cooling_Season_End_Date,0,1))</f>
        <v>0</v>
      </c>
      <c r="D8134" s="12">
        <f>VLOOKUP(A8134,'Step 1.3 Normalized OAT'!$A$1:$B$8761,2)</f>
        <v>36</v>
      </c>
      <c r="E8134" s="13">
        <f ca="1">('Step 3. Regression'!$F$19*D8134^2+'Step 3. Regression'!$G$19*D8134+'Step 3. Regression'!$H$19)*C8134</f>
        <v>0</v>
      </c>
    </row>
    <row r="8135" spans="1:5" x14ac:dyDescent="0.25">
      <c r="A8135" s="9">
        <f>IF(ISBLANK('Step 1.3 Normalized OAT'!A8135),"-",'Step 1.3 Normalized OAT'!A8135)</f>
        <v>43439.875</v>
      </c>
      <c r="B8135" s="26">
        <f t="shared" si="133"/>
        <v>338</v>
      </c>
      <c r="C8135" s="64" cm="1">
        <f t="array" ref="C8135">INDEX('Step 5. Daily Avg Schedule Calc'!$A$2:$C$169,(WEEKDAY(A8135)-1)*24+HOUR(A8135)+1,3)*IF(A8135&lt;Cooling_Season_Start_Date,0,IF(A8135&gt;Cooling_Season_End_Date,0,1))</f>
        <v>0</v>
      </c>
      <c r="D8135" s="12">
        <f>VLOOKUP(A8135,'Step 1.3 Normalized OAT'!$A$1:$B$8761,2)</f>
        <v>36</v>
      </c>
      <c r="E8135" s="13">
        <f ca="1">('Step 3. Regression'!$F$19*D8135^2+'Step 3. Regression'!$G$19*D8135+'Step 3. Regression'!$H$19)*C8135</f>
        <v>0</v>
      </c>
    </row>
    <row r="8136" spans="1:5" x14ac:dyDescent="0.25">
      <c r="A8136" s="9">
        <f>IF(ISBLANK('Step 1.3 Normalized OAT'!A8136),"-",'Step 1.3 Normalized OAT'!A8136)</f>
        <v>43439.916666666664</v>
      </c>
      <c r="B8136" s="26">
        <f t="shared" si="133"/>
        <v>338</v>
      </c>
      <c r="C8136" s="64" cm="1">
        <f t="array" ref="C8136">INDEX('Step 5. Daily Avg Schedule Calc'!$A$2:$C$169,(WEEKDAY(A8136)-1)*24+HOUR(A8136)+1,3)*IF(A8136&lt;Cooling_Season_Start_Date,0,IF(A8136&gt;Cooling_Season_End_Date,0,1))</f>
        <v>0</v>
      </c>
      <c r="D8136" s="12">
        <f>VLOOKUP(A8136,'Step 1.3 Normalized OAT'!$A$1:$B$8761,2)</f>
        <v>36</v>
      </c>
      <c r="E8136" s="13">
        <f ca="1">('Step 3. Regression'!$F$19*D8136^2+'Step 3. Regression'!$G$19*D8136+'Step 3. Regression'!$H$19)*C8136</f>
        <v>0</v>
      </c>
    </row>
    <row r="8137" spans="1:5" x14ac:dyDescent="0.25">
      <c r="A8137" s="9">
        <f>IF(ISBLANK('Step 1.3 Normalized OAT'!A8137),"-",'Step 1.3 Normalized OAT'!A8137)</f>
        <v>43439.958333333336</v>
      </c>
      <c r="B8137" s="26">
        <f t="shared" si="133"/>
        <v>338</v>
      </c>
      <c r="C8137" s="64" cm="1">
        <f t="array" ref="C8137">INDEX('Step 5. Daily Avg Schedule Calc'!$A$2:$C$169,(WEEKDAY(A8137)-1)*24+HOUR(A8137)+1,3)*IF(A8137&lt;Cooling_Season_Start_Date,0,IF(A8137&gt;Cooling_Season_End_Date,0,1))</f>
        <v>0</v>
      </c>
      <c r="D8137" s="12">
        <f>VLOOKUP(A8137,'Step 1.3 Normalized OAT'!$A$1:$B$8761,2)</f>
        <v>35</v>
      </c>
      <c r="E8137" s="13">
        <f ca="1">('Step 3. Regression'!$F$19*D8137^2+'Step 3. Regression'!$G$19*D8137+'Step 3. Regression'!$H$19)*C8137</f>
        <v>0</v>
      </c>
    </row>
    <row r="8138" spans="1:5" x14ac:dyDescent="0.25">
      <c r="A8138" s="9">
        <f>IF(ISBLANK('Step 1.3 Normalized OAT'!A8138),"-",'Step 1.3 Normalized OAT'!A8138)</f>
        <v>43440</v>
      </c>
      <c r="B8138" s="26">
        <f t="shared" si="133"/>
        <v>339</v>
      </c>
      <c r="C8138" s="64" cm="1">
        <f t="array" ref="C8138">INDEX('Step 5. Daily Avg Schedule Calc'!$A$2:$C$169,(WEEKDAY(A8138)-1)*24+HOUR(A8138)+1,3)*IF(A8138&lt;Cooling_Season_Start_Date,0,IF(A8138&gt;Cooling_Season_End_Date,0,1))</f>
        <v>0</v>
      </c>
      <c r="D8138" s="12">
        <f>VLOOKUP(A8138,'Step 1.3 Normalized OAT'!$A$1:$B$8761,2)</f>
        <v>35</v>
      </c>
      <c r="E8138" s="13">
        <f ca="1">('Step 3. Regression'!$F$19*D8138^2+'Step 3. Regression'!$G$19*D8138+'Step 3. Regression'!$H$19)*C8138</f>
        <v>0</v>
      </c>
    </row>
    <row r="8139" spans="1:5" x14ac:dyDescent="0.25">
      <c r="A8139" s="9">
        <f>IF(ISBLANK('Step 1.3 Normalized OAT'!A8139),"-",'Step 1.3 Normalized OAT'!A8139)</f>
        <v>43440.041666666664</v>
      </c>
      <c r="B8139" s="26">
        <f t="shared" si="133"/>
        <v>339</v>
      </c>
      <c r="C8139" s="64" cm="1">
        <f t="array" ref="C8139">INDEX('Step 5. Daily Avg Schedule Calc'!$A$2:$C$169,(WEEKDAY(A8139)-1)*24+HOUR(A8139)+1,3)*IF(A8139&lt;Cooling_Season_Start_Date,0,IF(A8139&gt;Cooling_Season_End_Date,0,1))</f>
        <v>0</v>
      </c>
      <c r="D8139" s="12">
        <f>VLOOKUP(A8139,'Step 1.3 Normalized OAT'!$A$1:$B$8761,2)</f>
        <v>34</v>
      </c>
      <c r="E8139" s="13">
        <f ca="1">('Step 3. Regression'!$F$19*D8139^2+'Step 3. Regression'!$G$19*D8139+'Step 3. Regression'!$H$19)*C8139</f>
        <v>0</v>
      </c>
    </row>
    <row r="8140" spans="1:5" x14ac:dyDescent="0.25">
      <c r="A8140" s="9">
        <f>IF(ISBLANK('Step 1.3 Normalized OAT'!A8140),"-",'Step 1.3 Normalized OAT'!A8140)</f>
        <v>43440.083333333336</v>
      </c>
      <c r="B8140" s="26">
        <f t="shared" si="133"/>
        <v>339</v>
      </c>
      <c r="C8140" s="64" cm="1">
        <f t="array" ref="C8140">INDEX('Step 5. Daily Avg Schedule Calc'!$A$2:$C$169,(WEEKDAY(A8140)-1)*24+HOUR(A8140)+1,3)*IF(A8140&lt;Cooling_Season_Start_Date,0,IF(A8140&gt;Cooling_Season_End_Date,0,1))</f>
        <v>0</v>
      </c>
      <c r="D8140" s="12">
        <f>VLOOKUP(A8140,'Step 1.3 Normalized OAT'!$A$1:$B$8761,2)</f>
        <v>34</v>
      </c>
      <c r="E8140" s="13">
        <f ca="1">('Step 3. Regression'!$F$19*D8140^2+'Step 3. Regression'!$G$19*D8140+'Step 3. Regression'!$H$19)*C8140</f>
        <v>0</v>
      </c>
    </row>
    <row r="8141" spans="1:5" x14ac:dyDescent="0.25">
      <c r="A8141" s="9">
        <f>IF(ISBLANK('Step 1.3 Normalized OAT'!A8141),"-",'Step 1.3 Normalized OAT'!A8141)</f>
        <v>43440.125</v>
      </c>
      <c r="B8141" s="26">
        <f t="shared" si="133"/>
        <v>339</v>
      </c>
      <c r="C8141" s="64" cm="1">
        <f t="array" ref="C8141">INDEX('Step 5. Daily Avg Schedule Calc'!$A$2:$C$169,(WEEKDAY(A8141)-1)*24+HOUR(A8141)+1,3)*IF(A8141&lt;Cooling_Season_Start_Date,0,IF(A8141&gt;Cooling_Season_End_Date,0,1))</f>
        <v>0</v>
      </c>
      <c r="D8141" s="12">
        <f>VLOOKUP(A8141,'Step 1.3 Normalized OAT'!$A$1:$B$8761,2)</f>
        <v>33</v>
      </c>
      <c r="E8141" s="13">
        <f ca="1">('Step 3. Regression'!$F$19*D8141^2+'Step 3. Regression'!$G$19*D8141+'Step 3. Regression'!$H$19)*C8141</f>
        <v>0</v>
      </c>
    </row>
    <row r="8142" spans="1:5" x14ac:dyDescent="0.25">
      <c r="A8142" s="9">
        <f>IF(ISBLANK('Step 1.3 Normalized OAT'!A8142),"-",'Step 1.3 Normalized OAT'!A8142)</f>
        <v>43440.166666666664</v>
      </c>
      <c r="B8142" s="26">
        <f t="shared" si="133"/>
        <v>339</v>
      </c>
      <c r="C8142" s="64" cm="1">
        <f t="array" ref="C8142">INDEX('Step 5. Daily Avg Schedule Calc'!$A$2:$C$169,(WEEKDAY(A8142)-1)*24+HOUR(A8142)+1,3)*IF(A8142&lt;Cooling_Season_Start_Date,0,IF(A8142&gt;Cooling_Season_End_Date,0,1))</f>
        <v>0</v>
      </c>
      <c r="D8142" s="12">
        <f>VLOOKUP(A8142,'Step 1.3 Normalized OAT'!$A$1:$B$8761,2)</f>
        <v>33</v>
      </c>
      <c r="E8142" s="13">
        <f ca="1">('Step 3. Regression'!$F$19*D8142^2+'Step 3. Regression'!$G$19*D8142+'Step 3. Regression'!$H$19)*C8142</f>
        <v>0</v>
      </c>
    </row>
    <row r="8143" spans="1:5" x14ac:dyDescent="0.25">
      <c r="A8143" s="9">
        <f>IF(ISBLANK('Step 1.3 Normalized OAT'!A8143),"-",'Step 1.3 Normalized OAT'!A8143)</f>
        <v>43440.208333333336</v>
      </c>
      <c r="B8143" s="26">
        <f t="shared" si="133"/>
        <v>339</v>
      </c>
      <c r="C8143" s="64" cm="1">
        <f t="array" ref="C8143">INDEX('Step 5. Daily Avg Schedule Calc'!$A$2:$C$169,(WEEKDAY(A8143)-1)*24+HOUR(A8143)+1,3)*IF(A8143&lt;Cooling_Season_Start_Date,0,IF(A8143&gt;Cooling_Season_End_Date,0,1))</f>
        <v>0</v>
      </c>
      <c r="D8143" s="12">
        <f>VLOOKUP(A8143,'Step 1.3 Normalized OAT'!$A$1:$B$8761,2)</f>
        <v>33</v>
      </c>
      <c r="E8143" s="13">
        <f ca="1">('Step 3. Regression'!$F$19*D8143^2+'Step 3. Regression'!$G$19*D8143+'Step 3. Regression'!$H$19)*C8143</f>
        <v>0</v>
      </c>
    </row>
    <row r="8144" spans="1:5" x14ac:dyDescent="0.25">
      <c r="A8144" s="9">
        <f>IF(ISBLANK('Step 1.3 Normalized OAT'!A8144),"-",'Step 1.3 Normalized OAT'!A8144)</f>
        <v>43440.25</v>
      </c>
      <c r="B8144" s="26">
        <f t="shared" si="133"/>
        <v>339</v>
      </c>
      <c r="C8144" s="64" cm="1">
        <f t="array" ref="C8144">INDEX('Step 5. Daily Avg Schedule Calc'!$A$2:$C$169,(WEEKDAY(A8144)-1)*24+HOUR(A8144)+1,3)*IF(A8144&lt;Cooling_Season_Start_Date,0,IF(A8144&gt;Cooling_Season_End_Date,0,1))</f>
        <v>0</v>
      </c>
      <c r="D8144" s="12">
        <f>VLOOKUP(A8144,'Step 1.3 Normalized OAT'!$A$1:$B$8761,2)</f>
        <v>32</v>
      </c>
      <c r="E8144" s="13">
        <f ca="1">('Step 3. Regression'!$F$19*D8144^2+'Step 3. Regression'!$G$19*D8144+'Step 3. Regression'!$H$19)*C8144</f>
        <v>0</v>
      </c>
    </row>
    <row r="8145" spans="1:5" x14ac:dyDescent="0.25">
      <c r="A8145" s="9">
        <f>IF(ISBLANK('Step 1.3 Normalized OAT'!A8145),"-",'Step 1.3 Normalized OAT'!A8145)</f>
        <v>43440.291666666664</v>
      </c>
      <c r="B8145" s="26">
        <f t="shared" si="133"/>
        <v>339</v>
      </c>
      <c r="C8145" s="64" cm="1">
        <f t="array" ref="C8145">INDEX('Step 5. Daily Avg Schedule Calc'!$A$2:$C$169,(WEEKDAY(A8145)-1)*24+HOUR(A8145)+1,3)*IF(A8145&lt;Cooling_Season_Start_Date,0,IF(A8145&gt;Cooling_Season_End_Date,0,1))</f>
        <v>0</v>
      </c>
      <c r="D8145" s="12">
        <f>VLOOKUP(A8145,'Step 1.3 Normalized OAT'!$A$1:$B$8761,2)</f>
        <v>33</v>
      </c>
      <c r="E8145" s="13">
        <f ca="1">('Step 3. Regression'!$F$19*D8145^2+'Step 3. Regression'!$G$19*D8145+'Step 3. Regression'!$H$19)*C8145</f>
        <v>0</v>
      </c>
    </row>
    <row r="8146" spans="1:5" x14ac:dyDescent="0.25">
      <c r="A8146" s="9">
        <f>IF(ISBLANK('Step 1.3 Normalized OAT'!A8146),"-",'Step 1.3 Normalized OAT'!A8146)</f>
        <v>43440.333333333336</v>
      </c>
      <c r="B8146" s="26">
        <f t="shared" si="133"/>
        <v>339</v>
      </c>
      <c r="C8146" s="64" cm="1">
        <f t="array" ref="C8146">INDEX('Step 5. Daily Avg Schedule Calc'!$A$2:$C$169,(WEEKDAY(A8146)-1)*24+HOUR(A8146)+1,3)*IF(A8146&lt;Cooling_Season_Start_Date,0,IF(A8146&gt;Cooling_Season_End_Date,0,1))</f>
        <v>0</v>
      </c>
      <c r="D8146" s="12">
        <f>VLOOKUP(A8146,'Step 1.3 Normalized OAT'!$A$1:$B$8761,2)</f>
        <v>33</v>
      </c>
      <c r="E8146" s="13">
        <f ca="1">('Step 3. Regression'!$F$19*D8146^2+'Step 3. Regression'!$G$19*D8146+'Step 3. Regression'!$H$19)*C8146</f>
        <v>0</v>
      </c>
    </row>
    <row r="8147" spans="1:5" x14ac:dyDescent="0.25">
      <c r="A8147" s="9">
        <f>IF(ISBLANK('Step 1.3 Normalized OAT'!A8147),"-",'Step 1.3 Normalized OAT'!A8147)</f>
        <v>43440.375</v>
      </c>
      <c r="B8147" s="26">
        <f t="shared" si="133"/>
        <v>339</v>
      </c>
      <c r="C8147" s="64" cm="1">
        <f t="array" ref="C8147">INDEX('Step 5. Daily Avg Schedule Calc'!$A$2:$C$169,(WEEKDAY(A8147)-1)*24+HOUR(A8147)+1,3)*IF(A8147&lt;Cooling_Season_Start_Date,0,IF(A8147&gt;Cooling_Season_End_Date,0,1))</f>
        <v>0</v>
      </c>
      <c r="D8147" s="12">
        <f>VLOOKUP(A8147,'Step 1.3 Normalized OAT'!$A$1:$B$8761,2)</f>
        <v>34</v>
      </c>
      <c r="E8147" s="13">
        <f ca="1">('Step 3. Regression'!$F$19*D8147^2+'Step 3. Regression'!$G$19*D8147+'Step 3. Regression'!$H$19)*C8147</f>
        <v>0</v>
      </c>
    </row>
    <row r="8148" spans="1:5" x14ac:dyDescent="0.25">
      <c r="A8148" s="9">
        <f>IF(ISBLANK('Step 1.3 Normalized OAT'!A8148),"-",'Step 1.3 Normalized OAT'!A8148)</f>
        <v>43440.416666666664</v>
      </c>
      <c r="B8148" s="26">
        <f t="shared" si="133"/>
        <v>339</v>
      </c>
      <c r="C8148" s="64" cm="1">
        <f t="array" ref="C8148">INDEX('Step 5. Daily Avg Schedule Calc'!$A$2:$C$169,(WEEKDAY(A8148)-1)*24+HOUR(A8148)+1,3)*IF(A8148&lt;Cooling_Season_Start_Date,0,IF(A8148&gt;Cooling_Season_End_Date,0,1))</f>
        <v>0</v>
      </c>
      <c r="D8148" s="12">
        <f>VLOOKUP(A8148,'Step 1.3 Normalized OAT'!$A$1:$B$8761,2)</f>
        <v>36</v>
      </c>
      <c r="E8148" s="13">
        <f ca="1">('Step 3. Regression'!$F$19*D8148^2+'Step 3. Regression'!$G$19*D8148+'Step 3. Regression'!$H$19)*C8148</f>
        <v>0</v>
      </c>
    </row>
    <row r="8149" spans="1:5" x14ac:dyDescent="0.25">
      <c r="A8149" s="9">
        <f>IF(ISBLANK('Step 1.3 Normalized OAT'!A8149),"-",'Step 1.3 Normalized OAT'!A8149)</f>
        <v>43440.458333333336</v>
      </c>
      <c r="B8149" s="26">
        <f t="shared" si="133"/>
        <v>339</v>
      </c>
      <c r="C8149" s="64" cm="1">
        <f t="array" ref="C8149">INDEX('Step 5. Daily Avg Schedule Calc'!$A$2:$C$169,(WEEKDAY(A8149)-1)*24+HOUR(A8149)+1,3)*IF(A8149&lt;Cooling_Season_Start_Date,0,IF(A8149&gt;Cooling_Season_End_Date,0,1))</f>
        <v>0</v>
      </c>
      <c r="D8149" s="12">
        <f>VLOOKUP(A8149,'Step 1.3 Normalized OAT'!$A$1:$B$8761,2)</f>
        <v>37</v>
      </c>
      <c r="E8149" s="13">
        <f ca="1">('Step 3. Regression'!$F$19*D8149^2+'Step 3. Regression'!$G$19*D8149+'Step 3. Regression'!$H$19)*C8149</f>
        <v>0</v>
      </c>
    </row>
    <row r="8150" spans="1:5" x14ac:dyDescent="0.25">
      <c r="A8150" s="9">
        <f>IF(ISBLANK('Step 1.3 Normalized OAT'!A8150),"-",'Step 1.3 Normalized OAT'!A8150)</f>
        <v>43440.5</v>
      </c>
      <c r="B8150" s="26">
        <f t="shared" si="133"/>
        <v>339</v>
      </c>
      <c r="C8150" s="64" cm="1">
        <f t="array" ref="C8150">INDEX('Step 5. Daily Avg Schedule Calc'!$A$2:$C$169,(WEEKDAY(A8150)-1)*24+HOUR(A8150)+1,3)*IF(A8150&lt;Cooling_Season_Start_Date,0,IF(A8150&gt;Cooling_Season_End_Date,0,1))</f>
        <v>0</v>
      </c>
      <c r="D8150" s="12">
        <f>VLOOKUP(A8150,'Step 1.3 Normalized OAT'!$A$1:$B$8761,2)</f>
        <v>37</v>
      </c>
      <c r="E8150" s="13">
        <f ca="1">('Step 3. Regression'!$F$19*D8150^2+'Step 3. Regression'!$G$19*D8150+'Step 3. Regression'!$H$19)*C8150</f>
        <v>0</v>
      </c>
    </row>
    <row r="8151" spans="1:5" x14ac:dyDescent="0.25">
      <c r="A8151" s="9">
        <f>IF(ISBLANK('Step 1.3 Normalized OAT'!A8151),"-",'Step 1.3 Normalized OAT'!A8151)</f>
        <v>43440.541666666664</v>
      </c>
      <c r="B8151" s="26">
        <f t="shared" si="133"/>
        <v>339</v>
      </c>
      <c r="C8151" s="64" cm="1">
        <f t="array" ref="C8151">INDEX('Step 5. Daily Avg Schedule Calc'!$A$2:$C$169,(WEEKDAY(A8151)-1)*24+HOUR(A8151)+1,3)*IF(A8151&lt;Cooling_Season_Start_Date,0,IF(A8151&gt;Cooling_Season_End_Date,0,1))</f>
        <v>0</v>
      </c>
      <c r="D8151" s="12">
        <f>VLOOKUP(A8151,'Step 1.3 Normalized OAT'!$A$1:$B$8761,2)</f>
        <v>39</v>
      </c>
      <c r="E8151" s="13">
        <f ca="1">('Step 3. Regression'!$F$19*D8151^2+'Step 3. Regression'!$G$19*D8151+'Step 3. Regression'!$H$19)*C8151</f>
        <v>0</v>
      </c>
    </row>
    <row r="8152" spans="1:5" x14ac:dyDescent="0.25">
      <c r="A8152" s="9">
        <f>IF(ISBLANK('Step 1.3 Normalized OAT'!A8152),"-",'Step 1.3 Normalized OAT'!A8152)</f>
        <v>43440.583333333336</v>
      </c>
      <c r="B8152" s="26">
        <f t="shared" si="133"/>
        <v>339</v>
      </c>
      <c r="C8152" s="64" cm="1">
        <f t="array" ref="C8152">INDEX('Step 5. Daily Avg Schedule Calc'!$A$2:$C$169,(WEEKDAY(A8152)-1)*24+HOUR(A8152)+1,3)*IF(A8152&lt;Cooling_Season_Start_Date,0,IF(A8152&gt;Cooling_Season_End_Date,0,1))</f>
        <v>0</v>
      </c>
      <c r="D8152" s="12">
        <f>VLOOKUP(A8152,'Step 1.3 Normalized OAT'!$A$1:$B$8761,2)</f>
        <v>39</v>
      </c>
      <c r="E8152" s="13">
        <f ca="1">('Step 3. Regression'!$F$19*D8152^2+'Step 3. Regression'!$G$19*D8152+'Step 3. Regression'!$H$19)*C8152</f>
        <v>0</v>
      </c>
    </row>
    <row r="8153" spans="1:5" x14ac:dyDescent="0.25">
      <c r="A8153" s="9">
        <f>IF(ISBLANK('Step 1.3 Normalized OAT'!A8153),"-",'Step 1.3 Normalized OAT'!A8153)</f>
        <v>43440.625</v>
      </c>
      <c r="B8153" s="26">
        <f t="shared" si="133"/>
        <v>339</v>
      </c>
      <c r="C8153" s="64" cm="1">
        <f t="array" ref="C8153">INDEX('Step 5. Daily Avg Schedule Calc'!$A$2:$C$169,(WEEKDAY(A8153)-1)*24+HOUR(A8153)+1,3)*IF(A8153&lt;Cooling_Season_Start_Date,0,IF(A8153&gt;Cooling_Season_End_Date,0,1))</f>
        <v>0</v>
      </c>
      <c r="D8153" s="12">
        <f>VLOOKUP(A8153,'Step 1.3 Normalized OAT'!$A$1:$B$8761,2)</f>
        <v>39</v>
      </c>
      <c r="E8153" s="13">
        <f ca="1">('Step 3. Regression'!$F$19*D8153^2+'Step 3. Regression'!$G$19*D8153+'Step 3. Regression'!$H$19)*C8153</f>
        <v>0</v>
      </c>
    </row>
    <row r="8154" spans="1:5" x14ac:dyDescent="0.25">
      <c r="A8154" s="9">
        <f>IF(ISBLANK('Step 1.3 Normalized OAT'!A8154),"-",'Step 1.3 Normalized OAT'!A8154)</f>
        <v>43440.666666666664</v>
      </c>
      <c r="B8154" s="26">
        <f t="shared" si="133"/>
        <v>339</v>
      </c>
      <c r="C8154" s="64" cm="1">
        <f t="array" ref="C8154">INDEX('Step 5. Daily Avg Schedule Calc'!$A$2:$C$169,(WEEKDAY(A8154)-1)*24+HOUR(A8154)+1,3)*IF(A8154&lt;Cooling_Season_Start_Date,0,IF(A8154&gt;Cooling_Season_End_Date,0,1))</f>
        <v>0</v>
      </c>
      <c r="D8154" s="12">
        <f>VLOOKUP(A8154,'Step 1.3 Normalized OAT'!$A$1:$B$8761,2)</f>
        <v>40</v>
      </c>
      <c r="E8154" s="13">
        <f ca="1">('Step 3. Regression'!$F$19*D8154^2+'Step 3. Regression'!$G$19*D8154+'Step 3. Regression'!$H$19)*C8154</f>
        <v>0</v>
      </c>
    </row>
    <row r="8155" spans="1:5" x14ac:dyDescent="0.25">
      <c r="A8155" s="9">
        <f>IF(ISBLANK('Step 1.3 Normalized OAT'!A8155),"-",'Step 1.3 Normalized OAT'!A8155)</f>
        <v>43440.708333333336</v>
      </c>
      <c r="B8155" s="26">
        <f t="shared" si="133"/>
        <v>339</v>
      </c>
      <c r="C8155" s="64" cm="1">
        <f t="array" ref="C8155">INDEX('Step 5. Daily Avg Schedule Calc'!$A$2:$C$169,(WEEKDAY(A8155)-1)*24+HOUR(A8155)+1,3)*IF(A8155&lt;Cooling_Season_Start_Date,0,IF(A8155&gt;Cooling_Season_End_Date,0,1))</f>
        <v>0</v>
      </c>
      <c r="D8155" s="12">
        <f>VLOOKUP(A8155,'Step 1.3 Normalized OAT'!$A$1:$B$8761,2)</f>
        <v>39</v>
      </c>
      <c r="E8155" s="13">
        <f ca="1">('Step 3. Regression'!$F$19*D8155^2+'Step 3. Regression'!$G$19*D8155+'Step 3. Regression'!$H$19)*C8155</f>
        <v>0</v>
      </c>
    </row>
    <row r="8156" spans="1:5" x14ac:dyDescent="0.25">
      <c r="A8156" s="9">
        <f>IF(ISBLANK('Step 1.3 Normalized OAT'!A8156),"-",'Step 1.3 Normalized OAT'!A8156)</f>
        <v>43440.75</v>
      </c>
      <c r="B8156" s="26">
        <f t="shared" si="133"/>
        <v>339</v>
      </c>
      <c r="C8156" s="64" cm="1">
        <f t="array" ref="C8156">INDEX('Step 5. Daily Avg Schedule Calc'!$A$2:$C$169,(WEEKDAY(A8156)-1)*24+HOUR(A8156)+1,3)*IF(A8156&lt;Cooling_Season_Start_Date,0,IF(A8156&gt;Cooling_Season_End_Date,0,1))</f>
        <v>0</v>
      </c>
      <c r="D8156" s="12">
        <f>VLOOKUP(A8156,'Step 1.3 Normalized OAT'!$A$1:$B$8761,2)</f>
        <v>39</v>
      </c>
      <c r="E8156" s="13">
        <f ca="1">('Step 3. Regression'!$F$19*D8156^2+'Step 3. Regression'!$G$19*D8156+'Step 3. Regression'!$H$19)*C8156</f>
        <v>0</v>
      </c>
    </row>
    <row r="8157" spans="1:5" x14ac:dyDescent="0.25">
      <c r="A8157" s="9">
        <f>IF(ISBLANK('Step 1.3 Normalized OAT'!A8157),"-",'Step 1.3 Normalized OAT'!A8157)</f>
        <v>43440.791666666664</v>
      </c>
      <c r="B8157" s="26">
        <f t="shared" si="133"/>
        <v>339</v>
      </c>
      <c r="C8157" s="64" cm="1">
        <f t="array" ref="C8157">INDEX('Step 5. Daily Avg Schedule Calc'!$A$2:$C$169,(WEEKDAY(A8157)-1)*24+HOUR(A8157)+1,3)*IF(A8157&lt;Cooling_Season_Start_Date,0,IF(A8157&gt;Cooling_Season_End_Date,0,1))</f>
        <v>0</v>
      </c>
      <c r="D8157" s="12">
        <f>VLOOKUP(A8157,'Step 1.3 Normalized OAT'!$A$1:$B$8761,2)</f>
        <v>39</v>
      </c>
      <c r="E8157" s="13">
        <f ca="1">('Step 3. Regression'!$F$19*D8157^2+'Step 3. Regression'!$G$19*D8157+'Step 3. Regression'!$H$19)*C8157</f>
        <v>0</v>
      </c>
    </row>
    <row r="8158" spans="1:5" x14ac:dyDescent="0.25">
      <c r="A8158" s="9">
        <f>IF(ISBLANK('Step 1.3 Normalized OAT'!A8158),"-",'Step 1.3 Normalized OAT'!A8158)</f>
        <v>43440.833333333336</v>
      </c>
      <c r="B8158" s="26">
        <f t="shared" si="133"/>
        <v>339</v>
      </c>
      <c r="C8158" s="64" cm="1">
        <f t="array" ref="C8158">INDEX('Step 5. Daily Avg Schedule Calc'!$A$2:$C$169,(WEEKDAY(A8158)-1)*24+HOUR(A8158)+1,3)*IF(A8158&lt;Cooling_Season_Start_Date,0,IF(A8158&gt;Cooling_Season_End_Date,0,1))</f>
        <v>0</v>
      </c>
      <c r="D8158" s="12">
        <f>VLOOKUP(A8158,'Step 1.3 Normalized OAT'!$A$1:$B$8761,2)</f>
        <v>39</v>
      </c>
      <c r="E8158" s="13">
        <f ca="1">('Step 3. Regression'!$F$19*D8158^2+'Step 3. Regression'!$G$19*D8158+'Step 3. Regression'!$H$19)*C8158</f>
        <v>0</v>
      </c>
    </row>
    <row r="8159" spans="1:5" x14ac:dyDescent="0.25">
      <c r="A8159" s="9">
        <f>IF(ISBLANK('Step 1.3 Normalized OAT'!A8159),"-",'Step 1.3 Normalized OAT'!A8159)</f>
        <v>43440.875</v>
      </c>
      <c r="B8159" s="26">
        <f t="shared" si="133"/>
        <v>339</v>
      </c>
      <c r="C8159" s="64" cm="1">
        <f t="array" ref="C8159">INDEX('Step 5. Daily Avg Schedule Calc'!$A$2:$C$169,(WEEKDAY(A8159)-1)*24+HOUR(A8159)+1,3)*IF(A8159&lt;Cooling_Season_Start_Date,0,IF(A8159&gt;Cooling_Season_End_Date,0,1))</f>
        <v>0</v>
      </c>
      <c r="D8159" s="12">
        <f>VLOOKUP(A8159,'Step 1.3 Normalized OAT'!$A$1:$B$8761,2)</f>
        <v>39</v>
      </c>
      <c r="E8159" s="13">
        <f ca="1">('Step 3. Regression'!$F$19*D8159^2+'Step 3. Regression'!$G$19*D8159+'Step 3. Regression'!$H$19)*C8159</f>
        <v>0</v>
      </c>
    </row>
    <row r="8160" spans="1:5" x14ac:dyDescent="0.25">
      <c r="A8160" s="9">
        <f>IF(ISBLANK('Step 1.3 Normalized OAT'!A8160),"-",'Step 1.3 Normalized OAT'!A8160)</f>
        <v>43440.916666666664</v>
      </c>
      <c r="B8160" s="26">
        <f t="shared" si="133"/>
        <v>339</v>
      </c>
      <c r="C8160" s="64" cm="1">
        <f t="array" ref="C8160">INDEX('Step 5. Daily Avg Schedule Calc'!$A$2:$C$169,(WEEKDAY(A8160)-1)*24+HOUR(A8160)+1,3)*IF(A8160&lt;Cooling_Season_Start_Date,0,IF(A8160&gt;Cooling_Season_End_Date,0,1))</f>
        <v>0</v>
      </c>
      <c r="D8160" s="12">
        <f>VLOOKUP(A8160,'Step 1.3 Normalized OAT'!$A$1:$B$8761,2)</f>
        <v>39</v>
      </c>
      <c r="E8160" s="13">
        <f ca="1">('Step 3. Regression'!$F$19*D8160^2+'Step 3. Regression'!$G$19*D8160+'Step 3. Regression'!$H$19)*C8160</f>
        <v>0</v>
      </c>
    </row>
    <row r="8161" spans="1:5" x14ac:dyDescent="0.25">
      <c r="A8161" s="9">
        <f>IF(ISBLANK('Step 1.3 Normalized OAT'!A8161),"-",'Step 1.3 Normalized OAT'!A8161)</f>
        <v>43440.958333333336</v>
      </c>
      <c r="B8161" s="26">
        <f t="shared" si="133"/>
        <v>339</v>
      </c>
      <c r="C8161" s="64" cm="1">
        <f t="array" ref="C8161">INDEX('Step 5. Daily Avg Schedule Calc'!$A$2:$C$169,(WEEKDAY(A8161)-1)*24+HOUR(A8161)+1,3)*IF(A8161&lt;Cooling_Season_Start_Date,0,IF(A8161&gt;Cooling_Season_End_Date,0,1))</f>
        <v>0</v>
      </c>
      <c r="D8161" s="12">
        <f>VLOOKUP(A8161,'Step 1.3 Normalized OAT'!$A$1:$B$8761,2)</f>
        <v>39</v>
      </c>
      <c r="E8161" s="13">
        <f ca="1">('Step 3. Regression'!$F$19*D8161^2+'Step 3. Regression'!$G$19*D8161+'Step 3. Regression'!$H$19)*C8161</f>
        <v>0</v>
      </c>
    </row>
    <row r="8162" spans="1:5" x14ac:dyDescent="0.25">
      <c r="A8162" s="9">
        <f>IF(ISBLANK('Step 1.3 Normalized OAT'!A8162),"-",'Step 1.3 Normalized OAT'!A8162)</f>
        <v>43441</v>
      </c>
      <c r="B8162" s="26">
        <f t="shared" si="133"/>
        <v>340</v>
      </c>
      <c r="C8162" s="64" cm="1">
        <f t="array" ref="C8162">INDEX('Step 5. Daily Avg Schedule Calc'!$A$2:$C$169,(WEEKDAY(A8162)-1)*24+HOUR(A8162)+1,3)*IF(A8162&lt;Cooling_Season_Start_Date,0,IF(A8162&gt;Cooling_Season_End_Date,0,1))</f>
        <v>0</v>
      </c>
      <c r="D8162" s="12">
        <f>VLOOKUP(A8162,'Step 1.3 Normalized OAT'!$A$1:$B$8761,2)</f>
        <v>40</v>
      </c>
      <c r="E8162" s="13">
        <f ca="1">('Step 3. Regression'!$F$19*D8162^2+'Step 3. Regression'!$G$19*D8162+'Step 3. Regression'!$H$19)*C8162</f>
        <v>0</v>
      </c>
    </row>
    <row r="8163" spans="1:5" x14ac:dyDescent="0.25">
      <c r="A8163" s="9">
        <f>IF(ISBLANK('Step 1.3 Normalized OAT'!A8163),"-",'Step 1.3 Normalized OAT'!A8163)</f>
        <v>43441.041666666664</v>
      </c>
      <c r="B8163" s="26">
        <f t="shared" si="133"/>
        <v>340</v>
      </c>
      <c r="C8163" s="64" cm="1">
        <f t="array" ref="C8163">INDEX('Step 5. Daily Avg Schedule Calc'!$A$2:$C$169,(WEEKDAY(A8163)-1)*24+HOUR(A8163)+1,3)*IF(A8163&lt;Cooling_Season_Start_Date,0,IF(A8163&gt;Cooling_Season_End_Date,0,1))</f>
        <v>0</v>
      </c>
      <c r="D8163" s="12">
        <f>VLOOKUP(A8163,'Step 1.3 Normalized OAT'!$A$1:$B$8761,2)</f>
        <v>40</v>
      </c>
      <c r="E8163" s="13">
        <f ca="1">('Step 3. Regression'!$F$19*D8163^2+'Step 3. Regression'!$G$19*D8163+'Step 3. Regression'!$H$19)*C8163</f>
        <v>0</v>
      </c>
    </row>
    <row r="8164" spans="1:5" x14ac:dyDescent="0.25">
      <c r="A8164" s="9">
        <f>IF(ISBLANK('Step 1.3 Normalized OAT'!A8164),"-",'Step 1.3 Normalized OAT'!A8164)</f>
        <v>43441.083333333336</v>
      </c>
      <c r="B8164" s="26">
        <f t="shared" si="133"/>
        <v>340</v>
      </c>
      <c r="C8164" s="64" cm="1">
        <f t="array" ref="C8164">INDEX('Step 5. Daily Avg Schedule Calc'!$A$2:$C$169,(WEEKDAY(A8164)-1)*24+HOUR(A8164)+1,3)*IF(A8164&lt;Cooling_Season_Start_Date,0,IF(A8164&gt;Cooling_Season_End_Date,0,1))</f>
        <v>0</v>
      </c>
      <c r="D8164" s="12">
        <f>VLOOKUP(A8164,'Step 1.3 Normalized OAT'!$A$1:$B$8761,2)</f>
        <v>39</v>
      </c>
      <c r="E8164" s="13">
        <f ca="1">('Step 3. Regression'!$F$19*D8164^2+'Step 3. Regression'!$G$19*D8164+'Step 3. Regression'!$H$19)*C8164</f>
        <v>0</v>
      </c>
    </row>
    <row r="8165" spans="1:5" x14ac:dyDescent="0.25">
      <c r="A8165" s="9">
        <f>IF(ISBLANK('Step 1.3 Normalized OAT'!A8165),"-",'Step 1.3 Normalized OAT'!A8165)</f>
        <v>43441.125</v>
      </c>
      <c r="B8165" s="26">
        <f t="shared" si="133"/>
        <v>340</v>
      </c>
      <c r="C8165" s="64" cm="1">
        <f t="array" ref="C8165">INDEX('Step 5. Daily Avg Schedule Calc'!$A$2:$C$169,(WEEKDAY(A8165)-1)*24+HOUR(A8165)+1,3)*IF(A8165&lt;Cooling_Season_Start_Date,0,IF(A8165&gt;Cooling_Season_End_Date,0,1))</f>
        <v>0</v>
      </c>
      <c r="D8165" s="12">
        <f>VLOOKUP(A8165,'Step 1.3 Normalized OAT'!$A$1:$B$8761,2)</f>
        <v>39</v>
      </c>
      <c r="E8165" s="13">
        <f ca="1">('Step 3. Regression'!$F$19*D8165^2+'Step 3. Regression'!$G$19*D8165+'Step 3. Regression'!$H$19)*C8165</f>
        <v>0</v>
      </c>
    </row>
    <row r="8166" spans="1:5" x14ac:dyDescent="0.25">
      <c r="A8166" s="9">
        <f>IF(ISBLANK('Step 1.3 Normalized OAT'!A8166),"-",'Step 1.3 Normalized OAT'!A8166)</f>
        <v>43441.166666666664</v>
      </c>
      <c r="B8166" s="26">
        <f t="shared" si="133"/>
        <v>340</v>
      </c>
      <c r="C8166" s="64" cm="1">
        <f t="array" ref="C8166">INDEX('Step 5. Daily Avg Schedule Calc'!$A$2:$C$169,(WEEKDAY(A8166)-1)*24+HOUR(A8166)+1,3)*IF(A8166&lt;Cooling_Season_Start_Date,0,IF(A8166&gt;Cooling_Season_End_Date,0,1))</f>
        <v>0</v>
      </c>
      <c r="D8166" s="12">
        <f>VLOOKUP(A8166,'Step 1.3 Normalized OAT'!$A$1:$B$8761,2)</f>
        <v>39</v>
      </c>
      <c r="E8166" s="13">
        <f ca="1">('Step 3. Regression'!$F$19*D8166^2+'Step 3. Regression'!$G$19*D8166+'Step 3. Regression'!$H$19)*C8166</f>
        <v>0</v>
      </c>
    </row>
    <row r="8167" spans="1:5" x14ac:dyDescent="0.25">
      <c r="A8167" s="9">
        <f>IF(ISBLANK('Step 1.3 Normalized OAT'!A8167),"-",'Step 1.3 Normalized OAT'!A8167)</f>
        <v>43441.208333333336</v>
      </c>
      <c r="B8167" s="26">
        <f t="shared" si="133"/>
        <v>340</v>
      </c>
      <c r="C8167" s="64" cm="1">
        <f t="array" ref="C8167">INDEX('Step 5. Daily Avg Schedule Calc'!$A$2:$C$169,(WEEKDAY(A8167)-1)*24+HOUR(A8167)+1,3)*IF(A8167&lt;Cooling_Season_Start_Date,0,IF(A8167&gt;Cooling_Season_End_Date,0,1))</f>
        <v>0</v>
      </c>
      <c r="D8167" s="12">
        <f>VLOOKUP(A8167,'Step 1.3 Normalized OAT'!$A$1:$B$8761,2)</f>
        <v>37</v>
      </c>
      <c r="E8167" s="13">
        <f ca="1">('Step 3. Regression'!$F$19*D8167^2+'Step 3. Regression'!$G$19*D8167+'Step 3. Regression'!$H$19)*C8167</f>
        <v>0</v>
      </c>
    </row>
    <row r="8168" spans="1:5" x14ac:dyDescent="0.25">
      <c r="A8168" s="9">
        <f>IF(ISBLANK('Step 1.3 Normalized OAT'!A8168),"-",'Step 1.3 Normalized OAT'!A8168)</f>
        <v>43441.25</v>
      </c>
      <c r="B8168" s="26">
        <f t="shared" si="133"/>
        <v>340</v>
      </c>
      <c r="C8168" s="64" cm="1">
        <f t="array" ref="C8168">INDEX('Step 5. Daily Avg Schedule Calc'!$A$2:$C$169,(WEEKDAY(A8168)-1)*24+HOUR(A8168)+1,3)*IF(A8168&lt;Cooling_Season_Start_Date,0,IF(A8168&gt;Cooling_Season_End_Date,0,1))</f>
        <v>0</v>
      </c>
      <c r="D8168" s="12">
        <f>VLOOKUP(A8168,'Step 1.3 Normalized OAT'!$A$1:$B$8761,2)</f>
        <v>37</v>
      </c>
      <c r="E8168" s="13">
        <f ca="1">('Step 3. Regression'!$F$19*D8168^2+'Step 3. Regression'!$G$19*D8168+'Step 3. Regression'!$H$19)*C8168</f>
        <v>0</v>
      </c>
    </row>
    <row r="8169" spans="1:5" x14ac:dyDescent="0.25">
      <c r="A8169" s="9">
        <f>IF(ISBLANK('Step 1.3 Normalized OAT'!A8169),"-",'Step 1.3 Normalized OAT'!A8169)</f>
        <v>43441.291666666664</v>
      </c>
      <c r="B8169" s="26">
        <f t="shared" si="133"/>
        <v>340</v>
      </c>
      <c r="C8169" s="64" cm="1">
        <f t="array" ref="C8169">INDEX('Step 5. Daily Avg Schedule Calc'!$A$2:$C$169,(WEEKDAY(A8169)-1)*24+HOUR(A8169)+1,3)*IF(A8169&lt;Cooling_Season_Start_Date,0,IF(A8169&gt;Cooling_Season_End_Date,0,1))</f>
        <v>0</v>
      </c>
      <c r="D8169" s="12">
        <f>VLOOKUP(A8169,'Step 1.3 Normalized OAT'!$A$1:$B$8761,2)</f>
        <v>36</v>
      </c>
      <c r="E8169" s="13">
        <f ca="1">('Step 3. Regression'!$F$19*D8169^2+'Step 3. Regression'!$G$19*D8169+'Step 3. Regression'!$H$19)*C8169</f>
        <v>0</v>
      </c>
    </row>
    <row r="8170" spans="1:5" x14ac:dyDescent="0.25">
      <c r="A8170" s="9">
        <f>IF(ISBLANK('Step 1.3 Normalized OAT'!A8170),"-",'Step 1.3 Normalized OAT'!A8170)</f>
        <v>43441.333333333336</v>
      </c>
      <c r="B8170" s="26">
        <f t="shared" si="133"/>
        <v>340</v>
      </c>
      <c r="C8170" s="64" cm="1">
        <f t="array" ref="C8170">INDEX('Step 5. Daily Avg Schedule Calc'!$A$2:$C$169,(WEEKDAY(A8170)-1)*24+HOUR(A8170)+1,3)*IF(A8170&lt;Cooling_Season_Start_Date,0,IF(A8170&gt;Cooling_Season_End_Date,0,1))</f>
        <v>0</v>
      </c>
      <c r="D8170" s="12">
        <f>VLOOKUP(A8170,'Step 1.3 Normalized OAT'!$A$1:$B$8761,2)</f>
        <v>36</v>
      </c>
      <c r="E8170" s="13">
        <f ca="1">('Step 3. Regression'!$F$19*D8170^2+'Step 3. Regression'!$G$19*D8170+'Step 3. Regression'!$H$19)*C8170</f>
        <v>0</v>
      </c>
    </row>
    <row r="8171" spans="1:5" x14ac:dyDescent="0.25">
      <c r="A8171" s="9">
        <f>IF(ISBLANK('Step 1.3 Normalized OAT'!A8171),"-",'Step 1.3 Normalized OAT'!A8171)</f>
        <v>43441.375</v>
      </c>
      <c r="B8171" s="26">
        <f t="shared" si="133"/>
        <v>340</v>
      </c>
      <c r="C8171" s="64" cm="1">
        <f t="array" ref="C8171">INDEX('Step 5. Daily Avg Schedule Calc'!$A$2:$C$169,(WEEKDAY(A8171)-1)*24+HOUR(A8171)+1,3)*IF(A8171&lt;Cooling_Season_Start_Date,0,IF(A8171&gt;Cooling_Season_End_Date,0,1))</f>
        <v>0</v>
      </c>
      <c r="D8171" s="12">
        <f>VLOOKUP(A8171,'Step 1.3 Normalized OAT'!$A$1:$B$8761,2)</f>
        <v>36</v>
      </c>
      <c r="E8171" s="13">
        <f ca="1">('Step 3. Regression'!$F$19*D8171^2+'Step 3. Regression'!$G$19*D8171+'Step 3. Regression'!$H$19)*C8171</f>
        <v>0</v>
      </c>
    </row>
    <row r="8172" spans="1:5" x14ac:dyDescent="0.25">
      <c r="A8172" s="9">
        <f>IF(ISBLANK('Step 1.3 Normalized OAT'!A8172),"-",'Step 1.3 Normalized OAT'!A8172)</f>
        <v>43441.416666666664</v>
      </c>
      <c r="B8172" s="26">
        <f t="shared" si="133"/>
        <v>340</v>
      </c>
      <c r="C8172" s="64" cm="1">
        <f t="array" ref="C8172">INDEX('Step 5. Daily Avg Schedule Calc'!$A$2:$C$169,(WEEKDAY(A8172)-1)*24+HOUR(A8172)+1,3)*IF(A8172&lt;Cooling_Season_Start_Date,0,IF(A8172&gt;Cooling_Season_End_Date,0,1))</f>
        <v>0</v>
      </c>
      <c r="D8172" s="12">
        <f>VLOOKUP(A8172,'Step 1.3 Normalized OAT'!$A$1:$B$8761,2)</f>
        <v>37</v>
      </c>
      <c r="E8172" s="13">
        <f ca="1">('Step 3. Regression'!$F$19*D8172^2+'Step 3. Regression'!$G$19*D8172+'Step 3. Regression'!$H$19)*C8172</f>
        <v>0</v>
      </c>
    </row>
    <row r="8173" spans="1:5" x14ac:dyDescent="0.25">
      <c r="A8173" s="9">
        <f>IF(ISBLANK('Step 1.3 Normalized OAT'!A8173),"-",'Step 1.3 Normalized OAT'!A8173)</f>
        <v>43441.458333333336</v>
      </c>
      <c r="B8173" s="26">
        <f t="shared" si="133"/>
        <v>340</v>
      </c>
      <c r="C8173" s="64" cm="1">
        <f t="array" ref="C8173">INDEX('Step 5. Daily Avg Schedule Calc'!$A$2:$C$169,(WEEKDAY(A8173)-1)*24+HOUR(A8173)+1,3)*IF(A8173&lt;Cooling_Season_Start_Date,0,IF(A8173&gt;Cooling_Season_End_Date,0,1))</f>
        <v>0</v>
      </c>
      <c r="D8173" s="12">
        <f>VLOOKUP(A8173,'Step 1.3 Normalized OAT'!$A$1:$B$8761,2)</f>
        <v>37</v>
      </c>
      <c r="E8173" s="13">
        <f ca="1">('Step 3. Regression'!$F$19*D8173^2+'Step 3. Regression'!$G$19*D8173+'Step 3. Regression'!$H$19)*C8173</f>
        <v>0</v>
      </c>
    </row>
    <row r="8174" spans="1:5" x14ac:dyDescent="0.25">
      <c r="A8174" s="9">
        <f>IF(ISBLANK('Step 1.3 Normalized OAT'!A8174),"-",'Step 1.3 Normalized OAT'!A8174)</f>
        <v>43441.5</v>
      </c>
      <c r="B8174" s="26">
        <f t="shared" si="133"/>
        <v>340</v>
      </c>
      <c r="C8174" s="64" cm="1">
        <f t="array" ref="C8174">INDEX('Step 5. Daily Avg Schedule Calc'!$A$2:$C$169,(WEEKDAY(A8174)-1)*24+HOUR(A8174)+1,3)*IF(A8174&lt;Cooling_Season_Start_Date,0,IF(A8174&gt;Cooling_Season_End_Date,0,1))</f>
        <v>0</v>
      </c>
      <c r="D8174" s="12">
        <f>VLOOKUP(A8174,'Step 1.3 Normalized OAT'!$A$1:$B$8761,2)</f>
        <v>37</v>
      </c>
      <c r="E8174" s="13">
        <f ca="1">('Step 3. Regression'!$F$19*D8174^2+'Step 3. Regression'!$G$19*D8174+'Step 3. Regression'!$H$19)*C8174</f>
        <v>0</v>
      </c>
    </row>
    <row r="8175" spans="1:5" x14ac:dyDescent="0.25">
      <c r="A8175" s="9">
        <f>IF(ISBLANK('Step 1.3 Normalized OAT'!A8175),"-",'Step 1.3 Normalized OAT'!A8175)</f>
        <v>43441.541666666664</v>
      </c>
      <c r="B8175" s="26">
        <f t="shared" si="133"/>
        <v>340</v>
      </c>
      <c r="C8175" s="64" cm="1">
        <f t="array" ref="C8175">INDEX('Step 5. Daily Avg Schedule Calc'!$A$2:$C$169,(WEEKDAY(A8175)-1)*24+HOUR(A8175)+1,3)*IF(A8175&lt;Cooling_Season_Start_Date,0,IF(A8175&gt;Cooling_Season_End_Date,0,1))</f>
        <v>0</v>
      </c>
      <c r="D8175" s="12">
        <f>VLOOKUP(A8175,'Step 1.3 Normalized OAT'!$A$1:$B$8761,2)</f>
        <v>38</v>
      </c>
      <c r="E8175" s="13">
        <f ca="1">('Step 3. Regression'!$F$19*D8175^2+'Step 3. Regression'!$G$19*D8175+'Step 3. Regression'!$H$19)*C8175</f>
        <v>0</v>
      </c>
    </row>
    <row r="8176" spans="1:5" x14ac:dyDescent="0.25">
      <c r="A8176" s="9">
        <f>IF(ISBLANK('Step 1.3 Normalized OAT'!A8176),"-",'Step 1.3 Normalized OAT'!A8176)</f>
        <v>43441.583333333336</v>
      </c>
      <c r="B8176" s="26">
        <f t="shared" si="133"/>
        <v>340</v>
      </c>
      <c r="C8176" s="64" cm="1">
        <f t="array" ref="C8176">INDEX('Step 5. Daily Avg Schedule Calc'!$A$2:$C$169,(WEEKDAY(A8176)-1)*24+HOUR(A8176)+1,3)*IF(A8176&lt;Cooling_Season_Start_Date,0,IF(A8176&gt;Cooling_Season_End_Date,0,1))</f>
        <v>0</v>
      </c>
      <c r="D8176" s="12">
        <f>VLOOKUP(A8176,'Step 1.3 Normalized OAT'!$A$1:$B$8761,2)</f>
        <v>39</v>
      </c>
      <c r="E8176" s="13">
        <f ca="1">('Step 3. Regression'!$F$19*D8176^2+'Step 3. Regression'!$G$19*D8176+'Step 3. Regression'!$H$19)*C8176</f>
        <v>0</v>
      </c>
    </row>
    <row r="8177" spans="1:5" x14ac:dyDescent="0.25">
      <c r="A8177" s="9">
        <f>IF(ISBLANK('Step 1.3 Normalized OAT'!A8177),"-",'Step 1.3 Normalized OAT'!A8177)</f>
        <v>43441.625</v>
      </c>
      <c r="B8177" s="26">
        <f t="shared" si="133"/>
        <v>340</v>
      </c>
      <c r="C8177" s="64" cm="1">
        <f t="array" ref="C8177">INDEX('Step 5. Daily Avg Schedule Calc'!$A$2:$C$169,(WEEKDAY(A8177)-1)*24+HOUR(A8177)+1,3)*IF(A8177&lt;Cooling_Season_Start_Date,0,IF(A8177&gt;Cooling_Season_End_Date,0,1))</f>
        <v>0</v>
      </c>
      <c r="D8177" s="12">
        <f>VLOOKUP(A8177,'Step 1.3 Normalized OAT'!$A$1:$B$8761,2)</f>
        <v>37</v>
      </c>
      <c r="E8177" s="13">
        <f ca="1">('Step 3. Regression'!$F$19*D8177^2+'Step 3. Regression'!$G$19*D8177+'Step 3. Regression'!$H$19)*C8177</f>
        <v>0</v>
      </c>
    </row>
    <row r="8178" spans="1:5" x14ac:dyDescent="0.25">
      <c r="A8178" s="9">
        <f>IF(ISBLANK('Step 1.3 Normalized OAT'!A8178),"-",'Step 1.3 Normalized OAT'!A8178)</f>
        <v>43441.666666666664</v>
      </c>
      <c r="B8178" s="26">
        <f t="shared" si="133"/>
        <v>340</v>
      </c>
      <c r="C8178" s="64" cm="1">
        <f t="array" ref="C8178">INDEX('Step 5. Daily Avg Schedule Calc'!$A$2:$C$169,(WEEKDAY(A8178)-1)*24+HOUR(A8178)+1,3)*IF(A8178&lt;Cooling_Season_Start_Date,0,IF(A8178&gt;Cooling_Season_End_Date,0,1))</f>
        <v>0</v>
      </c>
      <c r="D8178" s="12">
        <f>VLOOKUP(A8178,'Step 1.3 Normalized OAT'!$A$1:$B$8761,2)</f>
        <v>37</v>
      </c>
      <c r="E8178" s="13">
        <f ca="1">('Step 3. Regression'!$F$19*D8178^2+'Step 3. Regression'!$G$19*D8178+'Step 3. Regression'!$H$19)*C8178</f>
        <v>0</v>
      </c>
    </row>
    <row r="8179" spans="1:5" x14ac:dyDescent="0.25">
      <c r="A8179" s="9">
        <f>IF(ISBLANK('Step 1.3 Normalized OAT'!A8179),"-",'Step 1.3 Normalized OAT'!A8179)</f>
        <v>43441.708333333336</v>
      </c>
      <c r="B8179" s="26">
        <f t="shared" si="133"/>
        <v>340</v>
      </c>
      <c r="C8179" s="64" cm="1">
        <f t="array" ref="C8179">INDEX('Step 5. Daily Avg Schedule Calc'!$A$2:$C$169,(WEEKDAY(A8179)-1)*24+HOUR(A8179)+1,3)*IF(A8179&lt;Cooling_Season_Start_Date,0,IF(A8179&gt;Cooling_Season_End_Date,0,1))</f>
        <v>0</v>
      </c>
      <c r="D8179" s="12">
        <f>VLOOKUP(A8179,'Step 1.3 Normalized OAT'!$A$1:$B$8761,2)</f>
        <v>36</v>
      </c>
      <c r="E8179" s="13">
        <f ca="1">('Step 3. Regression'!$F$19*D8179^2+'Step 3. Regression'!$G$19*D8179+'Step 3. Regression'!$H$19)*C8179</f>
        <v>0</v>
      </c>
    </row>
    <row r="8180" spans="1:5" x14ac:dyDescent="0.25">
      <c r="A8180" s="9">
        <f>IF(ISBLANK('Step 1.3 Normalized OAT'!A8180),"-",'Step 1.3 Normalized OAT'!A8180)</f>
        <v>43441.75</v>
      </c>
      <c r="B8180" s="26">
        <f t="shared" si="133"/>
        <v>340</v>
      </c>
      <c r="C8180" s="64" cm="1">
        <f t="array" ref="C8180">INDEX('Step 5. Daily Avg Schedule Calc'!$A$2:$C$169,(WEEKDAY(A8180)-1)*24+HOUR(A8180)+1,3)*IF(A8180&lt;Cooling_Season_Start_Date,0,IF(A8180&gt;Cooling_Season_End_Date,0,1))</f>
        <v>0</v>
      </c>
      <c r="D8180" s="12">
        <f>VLOOKUP(A8180,'Step 1.3 Normalized OAT'!$A$1:$B$8761,2)</f>
        <v>34</v>
      </c>
      <c r="E8180" s="13">
        <f ca="1">('Step 3. Regression'!$F$19*D8180^2+'Step 3. Regression'!$G$19*D8180+'Step 3. Regression'!$H$19)*C8180</f>
        <v>0</v>
      </c>
    </row>
    <row r="8181" spans="1:5" x14ac:dyDescent="0.25">
      <c r="A8181" s="9">
        <f>IF(ISBLANK('Step 1.3 Normalized OAT'!A8181),"-",'Step 1.3 Normalized OAT'!A8181)</f>
        <v>43441.791666666664</v>
      </c>
      <c r="B8181" s="26">
        <f t="shared" si="133"/>
        <v>340</v>
      </c>
      <c r="C8181" s="64" cm="1">
        <f t="array" ref="C8181">INDEX('Step 5. Daily Avg Schedule Calc'!$A$2:$C$169,(WEEKDAY(A8181)-1)*24+HOUR(A8181)+1,3)*IF(A8181&lt;Cooling_Season_Start_Date,0,IF(A8181&gt;Cooling_Season_End_Date,0,1))</f>
        <v>0</v>
      </c>
      <c r="D8181" s="12">
        <f>VLOOKUP(A8181,'Step 1.3 Normalized OAT'!$A$1:$B$8761,2)</f>
        <v>33</v>
      </c>
      <c r="E8181" s="13">
        <f ca="1">('Step 3. Regression'!$F$19*D8181^2+'Step 3. Regression'!$G$19*D8181+'Step 3. Regression'!$H$19)*C8181</f>
        <v>0</v>
      </c>
    </row>
    <row r="8182" spans="1:5" x14ac:dyDescent="0.25">
      <c r="A8182" s="9">
        <f>IF(ISBLANK('Step 1.3 Normalized OAT'!A8182),"-",'Step 1.3 Normalized OAT'!A8182)</f>
        <v>43441.833333333336</v>
      </c>
      <c r="B8182" s="26">
        <f t="shared" si="133"/>
        <v>340</v>
      </c>
      <c r="C8182" s="64" cm="1">
        <f t="array" ref="C8182">INDEX('Step 5. Daily Avg Schedule Calc'!$A$2:$C$169,(WEEKDAY(A8182)-1)*24+HOUR(A8182)+1,3)*IF(A8182&lt;Cooling_Season_Start_Date,0,IF(A8182&gt;Cooling_Season_End_Date,0,1))</f>
        <v>0</v>
      </c>
      <c r="D8182" s="12">
        <f>VLOOKUP(A8182,'Step 1.3 Normalized OAT'!$A$1:$B$8761,2)</f>
        <v>32</v>
      </c>
      <c r="E8182" s="13">
        <f ca="1">('Step 3. Regression'!$F$19*D8182^2+'Step 3. Regression'!$G$19*D8182+'Step 3. Regression'!$H$19)*C8182</f>
        <v>0</v>
      </c>
    </row>
    <row r="8183" spans="1:5" x14ac:dyDescent="0.25">
      <c r="A8183" s="9">
        <f>IF(ISBLANK('Step 1.3 Normalized OAT'!A8183),"-",'Step 1.3 Normalized OAT'!A8183)</f>
        <v>43441.875</v>
      </c>
      <c r="B8183" s="26">
        <f t="shared" si="133"/>
        <v>340</v>
      </c>
      <c r="C8183" s="64" cm="1">
        <f t="array" ref="C8183">INDEX('Step 5. Daily Avg Schedule Calc'!$A$2:$C$169,(WEEKDAY(A8183)-1)*24+HOUR(A8183)+1,3)*IF(A8183&lt;Cooling_Season_Start_Date,0,IF(A8183&gt;Cooling_Season_End_Date,0,1))</f>
        <v>0</v>
      </c>
      <c r="D8183" s="12">
        <f>VLOOKUP(A8183,'Step 1.3 Normalized OAT'!$A$1:$B$8761,2)</f>
        <v>30</v>
      </c>
      <c r="E8183" s="13">
        <f ca="1">('Step 3. Regression'!$F$19*D8183^2+'Step 3. Regression'!$G$19*D8183+'Step 3. Regression'!$H$19)*C8183</f>
        <v>0</v>
      </c>
    </row>
    <row r="8184" spans="1:5" x14ac:dyDescent="0.25">
      <c r="A8184" s="9">
        <f>IF(ISBLANK('Step 1.3 Normalized OAT'!A8184),"-",'Step 1.3 Normalized OAT'!A8184)</f>
        <v>43441.916666666664</v>
      </c>
      <c r="B8184" s="26">
        <f t="shared" si="133"/>
        <v>340</v>
      </c>
      <c r="C8184" s="64" cm="1">
        <f t="array" ref="C8184">INDEX('Step 5. Daily Avg Schedule Calc'!$A$2:$C$169,(WEEKDAY(A8184)-1)*24+HOUR(A8184)+1,3)*IF(A8184&lt;Cooling_Season_Start_Date,0,IF(A8184&gt;Cooling_Season_End_Date,0,1))</f>
        <v>0</v>
      </c>
      <c r="D8184" s="12">
        <f>VLOOKUP(A8184,'Step 1.3 Normalized OAT'!$A$1:$B$8761,2)</f>
        <v>30</v>
      </c>
      <c r="E8184" s="13">
        <f ca="1">('Step 3. Regression'!$F$19*D8184^2+'Step 3. Regression'!$G$19*D8184+'Step 3. Regression'!$H$19)*C8184</f>
        <v>0</v>
      </c>
    </row>
    <row r="8185" spans="1:5" x14ac:dyDescent="0.25">
      <c r="A8185" s="9">
        <f>IF(ISBLANK('Step 1.3 Normalized OAT'!A8185),"-",'Step 1.3 Normalized OAT'!A8185)</f>
        <v>43441.958333333336</v>
      </c>
      <c r="B8185" s="26">
        <f t="shared" si="133"/>
        <v>340</v>
      </c>
      <c r="C8185" s="64" cm="1">
        <f t="array" ref="C8185">INDEX('Step 5. Daily Avg Schedule Calc'!$A$2:$C$169,(WEEKDAY(A8185)-1)*24+HOUR(A8185)+1,3)*IF(A8185&lt;Cooling_Season_Start_Date,0,IF(A8185&gt;Cooling_Season_End_Date,0,1))</f>
        <v>0</v>
      </c>
      <c r="D8185" s="12">
        <f>VLOOKUP(A8185,'Step 1.3 Normalized OAT'!$A$1:$B$8761,2)</f>
        <v>30</v>
      </c>
      <c r="E8185" s="13">
        <f ca="1">('Step 3. Regression'!$F$19*D8185^2+'Step 3. Regression'!$G$19*D8185+'Step 3. Regression'!$H$19)*C8185</f>
        <v>0</v>
      </c>
    </row>
    <row r="8186" spans="1:5" x14ac:dyDescent="0.25">
      <c r="A8186" s="9">
        <f>IF(ISBLANK('Step 1.3 Normalized OAT'!A8186),"-",'Step 1.3 Normalized OAT'!A8186)</f>
        <v>43442</v>
      </c>
      <c r="B8186" s="26">
        <f t="shared" si="133"/>
        <v>341</v>
      </c>
      <c r="C8186" s="64" cm="1">
        <f t="array" ref="C8186">INDEX('Step 5. Daily Avg Schedule Calc'!$A$2:$C$169,(WEEKDAY(A8186)-1)*24+HOUR(A8186)+1,3)*IF(A8186&lt;Cooling_Season_Start_Date,0,IF(A8186&gt;Cooling_Season_End_Date,0,1))</f>
        <v>0</v>
      </c>
      <c r="D8186" s="12">
        <f>VLOOKUP(A8186,'Step 1.3 Normalized OAT'!$A$1:$B$8761,2)</f>
        <v>29</v>
      </c>
      <c r="E8186" s="13">
        <f ca="1">('Step 3. Regression'!$F$19*D8186^2+'Step 3. Regression'!$G$19*D8186+'Step 3. Regression'!$H$19)*C8186</f>
        <v>0</v>
      </c>
    </row>
    <row r="8187" spans="1:5" x14ac:dyDescent="0.25">
      <c r="A8187" s="9">
        <f>IF(ISBLANK('Step 1.3 Normalized OAT'!A8187),"-",'Step 1.3 Normalized OAT'!A8187)</f>
        <v>43442.041666666664</v>
      </c>
      <c r="B8187" s="26">
        <f t="shared" si="133"/>
        <v>341</v>
      </c>
      <c r="C8187" s="64" cm="1">
        <f t="array" ref="C8187">INDEX('Step 5. Daily Avg Schedule Calc'!$A$2:$C$169,(WEEKDAY(A8187)-1)*24+HOUR(A8187)+1,3)*IF(A8187&lt;Cooling_Season_Start_Date,0,IF(A8187&gt;Cooling_Season_End_Date,0,1))</f>
        <v>0</v>
      </c>
      <c r="D8187" s="12">
        <f>VLOOKUP(A8187,'Step 1.3 Normalized OAT'!$A$1:$B$8761,2)</f>
        <v>29</v>
      </c>
      <c r="E8187" s="13">
        <f ca="1">('Step 3. Regression'!$F$19*D8187^2+'Step 3. Regression'!$G$19*D8187+'Step 3. Regression'!$H$19)*C8187</f>
        <v>0</v>
      </c>
    </row>
    <row r="8188" spans="1:5" x14ac:dyDescent="0.25">
      <c r="A8188" s="9">
        <f>IF(ISBLANK('Step 1.3 Normalized OAT'!A8188),"-",'Step 1.3 Normalized OAT'!A8188)</f>
        <v>43442.083333333336</v>
      </c>
      <c r="B8188" s="26">
        <f t="shared" si="133"/>
        <v>341</v>
      </c>
      <c r="C8188" s="64" cm="1">
        <f t="array" ref="C8188">INDEX('Step 5. Daily Avg Schedule Calc'!$A$2:$C$169,(WEEKDAY(A8188)-1)*24+HOUR(A8188)+1,3)*IF(A8188&lt;Cooling_Season_Start_Date,0,IF(A8188&gt;Cooling_Season_End_Date,0,1))</f>
        <v>0</v>
      </c>
      <c r="D8188" s="12">
        <f>VLOOKUP(A8188,'Step 1.3 Normalized OAT'!$A$1:$B$8761,2)</f>
        <v>28</v>
      </c>
      <c r="E8188" s="13">
        <f ca="1">('Step 3. Regression'!$F$19*D8188^2+'Step 3. Regression'!$G$19*D8188+'Step 3. Regression'!$H$19)*C8188</f>
        <v>0</v>
      </c>
    </row>
    <row r="8189" spans="1:5" x14ac:dyDescent="0.25">
      <c r="A8189" s="9">
        <f>IF(ISBLANK('Step 1.3 Normalized OAT'!A8189),"-",'Step 1.3 Normalized OAT'!A8189)</f>
        <v>43442.125</v>
      </c>
      <c r="B8189" s="26">
        <f t="shared" si="133"/>
        <v>341</v>
      </c>
      <c r="C8189" s="64" cm="1">
        <f t="array" ref="C8189">INDEX('Step 5. Daily Avg Schedule Calc'!$A$2:$C$169,(WEEKDAY(A8189)-1)*24+HOUR(A8189)+1,3)*IF(A8189&lt;Cooling_Season_Start_Date,0,IF(A8189&gt;Cooling_Season_End_Date,0,1))</f>
        <v>0</v>
      </c>
      <c r="D8189" s="12">
        <f>VLOOKUP(A8189,'Step 1.3 Normalized OAT'!$A$1:$B$8761,2)</f>
        <v>28</v>
      </c>
      <c r="E8189" s="13">
        <f ca="1">('Step 3. Regression'!$F$19*D8189^2+'Step 3. Regression'!$G$19*D8189+'Step 3. Regression'!$H$19)*C8189</f>
        <v>0</v>
      </c>
    </row>
    <row r="8190" spans="1:5" x14ac:dyDescent="0.25">
      <c r="A8190" s="9">
        <f>IF(ISBLANK('Step 1.3 Normalized OAT'!A8190),"-",'Step 1.3 Normalized OAT'!A8190)</f>
        <v>43442.166666666664</v>
      </c>
      <c r="B8190" s="26">
        <f t="shared" si="133"/>
        <v>341</v>
      </c>
      <c r="C8190" s="64" cm="1">
        <f t="array" ref="C8190">INDEX('Step 5. Daily Avg Schedule Calc'!$A$2:$C$169,(WEEKDAY(A8190)-1)*24+HOUR(A8190)+1,3)*IF(A8190&lt;Cooling_Season_Start_Date,0,IF(A8190&gt;Cooling_Season_End_Date,0,1))</f>
        <v>0</v>
      </c>
      <c r="D8190" s="12">
        <f>VLOOKUP(A8190,'Step 1.3 Normalized OAT'!$A$1:$B$8761,2)</f>
        <v>28</v>
      </c>
      <c r="E8190" s="13">
        <f ca="1">('Step 3. Regression'!$F$19*D8190^2+'Step 3. Regression'!$G$19*D8190+'Step 3. Regression'!$H$19)*C8190</f>
        <v>0</v>
      </c>
    </row>
    <row r="8191" spans="1:5" x14ac:dyDescent="0.25">
      <c r="A8191" s="9">
        <f>IF(ISBLANK('Step 1.3 Normalized OAT'!A8191),"-",'Step 1.3 Normalized OAT'!A8191)</f>
        <v>43442.208333333336</v>
      </c>
      <c r="B8191" s="26">
        <f t="shared" si="133"/>
        <v>341</v>
      </c>
      <c r="C8191" s="64" cm="1">
        <f t="array" ref="C8191">INDEX('Step 5. Daily Avg Schedule Calc'!$A$2:$C$169,(WEEKDAY(A8191)-1)*24+HOUR(A8191)+1,3)*IF(A8191&lt;Cooling_Season_Start_Date,0,IF(A8191&gt;Cooling_Season_End_Date,0,1))</f>
        <v>0</v>
      </c>
      <c r="D8191" s="12">
        <f>VLOOKUP(A8191,'Step 1.3 Normalized OAT'!$A$1:$B$8761,2)</f>
        <v>27</v>
      </c>
      <c r="E8191" s="13">
        <f ca="1">('Step 3. Regression'!$F$19*D8191^2+'Step 3. Regression'!$G$19*D8191+'Step 3. Regression'!$H$19)*C8191</f>
        <v>0</v>
      </c>
    </row>
    <row r="8192" spans="1:5" x14ac:dyDescent="0.25">
      <c r="A8192" s="9">
        <f>IF(ISBLANK('Step 1.3 Normalized OAT'!A8192),"-",'Step 1.3 Normalized OAT'!A8192)</f>
        <v>43442.25</v>
      </c>
      <c r="B8192" s="26">
        <f t="shared" si="133"/>
        <v>341</v>
      </c>
      <c r="C8192" s="64" cm="1">
        <f t="array" ref="C8192">INDEX('Step 5. Daily Avg Schedule Calc'!$A$2:$C$169,(WEEKDAY(A8192)-1)*24+HOUR(A8192)+1,3)*IF(A8192&lt;Cooling_Season_Start_Date,0,IF(A8192&gt;Cooling_Season_End_Date,0,1))</f>
        <v>0</v>
      </c>
      <c r="D8192" s="12">
        <f>VLOOKUP(A8192,'Step 1.3 Normalized OAT'!$A$1:$B$8761,2)</f>
        <v>27</v>
      </c>
      <c r="E8192" s="13">
        <f ca="1">('Step 3. Regression'!$F$19*D8192^2+'Step 3. Regression'!$G$19*D8192+'Step 3. Regression'!$H$19)*C8192</f>
        <v>0</v>
      </c>
    </row>
    <row r="8193" spans="1:5" x14ac:dyDescent="0.25">
      <c r="A8193" s="9">
        <f>IF(ISBLANK('Step 1.3 Normalized OAT'!A8193),"-",'Step 1.3 Normalized OAT'!A8193)</f>
        <v>43442.291666666664</v>
      </c>
      <c r="B8193" s="26">
        <f t="shared" si="133"/>
        <v>341</v>
      </c>
      <c r="C8193" s="64" cm="1">
        <f t="array" ref="C8193">INDEX('Step 5. Daily Avg Schedule Calc'!$A$2:$C$169,(WEEKDAY(A8193)-1)*24+HOUR(A8193)+1,3)*IF(A8193&lt;Cooling_Season_Start_Date,0,IF(A8193&gt;Cooling_Season_End_Date,0,1))</f>
        <v>0</v>
      </c>
      <c r="D8193" s="12">
        <f>VLOOKUP(A8193,'Step 1.3 Normalized OAT'!$A$1:$B$8761,2)</f>
        <v>26</v>
      </c>
      <c r="E8193" s="13">
        <f ca="1">('Step 3. Regression'!$F$19*D8193^2+'Step 3. Regression'!$G$19*D8193+'Step 3. Regression'!$H$19)*C8193</f>
        <v>0</v>
      </c>
    </row>
    <row r="8194" spans="1:5" x14ac:dyDescent="0.25">
      <c r="A8194" s="9">
        <f>IF(ISBLANK('Step 1.3 Normalized OAT'!A8194),"-",'Step 1.3 Normalized OAT'!A8194)</f>
        <v>43442.333333333336</v>
      </c>
      <c r="B8194" s="26">
        <f t="shared" si="133"/>
        <v>341</v>
      </c>
      <c r="C8194" s="64" cm="1">
        <f t="array" ref="C8194">INDEX('Step 5. Daily Avg Schedule Calc'!$A$2:$C$169,(WEEKDAY(A8194)-1)*24+HOUR(A8194)+1,3)*IF(A8194&lt;Cooling_Season_Start_Date,0,IF(A8194&gt;Cooling_Season_End_Date,0,1))</f>
        <v>0</v>
      </c>
      <c r="D8194" s="12">
        <f>VLOOKUP(A8194,'Step 1.3 Normalized OAT'!$A$1:$B$8761,2)</f>
        <v>27</v>
      </c>
      <c r="E8194" s="13">
        <f ca="1">('Step 3. Regression'!$F$19*D8194^2+'Step 3. Regression'!$G$19*D8194+'Step 3. Regression'!$H$19)*C8194</f>
        <v>0</v>
      </c>
    </row>
    <row r="8195" spans="1:5" x14ac:dyDescent="0.25">
      <c r="A8195" s="9">
        <f>IF(ISBLANK('Step 1.3 Normalized OAT'!A8195),"-",'Step 1.3 Normalized OAT'!A8195)</f>
        <v>43442.375</v>
      </c>
      <c r="B8195" s="26">
        <f t="shared" ref="B8195:B8258" si="134">_xlfn.DAYS(A8195,$A$2)</f>
        <v>341</v>
      </c>
      <c r="C8195" s="64" cm="1">
        <f t="array" ref="C8195">INDEX('Step 5. Daily Avg Schedule Calc'!$A$2:$C$169,(WEEKDAY(A8195)-1)*24+HOUR(A8195)+1,3)*IF(A8195&lt;Cooling_Season_Start_Date,0,IF(A8195&gt;Cooling_Season_End_Date,0,1))</f>
        <v>0</v>
      </c>
      <c r="D8195" s="12">
        <f>VLOOKUP(A8195,'Step 1.3 Normalized OAT'!$A$1:$B$8761,2)</f>
        <v>28</v>
      </c>
      <c r="E8195" s="13">
        <f ca="1">('Step 3. Regression'!$F$19*D8195^2+'Step 3. Regression'!$G$19*D8195+'Step 3. Regression'!$H$19)*C8195</f>
        <v>0</v>
      </c>
    </row>
    <row r="8196" spans="1:5" x14ac:dyDescent="0.25">
      <c r="A8196" s="9">
        <f>IF(ISBLANK('Step 1.3 Normalized OAT'!A8196),"-",'Step 1.3 Normalized OAT'!A8196)</f>
        <v>43442.416666666664</v>
      </c>
      <c r="B8196" s="26">
        <f t="shared" si="134"/>
        <v>341</v>
      </c>
      <c r="C8196" s="64" cm="1">
        <f t="array" ref="C8196">INDEX('Step 5. Daily Avg Schedule Calc'!$A$2:$C$169,(WEEKDAY(A8196)-1)*24+HOUR(A8196)+1,3)*IF(A8196&lt;Cooling_Season_Start_Date,0,IF(A8196&gt;Cooling_Season_End_Date,0,1))</f>
        <v>0</v>
      </c>
      <c r="D8196" s="12">
        <f>VLOOKUP(A8196,'Step 1.3 Normalized OAT'!$A$1:$B$8761,2)</f>
        <v>30</v>
      </c>
      <c r="E8196" s="13">
        <f ca="1">('Step 3. Regression'!$F$19*D8196^2+'Step 3. Regression'!$G$19*D8196+'Step 3. Regression'!$H$19)*C8196</f>
        <v>0</v>
      </c>
    </row>
    <row r="8197" spans="1:5" x14ac:dyDescent="0.25">
      <c r="A8197" s="9">
        <f>IF(ISBLANK('Step 1.3 Normalized OAT'!A8197),"-",'Step 1.3 Normalized OAT'!A8197)</f>
        <v>43442.458333333336</v>
      </c>
      <c r="B8197" s="26">
        <f t="shared" si="134"/>
        <v>341</v>
      </c>
      <c r="C8197" s="64" cm="1">
        <f t="array" ref="C8197">INDEX('Step 5. Daily Avg Schedule Calc'!$A$2:$C$169,(WEEKDAY(A8197)-1)*24+HOUR(A8197)+1,3)*IF(A8197&lt;Cooling_Season_Start_Date,0,IF(A8197&gt;Cooling_Season_End_Date,0,1))</f>
        <v>0</v>
      </c>
      <c r="D8197" s="12">
        <f>VLOOKUP(A8197,'Step 1.3 Normalized OAT'!$A$1:$B$8761,2)</f>
        <v>32</v>
      </c>
      <c r="E8197" s="13">
        <f ca="1">('Step 3. Regression'!$F$19*D8197^2+'Step 3. Regression'!$G$19*D8197+'Step 3. Regression'!$H$19)*C8197</f>
        <v>0</v>
      </c>
    </row>
    <row r="8198" spans="1:5" x14ac:dyDescent="0.25">
      <c r="A8198" s="9">
        <f>IF(ISBLANK('Step 1.3 Normalized OAT'!A8198),"-",'Step 1.3 Normalized OAT'!A8198)</f>
        <v>43442.5</v>
      </c>
      <c r="B8198" s="26">
        <f t="shared" si="134"/>
        <v>341</v>
      </c>
      <c r="C8198" s="64" cm="1">
        <f t="array" ref="C8198">INDEX('Step 5. Daily Avg Schedule Calc'!$A$2:$C$169,(WEEKDAY(A8198)-1)*24+HOUR(A8198)+1,3)*IF(A8198&lt;Cooling_Season_Start_Date,0,IF(A8198&gt;Cooling_Season_End_Date,0,1))</f>
        <v>0</v>
      </c>
      <c r="D8198" s="12">
        <f>VLOOKUP(A8198,'Step 1.3 Normalized OAT'!$A$1:$B$8761,2)</f>
        <v>34</v>
      </c>
      <c r="E8198" s="13">
        <f ca="1">('Step 3. Regression'!$F$19*D8198^2+'Step 3. Regression'!$G$19*D8198+'Step 3. Regression'!$H$19)*C8198</f>
        <v>0</v>
      </c>
    </row>
    <row r="8199" spans="1:5" x14ac:dyDescent="0.25">
      <c r="A8199" s="9">
        <f>IF(ISBLANK('Step 1.3 Normalized OAT'!A8199),"-",'Step 1.3 Normalized OAT'!A8199)</f>
        <v>43442.541666666664</v>
      </c>
      <c r="B8199" s="26">
        <f t="shared" si="134"/>
        <v>341</v>
      </c>
      <c r="C8199" s="64" cm="1">
        <f t="array" ref="C8199">INDEX('Step 5. Daily Avg Schedule Calc'!$A$2:$C$169,(WEEKDAY(A8199)-1)*24+HOUR(A8199)+1,3)*IF(A8199&lt;Cooling_Season_Start_Date,0,IF(A8199&gt;Cooling_Season_End_Date,0,1))</f>
        <v>0</v>
      </c>
      <c r="D8199" s="12">
        <f>VLOOKUP(A8199,'Step 1.3 Normalized OAT'!$A$1:$B$8761,2)</f>
        <v>34</v>
      </c>
      <c r="E8199" s="13">
        <f ca="1">('Step 3. Regression'!$F$19*D8199^2+'Step 3. Regression'!$G$19*D8199+'Step 3. Regression'!$H$19)*C8199</f>
        <v>0</v>
      </c>
    </row>
    <row r="8200" spans="1:5" x14ac:dyDescent="0.25">
      <c r="A8200" s="9">
        <f>IF(ISBLANK('Step 1.3 Normalized OAT'!A8200),"-",'Step 1.3 Normalized OAT'!A8200)</f>
        <v>43442.583333333336</v>
      </c>
      <c r="B8200" s="26">
        <f t="shared" si="134"/>
        <v>341</v>
      </c>
      <c r="C8200" s="64" cm="1">
        <f t="array" ref="C8200">INDEX('Step 5. Daily Avg Schedule Calc'!$A$2:$C$169,(WEEKDAY(A8200)-1)*24+HOUR(A8200)+1,3)*IF(A8200&lt;Cooling_Season_Start_Date,0,IF(A8200&gt;Cooling_Season_End_Date,0,1))</f>
        <v>0</v>
      </c>
      <c r="D8200" s="12">
        <f>VLOOKUP(A8200,'Step 1.3 Normalized OAT'!$A$1:$B$8761,2)</f>
        <v>36</v>
      </c>
      <c r="E8200" s="13">
        <f ca="1">('Step 3. Regression'!$F$19*D8200^2+'Step 3. Regression'!$G$19*D8200+'Step 3. Regression'!$H$19)*C8200</f>
        <v>0</v>
      </c>
    </row>
    <row r="8201" spans="1:5" x14ac:dyDescent="0.25">
      <c r="A8201" s="9">
        <f>IF(ISBLANK('Step 1.3 Normalized OAT'!A8201),"-",'Step 1.3 Normalized OAT'!A8201)</f>
        <v>43442.625</v>
      </c>
      <c r="B8201" s="26">
        <f t="shared" si="134"/>
        <v>341</v>
      </c>
      <c r="C8201" s="64" cm="1">
        <f t="array" ref="C8201">INDEX('Step 5. Daily Avg Schedule Calc'!$A$2:$C$169,(WEEKDAY(A8201)-1)*24+HOUR(A8201)+1,3)*IF(A8201&lt;Cooling_Season_Start_Date,0,IF(A8201&gt;Cooling_Season_End_Date,0,1))</f>
        <v>0</v>
      </c>
      <c r="D8201" s="12">
        <f>VLOOKUP(A8201,'Step 1.3 Normalized OAT'!$A$1:$B$8761,2)</f>
        <v>36</v>
      </c>
      <c r="E8201" s="13">
        <f ca="1">('Step 3. Regression'!$F$19*D8201^2+'Step 3. Regression'!$G$19*D8201+'Step 3. Regression'!$H$19)*C8201</f>
        <v>0</v>
      </c>
    </row>
    <row r="8202" spans="1:5" x14ac:dyDescent="0.25">
      <c r="A8202" s="9">
        <f>IF(ISBLANK('Step 1.3 Normalized OAT'!A8202),"-",'Step 1.3 Normalized OAT'!A8202)</f>
        <v>43442.666666666664</v>
      </c>
      <c r="B8202" s="26">
        <f t="shared" si="134"/>
        <v>341</v>
      </c>
      <c r="C8202" s="64" cm="1">
        <f t="array" ref="C8202">INDEX('Step 5. Daily Avg Schedule Calc'!$A$2:$C$169,(WEEKDAY(A8202)-1)*24+HOUR(A8202)+1,3)*IF(A8202&lt;Cooling_Season_Start_Date,0,IF(A8202&gt;Cooling_Season_End_Date,0,1))</f>
        <v>0</v>
      </c>
      <c r="D8202" s="12">
        <f>VLOOKUP(A8202,'Step 1.3 Normalized OAT'!$A$1:$B$8761,2)</f>
        <v>35</v>
      </c>
      <c r="E8202" s="13">
        <f ca="1">('Step 3. Regression'!$F$19*D8202^2+'Step 3. Regression'!$G$19*D8202+'Step 3. Regression'!$H$19)*C8202</f>
        <v>0</v>
      </c>
    </row>
    <row r="8203" spans="1:5" x14ac:dyDescent="0.25">
      <c r="A8203" s="9">
        <f>IF(ISBLANK('Step 1.3 Normalized OAT'!A8203),"-",'Step 1.3 Normalized OAT'!A8203)</f>
        <v>43442.708333333336</v>
      </c>
      <c r="B8203" s="26">
        <f t="shared" si="134"/>
        <v>341</v>
      </c>
      <c r="C8203" s="64" cm="1">
        <f t="array" ref="C8203">INDEX('Step 5. Daily Avg Schedule Calc'!$A$2:$C$169,(WEEKDAY(A8203)-1)*24+HOUR(A8203)+1,3)*IF(A8203&lt;Cooling_Season_Start_Date,0,IF(A8203&gt;Cooling_Season_End_Date,0,1))</f>
        <v>0</v>
      </c>
      <c r="D8203" s="12">
        <f>VLOOKUP(A8203,'Step 1.3 Normalized OAT'!$A$1:$B$8761,2)</f>
        <v>34</v>
      </c>
      <c r="E8203" s="13">
        <f ca="1">('Step 3. Regression'!$F$19*D8203^2+'Step 3. Regression'!$G$19*D8203+'Step 3. Regression'!$H$19)*C8203</f>
        <v>0</v>
      </c>
    </row>
    <row r="8204" spans="1:5" x14ac:dyDescent="0.25">
      <c r="A8204" s="9">
        <f>IF(ISBLANK('Step 1.3 Normalized OAT'!A8204),"-",'Step 1.3 Normalized OAT'!A8204)</f>
        <v>43442.75</v>
      </c>
      <c r="B8204" s="26">
        <f t="shared" si="134"/>
        <v>341</v>
      </c>
      <c r="C8204" s="64" cm="1">
        <f t="array" ref="C8204">INDEX('Step 5. Daily Avg Schedule Calc'!$A$2:$C$169,(WEEKDAY(A8204)-1)*24+HOUR(A8204)+1,3)*IF(A8204&lt;Cooling_Season_Start_Date,0,IF(A8204&gt;Cooling_Season_End_Date,0,1))</f>
        <v>0</v>
      </c>
      <c r="D8204" s="12">
        <f>VLOOKUP(A8204,'Step 1.3 Normalized OAT'!$A$1:$B$8761,2)</f>
        <v>34</v>
      </c>
      <c r="E8204" s="13">
        <f ca="1">('Step 3. Regression'!$F$19*D8204^2+'Step 3. Regression'!$G$19*D8204+'Step 3. Regression'!$H$19)*C8204</f>
        <v>0</v>
      </c>
    </row>
    <row r="8205" spans="1:5" x14ac:dyDescent="0.25">
      <c r="A8205" s="9">
        <f>IF(ISBLANK('Step 1.3 Normalized OAT'!A8205),"-",'Step 1.3 Normalized OAT'!A8205)</f>
        <v>43442.791666666664</v>
      </c>
      <c r="B8205" s="26">
        <f t="shared" si="134"/>
        <v>341</v>
      </c>
      <c r="C8205" s="64" cm="1">
        <f t="array" ref="C8205">INDEX('Step 5. Daily Avg Schedule Calc'!$A$2:$C$169,(WEEKDAY(A8205)-1)*24+HOUR(A8205)+1,3)*IF(A8205&lt;Cooling_Season_Start_Date,0,IF(A8205&gt;Cooling_Season_End_Date,0,1))</f>
        <v>0</v>
      </c>
      <c r="D8205" s="12">
        <f>VLOOKUP(A8205,'Step 1.3 Normalized OAT'!$A$1:$B$8761,2)</f>
        <v>34</v>
      </c>
      <c r="E8205" s="13">
        <f ca="1">('Step 3. Regression'!$F$19*D8205^2+'Step 3. Regression'!$G$19*D8205+'Step 3. Regression'!$H$19)*C8205</f>
        <v>0</v>
      </c>
    </row>
    <row r="8206" spans="1:5" x14ac:dyDescent="0.25">
      <c r="A8206" s="9">
        <f>IF(ISBLANK('Step 1.3 Normalized OAT'!A8206),"-",'Step 1.3 Normalized OAT'!A8206)</f>
        <v>43442.833333333336</v>
      </c>
      <c r="B8206" s="26">
        <f t="shared" si="134"/>
        <v>341</v>
      </c>
      <c r="C8206" s="64" cm="1">
        <f t="array" ref="C8206">INDEX('Step 5. Daily Avg Schedule Calc'!$A$2:$C$169,(WEEKDAY(A8206)-1)*24+HOUR(A8206)+1,3)*IF(A8206&lt;Cooling_Season_Start_Date,0,IF(A8206&gt;Cooling_Season_End_Date,0,1))</f>
        <v>0</v>
      </c>
      <c r="D8206" s="12">
        <f>VLOOKUP(A8206,'Step 1.3 Normalized OAT'!$A$1:$B$8761,2)</f>
        <v>34</v>
      </c>
      <c r="E8206" s="13">
        <f ca="1">('Step 3. Regression'!$F$19*D8206^2+'Step 3. Regression'!$G$19*D8206+'Step 3. Regression'!$H$19)*C8206</f>
        <v>0</v>
      </c>
    </row>
    <row r="8207" spans="1:5" x14ac:dyDescent="0.25">
      <c r="A8207" s="9">
        <f>IF(ISBLANK('Step 1.3 Normalized OAT'!A8207),"-",'Step 1.3 Normalized OAT'!A8207)</f>
        <v>43442.875</v>
      </c>
      <c r="B8207" s="26">
        <f t="shared" si="134"/>
        <v>341</v>
      </c>
      <c r="C8207" s="64" cm="1">
        <f t="array" ref="C8207">INDEX('Step 5. Daily Avg Schedule Calc'!$A$2:$C$169,(WEEKDAY(A8207)-1)*24+HOUR(A8207)+1,3)*IF(A8207&lt;Cooling_Season_Start_Date,0,IF(A8207&gt;Cooling_Season_End_Date,0,1))</f>
        <v>0</v>
      </c>
      <c r="D8207" s="12">
        <f>VLOOKUP(A8207,'Step 1.3 Normalized OAT'!$A$1:$B$8761,2)</f>
        <v>34</v>
      </c>
      <c r="E8207" s="13">
        <f ca="1">('Step 3. Regression'!$F$19*D8207^2+'Step 3. Regression'!$G$19*D8207+'Step 3. Regression'!$H$19)*C8207</f>
        <v>0</v>
      </c>
    </row>
    <row r="8208" spans="1:5" x14ac:dyDescent="0.25">
      <c r="A8208" s="9">
        <f>IF(ISBLANK('Step 1.3 Normalized OAT'!A8208),"-",'Step 1.3 Normalized OAT'!A8208)</f>
        <v>43442.916666666664</v>
      </c>
      <c r="B8208" s="26">
        <f t="shared" si="134"/>
        <v>341</v>
      </c>
      <c r="C8208" s="64" cm="1">
        <f t="array" ref="C8208">INDEX('Step 5. Daily Avg Schedule Calc'!$A$2:$C$169,(WEEKDAY(A8208)-1)*24+HOUR(A8208)+1,3)*IF(A8208&lt;Cooling_Season_Start_Date,0,IF(A8208&gt;Cooling_Season_End_Date,0,1))</f>
        <v>0</v>
      </c>
      <c r="D8208" s="12">
        <f>VLOOKUP(A8208,'Step 1.3 Normalized OAT'!$A$1:$B$8761,2)</f>
        <v>34</v>
      </c>
      <c r="E8208" s="13">
        <f ca="1">('Step 3. Regression'!$F$19*D8208^2+'Step 3. Regression'!$G$19*D8208+'Step 3. Regression'!$H$19)*C8208</f>
        <v>0</v>
      </c>
    </row>
    <row r="8209" spans="1:5" x14ac:dyDescent="0.25">
      <c r="A8209" s="9">
        <f>IF(ISBLANK('Step 1.3 Normalized OAT'!A8209),"-",'Step 1.3 Normalized OAT'!A8209)</f>
        <v>43442.958333333336</v>
      </c>
      <c r="B8209" s="26">
        <f t="shared" si="134"/>
        <v>341</v>
      </c>
      <c r="C8209" s="64" cm="1">
        <f t="array" ref="C8209">INDEX('Step 5. Daily Avg Schedule Calc'!$A$2:$C$169,(WEEKDAY(A8209)-1)*24+HOUR(A8209)+1,3)*IF(A8209&lt;Cooling_Season_Start_Date,0,IF(A8209&gt;Cooling_Season_End_Date,0,1))</f>
        <v>0</v>
      </c>
      <c r="D8209" s="12">
        <f>VLOOKUP(A8209,'Step 1.3 Normalized OAT'!$A$1:$B$8761,2)</f>
        <v>34</v>
      </c>
      <c r="E8209" s="13">
        <f ca="1">('Step 3. Regression'!$F$19*D8209^2+'Step 3. Regression'!$G$19*D8209+'Step 3. Regression'!$H$19)*C8209</f>
        <v>0</v>
      </c>
    </row>
    <row r="8210" spans="1:5" x14ac:dyDescent="0.25">
      <c r="A8210" s="9">
        <f>IF(ISBLANK('Step 1.3 Normalized OAT'!A8210),"-",'Step 1.3 Normalized OAT'!A8210)</f>
        <v>43443</v>
      </c>
      <c r="B8210" s="26">
        <f t="shared" si="134"/>
        <v>342</v>
      </c>
      <c r="C8210" s="64" cm="1">
        <f t="array" ref="C8210">INDEX('Step 5. Daily Avg Schedule Calc'!$A$2:$C$169,(WEEKDAY(A8210)-1)*24+HOUR(A8210)+1,3)*IF(A8210&lt;Cooling_Season_Start_Date,0,IF(A8210&gt;Cooling_Season_End_Date,0,1))</f>
        <v>0</v>
      </c>
      <c r="D8210" s="12">
        <f>VLOOKUP(A8210,'Step 1.3 Normalized OAT'!$A$1:$B$8761,2)</f>
        <v>33</v>
      </c>
      <c r="E8210" s="13">
        <f ca="1">('Step 3. Regression'!$F$19*D8210^2+'Step 3. Regression'!$G$19*D8210+'Step 3. Regression'!$H$19)*C8210</f>
        <v>0</v>
      </c>
    </row>
    <row r="8211" spans="1:5" x14ac:dyDescent="0.25">
      <c r="A8211" s="9">
        <f>IF(ISBLANK('Step 1.3 Normalized OAT'!A8211),"-",'Step 1.3 Normalized OAT'!A8211)</f>
        <v>43443.041666666664</v>
      </c>
      <c r="B8211" s="26">
        <f t="shared" si="134"/>
        <v>342</v>
      </c>
      <c r="C8211" s="64" cm="1">
        <f t="array" ref="C8211">INDEX('Step 5. Daily Avg Schedule Calc'!$A$2:$C$169,(WEEKDAY(A8211)-1)*24+HOUR(A8211)+1,3)*IF(A8211&lt;Cooling_Season_Start_Date,0,IF(A8211&gt;Cooling_Season_End_Date,0,1))</f>
        <v>0</v>
      </c>
      <c r="D8211" s="12">
        <f>VLOOKUP(A8211,'Step 1.3 Normalized OAT'!$A$1:$B$8761,2)</f>
        <v>32</v>
      </c>
      <c r="E8211" s="13">
        <f ca="1">('Step 3. Regression'!$F$19*D8211^2+'Step 3. Regression'!$G$19*D8211+'Step 3. Regression'!$H$19)*C8211</f>
        <v>0</v>
      </c>
    </row>
    <row r="8212" spans="1:5" x14ac:dyDescent="0.25">
      <c r="A8212" s="9">
        <f>IF(ISBLANK('Step 1.3 Normalized OAT'!A8212),"-",'Step 1.3 Normalized OAT'!A8212)</f>
        <v>43443.083333333336</v>
      </c>
      <c r="B8212" s="26">
        <f t="shared" si="134"/>
        <v>342</v>
      </c>
      <c r="C8212" s="64" cm="1">
        <f t="array" ref="C8212">INDEX('Step 5. Daily Avg Schedule Calc'!$A$2:$C$169,(WEEKDAY(A8212)-1)*24+HOUR(A8212)+1,3)*IF(A8212&lt;Cooling_Season_Start_Date,0,IF(A8212&gt;Cooling_Season_End_Date,0,1))</f>
        <v>0</v>
      </c>
      <c r="D8212" s="12">
        <f>VLOOKUP(A8212,'Step 1.3 Normalized OAT'!$A$1:$B$8761,2)</f>
        <v>32</v>
      </c>
      <c r="E8212" s="13">
        <f ca="1">('Step 3. Regression'!$F$19*D8212^2+'Step 3. Regression'!$G$19*D8212+'Step 3. Regression'!$H$19)*C8212</f>
        <v>0</v>
      </c>
    </row>
    <row r="8213" spans="1:5" x14ac:dyDescent="0.25">
      <c r="A8213" s="9">
        <f>IF(ISBLANK('Step 1.3 Normalized OAT'!A8213),"-",'Step 1.3 Normalized OAT'!A8213)</f>
        <v>43443.125</v>
      </c>
      <c r="B8213" s="26">
        <f t="shared" si="134"/>
        <v>342</v>
      </c>
      <c r="C8213" s="64" cm="1">
        <f t="array" ref="C8213">INDEX('Step 5. Daily Avg Schedule Calc'!$A$2:$C$169,(WEEKDAY(A8213)-1)*24+HOUR(A8213)+1,3)*IF(A8213&lt;Cooling_Season_Start_Date,0,IF(A8213&gt;Cooling_Season_End_Date,0,1))</f>
        <v>0</v>
      </c>
      <c r="D8213" s="12">
        <f>VLOOKUP(A8213,'Step 1.3 Normalized OAT'!$A$1:$B$8761,2)</f>
        <v>30</v>
      </c>
      <c r="E8213" s="13">
        <f ca="1">('Step 3. Regression'!$F$19*D8213^2+'Step 3. Regression'!$G$19*D8213+'Step 3. Regression'!$H$19)*C8213</f>
        <v>0</v>
      </c>
    </row>
    <row r="8214" spans="1:5" x14ac:dyDescent="0.25">
      <c r="A8214" s="9">
        <f>IF(ISBLANK('Step 1.3 Normalized OAT'!A8214),"-",'Step 1.3 Normalized OAT'!A8214)</f>
        <v>43443.166666666664</v>
      </c>
      <c r="B8214" s="26">
        <f t="shared" si="134"/>
        <v>342</v>
      </c>
      <c r="C8214" s="64" cm="1">
        <f t="array" ref="C8214">INDEX('Step 5. Daily Avg Schedule Calc'!$A$2:$C$169,(WEEKDAY(A8214)-1)*24+HOUR(A8214)+1,3)*IF(A8214&lt;Cooling_Season_Start_Date,0,IF(A8214&gt;Cooling_Season_End_Date,0,1))</f>
        <v>0</v>
      </c>
      <c r="D8214" s="12">
        <f>VLOOKUP(A8214,'Step 1.3 Normalized OAT'!$A$1:$B$8761,2)</f>
        <v>31</v>
      </c>
      <c r="E8214" s="13">
        <f ca="1">('Step 3. Regression'!$F$19*D8214^2+'Step 3. Regression'!$G$19*D8214+'Step 3. Regression'!$H$19)*C8214</f>
        <v>0</v>
      </c>
    </row>
    <row r="8215" spans="1:5" x14ac:dyDescent="0.25">
      <c r="A8215" s="9">
        <f>IF(ISBLANK('Step 1.3 Normalized OAT'!A8215),"-",'Step 1.3 Normalized OAT'!A8215)</f>
        <v>43443.208333333336</v>
      </c>
      <c r="B8215" s="26">
        <f t="shared" si="134"/>
        <v>342</v>
      </c>
      <c r="C8215" s="64" cm="1">
        <f t="array" ref="C8215">INDEX('Step 5. Daily Avg Schedule Calc'!$A$2:$C$169,(WEEKDAY(A8215)-1)*24+HOUR(A8215)+1,3)*IF(A8215&lt;Cooling_Season_Start_Date,0,IF(A8215&gt;Cooling_Season_End_Date,0,1))</f>
        <v>0</v>
      </c>
      <c r="D8215" s="12">
        <f>VLOOKUP(A8215,'Step 1.3 Normalized OAT'!$A$1:$B$8761,2)</f>
        <v>30</v>
      </c>
      <c r="E8215" s="13">
        <f ca="1">('Step 3. Regression'!$F$19*D8215^2+'Step 3. Regression'!$G$19*D8215+'Step 3. Regression'!$H$19)*C8215</f>
        <v>0</v>
      </c>
    </row>
    <row r="8216" spans="1:5" x14ac:dyDescent="0.25">
      <c r="A8216" s="9">
        <f>IF(ISBLANK('Step 1.3 Normalized OAT'!A8216),"-",'Step 1.3 Normalized OAT'!A8216)</f>
        <v>43443.25</v>
      </c>
      <c r="B8216" s="26">
        <f t="shared" si="134"/>
        <v>342</v>
      </c>
      <c r="C8216" s="64" cm="1">
        <f t="array" ref="C8216">INDEX('Step 5. Daily Avg Schedule Calc'!$A$2:$C$169,(WEEKDAY(A8216)-1)*24+HOUR(A8216)+1,3)*IF(A8216&lt;Cooling_Season_Start_Date,0,IF(A8216&gt;Cooling_Season_End_Date,0,1))</f>
        <v>0</v>
      </c>
      <c r="D8216" s="12">
        <f>VLOOKUP(A8216,'Step 1.3 Normalized OAT'!$A$1:$B$8761,2)</f>
        <v>30</v>
      </c>
      <c r="E8216" s="13">
        <f ca="1">('Step 3. Regression'!$F$19*D8216^2+'Step 3. Regression'!$G$19*D8216+'Step 3. Regression'!$H$19)*C8216</f>
        <v>0</v>
      </c>
    </row>
    <row r="8217" spans="1:5" x14ac:dyDescent="0.25">
      <c r="A8217" s="9">
        <f>IF(ISBLANK('Step 1.3 Normalized OAT'!A8217),"-",'Step 1.3 Normalized OAT'!A8217)</f>
        <v>43443.291666666664</v>
      </c>
      <c r="B8217" s="26">
        <f t="shared" si="134"/>
        <v>342</v>
      </c>
      <c r="C8217" s="64" cm="1">
        <f t="array" ref="C8217">INDEX('Step 5. Daily Avg Schedule Calc'!$A$2:$C$169,(WEEKDAY(A8217)-1)*24+HOUR(A8217)+1,3)*IF(A8217&lt;Cooling_Season_Start_Date,0,IF(A8217&gt;Cooling_Season_End_Date,0,1))</f>
        <v>0</v>
      </c>
      <c r="D8217" s="12">
        <f>VLOOKUP(A8217,'Step 1.3 Normalized OAT'!$A$1:$B$8761,2)</f>
        <v>30</v>
      </c>
      <c r="E8217" s="13">
        <f ca="1">('Step 3. Regression'!$F$19*D8217^2+'Step 3. Regression'!$G$19*D8217+'Step 3. Regression'!$H$19)*C8217</f>
        <v>0</v>
      </c>
    </row>
    <row r="8218" spans="1:5" x14ac:dyDescent="0.25">
      <c r="A8218" s="9">
        <f>IF(ISBLANK('Step 1.3 Normalized OAT'!A8218),"-",'Step 1.3 Normalized OAT'!A8218)</f>
        <v>43443.333333333336</v>
      </c>
      <c r="B8218" s="26">
        <f t="shared" si="134"/>
        <v>342</v>
      </c>
      <c r="C8218" s="64" cm="1">
        <f t="array" ref="C8218">INDEX('Step 5. Daily Avg Schedule Calc'!$A$2:$C$169,(WEEKDAY(A8218)-1)*24+HOUR(A8218)+1,3)*IF(A8218&lt;Cooling_Season_Start_Date,0,IF(A8218&gt;Cooling_Season_End_Date,0,1))</f>
        <v>0</v>
      </c>
      <c r="D8218" s="12">
        <f>VLOOKUP(A8218,'Step 1.3 Normalized OAT'!$A$1:$B$8761,2)</f>
        <v>30</v>
      </c>
      <c r="E8218" s="13">
        <f ca="1">('Step 3. Regression'!$F$19*D8218^2+'Step 3. Regression'!$G$19*D8218+'Step 3. Regression'!$H$19)*C8218</f>
        <v>0</v>
      </c>
    </row>
    <row r="8219" spans="1:5" x14ac:dyDescent="0.25">
      <c r="A8219" s="9">
        <f>IF(ISBLANK('Step 1.3 Normalized OAT'!A8219),"-",'Step 1.3 Normalized OAT'!A8219)</f>
        <v>43443.375</v>
      </c>
      <c r="B8219" s="26">
        <f t="shared" si="134"/>
        <v>342</v>
      </c>
      <c r="C8219" s="64" cm="1">
        <f t="array" ref="C8219">INDEX('Step 5. Daily Avg Schedule Calc'!$A$2:$C$169,(WEEKDAY(A8219)-1)*24+HOUR(A8219)+1,3)*IF(A8219&lt;Cooling_Season_Start_Date,0,IF(A8219&gt;Cooling_Season_End_Date,0,1))</f>
        <v>0</v>
      </c>
      <c r="D8219" s="12">
        <f>VLOOKUP(A8219,'Step 1.3 Normalized OAT'!$A$1:$B$8761,2)</f>
        <v>32</v>
      </c>
      <c r="E8219" s="13">
        <f ca="1">('Step 3. Regression'!$F$19*D8219^2+'Step 3. Regression'!$G$19*D8219+'Step 3. Regression'!$H$19)*C8219</f>
        <v>0</v>
      </c>
    </row>
    <row r="8220" spans="1:5" x14ac:dyDescent="0.25">
      <c r="A8220" s="9">
        <f>IF(ISBLANK('Step 1.3 Normalized OAT'!A8220),"-",'Step 1.3 Normalized OAT'!A8220)</f>
        <v>43443.416666666664</v>
      </c>
      <c r="B8220" s="26">
        <f t="shared" si="134"/>
        <v>342</v>
      </c>
      <c r="C8220" s="64" cm="1">
        <f t="array" ref="C8220">INDEX('Step 5. Daily Avg Schedule Calc'!$A$2:$C$169,(WEEKDAY(A8220)-1)*24+HOUR(A8220)+1,3)*IF(A8220&lt;Cooling_Season_Start_Date,0,IF(A8220&gt;Cooling_Season_End_Date,0,1))</f>
        <v>0</v>
      </c>
      <c r="D8220" s="12">
        <f>VLOOKUP(A8220,'Step 1.3 Normalized OAT'!$A$1:$B$8761,2)</f>
        <v>33</v>
      </c>
      <c r="E8220" s="13">
        <f ca="1">('Step 3. Regression'!$F$19*D8220^2+'Step 3. Regression'!$G$19*D8220+'Step 3. Regression'!$H$19)*C8220</f>
        <v>0</v>
      </c>
    </row>
    <row r="8221" spans="1:5" x14ac:dyDescent="0.25">
      <c r="A8221" s="9">
        <f>IF(ISBLANK('Step 1.3 Normalized OAT'!A8221),"-",'Step 1.3 Normalized OAT'!A8221)</f>
        <v>43443.458333333336</v>
      </c>
      <c r="B8221" s="26">
        <f t="shared" si="134"/>
        <v>342</v>
      </c>
      <c r="C8221" s="64" cm="1">
        <f t="array" ref="C8221">INDEX('Step 5. Daily Avg Schedule Calc'!$A$2:$C$169,(WEEKDAY(A8221)-1)*24+HOUR(A8221)+1,3)*IF(A8221&lt;Cooling_Season_Start_Date,0,IF(A8221&gt;Cooling_Season_End_Date,0,1))</f>
        <v>0</v>
      </c>
      <c r="D8221" s="12">
        <f>VLOOKUP(A8221,'Step 1.3 Normalized OAT'!$A$1:$B$8761,2)</f>
        <v>34</v>
      </c>
      <c r="E8221" s="13">
        <f ca="1">('Step 3. Regression'!$F$19*D8221^2+'Step 3. Regression'!$G$19*D8221+'Step 3. Regression'!$H$19)*C8221</f>
        <v>0</v>
      </c>
    </row>
    <row r="8222" spans="1:5" x14ac:dyDescent="0.25">
      <c r="A8222" s="9">
        <f>IF(ISBLANK('Step 1.3 Normalized OAT'!A8222),"-",'Step 1.3 Normalized OAT'!A8222)</f>
        <v>43443.5</v>
      </c>
      <c r="B8222" s="26">
        <f t="shared" si="134"/>
        <v>342</v>
      </c>
      <c r="C8222" s="64" cm="1">
        <f t="array" ref="C8222">INDEX('Step 5. Daily Avg Schedule Calc'!$A$2:$C$169,(WEEKDAY(A8222)-1)*24+HOUR(A8222)+1,3)*IF(A8222&lt;Cooling_Season_Start_Date,0,IF(A8222&gt;Cooling_Season_End_Date,0,1))</f>
        <v>0</v>
      </c>
      <c r="D8222" s="12">
        <f>VLOOKUP(A8222,'Step 1.3 Normalized OAT'!$A$1:$B$8761,2)</f>
        <v>36</v>
      </c>
      <c r="E8222" s="13">
        <f ca="1">('Step 3. Regression'!$F$19*D8222^2+'Step 3. Regression'!$G$19*D8222+'Step 3. Regression'!$H$19)*C8222</f>
        <v>0</v>
      </c>
    </row>
    <row r="8223" spans="1:5" x14ac:dyDescent="0.25">
      <c r="A8223" s="9">
        <f>IF(ISBLANK('Step 1.3 Normalized OAT'!A8223),"-",'Step 1.3 Normalized OAT'!A8223)</f>
        <v>43443.541666666664</v>
      </c>
      <c r="B8223" s="26">
        <f t="shared" si="134"/>
        <v>342</v>
      </c>
      <c r="C8223" s="64" cm="1">
        <f t="array" ref="C8223">INDEX('Step 5. Daily Avg Schedule Calc'!$A$2:$C$169,(WEEKDAY(A8223)-1)*24+HOUR(A8223)+1,3)*IF(A8223&lt;Cooling_Season_Start_Date,0,IF(A8223&gt;Cooling_Season_End_Date,0,1))</f>
        <v>0</v>
      </c>
      <c r="D8223" s="12">
        <f>VLOOKUP(A8223,'Step 1.3 Normalized OAT'!$A$1:$B$8761,2)</f>
        <v>36</v>
      </c>
      <c r="E8223" s="13">
        <f ca="1">('Step 3. Regression'!$F$19*D8223^2+'Step 3. Regression'!$G$19*D8223+'Step 3. Regression'!$H$19)*C8223</f>
        <v>0</v>
      </c>
    </row>
    <row r="8224" spans="1:5" x14ac:dyDescent="0.25">
      <c r="A8224" s="9">
        <f>IF(ISBLANK('Step 1.3 Normalized OAT'!A8224),"-",'Step 1.3 Normalized OAT'!A8224)</f>
        <v>43443.583333333336</v>
      </c>
      <c r="B8224" s="26">
        <f t="shared" si="134"/>
        <v>342</v>
      </c>
      <c r="C8224" s="64" cm="1">
        <f t="array" ref="C8224">INDEX('Step 5. Daily Avg Schedule Calc'!$A$2:$C$169,(WEEKDAY(A8224)-1)*24+HOUR(A8224)+1,3)*IF(A8224&lt;Cooling_Season_Start_Date,0,IF(A8224&gt;Cooling_Season_End_Date,0,1))</f>
        <v>0</v>
      </c>
      <c r="D8224" s="12">
        <f>VLOOKUP(A8224,'Step 1.3 Normalized OAT'!$A$1:$B$8761,2)</f>
        <v>36</v>
      </c>
      <c r="E8224" s="13">
        <f ca="1">('Step 3. Regression'!$F$19*D8224^2+'Step 3. Regression'!$G$19*D8224+'Step 3. Regression'!$H$19)*C8224</f>
        <v>0</v>
      </c>
    </row>
    <row r="8225" spans="1:5" x14ac:dyDescent="0.25">
      <c r="A8225" s="9">
        <f>IF(ISBLANK('Step 1.3 Normalized OAT'!A8225),"-",'Step 1.3 Normalized OAT'!A8225)</f>
        <v>43443.625</v>
      </c>
      <c r="B8225" s="26">
        <f t="shared" si="134"/>
        <v>342</v>
      </c>
      <c r="C8225" s="64" cm="1">
        <f t="array" ref="C8225">INDEX('Step 5. Daily Avg Schedule Calc'!$A$2:$C$169,(WEEKDAY(A8225)-1)*24+HOUR(A8225)+1,3)*IF(A8225&lt;Cooling_Season_Start_Date,0,IF(A8225&gt;Cooling_Season_End_Date,0,1))</f>
        <v>0</v>
      </c>
      <c r="D8225" s="12">
        <f>VLOOKUP(A8225,'Step 1.3 Normalized OAT'!$A$1:$B$8761,2)</f>
        <v>36</v>
      </c>
      <c r="E8225" s="13">
        <f ca="1">('Step 3. Regression'!$F$19*D8225^2+'Step 3. Regression'!$G$19*D8225+'Step 3. Regression'!$H$19)*C8225</f>
        <v>0</v>
      </c>
    </row>
    <row r="8226" spans="1:5" x14ac:dyDescent="0.25">
      <c r="A8226" s="9">
        <f>IF(ISBLANK('Step 1.3 Normalized OAT'!A8226),"-",'Step 1.3 Normalized OAT'!A8226)</f>
        <v>43443.666666666664</v>
      </c>
      <c r="B8226" s="26">
        <f t="shared" si="134"/>
        <v>342</v>
      </c>
      <c r="C8226" s="64" cm="1">
        <f t="array" ref="C8226">INDEX('Step 5. Daily Avg Schedule Calc'!$A$2:$C$169,(WEEKDAY(A8226)-1)*24+HOUR(A8226)+1,3)*IF(A8226&lt;Cooling_Season_Start_Date,0,IF(A8226&gt;Cooling_Season_End_Date,0,1))</f>
        <v>0</v>
      </c>
      <c r="D8226" s="12">
        <f>VLOOKUP(A8226,'Step 1.3 Normalized OAT'!$A$1:$B$8761,2)</f>
        <v>36</v>
      </c>
      <c r="E8226" s="13">
        <f ca="1">('Step 3. Regression'!$F$19*D8226^2+'Step 3. Regression'!$G$19*D8226+'Step 3. Regression'!$H$19)*C8226</f>
        <v>0</v>
      </c>
    </row>
    <row r="8227" spans="1:5" x14ac:dyDescent="0.25">
      <c r="A8227" s="9">
        <f>IF(ISBLANK('Step 1.3 Normalized OAT'!A8227),"-",'Step 1.3 Normalized OAT'!A8227)</f>
        <v>43443.708333333336</v>
      </c>
      <c r="B8227" s="26">
        <f t="shared" si="134"/>
        <v>342</v>
      </c>
      <c r="C8227" s="64" cm="1">
        <f t="array" ref="C8227">INDEX('Step 5. Daily Avg Schedule Calc'!$A$2:$C$169,(WEEKDAY(A8227)-1)*24+HOUR(A8227)+1,3)*IF(A8227&lt;Cooling_Season_Start_Date,0,IF(A8227&gt;Cooling_Season_End_Date,0,1))</f>
        <v>0</v>
      </c>
      <c r="D8227" s="12">
        <f>VLOOKUP(A8227,'Step 1.3 Normalized OAT'!$A$1:$B$8761,2)</f>
        <v>36</v>
      </c>
      <c r="E8227" s="13">
        <f ca="1">('Step 3. Regression'!$F$19*D8227^2+'Step 3. Regression'!$G$19*D8227+'Step 3. Regression'!$H$19)*C8227</f>
        <v>0</v>
      </c>
    </row>
    <row r="8228" spans="1:5" x14ac:dyDescent="0.25">
      <c r="A8228" s="9">
        <f>IF(ISBLANK('Step 1.3 Normalized OAT'!A8228),"-",'Step 1.3 Normalized OAT'!A8228)</f>
        <v>43443.75</v>
      </c>
      <c r="B8228" s="26">
        <f t="shared" si="134"/>
        <v>342</v>
      </c>
      <c r="C8228" s="64" cm="1">
        <f t="array" ref="C8228">INDEX('Step 5. Daily Avg Schedule Calc'!$A$2:$C$169,(WEEKDAY(A8228)-1)*24+HOUR(A8228)+1,3)*IF(A8228&lt;Cooling_Season_Start_Date,0,IF(A8228&gt;Cooling_Season_End_Date,0,1))</f>
        <v>0</v>
      </c>
      <c r="D8228" s="12">
        <f>VLOOKUP(A8228,'Step 1.3 Normalized OAT'!$A$1:$B$8761,2)</f>
        <v>36</v>
      </c>
      <c r="E8228" s="13">
        <f ca="1">('Step 3. Regression'!$F$19*D8228^2+'Step 3. Regression'!$G$19*D8228+'Step 3. Regression'!$H$19)*C8228</f>
        <v>0</v>
      </c>
    </row>
    <row r="8229" spans="1:5" x14ac:dyDescent="0.25">
      <c r="A8229" s="9">
        <f>IF(ISBLANK('Step 1.3 Normalized OAT'!A8229),"-",'Step 1.3 Normalized OAT'!A8229)</f>
        <v>43443.791666666664</v>
      </c>
      <c r="B8229" s="26">
        <f t="shared" si="134"/>
        <v>342</v>
      </c>
      <c r="C8229" s="64" cm="1">
        <f t="array" ref="C8229">INDEX('Step 5. Daily Avg Schedule Calc'!$A$2:$C$169,(WEEKDAY(A8229)-1)*24+HOUR(A8229)+1,3)*IF(A8229&lt;Cooling_Season_Start_Date,0,IF(A8229&gt;Cooling_Season_End_Date,0,1))</f>
        <v>0</v>
      </c>
      <c r="D8229" s="12">
        <f>VLOOKUP(A8229,'Step 1.3 Normalized OAT'!$A$1:$B$8761,2)</f>
        <v>35</v>
      </c>
      <c r="E8229" s="13">
        <f ca="1">('Step 3. Regression'!$F$19*D8229^2+'Step 3. Regression'!$G$19*D8229+'Step 3. Regression'!$H$19)*C8229</f>
        <v>0</v>
      </c>
    </row>
    <row r="8230" spans="1:5" x14ac:dyDescent="0.25">
      <c r="A8230" s="9">
        <f>IF(ISBLANK('Step 1.3 Normalized OAT'!A8230),"-",'Step 1.3 Normalized OAT'!A8230)</f>
        <v>43443.833333333336</v>
      </c>
      <c r="B8230" s="26">
        <f t="shared" si="134"/>
        <v>342</v>
      </c>
      <c r="C8230" s="64" cm="1">
        <f t="array" ref="C8230">INDEX('Step 5. Daily Avg Schedule Calc'!$A$2:$C$169,(WEEKDAY(A8230)-1)*24+HOUR(A8230)+1,3)*IF(A8230&lt;Cooling_Season_Start_Date,0,IF(A8230&gt;Cooling_Season_End_Date,0,1))</f>
        <v>0</v>
      </c>
      <c r="D8230" s="12">
        <f>VLOOKUP(A8230,'Step 1.3 Normalized OAT'!$A$1:$B$8761,2)</f>
        <v>36</v>
      </c>
      <c r="E8230" s="13">
        <f ca="1">('Step 3. Regression'!$F$19*D8230^2+'Step 3. Regression'!$G$19*D8230+'Step 3. Regression'!$H$19)*C8230</f>
        <v>0</v>
      </c>
    </row>
    <row r="8231" spans="1:5" x14ac:dyDescent="0.25">
      <c r="A8231" s="9">
        <f>IF(ISBLANK('Step 1.3 Normalized OAT'!A8231),"-",'Step 1.3 Normalized OAT'!A8231)</f>
        <v>43443.875</v>
      </c>
      <c r="B8231" s="26">
        <f t="shared" si="134"/>
        <v>342</v>
      </c>
      <c r="C8231" s="64" cm="1">
        <f t="array" ref="C8231">INDEX('Step 5. Daily Avg Schedule Calc'!$A$2:$C$169,(WEEKDAY(A8231)-1)*24+HOUR(A8231)+1,3)*IF(A8231&lt;Cooling_Season_Start_Date,0,IF(A8231&gt;Cooling_Season_End_Date,0,1))</f>
        <v>0</v>
      </c>
      <c r="D8231" s="12">
        <f>VLOOKUP(A8231,'Step 1.3 Normalized OAT'!$A$1:$B$8761,2)</f>
        <v>36</v>
      </c>
      <c r="E8231" s="13">
        <f ca="1">('Step 3. Regression'!$F$19*D8231^2+'Step 3. Regression'!$G$19*D8231+'Step 3. Regression'!$H$19)*C8231</f>
        <v>0</v>
      </c>
    </row>
    <row r="8232" spans="1:5" x14ac:dyDescent="0.25">
      <c r="A8232" s="9">
        <f>IF(ISBLANK('Step 1.3 Normalized OAT'!A8232),"-",'Step 1.3 Normalized OAT'!A8232)</f>
        <v>43443.916666666664</v>
      </c>
      <c r="B8232" s="26">
        <f t="shared" si="134"/>
        <v>342</v>
      </c>
      <c r="C8232" s="64" cm="1">
        <f t="array" ref="C8232">INDEX('Step 5. Daily Avg Schedule Calc'!$A$2:$C$169,(WEEKDAY(A8232)-1)*24+HOUR(A8232)+1,3)*IF(A8232&lt;Cooling_Season_Start_Date,0,IF(A8232&gt;Cooling_Season_End_Date,0,1))</f>
        <v>0</v>
      </c>
      <c r="D8232" s="12">
        <f>VLOOKUP(A8232,'Step 1.3 Normalized OAT'!$A$1:$B$8761,2)</f>
        <v>34</v>
      </c>
      <c r="E8232" s="13">
        <f ca="1">('Step 3. Regression'!$F$19*D8232^2+'Step 3. Regression'!$G$19*D8232+'Step 3. Regression'!$H$19)*C8232</f>
        <v>0</v>
      </c>
    </row>
    <row r="8233" spans="1:5" x14ac:dyDescent="0.25">
      <c r="A8233" s="9">
        <f>IF(ISBLANK('Step 1.3 Normalized OAT'!A8233),"-",'Step 1.3 Normalized OAT'!A8233)</f>
        <v>43443.958333333336</v>
      </c>
      <c r="B8233" s="26">
        <f t="shared" si="134"/>
        <v>342</v>
      </c>
      <c r="C8233" s="64" cm="1">
        <f t="array" ref="C8233">INDEX('Step 5. Daily Avg Schedule Calc'!$A$2:$C$169,(WEEKDAY(A8233)-1)*24+HOUR(A8233)+1,3)*IF(A8233&lt;Cooling_Season_Start_Date,0,IF(A8233&gt;Cooling_Season_End_Date,0,1))</f>
        <v>0</v>
      </c>
      <c r="D8233" s="12">
        <f>VLOOKUP(A8233,'Step 1.3 Normalized OAT'!$A$1:$B$8761,2)</f>
        <v>34</v>
      </c>
      <c r="E8233" s="13">
        <f ca="1">('Step 3. Regression'!$F$19*D8233^2+'Step 3. Regression'!$G$19*D8233+'Step 3. Regression'!$H$19)*C8233</f>
        <v>0</v>
      </c>
    </row>
    <row r="8234" spans="1:5" x14ac:dyDescent="0.25">
      <c r="A8234" s="9">
        <f>IF(ISBLANK('Step 1.3 Normalized OAT'!A8234),"-",'Step 1.3 Normalized OAT'!A8234)</f>
        <v>43444</v>
      </c>
      <c r="B8234" s="26">
        <f t="shared" si="134"/>
        <v>343</v>
      </c>
      <c r="C8234" s="64" cm="1">
        <f t="array" ref="C8234">INDEX('Step 5. Daily Avg Schedule Calc'!$A$2:$C$169,(WEEKDAY(A8234)-1)*24+HOUR(A8234)+1,3)*IF(A8234&lt;Cooling_Season_Start_Date,0,IF(A8234&gt;Cooling_Season_End_Date,0,1))</f>
        <v>0</v>
      </c>
      <c r="D8234" s="12">
        <f>VLOOKUP(A8234,'Step 1.3 Normalized OAT'!$A$1:$B$8761,2)</f>
        <v>33</v>
      </c>
      <c r="E8234" s="13">
        <f ca="1">('Step 3. Regression'!$F$19*D8234^2+'Step 3. Regression'!$G$19*D8234+'Step 3. Regression'!$H$19)*C8234</f>
        <v>0</v>
      </c>
    </row>
    <row r="8235" spans="1:5" x14ac:dyDescent="0.25">
      <c r="A8235" s="9">
        <f>IF(ISBLANK('Step 1.3 Normalized OAT'!A8235),"-",'Step 1.3 Normalized OAT'!A8235)</f>
        <v>43444.041666666664</v>
      </c>
      <c r="B8235" s="26">
        <f t="shared" si="134"/>
        <v>343</v>
      </c>
      <c r="C8235" s="64" cm="1">
        <f t="array" ref="C8235">INDEX('Step 5. Daily Avg Schedule Calc'!$A$2:$C$169,(WEEKDAY(A8235)-1)*24+HOUR(A8235)+1,3)*IF(A8235&lt;Cooling_Season_Start_Date,0,IF(A8235&gt;Cooling_Season_End_Date,0,1))</f>
        <v>0</v>
      </c>
      <c r="D8235" s="12">
        <f>VLOOKUP(A8235,'Step 1.3 Normalized OAT'!$A$1:$B$8761,2)</f>
        <v>32</v>
      </c>
      <c r="E8235" s="13">
        <f ca="1">('Step 3. Regression'!$F$19*D8235^2+'Step 3. Regression'!$G$19*D8235+'Step 3. Regression'!$H$19)*C8235</f>
        <v>0</v>
      </c>
    </row>
    <row r="8236" spans="1:5" x14ac:dyDescent="0.25">
      <c r="A8236" s="9">
        <f>IF(ISBLANK('Step 1.3 Normalized OAT'!A8236),"-",'Step 1.3 Normalized OAT'!A8236)</f>
        <v>43444.083333333336</v>
      </c>
      <c r="B8236" s="26">
        <f t="shared" si="134"/>
        <v>343</v>
      </c>
      <c r="C8236" s="64" cm="1">
        <f t="array" ref="C8236">INDEX('Step 5. Daily Avg Schedule Calc'!$A$2:$C$169,(WEEKDAY(A8236)-1)*24+HOUR(A8236)+1,3)*IF(A8236&lt;Cooling_Season_Start_Date,0,IF(A8236&gt;Cooling_Season_End_Date,0,1))</f>
        <v>0</v>
      </c>
      <c r="D8236" s="12">
        <f>VLOOKUP(A8236,'Step 1.3 Normalized OAT'!$A$1:$B$8761,2)</f>
        <v>32</v>
      </c>
      <c r="E8236" s="13">
        <f ca="1">('Step 3. Regression'!$F$19*D8236^2+'Step 3. Regression'!$G$19*D8236+'Step 3. Regression'!$H$19)*C8236</f>
        <v>0</v>
      </c>
    </row>
    <row r="8237" spans="1:5" x14ac:dyDescent="0.25">
      <c r="A8237" s="9">
        <f>IF(ISBLANK('Step 1.3 Normalized OAT'!A8237),"-",'Step 1.3 Normalized OAT'!A8237)</f>
        <v>43444.125</v>
      </c>
      <c r="B8237" s="26">
        <f t="shared" si="134"/>
        <v>343</v>
      </c>
      <c r="C8237" s="64" cm="1">
        <f t="array" ref="C8237">INDEX('Step 5. Daily Avg Schedule Calc'!$A$2:$C$169,(WEEKDAY(A8237)-1)*24+HOUR(A8237)+1,3)*IF(A8237&lt;Cooling_Season_Start_Date,0,IF(A8237&gt;Cooling_Season_End_Date,0,1))</f>
        <v>0</v>
      </c>
      <c r="D8237" s="12">
        <f>VLOOKUP(A8237,'Step 1.3 Normalized OAT'!$A$1:$B$8761,2)</f>
        <v>30</v>
      </c>
      <c r="E8237" s="13">
        <f ca="1">('Step 3. Regression'!$F$19*D8237^2+'Step 3. Regression'!$G$19*D8237+'Step 3. Regression'!$H$19)*C8237</f>
        <v>0</v>
      </c>
    </row>
    <row r="8238" spans="1:5" x14ac:dyDescent="0.25">
      <c r="A8238" s="9">
        <f>IF(ISBLANK('Step 1.3 Normalized OAT'!A8238),"-",'Step 1.3 Normalized OAT'!A8238)</f>
        <v>43444.166666666664</v>
      </c>
      <c r="B8238" s="26">
        <f t="shared" si="134"/>
        <v>343</v>
      </c>
      <c r="C8238" s="64" cm="1">
        <f t="array" ref="C8238">INDEX('Step 5. Daily Avg Schedule Calc'!$A$2:$C$169,(WEEKDAY(A8238)-1)*24+HOUR(A8238)+1,3)*IF(A8238&lt;Cooling_Season_Start_Date,0,IF(A8238&gt;Cooling_Season_End_Date,0,1))</f>
        <v>0</v>
      </c>
      <c r="D8238" s="12">
        <f>VLOOKUP(A8238,'Step 1.3 Normalized OAT'!$A$1:$B$8761,2)</f>
        <v>31</v>
      </c>
      <c r="E8238" s="13">
        <f ca="1">('Step 3. Regression'!$F$19*D8238^2+'Step 3. Regression'!$G$19*D8238+'Step 3. Regression'!$H$19)*C8238</f>
        <v>0</v>
      </c>
    </row>
    <row r="8239" spans="1:5" x14ac:dyDescent="0.25">
      <c r="A8239" s="9">
        <f>IF(ISBLANK('Step 1.3 Normalized OAT'!A8239),"-",'Step 1.3 Normalized OAT'!A8239)</f>
        <v>43444.208333333336</v>
      </c>
      <c r="B8239" s="26">
        <f t="shared" si="134"/>
        <v>343</v>
      </c>
      <c r="C8239" s="64" cm="1">
        <f t="array" ref="C8239">INDEX('Step 5. Daily Avg Schedule Calc'!$A$2:$C$169,(WEEKDAY(A8239)-1)*24+HOUR(A8239)+1,3)*IF(A8239&lt;Cooling_Season_Start_Date,0,IF(A8239&gt;Cooling_Season_End_Date,0,1))</f>
        <v>0</v>
      </c>
      <c r="D8239" s="12">
        <f>VLOOKUP(A8239,'Step 1.3 Normalized OAT'!$A$1:$B$8761,2)</f>
        <v>30</v>
      </c>
      <c r="E8239" s="13">
        <f ca="1">('Step 3. Regression'!$F$19*D8239^2+'Step 3. Regression'!$G$19*D8239+'Step 3. Regression'!$H$19)*C8239</f>
        <v>0</v>
      </c>
    </row>
    <row r="8240" spans="1:5" x14ac:dyDescent="0.25">
      <c r="A8240" s="9">
        <f>IF(ISBLANK('Step 1.3 Normalized OAT'!A8240),"-",'Step 1.3 Normalized OAT'!A8240)</f>
        <v>43444.25</v>
      </c>
      <c r="B8240" s="26">
        <f t="shared" si="134"/>
        <v>343</v>
      </c>
      <c r="C8240" s="64" cm="1">
        <f t="array" ref="C8240">INDEX('Step 5. Daily Avg Schedule Calc'!$A$2:$C$169,(WEEKDAY(A8240)-1)*24+HOUR(A8240)+1,3)*IF(A8240&lt;Cooling_Season_Start_Date,0,IF(A8240&gt;Cooling_Season_End_Date,0,1))</f>
        <v>0</v>
      </c>
      <c r="D8240" s="12">
        <f>VLOOKUP(A8240,'Step 1.3 Normalized OAT'!$A$1:$B$8761,2)</f>
        <v>30</v>
      </c>
      <c r="E8240" s="13">
        <f ca="1">('Step 3. Regression'!$F$19*D8240^2+'Step 3. Regression'!$G$19*D8240+'Step 3. Regression'!$H$19)*C8240</f>
        <v>0</v>
      </c>
    </row>
    <row r="8241" spans="1:5" x14ac:dyDescent="0.25">
      <c r="A8241" s="9">
        <f>IF(ISBLANK('Step 1.3 Normalized OAT'!A8241),"-",'Step 1.3 Normalized OAT'!A8241)</f>
        <v>43444.291666666664</v>
      </c>
      <c r="B8241" s="26">
        <f t="shared" si="134"/>
        <v>343</v>
      </c>
      <c r="C8241" s="64" cm="1">
        <f t="array" ref="C8241">INDEX('Step 5. Daily Avg Schedule Calc'!$A$2:$C$169,(WEEKDAY(A8241)-1)*24+HOUR(A8241)+1,3)*IF(A8241&lt;Cooling_Season_Start_Date,0,IF(A8241&gt;Cooling_Season_End_Date,0,1))</f>
        <v>0</v>
      </c>
      <c r="D8241" s="12">
        <f>VLOOKUP(A8241,'Step 1.3 Normalized OAT'!$A$1:$B$8761,2)</f>
        <v>30</v>
      </c>
      <c r="E8241" s="13">
        <f ca="1">('Step 3. Regression'!$F$19*D8241^2+'Step 3. Regression'!$G$19*D8241+'Step 3. Regression'!$H$19)*C8241</f>
        <v>0</v>
      </c>
    </row>
    <row r="8242" spans="1:5" x14ac:dyDescent="0.25">
      <c r="A8242" s="9">
        <f>IF(ISBLANK('Step 1.3 Normalized OAT'!A8242),"-",'Step 1.3 Normalized OAT'!A8242)</f>
        <v>43444.333333333336</v>
      </c>
      <c r="B8242" s="26">
        <f t="shared" si="134"/>
        <v>343</v>
      </c>
      <c r="C8242" s="64" cm="1">
        <f t="array" ref="C8242">INDEX('Step 5. Daily Avg Schedule Calc'!$A$2:$C$169,(WEEKDAY(A8242)-1)*24+HOUR(A8242)+1,3)*IF(A8242&lt;Cooling_Season_Start_Date,0,IF(A8242&gt;Cooling_Season_End_Date,0,1))</f>
        <v>0</v>
      </c>
      <c r="D8242" s="12">
        <f>VLOOKUP(A8242,'Step 1.3 Normalized OAT'!$A$1:$B$8761,2)</f>
        <v>30</v>
      </c>
      <c r="E8242" s="13">
        <f ca="1">('Step 3. Regression'!$F$19*D8242^2+'Step 3. Regression'!$G$19*D8242+'Step 3. Regression'!$H$19)*C8242</f>
        <v>0</v>
      </c>
    </row>
    <row r="8243" spans="1:5" x14ac:dyDescent="0.25">
      <c r="A8243" s="9">
        <f>IF(ISBLANK('Step 1.3 Normalized OAT'!A8243),"-",'Step 1.3 Normalized OAT'!A8243)</f>
        <v>43444.375</v>
      </c>
      <c r="B8243" s="26">
        <f t="shared" si="134"/>
        <v>343</v>
      </c>
      <c r="C8243" s="64" cm="1">
        <f t="array" ref="C8243">INDEX('Step 5. Daily Avg Schedule Calc'!$A$2:$C$169,(WEEKDAY(A8243)-1)*24+HOUR(A8243)+1,3)*IF(A8243&lt;Cooling_Season_Start_Date,0,IF(A8243&gt;Cooling_Season_End_Date,0,1))</f>
        <v>0</v>
      </c>
      <c r="D8243" s="12">
        <f>VLOOKUP(A8243,'Step 1.3 Normalized OAT'!$A$1:$B$8761,2)</f>
        <v>34</v>
      </c>
      <c r="E8243" s="13">
        <f ca="1">('Step 3. Regression'!$F$19*D8243^2+'Step 3. Regression'!$G$19*D8243+'Step 3. Regression'!$H$19)*C8243</f>
        <v>0</v>
      </c>
    </row>
    <row r="8244" spans="1:5" x14ac:dyDescent="0.25">
      <c r="A8244" s="9">
        <f>IF(ISBLANK('Step 1.3 Normalized OAT'!A8244),"-",'Step 1.3 Normalized OAT'!A8244)</f>
        <v>43444.416666666664</v>
      </c>
      <c r="B8244" s="26">
        <f t="shared" si="134"/>
        <v>343</v>
      </c>
      <c r="C8244" s="64" cm="1">
        <f t="array" ref="C8244">INDEX('Step 5. Daily Avg Schedule Calc'!$A$2:$C$169,(WEEKDAY(A8244)-1)*24+HOUR(A8244)+1,3)*IF(A8244&lt;Cooling_Season_Start_Date,0,IF(A8244&gt;Cooling_Season_End_Date,0,1))</f>
        <v>0</v>
      </c>
      <c r="D8244" s="12">
        <f>VLOOKUP(A8244,'Step 1.3 Normalized OAT'!$A$1:$B$8761,2)</f>
        <v>37</v>
      </c>
      <c r="E8244" s="13">
        <f ca="1">('Step 3. Regression'!$F$19*D8244^2+'Step 3. Regression'!$G$19*D8244+'Step 3. Regression'!$H$19)*C8244</f>
        <v>0</v>
      </c>
    </row>
    <row r="8245" spans="1:5" x14ac:dyDescent="0.25">
      <c r="A8245" s="9">
        <f>IF(ISBLANK('Step 1.3 Normalized OAT'!A8245),"-",'Step 1.3 Normalized OAT'!A8245)</f>
        <v>43444.458333333336</v>
      </c>
      <c r="B8245" s="26">
        <f t="shared" si="134"/>
        <v>343</v>
      </c>
      <c r="C8245" s="64" cm="1">
        <f t="array" ref="C8245">INDEX('Step 5. Daily Avg Schedule Calc'!$A$2:$C$169,(WEEKDAY(A8245)-1)*24+HOUR(A8245)+1,3)*IF(A8245&lt;Cooling_Season_Start_Date,0,IF(A8245&gt;Cooling_Season_End_Date,0,1))</f>
        <v>0</v>
      </c>
      <c r="D8245" s="12">
        <f>VLOOKUP(A8245,'Step 1.3 Normalized OAT'!$A$1:$B$8761,2)</f>
        <v>37</v>
      </c>
      <c r="E8245" s="13">
        <f ca="1">('Step 3. Regression'!$F$19*D8245^2+'Step 3. Regression'!$G$19*D8245+'Step 3. Regression'!$H$19)*C8245</f>
        <v>0</v>
      </c>
    </row>
    <row r="8246" spans="1:5" x14ac:dyDescent="0.25">
      <c r="A8246" s="9">
        <f>IF(ISBLANK('Step 1.3 Normalized OAT'!A8246),"-",'Step 1.3 Normalized OAT'!A8246)</f>
        <v>43444.5</v>
      </c>
      <c r="B8246" s="26">
        <f t="shared" si="134"/>
        <v>343</v>
      </c>
      <c r="C8246" s="64" cm="1">
        <f t="array" ref="C8246">INDEX('Step 5. Daily Avg Schedule Calc'!$A$2:$C$169,(WEEKDAY(A8246)-1)*24+HOUR(A8246)+1,3)*IF(A8246&lt;Cooling_Season_Start_Date,0,IF(A8246&gt;Cooling_Season_End_Date,0,1))</f>
        <v>0</v>
      </c>
      <c r="D8246" s="12">
        <f>VLOOKUP(A8246,'Step 1.3 Normalized OAT'!$A$1:$B$8761,2)</f>
        <v>39</v>
      </c>
      <c r="E8246" s="13">
        <f ca="1">('Step 3. Regression'!$F$19*D8246^2+'Step 3. Regression'!$G$19*D8246+'Step 3. Regression'!$H$19)*C8246</f>
        <v>0</v>
      </c>
    </row>
    <row r="8247" spans="1:5" x14ac:dyDescent="0.25">
      <c r="A8247" s="9">
        <f>IF(ISBLANK('Step 1.3 Normalized OAT'!A8247),"-",'Step 1.3 Normalized OAT'!A8247)</f>
        <v>43444.541666666664</v>
      </c>
      <c r="B8247" s="26">
        <f t="shared" si="134"/>
        <v>343</v>
      </c>
      <c r="C8247" s="64" cm="1">
        <f t="array" ref="C8247">INDEX('Step 5. Daily Avg Schedule Calc'!$A$2:$C$169,(WEEKDAY(A8247)-1)*24+HOUR(A8247)+1,3)*IF(A8247&lt;Cooling_Season_Start_Date,0,IF(A8247&gt;Cooling_Season_End_Date,0,1))</f>
        <v>0</v>
      </c>
      <c r="D8247" s="12">
        <f>VLOOKUP(A8247,'Step 1.3 Normalized OAT'!$A$1:$B$8761,2)</f>
        <v>38</v>
      </c>
      <c r="E8247" s="13">
        <f ca="1">('Step 3. Regression'!$F$19*D8247^2+'Step 3. Regression'!$G$19*D8247+'Step 3. Regression'!$H$19)*C8247</f>
        <v>0</v>
      </c>
    </row>
    <row r="8248" spans="1:5" x14ac:dyDescent="0.25">
      <c r="A8248" s="9">
        <f>IF(ISBLANK('Step 1.3 Normalized OAT'!A8248),"-",'Step 1.3 Normalized OAT'!A8248)</f>
        <v>43444.583333333336</v>
      </c>
      <c r="B8248" s="26">
        <f t="shared" si="134"/>
        <v>343</v>
      </c>
      <c r="C8248" s="64" cm="1">
        <f t="array" ref="C8248">INDEX('Step 5. Daily Avg Schedule Calc'!$A$2:$C$169,(WEEKDAY(A8248)-1)*24+HOUR(A8248)+1,3)*IF(A8248&lt;Cooling_Season_Start_Date,0,IF(A8248&gt;Cooling_Season_End_Date,0,1))</f>
        <v>0</v>
      </c>
      <c r="D8248" s="12">
        <f>VLOOKUP(A8248,'Step 1.3 Normalized OAT'!$A$1:$B$8761,2)</f>
        <v>39</v>
      </c>
      <c r="E8248" s="13">
        <f ca="1">('Step 3. Regression'!$F$19*D8248^2+'Step 3. Regression'!$G$19*D8248+'Step 3. Regression'!$H$19)*C8248</f>
        <v>0</v>
      </c>
    </row>
    <row r="8249" spans="1:5" x14ac:dyDescent="0.25">
      <c r="A8249" s="9">
        <f>IF(ISBLANK('Step 1.3 Normalized OAT'!A8249),"-",'Step 1.3 Normalized OAT'!A8249)</f>
        <v>43444.625</v>
      </c>
      <c r="B8249" s="26">
        <f t="shared" si="134"/>
        <v>343</v>
      </c>
      <c r="C8249" s="64" cm="1">
        <f t="array" ref="C8249">INDEX('Step 5. Daily Avg Schedule Calc'!$A$2:$C$169,(WEEKDAY(A8249)-1)*24+HOUR(A8249)+1,3)*IF(A8249&lt;Cooling_Season_Start_Date,0,IF(A8249&gt;Cooling_Season_End_Date,0,1))</f>
        <v>0</v>
      </c>
      <c r="D8249" s="12">
        <f>VLOOKUP(A8249,'Step 1.3 Normalized OAT'!$A$1:$B$8761,2)</f>
        <v>39</v>
      </c>
      <c r="E8249" s="13">
        <f ca="1">('Step 3. Regression'!$F$19*D8249^2+'Step 3. Regression'!$G$19*D8249+'Step 3. Regression'!$H$19)*C8249</f>
        <v>0</v>
      </c>
    </row>
    <row r="8250" spans="1:5" x14ac:dyDescent="0.25">
      <c r="A8250" s="9">
        <f>IF(ISBLANK('Step 1.3 Normalized OAT'!A8250),"-",'Step 1.3 Normalized OAT'!A8250)</f>
        <v>43444.666666666664</v>
      </c>
      <c r="B8250" s="26">
        <f t="shared" si="134"/>
        <v>343</v>
      </c>
      <c r="C8250" s="64" cm="1">
        <f t="array" ref="C8250">INDEX('Step 5. Daily Avg Schedule Calc'!$A$2:$C$169,(WEEKDAY(A8250)-1)*24+HOUR(A8250)+1,3)*IF(A8250&lt;Cooling_Season_Start_Date,0,IF(A8250&gt;Cooling_Season_End_Date,0,1))</f>
        <v>0</v>
      </c>
      <c r="D8250" s="12">
        <f>VLOOKUP(A8250,'Step 1.3 Normalized OAT'!$A$1:$B$8761,2)</f>
        <v>39</v>
      </c>
      <c r="E8250" s="13">
        <f ca="1">('Step 3. Regression'!$F$19*D8250^2+'Step 3. Regression'!$G$19*D8250+'Step 3. Regression'!$H$19)*C8250</f>
        <v>0</v>
      </c>
    </row>
    <row r="8251" spans="1:5" x14ac:dyDescent="0.25">
      <c r="A8251" s="9">
        <f>IF(ISBLANK('Step 1.3 Normalized OAT'!A8251),"-",'Step 1.3 Normalized OAT'!A8251)</f>
        <v>43444.708333333336</v>
      </c>
      <c r="B8251" s="26">
        <f t="shared" si="134"/>
        <v>343</v>
      </c>
      <c r="C8251" s="64" cm="1">
        <f t="array" ref="C8251">INDEX('Step 5. Daily Avg Schedule Calc'!$A$2:$C$169,(WEEKDAY(A8251)-1)*24+HOUR(A8251)+1,3)*IF(A8251&lt;Cooling_Season_Start_Date,0,IF(A8251&gt;Cooling_Season_End_Date,0,1))</f>
        <v>0</v>
      </c>
      <c r="D8251" s="12">
        <f>VLOOKUP(A8251,'Step 1.3 Normalized OAT'!$A$1:$B$8761,2)</f>
        <v>37</v>
      </c>
      <c r="E8251" s="13">
        <f ca="1">('Step 3. Regression'!$F$19*D8251^2+'Step 3. Regression'!$G$19*D8251+'Step 3. Regression'!$H$19)*C8251</f>
        <v>0</v>
      </c>
    </row>
    <row r="8252" spans="1:5" x14ac:dyDescent="0.25">
      <c r="A8252" s="9">
        <f>IF(ISBLANK('Step 1.3 Normalized OAT'!A8252),"-",'Step 1.3 Normalized OAT'!A8252)</f>
        <v>43444.75</v>
      </c>
      <c r="B8252" s="26">
        <f t="shared" si="134"/>
        <v>343</v>
      </c>
      <c r="C8252" s="64" cm="1">
        <f t="array" ref="C8252">INDEX('Step 5. Daily Avg Schedule Calc'!$A$2:$C$169,(WEEKDAY(A8252)-1)*24+HOUR(A8252)+1,3)*IF(A8252&lt;Cooling_Season_Start_Date,0,IF(A8252&gt;Cooling_Season_End_Date,0,1))</f>
        <v>0</v>
      </c>
      <c r="D8252" s="12">
        <f>VLOOKUP(A8252,'Step 1.3 Normalized OAT'!$A$1:$B$8761,2)</f>
        <v>37</v>
      </c>
      <c r="E8252" s="13">
        <f ca="1">('Step 3. Regression'!$F$19*D8252^2+'Step 3. Regression'!$G$19*D8252+'Step 3. Regression'!$H$19)*C8252</f>
        <v>0</v>
      </c>
    </row>
    <row r="8253" spans="1:5" x14ac:dyDescent="0.25">
      <c r="A8253" s="9">
        <f>IF(ISBLANK('Step 1.3 Normalized OAT'!A8253),"-",'Step 1.3 Normalized OAT'!A8253)</f>
        <v>43444.791666666664</v>
      </c>
      <c r="B8253" s="26">
        <f t="shared" si="134"/>
        <v>343</v>
      </c>
      <c r="C8253" s="64" cm="1">
        <f t="array" ref="C8253">INDEX('Step 5. Daily Avg Schedule Calc'!$A$2:$C$169,(WEEKDAY(A8253)-1)*24+HOUR(A8253)+1,3)*IF(A8253&lt;Cooling_Season_Start_Date,0,IF(A8253&gt;Cooling_Season_End_Date,0,1))</f>
        <v>0</v>
      </c>
      <c r="D8253" s="12">
        <f>VLOOKUP(A8253,'Step 1.3 Normalized OAT'!$A$1:$B$8761,2)</f>
        <v>37</v>
      </c>
      <c r="E8253" s="13">
        <f ca="1">('Step 3. Regression'!$F$19*D8253^2+'Step 3. Regression'!$G$19*D8253+'Step 3. Regression'!$H$19)*C8253</f>
        <v>0</v>
      </c>
    </row>
    <row r="8254" spans="1:5" x14ac:dyDescent="0.25">
      <c r="A8254" s="9">
        <f>IF(ISBLANK('Step 1.3 Normalized OAT'!A8254),"-",'Step 1.3 Normalized OAT'!A8254)</f>
        <v>43444.833333333336</v>
      </c>
      <c r="B8254" s="26">
        <f t="shared" si="134"/>
        <v>343</v>
      </c>
      <c r="C8254" s="64" cm="1">
        <f t="array" ref="C8254">INDEX('Step 5. Daily Avg Schedule Calc'!$A$2:$C$169,(WEEKDAY(A8254)-1)*24+HOUR(A8254)+1,3)*IF(A8254&lt;Cooling_Season_Start_Date,0,IF(A8254&gt;Cooling_Season_End_Date,0,1))</f>
        <v>0</v>
      </c>
      <c r="D8254" s="12">
        <f>VLOOKUP(A8254,'Step 1.3 Normalized OAT'!$A$1:$B$8761,2)</f>
        <v>37</v>
      </c>
      <c r="E8254" s="13">
        <f ca="1">('Step 3. Regression'!$F$19*D8254^2+'Step 3. Regression'!$G$19*D8254+'Step 3. Regression'!$H$19)*C8254</f>
        <v>0</v>
      </c>
    </row>
    <row r="8255" spans="1:5" x14ac:dyDescent="0.25">
      <c r="A8255" s="9">
        <f>IF(ISBLANK('Step 1.3 Normalized OAT'!A8255),"-",'Step 1.3 Normalized OAT'!A8255)</f>
        <v>43444.875</v>
      </c>
      <c r="B8255" s="26">
        <f t="shared" si="134"/>
        <v>343</v>
      </c>
      <c r="C8255" s="64" cm="1">
        <f t="array" ref="C8255">INDEX('Step 5. Daily Avg Schedule Calc'!$A$2:$C$169,(WEEKDAY(A8255)-1)*24+HOUR(A8255)+1,3)*IF(A8255&lt;Cooling_Season_Start_Date,0,IF(A8255&gt;Cooling_Season_End_Date,0,1))</f>
        <v>0</v>
      </c>
      <c r="D8255" s="12">
        <f>VLOOKUP(A8255,'Step 1.3 Normalized OAT'!$A$1:$B$8761,2)</f>
        <v>37</v>
      </c>
      <c r="E8255" s="13">
        <f ca="1">('Step 3. Regression'!$F$19*D8255^2+'Step 3. Regression'!$G$19*D8255+'Step 3. Regression'!$H$19)*C8255</f>
        <v>0</v>
      </c>
    </row>
    <row r="8256" spans="1:5" x14ac:dyDescent="0.25">
      <c r="A8256" s="9">
        <f>IF(ISBLANK('Step 1.3 Normalized OAT'!A8256),"-",'Step 1.3 Normalized OAT'!A8256)</f>
        <v>43444.916666666664</v>
      </c>
      <c r="B8256" s="26">
        <f t="shared" si="134"/>
        <v>343</v>
      </c>
      <c r="C8256" s="64" cm="1">
        <f t="array" ref="C8256">INDEX('Step 5. Daily Avg Schedule Calc'!$A$2:$C$169,(WEEKDAY(A8256)-1)*24+HOUR(A8256)+1,3)*IF(A8256&lt;Cooling_Season_Start_Date,0,IF(A8256&gt;Cooling_Season_End_Date,0,1))</f>
        <v>0</v>
      </c>
      <c r="D8256" s="12">
        <f>VLOOKUP(A8256,'Step 1.3 Normalized OAT'!$A$1:$B$8761,2)</f>
        <v>35</v>
      </c>
      <c r="E8256" s="13">
        <f ca="1">('Step 3. Regression'!$F$19*D8256^2+'Step 3. Regression'!$G$19*D8256+'Step 3. Regression'!$H$19)*C8256</f>
        <v>0</v>
      </c>
    </row>
    <row r="8257" spans="1:5" x14ac:dyDescent="0.25">
      <c r="A8257" s="9">
        <f>IF(ISBLANK('Step 1.3 Normalized OAT'!A8257),"-",'Step 1.3 Normalized OAT'!A8257)</f>
        <v>43444.958333333336</v>
      </c>
      <c r="B8257" s="26">
        <f t="shared" si="134"/>
        <v>343</v>
      </c>
      <c r="C8257" s="64" cm="1">
        <f t="array" ref="C8257">INDEX('Step 5. Daily Avg Schedule Calc'!$A$2:$C$169,(WEEKDAY(A8257)-1)*24+HOUR(A8257)+1,3)*IF(A8257&lt;Cooling_Season_Start_Date,0,IF(A8257&gt;Cooling_Season_End_Date,0,1))</f>
        <v>0</v>
      </c>
      <c r="D8257" s="12">
        <f>VLOOKUP(A8257,'Step 1.3 Normalized OAT'!$A$1:$B$8761,2)</f>
        <v>34</v>
      </c>
      <c r="E8257" s="13">
        <f ca="1">('Step 3. Regression'!$F$19*D8257^2+'Step 3. Regression'!$G$19*D8257+'Step 3. Regression'!$H$19)*C8257</f>
        <v>0</v>
      </c>
    </row>
    <row r="8258" spans="1:5" x14ac:dyDescent="0.25">
      <c r="A8258" s="9">
        <f>IF(ISBLANK('Step 1.3 Normalized OAT'!A8258),"-",'Step 1.3 Normalized OAT'!A8258)</f>
        <v>43445</v>
      </c>
      <c r="B8258" s="26">
        <f t="shared" si="134"/>
        <v>344</v>
      </c>
      <c r="C8258" s="64" cm="1">
        <f t="array" ref="C8258">INDEX('Step 5. Daily Avg Schedule Calc'!$A$2:$C$169,(WEEKDAY(A8258)-1)*24+HOUR(A8258)+1,3)*IF(A8258&lt;Cooling_Season_Start_Date,0,IF(A8258&gt;Cooling_Season_End_Date,0,1))</f>
        <v>0</v>
      </c>
      <c r="D8258" s="12">
        <f>VLOOKUP(A8258,'Step 1.3 Normalized OAT'!$A$1:$B$8761,2)</f>
        <v>32</v>
      </c>
      <c r="E8258" s="13">
        <f ca="1">('Step 3. Regression'!$F$19*D8258^2+'Step 3. Regression'!$G$19*D8258+'Step 3. Regression'!$H$19)*C8258</f>
        <v>0</v>
      </c>
    </row>
    <row r="8259" spans="1:5" x14ac:dyDescent="0.25">
      <c r="A8259" s="9">
        <f>IF(ISBLANK('Step 1.3 Normalized OAT'!A8259),"-",'Step 1.3 Normalized OAT'!A8259)</f>
        <v>43445.041666666664</v>
      </c>
      <c r="B8259" s="26">
        <f t="shared" ref="B8259:B8322" si="135">_xlfn.DAYS(A8259,$A$2)</f>
        <v>344</v>
      </c>
      <c r="C8259" s="64" cm="1">
        <f t="array" ref="C8259">INDEX('Step 5. Daily Avg Schedule Calc'!$A$2:$C$169,(WEEKDAY(A8259)-1)*24+HOUR(A8259)+1,3)*IF(A8259&lt;Cooling_Season_Start_Date,0,IF(A8259&gt;Cooling_Season_End_Date,0,1))</f>
        <v>0</v>
      </c>
      <c r="D8259" s="12">
        <f>VLOOKUP(A8259,'Step 1.3 Normalized OAT'!$A$1:$B$8761,2)</f>
        <v>32</v>
      </c>
      <c r="E8259" s="13">
        <f ca="1">('Step 3. Regression'!$F$19*D8259^2+'Step 3. Regression'!$G$19*D8259+'Step 3. Regression'!$H$19)*C8259</f>
        <v>0</v>
      </c>
    </row>
    <row r="8260" spans="1:5" x14ac:dyDescent="0.25">
      <c r="A8260" s="9">
        <f>IF(ISBLANK('Step 1.3 Normalized OAT'!A8260),"-",'Step 1.3 Normalized OAT'!A8260)</f>
        <v>43445.083333333336</v>
      </c>
      <c r="B8260" s="26">
        <f t="shared" si="135"/>
        <v>344</v>
      </c>
      <c r="C8260" s="64" cm="1">
        <f t="array" ref="C8260">INDEX('Step 5. Daily Avg Schedule Calc'!$A$2:$C$169,(WEEKDAY(A8260)-1)*24+HOUR(A8260)+1,3)*IF(A8260&lt;Cooling_Season_Start_Date,0,IF(A8260&gt;Cooling_Season_End_Date,0,1))</f>
        <v>0</v>
      </c>
      <c r="D8260" s="12">
        <f>VLOOKUP(A8260,'Step 1.3 Normalized OAT'!$A$1:$B$8761,2)</f>
        <v>32</v>
      </c>
      <c r="E8260" s="13">
        <f ca="1">('Step 3. Regression'!$F$19*D8260^2+'Step 3. Regression'!$G$19*D8260+'Step 3. Regression'!$H$19)*C8260</f>
        <v>0</v>
      </c>
    </row>
    <row r="8261" spans="1:5" x14ac:dyDescent="0.25">
      <c r="A8261" s="9">
        <f>IF(ISBLANK('Step 1.3 Normalized OAT'!A8261),"-",'Step 1.3 Normalized OAT'!A8261)</f>
        <v>43445.125</v>
      </c>
      <c r="B8261" s="26">
        <f t="shared" si="135"/>
        <v>344</v>
      </c>
      <c r="C8261" s="64" cm="1">
        <f t="array" ref="C8261">INDEX('Step 5. Daily Avg Schedule Calc'!$A$2:$C$169,(WEEKDAY(A8261)-1)*24+HOUR(A8261)+1,3)*IF(A8261&lt;Cooling_Season_Start_Date,0,IF(A8261&gt;Cooling_Season_End_Date,0,1))</f>
        <v>0</v>
      </c>
      <c r="D8261" s="12">
        <f>VLOOKUP(A8261,'Step 1.3 Normalized OAT'!$A$1:$B$8761,2)</f>
        <v>30</v>
      </c>
      <c r="E8261" s="13">
        <f ca="1">('Step 3. Regression'!$F$19*D8261^2+'Step 3. Regression'!$G$19*D8261+'Step 3. Regression'!$H$19)*C8261</f>
        <v>0</v>
      </c>
    </row>
    <row r="8262" spans="1:5" x14ac:dyDescent="0.25">
      <c r="A8262" s="9">
        <f>IF(ISBLANK('Step 1.3 Normalized OAT'!A8262),"-",'Step 1.3 Normalized OAT'!A8262)</f>
        <v>43445.166666666664</v>
      </c>
      <c r="B8262" s="26">
        <f t="shared" si="135"/>
        <v>344</v>
      </c>
      <c r="C8262" s="64" cm="1">
        <f t="array" ref="C8262">INDEX('Step 5. Daily Avg Schedule Calc'!$A$2:$C$169,(WEEKDAY(A8262)-1)*24+HOUR(A8262)+1,3)*IF(A8262&lt;Cooling_Season_Start_Date,0,IF(A8262&gt;Cooling_Season_End_Date,0,1))</f>
        <v>0</v>
      </c>
      <c r="D8262" s="12">
        <f>VLOOKUP(A8262,'Step 1.3 Normalized OAT'!$A$1:$B$8761,2)</f>
        <v>31</v>
      </c>
      <c r="E8262" s="13">
        <f ca="1">('Step 3. Regression'!$F$19*D8262^2+'Step 3. Regression'!$G$19*D8262+'Step 3. Regression'!$H$19)*C8262</f>
        <v>0</v>
      </c>
    </row>
    <row r="8263" spans="1:5" x14ac:dyDescent="0.25">
      <c r="A8263" s="9">
        <f>IF(ISBLANK('Step 1.3 Normalized OAT'!A8263),"-",'Step 1.3 Normalized OAT'!A8263)</f>
        <v>43445.208333333336</v>
      </c>
      <c r="B8263" s="26">
        <f t="shared" si="135"/>
        <v>344</v>
      </c>
      <c r="C8263" s="64" cm="1">
        <f t="array" ref="C8263">INDEX('Step 5. Daily Avg Schedule Calc'!$A$2:$C$169,(WEEKDAY(A8263)-1)*24+HOUR(A8263)+1,3)*IF(A8263&lt;Cooling_Season_Start_Date,0,IF(A8263&gt;Cooling_Season_End_Date,0,1))</f>
        <v>0</v>
      </c>
      <c r="D8263" s="12">
        <f>VLOOKUP(A8263,'Step 1.3 Normalized OAT'!$A$1:$B$8761,2)</f>
        <v>30</v>
      </c>
      <c r="E8263" s="13">
        <f ca="1">('Step 3. Regression'!$F$19*D8263^2+'Step 3. Regression'!$G$19*D8263+'Step 3. Regression'!$H$19)*C8263</f>
        <v>0</v>
      </c>
    </row>
    <row r="8264" spans="1:5" x14ac:dyDescent="0.25">
      <c r="A8264" s="9">
        <f>IF(ISBLANK('Step 1.3 Normalized OAT'!A8264),"-",'Step 1.3 Normalized OAT'!A8264)</f>
        <v>43445.25</v>
      </c>
      <c r="B8264" s="26">
        <f t="shared" si="135"/>
        <v>344</v>
      </c>
      <c r="C8264" s="64" cm="1">
        <f t="array" ref="C8264">INDEX('Step 5. Daily Avg Schedule Calc'!$A$2:$C$169,(WEEKDAY(A8264)-1)*24+HOUR(A8264)+1,3)*IF(A8264&lt;Cooling_Season_Start_Date,0,IF(A8264&gt;Cooling_Season_End_Date,0,1))</f>
        <v>0</v>
      </c>
      <c r="D8264" s="12">
        <f>VLOOKUP(A8264,'Step 1.3 Normalized OAT'!$A$1:$B$8761,2)</f>
        <v>30</v>
      </c>
      <c r="E8264" s="13">
        <f ca="1">('Step 3. Regression'!$F$19*D8264^2+'Step 3. Regression'!$G$19*D8264+'Step 3. Regression'!$H$19)*C8264</f>
        <v>0</v>
      </c>
    </row>
    <row r="8265" spans="1:5" x14ac:dyDescent="0.25">
      <c r="A8265" s="9">
        <f>IF(ISBLANK('Step 1.3 Normalized OAT'!A8265),"-",'Step 1.3 Normalized OAT'!A8265)</f>
        <v>43445.291666666664</v>
      </c>
      <c r="B8265" s="26">
        <f t="shared" si="135"/>
        <v>344</v>
      </c>
      <c r="C8265" s="64" cm="1">
        <f t="array" ref="C8265">INDEX('Step 5. Daily Avg Schedule Calc'!$A$2:$C$169,(WEEKDAY(A8265)-1)*24+HOUR(A8265)+1,3)*IF(A8265&lt;Cooling_Season_Start_Date,0,IF(A8265&gt;Cooling_Season_End_Date,0,1))</f>
        <v>0</v>
      </c>
      <c r="D8265" s="12">
        <f>VLOOKUP(A8265,'Step 1.3 Normalized OAT'!$A$1:$B$8761,2)</f>
        <v>30</v>
      </c>
      <c r="E8265" s="13">
        <f ca="1">('Step 3. Regression'!$F$19*D8265^2+'Step 3. Regression'!$G$19*D8265+'Step 3. Regression'!$H$19)*C8265</f>
        <v>0</v>
      </c>
    </row>
    <row r="8266" spans="1:5" x14ac:dyDescent="0.25">
      <c r="A8266" s="9">
        <f>IF(ISBLANK('Step 1.3 Normalized OAT'!A8266),"-",'Step 1.3 Normalized OAT'!A8266)</f>
        <v>43445.333333333336</v>
      </c>
      <c r="B8266" s="26">
        <f t="shared" si="135"/>
        <v>344</v>
      </c>
      <c r="C8266" s="64" cm="1">
        <f t="array" ref="C8266">INDEX('Step 5. Daily Avg Schedule Calc'!$A$2:$C$169,(WEEKDAY(A8266)-1)*24+HOUR(A8266)+1,3)*IF(A8266&lt;Cooling_Season_Start_Date,0,IF(A8266&gt;Cooling_Season_End_Date,0,1))</f>
        <v>0</v>
      </c>
      <c r="D8266" s="12">
        <f>VLOOKUP(A8266,'Step 1.3 Normalized OAT'!$A$1:$B$8761,2)</f>
        <v>30</v>
      </c>
      <c r="E8266" s="13">
        <f ca="1">('Step 3. Regression'!$F$19*D8266^2+'Step 3. Regression'!$G$19*D8266+'Step 3. Regression'!$H$19)*C8266</f>
        <v>0</v>
      </c>
    </row>
    <row r="8267" spans="1:5" x14ac:dyDescent="0.25">
      <c r="A8267" s="9">
        <f>IF(ISBLANK('Step 1.3 Normalized OAT'!A8267),"-",'Step 1.3 Normalized OAT'!A8267)</f>
        <v>43445.375</v>
      </c>
      <c r="B8267" s="26">
        <f t="shared" si="135"/>
        <v>344</v>
      </c>
      <c r="C8267" s="64" cm="1">
        <f t="array" ref="C8267">INDEX('Step 5. Daily Avg Schedule Calc'!$A$2:$C$169,(WEEKDAY(A8267)-1)*24+HOUR(A8267)+1,3)*IF(A8267&lt;Cooling_Season_Start_Date,0,IF(A8267&gt;Cooling_Season_End_Date,0,1))</f>
        <v>0</v>
      </c>
      <c r="D8267" s="12">
        <f>VLOOKUP(A8267,'Step 1.3 Normalized OAT'!$A$1:$B$8761,2)</f>
        <v>34</v>
      </c>
      <c r="E8267" s="13">
        <f ca="1">('Step 3. Regression'!$F$19*D8267^2+'Step 3. Regression'!$G$19*D8267+'Step 3. Regression'!$H$19)*C8267</f>
        <v>0</v>
      </c>
    </row>
    <row r="8268" spans="1:5" x14ac:dyDescent="0.25">
      <c r="A8268" s="9">
        <f>IF(ISBLANK('Step 1.3 Normalized OAT'!A8268),"-",'Step 1.3 Normalized OAT'!A8268)</f>
        <v>43445.416666666664</v>
      </c>
      <c r="B8268" s="26">
        <f t="shared" si="135"/>
        <v>344</v>
      </c>
      <c r="C8268" s="64" cm="1">
        <f t="array" ref="C8268">INDEX('Step 5. Daily Avg Schedule Calc'!$A$2:$C$169,(WEEKDAY(A8268)-1)*24+HOUR(A8268)+1,3)*IF(A8268&lt;Cooling_Season_Start_Date,0,IF(A8268&gt;Cooling_Season_End_Date,0,1))</f>
        <v>0</v>
      </c>
      <c r="D8268" s="12">
        <f>VLOOKUP(A8268,'Step 1.3 Normalized OAT'!$A$1:$B$8761,2)</f>
        <v>35</v>
      </c>
      <c r="E8268" s="13">
        <f ca="1">('Step 3. Regression'!$F$19*D8268^2+'Step 3. Regression'!$G$19*D8268+'Step 3. Regression'!$H$19)*C8268</f>
        <v>0</v>
      </c>
    </row>
    <row r="8269" spans="1:5" x14ac:dyDescent="0.25">
      <c r="A8269" s="9">
        <f>IF(ISBLANK('Step 1.3 Normalized OAT'!A8269),"-",'Step 1.3 Normalized OAT'!A8269)</f>
        <v>43445.458333333336</v>
      </c>
      <c r="B8269" s="26">
        <f t="shared" si="135"/>
        <v>344</v>
      </c>
      <c r="C8269" s="64" cm="1">
        <f t="array" ref="C8269">INDEX('Step 5. Daily Avg Schedule Calc'!$A$2:$C$169,(WEEKDAY(A8269)-1)*24+HOUR(A8269)+1,3)*IF(A8269&lt;Cooling_Season_Start_Date,0,IF(A8269&gt;Cooling_Season_End_Date,0,1))</f>
        <v>0</v>
      </c>
      <c r="D8269" s="12">
        <f>VLOOKUP(A8269,'Step 1.3 Normalized OAT'!$A$1:$B$8761,2)</f>
        <v>36</v>
      </c>
      <c r="E8269" s="13">
        <f ca="1">('Step 3. Regression'!$F$19*D8269^2+'Step 3. Regression'!$G$19*D8269+'Step 3. Regression'!$H$19)*C8269</f>
        <v>0</v>
      </c>
    </row>
    <row r="8270" spans="1:5" x14ac:dyDescent="0.25">
      <c r="A8270" s="9">
        <f>IF(ISBLANK('Step 1.3 Normalized OAT'!A8270),"-",'Step 1.3 Normalized OAT'!A8270)</f>
        <v>43445.5</v>
      </c>
      <c r="B8270" s="26">
        <f t="shared" si="135"/>
        <v>344</v>
      </c>
      <c r="C8270" s="64" cm="1">
        <f t="array" ref="C8270">INDEX('Step 5. Daily Avg Schedule Calc'!$A$2:$C$169,(WEEKDAY(A8270)-1)*24+HOUR(A8270)+1,3)*IF(A8270&lt;Cooling_Season_Start_Date,0,IF(A8270&gt;Cooling_Season_End_Date,0,1))</f>
        <v>0</v>
      </c>
      <c r="D8270" s="12">
        <f>VLOOKUP(A8270,'Step 1.3 Normalized OAT'!$A$1:$B$8761,2)</f>
        <v>39</v>
      </c>
      <c r="E8270" s="13">
        <f ca="1">('Step 3. Regression'!$F$19*D8270^2+'Step 3. Regression'!$G$19*D8270+'Step 3. Regression'!$H$19)*C8270</f>
        <v>0</v>
      </c>
    </row>
    <row r="8271" spans="1:5" x14ac:dyDescent="0.25">
      <c r="A8271" s="9">
        <f>IF(ISBLANK('Step 1.3 Normalized OAT'!A8271),"-",'Step 1.3 Normalized OAT'!A8271)</f>
        <v>43445.541666666664</v>
      </c>
      <c r="B8271" s="26">
        <f t="shared" si="135"/>
        <v>344</v>
      </c>
      <c r="C8271" s="64" cm="1">
        <f t="array" ref="C8271">INDEX('Step 5. Daily Avg Schedule Calc'!$A$2:$C$169,(WEEKDAY(A8271)-1)*24+HOUR(A8271)+1,3)*IF(A8271&lt;Cooling_Season_Start_Date,0,IF(A8271&gt;Cooling_Season_End_Date,0,1))</f>
        <v>0</v>
      </c>
      <c r="D8271" s="12">
        <f>VLOOKUP(A8271,'Step 1.3 Normalized OAT'!$A$1:$B$8761,2)</f>
        <v>40</v>
      </c>
      <c r="E8271" s="13">
        <f ca="1">('Step 3. Regression'!$F$19*D8271^2+'Step 3. Regression'!$G$19*D8271+'Step 3. Regression'!$H$19)*C8271</f>
        <v>0</v>
      </c>
    </row>
    <row r="8272" spans="1:5" x14ac:dyDescent="0.25">
      <c r="A8272" s="9">
        <f>IF(ISBLANK('Step 1.3 Normalized OAT'!A8272),"-",'Step 1.3 Normalized OAT'!A8272)</f>
        <v>43445.583333333336</v>
      </c>
      <c r="B8272" s="26">
        <f t="shared" si="135"/>
        <v>344</v>
      </c>
      <c r="C8272" s="64" cm="1">
        <f t="array" ref="C8272">INDEX('Step 5. Daily Avg Schedule Calc'!$A$2:$C$169,(WEEKDAY(A8272)-1)*24+HOUR(A8272)+1,3)*IF(A8272&lt;Cooling_Season_Start_Date,0,IF(A8272&gt;Cooling_Season_End_Date,0,1))</f>
        <v>0</v>
      </c>
      <c r="D8272" s="12">
        <f>VLOOKUP(A8272,'Step 1.3 Normalized OAT'!$A$1:$B$8761,2)</f>
        <v>39</v>
      </c>
      <c r="E8272" s="13">
        <f ca="1">('Step 3. Regression'!$F$19*D8272^2+'Step 3. Regression'!$G$19*D8272+'Step 3. Regression'!$H$19)*C8272</f>
        <v>0</v>
      </c>
    </row>
    <row r="8273" spans="1:5" x14ac:dyDescent="0.25">
      <c r="A8273" s="9">
        <f>IF(ISBLANK('Step 1.3 Normalized OAT'!A8273),"-",'Step 1.3 Normalized OAT'!A8273)</f>
        <v>43445.625</v>
      </c>
      <c r="B8273" s="26">
        <f t="shared" si="135"/>
        <v>344</v>
      </c>
      <c r="C8273" s="64" cm="1">
        <f t="array" ref="C8273">INDEX('Step 5. Daily Avg Schedule Calc'!$A$2:$C$169,(WEEKDAY(A8273)-1)*24+HOUR(A8273)+1,3)*IF(A8273&lt;Cooling_Season_Start_Date,0,IF(A8273&gt;Cooling_Season_End_Date,0,1))</f>
        <v>0</v>
      </c>
      <c r="D8273" s="12">
        <f>VLOOKUP(A8273,'Step 1.3 Normalized OAT'!$A$1:$B$8761,2)</f>
        <v>39</v>
      </c>
      <c r="E8273" s="13">
        <f ca="1">('Step 3. Regression'!$F$19*D8273^2+'Step 3. Regression'!$G$19*D8273+'Step 3. Regression'!$H$19)*C8273</f>
        <v>0</v>
      </c>
    </row>
    <row r="8274" spans="1:5" x14ac:dyDescent="0.25">
      <c r="A8274" s="9">
        <f>IF(ISBLANK('Step 1.3 Normalized OAT'!A8274),"-",'Step 1.3 Normalized OAT'!A8274)</f>
        <v>43445.666666666664</v>
      </c>
      <c r="B8274" s="26">
        <f t="shared" si="135"/>
        <v>344</v>
      </c>
      <c r="C8274" s="64" cm="1">
        <f t="array" ref="C8274">INDEX('Step 5. Daily Avg Schedule Calc'!$A$2:$C$169,(WEEKDAY(A8274)-1)*24+HOUR(A8274)+1,3)*IF(A8274&lt;Cooling_Season_Start_Date,0,IF(A8274&gt;Cooling_Season_End_Date,0,1))</f>
        <v>0</v>
      </c>
      <c r="D8274" s="12">
        <f>VLOOKUP(A8274,'Step 1.3 Normalized OAT'!$A$1:$B$8761,2)</f>
        <v>40</v>
      </c>
      <c r="E8274" s="13">
        <f ca="1">('Step 3. Regression'!$F$19*D8274^2+'Step 3. Regression'!$G$19*D8274+'Step 3. Regression'!$H$19)*C8274</f>
        <v>0</v>
      </c>
    </row>
    <row r="8275" spans="1:5" x14ac:dyDescent="0.25">
      <c r="A8275" s="9">
        <f>IF(ISBLANK('Step 1.3 Normalized OAT'!A8275),"-",'Step 1.3 Normalized OAT'!A8275)</f>
        <v>43445.708333333336</v>
      </c>
      <c r="B8275" s="26">
        <f t="shared" si="135"/>
        <v>344</v>
      </c>
      <c r="C8275" s="64" cm="1">
        <f t="array" ref="C8275">INDEX('Step 5. Daily Avg Schedule Calc'!$A$2:$C$169,(WEEKDAY(A8275)-1)*24+HOUR(A8275)+1,3)*IF(A8275&lt;Cooling_Season_Start_Date,0,IF(A8275&gt;Cooling_Season_End_Date,0,1))</f>
        <v>0</v>
      </c>
      <c r="D8275" s="12">
        <f>VLOOKUP(A8275,'Step 1.3 Normalized OAT'!$A$1:$B$8761,2)</f>
        <v>37</v>
      </c>
      <c r="E8275" s="13">
        <f ca="1">('Step 3. Regression'!$F$19*D8275^2+'Step 3. Regression'!$G$19*D8275+'Step 3. Regression'!$H$19)*C8275</f>
        <v>0</v>
      </c>
    </row>
    <row r="8276" spans="1:5" x14ac:dyDescent="0.25">
      <c r="A8276" s="9">
        <f>IF(ISBLANK('Step 1.3 Normalized OAT'!A8276),"-",'Step 1.3 Normalized OAT'!A8276)</f>
        <v>43445.75</v>
      </c>
      <c r="B8276" s="26">
        <f t="shared" si="135"/>
        <v>344</v>
      </c>
      <c r="C8276" s="64" cm="1">
        <f t="array" ref="C8276">INDEX('Step 5. Daily Avg Schedule Calc'!$A$2:$C$169,(WEEKDAY(A8276)-1)*24+HOUR(A8276)+1,3)*IF(A8276&lt;Cooling_Season_Start_Date,0,IF(A8276&gt;Cooling_Season_End_Date,0,1))</f>
        <v>0</v>
      </c>
      <c r="D8276" s="12">
        <f>VLOOKUP(A8276,'Step 1.3 Normalized OAT'!$A$1:$B$8761,2)</f>
        <v>37</v>
      </c>
      <c r="E8276" s="13">
        <f ca="1">('Step 3. Regression'!$F$19*D8276^2+'Step 3. Regression'!$G$19*D8276+'Step 3. Regression'!$H$19)*C8276</f>
        <v>0</v>
      </c>
    </row>
    <row r="8277" spans="1:5" x14ac:dyDescent="0.25">
      <c r="A8277" s="9">
        <f>IF(ISBLANK('Step 1.3 Normalized OAT'!A8277),"-",'Step 1.3 Normalized OAT'!A8277)</f>
        <v>43445.791666666664</v>
      </c>
      <c r="B8277" s="26">
        <f t="shared" si="135"/>
        <v>344</v>
      </c>
      <c r="C8277" s="64" cm="1">
        <f t="array" ref="C8277">INDEX('Step 5. Daily Avg Schedule Calc'!$A$2:$C$169,(WEEKDAY(A8277)-1)*24+HOUR(A8277)+1,3)*IF(A8277&lt;Cooling_Season_Start_Date,0,IF(A8277&gt;Cooling_Season_End_Date,0,1))</f>
        <v>0</v>
      </c>
      <c r="D8277" s="12">
        <f>VLOOKUP(A8277,'Step 1.3 Normalized OAT'!$A$1:$B$8761,2)</f>
        <v>38</v>
      </c>
      <c r="E8277" s="13">
        <f ca="1">('Step 3. Regression'!$F$19*D8277^2+'Step 3. Regression'!$G$19*D8277+'Step 3. Regression'!$H$19)*C8277</f>
        <v>0</v>
      </c>
    </row>
    <row r="8278" spans="1:5" x14ac:dyDescent="0.25">
      <c r="A8278" s="9">
        <f>IF(ISBLANK('Step 1.3 Normalized OAT'!A8278),"-",'Step 1.3 Normalized OAT'!A8278)</f>
        <v>43445.833333333336</v>
      </c>
      <c r="B8278" s="26">
        <f t="shared" si="135"/>
        <v>344</v>
      </c>
      <c r="C8278" s="64" cm="1">
        <f t="array" ref="C8278">INDEX('Step 5. Daily Avg Schedule Calc'!$A$2:$C$169,(WEEKDAY(A8278)-1)*24+HOUR(A8278)+1,3)*IF(A8278&lt;Cooling_Season_Start_Date,0,IF(A8278&gt;Cooling_Season_End_Date,0,1))</f>
        <v>0</v>
      </c>
      <c r="D8278" s="12">
        <f>VLOOKUP(A8278,'Step 1.3 Normalized OAT'!$A$1:$B$8761,2)</f>
        <v>37</v>
      </c>
      <c r="E8278" s="13">
        <f ca="1">('Step 3. Regression'!$F$19*D8278^2+'Step 3. Regression'!$G$19*D8278+'Step 3. Regression'!$H$19)*C8278</f>
        <v>0</v>
      </c>
    </row>
    <row r="8279" spans="1:5" x14ac:dyDescent="0.25">
      <c r="A8279" s="9">
        <f>IF(ISBLANK('Step 1.3 Normalized OAT'!A8279),"-",'Step 1.3 Normalized OAT'!A8279)</f>
        <v>43445.875</v>
      </c>
      <c r="B8279" s="26">
        <f t="shared" si="135"/>
        <v>344</v>
      </c>
      <c r="C8279" s="64" cm="1">
        <f t="array" ref="C8279">INDEX('Step 5. Daily Avg Schedule Calc'!$A$2:$C$169,(WEEKDAY(A8279)-1)*24+HOUR(A8279)+1,3)*IF(A8279&lt;Cooling_Season_Start_Date,0,IF(A8279&gt;Cooling_Season_End_Date,0,1))</f>
        <v>0</v>
      </c>
      <c r="D8279" s="12">
        <f>VLOOKUP(A8279,'Step 1.3 Normalized OAT'!$A$1:$B$8761,2)</f>
        <v>37</v>
      </c>
      <c r="E8279" s="13">
        <f ca="1">('Step 3. Regression'!$F$19*D8279^2+'Step 3. Regression'!$G$19*D8279+'Step 3. Regression'!$H$19)*C8279</f>
        <v>0</v>
      </c>
    </row>
    <row r="8280" spans="1:5" x14ac:dyDescent="0.25">
      <c r="A8280" s="9">
        <f>IF(ISBLANK('Step 1.3 Normalized OAT'!A8280),"-",'Step 1.3 Normalized OAT'!A8280)</f>
        <v>43445.916666666664</v>
      </c>
      <c r="B8280" s="26">
        <f t="shared" si="135"/>
        <v>344</v>
      </c>
      <c r="C8280" s="64" cm="1">
        <f t="array" ref="C8280">INDEX('Step 5. Daily Avg Schedule Calc'!$A$2:$C$169,(WEEKDAY(A8280)-1)*24+HOUR(A8280)+1,3)*IF(A8280&lt;Cooling_Season_Start_Date,0,IF(A8280&gt;Cooling_Season_End_Date,0,1))</f>
        <v>0</v>
      </c>
      <c r="D8280" s="12">
        <f>VLOOKUP(A8280,'Step 1.3 Normalized OAT'!$A$1:$B$8761,2)</f>
        <v>36</v>
      </c>
      <c r="E8280" s="13">
        <f ca="1">('Step 3. Regression'!$F$19*D8280^2+'Step 3. Regression'!$G$19*D8280+'Step 3. Regression'!$H$19)*C8280</f>
        <v>0</v>
      </c>
    </row>
    <row r="8281" spans="1:5" x14ac:dyDescent="0.25">
      <c r="A8281" s="9">
        <f>IF(ISBLANK('Step 1.3 Normalized OAT'!A8281),"-",'Step 1.3 Normalized OAT'!A8281)</f>
        <v>43445.958333333336</v>
      </c>
      <c r="B8281" s="26">
        <f t="shared" si="135"/>
        <v>344</v>
      </c>
      <c r="C8281" s="64" cm="1">
        <f t="array" ref="C8281">INDEX('Step 5. Daily Avg Schedule Calc'!$A$2:$C$169,(WEEKDAY(A8281)-1)*24+HOUR(A8281)+1,3)*IF(A8281&lt;Cooling_Season_Start_Date,0,IF(A8281&gt;Cooling_Season_End_Date,0,1))</f>
        <v>0</v>
      </c>
      <c r="D8281" s="12">
        <f>VLOOKUP(A8281,'Step 1.3 Normalized OAT'!$A$1:$B$8761,2)</f>
        <v>36</v>
      </c>
      <c r="E8281" s="13">
        <f ca="1">('Step 3. Regression'!$F$19*D8281^2+'Step 3. Regression'!$G$19*D8281+'Step 3. Regression'!$H$19)*C8281</f>
        <v>0</v>
      </c>
    </row>
    <row r="8282" spans="1:5" x14ac:dyDescent="0.25">
      <c r="A8282" s="9">
        <f>IF(ISBLANK('Step 1.3 Normalized OAT'!A8282),"-",'Step 1.3 Normalized OAT'!A8282)</f>
        <v>43446</v>
      </c>
      <c r="B8282" s="26">
        <f t="shared" si="135"/>
        <v>345</v>
      </c>
      <c r="C8282" s="64" cm="1">
        <f t="array" ref="C8282">INDEX('Step 5. Daily Avg Schedule Calc'!$A$2:$C$169,(WEEKDAY(A8282)-1)*24+HOUR(A8282)+1,3)*IF(A8282&lt;Cooling_Season_Start_Date,0,IF(A8282&gt;Cooling_Season_End_Date,0,1))</f>
        <v>0</v>
      </c>
      <c r="D8282" s="12">
        <f>VLOOKUP(A8282,'Step 1.3 Normalized OAT'!$A$1:$B$8761,2)</f>
        <v>35</v>
      </c>
      <c r="E8282" s="13">
        <f ca="1">('Step 3. Regression'!$F$19*D8282^2+'Step 3. Regression'!$G$19*D8282+'Step 3. Regression'!$H$19)*C8282</f>
        <v>0</v>
      </c>
    </row>
    <row r="8283" spans="1:5" x14ac:dyDescent="0.25">
      <c r="A8283" s="9">
        <f>IF(ISBLANK('Step 1.3 Normalized OAT'!A8283),"-",'Step 1.3 Normalized OAT'!A8283)</f>
        <v>43446.041666666664</v>
      </c>
      <c r="B8283" s="26">
        <f t="shared" si="135"/>
        <v>345</v>
      </c>
      <c r="C8283" s="64" cm="1">
        <f t="array" ref="C8283">INDEX('Step 5. Daily Avg Schedule Calc'!$A$2:$C$169,(WEEKDAY(A8283)-1)*24+HOUR(A8283)+1,3)*IF(A8283&lt;Cooling_Season_Start_Date,0,IF(A8283&gt;Cooling_Season_End_Date,0,1))</f>
        <v>0</v>
      </c>
      <c r="D8283" s="12">
        <f>VLOOKUP(A8283,'Step 1.3 Normalized OAT'!$A$1:$B$8761,2)</f>
        <v>35</v>
      </c>
      <c r="E8283" s="13">
        <f ca="1">('Step 3. Regression'!$F$19*D8283^2+'Step 3. Regression'!$G$19*D8283+'Step 3. Regression'!$H$19)*C8283</f>
        <v>0</v>
      </c>
    </row>
    <row r="8284" spans="1:5" x14ac:dyDescent="0.25">
      <c r="A8284" s="9">
        <f>IF(ISBLANK('Step 1.3 Normalized OAT'!A8284),"-",'Step 1.3 Normalized OAT'!A8284)</f>
        <v>43446.083333333336</v>
      </c>
      <c r="B8284" s="26">
        <f t="shared" si="135"/>
        <v>345</v>
      </c>
      <c r="C8284" s="64" cm="1">
        <f t="array" ref="C8284">INDEX('Step 5. Daily Avg Schedule Calc'!$A$2:$C$169,(WEEKDAY(A8284)-1)*24+HOUR(A8284)+1,3)*IF(A8284&lt;Cooling_Season_Start_Date,0,IF(A8284&gt;Cooling_Season_End_Date,0,1))</f>
        <v>0</v>
      </c>
      <c r="D8284" s="12">
        <f>VLOOKUP(A8284,'Step 1.3 Normalized OAT'!$A$1:$B$8761,2)</f>
        <v>36</v>
      </c>
      <c r="E8284" s="13">
        <f ca="1">('Step 3. Regression'!$F$19*D8284^2+'Step 3. Regression'!$G$19*D8284+'Step 3. Regression'!$H$19)*C8284</f>
        <v>0</v>
      </c>
    </row>
    <row r="8285" spans="1:5" x14ac:dyDescent="0.25">
      <c r="A8285" s="9">
        <f>IF(ISBLANK('Step 1.3 Normalized OAT'!A8285),"-",'Step 1.3 Normalized OAT'!A8285)</f>
        <v>43446.125</v>
      </c>
      <c r="B8285" s="26">
        <f t="shared" si="135"/>
        <v>345</v>
      </c>
      <c r="C8285" s="64" cm="1">
        <f t="array" ref="C8285">INDEX('Step 5. Daily Avg Schedule Calc'!$A$2:$C$169,(WEEKDAY(A8285)-1)*24+HOUR(A8285)+1,3)*IF(A8285&lt;Cooling_Season_Start_Date,0,IF(A8285&gt;Cooling_Season_End_Date,0,1))</f>
        <v>0</v>
      </c>
      <c r="D8285" s="12">
        <f>VLOOKUP(A8285,'Step 1.3 Normalized OAT'!$A$1:$B$8761,2)</f>
        <v>36</v>
      </c>
      <c r="E8285" s="13">
        <f ca="1">('Step 3. Regression'!$F$19*D8285^2+'Step 3. Regression'!$G$19*D8285+'Step 3. Regression'!$H$19)*C8285</f>
        <v>0</v>
      </c>
    </row>
    <row r="8286" spans="1:5" x14ac:dyDescent="0.25">
      <c r="A8286" s="9">
        <f>IF(ISBLANK('Step 1.3 Normalized OAT'!A8286),"-",'Step 1.3 Normalized OAT'!A8286)</f>
        <v>43446.166666666664</v>
      </c>
      <c r="B8286" s="26">
        <f t="shared" si="135"/>
        <v>345</v>
      </c>
      <c r="C8286" s="64" cm="1">
        <f t="array" ref="C8286">INDEX('Step 5. Daily Avg Schedule Calc'!$A$2:$C$169,(WEEKDAY(A8286)-1)*24+HOUR(A8286)+1,3)*IF(A8286&lt;Cooling_Season_Start_Date,0,IF(A8286&gt;Cooling_Season_End_Date,0,1))</f>
        <v>0</v>
      </c>
      <c r="D8286" s="12">
        <f>VLOOKUP(A8286,'Step 1.3 Normalized OAT'!$A$1:$B$8761,2)</f>
        <v>35</v>
      </c>
      <c r="E8286" s="13">
        <f ca="1">('Step 3. Regression'!$F$19*D8286^2+'Step 3. Regression'!$G$19*D8286+'Step 3. Regression'!$H$19)*C8286</f>
        <v>0</v>
      </c>
    </row>
    <row r="8287" spans="1:5" x14ac:dyDescent="0.25">
      <c r="A8287" s="9">
        <f>IF(ISBLANK('Step 1.3 Normalized OAT'!A8287),"-",'Step 1.3 Normalized OAT'!A8287)</f>
        <v>43446.208333333336</v>
      </c>
      <c r="B8287" s="26">
        <f t="shared" si="135"/>
        <v>345</v>
      </c>
      <c r="C8287" s="64" cm="1">
        <f t="array" ref="C8287">INDEX('Step 5. Daily Avg Schedule Calc'!$A$2:$C$169,(WEEKDAY(A8287)-1)*24+HOUR(A8287)+1,3)*IF(A8287&lt;Cooling_Season_Start_Date,0,IF(A8287&gt;Cooling_Season_End_Date,0,1))</f>
        <v>0</v>
      </c>
      <c r="D8287" s="12">
        <f>VLOOKUP(A8287,'Step 1.3 Normalized OAT'!$A$1:$B$8761,2)</f>
        <v>34</v>
      </c>
      <c r="E8287" s="13">
        <f ca="1">('Step 3. Regression'!$F$19*D8287^2+'Step 3. Regression'!$G$19*D8287+'Step 3. Regression'!$H$19)*C8287</f>
        <v>0</v>
      </c>
    </row>
    <row r="8288" spans="1:5" x14ac:dyDescent="0.25">
      <c r="A8288" s="9">
        <f>IF(ISBLANK('Step 1.3 Normalized OAT'!A8288),"-",'Step 1.3 Normalized OAT'!A8288)</f>
        <v>43446.25</v>
      </c>
      <c r="B8288" s="26">
        <f t="shared" si="135"/>
        <v>345</v>
      </c>
      <c r="C8288" s="64" cm="1">
        <f t="array" ref="C8288">INDEX('Step 5. Daily Avg Schedule Calc'!$A$2:$C$169,(WEEKDAY(A8288)-1)*24+HOUR(A8288)+1,3)*IF(A8288&lt;Cooling_Season_Start_Date,0,IF(A8288&gt;Cooling_Season_End_Date,0,1))</f>
        <v>0</v>
      </c>
      <c r="D8288" s="12">
        <f>VLOOKUP(A8288,'Step 1.3 Normalized OAT'!$A$1:$B$8761,2)</f>
        <v>34</v>
      </c>
      <c r="E8288" s="13">
        <f ca="1">('Step 3. Regression'!$F$19*D8288^2+'Step 3. Regression'!$G$19*D8288+'Step 3. Regression'!$H$19)*C8288</f>
        <v>0</v>
      </c>
    </row>
    <row r="8289" spans="1:5" x14ac:dyDescent="0.25">
      <c r="A8289" s="9">
        <f>IF(ISBLANK('Step 1.3 Normalized OAT'!A8289),"-",'Step 1.3 Normalized OAT'!A8289)</f>
        <v>43446.291666666664</v>
      </c>
      <c r="B8289" s="26">
        <f t="shared" si="135"/>
        <v>345</v>
      </c>
      <c r="C8289" s="64" cm="1">
        <f t="array" ref="C8289">INDEX('Step 5. Daily Avg Schedule Calc'!$A$2:$C$169,(WEEKDAY(A8289)-1)*24+HOUR(A8289)+1,3)*IF(A8289&lt;Cooling_Season_Start_Date,0,IF(A8289&gt;Cooling_Season_End_Date,0,1))</f>
        <v>0</v>
      </c>
      <c r="D8289" s="12">
        <f>VLOOKUP(A8289,'Step 1.3 Normalized OAT'!$A$1:$B$8761,2)</f>
        <v>34</v>
      </c>
      <c r="E8289" s="13">
        <f ca="1">('Step 3. Regression'!$F$19*D8289^2+'Step 3. Regression'!$G$19*D8289+'Step 3. Regression'!$H$19)*C8289</f>
        <v>0</v>
      </c>
    </row>
    <row r="8290" spans="1:5" x14ac:dyDescent="0.25">
      <c r="A8290" s="9">
        <f>IF(ISBLANK('Step 1.3 Normalized OAT'!A8290),"-",'Step 1.3 Normalized OAT'!A8290)</f>
        <v>43446.333333333336</v>
      </c>
      <c r="B8290" s="26">
        <f t="shared" si="135"/>
        <v>345</v>
      </c>
      <c r="C8290" s="64" cm="1">
        <f t="array" ref="C8290">INDEX('Step 5. Daily Avg Schedule Calc'!$A$2:$C$169,(WEEKDAY(A8290)-1)*24+HOUR(A8290)+1,3)*IF(A8290&lt;Cooling_Season_Start_Date,0,IF(A8290&gt;Cooling_Season_End_Date,0,1))</f>
        <v>0</v>
      </c>
      <c r="D8290" s="12">
        <f>VLOOKUP(A8290,'Step 1.3 Normalized OAT'!$A$1:$B$8761,2)</f>
        <v>36</v>
      </c>
      <c r="E8290" s="13">
        <f ca="1">('Step 3. Regression'!$F$19*D8290^2+'Step 3. Regression'!$G$19*D8290+'Step 3. Regression'!$H$19)*C8290</f>
        <v>0</v>
      </c>
    </row>
    <row r="8291" spans="1:5" x14ac:dyDescent="0.25">
      <c r="A8291" s="9">
        <f>IF(ISBLANK('Step 1.3 Normalized OAT'!A8291),"-",'Step 1.3 Normalized OAT'!A8291)</f>
        <v>43446.375</v>
      </c>
      <c r="B8291" s="26">
        <f t="shared" si="135"/>
        <v>345</v>
      </c>
      <c r="C8291" s="64" cm="1">
        <f t="array" ref="C8291">INDEX('Step 5. Daily Avg Schedule Calc'!$A$2:$C$169,(WEEKDAY(A8291)-1)*24+HOUR(A8291)+1,3)*IF(A8291&lt;Cooling_Season_Start_Date,0,IF(A8291&gt;Cooling_Season_End_Date,0,1))</f>
        <v>0</v>
      </c>
      <c r="D8291" s="12">
        <f>VLOOKUP(A8291,'Step 1.3 Normalized OAT'!$A$1:$B$8761,2)</f>
        <v>36</v>
      </c>
      <c r="E8291" s="13">
        <f ca="1">('Step 3. Regression'!$F$19*D8291^2+'Step 3. Regression'!$G$19*D8291+'Step 3. Regression'!$H$19)*C8291</f>
        <v>0</v>
      </c>
    </row>
    <row r="8292" spans="1:5" x14ac:dyDescent="0.25">
      <c r="A8292" s="9">
        <f>IF(ISBLANK('Step 1.3 Normalized OAT'!A8292),"-",'Step 1.3 Normalized OAT'!A8292)</f>
        <v>43446.416666666664</v>
      </c>
      <c r="B8292" s="26">
        <f t="shared" si="135"/>
        <v>345</v>
      </c>
      <c r="C8292" s="64" cm="1">
        <f t="array" ref="C8292">INDEX('Step 5. Daily Avg Schedule Calc'!$A$2:$C$169,(WEEKDAY(A8292)-1)*24+HOUR(A8292)+1,3)*IF(A8292&lt;Cooling_Season_Start_Date,0,IF(A8292&gt;Cooling_Season_End_Date,0,1))</f>
        <v>0</v>
      </c>
      <c r="D8292" s="12">
        <f>VLOOKUP(A8292,'Step 1.3 Normalized OAT'!$A$1:$B$8761,2)</f>
        <v>38</v>
      </c>
      <c r="E8292" s="13">
        <f ca="1">('Step 3. Regression'!$F$19*D8292^2+'Step 3. Regression'!$G$19*D8292+'Step 3. Regression'!$H$19)*C8292</f>
        <v>0</v>
      </c>
    </row>
    <row r="8293" spans="1:5" x14ac:dyDescent="0.25">
      <c r="A8293" s="9">
        <f>IF(ISBLANK('Step 1.3 Normalized OAT'!A8293),"-",'Step 1.3 Normalized OAT'!A8293)</f>
        <v>43446.458333333336</v>
      </c>
      <c r="B8293" s="26">
        <f t="shared" si="135"/>
        <v>345</v>
      </c>
      <c r="C8293" s="64" cm="1">
        <f t="array" ref="C8293">INDEX('Step 5. Daily Avg Schedule Calc'!$A$2:$C$169,(WEEKDAY(A8293)-1)*24+HOUR(A8293)+1,3)*IF(A8293&lt;Cooling_Season_Start_Date,0,IF(A8293&gt;Cooling_Season_End_Date,0,1))</f>
        <v>0</v>
      </c>
      <c r="D8293" s="12">
        <f>VLOOKUP(A8293,'Step 1.3 Normalized OAT'!$A$1:$B$8761,2)</f>
        <v>39</v>
      </c>
      <c r="E8293" s="13">
        <f ca="1">('Step 3. Regression'!$F$19*D8293^2+'Step 3. Regression'!$G$19*D8293+'Step 3. Regression'!$H$19)*C8293</f>
        <v>0</v>
      </c>
    </row>
    <row r="8294" spans="1:5" x14ac:dyDescent="0.25">
      <c r="A8294" s="9">
        <f>IF(ISBLANK('Step 1.3 Normalized OAT'!A8294),"-",'Step 1.3 Normalized OAT'!A8294)</f>
        <v>43446.5</v>
      </c>
      <c r="B8294" s="26">
        <f t="shared" si="135"/>
        <v>345</v>
      </c>
      <c r="C8294" s="64" cm="1">
        <f t="array" ref="C8294">INDEX('Step 5. Daily Avg Schedule Calc'!$A$2:$C$169,(WEEKDAY(A8294)-1)*24+HOUR(A8294)+1,3)*IF(A8294&lt;Cooling_Season_Start_Date,0,IF(A8294&gt;Cooling_Season_End_Date,0,1))</f>
        <v>0</v>
      </c>
      <c r="D8294" s="12">
        <f>VLOOKUP(A8294,'Step 1.3 Normalized OAT'!$A$1:$B$8761,2)</f>
        <v>39</v>
      </c>
      <c r="E8294" s="13">
        <f ca="1">('Step 3. Regression'!$F$19*D8294^2+'Step 3. Regression'!$G$19*D8294+'Step 3. Regression'!$H$19)*C8294</f>
        <v>0</v>
      </c>
    </row>
    <row r="8295" spans="1:5" x14ac:dyDescent="0.25">
      <c r="A8295" s="9">
        <f>IF(ISBLANK('Step 1.3 Normalized OAT'!A8295),"-",'Step 1.3 Normalized OAT'!A8295)</f>
        <v>43446.541666666664</v>
      </c>
      <c r="B8295" s="26">
        <f t="shared" si="135"/>
        <v>345</v>
      </c>
      <c r="C8295" s="64" cm="1">
        <f t="array" ref="C8295">INDEX('Step 5. Daily Avg Schedule Calc'!$A$2:$C$169,(WEEKDAY(A8295)-1)*24+HOUR(A8295)+1,3)*IF(A8295&lt;Cooling_Season_Start_Date,0,IF(A8295&gt;Cooling_Season_End_Date,0,1))</f>
        <v>0</v>
      </c>
      <c r="D8295" s="12">
        <f>VLOOKUP(A8295,'Step 1.3 Normalized OAT'!$A$1:$B$8761,2)</f>
        <v>40</v>
      </c>
      <c r="E8295" s="13">
        <f ca="1">('Step 3. Regression'!$F$19*D8295^2+'Step 3. Regression'!$G$19*D8295+'Step 3. Regression'!$H$19)*C8295</f>
        <v>0</v>
      </c>
    </row>
    <row r="8296" spans="1:5" x14ac:dyDescent="0.25">
      <c r="A8296" s="9">
        <f>IF(ISBLANK('Step 1.3 Normalized OAT'!A8296),"-",'Step 1.3 Normalized OAT'!A8296)</f>
        <v>43446.583333333336</v>
      </c>
      <c r="B8296" s="26">
        <f t="shared" si="135"/>
        <v>345</v>
      </c>
      <c r="C8296" s="64" cm="1">
        <f t="array" ref="C8296">INDEX('Step 5. Daily Avg Schedule Calc'!$A$2:$C$169,(WEEKDAY(A8296)-1)*24+HOUR(A8296)+1,3)*IF(A8296&lt;Cooling_Season_Start_Date,0,IF(A8296&gt;Cooling_Season_End_Date,0,1))</f>
        <v>0</v>
      </c>
      <c r="D8296" s="12">
        <f>VLOOKUP(A8296,'Step 1.3 Normalized OAT'!$A$1:$B$8761,2)</f>
        <v>39</v>
      </c>
      <c r="E8296" s="13">
        <f ca="1">('Step 3. Regression'!$F$19*D8296^2+'Step 3. Regression'!$G$19*D8296+'Step 3. Regression'!$H$19)*C8296</f>
        <v>0</v>
      </c>
    </row>
    <row r="8297" spans="1:5" x14ac:dyDescent="0.25">
      <c r="A8297" s="9">
        <f>IF(ISBLANK('Step 1.3 Normalized OAT'!A8297),"-",'Step 1.3 Normalized OAT'!A8297)</f>
        <v>43446.625</v>
      </c>
      <c r="B8297" s="26">
        <f t="shared" si="135"/>
        <v>345</v>
      </c>
      <c r="C8297" s="64" cm="1">
        <f t="array" ref="C8297">INDEX('Step 5. Daily Avg Schedule Calc'!$A$2:$C$169,(WEEKDAY(A8297)-1)*24+HOUR(A8297)+1,3)*IF(A8297&lt;Cooling_Season_Start_Date,0,IF(A8297&gt;Cooling_Season_End_Date,0,1))</f>
        <v>0</v>
      </c>
      <c r="D8297" s="12">
        <f>VLOOKUP(A8297,'Step 1.3 Normalized OAT'!$A$1:$B$8761,2)</f>
        <v>39</v>
      </c>
      <c r="E8297" s="13">
        <f ca="1">('Step 3. Regression'!$F$19*D8297^2+'Step 3. Regression'!$G$19*D8297+'Step 3. Regression'!$H$19)*C8297</f>
        <v>0</v>
      </c>
    </row>
    <row r="8298" spans="1:5" x14ac:dyDescent="0.25">
      <c r="A8298" s="9">
        <f>IF(ISBLANK('Step 1.3 Normalized OAT'!A8298),"-",'Step 1.3 Normalized OAT'!A8298)</f>
        <v>43446.666666666664</v>
      </c>
      <c r="B8298" s="26">
        <f t="shared" si="135"/>
        <v>345</v>
      </c>
      <c r="C8298" s="64" cm="1">
        <f t="array" ref="C8298">INDEX('Step 5. Daily Avg Schedule Calc'!$A$2:$C$169,(WEEKDAY(A8298)-1)*24+HOUR(A8298)+1,3)*IF(A8298&lt;Cooling_Season_Start_Date,0,IF(A8298&gt;Cooling_Season_End_Date,0,1))</f>
        <v>0</v>
      </c>
      <c r="D8298" s="12">
        <f>VLOOKUP(A8298,'Step 1.3 Normalized OAT'!$A$1:$B$8761,2)</f>
        <v>39</v>
      </c>
      <c r="E8298" s="13">
        <f ca="1">('Step 3. Regression'!$F$19*D8298^2+'Step 3. Regression'!$G$19*D8298+'Step 3. Regression'!$H$19)*C8298</f>
        <v>0</v>
      </c>
    </row>
    <row r="8299" spans="1:5" x14ac:dyDescent="0.25">
      <c r="A8299" s="9">
        <f>IF(ISBLANK('Step 1.3 Normalized OAT'!A8299),"-",'Step 1.3 Normalized OAT'!A8299)</f>
        <v>43446.708333333336</v>
      </c>
      <c r="B8299" s="26">
        <f t="shared" si="135"/>
        <v>345</v>
      </c>
      <c r="C8299" s="64" cm="1">
        <f t="array" ref="C8299">INDEX('Step 5. Daily Avg Schedule Calc'!$A$2:$C$169,(WEEKDAY(A8299)-1)*24+HOUR(A8299)+1,3)*IF(A8299&lt;Cooling_Season_Start_Date,0,IF(A8299&gt;Cooling_Season_End_Date,0,1))</f>
        <v>0</v>
      </c>
      <c r="D8299" s="12">
        <f>VLOOKUP(A8299,'Step 1.3 Normalized OAT'!$A$1:$B$8761,2)</f>
        <v>39</v>
      </c>
      <c r="E8299" s="13">
        <f ca="1">('Step 3. Regression'!$F$19*D8299^2+'Step 3. Regression'!$G$19*D8299+'Step 3. Regression'!$H$19)*C8299</f>
        <v>0</v>
      </c>
    </row>
    <row r="8300" spans="1:5" x14ac:dyDescent="0.25">
      <c r="A8300" s="9">
        <f>IF(ISBLANK('Step 1.3 Normalized OAT'!A8300),"-",'Step 1.3 Normalized OAT'!A8300)</f>
        <v>43446.75</v>
      </c>
      <c r="B8300" s="26">
        <f t="shared" si="135"/>
        <v>345</v>
      </c>
      <c r="C8300" s="64" cm="1">
        <f t="array" ref="C8300">INDEX('Step 5. Daily Avg Schedule Calc'!$A$2:$C$169,(WEEKDAY(A8300)-1)*24+HOUR(A8300)+1,3)*IF(A8300&lt;Cooling_Season_Start_Date,0,IF(A8300&gt;Cooling_Season_End_Date,0,1))</f>
        <v>0</v>
      </c>
      <c r="D8300" s="12">
        <f>VLOOKUP(A8300,'Step 1.3 Normalized OAT'!$A$1:$B$8761,2)</f>
        <v>39</v>
      </c>
      <c r="E8300" s="13">
        <f ca="1">('Step 3. Regression'!$F$19*D8300^2+'Step 3. Regression'!$G$19*D8300+'Step 3. Regression'!$H$19)*C8300</f>
        <v>0</v>
      </c>
    </row>
    <row r="8301" spans="1:5" x14ac:dyDescent="0.25">
      <c r="A8301" s="9">
        <f>IF(ISBLANK('Step 1.3 Normalized OAT'!A8301),"-",'Step 1.3 Normalized OAT'!A8301)</f>
        <v>43446.791666666664</v>
      </c>
      <c r="B8301" s="26">
        <f t="shared" si="135"/>
        <v>345</v>
      </c>
      <c r="C8301" s="64" cm="1">
        <f t="array" ref="C8301">INDEX('Step 5. Daily Avg Schedule Calc'!$A$2:$C$169,(WEEKDAY(A8301)-1)*24+HOUR(A8301)+1,3)*IF(A8301&lt;Cooling_Season_Start_Date,0,IF(A8301&gt;Cooling_Season_End_Date,0,1))</f>
        <v>0</v>
      </c>
      <c r="D8301" s="12">
        <f>VLOOKUP(A8301,'Step 1.3 Normalized OAT'!$A$1:$B$8761,2)</f>
        <v>39</v>
      </c>
      <c r="E8301" s="13">
        <f ca="1">('Step 3. Regression'!$F$19*D8301^2+'Step 3. Regression'!$G$19*D8301+'Step 3. Regression'!$H$19)*C8301</f>
        <v>0</v>
      </c>
    </row>
    <row r="8302" spans="1:5" x14ac:dyDescent="0.25">
      <c r="A8302" s="9">
        <f>IF(ISBLANK('Step 1.3 Normalized OAT'!A8302),"-",'Step 1.3 Normalized OAT'!A8302)</f>
        <v>43446.833333333336</v>
      </c>
      <c r="B8302" s="26">
        <f t="shared" si="135"/>
        <v>345</v>
      </c>
      <c r="C8302" s="64" cm="1">
        <f t="array" ref="C8302">INDEX('Step 5. Daily Avg Schedule Calc'!$A$2:$C$169,(WEEKDAY(A8302)-1)*24+HOUR(A8302)+1,3)*IF(A8302&lt;Cooling_Season_Start_Date,0,IF(A8302&gt;Cooling_Season_End_Date,0,1))</f>
        <v>0</v>
      </c>
      <c r="D8302" s="12">
        <f>VLOOKUP(A8302,'Step 1.3 Normalized OAT'!$A$1:$B$8761,2)</f>
        <v>37</v>
      </c>
      <c r="E8302" s="13">
        <f ca="1">('Step 3. Regression'!$F$19*D8302^2+'Step 3. Regression'!$G$19*D8302+'Step 3. Regression'!$H$19)*C8302</f>
        <v>0</v>
      </c>
    </row>
    <row r="8303" spans="1:5" x14ac:dyDescent="0.25">
      <c r="A8303" s="9">
        <f>IF(ISBLANK('Step 1.3 Normalized OAT'!A8303),"-",'Step 1.3 Normalized OAT'!A8303)</f>
        <v>43446.875</v>
      </c>
      <c r="B8303" s="26">
        <f t="shared" si="135"/>
        <v>345</v>
      </c>
      <c r="C8303" s="64" cm="1">
        <f t="array" ref="C8303">INDEX('Step 5. Daily Avg Schedule Calc'!$A$2:$C$169,(WEEKDAY(A8303)-1)*24+HOUR(A8303)+1,3)*IF(A8303&lt;Cooling_Season_Start_Date,0,IF(A8303&gt;Cooling_Season_End_Date,0,1))</f>
        <v>0</v>
      </c>
      <c r="D8303" s="12">
        <f>VLOOKUP(A8303,'Step 1.3 Normalized OAT'!$A$1:$B$8761,2)</f>
        <v>37</v>
      </c>
      <c r="E8303" s="13">
        <f ca="1">('Step 3. Regression'!$F$19*D8303^2+'Step 3. Regression'!$G$19*D8303+'Step 3. Regression'!$H$19)*C8303</f>
        <v>0</v>
      </c>
    </row>
    <row r="8304" spans="1:5" x14ac:dyDescent="0.25">
      <c r="A8304" s="9">
        <f>IF(ISBLANK('Step 1.3 Normalized OAT'!A8304),"-",'Step 1.3 Normalized OAT'!A8304)</f>
        <v>43446.916666666664</v>
      </c>
      <c r="B8304" s="26">
        <f t="shared" si="135"/>
        <v>345</v>
      </c>
      <c r="C8304" s="64" cm="1">
        <f t="array" ref="C8304">INDEX('Step 5. Daily Avg Schedule Calc'!$A$2:$C$169,(WEEKDAY(A8304)-1)*24+HOUR(A8304)+1,3)*IF(A8304&lt;Cooling_Season_Start_Date,0,IF(A8304&gt;Cooling_Season_End_Date,0,1))</f>
        <v>0</v>
      </c>
      <c r="D8304" s="12">
        <f>VLOOKUP(A8304,'Step 1.3 Normalized OAT'!$A$1:$B$8761,2)</f>
        <v>37</v>
      </c>
      <c r="E8304" s="13">
        <f ca="1">('Step 3. Regression'!$F$19*D8304^2+'Step 3. Regression'!$G$19*D8304+'Step 3. Regression'!$H$19)*C8304</f>
        <v>0</v>
      </c>
    </row>
    <row r="8305" spans="1:5" x14ac:dyDescent="0.25">
      <c r="A8305" s="9">
        <f>IF(ISBLANK('Step 1.3 Normalized OAT'!A8305),"-",'Step 1.3 Normalized OAT'!A8305)</f>
        <v>43446.958333333336</v>
      </c>
      <c r="B8305" s="26">
        <f t="shared" si="135"/>
        <v>345</v>
      </c>
      <c r="C8305" s="64" cm="1">
        <f t="array" ref="C8305">INDEX('Step 5. Daily Avg Schedule Calc'!$A$2:$C$169,(WEEKDAY(A8305)-1)*24+HOUR(A8305)+1,3)*IF(A8305&lt;Cooling_Season_Start_Date,0,IF(A8305&gt;Cooling_Season_End_Date,0,1))</f>
        <v>0</v>
      </c>
      <c r="D8305" s="12">
        <f>VLOOKUP(A8305,'Step 1.3 Normalized OAT'!$A$1:$B$8761,2)</f>
        <v>36</v>
      </c>
      <c r="E8305" s="13">
        <f ca="1">('Step 3. Regression'!$F$19*D8305^2+'Step 3. Regression'!$G$19*D8305+'Step 3. Regression'!$H$19)*C8305</f>
        <v>0</v>
      </c>
    </row>
    <row r="8306" spans="1:5" x14ac:dyDescent="0.25">
      <c r="A8306" s="9">
        <f>IF(ISBLANK('Step 1.3 Normalized OAT'!A8306),"-",'Step 1.3 Normalized OAT'!A8306)</f>
        <v>43447</v>
      </c>
      <c r="B8306" s="26">
        <f t="shared" si="135"/>
        <v>346</v>
      </c>
      <c r="C8306" s="64" cm="1">
        <f t="array" ref="C8306">INDEX('Step 5. Daily Avg Schedule Calc'!$A$2:$C$169,(WEEKDAY(A8306)-1)*24+HOUR(A8306)+1,3)*IF(A8306&lt;Cooling_Season_Start_Date,0,IF(A8306&gt;Cooling_Season_End_Date,0,1))</f>
        <v>0</v>
      </c>
      <c r="D8306" s="12">
        <f>VLOOKUP(A8306,'Step 1.3 Normalized OAT'!$A$1:$B$8761,2)</f>
        <v>36</v>
      </c>
      <c r="E8306" s="13">
        <f ca="1">('Step 3. Regression'!$F$19*D8306^2+'Step 3. Regression'!$G$19*D8306+'Step 3. Regression'!$H$19)*C8306</f>
        <v>0</v>
      </c>
    </row>
    <row r="8307" spans="1:5" x14ac:dyDescent="0.25">
      <c r="A8307" s="9">
        <f>IF(ISBLANK('Step 1.3 Normalized OAT'!A8307),"-",'Step 1.3 Normalized OAT'!A8307)</f>
        <v>43447.041666666664</v>
      </c>
      <c r="B8307" s="26">
        <f t="shared" si="135"/>
        <v>346</v>
      </c>
      <c r="C8307" s="64" cm="1">
        <f t="array" ref="C8307">INDEX('Step 5. Daily Avg Schedule Calc'!$A$2:$C$169,(WEEKDAY(A8307)-1)*24+HOUR(A8307)+1,3)*IF(A8307&lt;Cooling_Season_Start_Date,0,IF(A8307&gt;Cooling_Season_End_Date,0,1))</f>
        <v>0</v>
      </c>
      <c r="D8307" s="12">
        <f>VLOOKUP(A8307,'Step 1.3 Normalized OAT'!$A$1:$B$8761,2)</f>
        <v>36</v>
      </c>
      <c r="E8307" s="13">
        <f ca="1">('Step 3. Regression'!$F$19*D8307^2+'Step 3. Regression'!$G$19*D8307+'Step 3. Regression'!$H$19)*C8307</f>
        <v>0</v>
      </c>
    </row>
    <row r="8308" spans="1:5" x14ac:dyDescent="0.25">
      <c r="A8308" s="9">
        <f>IF(ISBLANK('Step 1.3 Normalized OAT'!A8308),"-",'Step 1.3 Normalized OAT'!A8308)</f>
        <v>43447.083333333336</v>
      </c>
      <c r="B8308" s="26">
        <f t="shared" si="135"/>
        <v>346</v>
      </c>
      <c r="C8308" s="64" cm="1">
        <f t="array" ref="C8308">INDEX('Step 5. Daily Avg Schedule Calc'!$A$2:$C$169,(WEEKDAY(A8308)-1)*24+HOUR(A8308)+1,3)*IF(A8308&lt;Cooling_Season_Start_Date,0,IF(A8308&gt;Cooling_Season_End_Date,0,1))</f>
        <v>0</v>
      </c>
      <c r="D8308" s="12">
        <f>VLOOKUP(A8308,'Step 1.3 Normalized OAT'!$A$1:$B$8761,2)</f>
        <v>36</v>
      </c>
      <c r="E8308" s="13">
        <f ca="1">('Step 3. Regression'!$F$19*D8308^2+'Step 3. Regression'!$G$19*D8308+'Step 3. Regression'!$H$19)*C8308</f>
        <v>0</v>
      </c>
    </row>
    <row r="8309" spans="1:5" x14ac:dyDescent="0.25">
      <c r="A8309" s="9">
        <f>IF(ISBLANK('Step 1.3 Normalized OAT'!A8309),"-",'Step 1.3 Normalized OAT'!A8309)</f>
        <v>43447.125</v>
      </c>
      <c r="B8309" s="26">
        <f t="shared" si="135"/>
        <v>346</v>
      </c>
      <c r="C8309" s="64" cm="1">
        <f t="array" ref="C8309">INDEX('Step 5. Daily Avg Schedule Calc'!$A$2:$C$169,(WEEKDAY(A8309)-1)*24+HOUR(A8309)+1,3)*IF(A8309&lt;Cooling_Season_Start_Date,0,IF(A8309&gt;Cooling_Season_End_Date,0,1))</f>
        <v>0</v>
      </c>
      <c r="D8309" s="12">
        <f>VLOOKUP(A8309,'Step 1.3 Normalized OAT'!$A$1:$B$8761,2)</f>
        <v>34</v>
      </c>
      <c r="E8309" s="13">
        <f ca="1">('Step 3. Regression'!$F$19*D8309^2+'Step 3. Regression'!$G$19*D8309+'Step 3. Regression'!$H$19)*C8309</f>
        <v>0</v>
      </c>
    </row>
    <row r="8310" spans="1:5" x14ac:dyDescent="0.25">
      <c r="A8310" s="9">
        <f>IF(ISBLANK('Step 1.3 Normalized OAT'!A8310),"-",'Step 1.3 Normalized OAT'!A8310)</f>
        <v>43447.166666666664</v>
      </c>
      <c r="B8310" s="26">
        <f t="shared" si="135"/>
        <v>346</v>
      </c>
      <c r="C8310" s="64" cm="1">
        <f t="array" ref="C8310">INDEX('Step 5. Daily Avg Schedule Calc'!$A$2:$C$169,(WEEKDAY(A8310)-1)*24+HOUR(A8310)+1,3)*IF(A8310&lt;Cooling_Season_Start_Date,0,IF(A8310&gt;Cooling_Season_End_Date,0,1))</f>
        <v>0</v>
      </c>
      <c r="D8310" s="12">
        <f>VLOOKUP(A8310,'Step 1.3 Normalized OAT'!$A$1:$B$8761,2)</f>
        <v>34</v>
      </c>
      <c r="E8310" s="13">
        <f ca="1">('Step 3. Regression'!$F$19*D8310^2+'Step 3. Regression'!$G$19*D8310+'Step 3. Regression'!$H$19)*C8310</f>
        <v>0</v>
      </c>
    </row>
    <row r="8311" spans="1:5" x14ac:dyDescent="0.25">
      <c r="A8311" s="9">
        <f>IF(ISBLANK('Step 1.3 Normalized OAT'!A8311),"-",'Step 1.3 Normalized OAT'!A8311)</f>
        <v>43447.208333333336</v>
      </c>
      <c r="B8311" s="26">
        <f t="shared" si="135"/>
        <v>346</v>
      </c>
      <c r="C8311" s="64" cm="1">
        <f t="array" ref="C8311">INDEX('Step 5. Daily Avg Schedule Calc'!$A$2:$C$169,(WEEKDAY(A8311)-1)*24+HOUR(A8311)+1,3)*IF(A8311&lt;Cooling_Season_Start_Date,0,IF(A8311&gt;Cooling_Season_End_Date,0,1))</f>
        <v>0</v>
      </c>
      <c r="D8311" s="12">
        <f>VLOOKUP(A8311,'Step 1.3 Normalized OAT'!$A$1:$B$8761,2)</f>
        <v>34</v>
      </c>
      <c r="E8311" s="13">
        <f ca="1">('Step 3. Regression'!$F$19*D8311^2+'Step 3. Regression'!$G$19*D8311+'Step 3. Regression'!$H$19)*C8311</f>
        <v>0</v>
      </c>
    </row>
    <row r="8312" spans="1:5" x14ac:dyDescent="0.25">
      <c r="A8312" s="9">
        <f>IF(ISBLANK('Step 1.3 Normalized OAT'!A8312),"-",'Step 1.3 Normalized OAT'!A8312)</f>
        <v>43447.25</v>
      </c>
      <c r="B8312" s="26">
        <f t="shared" si="135"/>
        <v>346</v>
      </c>
      <c r="C8312" s="64" cm="1">
        <f t="array" ref="C8312">INDEX('Step 5. Daily Avg Schedule Calc'!$A$2:$C$169,(WEEKDAY(A8312)-1)*24+HOUR(A8312)+1,3)*IF(A8312&lt;Cooling_Season_Start_Date,0,IF(A8312&gt;Cooling_Season_End_Date,0,1))</f>
        <v>0</v>
      </c>
      <c r="D8312" s="12">
        <f>VLOOKUP(A8312,'Step 1.3 Normalized OAT'!$A$1:$B$8761,2)</f>
        <v>34</v>
      </c>
      <c r="E8312" s="13">
        <f ca="1">('Step 3. Regression'!$F$19*D8312^2+'Step 3. Regression'!$G$19*D8312+'Step 3. Regression'!$H$19)*C8312</f>
        <v>0</v>
      </c>
    </row>
    <row r="8313" spans="1:5" x14ac:dyDescent="0.25">
      <c r="A8313" s="9">
        <f>IF(ISBLANK('Step 1.3 Normalized OAT'!A8313),"-",'Step 1.3 Normalized OAT'!A8313)</f>
        <v>43447.291666666664</v>
      </c>
      <c r="B8313" s="26">
        <f t="shared" si="135"/>
        <v>346</v>
      </c>
      <c r="C8313" s="64" cm="1">
        <f t="array" ref="C8313">INDEX('Step 5. Daily Avg Schedule Calc'!$A$2:$C$169,(WEEKDAY(A8313)-1)*24+HOUR(A8313)+1,3)*IF(A8313&lt;Cooling_Season_Start_Date,0,IF(A8313&gt;Cooling_Season_End_Date,0,1))</f>
        <v>0</v>
      </c>
      <c r="D8313" s="12">
        <f>VLOOKUP(A8313,'Step 1.3 Normalized OAT'!$A$1:$B$8761,2)</f>
        <v>34</v>
      </c>
      <c r="E8313" s="13">
        <f ca="1">('Step 3. Regression'!$F$19*D8313^2+'Step 3. Regression'!$G$19*D8313+'Step 3. Regression'!$H$19)*C8313</f>
        <v>0</v>
      </c>
    </row>
    <row r="8314" spans="1:5" x14ac:dyDescent="0.25">
      <c r="A8314" s="9">
        <f>IF(ISBLANK('Step 1.3 Normalized OAT'!A8314),"-",'Step 1.3 Normalized OAT'!A8314)</f>
        <v>43447.333333333336</v>
      </c>
      <c r="B8314" s="26">
        <f t="shared" si="135"/>
        <v>346</v>
      </c>
      <c r="C8314" s="64" cm="1">
        <f t="array" ref="C8314">INDEX('Step 5. Daily Avg Schedule Calc'!$A$2:$C$169,(WEEKDAY(A8314)-1)*24+HOUR(A8314)+1,3)*IF(A8314&lt;Cooling_Season_Start_Date,0,IF(A8314&gt;Cooling_Season_End_Date,0,1))</f>
        <v>0</v>
      </c>
      <c r="D8314" s="12">
        <f>VLOOKUP(A8314,'Step 1.3 Normalized OAT'!$A$1:$B$8761,2)</f>
        <v>34</v>
      </c>
      <c r="E8314" s="13">
        <f ca="1">('Step 3. Regression'!$F$19*D8314^2+'Step 3. Regression'!$G$19*D8314+'Step 3. Regression'!$H$19)*C8314</f>
        <v>0</v>
      </c>
    </row>
    <row r="8315" spans="1:5" x14ac:dyDescent="0.25">
      <c r="A8315" s="9">
        <f>IF(ISBLANK('Step 1.3 Normalized OAT'!A8315),"-",'Step 1.3 Normalized OAT'!A8315)</f>
        <v>43447.375</v>
      </c>
      <c r="B8315" s="26">
        <f t="shared" si="135"/>
        <v>346</v>
      </c>
      <c r="C8315" s="64" cm="1">
        <f t="array" ref="C8315">INDEX('Step 5. Daily Avg Schedule Calc'!$A$2:$C$169,(WEEKDAY(A8315)-1)*24+HOUR(A8315)+1,3)*IF(A8315&lt;Cooling_Season_Start_Date,0,IF(A8315&gt;Cooling_Season_End_Date,0,1))</f>
        <v>0</v>
      </c>
      <c r="D8315" s="12">
        <f>VLOOKUP(A8315,'Step 1.3 Normalized OAT'!$A$1:$B$8761,2)</f>
        <v>36</v>
      </c>
      <c r="E8315" s="13">
        <f ca="1">('Step 3. Regression'!$F$19*D8315^2+'Step 3. Regression'!$G$19*D8315+'Step 3. Regression'!$H$19)*C8315</f>
        <v>0</v>
      </c>
    </row>
    <row r="8316" spans="1:5" x14ac:dyDescent="0.25">
      <c r="A8316" s="9">
        <f>IF(ISBLANK('Step 1.3 Normalized OAT'!A8316),"-",'Step 1.3 Normalized OAT'!A8316)</f>
        <v>43447.416666666664</v>
      </c>
      <c r="B8316" s="26">
        <f t="shared" si="135"/>
        <v>346</v>
      </c>
      <c r="C8316" s="64" cm="1">
        <f t="array" ref="C8316">INDEX('Step 5. Daily Avg Schedule Calc'!$A$2:$C$169,(WEEKDAY(A8316)-1)*24+HOUR(A8316)+1,3)*IF(A8316&lt;Cooling_Season_Start_Date,0,IF(A8316&gt;Cooling_Season_End_Date,0,1))</f>
        <v>0</v>
      </c>
      <c r="D8316" s="12">
        <f>VLOOKUP(A8316,'Step 1.3 Normalized OAT'!$A$1:$B$8761,2)</f>
        <v>36</v>
      </c>
      <c r="E8316" s="13">
        <f ca="1">('Step 3. Regression'!$F$19*D8316^2+'Step 3. Regression'!$G$19*D8316+'Step 3. Regression'!$H$19)*C8316</f>
        <v>0</v>
      </c>
    </row>
    <row r="8317" spans="1:5" x14ac:dyDescent="0.25">
      <c r="A8317" s="9">
        <f>IF(ISBLANK('Step 1.3 Normalized OAT'!A8317),"-",'Step 1.3 Normalized OAT'!A8317)</f>
        <v>43447.458333333336</v>
      </c>
      <c r="B8317" s="26">
        <f t="shared" si="135"/>
        <v>346</v>
      </c>
      <c r="C8317" s="64" cm="1">
        <f t="array" ref="C8317">INDEX('Step 5. Daily Avg Schedule Calc'!$A$2:$C$169,(WEEKDAY(A8317)-1)*24+HOUR(A8317)+1,3)*IF(A8317&lt;Cooling_Season_Start_Date,0,IF(A8317&gt;Cooling_Season_End_Date,0,1))</f>
        <v>0</v>
      </c>
      <c r="D8317" s="12">
        <f>VLOOKUP(A8317,'Step 1.3 Normalized OAT'!$A$1:$B$8761,2)</f>
        <v>36</v>
      </c>
      <c r="E8317" s="13">
        <f ca="1">('Step 3. Regression'!$F$19*D8317^2+'Step 3. Regression'!$G$19*D8317+'Step 3. Regression'!$H$19)*C8317</f>
        <v>0</v>
      </c>
    </row>
    <row r="8318" spans="1:5" x14ac:dyDescent="0.25">
      <c r="A8318" s="9">
        <f>IF(ISBLANK('Step 1.3 Normalized OAT'!A8318),"-",'Step 1.3 Normalized OAT'!A8318)</f>
        <v>43447.5</v>
      </c>
      <c r="B8318" s="26">
        <f t="shared" si="135"/>
        <v>346</v>
      </c>
      <c r="C8318" s="64" cm="1">
        <f t="array" ref="C8318">INDEX('Step 5. Daily Avg Schedule Calc'!$A$2:$C$169,(WEEKDAY(A8318)-1)*24+HOUR(A8318)+1,3)*IF(A8318&lt;Cooling_Season_Start_Date,0,IF(A8318&gt;Cooling_Season_End_Date,0,1))</f>
        <v>0</v>
      </c>
      <c r="D8318" s="12">
        <f>VLOOKUP(A8318,'Step 1.3 Normalized OAT'!$A$1:$B$8761,2)</f>
        <v>36</v>
      </c>
      <c r="E8318" s="13">
        <f ca="1">('Step 3. Regression'!$F$19*D8318^2+'Step 3. Regression'!$G$19*D8318+'Step 3. Regression'!$H$19)*C8318</f>
        <v>0</v>
      </c>
    </row>
    <row r="8319" spans="1:5" x14ac:dyDescent="0.25">
      <c r="A8319" s="9">
        <f>IF(ISBLANK('Step 1.3 Normalized OAT'!A8319),"-",'Step 1.3 Normalized OAT'!A8319)</f>
        <v>43447.541666666664</v>
      </c>
      <c r="B8319" s="26">
        <f t="shared" si="135"/>
        <v>346</v>
      </c>
      <c r="C8319" s="64" cm="1">
        <f t="array" ref="C8319">INDEX('Step 5. Daily Avg Schedule Calc'!$A$2:$C$169,(WEEKDAY(A8319)-1)*24+HOUR(A8319)+1,3)*IF(A8319&lt;Cooling_Season_Start_Date,0,IF(A8319&gt;Cooling_Season_End_Date,0,1))</f>
        <v>0</v>
      </c>
      <c r="D8319" s="12">
        <f>VLOOKUP(A8319,'Step 1.3 Normalized OAT'!$A$1:$B$8761,2)</f>
        <v>38</v>
      </c>
      <c r="E8319" s="13">
        <f ca="1">('Step 3. Regression'!$F$19*D8319^2+'Step 3. Regression'!$G$19*D8319+'Step 3. Regression'!$H$19)*C8319</f>
        <v>0</v>
      </c>
    </row>
    <row r="8320" spans="1:5" x14ac:dyDescent="0.25">
      <c r="A8320" s="9">
        <f>IF(ISBLANK('Step 1.3 Normalized OAT'!A8320),"-",'Step 1.3 Normalized OAT'!A8320)</f>
        <v>43447.583333333336</v>
      </c>
      <c r="B8320" s="26">
        <f t="shared" si="135"/>
        <v>346</v>
      </c>
      <c r="C8320" s="64" cm="1">
        <f t="array" ref="C8320">INDEX('Step 5. Daily Avg Schedule Calc'!$A$2:$C$169,(WEEKDAY(A8320)-1)*24+HOUR(A8320)+1,3)*IF(A8320&lt;Cooling_Season_Start_Date,0,IF(A8320&gt;Cooling_Season_End_Date,0,1))</f>
        <v>0</v>
      </c>
      <c r="D8320" s="12">
        <f>VLOOKUP(A8320,'Step 1.3 Normalized OAT'!$A$1:$B$8761,2)</f>
        <v>37</v>
      </c>
      <c r="E8320" s="13">
        <f ca="1">('Step 3. Regression'!$F$19*D8320^2+'Step 3. Regression'!$G$19*D8320+'Step 3. Regression'!$H$19)*C8320</f>
        <v>0</v>
      </c>
    </row>
    <row r="8321" spans="1:5" x14ac:dyDescent="0.25">
      <c r="A8321" s="9">
        <f>IF(ISBLANK('Step 1.3 Normalized OAT'!A8321),"-",'Step 1.3 Normalized OAT'!A8321)</f>
        <v>43447.625</v>
      </c>
      <c r="B8321" s="26">
        <f t="shared" si="135"/>
        <v>346</v>
      </c>
      <c r="C8321" s="64" cm="1">
        <f t="array" ref="C8321">INDEX('Step 5. Daily Avg Schedule Calc'!$A$2:$C$169,(WEEKDAY(A8321)-1)*24+HOUR(A8321)+1,3)*IF(A8321&lt;Cooling_Season_Start_Date,0,IF(A8321&gt;Cooling_Season_End_Date,0,1))</f>
        <v>0</v>
      </c>
      <c r="D8321" s="12">
        <f>VLOOKUP(A8321,'Step 1.3 Normalized OAT'!$A$1:$B$8761,2)</f>
        <v>37</v>
      </c>
      <c r="E8321" s="13">
        <f ca="1">('Step 3. Regression'!$F$19*D8321^2+'Step 3. Regression'!$G$19*D8321+'Step 3. Regression'!$H$19)*C8321</f>
        <v>0</v>
      </c>
    </row>
    <row r="8322" spans="1:5" x14ac:dyDescent="0.25">
      <c r="A8322" s="9">
        <f>IF(ISBLANK('Step 1.3 Normalized OAT'!A8322),"-",'Step 1.3 Normalized OAT'!A8322)</f>
        <v>43447.666666666664</v>
      </c>
      <c r="B8322" s="26">
        <f t="shared" si="135"/>
        <v>346</v>
      </c>
      <c r="C8322" s="64" cm="1">
        <f t="array" ref="C8322">INDEX('Step 5. Daily Avg Schedule Calc'!$A$2:$C$169,(WEEKDAY(A8322)-1)*24+HOUR(A8322)+1,3)*IF(A8322&lt;Cooling_Season_Start_Date,0,IF(A8322&gt;Cooling_Season_End_Date,0,1))</f>
        <v>0</v>
      </c>
      <c r="D8322" s="12">
        <f>VLOOKUP(A8322,'Step 1.3 Normalized OAT'!$A$1:$B$8761,2)</f>
        <v>37</v>
      </c>
      <c r="E8322" s="13">
        <f ca="1">('Step 3. Regression'!$F$19*D8322^2+'Step 3. Regression'!$G$19*D8322+'Step 3. Regression'!$H$19)*C8322</f>
        <v>0</v>
      </c>
    </row>
    <row r="8323" spans="1:5" x14ac:dyDescent="0.25">
      <c r="A8323" s="9">
        <f>IF(ISBLANK('Step 1.3 Normalized OAT'!A8323),"-",'Step 1.3 Normalized OAT'!A8323)</f>
        <v>43447.708333333336</v>
      </c>
      <c r="B8323" s="26">
        <f t="shared" ref="B8323:B8386" si="136">_xlfn.DAYS(A8323,$A$2)</f>
        <v>346</v>
      </c>
      <c r="C8323" s="64" cm="1">
        <f t="array" ref="C8323">INDEX('Step 5. Daily Avg Schedule Calc'!$A$2:$C$169,(WEEKDAY(A8323)-1)*24+HOUR(A8323)+1,3)*IF(A8323&lt;Cooling_Season_Start_Date,0,IF(A8323&gt;Cooling_Season_End_Date,0,1))</f>
        <v>0</v>
      </c>
      <c r="D8323" s="12">
        <f>VLOOKUP(A8323,'Step 1.3 Normalized OAT'!$A$1:$B$8761,2)</f>
        <v>37</v>
      </c>
      <c r="E8323" s="13">
        <f ca="1">('Step 3. Regression'!$F$19*D8323^2+'Step 3. Regression'!$G$19*D8323+'Step 3. Regression'!$H$19)*C8323</f>
        <v>0</v>
      </c>
    </row>
    <row r="8324" spans="1:5" x14ac:dyDescent="0.25">
      <c r="A8324" s="9">
        <f>IF(ISBLANK('Step 1.3 Normalized OAT'!A8324),"-",'Step 1.3 Normalized OAT'!A8324)</f>
        <v>43447.75</v>
      </c>
      <c r="B8324" s="26">
        <f t="shared" si="136"/>
        <v>346</v>
      </c>
      <c r="C8324" s="64" cm="1">
        <f t="array" ref="C8324">INDEX('Step 5. Daily Avg Schedule Calc'!$A$2:$C$169,(WEEKDAY(A8324)-1)*24+HOUR(A8324)+1,3)*IF(A8324&lt;Cooling_Season_Start_Date,0,IF(A8324&gt;Cooling_Season_End_Date,0,1))</f>
        <v>0</v>
      </c>
      <c r="D8324" s="12">
        <f>VLOOKUP(A8324,'Step 1.3 Normalized OAT'!$A$1:$B$8761,2)</f>
        <v>40</v>
      </c>
      <c r="E8324" s="13">
        <f ca="1">('Step 3. Regression'!$F$19*D8324^2+'Step 3. Regression'!$G$19*D8324+'Step 3. Regression'!$H$19)*C8324</f>
        <v>0</v>
      </c>
    </row>
    <row r="8325" spans="1:5" x14ac:dyDescent="0.25">
      <c r="A8325" s="9">
        <f>IF(ISBLANK('Step 1.3 Normalized OAT'!A8325),"-",'Step 1.3 Normalized OAT'!A8325)</f>
        <v>43447.791666666664</v>
      </c>
      <c r="B8325" s="26">
        <f t="shared" si="136"/>
        <v>346</v>
      </c>
      <c r="C8325" s="64" cm="1">
        <f t="array" ref="C8325">INDEX('Step 5. Daily Avg Schedule Calc'!$A$2:$C$169,(WEEKDAY(A8325)-1)*24+HOUR(A8325)+1,3)*IF(A8325&lt;Cooling_Season_Start_Date,0,IF(A8325&gt;Cooling_Season_End_Date,0,1))</f>
        <v>0</v>
      </c>
      <c r="D8325" s="12">
        <f>VLOOKUP(A8325,'Step 1.3 Normalized OAT'!$A$1:$B$8761,2)</f>
        <v>40</v>
      </c>
      <c r="E8325" s="13">
        <f ca="1">('Step 3. Regression'!$F$19*D8325^2+'Step 3. Regression'!$G$19*D8325+'Step 3. Regression'!$H$19)*C8325</f>
        <v>0</v>
      </c>
    </row>
    <row r="8326" spans="1:5" x14ac:dyDescent="0.25">
      <c r="A8326" s="9">
        <f>IF(ISBLANK('Step 1.3 Normalized OAT'!A8326),"-",'Step 1.3 Normalized OAT'!A8326)</f>
        <v>43447.833333333336</v>
      </c>
      <c r="B8326" s="26">
        <f t="shared" si="136"/>
        <v>346</v>
      </c>
      <c r="C8326" s="64" cm="1">
        <f t="array" ref="C8326">INDEX('Step 5. Daily Avg Schedule Calc'!$A$2:$C$169,(WEEKDAY(A8326)-1)*24+HOUR(A8326)+1,3)*IF(A8326&lt;Cooling_Season_Start_Date,0,IF(A8326&gt;Cooling_Season_End_Date,0,1))</f>
        <v>0</v>
      </c>
      <c r="D8326" s="12">
        <f>VLOOKUP(A8326,'Step 1.3 Normalized OAT'!$A$1:$B$8761,2)</f>
        <v>41</v>
      </c>
      <c r="E8326" s="13">
        <f ca="1">('Step 3. Regression'!$F$19*D8326^2+'Step 3. Regression'!$G$19*D8326+'Step 3. Regression'!$H$19)*C8326</f>
        <v>0</v>
      </c>
    </row>
    <row r="8327" spans="1:5" x14ac:dyDescent="0.25">
      <c r="A8327" s="9">
        <f>IF(ISBLANK('Step 1.3 Normalized OAT'!A8327),"-",'Step 1.3 Normalized OAT'!A8327)</f>
        <v>43447.875</v>
      </c>
      <c r="B8327" s="26">
        <f t="shared" si="136"/>
        <v>346</v>
      </c>
      <c r="C8327" s="64" cm="1">
        <f t="array" ref="C8327">INDEX('Step 5. Daily Avg Schedule Calc'!$A$2:$C$169,(WEEKDAY(A8327)-1)*24+HOUR(A8327)+1,3)*IF(A8327&lt;Cooling_Season_Start_Date,0,IF(A8327&gt;Cooling_Season_End_Date,0,1))</f>
        <v>0</v>
      </c>
      <c r="D8327" s="12">
        <f>VLOOKUP(A8327,'Step 1.3 Normalized OAT'!$A$1:$B$8761,2)</f>
        <v>41</v>
      </c>
      <c r="E8327" s="13">
        <f ca="1">('Step 3. Regression'!$F$19*D8327^2+'Step 3. Regression'!$G$19*D8327+'Step 3. Regression'!$H$19)*C8327</f>
        <v>0</v>
      </c>
    </row>
    <row r="8328" spans="1:5" x14ac:dyDescent="0.25">
      <c r="A8328" s="9">
        <f>IF(ISBLANK('Step 1.3 Normalized OAT'!A8328),"-",'Step 1.3 Normalized OAT'!A8328)</f>
        <v>43447.916666666664</v>
      </c>
      <c r="B8328" s="26">
        <f t="shared" si="136"/>
        <v>346</v>
      </c>
      <c r="C8328" s="64" cm="1">
        <f t="array" ref="C8328">INDEX('Step 5. Daily Avg Schedule Calc'!$A$2:$C$169,(WEEKDAY(A8328)-1)*24+HOUR(A8328)+1,3)*IF(A8328&lt;Cooling_Season_Start_Date,0,IF(A8328&gt;Cooling_Season_End_Date,0,1))</f>
        <v>0</v>
      </c>
      <c r="D8328" s="12">
        <f>VLOOKUP(A8328,'Step 1.3 Normalized OAT'!$A$1:$B$8761,2)</f>
        <v>42</v>
      </c>
      <c r="E8328" s="13">
        <f ca="1">('Step 3. Regression'!$F$19*D8328^2+'Step 3. Regression'!$G$19*D8328+'Step 3. Regression'!$H$19)*C8328</f>
        <v>0</v>
      </c>
    </row>
    <row r="8329" spans="1:5" x14ac:dyDescent="0.25">
      <c r="A8329" s="9">
        <f>IF(ISBLANK('Step 1.3 Normalized OAT'!A8329),"-",'Step 1.3 Normalized OAT'!A8329)</f>
        <v>43447.958333333336</v>
      </c>
      <c r="B8329" s="26">
        <f t="shared" si="136"/>
        <v>346</v>
      </c>
      <c r="C8329" s="64" cm="1">
        <f t="array" ref="C8329">INDEX('Step 5. Daily Avg Schedule Calc'!$A$2:$C$169,(WEEKDAY(A8329)-1)*24+HOUR(A8329)+1,3)*IF(A8329&lt;Cooling_Season_Start_Date,0,IF(A8329&gt;Cooling_Season_End_Date,0,1))</f>
        <v>0</v>
      </c>
      <c r="D8329" s="12">
        <f>VLOOKUP(A8329,'Step 1.3 Normalized OAT'!$A$1:$B$8761,2)</f>
        <v>40</v>
      </c>
      <c r="E8329" s="13">
        <f ca="1">('Step 3. Regression'!$F$19*D8329^2+'Step 3. Regression'!$G$19*D8329+'Step 3. Regression'!$H$19)*C8329</f>
        <v>0</v>
      </c>
    </row>
    <row r="8330" spans="1:5" x14ac:dyDescent="0.25">
      <c r="A8330" s="9">
        <f>IF(ISBLANK('Step 1.3 Normalized OAT'!A8330),"-",'Step 1.3 Normalized OAT'!A8330)</f>
        <v>43448</v>
      </c>
      <c r="B8330" s="26">
        <f t="shared" si="136"/>
        <v>347</v>
      </c>
      <c r="C8330" s="64" cm="1">
        <f t="array" ref="C8330">INDEX('Step 5. Daily Avg Schedule Calc'!$A$2:$C$169,(WEEKDAY(A8330)-1)*24+HOUR(A8330)+1,3)*IF(A8330&lt;Cooling_Season_Start_Date,0,IF(A8330&gt;Cooling_Season_End_Date,0,1))</f>
        <v>0</v>
      </c>
      <c r="D8330" s="12">
        <f>VLOOKUP(A8330,'Step 1.3 Normalized OAT'!$A$1:$B$8761,2)</f>
        <v>40</v>
      </c>
      <c r="E8330" s="13">
        <f ca="1">('Step 3. Regression'!$F$19*D8330^2+'Step 3. Regression'!$G$19*D8330+'Step 3. Regression'!$H$19)*C8330</f>
        <v>0</v>
      </c>
    </row>
    <row r="8331" spans="1:5" x14ac:dyDescent="0.25">
      <c r="A8331" s="9">
        <f>IF(ISBLANK('Step 1.3 Normalized OAT'!A8331),"-",'Step 1.3 Normalized OAT'!A8331)</f>
        <v>43448.041666666664</v>
      </c>
      <c r="B8331" s="26">
        <f t="shared" si="136"/>
        <v>347</v>
      </c>
      <c r="C8331" s="64" cm="1">
        <f t="array" ref="C8331">INDEX('Step 5. Daily Avg Schedule Calc'!$A$2:$C$169,(WEEKDAY(A8331)-1)*24+HOUR(A8331)+1,3)*IF(A8331&lt;Cooling_Season_Start_Date,0,IF(A8331&gt;Cooling_Season_End_Date,0,1))</f>
        <v>0</v>
      </c>
      <c r="D8331" s="12">
        <f>VLOOKUP(A8331,'Step 1.3 Normalized OAT'!$A$1:$B$8761,2)</f>
        <v>40</v>
      </c>
      <c r="E8331" s="13">
        <f ca="1">('Step 3. Regression'!$F$19*D8331^2+'Step 3. Regression'!$G$19*D8331+'Step 3. Regression'!$H$19)*C8331</f>
        <v>0</v>
      </c>
    </row>
    <row r="8332" spans="1:5" x14ac:dyDescent="0.25">
      <c r="A8332" s="9">
        <f>IF(ISBLANK('Step 1.3 Normalized OAT'!A8332),"-",'Step 1.3 Normalized OAT'!A8332)</f>
        <v>43448.083333333336</v>
      </c>
      <c r="B8332" s="26">
        <f t="shared" si="136"/>
        <v>347</v>
      </c>
      <c r="C8332" s="64" cm="1">
        <f t="array" ref="C8332">INDEX('Step 5. Daily Avg Schedule Calc'!$A$2:$C$169,(WEEKDAY(A8332)-1)*24+HOUR(A8332)+1,3)*IF(A8332&lt;Cooling_Season_Start_Date,0,IF(A8332&gt;Cooling_Season_End_Date,0,1))</f>
        <v>0</v>
      </c>
      <c r="D8332" s="12">
        <f>VLOOKUP(A8332,'Step 1.3 Normalized OAT'!$A$1:$B$8761,2)</f>
        <v>40</v>
      </c>
      <c r="E8332" s="13">
        <f ca="1">('Step 3. Regression'!$F$19*D8332^2+'Step 3. Regression'!$G$19*D8332+'Step 3. Regression'!$H$19)*C8332</f>
        <v>0</v>
      </c>
    </row>
    <row r="8333" spans="1:5" x14ac:dyDescent="0.25">
      <c r="A8333" s="9">
        <f>IF(ISBLANK('Step 1.3 Normalized OAT'!A8333),"-",'Step 1.3 Normalized OAT'!A8333)</f>
        <v>43448.125</v>
      </c>
      <c r="B8333" s="26">
        <f t="shared" si="136"/>
        <v>347</v>
      </c>
      <c r="C8333" s="64" cm="1">
        <f t="array" ref="C8333">INDEX('Step 5. Daily Avg Schedule Calc'!$A$2:$C$169,(WEEKDAY(A8333)-1)*24+HOUR(A8333)+1,3)*IF(A8333&lt;Cooling_Season_Start_Date,0,IF(A8333&gt;Cooling_Season_End_Date,0,1))</f>
        <v>0</v>
      </c>
      <c r="D8333" s="12">
        <f>VLOOKUP(A8333,'Step 1.3 Normalized OAT'!$A$1:$B$8761,2)</f>
        <v>41</v>
      </c>
      <c r="E8333" s="13">
        <f ca="1">('Step 3. Regression'!$F$19*D8333^2+'Step 3. Regression'!$G$19*D8333+'Step 3. Regression'!$H$19)*C8333</f>
        <v>0</v>
      </c>
    </row>
    <row r="8334" spans="1:5" x14ac:dyDescent="0.25">
      <c r="A8334" s="9">
        <f>IF(ISBLANK('Step 1.3 Normalized OAT'!A8334),"-",'Step 1.3 Normalized OAT'!A8334)</f>
        <v>43448.166666666664</v>
      </c>
      <c r="B8334" s="26">
        <f t="shared" si="136"/>
        <v>347</v>
      </c>
      <c r="C8334" s="64" cm="1">
        <f t="array" ref="C8334">INDEX('Step 5. Daily Avg Schedule Calc'!$A$2:$C$169,(WEEKDAY(A8334)-1)*24+HOUR(A8334)+1,3)*IF(A8334&lt;Cooling_Season_Start_Date,0,IF(A8334&gt;Cooling_Season_End_Date,0,1))</f>
        <v>0</v>
      </c>
      <c r="D8334" s="12">
        <f>VLOOKUP(A8334,'Step 1.3 Normalized OAT'!$A$1:$B$8761,2)</f>
        <v>41</v>
      </c>
      <c r="E8334" s="13">
        <f ca="1">('Step 3. Regression'!$F$19*D8334^2+'Step 3. Regression'!$G$19*D8334+'Step 3. Regression'!$H$19)*C8334</f>
        <v>0</v>
      </c>
    </row>
    <row r="8335" spans="1:5" x14ac:dyDescent="0.25">
      <c r="A8335" s="9">
        <f>IF(ISBLANK('Step 1.3 Normalized OAT'!A8335),"-",'Step 1.3 Normalized OAT'!A8335)</f>
        <v>43448.208333333336</v>
      </c>
      <c r="B8335" s="26">
        <f t="shared" si="136"/>
        <v>347</v>
      </c>
      <c r="C8335" s="64" cm="1">
        <f t="array" ref="C8335">INDEX('Step 5. Daily Avg Schedule Calc'!$A$2:$C$169,(WEEKDAY(A8335)-1)*24+HOUR(A8335)+1,3)*IF(A8335&lt;Cooling_Season_Start_Date,0,IF(A8335&gt;Cooling_Season_End_Date,0,1))</f>
        <v>0</v>
      </c>
      <c r="D8335" s="12">
        <f>VLOOKUP(A8335,'Step 1.3 Normalized OAT'!$A$1:$B$8761,2)</f>
        <v>41</v>
      </c>
      <c r="E8335" s="13">
        <f ca="1">('Step 3. Regression'!$F$19*D8335^2+'Step 3. Regression'!$G$19*D8335+'Step 3. Regression'!$H$19)*C8335</f>
        <v>0</v>
      </c>
    </row>
    <row r="8336" spans="1:5" x14ac:dyDescent="0.25">
      <c r="A8336" s="9">
        <f>IF(ISBLANK('Step 1.3 Normalized OAT'!A8336),"-",'Step 1.3 Normalized OAT'!A8336)</f>
        <v>43448.25</v>
      </c>
      <c r="B8336" s="26">
        <f t="shared" si="136"/>
        <v>347</v>
      </c>
      <c r="C8336" s="64" cm="1">
        <f t="array" ref="C8336">INDEX('Step 5. Daily Avg Schedule Calc'!$A$2:$C$169,(WEEKDAY(A8336)-1)*24+HOUR(A8336)+1,3)*IF(A8336&lt;Cooling_Season_Start_Date,0,IF(A8336&gt;Cooling_Season_End_Date,0,1))</f>
        <v>0</v>
      </c>
      <c r="D8336" s="12">
        <f>VLOOKUP(A8336,'Step 1.3 Normalized OAT'!$A$1:$B$8761,2)</f>
        <v>42</v>
      </c>
      <c r="E8336" s="13">
        <f ca="1">('Step 3. Regression'!$F$19*D8336^2+'Step 3. Regression'!$G$19*D8336+'Step 3. Regression'!$H$19)*C8336</f>
        <v>0</v>
      </c>
    </row>
    <row r="8337" spans="1:5" x14ac:dyDescent="0.25">
      <c r="A8337" s="9">
        <f>IF(ISBLANK('Step 1.3 Normalized OAT'!A8337),"-",'Step 1.3 Normalized OAT'!A8337)</f>
        <v>43448.291666666664</v>
      </c>
      <c r="B8337" s="26">
        <f t="shared" si="136"/>
        <v>347</v>
      </c>
      <c r="C8337" s="64" cm="1">
        <f t="array" ref="C8337">INDEX('Step 5. Daily Avg Schedule Calc'!$A$2:$C$169,(WEEKDAY(A8337)-1)*24+HOUR(A8337)+1,3)*IF(A8337&lt;Cooling_Season_Start_Date,0,IF(A8337&gt;Cooling_Season_End_Date,0,1))</f>
        <v>0</v>
      </c>
      <c r="D8337" s="12">
        <f>VLOOKUP(A8337,'Step 1.3 Normalized OAT'!$A$1:$B$8761,2)</f>
        <v>42</v>
      </c>
      <c r="E8337" s="13">
        <f ca="1">('Step 3. Regression'!$F$19*D8337^2+'Step 3. Regression'!$G$19*D8337+'Step 3. Regression'!$H$19)*C8337</f>
        <v>0</v>
      </c>
    </row>
    <row r="8338" spans="1:5" x14ac:dyDescent="0.25">
      <c r="A8338" s="9">
        <f>IF(ISBLANK('Step 1.3 Normalized OAT'!A8338),"-",'Step 1.3 Normalized OAT'!A8338)</f>
        <v>43448.333333333336</v>
      </c>
      <c r="B8338" s="26">
        <f t="shared" si="136"/>
        <v>347</v>
      </c>
      <c r="C8338" s="64" cm="1">
        <f t="array" ref="C8338">INDEX('Step 5. Daily Avg Schedule Calc'!$A$2:$C$169,(WEEKDAY(A8338)-1)*24+HOUR(A8338)+1,3)*IF(A8338&lt;Cooling_Season_Start_Date,0,IF(A8338&gt;Cooling_Season_End_Date,0,1))</f>
        <v>0</v>
      </c>
      <c r="D8338" s="12">
        <f>VLOOKUP(A8338,'Step 1.3 Normalized OAT'!$A$1:$B$8761,2)</f>
        <v>43</v>
      </c>
      <c r="E8338" s="13">
        <f ca="1">('Step 3. Regression'!$F$19*D8338^2+'Step 3. Regression'!$G$19*D8338+'Step 3. Regression'!$H$19)*C8338</f>
        <v>0</v>
      </c>
    </row>
    <row r="8339" spans="1:5" x14ac:dyDescent="0.25">
      <c r="A8339" s="9">
        <f>IF(ISBLANK('Step 1.3 Normalized OAT'!A8339),"-",'Step 1.3 Normalized OAT'!A8339)</f>
        <v>43448.375</v>
      </c>
      <c r="B8339" s="26">
        <f t="shared" si="136"/>
        <v>347</v>
      </c>
      <c r="C8339" s="64" cm="1">
        <f t="array" ref="C8339">INDEX('Step 5. Daily Avg Schedule Calc'!$A$2:$C$169,(WEEKDAY(A8339)-1)*24+HOUR(A8339)+1,3)*IF(A8339&lt;Cooling_Season_Start_Date,0,IF(A8339&gt;Cooling_Season_End_Date,0,1))</f>
        <v>0</v>
      </c>
      <c r="D8339" s="12">
        <f>VLOOKUP(A8339,'Step 1.3 Normalized OAT'!$A$1:$B$8761,2)</f>
        <v>46</v>
      </c>
      <c r="E8339" s="13">
        <f ca="1">('Step 3. Regression'!$F$19*D8339^2+'Step 3. Regression'!$G$19*D8339+'Step 3. Regression'!$H$19)*C8339</f>
        <v>0</v>
      </c>
    </row>
    <row r="8340" spans="1:5" x14ac:dyDescent="0.25">
      <c r="A8340" s="9">
        <f>IF(ISBLANK('Step 1.3 Normalized OAT'!A8340),"-",'Step 1.3 Normalized OAT'!A8340)</f>
        <v>43448.416666666664</v>
      </c>
      <c r="B8340" s="26">
        <f t="shared" si="136"/>
        <v>347</v>
      </c>
      <c r="C8340" s="64" cm="1">
        <f t="array" ref="C8340">INDEX('Step 5. Daily Avg Schedule Calc'!$A$2:$C$169,(WEEKDAY(A8340)-1)*24+HOUR(A8340)+1,3)*IF(A8340&lt;Cooling_Season_Start_Date,0,IF(A8340&gt;Cooling_Season_End_Date,0,1))</f>
        <v>0</v>
      </c>
      <c r="D8340" s="12">
        <f>VLOOKUP(A8340,'Step 1.3 Normalized OAT'!$A$1:$B$8761,2)</f>
        <v>49</v>
      </c>
      <c r="E8340" s="13">
        <f ca="1">('Step 3. Regression'!$F$19*D8340^2+'Step 3. Regression'!$G$19*D8340+'Step 3. Regression'!$H$19)*C8340</f>
        <v>0</v>
      </c>
    </row>
    <row r="8341" spans="1:5" x14ac:dyDescent="0.25">
      <c r="A8341" s="9">
        <f>IF(ISBLANK('Step 1.3 Normalized OAT'!A8341),"-",'Step 1.3 Normalized OAT'!A8341)</f>
        <v>43448.458333333336</v>
      </c>
      <c r="B8341" s="26">
        <f t="shared" si="136"/>
        <v>347</v>
      </c>
      <c r="C8341" s="64" cm="1">
        <f t="array" ref="C8341">INDEX('Step 5. Daily Avg Schedule Calc'!$A$2:$C$169,(WEEKDAY(A8341)-1)*24+HOUR(A8341)+1,3)*IF(A8341&lt;Cooling_Season_Start_Date,0,IF(A8341&gt;Cooling_Season_End_Date,0,1))</f>
        <v>0</v>
      </c>
      <c r="D8341" s="12">
        <f>VLOOKUP(A8341,'Step 1.3 Normalized OAT'!$A$1:$B$8761,2)</f>
        <v>45</v>
      </c>
      <c r="E8341" s="13">
        <f ca="1">('Step 3. Regression'!$F$19*D8341^2+'Step 3. Regression'!$G$19*D8341+'Step 3. Regression'!$H$19)*C8341</f>
        <v>0</v>
      </c>
    </row>
    <row r="8342" spans="1:5" x14ac:dyDescent="0.25">
      <c r="A8342" s="9">
        <f>IF(ISBLANK('Step 1.3 Normalized OAT'!A8342),"-",'Step 1.3 Normalized OAT'!A8342)</f>
        <v>43448.5</v>
      </c>
      <c r="B8342" s="26">
        <f t="shared" si="136"/>
        <v>347</v>
      </c>
      <c r="C8342" s="64" cm="1">
        <f t="array" ref="C8342">INDEX('Step 5. Daily Avg Schedule Calc'!$A$2:$C$169,(WEEKDAY(A8342)-1)*24+HOUR(A8342)+1,3)*IF(A8342&lt;Cooling_Season_Start_Date,0,IF(A8342&gt;Cooling_Season_End_Date,0,1))</f>
        <v>0</v>
      </c>
      <c r="D8342" s="12">
        <f>VLOOKUP(A8342,'Step 1.3 Normalized OAT'!$A$1:$B$8761,2)</f>
        <v>45</v>
      </c>
      <c r="E8342" s="13">
        <f ca="1">('Step 3. Regression'!$F$19*D8342^2+'Step 3. Regression'!$G$19*D8342+'Step 3. Regression'!$H$19)*C8342</f>
        <v>0</v>
      </c>
    </row>
    <row r="8343" spans="1:5" x14ac:dyDescent="0.25">
      <c r="A8343" s="9">
        <f>IF(ISBLANK('Step 1.3 Normalized OAT'!A8343),"-",'Step 1.3 Normalized OAT'!A8343)</f>
        <v>43448.541666666664</v>
      </c>
      <c r="B8343" s="26">
        <f t="shared" si="136"/>
        <v>347</v>
      </c>
      <c r="C8343" s="64" cm="1">
        <f t="array" ref="C8343">INDEX('Step 5. Daily Avg Schedule Calc'!$A$2:$C$169,(WEEKDAY(A8343)-1)*24+HOUR(A8343)+1,3)*IF(A8343&lt;Cooling_Season_Start_Date,0,IF(A8343&gt;Cooling_Season_End_Date,0,1))</f>
        <v>0</v>
      </c>
      <c r="D8343" s="12">
        <f>VLOOKUP(A8343,'Step 1.3 Normalized OAT'!$A$1:$B$8761,2)</f>
        <v>45</v>
      </c>
      <c r="E8343" s="13">
        <f ca="1">('Step 3. Regression'!$F$19*D8343^2+'Step 3. Regression'!$G$19*D8343+'Step 3. Regression'!$H$19)*C8343</f>
        <v>0</v>
      </c>
    </row>
    <row r="8344" spans="1:5" x14ac:dyDescent="0.25">
      <c r="A8344" s="9">
        <f>IF(ISBLANK('Step 1.3 Normalized OAT'!A8344),"-",'Step 1.3 Normalized OAT'!A8344)</f>
        <v>43448.583333333336</v>
      </c>
      <c r="B8344" s="26">
        <f t="shared" si="136"/>
        <v>347</v>
      </c>
      <c r="C8344" s="64" cm="1">
        <f t="array" ref="C8344">INDEX('Step 5. Daily Avg Schedule Calc'!$A$2:$C$169,(WEEKDAY(A8344)-1)*24+HOUR(A8344)+1,3)*IF(A8344&lt;Cooling_Season_Start_Date,0,IF(A8344&gt;Cooling_Season_End_Date,0,1))</f>
        <v>0</v>
      </c>
      <c r="D8344" s="12">
        <f>VLOOKUP(A8344,'Step 1.3 Normalized OAT'!$A$1:$B$8761,2)</f>
        <v>45</v>
      </c>
      <c r="E8344" s="13">
        <f ca="1">('Step 3. Regression'!$F$19*D8344^2+'Step 3. Regression'!$G$19*D8344+'Step 3. Regression'!$H$19)*C8344</f>
        <v>0</v>
      </c>
    </row>
    <row r="8345" spans="1:5" x14ac:dyDescent="0.25">
      <c r="A8345" s="9">
        <f>IF(ISBLANK('Step 1.3 Normalized OAT'!A8345),"-",'Step 1.3 Normalized OAT'!A8345)</f>
        <v>43448.625</v>
      </c>
      <c r="B8345" s="26">
        <f t="shared" si="136"/>
        <v>347</v>
      </c>
      <c r="C8345" s="64" cm="1">
        <f t="array" ref="C8345">INDEX('Step 5. Daily Avg Schedule Calc'!$A$2:$C$169,(WEEKDAY(A8345)-1)*24+HOUR(A8345)+1,3)*IF(A8345&lt;Cooling_Season_Start_Date,0,IF(A8345&gt;Cooling_Season_End_Date,0,1))</f>
        <v>0</v>
      </c>
      <c r="D8345" s="12">
        <f>VLOOKUP(A8345,'Step 1.3 Normalized OAT'!$A$1:$B$8761,2)</f>
        <v>45</v>
      </c>
      <c r="E8345" s="13">
        <f ca="1">('Step 3. Regression'!$F$19*D8345^2+'Step 3. Regression'!$G$19*D8345+'Step 3. Regression'!$H$19)*C8345</f>
        <v>0</v>
      </c>
    </row>
    <row r="8346" spans="1:5" x14ac:dyDescent="0.25">
      <c r="A8346" s="9">
        <f>IF(ISBLANK('Step 1.3 Normalized OAT'!A8346),"-",'Step 1.3 Normalized OAT'!A8346)</f>
        <v>43448.666666666664</v>
      </c>
      <c r="B8346" s="26">
        <f t="shared" si="136"/>
        <v>347</v>
      </c>
      <c r="C8346" s="64" cm="1">
        <f t="array" ref="C8346">INDEX('Step 5. Daily Avg Schedule Calc'!$A$2:$C$169,(WEEKDAY(A8346)-1)*24+HOUR(A8346)+1,3)*IF(A8346&lt;Cooling_Season_Start_Date,0,IF(A8346&gt;Cooling_Season_End_Date,0,1))</f>
        <v>0</v>
      </c>
      <c r="D8346" s="12">
        <f>VLOOKUP(A8346,'Step 1.3 Normalized OAT'!$A$1:$B$8761,2)</f>
        <v>50</v>
      </c>
      <c r="E8346" s="13">
        <f ca="1">('Step 3. Regression'!$F$19*D8346^2+'Step 3. Regression'!$G$19*D8346+'Step 3. Regression'!$H$19)*C8346</f>
        <v>0</v>
      </c>
    </row>
    <row r="8347" spans="1:5" x14ac:dyDescent="0.25">
      <c r="A8347" s="9">
        <f>IF(ISBLANK('Step 1.3 Normalized OAT'!A8347),"-",'Step 1.3 Normalized OAT'!A8347)</f>
        <v>43448.708333333336</v>
      </c>
      <c r="B8347" s="26">
        <f t="shared" si="136"/>
        <v>347</v>
      </c>
      <c r="C8347" s="64" cm="1">
        <f t="array" ref="C8347">INDEX('Step 5. Daily Avg Schedule Calc'!$A$2:$C$169,(WEEKDAY(A8347)-1)*24+HOUR(A8347)+1,3)*IF(A8347&lt;Cooling_Season_Start_Date,0,IF(A8347&gt;Cooling_Season_End_Date,0,1))</f>
        <v>0</v>
      </c>
      <c r="D8347" s="12">
        <f>VLOOKUP(A8347,'Step 1.3 Normalized OAT'!$A$1:$B$8761,2)</f>
        <v>52</v>
      </c>
      <c r="E8347" s="13">
        <f ca="1">('Step 3. Regression'!$F$19*D8347^2+'Step 3. Regression'!$G$19*D8347+'Step 3. Regression'!$H$19)*C8347</f>
        <v>0</v>
      </c>
    </row>
    <row r="8348" spans="1:5" x14ac:dyDescent="0.25">
      <c r="A8348" s="9">
        <f>IF(ISBLANK('Step 1.3 Normalized OAT'!A8348),"-",'Step 1.3 Normalized OAT'!A8348)</f>
        <v>43448.75</v>
      </c>
      <c r="B8348" s="26">
        <f t="shared" si="136"/>
        <v>347</v>
      </c>
      <c r="C8348" s="64" cm="1">
        <f t="array" ref="C8348">INDEX('Step 5. Daily Avg Schedule Calc'!$A$2:$C$169,(WEEKDAY(A8348)-1)*24+HOUR(A8348)+1,3)*IF(A8348&lt;Cooling_Season_Start_Date,0,IF(A8348&gt;Cooling_Season_End_Date,0,1))</f>
        <v>0</v>
      </c>
      <c r="D8348" s="12">
        <f>VLOOKUP(A8348,'Step 1.3 Normalized OAT'!$A$1:$B$8761,2)</f>
        <v>50</v>
      </c>
      <c r="E8348" s="13">
        <f ca="1">('Step 3. Regression'!$F$19*D8348^2+'Step 3. Regression'!$G$19*D8348+'Step 3. Regression'!$H$19)*C8348</f>
        <v>0</v>
      </c>
    </row>
    <row r="8349" spans="1:5" x14ac:dyDescent="0.25">
      <c r="A8349" s="9">
        <f>IF(ISBLANK('Step 1.3 Normalized OAT'!A8349),"-",'Step 1.3 Normalized OAT'!A8349)</f>
        <v>43448.791666666664</v>
      </c>
      <c r="B8349" s="26">
        <f t="shared" si="136"/>
        <v>347</v>
      </c>
      <c r="C8349" s="64" cm="1">
        <f t="array" ref="C8349">INDEX('Step 5. Daily Avg Schedule Calc'!$A$2:$C$169,(WEEKDAY(A8349)-1)*24+HOUR(A8349)+1,3)*IF(A8349&lt;Cooling_Season_Start_Date,0,IF(A8349&gt;Cooling_Season_End_Date,0,1))</f>
        <v>0</v>
      </c>
      <c r="D8349" s="12">
        <f>VLOOKUP(A8349,'Step 1.3 Normalized OAT'!$A$1:$B$8761,2)</f>
        <v>51</v>
      </c>
      <c r="E8349" s="13">
        <f ca="1">('Step 3. Regression'!$F$19*D8349^2+'Step 3. Regression'!$G$19*D8349+'Step 3. Regression'!$H$19)*C8349</f>
        <v>0</v>
      </c>
    </row>
    <row r="8350" spans="1:5" x14ac:dyDescent="0.25">
      <c r="A8350" s="9">
        <f>IF(ISBLANK('Step 1.3 Normalized OAT'!A8350),"-",'Step 1.3 Normalized OAT'!A8350)</f>
        <v>43448.833333333336</v>
      </c>
      <c r="B8350" s="26">
        <f t="shared" si="136"/>
        <v>347</v>
      </c>
      <c r="C8350" s="64" cm="1">
        <f t="array" ref="C8350">INDEX('Step 5. Daily Avg Schedule Calc'!$A$2:$C$169,(WEEKDAY(A8350)-1)*24+HOUR(A8350)+1,3)*IF(A8350&lt;Cooling_Season_Start_Date,0,IF(A8350&gt;Cooling_Season_End_Date,0,1))</f>
        <v>0</v>
      </c>
      <c r="D8350" s="12">
        <f>VLOOKUP(A8350,'Step 1.3 Normalized OAT'!$A$1:$B$8761,2)</f>
        <v>50</v>
      </c>
      <c r="E8350" s="13">
        <f ca="1">('Step 3. Regression'!$F$19*D8350^2+'Step 3. Regression'!$G$19*D8350+'Step 3. Regression'!$H$19)*C8350</f>
        <v>0</v>
      </c>
    </row>
    <row r="8351" spans="1:5" x14ac:dyDescent="0.25">
      <c r="A8351" s="9">
        <f>IF(ISBLANK('Step 1.3 Normalized OAT'!A8351),"-",'Step 1.3 Normalized OAT'!A8351)</f>
        <v>43448.875</v>
      </c>
      <c r="B8351" s="26">
        <f t="shared" si="136"/>
        <v>347</v>
      </c>
      <c r="C8351" s="64" cm="1">
        <f t="array" ref="C8351">INDEX('Step 5. Daily Avg Schedule Calc'!$A$2:$C$169,(WEEKDAY(A8351)-1)*24+HOUR(A8351)+1,3)*IF(A8351&lt;Cooling_Season_Start_Date,0,IF(A8351&gt;Cooling_Season_End_Date,0,1))</f>
        <v>0</v>
      </c>
      <c r="D8351" s="12">
        <f>VLOOKUP(A8351,'Step 1.3 Normalized OAT'!$A$1:$B$8761,2)</f>
        <v>50</v>
      </c>
      <c r="E8351" s="13">
        <f ca="1">('Step 3. Regression'!$F$19*D8351^2+'Step 3. Regression'!$G$19*D8351+'Step 3. Regression'!$H$19)*C8351</f>
        <v>0</v>
      </c>
    </row>
    <row r="8352" spans="1:5" x14ac:dyDescent="0.25">
      <c r="A8352" s="9">
        <f>IF(ISBLANK('Step 1.3 Normalized OAT'!A8352),"-",'Step 1.3 Normalized OAT'!A8352)</f>
        <v>43448.916666666664</v>
      </c>
      <c r="B8352" s="26">
        <f t="shared" si="136"/>
        <v>347</v>
      </c>
      <c r="C8352" s="64" cm="1">
        <f t="array" ref="C8352">INDEX('Step 5. Daily Avg Schedule Calc'!$A$2:$C$169,(WEEKDAY(A8352)-1)*24+HOUR(A8352)+1,3)*IF(A8352&lt;Cooling_Season_Start_Date,0,IF(A8352&gt;Cooling_Season_End_Date,0,1))</f>
        <v>0</v>
      </c>
      <c r="D8352" s="12">
        <f>VLOOKUP(A8352,'Step 1.3 Normalized OAT'!$A$1:$B$8761,2)</f>
        <v>50</v>
      </c>
      <c r="E8352" s="13">
        <f ca="1">('Step 3. Regression'!$F$19*D8352^2+'Step 3. Regression'!$G$19*D8352+'Step 3. Regression'!$H$19)*C8352</f>
        <v>0</v>
      </c>
    </row>
    <row r="8353" spans="1:5" x14ac:dyDescent="0.25">
      <c r="A8353" s="9">
        <f>IF(ISBLANK('Step 1.3 Normalized OAT'!A8353),"-",'Step 1.3 Normalized OAT'!A8353)</f>
        <v>43448.958333333336</v>
      </c>
      <c r="B8353" s="26">
        <f t="shared" si="136"/>
        <v>347</v>
      </c>
      <c r="C8353" s="64" cm="1">
        <f t="array" ref="C8353">INDEX('Step 5. Daily Avg Schedule Calc'!$A$2:$C$169,(WEEKDAY(A8353)-1)*24+HOUR(A8353)+1,3)*IF(A8353&lt;Cooling_Season_Start_Date,0,IF(A8353&gt;Cooling_Season_End_Date,0,1))</f>
        <v>0</v>
      </c>
      <c r="D8353" s="12">
        <f>VLOOKUP(A8353,'Step 1.3 Normalized OAT'!$A$1:$B$8761,2)</f>
        <v>50</v>
      </c>
      <c r="E8353" s="13">
        <f ca="1">('Step 3. Regression'!$F$19*D8353^2+'Step 3. Regression'!$G$19*D8353+'Step 3. Regression'!$H$19)*C8353</f>
        <v>0</v>
      </c>
    </row>
    <row r="8354" spans="1:5" x14ac:dyDescent="0.25">
      <c r="A8354" s="9">
        <f>IF(ISBLANK('Step 1.3 Normalized OAT'!A8354),"-",'Step 1.3 Normalized OAT'!A8354)</f>
        <v>43449</v>
      </c>
      <c r="B8354" s="26">
        <f t="shared" si="136"/>
        <v>348</v>
      </c>
      <c r="C8354" s="64" cm="1">
        <f t="array" ref="C8354">INDEX('Step 5. Daily Avg Schedule Calc'!$A$2:$C$169,(WEEKDAY(A8354)-1)*24+HOUR(A8354)+1,3)*IF(A8354&lt;Cooling_Season_Start_Date,0,IF(A8354&gt;Cooling_Season_End_Date,0,1))</f>
        <v>0</v>
      </c>
      <c r="D8354" s="12">
        <f>VLOOKUP(A8354,'Step 1.3 Normalized OAT'!$A$1:$B$8761,2)</f>
        <v>50</v>
      </c>
      <c r="E8354" s="13">
        <f ca="1">('Step 3. Regression'!$F$19*D8354^2+'Step 3. Regression'!$G$19*D8354+'Step 3. Regression'!$H$19)*C8354</f>
        <v>0</v>
      </c>
    </row>
    <row r="8355" spans="1:5" x14ac:dyDescent="0.25">
      <c r="A8355" s="9">
        <f>IF(ISBLANK('Step 1.3 Normalized OAT'!A8355),"-",'Step 1.3 Normalized OAT'!A8355)</f>
        <v>43449.041666666664</v>
      </c>
      <c r="B8355" s="26">
        <f t="shared" si="136"/>
        <v>348</v>
      </c>
      <c r="C8355" s="64" cm="1">
        <f t="array" ref="C8355">INDEX('Step 5. Daily Avg Schedule Calc'!$A$2:$C$169,(WEEKDAY(A8355)-1)*24+HOUR(A8355)+1,3)*IF(A8355&lt;Cooling_Season_Start_Date,0,IF(A8355&gt;Cooling_Season_End_Date,0,1))</f>
        <v>0</v>
      </c>
      <c r="D8355" s="12">
        <f>VLOOKUP(A8355,'Step 1.3 Normalized OAT'!$A$1:$B$8761,2)</f>
        <v>48</v>
      </c>
      <c r="E8355" s="13">
        <f ca="1">('Step 3. Regression'!$F$19*D8355^2+'Step 3. Regression'!$G$19*D8355+'Step 3. Regression'!$H$19)*C8355</f>
        <v>0</v>
      </c>
    </row>
    <row r="8356" spans="1:5" x14ac:dyDescent="0.25">
      <c r="A8356" s="9">
        <f>IF(ISBLANK('Step 1.3 Normalized OAT'!A8356),"-",'Step 1.3 Normalized OAT'!A8356)</f>
        <v>43449.083333333336</v>
      </c>
      <c r="B8356" s="26">
        <f t="shared" si="136"/>
        <v>348</v>
      </c>
      <c r="C8356" s="64" cm="1">
        <f t="array" ref="C8356">INDEX('Step 5. Daily Avg Schedule Calc'!$A$2:$C$169,(WEEKDAY(A8356)-1)*24+HOUR(A8356)+1,3)*IF(A8356&lt;Cooling_Season_Start_Date,0,IF(A8356&gt;Cooling_Season_End_Date,0,1))</f>
        <v>0</v>
      </c>
      <c r="D8356" s="12">
        <f>VLOOKUP(A8356,'Step 1.3 Normalized OAT'!$A$1:$B$8761,2)</f>
        <v>46</v>
      </c>
      <c r="E8356" s="13">
        <f ca="1">('Step 3. Regression'!$F$19*D8356^2+'Step 3. Regression'!$G$19*D8356+'Step 3. Regression'!$H$19)*C8356</f>
        <v>0</v>
      </c>
    </row>
    <row r="8357" spans="1:5" x14ac:dyDescent="0.25">
      <c r="A8357" s="9">
        <f>IF(ISBLANK('Step 1.3 Normalized OAT'!A8357),"-",'Step 1.3 Normalized OAT'!A8357)</f>
        <v>43449.125</v>
      </c>
      <c r="B8357" s="26">
        <f t="shared" si="136"/>
        <v>348</v>
      </c>
      <c r="C8357" s="64" cm="1">
        <f t="array" ref="C8357">INDEX('Step 5. Daily Avg Schedule Calc'!$A$2:$C$169,(WEEKDAY(A8357)-1)*24+HOUR(A8357)+1,3)*IF(A8357&lt;Cooling_Season_Start_Date,0,IF(A8357&gt;Cooling_Season_End_Date,0,1))</f>
        <v>0</v>
      </c>
      <c r="D8357" s="12">
        <f>VLOOKUP(A8357,'Step 1.3 Normalized OAT'!$A$1:$B$8761,2)</f>
        <v>46</v>
      </c>
      <c r="E8357" s="13">
        <f ca="1">('Step 3. Regression'!$F$19*D8357^2+'Step 3. Regression'!$G$19*D8357+'Step 3. Regression'!$H$19)*C8357</f>
        <v>0</v>
      </c>
    </row>
    <row r="8358" spans="1:5" x14ac:dyDescent="0.25">
      <c r="A8358" s="9">
        <f>IF(ISBLANK('Step 1.3 Normalized OAT'!A8358),"-",'Step 1.3 Normalized OAT'!A8358)</f>
        <v>43449.166666666664</v>
      </c>
      <c r="B8358" s="26">
        <f t="shared" si="136"/>
        <v>348</v>
      </c>
      <c r="C8358" s="64" cm="1">
        <f t="array" ref="C8358">INDEX('Step 5. Daily Avg Schedule Calc'!$A$2:$C$169,(WEEKDAY(A8358)-1)*24+HOUR(A8358)+1,3)*IF(A8358&lt;Cooling_Season_Start_Date,0,IF(A8358&gt;Cooling_Season_End_Date,0,1))</f>
        <v>0</v>
      </c>
      <c r="D8358" s="12">
        <f>VLOOKUP(A8358,'Step 1.3 Normalized OAT'!$A$1:$B$8761,2)</f>
        <v>46</v>
      </c>
      <c r="E8358" s="13">
        <f ca="1">('Step 3. Regression'!$F$19*D8358^2+'Step 3. Regression'!$G$19*D8358+'Step 3. Regression'!$H$19)*C8358</f>
        <v>0</v>
      </c>
    </row>
    <row r="8359" spans="1:5" x14ac:dyDescent="0.25">
      <c r="A8359" s="9">
        <f>IF(ISBLANK('Step 1.3 Normalized OAT'!A8359),"-",'Step 1.3 Normalized OAT'!A8359)</f>
        <v>43449.208333333336</v>
      </c>
      <c r="B8359" s="26">
        <f t="shared" si="136"/>
        <v>348</v>
      </c>
      <c r="C8359" s="64" cm="1">
        <f t="array" ref="C8359">INDEX('Step 5. Daily Avg Schedule Calc'!$A$2:$C$169,(WEEKDAY(A8359)-1)*24+HOUR(A8359)+1,3)*IF(A8359&lt;Cooling_Season_Start_Date,0,IF(A8359&gt;Cooling_Season_End_Date,0,1))</f>
        <v>0</v>
      </c>
      <c r="D8359" s="12">
        <f>VLOOKUP(A8359,'Step 1.3 Normalized OAT'!$A$1:$B$8761,2)</f>
        <v>46</v>
      </c>
      <c r="E8359" s="13">
        <f ca="1">('Step 3. Regression'!$F$19*D8359^2+'Step 3. Regression'!$G$19*D8359+'Step 3. Regression'!$H$19)*C8359</f>
        <v>0</v>
      </c>
    </row>
    <row r="8360" spans="1:5" x14ac:dyDescent="0.25">
      <c r="A8360" s="9">
        <f>IF(ISBLANK('Step 1.3 Normalized OAT'!A8360),"-",'Step 1.3 Normalized OAT'!A8360)</f>
        <v>43449.25</v>
      </c>
      <c r="B8360" s="26">
        <f t="shared" si="136"/>
        <v>348</v>
      </c>
      <c r="C8360" s="64" cm="1">
        <f t="array" ref="C8360">INDEX('Step 5. Daily Avg Schedule Calc'!$A$2:$C$169,(WEEKDAY(A8360)-1)*24+HOUR(A8360)+1,3)*IF(A8360&lt;Cooling_Season_Start_Date,0,IF(A8360&gt;Cooling_Season_End_Date,0,1))</f>
        <v>0</v>
      </c>
      <c r="D8360" s="12">
        <f>VLOOKUP(A8360,'Step 1.3 Normalized OAT'!$A$1:$B$8761,2)</f>
        <v>46</v>
      </c>
      <c r="E8360" s="13">
        <f ca="1">('Step 3. Regression'!$F$19*D8360^2+'Step 3. Regression'!$G$19*D8360+'Step 3. Regression'!$H$19)*C8360</f>
        <v>0</v>
      </c>
    </row>
    <row r="8361" spans="1:5" x14ac:dyDescent="0.25">
      <c r="A8361" s="9">
        <f>IF(ISBLANK('Step 1.3 Normalized OAT'!A8361),"-",'Step 1.3 Normalized OAT'!A8361)</f>
        <v>43449.291666666664</v>
      </c>
      <c r="B8361" s="26">
        <f t="shared" si="136"/>
        <v>348</v>
      </c>
      <c r="C8361" s="64" cm="1">
        <f t="array" ref="C8361">INDEX('Step 5. Daily Avg Schedule Calc'!$A$2:$C$169,(WEEKDAY(A8361)-1)*24+HOUR(A8361)+1,3)*IF(A8361&lt;Cooling_Season_Start_Date,0,IF(A8361&gt;Cooling_Season_End_Date,0,1))</f>
        <v>0</v>
      </c>
      <c r="D8361" s="12">
        <f>VLOOKUP(A8361,'Step 1.3 Normalized OAT'!$A$1:$B$8761,2)</f>
        <v>47</v>
      </c>
      <c r="E8361" s="13">
        <f ca="1">('Step 3. Regression'!$F$19*D8361^2+'Step 3. Regression'!$G$19*D8361+'Step 3. Regression'!$H$19)*C8361</f>
        <v>0</v>
      </c>
    </row>
    <row r="8362" spans="1:5" x14ac:dyDescent="0.25">
      <c r="A8362" s="9">
        <f>IF(ISBLANK('Step 1.3 Normalized OAT'!A8362),"-",'Step 1.3 Normalized OAT'!A8362)</f>
        <v>43449.333333333336</v>
      </c>
      <c r="B8362" s="26">
        <f t="shared" si="136"/>
        <v>348</v>
      </c>
      <c r="C8362" s="64" cm="1">
        <f t="array" ref="C8362">INDEX('Step 5. Daily Avg Schedule Calc'!$A$2:$C$169,(WEEKDAY(A8362)-1)*24+HOUR(A8362)+1,3)*IF(A8362&lt;Cooling_Season_Start_Date,0,IF(A8362&gt;Cooling_Season_End_Date,0,1))</f>
        <v>0</v>
      </c>
      <c r="D8362" s="12">
        <f>VLOOKUP(A8362,'Step 1.3 Normalized OAT'!$A$1:$B$8761,2)</f>
        <v>46</v>
      </c>
      <c r="E8362" s="13">
        <f ca="1">('Step 3. Regression'!$F$19*D8362^2+'Step 3. Regression'!$G$19*D8362+'Step 3. Regression'!$H$19)*C8362</f>
        <v>0</v>
      </c>
    </row>
    <row r="8363" spans="1:5" x14ac:dyDescent="0.25">
      <c r="A8363" s="9">
        <f>IF(ISBLANK('Step 1.3 Normalized OAT'!A8363),"-",'Step 1.3 Normalized OAT'!A8363)</f>
        <v>43449.375</v>
      </c>
      <c r="B8363" s="26">
        <f t="shared" si="136"/>
        <v>348</v>
      </c>
      <c r="C8363" s="64" cm="1">
        <f t="array" ref="C8363">INDEX('Step 5. Daily Avg Schedule Calc'!$A$2:$C$169,(WEEKDAY(A8363)-1)*24+HOUR(A8363)+1,3)*IF(A8363&lt;Cooling_Season_Start_Date,0,IF(A8363&gt;Cooling_Season_End_Date,0,1))</f>
        <v>0</v>
      </c>
      <c r="D8363" s="12">
        <f>VLOOKUP(A8363,'Step 1.3 Normalized OAT'!$A$1:$B$8761,2)</f>
        <v>46</v>
      </c>
      <c r="E8363" s="13">
        <f ca="1">('Step 3. Regression'!$F$19*D8363^2+'Step 3. Regression'!$G$19*D8363+'Step 3. Regression'!$H$19)*C8363</f>
        <v>0</v>
      </c>
    </row>
    <row r="8364" spans="1:5" x14ac:dyDescent="0.25">
      <c r="A8364" s="9">
        <f>IF(ISBLANK('Step 1.3 Normalized OAT'!A8364),"-",'Step 1.3 Normalized OAT'!A8364)</f>
        <v>43449.416666666664</v>
      </c>
      <c r="B8364" s="26">
        <f t="shared" si="136"/>
        <v>348</v>
      </c>
      <c r="C8364" s="64" cm="1">
        <f t="array" ref="C8364">INDEX('Step 5. Daily Avg Schedule Calc'!$A$2:$C$169,(WEEKDAY(A8364)-1)*24+HOUR(A8364)+1,3)*IF(A8364&lt;Cooling_Season_Start_Date,0,IF(A8364&gt;Cooling_Season_End_Date,0,1))</f>
        <v>0</v>
      </c>
      <c r="D8364" s="12">
        <f>VLOOKUP(A8364,'Step 1.3 Normalized OAT'!$A$1:$B$8761,2)</f>
        <v>47</v>
      </c>
      <c r="E8364" s="13">
        <f ca="1">('Step 3. Regression'!$F$19*D8364^2+'Step 3. Regression'!$G$19*D8364+'Step 3. Regression'!$H$19)*C8364</f>
        <v>0</v>
      </c>
    </row>
    <row r="8365" spans="1:5" x14ac:dyDescent="0.25">
      <c r="A8365" s="9">
        <f>IF(ISBLANK('Step 1.3 Normalized OAT'!A8365),"-",'Step 1.3 Normalized OAT'!A8365)</f>
        <v>43449.458333333336</v>
      </c>
      <c r="B8365" s="26">
        <f t="shared" si="136"/>
        <v>348</v>
      </c>
      <c r="C8365" s="64" cm="1">
        <f t="array" ref="C8365">INDEX('Step 5. Daily Avg Schedule Calc'!$A$2:$C$169,(WEEKDAY(A8365)-1)*24+HOUR(A8365)+1,3)*IF(A8365&lt;Cooling_Season_Start_Date,0,IF(A8365&gt;Cooling_Season_End_Date,0,1))</f>
        <v>0</v>
      </c>
      <c r="D8365" s="12">
        <f>VLOOKUP(A8365,'Step 1.3 Normalized OAT'!$A$1:$B$8761,2)</f>
        <v>46</v>
      </c>
      <c r="E8365" s="13">
        <f ca="1">('Step 3. Regression'!$F$19*D8365^2+'Step 3. Regression'!$G$19*D8365+'Step 3. Regression'!$H$19)*C8365</f>
        <v>0</v>
      </c>
    </row>
    <row r="8366" spans="1:5" x14ac:dyDescent="0.25">
      <c r="A8366" s="9">
        <f>IF(ISBLANK('Step 1.3 Normalized OAT'!A8366),"-",'Step 1.3 Normalized OAT'!A8366)</f>
        <v>43449.5</v>
      </c>
      <c r="B8366" s="26">
        <f t="shared" si="136"/>
        <v>348</v>
      </c>
      <c r="C8366" s="64" cm="1">
        <f t="array" ref="C8366">INDEX('Step 5. Daily Avg Schedule Calc'!$A$2:$C$169,(WEEKDAY(A8366)-1)*24+HOUR(A8366)+1,3)*IF(A8366&lt;Cooling_Season_Start_Date,0,IF(A8366&gt;Cooling_Season_End_Date,0,1))</f>
        <v>0</v>
      </c>
      <c r="D8366" s="12">
        <f>VLOOKUP(A8366,'Step 1.3 Normalized OAT'!$A$1:$B$8761,2)</f>
        <v>46</v>
      </c>
      <c r="E8366" s="13">
        <f ca="1">('Step 3. Regression'!$F$19*D8366^2+'Step 3. Regression'!$G$19*D8366+'Step 3. Regression'!$H$19)*C8366</f>
        <v>0</v>
      </c>
    </row>
    <row r="8367" spans="1:5" x14ac:dyDescent="0.25">
      <c r="A8367" s="9">
        <f>IF(ISBLANK('Step 1.3 Normalized OAT'!A8367),"-",'Step 1.3 Normalized OAT'!A8367)</f>
        <v>43449.541666666664</v>
      </c>
      <c r="B8367" s="26">
        <f t="shared" si="136"/>
        <v>348</v>
      </c>
      <c r="C8367" s="64" cm="1">
        <f t="array" ref="C8367">INDEX('Step 5. Daily Avg Schedule Calc'!$A$2:$C$169,(WEEKDAY(A8367)-1)*24+HOUR(A8367)+1,3)*IF(A8367&lt;Cooling_Season_Start_Date,0,IF(A8367&gt;Cooling_Season_End_Date,0,1))</f>
        <v>0</v>
      </c>
      <c r="D8367" s="12">
        <f>VLOOKUP(A8367,'Step 1.3 Normalized OAT'!$A$1:$B$8761,2)</f>
        <v>48</v>
      </c>
      <c r="E8367" s="13">
        <f ca="1">('Step 3. Regression'!$F$19*D8367^2+'Step 3. Regression'!$G$19*D8367+'Step 3. Regression'!$H$19)*C8367</f>
        <v>0</v>
      </c>
    </row>
    <row r="8368" spans="1:5" x14ac:dyDescent="0.25">
      <c r="A8368" s="9">
        <f>IF(ISBLANK('Step 1.3 Normalized OAT'!A8368),"-",'Step 1.3 Normalized OAT'!A8368)</f>
        <v>43449.583333333336</v>
      </c>
      <c r="B8368" s="26">
        <f t="shared" si="136"/>
        <v>348</v>
      </c>
      <c r="C8368" s="64" cm="1">
        <f t="array" ref="C8368">INDEX('Step 5. Daily Avg Schedule Calc'!$A$2:$C$169,(WEEKDAY(A8368)-1)*24+HOUR(A8368)+1,3)*IF(A8368&lt;Cooling_Season_Start_Date,0,IF(A8368&gt;Cooling_Season_End_Date,0,1))</f>
        <v>0</v>
      </c>
      <c r="D8368" s="12">
        <f>VLOOKUP(A8368,'Step 1.3 Normalized OAT'!$A$1:$B$8761,2)</f>
        <v>48</v>
      </c>
      <c r="E8368" s="13">
        <f ca="1">('Step 3. Regression'!$F$19*D8368^2+'Step 3. Regression'!$G$19*D8368+'Step 3. Regression'!$H$19)*C8368</f>
        <v>0</v>
      </c>
    </row>
    <row r="8369" spans="1:5" x14ac:dyDescent="0.25">
      <c r="A8369" s="9">
        <f>IF(ISBLANK('Step 1.3 Normalized OAT'!A8369),"-",'Step 1.3 Normalized OAT'!A8369)</f>
        <v>43449.625</v>
      </c>
      <c r="B8369" s="26">
        <f t="shared" si="136"/>
        <v>348</v>
      </c>
      <c r="C8369" s="64" cm="1">
        <f t="array" ref="C8369">INDEX('Step 5. Daily Avg Schedule Calc'!$A$2:$C$169,(WEEKDAY(A8369)-1)*24+HOUR(A8369)+1,3)*IF(A8369&lt;Cooling_Season_Start_Date,0,IF(A8369&gt;Cooling_Season_End_Date,0,1))</f>
        <v>0</v>
      </c>
      <c r="D8369" s="12">
        <f>VLOOKUP(A8369,'Step 1.3 Normalized OAT'!$A$1:$B$8761,2)</f>
        <v>48</v>
      </c>
      <c r="E8369" s="13">
        <f ca="1">('Step 3. Regression'!$F$19*D8369^2+'Step 3. Regression'!$G$19*D8369+'Step 3. Regression'!$H$19)*C8369</f>
        <v>0</v>
      </c>
    </row>
    <row r="8370" spans="1:5" x14ac:dyDescent="0.25">
      <c r="A8370" s="9">
        <f>IF(ISBLANK('Step 1.3 Normalized OAT'!A8370),"-",'Step 1.3 Normalized OAT'!A8370)</f>
        <v>43449.666666666664</v>
      </c>
      <c r="B8370" s="26">
        <f t="shared" si="136"/>
        <v>348</v>
      </c>
      <c r="C8370" s="64" cm="1">
        <f t="array" ref="C8370">INDEX('Step 5. Daily Avg Schedule Calc'!$A$2:$C$169,(WEEKDAY(A8370)-1)*24+HOUR(A8370)+1,3)*IF(A8370&lt;Cooling_Season_Start_Date,0,IF(A8370&gt;Cooling_Season_End_Date,0,1))</f>
        <v>0</v>
      </c>
      <c r="D8370" s="12">
        <f>VLOOKUP(A8370,'Step 1.3 Normalized OAT'!$A$1:$B$8761,2)</f>
        <v>48</v>
      </c>
      <c r="E8370" s="13">
        <f ca="1">('Step 3. Regression'!$F$19*D8370^2+'Step 3. Regression'!$G$19*D8370+'Step 3. Regression'!$H$19)*C8370</f>
        <v>0</v>
      </c>
    </row>
    <row r="8371" spans="1:5" x14ac:dyDescent="0.25">
      <c r="A8371" s="9">
        <f>IF(ISBLANK('Step 1.3 Normalized OAT'!A8371),"-",'Step 1.3 Normalized OAT'!A8371)</f>
        <v>43449.708333333336</v>
      </c>
      <c r="B8371" s="26">
        <f t="shared" si="136"/>
        <v>348</v>
      </c>
      <c r="C8371" s="64" cm="1">
        <f t="array" ref="C8371">INDEX('Step 5. Daily Avg Schedule Calc'!$A$2:$C$169,(WEEKDAY(A8371)-1)*24+HOUR(A8371)+1,3)*IF(A8371&lt;Cooling_Season_Start_Date,0,IF(A8371&gt;Cooling_Season_End_Date,0,1))</f>
        <v>0</v>
      </c>
      <c r="D8371" s="12">
        <f>VLOOKUP(A8371,'Step 1.3 Normalized OAT'!$A$1:$B$8761,2)</f>
        <v>48</v>
      </c>
      <c r="E8371" s="13">
        <f ca="1">('Step 3. Regression'!$F$19*D8371^2+'Step 3. Regression'!$G$19*D8371+'Step 3. Regression'!$H$19)*C8371</f>
        <v>0</v>
      </c>
    </row>
    <row r="8372" spans="1:5" x14ac:dyDescent="0.25">
      <c r="A8372" s="9">
        <f>IF(ISBLANK('Step 1.3 Normalized OAT'!A8372),"-",'Step 1.3 Normalized OAT'!A8372)</f>
        <v>43449.75</v>
      </c>
      <c r="B8372" s="26">
        <f t="shared" si="136"/>
        <v>348</v>
      </c>
      <c r="C8372" s="64" cm="1">
        <f t="array" ref="C8372">INDEX('Step 5. Daily Avg Schedule Calc'!$A$2:$C$169,(WEEKDAY(A8372)-1)*24+HOUR(A8372)+1,3)*IF(A8372&lt;Cooling_Season_Start_Date,0,IF(A8372&gt;Cooling_Season_End_Date,0,1))</f>
        <v>0</v>
      </c>
      <c r="D8372" s="12">
        <f>VLOOKUP(A8372,'Step 1.3 Normalized OAT'!$A$1:$B$8761,2)</f>
        <v>46</v>
      </c>
      <c r="E8372" s="13">
        <f ca="1">('Step 3. Regression'!$F$19*D8372^2+'Step 3. Regression'!$G$19*D8372+'Step 3. Regression'!$H$19)*C8372</f>
        <v>0</v>
      </c>
    </row>
    <row r="8373" spans="1:5" x14ac:dyDescent="0.25">
      <c r="A8373" s="9">
        <f>IF(ISBLANK('Step 1.3 Normalized OAT'!A8373),"-",'Step 1.3 Normalized OAT'!A8373)</f>
        <v>43449.791666666664</v>
      </c>
      <c r="B8373" s="26">
        <f t="shared" si="136"/>
        <v>348</v>
      </c>
      <c r="C8373" s="64" cm="1">
        <f t="array" ref="C8373">INDEX('Step 5. Daily Avg Schedule Calc'!$A$2:$C$169,(WEEKDAY(A8373)-1)*24+HOUR(A8373)+1,3)*IF(A8373&lt;Cooling_Season_Start_Date,0,IF(A8373&gt;Cooling_Season_End_Date,0,1))</f>
        <v>0</v>
      </c>
      <c r="D8373" s="12">
        <f>VLOOKUP(A8373,'Step 1.3 Normalized OAT'!$A$1:$B$8761,2)</f>
        <v>47</v>
      </c>
      <c r="E8373" s="13">
        <f ca="1">('Step 3. Regression'!$F$19*D8373^2+'Step 3. Regression'!$G$19*D8373+'Step 3. Regression'!$H$19)*C8373</f>
        <v>0</v>
      </c>
    </row>
    <row r="8374" spans="1:5" x14ac:dyDescent="0.25">
      <c r="A8374" s="9">
        <f>IF(ISBLANK('Step 1.3 Normalized OAT'!A8374),"-",'Step 1.3 Normalized OAT'!A8374)</f>
        <v>43449.833333333336</v>
      </c>
      <c r="B8374" s="26">
        <f t="shared" si="136"/>
        <v>348</v>
      </c>
      <c r="C8374" s="64" cm="1">
        <f t="array" ref="C8374">INDEX('Step 5. Daily Avg Schedule Calc'!$A$2:$C$169,(WEEKDAY(A8374)-1)*24+HOUR(A8374)+1,3)*IF(A8374&lt;Cooling_Season_Start_Date,0,IF(A8374&gt;Cooling_Season_End_Date,0,1))</f>
        <v>0</v>
      </c>
      <c r="D8374" s="12">
        <f>VLOOKUP(A8374,'Step 1.3 Normalized OAT'!$A$1:$B$8761,2)</f>
        <v>46</v>
      </c>
      <c r="E8374" s="13">
        <f ca="1">('Step 3. Regression'!$F$19*D8374^2+'Step 3. Regression'!$G$19*D8374+'Step 3. Regression'!$H$19)*C8374</f>
        <v>0</v>
      </c>
    </row>
    <row r="8375" spans="1:5" x14ac:dyDescent="0.25">
      <c r="A8375" s="9">
        <f>IF(ISBLANK('Step 1.3 Normalized OAT'!A8375),"-",'Step 1.3 Normalized OAT'!A8375)</f>
        <v>43449.875</v>
      </c>
      <c r="B8375" s="26">
        <f t="shared" si="136"/>
        <v>348</v>
      </c>
      <c r="C8375" s="64" cm="1">
        <f t="array" ref="C8375">INDEX('Step 5. Daily Avg Schedule Calc'!$A$2:$C$169,(WEEKDAY(A8375)-1)*24+HOUR(A8375)+1,3)*IF(A8375&lt;Cooling_Season_Start_Date,0,IF(A8375&gt;Cooling_Season_End_Date,0,1))</f>
        <v>0</v>
      </c>
      <c r="D8375" s="12">
        <f>VLOOKUP(A8375,'Step 1.3 Normalized OAT'!$A$1:$B$8761,2)</f>
        <v>46</v>
      </c>
      <c r="E8375" s="13">
        <f ca="1">('Step 3. Regression'!$F$19*D8375^2+'Step 3. Regression'!$G$19*D8375+'Step 3. Regression'!$H$19)*C8375</f>
        <v>0</v>
      </c>
    </row>
    <row r="8376" spans="1:5" x14ac:dyDescent="0.25">
      <c r="A8376" s="9">
        <f>IF(ISBLANK('Step 1.3 Normalized OAT'!A8376),"-",'Step 1.3 Normalized OAT'!A8376)</f>
        <v>43449.916666666664</v>
      </c>
      <c r="B8376" s="26">
        <f t="shared" si="136"/>
        <v>348</v>
      </c>
      <c r="C8376" s="64" cm="1">
        <f t="array" ref="C8376">INDEX('Step 5. Daily Avg Schedule Calc'!$A$2:$C$169,(WEEKDAY(A8376)-1)*24+HOUR(A8376)+1,3)*IF(A8376&lt;Cooling_Season_Start_Date,0,IF(A8376&gt;Cooling_Season_End_Date,0,1))</f>
        <v>0</v>
      </c>
      <c r="D8376" s="12">
        <f>VLOOKUP(A8376,'Step 1.3 Normalized OAT'!$A$1:$B$8761,2)</f>
        <v>47</v>
      </c>
      <c r="E8376" s="13">
        <f ca="1">('Step 3. Regression'!$F$19*D8376^2+'Step 3. Regression'!$G$19*D8376+'Step 3. Regression'!$H$19)*C8376</f>
        <v>0</v>
      </c>
    </row>
    <row r="8377" spans="1:5" x14ac:dyDescent="0.25">
      <c r="A8377" s="9">
        <f>IF(ISBLANK('Step 1.3 Normalized OAT'!A8377),"-",'Step 1.3 Normalized OAT'!A8377)</f>
        <v>43449.958333333336</v>
      </c>
      <c r="B8377" s="26">
        <f t="shared" si="136"/>
        <v>348</v>
      </c>
      <c r="C8377" s="64" cm="1">
        <f t="array" ref="C8377">INDEX('Step 5. Daily Avg Schedule Calc'!$A$2:$C$169,(WEEKDAY(A8377)-1)*24+HOUR(A8377)+1,3)*IF(A8377&lt;Cooling_Season_Start_Date,0,IF(A8377&gt;Cooling_Season_End_Date,0,1))</f>
        <v>0</v>
      </c>
      <c r="D8377" s="12">
        <f>VLOOKUP(A8377,'Step 1.3 Normalized OAT'!$A$1:$B$8761,2)</f>
        <v>46</v>
      </c>
      <c r="E8377" s="13">
        <f ca="1">('Step 3. Regression'!$F$19*D8377^2+'Step 3. Regression'!$G$19*D8377+'Step 3. Regression'!$H$19)*C8377</f>
        <v>0</v>
      </c>
    </row>
    <row r="8378" spans="1:5" x14ac:dyDescent="0.25">
      <c r="A8378" s="9">
        <f>IF(ISBLANK('Step 1.3 Normalized OAT'!A8378),"-",'Step 1.3 Normalized OAT'!A8378)</f>
        <v>43450</v>
      </c>
      <c r="B8378" s="26">
        <f t="shared" si="136"/>
        <v>349</v>
      </c>
      <c r="C8378" s="64" cm="1">
        <f t="array" ref="C8378">INDEX('Step 5. Daily Avg Schedule Calc'!$A$2:$C$169,(WEEKDAY(A8378)-1)*24+HOUR(A8378)+1,3)*IF(A8378&lt;Cooling_Season_Start_Date,0,IF(A8378&gt;Cooling_Season_End_Date,0,1))</f>
        <v>0</v>
      </c>
      <c r="D8378" s="12">
        <f>VLOOKUP(A8378,'Step 1.3 Normalized OAT'!$A$1:$B$8761,2)</f>
        <v>46</v>
      </c>
      <c r="E8378" s="13">
        <f ca="1">('Step 3. Regression'!$F$19*D8378^2+'Step 3. Regression'!$G$19*D8378+'Step 3. Regression'!$H$19)*C8378</f>
        <v>0</v>
      </c>
    </row>
    <row r="8379" spans="1:5" x14ac:dyDescent="0.25">
      <c r="A8379" s="9">
        <f>IF(ISBLANK('Step 1.3 Normalized OAT'!A8379),"-",'Step 1.3 Normalized OAT'!A8379)</f>
        <v>43450.041666666664</v>
      </c>
      <c r="B8379" s="26">
        <f t="shared" si="136"/>
        <v>349</v>
      </c>
      <c r="C8379" s="64" cm="1">
        <f t="array" ref="C8379">INDEX('Step 5. Daily Avg Schedule Calc'!$A$2:$C$169,(WEEKDAY(A8379)-1)*24+HOUR(A8379)+1,3)*IF(A8379&lt;Cooling_Season_Start_Date,0,IF(A8379&gt;Cooling_Season_End_Date,0,1))</f>
        <v>0</v>
      </c>
      <c r="D8379" s="12">
        <f>VLOOKUP(A8379,'Step 1.3 Normalized OAT'!$A$1:$B$8761,2)</f>
        <v>45</v>
      </c>
      <c r="E8379" s="13">
        <f ca="1">('Step 3. Regression'!$F$19*D8379^2+'Step 3. Regression'!$G$19*D8379+'Step 3. Regression'!$H$19)*C8379</f>
        <v>0</v>
      </c>
    </row>
    <row r="8380" spans="1:5" x14ac:dyDescent="0.25">
      <c r="A8380" s="9">
        <f>IF(ISBLANK('Step 1.3 Normalized OAT'!A8380),"-",'Step 1.3 Normalized OAT'!A8380)</f>
        <v>43450.083333333336</v>
      </c>
      <c r="B8380" s="26">
        <f t="shared" si="136"/>
        <v>349</v>
      </c>
      <c r="C8380" s="64" cm="1">
        <f t="array" ref="C8380">INDEX('Step 5. Daily Avg Schedule Calc'!$A$2:$C$169,(WEEKDAY(A8380)-1)*24+HOUR(A8380)+1,3)*IF(A8380&lt;Cooling_Season_Start_Date,0,IF(A8380&gt;Cooling_Season_End_Date,0,1))</f>
        <v>0</v>
      </c>
      <c r="D8380" s="12">
        <f>VLOOKUP(A8380,'Step 1.3 Normalized OAT'!$A$1:$B$8761,2)</f>
        <v>45</v>
      </c>
      <c r="E8380" s="13">
        <f ca="1">('Step 3. Regression'!$F$19*D8380^2+'Step 3. Regression'!$G$19*D8380+'Step 3. Regression'!$H$19)*C8380</f>
        <v>0</v>
      </c>
    </row>
    <row r="8381" spans="1:5" x14ac:dyDescent="0.25">
      <c r="A8381" s="9">
        <f>IF(ISBLANK('Step 1.3 Normalized OAT'!A8381),"-",'Step 1.3 Normalized OAT'!A8381)</f>
        <v>43450.125</v>
      </c>
      <c r="B8381" s="26">
        <f t="shared" si="136"/>
        <v>349</v>
      </c>
      <c r="C8381" s="64" cm="1">
        <f t="array" ref="C8381">INDEX('Step 5. Daily Avg Schedule Calc'!$A$2:$C$169,(WEEKDAY(A8381)-1)*24+HOUR(A8381)+1,3)*IF(A8381&lt;Cooling_Season_Start_Date,0,IF(A8381&gt;Cooling_Season_End_Date,0,1))</f>
        <v>0</v>
      </c>
      <c r="D8381" s="12">
        <f>VLOOKUP(A8381,'Step 1.3 Normalized OAT'!$A$1:$B$8761,2)</f>
        <v>45</v>
      </c>
      <c r="E8381" s="13">
        <f ca="1">('Step 3. Regression'!$F$19*D8381^2+'Step 3. Regression'!$G$19*D8381+'Step 3. Regression'!$H$19)*C8381</f>
        <v>0</v>
      </c>
    </row>
    <row r="8382" spans="1:5" x14ac:dyDescent="0.25">
      <c r="A8382" s="9">
        <f>IF(ISBLANK('Step 1.3 Normalized OAT'!A8382),"-",'Step 1.3 Normalized OAT'!A8382)</f>
        <v>43450.166666666664</v>
      </c>
      <c r="B8382" s="26">
        <f t="shared" si="136"/>
        <v>349</v>
      </c>
      <c r="C8382" s="64" cm="1">
        <f t="array" ref="C8382">INDEX('Step 5. Daily Avg Schedule Calc'!$A$2:$C$169,(WEEKDAY(A8382)-1)*24+HOUR(A8382)+1,3)*IF(A8382&lt;Cooling_Season_Start_Date,0,IF(A8382&gt;Cooling_Season_End_Date,0,1))</f>
        <v>0</v>
      </c>
      <c r="D8382" s="12">
        <f>VLOOKUP(A8382,'Step 1.3 Normalized OAT'!$A$1:$B$8761,2)</f>
        <v>42</v>
      </c>
      <c r="E8382" s="13">
        <f ca="1">('Step 3. Regression'!$F$19*D8382^2+'Step 3. Regression'!$G$19*D8382+'Step 3. Regression'!$H$19)*C8382</f>
        <v>0</v>
      </c>
    </row>
    <row r="8383" spans="1:5" x14ac:dyDescent="0.25">
      <c r="A8383" s="9">
        <f>IF(ISBLANK('Step 1.3 Normalized OAT'!A8383),"-",'Step 1.3 Normalized OAT'!A8383)</f>
        <v>43450.208333333336</v>
      </c>
      <c r="B8383" s="26">
        <f t="shared" si="136"/>
        <v>349</v>
      </c>
      <c r="C8383" s="64" cm="1">
        <f t="array" ref="C8383">INDEX('Step 5. Daily Avg Schedule Calc'!$A$2:$C$169,(WEEKDAY(A8383)-1)*24+HOUR(A8383)+1,3)*IF(A8383&lt;Cooling_Season_Start_Date,0,IF(A8383&gt;Cooling_Season_End_Date,0,1))</f>
        <v>0</v>
      </c>
      <c r="D8383" s="12">
        <f>VLOOKUP(A8383,'Step 1.3 Normalized OAT'!$A$1:$B$8761,2)</f>
        <v>41</v>
      </c>
      <c r="E8383" s="13">
        <f ca="1">('Step 3. Regression'!$F$19*D8383^2+'Step 3. Regression'!$G$19*D8383+'Step 3. Regression'!$H$19)*C8383</f>
        <v>0</v>
      </c>
    </row>
    <row r="8384" spans="1:5" x14ac:dyDescent="0.25">
      <c r="A8384" s="9">
        <f>IF(ISBLANK('Step 1.3 Normalized OAT'!A8384),"-",'Step 1.3 Normalized OAT'!A8384)</f>
        <v>43450.25</v>
      </c>
      <c r="B8384" s="26">
        <f t="shared" si="136"/>
        <v>349</v>
      </c>
      <c r="C8384" s="64" cm="1">
        <f t="array" ref="C8384">INDEX('Step 5. Daily Avg Schedule Calc'!$A$2:$C$169,(WEEKDAY(A8384)-1)*24+HOUR(A8384)+1,3)*IF(A8384&lt;Cooling_Season_Start_Date,0,IF(A8384&gt;Cooling_Season_End_Date,0,1))</f>
        <v>0</v>
      </c>
      <c r="D8384" s="12">
        <f>VLOOKUP(A8384,'Step 1.3 Normalized OAT'!$A$1:$B$8761,2)</f>
        <v>39</v>
      </c>
      <c r="E8384" s="13">
        <f ca="1">('Step 3. Regression'!$F$19*D8384^2+'Step 3. Regression'!$G$19*D8384+'Step 3. Regression'!$H$19)*C8384</f>
        <v>0</v>
      </c>
    </row>
    <row r="8385" spans="1:5" x14ac:dyDescent="0.25">
      <c r="A8385" s="9">
        <f>IF(ISBLANK('Step 1.3 Normalized OAT'!A8385),"-",'Step 1.3 Normalized OAT'!A8385)</f>
        <v>43450.291666666664</v>
      </c>
      <c r="B8385" s="26">
        <f t="shared" si="136"/>
        <v>349</v>
      </c>
      <c r="C8385" s="64" cm="1">
        <f t="array" ref="C8385">INDEX('Step 5. Daily Avg Schedule Calc'!$A$2:$C$169,(WEEKDAY(A8385)-1)*24+HOUR(A8385)+1,3)*IF(A8385&lt;Cooling_Season_Start_Date,0,IF(A8385&gt;Cooling_Season_End_Date,0,1))</f>
        <v>0</v>
      </c>
      <c r="D8385" s="12">
        <f>VLOOKUP(A8385,'Step 1.3 Normalized OAT'!$A$1:$B$8761,2)</f>
        <v>40</v>
      </c>
      <c r="E8385" s="13">
        <f ca="1">('Step 3. Regression'!$F$19*D8385^2+'Step 3. Regression'!$G$19*D8385+'Step 3. Regression'!$H$19)*C8385</f>
        <v>0</v>
      </c>
    </row>
    <row r="8386" spans="1:5" x14ac:dyDescent="0.25">
      <c r="A8386" s="9">
        <f>IF(ISBLANK('Step 1.3 Normalized OAT'!A8386),"-",'Step 1.3 Normalized OAT'!A8386)</f>
        <v>43450.333333333336</v>
      </c>
      <c r="B8386" s="26">
        <f t="shared" si="136"/>
        <v>349</v>
      </c>
      <c r="C8386" s="64" cm="1">
        <f t="array" ref="C8386">INDEX('Step 5. Daily Avg Schedule Calc'!$A$2:$C$169,(WEEKDAY(A8386)-1)*24+HOUR(A8386)+1,3)*IF(A8386&lt;Cooling_Season_Start_Date,0,IF(A8386&gt;Cooling_Season_End_Date,0,1))</f>
        <v>0</v>
      </c>
      <c r="D8386" s="12">
        <f>VLOOKUP(A8386,'Step 1.3 Normalized OAT'!$A$1:$B$8761,2)</f>
        <v>39</v>
      </c>
      <c r="E8386" s="13">
        <f ca="1">('Step 3. Regression'!$F$19*D8386^2+'Step 3. Regression'!$G$19*D8386+'Step 3. Regression'!$H$19)*C8386</f>
        <v>0</v>
      </c>
    </row>
    <row r="8387" spans="1:5" x14ac:dyDescent="0.25">
      <c r="A8387" s="9">
        <f>IF(ISBLANK('Step 1.3 Normalized OAT'!A8387),"-",'Step 1.3 Normalized OAT'!A8387)</f>
        <v>43450.375</v>
      </c>
      <c r="B8387" s="26">
        <f t="shared" ref="B8387:B8450" si="137">_xlfn.DAYS(A8387,$A$2)</f>
        <v>349</v>
      </c>
      <c r="C8387" s="64" cm="1">
        <f t="array" ref="C8387">INDEX('Step 5. Daily Avg Schedule Calc'!$A$2:$C$169,(WEEKDAY(A8387)-1)*24+HOUR(A8387)+1,3)*IF(A8387&lt;Cooling_Season_Start_Date,0,IF(A8387&gt;Cooling_Season_End_Date,0,1))</f>
        <v>0</v>
      </c>
      <c r="D8387" s="12">
        <f>VLOOKUP(A8387,'Step 1.3 Normalized OAT'!$A$1:$B$8761,2)</f>
        <v>39</v>
      </c>
      <c r="E8387" s="13">
        <f ca="1">('Step 3. Regression'!$F$19*D8387^2+'Step 3. Regression'!$G$19*D8387+'Step 3. Regression'!$H$19)*C8387</f>
        <v>0</v>
      </c>
    </row>
    <row r="8388" spans="1:5" x14ac:dyDescent="0.25">
      <c r="A8388" s="9">
        <f>IF(ISBLANK('Step 1.3 Normalized OAT'!A8388),"-",'Step 1.3 Normalized OAT'!A8388)</f>
        <v>43450.416666666664</v>
      </c>
      <c r="B8388" s="26">
        <f t="shared" si="137"/>
        <v>349</v>
      </c>
      <c r="C8388" s="64" cm="1">
        <f t="array" ref="C8388">INDEX('Step 5. Daily Avg Schedule Calc'!$A$2:$C$169,(WEEKDAY(A8388)-1)*24+HOUR(A8388)+1,3)*IF(A8388&lt;Cooling_Season_Start_Date,0,IF(A8388&gt;Cooling_Season_End_Date,0,1))</f>
        <v>0</v>
      </c>
      <c r="D8388" s="12">
        <f>VLOOKUP(A8388,'Step 1.3 Normalized OAT'!$A$1:$B$8761,2)</f>
        <v>40</v>
      </c>
      <c r="E8388" s="13">
        <f ca="1">('Step 3. Regression'!$F$19*D8388^2+'Step 3. Regression'!$G$19*D8388+'Step 3. Regression'!$H$19)*C8388</f>
        <v>0</v>
      </c>
    </row>
    <row r="8389" spans="1:5" x14ac:dyDescent="0.25">
      <c r="A8389" s="9">
        <f>IF(ISBLANK('Step 1.3 Normalized OAT'!A8389),"-",'Step 1.3 Normalized OAT'!A8389)</f>
        <v>43450.458333333336</v>
      </c>
      <c r="B8389" s="26">
        <f t="shared" si="137"/>
        <v>349</v>
      </c>
      <c r="C8389" s="64" cm="1">
        <f t="array" ref="C8389">INDEX('Step 5. Daily Avg Schedule Calc'!$A$2:$C$169,(WEEKDAY(A8389)-1)*24+HOUR(A8389)+1,3)*IF(A8389&lt;Cooling_Season_Start_Date,0,IF(A8389&gt;Cooling_Season_End_Date,0,1))</f>
        <v>0</v>
      </c>
      <c r="D8389" s="12">
        <f>VLOOKUP(A8389,'Step 1.3 Normalized OAT'!$A$1:$B$8761,2)</f>
        <v>39</v>
      </c>
      <c r="E8389" s="13">
        <f ca="1">('Step 3. Regression'!$F$19*D8389^2+'Step 3. Regression'!$G$19*D8389+'Step 3. Regression'!$H$19)*C8389</f>
        <v>0</v>
      </c>
    </row>
    <row r="8390" spans="1:5" x14ac:dyDescent="0.25">
      <c r="A8390" s="9">
        <f>IF(ISBLANK('Step 1.3 Normalized OAT'!A8390),"-",'Step 1.3 Normalized OAT'!A8390)</f>
        <v>43450.5</v>
      </c>
      <c r="B8390" s="26">
        <f t="shared" si="137"/>
        <v>349</v>
      </c>
      <c r="C8390" s="64" cm="1">
        <f t="array" ref="C8390">INDEX('Step 5. Daily Avg Schedule Calc'!$A$2:$C$169,(WEEKDAY(A8390)-1)*24+HOUR(A8390)+1,3)*IF(A8390&lt;Cooling_Season_Start_Date,0,IF(A8390&gt;Cooling_Season_End_Date,0,1))</f>
        <v>0</v>
      </c>
      <c r="D8390" s="12">
        <f>VLOOKUP(A8390,'Step 1.3 Normalized OAT'!$A$1:$B$8761,2)</f>
        <v>41</v>
      </c>
      <c r="E8390" s="13">
        <f ca="1">('Step 3. Regression'!$F$19*D8390^2+'Step 3. Regression'!$G$19*D8390+'Step 3. Regression'!$H$19)*C8390</f>
        <v>0</v>
      </c>
    </row>
    <row r="8391" spans="1:5" x14ac:dyDescent="0.25">
      <c r="A8391" s="9">
        <f>IF(ISBLANK('Step 1.3 Normalized OAT'!A8391),"-",'Step 1.3 Normalized OAT'!A8391)</f>
        <v>43450.541666666664</v>
      </c>
      <c r="B8391" s="26">
        <f t="shared" si="137"/>
        <v>349</v>
      </c>
      <c r="C8391" s="64" cm="1">
        <f t="array" ref="C8391">INDEX('Step 5. Daily Avg Schedule Calc'!$A$2:$C$169,(WEEKDAY(A8391)-1)*24+HOUR(A8391)+1,3)*IF(A8391&lt;Cooling_Season_Start_Date,0,IF(A8391&gt;Cooling_Season_End_Date,0,1))</f>
        <v>0</v>
      </c>
      <c r="D8391" s="12">
        <f>VLOOKUP(A8391,'Step 1.3 Normalized OAT'!$A$1:$B$8761,2)</f>
        <v>41</v>
      </c>
      <c r="E8391" s="13">
        <f ca="1">('Step 3. Regression'!$F$19*D8391^2+'Step 3. Regression'!$G$19*D8391+'Step 3. Regression'!$H$19)*C8391</f>
        <v>0</v>
      </c>
    </row>
    <row r="8392" spans="1:5" x14ac:dyDescent="0.25">
      <c r="A8392" s="9">
        <f>IF(ISBLANK('Step 1.3 Normalized OAT'!A8392),"-",'Step 1.3 Normalized OAT'!A8392)</f>
        <v>43450.583333333336</v>
      </c>
      <c r="B8392" s="26">
        <f t="shared" si="137"/>
        <v>349</v>
      </c>
      <c r="C8392" s="64" cm="1">
        <f t="array" ref="C8392">INDEX('Step 5. Daily Avg Schedule Calc'!$A$2:$C$169,(WEEKDAY(A8392)-1)*24+HOUR(A8392)+1,3)*IF(A8392&lt;Cooling_Season_Start_Date,0,IF(A8392&gt;Cooling_Season_End_Date,0,1))</f>
        <v>0</v>
      </c>
      <c r="D8392" s="12">
        <f>VLOOKUP(A8392,'Step 1.3 Normalized OAT'!$A$1:$B$8761,2)</f>
        <v>43</v>
      </c>
      <c r="E8392" s="13">
        <f ca="1">('Step 3. Regression'!$F$19*D8392^2+'Step 3. Regression'!$G$19*D8392+'Step 3. Regression'!$H$19)*C8392</f>
        <v>0</v>
      </c>
    </row>
    <row r="8393" spans="1:5" x14ac:dyDescent="0.25">
      <c r="A8393" s="9">
        <f>IF(ISBLANK('Step 1.3 Normalized OAT'!A8393),"-",'Step 1.3 Normalized OAT'!A8393)</f>
        <v>43450.625</v>
      </c>
      <c r="B8393" s="26">
        <f t="shared" si="137"/>
        <v>349</v>
      </c>
      <c r="C8393" s="64" cm="1">
        <f t="array" ref="C8393">INDEX('Step 5. Daily Avg Schedule Calc'!$A$2:$C$169,(WEEKDAY(A8393)-1)*24+HOUR(A8393)+1,3)*IF(A8393&lt;Cooling_Season_Start_Date,0,IF(A8393&gt;Cooling_Season_End_Date,0,1))</f>
        <v>0</v>
      </c>
      <c r="D8393" s="12">
        <f>VLOOKUP(A8393,'Step 1.3 Normalized OAT'!$A$1:$B$8761,2)</f>
        <v>41</v>
      </c>
      <c r="E8393" s="13">
        <f ca="1">('Step 3. Regression'!$F$19*D8393^2+'Step 3. Regression'!$G$19*D8393+'Step 3. Regression'!$H$19)*C8393</f>
        <v>0</v>
      </c>
    </row>
    <row r="8394" spans="1:5" x14ac:dyDescent="0.25">
      <c r="A8394" s="9">
        <f>IF(ISBLANK('Step 1.3 Normalized OAT'!A8394),"-",'Step 1.3 Normalized OAT'!A8394)</f>
        <v>43450.666666666664</v>
      </c>
      <c r="B8394" s="26">
        <f t="shared" si="137"/>
        <v>349</v>
      </c>
      <c r="C8394" s="64" cm="1">
        <f t="array" ref="C8394">INDEX('Step 5. Daily Avg Schedule Calc'!$A$2:$C$169,(WEEKDAY(A8394)-1)*24+HOUR(A8394)+1,3)*IF(A8394&lt;Cooling_Season_Start_Date,0,IF(A8394&gt;Cooling_Season_End_Date,0,1))</f>
        <v>0</v>
      </c>
      <c r="D8394" s="12">
        <f>VLOOKUP(A8394,'Step 1.3 Normalized OAT'!$A$1:$B$8761,2)</f>
        <v>40</v>
      </c>
      <c r="E8394" s="13">
        <f ca="1">('Step 3. Regression'!$F$19*D8394^2+'Step 3. Regression'!$G$19*D8394+'Step 3. Regression'!$H$19)*C8394</f>
        <v>0</v>
      </c>
    </row>
    <row r="8395" spans="1:5" x14ac:dyDescent="0.25">
      <c r="A8395" s="9">
        <f>IF(ISBLANK('Step 1.3 Normalized OAT'!A8395),"-",'Step 1.3 Normalized OAT'!A8395)</f>
        <v>43450.708333333336</v>
      </c>
      <c r="B8395" s="26">
        <f t="shared" si="137"/>
        <v>349</v>
      </c>
      <c r="C8395" s="64" cm="1">
        <f t="array" ref="C8395">INDEX('Step 5. Daily Avg Schedule Calc'!$A$2:$C$169,(WEEKDAY(A8395)-1)*24+HOUR(A8395)+1,3)*IF(A8395&lt;Cooling_Season_Start_Date,0,IF(A8395&gt;Cooling_Season_End_Date,0,1))</f>
        <v>0</v>
      </c>
      <c r="D8395" s="12">
        <f>VLOOKUP(A8395,'Step 1.3 Normalized OAT'!$A$1:$B$8761,2)</f>
        <v>39</v>
      </c>
      <c r="E8395" s="13">
        <f ca="1">('Step 3. Regression'!$F$19*D8395^2+'Step 3. Regression'!$G$19*D8395+'Step 3. Regression'!$H$19)*C8395</f>
        <v>0</v>
      </c>
    </row>
    <row r="8396" spans="1:5" x14ac:dyDescent="0.25">
      <c r="A8396" s="9">
        <f>IF(ISBLANK('Step 1.3 Normalized OAT'!A8396),"-",'Step 1.3 Normalized OAT'!A8396)</f>
        <v>43450.75</v>
      </c>
      <c r="B8396" s="26">
        <f t="shared" si="137"/>
        <v>349</v>
      </c>
      <c r="C8396" s="64" cm="1">
        <f t="array" ref="C8396">INDEX('Step 5. Daily Avg Schedule Calc'!$A$2:$C$169,(WEEKDAY(A8396)-1)*24+HOUR(A8396)+1,3)*IF(A8396&lt;Cooling_Season_Start_Date,0,IF(A8396&gt;Cooling_Season_End_Date,0,1))</f>
        <v>0</v>
      </c>
      <c r="D8396" s="12">
        <f>VLOOKUP(A8396,'Step 1.3 Normalized OAT'!$A$1:$B$8761,2)</f>
        <v>39</v>
      </c>
      <c r="E8396" s="13">
        <f ca="1">('Step 3. Regression'!$F$19*D8396^2+'Step 3. Regression'!$G$19*D8396+'Step 3. Regression'!$H$19)*C8396</f>
        <v>0</v>
      </c>
    </row>
    <row r="8397" spans="1:5" x14ac:dyDescent="0.25">
      <c r="A8397" s="9">
        <f>IF(ISBLANK('Step 1.3 Normalized OAT'!A8397),"-",'Step 1.3 Normalized OAT'!A8397)</f>
        <v>43450.791666666664</v>
      </c>
      <c r="B8397" s="26">
        <f t="shared" si="137"/>
        <v>349</v>
      </c>
      <c r="C8397" s="64" cm="1">
        <f t="array" ref="C8397">INDEX('Step 5. Daily Avg Schedule Calc'!$A$2:$C$169,(WEEKDAY(A8397)-1)*24+HOUR(A8397)+1,3)*IF(A8397&lt;Cooling_Season_Start_Date,0,IF(A8397&gt;Cooling_Season_End_Date,0,1))</f>
        <v>0</v>
      </c>
      <c r="D8397" s="12">
        <f>VLOOKUP(A8397,'Step 1.3 Normalized OAT'!$A$1:$B$8761,2)</f>
        <v>40</v>
      </c>
      <c r="E8397" s="13">
        <f ca="1">('Step 3. Regression'!$F$19*D8397^2+'Step 3. Regression'!$G$19*D8397+'Step 3. Regression'!$H$19)*C8397</f>
        <v>0</v>
      </c>
    </row>
    <row r="8398" spans="1:5" x14ac:dyDescent="0.25">
      <c r="A8398" s="9">
        <f>IF(ISBLANK('Step 1.3 Normalized OAT'!A8398),"-",'Step 1.3 Normalized OAT'!A8398)</f>
        <v>43450.833333333336</v>
      </c>
      <c r="B8398" s="26">
        <f t="shared" si="137"/>
        <v>349</v>
      </c>
      <c r="C8398" s="64" cm="1">
        <f t="array" ref="C8398">INDEX('Step 5. Daily Avg Schedule Calc'!$A$2:$C$169,(WEEKDAY(A8398)-1)*24+HOUR(A8398)+1,3)*IF(A8398&lt;Cooling_Season_Start_Date,0,IF(A8398&gt;Cooling_Season_End_Date,0,1))</f>
        <v>0</v>
      </c>
      <c r="D8398" s="12">
        <f>VLOOKUP(A8398,'Step 1.3 Normalized OAT'!$A$1:$B$8761,2)</f>
        <v>37</v>
      </c>
      <c r="E8398" s="13">
        <f ca="1">('Step 3. Regression'!$F$19*D8398^2+'Step 3. Regression'!$G$19*D8398+'Step 3. Regression'!$H$19)*C8398</f>
        <v>0</v>
      </c>
    </row>
    <row r="8399" spans="1:5" x14ac:dyDescent="0.25">
      <c r="A8399" s="9">
        <f>IF(ISBLANK('Step 1.3 Normalized OAT'!A8399),"-",'Step 1.3 Normalized OAT'!A8399)</f>
        <v>43450.875</v>
      </c>
      <c r="B8399" s="26">
        <f t="shared" si="137"/>
        <v>349</v>
      </c>
      <c r="C8399" s="64" cm="1">
        <f t="array" ref="C8399">INDEX('Step 5. Daily Avg Schedule Calc'!$A$2:$C$169,(WEEKDAY(A8399)-1)*24+HOUR(A8399)+1,3)*IF(A8399&lt;Cooling_Season_Start_Date,0,IF(A8399&gt;Cooling_Season_End_Date,0,1))</f>
        <v>0</v>
      </c>
      <c r="D8399" s="12">
        <f>VLOOKUP(A8399,'Step 1.3 Normalized OAT'!$A$1:$B$8761,2)</f>
        <v>37</v>
      </c>
      <c r="E8399" s="13">
        <f ca="1">('Step 3. Regression'!$F$19*D8399^2+'Step 3. Regression'!$G$19*D8399+'Step 3. Regression'!$H$19)*C8399</f>
        <v>0</v>
      </c>
    </row>
    <row r="8400" spans="1:5" x14ac:dyDescent="0.25">
      <c r="A8400" s="9">
        <f>IF(ISBLANK('Step 1.3 Normalized OAT'!A8400),"-",'Step 1.3 Normalized OAT'!A8400)</f>
        <v>43450.916666666664</v>
      </c>
      <c r="B8400" s="26">
        <f t="shared" si="137"/>
        <v>349</v>
      </c>
      <c r="C8400" s="64" cm="1">
        <f t="array" ref="C8400">INDEX('Step 5. Daily Avg Schedule Calc'!$A$2:$C$169,(WEEKDAY(A8400)-1)*24+HOUR(A8400)+1,3)*IF(A8400&lt;Cooling_Season_Start_Date,0,IF(A8400&gt;Cooling_Season_End_Date,0,1))</f>
        <v>0</v>
      </c>
      <c r="D8400" s="12">
        <f>VLOOKUP(A8400,'Step 1.3 Normalized OAT'!$A$1:$B$8761,2)</f>
        <v>38</v>
      </c>
      <c r="E8400" s="13">
        <f ca="1">('Step 3. Regression'!$F$19*D8400^2+'Step 3. Regression'!$G$19*D8400+'Step 3. Regression'!$H$19)*C8400</f>
        <v>0</v>
      </c>
    </row>
    <row r="8401" spans="1:5" x14ac:dyDescent="0.25">
      <c r="A8401" s="9">
        <f>IF(ISBLANK('Step 1.3 Normalized OAT'!A8401),"-",'Step 1.3 Normalized OAT'!A8401)</f>
        <v>43450.958333333336</v>
      </c>
      <c r="B8401" s="26">
        <f t="shared" si="137"/>
        <v>349</v>
      </c>
      <c r="C8401" s="64" cm="1">
        <f t="array" ref="C8401">INDEX('Step 5. Daily Avg Schedule Calc'!$A$2:$C$169,(WEEKDAY(A8401)-1)*24+HOUR(A8401)+1,3)*IF(A8401&lt;Cooling_Season_Start_Date,0,IF(A8401&gt;Cooling_Season_End_Date,0,1))</f>
        <v>0</v>
      </c>
      <c r="D8401" s="12">
        <f>VLOOKUP(A8401,'Step 1.3 Normalized OAT'!$A$1:$B$8761,2)</f>
        <v>37</v>
      </c>
      <c r="E8401" s="13">
        <f ca="1">('Step 3. Regression'!$F$19*D8401^2+'Step 3. Regression'!$G$19*D8401+'Step 3. Regression'!$H$19)*C8401</f>
        <v>0</v>
      </c>
    </row>
    <row r="8402" spans="1:5" x14ac:dyDescent="0.25">
      <c r="A8402" s="9">
        <f>IF(ISBLANK('Step 1.3 Normalized OAT'!A8402),"-",'Step 1.3 Normalized OAT'!A8402)</f>
        <v>43451</v>
      </c>
      <c r="B8402" s="26">
        <f t="shared" si="137"/>
        <v>350</v>
      </c>
      <c r="C8402" s="64" cm="1">
        <f t="array" ref="C8402">INDEX('Step 5. Daily Avg Schedule Calc'!$A$2:$C$169,(WEEKDAY(A8402)-1)*24+HOUR(A8402)+1,3)*IF(A8402&lt;Cooling_Season_Start_Date,0,IF(A8402&gt;Cooling_Season_End_Date,0,1))</f>
        <v>0</v>
      </c>
      <c r="D8402" s="12">
        <f>VLOOKUP(A8402,'Step 1.3 Normalized OAT'!$A$1:$B$8761,2)</f>
        <v>39</v>
      </c>
      <c r="E8402" s="13">
        <f ca="1">('Step 3. Regression'!$F$19*D8402^2+'Step 3. Regression'!$G$19*D8402+'Step 3. Regression'!$H$19)*C8402</f>
        <v>0</v>
      </c>
    </row>
    <row r="8403" spans="1:5" x14ac:dyDescent="0.25">
      <c r="A8403" s="9">
        <f>IF(ISBLANK('Step 1.3 Normalized OAT'!A8403),"-",'Step 1.3 Normalized OAT'!A8403)</f>
        <v>43451.041666666664</v>
      </c>
      <c r="B8403" s="26">
        <f t="shared" si="137"/>
        <v>350</v>
      </c>
      <c r="C8403" s="64" cm="1">
        <f t="array" ref="C8403">INDEX('Step 5. Daily Avg Schedule Calc'!$A$2:$C$169,(WEEKDAY(A8403)-1)*24+HOUR(A8403)+1,3)*IF(A8403&lt;Cooling_Season_Start_Date,0,IF(A8403&gt;Cooling_Season_End_Date,0,1))</f>
        <v>0</v>
      </c>
      <c r="D8403" s="12">
        <f>VLOOKUP(A8403,'Step 1.3 Normalized OAT'!$A$1:$B$8761,2)</f>
        <v>39</v>
      </c>
      <c r="E8403" s="13">
        <f ca="1">('Step 3. Regression'!$F$19*D8403^2+'Step 3. Regression'!$G$19*D8403+'Step 3. Regression'!$H$19)*C8403</f>
        <v>0</v>
      </c>
    </row>
    <row r="8404" spans="1:5" x14ac:dyDescent="0.25">
      <c r="A8404" s="9">
        <f>IF(ISBLANK('Step 1.3 Normalized OAT'!A8404),"-",'Step 1.3 Normalized OAT'!A8404)</f>
        <v>43451.083333333336</v>
      </c>
      <c r="B8404" s="26">
        <f t="shared" si="137"/>
        <v>350</v>
      </c>
      <c r="C8404" s="64" cm="1">
        <f t="array" ref="C8404">INDEX('Step 5. Daily Avg Schedule Calc'!$A$2:$C$169,(WEEKDAY(A8404)-1)*24+HOUR(A8404)+1,3)*IF(A8404&lt;Cooling_Season_Start_Date,0,IF(A8404&gt;Cooling_Season_End_Date,0,1))</f>
        <v>0</v>
      </c>
      <c r="D8404" s="12">
        <f>VLOOKUP(A8404,'Step 1.3 Normalized OAT'!$A$1:$B$8761,2)</f>
        <v>37</v>
      </c>
      <c r="E8404" s="13">
        <f ca="1">('Step 3. Regression'!$F$19*D8404^2+'Step 3. Regression'!$G$19*D8404+'Step 3. Regression'!$H$19)*C8404</f>
        <v>0</v>
      </c>
    </row>
    <row r="8405" spans="1:5" x14ac:dyDescent="0.25">
      <c r="A8405" s="9">
        <f>IF(ISBLANK('Step 1.3 Normalized OAT'!A8405),"-",'Step 1.3 Normalized OAT'!A8405)</f>
        <v>43451.125</v>
      </c>
      <c r="B8405" s="26">
        <f t="shared" si="137"/>
        <v>350</v>
      </c>
      <c r="C8405" s="64" cm="1">
        <f t="array" ref="C8405">INDEX('Step 5. Daily Avg Schedule Calc'!$A$2:$C$169,(WEEKDAY(A8405)-1)*24+HOUR(A8405)+1,3)*IF(A8405&lt;Cooling_Season_Start_Date,0,IF(A8405&gt;Cooling_Season_End_Date,0,1))</f>
        <v>0</v>
      </c>
      <c r="D8405" s="12">
        <f>VLOOKUP(A8405,'Step 1.3 Normalized OAT'!$A$1:$B$8761,2)</f>
        <v>37</v>
      </c>
      <c r="E8405" s="13">
        <f ca="1">('Step 3. Regression'!$F$19*D8405^2+'Step 3. Regression'!$G$19*D8405+'Step 3. Regression'!$H$19)*C8405</f>
        <v>0</v>
      </c>
    </row>
    <row r="8406" spans="1:5" x14ac:dyDescent="0.25">
      <c r="A8406" s="9">
        <f>IF(ISBLANK('Step 1.3 Normalized OAT'!A8406),"-",'Step 1.3 Normalized OAT'!A8406)</f>
        <v>43451.166666666664</v>
      </c>
      <c r="B8406" s="26">
        <f t="shared" si="137"/>
        <v>350</v>
      </c>
      <c r="C8406" s="64" cm="1">
        <f t="array" ref="C8406">INDEX('Step 5. Daily Avg Schedule Calc'!$A$2:$C$169,(WEEKDAY(A8406)-1)*24+HOUR(A8406)+1,3)*IF(A8406&lt;Cooling_Season_Start_Date,0,IF(A8406&gt;Cooling_Season_End_Date,0,1))</f>
        <v>0</v>
      </c>
      <c r="D8406" s="12">
        <f>VLOOKUP(A8406,'Step 1.3 Normalized OAT'!$A$1:$B$8761,2)</f>
        <v>39</v>
      </c>
      <c r="E8406" s="13">
        <f ca="1">('Step 3. Regression'!$F$19*D8406^2+'Step 3. Regression'!$G$19*D8406+'Step 3. Regression'!$H$19)*C8406</f>
        <v>0</v>
      </c>
    </row>
    <row r="8407" spans="1:5" x14ac:dyDescent="0.25">
      <c r="A8407" s="9">
        <f>IF(ISBLANK('Step 1.3 Normalized OAT'!A8407),"-",'Step 1.3 Normalized OAT'!A8407)</f>
        <v>43451.208333333336</v>
      </c>
      <c r="B8407" s="26">
        <f t="shared" si="137"/>
        <v>350</v>
      </c>
      <c r="C8407" s="64" cm="1">
        <f t="array" ref="C8407">INDEX('Step 5. Daily Avg Schedule Calc'!$A$2:$C$169,(WEEKDAY(A8407)-1)*24+HOUR(A8407)+1,3)*IF(A8407&lt;Cooling_Season_Start_Date,0,IF(A8407&gt;Cooling_Season_End_Date,0,1))</f>
        <v>0</v>
      </c>
      <c r="D8407" s="12">
        <f>VLOOKUP(A8407,'Step 1.3 Normalized OAT'!$A$1:$B$8761,2)</f>
        <v>39</v>
      </c>
      <c r="E8407" s="13">
        <f ca="1">('Step 3. Regression'!$F$19*D8407^2+'Step 3. Regression'!$G$19*D8407+'Step 3. Regression'!$H$19)*C8407</f>
        <v>0</v>
      </c>
    </row>
    <row r="8408" spans="1:5" x14ac:dyDescent="0.25">
      <c r="A8408" s="9">
        <f>IF(ISBLANK('Step 1.3 Normalized OAT'!A8408),"-",'Step 1.3 Normalized OAT'!A8408)</f>
        <v>43451.25</v>
      </c>
      <c r="B8408" s="26">
        <f t="shared" si="137"/>
        <v>350</v>
      </c>
      <c r="C8408" s="64" cm="1">
        <f t="array" ref="C8408">INDEX('Step 5. Daily Avg Schedule Calc'!$A$2:$C$169,(WEEKDAY(A8408)-1)*24+HOUR(A8408)+1,3)*IF(A8408&lt;Cooling_Season_Start_Date,0,IF(A8408&gt;Cooling_Season_End_Date,0,1))</f>
        <v>0</v>
      </c>
      <c r="D8408" s="12">
        <f>VLOOKUP(A8408,'Step 1.3 Normalized OAT'!$A$1:$B$8761,2)</f>
        <v>39</v>
      </c>
      <c r="E8408" s="13">
        <f ca="1">('Step 3. Regression'!$F$19*D8408^2+'Step 3. Regression'!$G$19*D8408+'Step 3. Regression'!$H$19)*C8408</f>
        <v>0</v>
      </c>
    </row>
    <row r="8409" spans="1:5" x14ac:dyDescent="0.25">
      <c r="A8409" s="9">
        <f>IF(ISBLANK('Step 1.3 Normalized OAT'!A8409),"-",'Step 1.3 Normalized OAT'!A8409)</f>
        <v>43451.291666666664</v>
      </c>
      <c r="B8409" s="26">
        <f t="shared" si="137"/>
        <v>350</v>
      </c>
      <c r="C8409" s="64" cm="1">
        <f t="array" ref="C8409">INDEX('Step 5. Daily Avg Schedule Calc'!$A$2:$C$169,(WEEKDAY(A8409)-1)*24+HOUR(A8409)+1,3)*IF(A8409&lt;Cooling_Season_Start_Date,0,IF(A8409&gt;Cooling_Season_End_Date,0,1))</f>
        <v>0</v>
      </c>
      <c r="D8409" s="12">
        <f>VLOOKUP(A8409,'Step 1.3 Normalized OAT'!$A$1:$B$8761,2)</f>
        <v>40</v>
      </c>
      <c r="E8409" s="13">
        <f ca="1">('Step 3. Regression'!$F$19*D8409^2+'Step 3. Regression'!$G$19*D8409+'Step 3. Regression'!$H$19)*C8409</f>
        <v>0</v>
      </c>
    </row>
    <row r="8410" spans="1:5" x14ac:dyDescent="0.25">
      <c r="A8410" s="9">
        <f>IF(ISBLANK('Step 1.3 Normalized OAT'!A8410),"-",'Step 1.3 Normalized OAT'!A8410)</f>
        <v>43451.333333333336</v>
      </c>
      <c r="B8410" s="26">
        <f t="shared" si="137"/>
        <v>350</v>
      </c>
      <c r="C8410" s="64" cm="1">
        <f t="array" ref="C8410">INDEX('Step 5. Daily Avg Schedule Calc'!$A$2:$C$169,(WEEKDAY(A8410)-1)*24+HOUR(A8410)+1,3)*IF(A8410&lt;Cooling_Season_Start_Date,0,IF(A8410&gt;Cooling_Season_End_Date,0,1))</f>
        <v>0</v>
      </c>
      <c r="D8410" s="12">
        <f>VLOOKUP(A8410,'Step 1.3 Normalized OAT'!$A$1:$B$8761,2)</f>
        <v>39</v>
      </c>
      <c r="E8410" s="13">
        <f ca="1">('Step 3. Regression'!$F$19*D8410^2+'Step 3. Regression'!$G$19*D8410+'Step 3. Regression'!$H$19)*C8410</f>
        <v>0</v>
      </c>
    </row>
    <row r="8411" spans="1:5" x14ac:dyDescent="0.25">
      <c r="A8411" s="9">
        <f>IF(ISBLANK('Step 1.3 Normalized OAT'!A8411),"-",'Step 1.3 Normalized OAT'!A8411)</f>
        <v>43451.375</v>
      </c>
      <c r="B8411" s="26">
        <f t="shared" si="137"/>
        <v>350</v>
      </c>
      <c r="C8411" s="64" cm="1">
        <f t="array" ref="C8411">INDEX('Step 5. Daily Avg Schedule Calc'!$A$2:$C$169,(WEEKDAY(A8411)-1)*24+HOUR(A8411)+1,3)*IF(A8411&lt;Cooling_Season_Start_Date,0,IF(A8411&gt;Cooling_Season_End_Date,0,1))</f>
        <v>0</v>
      </c>
      <c r="D8411" s="12">
        <f>VLOOKUP(A8411,'Step 1.3 Normalized OAT'!$A$1:$B$8761,2)</f>
        <v>41</v>
      </c>
      <c r="E8411" s="13">
        <f ca="1">('Step 3. Regression'!$F$19*D8411^2+'Step 3. Regression'!$G$19*D8411+'Step 3. Regression'!$H$19)*C8411</f>
        <v>0</v>
      </c>
    </row>
    <row r="8412" spans="1:5" x14ac:dyDescent="0.25">
      <c r="A8412" s="9">
        <f>IF(ISBLANK('Step 1.3 Normalized OAT'!A8412),"-",'Step 1.3 Normalized OAT'!A8412)</f>
        <v>43451.416666666664</v>
      </c>
      <c r="B8412" s="26">
        <f t="shared" si="137"/>
        <v>350</v>
      </c>
      <c r="C8412" s="64" cm="1">
        <f t="array" ref="C8412">INDEX('Step 5. Daily Avg Schedule Calc'!$A$2:$C$169,(WEEKDAY(A8412)-1)*24+HOUR(A8412)+1,3)*IF(A8412&lt;Cooling_Season_Start_Date,0,IF(A8412&gt;Cooling_Season_End_Date,0,1))</f>
        <v>0</v>
      </c>
      <c r="D8412" s="12">
        <f>VLOOKUP(A8412,'Step 1.3 Normalized OAT'!$A$1:$B$8761,2)</f>
        <v>43</v>
      </c>
      <c r="E8412" s="13">
        <f ca="1">('Step 3. Regression'!$F$19*D8412^2+'Step 3. Regression'!$G$19*D8412+'Step 3. Regression'!$H$19)*C8412</f>
        <v>0</v>
      </c>
    </row>
    <row r="8413" spans="1:5" x14ac:dyDescent="0.25">
      <c r="A8413" s="9">
        <f>IF(ISBLANK('Step 1.3 Normalized OAT'!A8413),"-",'Step 1.3 Normalized OAT'!A8413)</f>
        <v>43451.458333333336</v>
      </c>
      <c r="B8413" s="26">
        <f t="shared" si="137"/>
        <v>350</v>
      </c>
      <c r="C8413" s="64" cm="1">
        <f t="array" ref="C8413">INDEX('Step 5. Daily Avg Schedule Calc'!$A$2:$C$169,(WEEKDAY(A8413)-1)*24+HOUR(A8413)+1,3)*IF(A8413&lt;Cooling_Season_Start_Date,0,IF(A8413&gt;Cooling_Season_End_Date,0,1))</f>
        <v>0</v>
      </c>
      <c r="D8413" s="12">
        <f>VLOOKUP(A8413,'Step 1.3 Normalized OAT'!$A$1:$B$8761,2)</f>
        <v>45</v>
      </c>
      <c r="E8413" s="13">
        <f ca="1">('Step 3. Regression'!$F$19*D8413^2+'Step 3. Regression'!$G$19*D8413+'Step 3. Regression'!$H$19)*C8413</f>
        <v>0</v>
      </c>
    </row>
    <row r="8414" spans="1:5" x14ac:dyDescent="0.25">
      <c r="A8414" s="9">
        <f>IF(ISBLANK('Step 1.3 Normalized OAT'!A8414),"-",'Step 1.3 Normalized OAT'!A8414)</f>
        <v>43451.5</v>
      </c>
      <c r="B8414" s="26">
        <f t="shared" si="137"/>
        <v>350</v>
      </c>
      <c r="C8414" s="64" cm="1">
        <f t="array" ref="C8414">INDEX('Step 5. Daily Avg Schedule Calc'!$A$2:$C$169,(WEEKDAY(A8414)-1)*24+HOUR(A8414)+1,3)*IF(A8414&lt;Cooling_Season_Start_Date,0,IF(A8414&gt;Cooling_Season_End_Date,0,1))</f>
        <v>0</v>
      </c>
      <c r="D8414" s="12">
        <f>VLOOKUP(A8414,'Step 1.3 Normalized OAT'!$A$1:$B$8761,2)</f>
        <v>46</v>
      </c>
      <c r="E8414" s="13">
        <f ca="1">('Step 3. Regression'!$F$19*D8414^2+'Step 3. Regression'!$G$19*D8414+'Step 3. Regression'!$H$19)*C8414</f>
        <v>0</v>
      </c>
    </row>
    <row r="8415" spans="1:5" x14ac:dyDescent="0.25">
      <c r="A8415" s="9">
        <f>IF(ISBLANK('Step 1.3 Normalized OAT'!A8415),"-",'Step 1.3 Normalized OAT'!A8415)</f>
        <v>43451.541666666664</v>
      </c>
      <c r="B8415" s="26">
        <f t="shared" si="137"/>
        <v>350</v>
      </c>
      <c r="C8415" s="64" cm="1">
        <f t="array" ref="C8415">INDEX('Step 5. Daily Avg Schedule Calc'!$A$2:$C$169,(WEEKDAY(A8415)-1)*24+HOUR(A8415)+1,3)*IF(A8415&lt;Cooling_Season_Start_Date,0,IF(A8415&gt;Cooling_Season_End_Date,0,1))</f>
        <v>0</v>
      </c>
      <c r="D8415" s="12">
        <f>VLOOKUP(A8415,'Step 1.3 Normalized OAT'!$A$1:$B$8761,2)</f>
        <v>45</v>
      </c>
      <c r="E8415" s="13">
        <f ca="1">('Step 3. Regression'!$F$19*D8415^2+'Step 3. Regression'!$G$19*D8415+'Step 3. Regression'!$H$19)*C8415</f>
        <v>0</v>
      </c>
    </row>
    <row r="8416" spans="1:5" x14ac:dyDescent="0.25">
      <c r="A8416" s="9">
        <f>IF(ISBLANK('Step 1.3 Normalized OAT'!A8416),"-",'Step 1.3 Normalized OAT'!A8416)</f>
        <v>43451.583333333336</v>
      </c>
      <c r="B8416" s="26">
        <f t="shared" si="137"/>
        <v>350</v>
      </c>
      <c r="C8416" s="64" cm="1">
        <f t="array" ref="C8416">INDEX('Step 5. Daily Avg Schedule Calc'!$A$2:$C$169,(WEEKDAY(A8416)-1)*24+HOUR(A8416)+1,3)*IF(A8416&lt;Cooling_Season_Start_Date,0,IF(A8416&gt;Cooling_Season_End_Date,0,1))</f>
        <v>0</v>
      </c>
      <c r="D8416" s="12">
        <f>VLOOKUP(A8416,'Step 1.3 Normalized OAT'!$A$1:$B$8761,2)</f>
        <v>45</v>
      </c>
      <c r="E8416" s="13">
        <f ca="1">('Step 3. Regression'!$F$19*D8416^2+'Step 3. Regression'!$G$19*D8416+'Step 3. Regression'!$H$19)*C8416</f>
        <v>0</v>
      </c>
    </row>
    <row r="8417" spans="1:5" x14ac:dyDescent="0.25">
      <c r="A8417" s="9">
        <f>IF(ISBLANK('Step 1.3 Normalized OAT'!A8417),"-",'Step 1.3 Normalized OAT'!A8417)</f>
        <v>43451.625</v>
      </c>
      <c r="B8417" s="26">
        <f t="shared" si="137"/>
        <v>350</v>
      </c>
      <c r="C8417" s="64" cm="1">
        <f t="array" ref="C8417">INDEX('Step 5. Daily Avg Schedule Calc'!$A$2:$C$169,(WEEKDAY(A8417)-1)*24+HOUR(A8417)+1,3)*IF(A8417&lt;Cooling_Season_Start_Date,0,IF(A8417&gt;Cooling_Season_End_Date,0,1))</f>
        <v>0</v>
      </c>
      <c r="D8417" s="12">
        <f>VLOOKUP(A8417,'Step 1.3 Normalized OAT'!$A$1:$B$8761,2)</f>
        <v>45</v>
      </c>
      <c r="E8417" s="13">
        <f ca="1">('Step 3. Regression'!$F$19*D8417^2+'Step 3. Regression'!$G$19*D8417+'Step 3. Regression'!$H$19)*C8417</f>
        <v>0</v>
      </c>
    </row>
    <row r="8418" spans="1:5" x14ac:dyDescent="0.25">
      <c r="A8418" s="9">
        <f>IF(ISBLANK('Step 1.3 Normalized OAT'!A8418),"-",'Step 1.3 Normalized OAT'!A8418)</f>
        <v>43451.666666666664</v>
      </c>
      <c r="B8418" s="26">
        <f t="shared" si="137"/>
        <v>350</v>
      </c>
      <c r="C8418" s="64" cm="1">
        <f t="array" ref="C8418">INDEX('Step 5. Daily Avg Schedule Calc'!$A$2:$C$169,(WEEKDAY(A8418)-1)*24+HOUR(A8418)+1,3)*IF(A8418&lt;Cooling_Season_Start_Date,0,IF(A8418&gt;Cooling_Season_End_Date,0,1))</f>
        <v>0</v>
      </c>
      <c r="D8418" s="12">
        <f>VLOOKUP(A8418,'Step 1.3 Normalized OAT'!$A$1:$B$8761,2)</f>
        <v>44</v>
      </c>
      <c r="E8418" s="13">
        <f ca="1">('Step 3. Regression'!$F$19*D8418^2+'Step 3. Regression'!$G$19*D8418+'Step 3. Regression'!$H$19)*C8418</f>
        <v>0</v>
      </c>
    </row>
    <row r="8419" spans="1:5" x14ac:dyDescent="0.25">
      <c r="A8419" s="9">
        <f>IF(ISBLANK('Step 1.3 Normalized OAT'!A8419),"-",'Step 1.3 Normalized OAT'!A8419)</f>
        <v>43451.708333333336</v>
      </c>
      <c r="B8419" s="26">
        <f t="shared" si="137"/>
        <v>350</v>
      </c>
      <c r="C8419" s="64" cm="1">
        <f t="array" ref="C8419">INDEX('Step 5. Daily Avg Schedule Calc'!$A$2:$C$169,(WEEKDAY(A8419)-1)*24+HOUR(A8419)+1,3)*IF(A8419&lt;Cooling_Season_Start_Date,0,IF(A8419&gt;Cooling_Season_End_Date,0,1))</f>
        <v>0</v>
      </c>
      <c r="D8419" s="12">
        <f>VLOOKUP(A8419,'Step 1.3 Normalized OAT'!$A$1:$B$8761,2)</f>
        <v>43</v>
      </c>
      <c r="E8419" s="13">
        <f ca="1">('Step 3. Regression'!$F$19*D8419^2+'Step 3. Regression'!$G$19*D8419+'Step 3. Regression'!$H$19)*C8419</f>
        <v>0</v>
      </c>
    </row>
    <row r="8420" spans="1:5" x14ac:dyDescent="0.25">
      <c r="A8420" s="9">
        <f>IF(ISBLANK('Step 1.3 Normalized OAT'!A8420),"-",'Step 1.3 Normalized OAT'!A8420)</f>
        <v>43451.75</v>
      </c>
      <c r="B8420" s="26">
        <f t="shared" si="137"/>
        <v>350</v>
      </c>
      <c r="C8420" s="64" cm="1">
        <f t="array" ref="C8420">INDEX('Step 5. Daily Avg Schedule Calc'!$A$2:$C$169,(WEEKDAY(A8420)-1)*24+HOUR(A8420)+1,3)*IF(A8420&lt;Cooling_Season_Start_Date,0,IF(A8420&gt;Cooling_Season_End_Date,0,1))</f>
        <v>0</v>
      </c>
      <c r="D8420" s="12">
        <f>VLOOKUP(A8420,'Step 1.3 Normalized OAT'!$A$1:$B$8761,2)</f>
        <v>43</v>
      </c>
      <c r="E8420" s="13">
        <f ca="1">('Step 3. Regression'!$F$19*D8420^2+'Step 3. Regression'!$G$19*D8420+'Step 3. Regression'!$H$19)*C8420</f>
        <v>0</v>
      </c>
    </row>
    <row r="8421" spans="1:5" x14ac:dyDescent="0.25">
      <c r="A8421" s="9">
        <f>IF(ISBLANK('Step 1.3 Normalized OAT'!A8421),"-",'Step 1.3 Normalized OAT'!A8421)</f>
        <v>43451.791666666664</v>
      </c>
      <c r="B8421" s="26">
        <f t="shared" si="137"/>
        <v>350</v>
      </c>
      <c r="C8421" s="64" cm="1">
        <f t="array" ref="C8421">INDEX('Step 5. Daily Avg Schedule Calc'!$A$2:$C$169,(WEEKDAY(A8421)-1)*24+HOUR(A8421)+1,3)*IF(A8421&lt;Cooling_Season_Start_Date,0,IF(A8421&gt;Cooling_Season_End_Date,0,1))</f>
        <v>0</v>
      </c>
      <c r="D8421" s="12">
        <f>VLOOKUP(A8421,'Step 1.3 Normalized OAT'!$A$1:$B$8761,2)</f>
        <v>43</v>
      </c>
      <c r="E8421" s="13">
        <f ca="1">('Step 3. Regression'!$F$19*D8421^2+'Step 3. Regression'!$G$19*D8421+'Step 3. Regression'!$H$19)*C8421</f>
        <v>0</v>
      </c>
    </row>
    <row r="8422" spans="1:5" x14ac:dyDescent="0.25">
      <c r="A8422" s="9">
        <f>IF(ISBLANK('Step 1.3 Normalized OAT'!A8422),"-",'Step 1.3 Normalized OAT'!A8422)</f>
        <v>43451.833333333336</v>
      </c>
      <c r="B8422" s="26">
        <f t="shared" si="137"/>
        <v>350</v>
      </c>
      <c r="C8422" s="64" cm="1">
        <f t="array" ref="C8422">INDEX('Step 5. Daily Avg Schedule Calc'!$A$2:$C$169,(WEEKDAY(A8422)-1)*24+HOUR(A8422)+1,3)*IF(A8422&lt;Cooling_Season_Start_Date,0,IF(A8422&gt;Cooling_Season_End_Date,0,1))</f>
        <v>0</v>
      </c>
      <c r="D8422" s="12">
        <f>VLOOKUP(A8422,'Step 1.3 Normalized OAT'!$A$1:$B$8761,2)</f>
        <v>43</v>
      </c>
      <c r="E8422" s="13">
        <f ca="1">('Step 3. Regression'!$F$19*D8422^2+'Step 3. Regression'!$G$19*D8422+'Step 3. Regression'!$H$19)*C8422</f>
        <v>0</v>
      </c>
    </row>
    <row r="8423" spans="1:5" x14ac:dyDescent="0.25">
      <c r="A8423" s="9">
        <f>IF(ISBLANK('Step 1.3 Normalized OAT'!A8423),"-",'Step 1.3 Normalized OAT'!A8423)</f>
        <v>43451.875</v>
      </c>
      <c r="B8423" s="26">
        <f t="shared" si="137"/>
        <v>350</v>
      </c>
      <c r="C8423" s="64" cm="1">
        <f t="array" ref="C8423">INDEX('Step 5. Daily Avg Schedule Calc'!$A$2:$C$169,(WEEKDAY(A8423)-1)*24+HOUR(A8423)+1,3)*IF(A8423&lt;Cooling_Season_Start_Date,0,IF(A8423&gt;Cooling_Season_End_Date,0,1))</f>
        <v>0</v>
      </c>
      <c r="D8423" s="12">
        <f>VLOOKUP(A8423,'Step 1.3 Normalized OAT'!$A$1:$B$8761,2)</f>
        <v>43</v>
      </c>
      <c r="E8423" s="13">
        <f ca="1">('Step 3. Regression'!$F$19*D8423^2+'Step 3. Regression'!$G$19*D8423+'Step 3. Regression'!$H$19)*C8423</f>
        <v>0</v>
      </c>
    </row>
    <row r="8424" spans="1:5" x14ac:dyDescent="0.25">
      <c r="A8424" s="9">
        <f>IF(ISBLANK('Step 1.3 Normalized OAT'!A8424),"-",'Step 1.3 Normalized OAT'!A8424)</f>
        <v>43451.916666666664</v>
      </c>
      <c r="B8424" s="26">
        <f t="shared" si="137"/>
        <v>350</v>
      </c>
      <c r="C8424" s="64" cm="1">
        <f t="array" ref="C8424">INDEX('Step 5. Daily Avg Schedule Calc'!$A$2:$C$169,(WEEKDAY(A8424)-1)*24+HOUR(A8424)+1,3)*IF(A8424&lt;Cooling_Season_Start_Date,0,IF(A8424&gt;Cooling_Season_End_Date,0,1))</f>
        <v>0</v>
      </c>
      <c r="D8424" s="12">
        <f>VLOOKUP(A8424,'Step 1.3 Normalized OAT'!$A$1:$B$8761,2)</f>
        <v>42</v>
      </c>
      <c r="E8424" s="13">
        <f ca="1">('Step 3. Regression'!$F$19*D8424^2+'Step 3. Regression'!$G$19*D8424+'Step 3. Regression'!$H$19)*C8424</f>
        <v>0</v>
      </c>
    </row>
    <row r="8425" spans="1:5" x14ac:dyDescent="0.25">
      <c r="A8425" s="9">
        <f>IF(ISBLANK('Step 1.3 Normalized OAT'!A8425),"-",'Step 1.3 Normalized OAT'!A8425)</f>
        <v>43451.958333333336</v>
      </c>
      <c r="B8425" s="26">
        <f t="shared" si="137"/>
        <v>350</v>
      </c>
      <c r="C8425" s="64" cm="1">
        <f t="array" ref="C8425">INDEX('Step 5. Daily Avg Schedule Calc'!$A$2:$C$169,(WEEKDAY(A8425)-1)*24+HOUR(A8425)+1,3)*IF(A8425&lt;Cooling_Season_Start_Date,0,IF(A8425&gt;Cooling_Season_End_Date,0,1))</f>
        <v>0</v>
      </c>
      <c r="D8425" s="12">
        <f>VLOOKUP(A8425,'Step 1.3 Normalized OAT'!$A$1:$B$8761,2)</f>
        <v>41</v>
      </c>
      <c r="E8425" s="13">
        <f ca="1">('Step 3. Regression'!$F$19*D8425^2+'Step 3. Regression'!$G$19*D8425+'Step 3. Regression'!$H$19)*C8425</f>
        <v>0</v>
      </c>
    </row>
    <row r="8426" spans="1:5" x14ac:dyDescent="0.25">
      <c r="A8426" s="9">
        <f>IF(ISBLANK('Step 1.3 Normalized OAT'!A8426),"-",'Step 1.3 Normalized OAT'!A8426)</f>
        <v>43452</v>
      </c>
      <c r="B8426" s="26">
        <f t="shared" si="137"/>
        <v>351</v>
      </c>
      <c r="C8426" s="64" cm="1">
        <f t="array" ref="C8426">INDEX('Step 5. Daily Avg Schedule Calc'!$A$2:$C$169,(WEEKDAY(A8426)-1)*24+HOUR(A8426)+1,3)*IF(A8426&lt;Cooling_Season_Start_Date,0,IF(A8426&gt;Cooling_Season_End_Date,0,1))</f>
        <v>0</v>
      </c>
      <c r="D8426" s="12">
        <f>VLOOKUP(A8426,'Step 1.3 Normalized OAT'!$A$1:$B$8761,2)</f>
        <v>41</v>
      </c>
      <c r="E8426" s="13">
        <f ca="1">('Step 3. Regression'!$F$19*D8426^2+'Step 3. Regression'!$G$19*D8426+'Step 3. Regression'!$H$19)*C8426</f>
        <v>0</v>
      </c>
    </row>
    <row r="8427" spans="1:5" x14ac:dyDescent="0.25">
      <c r="A8427" s="9">
        <f>IF(ISBLANK('Step 1.3 Normalized OAT'!A8427),"-",'Step 1.3 Normalized OAT'!A8427)</f>
        <v>43452.041666666664</v>
      </c>
      <c r="B8427" s="26">
        <f t="shared" si="137"/>
        <v>351</v>
      </c>
      <c r="C8427" s="64" cm="1">
        <f t="array" ref="C8427">INDEX('Step 5. Daily Avg Schedule Calc'!$A$2:$C$169,(WEEKDAY(A8427)-1)*24+HOUR(A8427)+1,3)*IF(A8427&lt;Cooling_Season_Start_Date,0,IF(A8427&gt;Cooling_Season_End_Date,0,1))</f>
        <v>0</v>
      </c>
      <c r="D8427" s="12">
        <f>VLOOKUP(A8427,'Step 1.3 Normalized OAT'!$A$1:$B$8761,2)</f>
        <v>40</v>
      </c>
      <c r="E8427" s="13">
        <f ca="1">('Step 3. Regression'!$F$19*D8427^2+'Step 3. Regression'!$G$19*D8427+'Step 3. Regression'!$H$19)*C8427</f>
        <v>0</v>
      </c>
    </row>
    <row r="8428" spans="1:5" x14ac:dyDescent="0.25">
      <c r="A8428" s="9">
        <f>IF(ISBLANK('Step 1.3 Normalized OAT'!A8428),"-",'Step 1.3 Normalized OAT'!A8428)</f>
        <v>43452.083333333336</v>
      </c>
      <c r="B8428" s="26">
        <f t="shared" si="137"/>
        <v>351</v>
      </c>
      <c r="C8428" s="64" cm="1">
        <f t="array" ref="C8428">INDEX('Step 5. Daily Avg Schedule Calc'!$A$2:$C$169,(WEEKDAY(A8428)-1)*24+HOUR(A8428)+1,3)*IF(A8428&lt;Cooling_Season_Start_Date,0,IF(A8428&gt;Cooling_Season_End_Date,0,1))</f>
        <v>0</v>
      </c>
      <c r="D8428" s="12">
        <f>VLOOKUP(A8428,'Step 1.3 Normalized OAT'!$A$1:$B$8761,2)</f>
        <v>37</v>
      </c>
      <c r="E8428" s="13">
        <f ca="1">('Step 3. Regression'!$F$19*D8428^2+'Step 3. Regression'!$G$19*D8428+'Step 3. Regression'!$H$19)*C8428</f>
        <v>0</v>
      </c>
    </row>
    <row r="8429" spans="1:5" x14ac:dyDescent="0.25">
      <c r="A8429" s="9">
        <f>IF(ISBLANK('Step 1.3 Normalized OAT'!A8429),"-",'Step 1.3 Normalized OAT'!A8429)</f>
        <v>43452.125</v>
      </c>
      <c r="B8429" s="26">
        <f t="shared" si="137"/>
        <v>351</v>
      </c>
      <c r="C8429" s="64" cm="1">
        <f t="array" ref="C8429">INDEX('Step 5. Daily Avg Schedule Calc'!$A$2:$C$169,(WEEKDAY(A8429)-1)*24+HOUR(A8429)+1,3)*IF(A8429&lt;Cooling_Season_Start_Date,0,IF(A8429&gt;Cooling_Season_End_Date,0,1))</f>
        <v>0</v>
      </c>
      <c r="D8429" s="12">
        <f>VLOOKUP(A8429,'Step 1.3 Normalized OAT'!$A$1:$B$8761,2)</f>
        <v>37</v>
      </c>
      <c r="E8429" s="13">
        <f ca="1">('Step 3. Regression'!$F$19*D8429^2+'Step 3. Regression'!$G$19*D8429+'Step 3. Regression'!$H$19)*C8429</f>
        <v>0</v>
      </c>
    </row>
    <row r="8430" spans="1:5" x14ac:dyDescent="0.25">
      <c r="A8430" s="9">
        <f>IF(ISBLANK('Step 1.3 Normalized OAT'!A8430),"-",'Step 1.3 Normalized OAT'!A8430)</f>
        <v>43452.166666666664</v>
      </c>
      <c r="B8430" s="26">
        <f t="shared" si="137"/>
        <v>351</v>
      </c>
      <c r="C8430" s="64" cm="1">
        <f t="array" ref="C8430">INDEX('Step 5. Daily Avg Schedule Calc'!$A$2:$C$169,(WEEKDAY(A8430)-1)*24+HOUR(A8430)+1,3)*IF(A8430&lt;Cooling_Season_Start_Date,0,IF(A8430&gt;Cooling_Season_End_Date,0,1))</f>
        <v>0</v>
      </c>
      <c r="D8430" s="12">
        <f>VLOOKUP(A8430,'Step 1.3 Normalized OAT'!$A$1:$B$8761,2)</f>
        <v>36</v>
      </c>
      <c r="E8430" s="13">
        <f ca="1">('Step 3. Regression'!$F$19*D8430^2+'Step 3. Regression'!$G$19*D8430+'Step 3. Regression'!$H$19)*C8430</f>
        <v>0</v>
      </c>
    </row>
    <row r="8431" spans="1:5" x14ac:dyDescent="0.25">
      <c r="A8431" s="9">
        <f>IF(ISBLANK('Step 1.3 Normalized OAT'!A8431),"-",'Step 1.3 Normalized OAT'!A8431)</f>
        <v>43452.208333333336</v>
      </c>
      <c r="B8431" s="26">
        <f t="shared" si="137"/>
        <v>351</v>
      </c>
      <c r="C8431" s="64" cm="1">
        <f t="array" ref="C8431">INDEX('Step 5. Daily Avg Schedule Calc'!$A$2:$C$169,(WEEKDAY(A8431)-1)*24+HOUR(A8431)+1,3)*IF(A8431&lt;Cooling_Season_Start_Date,0,IF(A8431&gt;Cooling_Season_End_Date,0,1))</f>
        <v>0</v>
      </c>
      <c r="D8431" s="12">
        <f>VLOOKUP(A8431,'Step 1.3 Normalized OAT'!$A$1:$B$8761,2)</f>
        <v>36</v>
      </c>
      <c r="E8431" s="13">
        <f ca="1">('Step 3. Regression'!$F$19*D8431^2+'Step 3. Regression'!$G$19*D8431+'Step 3. Regression'!$H$19)*C8431</f>
        <v>0</v>
      </c>
    </row>
    <row r="8432" spans="1:5" x14ac:dyDescent="0.25">
      <c r="A8432" s="9">
        <f>IF(ISBLANK('Step 1.3 Normalized OAT'!A8432),"-",'Step 1.3 Normalized OAT'!A8432)</f>
        <v>43452.25</v>
      </c>
      <c r="B8432" s="26">
        <f t="shared" si="137"/>
        <v>351</v>
      </c>
      <c r="C8432" s="64" cm="1">
        <f t="array" ref="C8432">INDEX('Step 5. Daily Avg Schedule Calc'!$A$2:$C$169,(WEEKDAY(A8432)-1)*24+HOUR(A8432)+1,3)*IF(A8432&lt;Cooling_Season_Start_Date,0,IF(A8432&gt;Cooling_Season_End_Date,0,1))</f>
        <v>0</v>
      </c>
      <c r="D8432" s="12">
        <f>VLOOKUP(A8432,'Step 1.3 Normalized OAT'!$A$1:$B$8761,2)</f>
        <v>34</v>
      </c>
      <c r="E8432" s="13">
        <f ca="1">('Step 3. Regression'!$F$19*D8432^2+'Step 3. Regression'!$G$19*D8432+'Step 3. Regression'!$H$19)*C8432</f>
        <v>0</v>
      </c>
    </row>
    <row r="8433" spans="1:5" x14ac:dyDescent="0.25">
      <c r="A8433" s="9">
        <f>IF(ISBLANK('Step 1.3 Normalized OAT'!A8433),"-",'Step 1.3 Normalized OAT'!A8433)</f>
        <v>43452.291666666664</v>
      </c>
      <c r="B8433" s="26">
        <f t="shared" si="137"/>
        <v>351</v>
      </c>
      <c r="C8433" s="64" cm="1">
        <f t="array" ref="C8433">INDEX('Step 5. Daily Avg Schedule Calc'!$A$2:$C$169,(WEEKDAY(A8433)-1)*24+HOUR(A8433)+1,3)*IF(A8433&lt;Cooling_Season_Start_Date,0,IF(A8433&gt;Cooling_Season_End_Date,0,1))</f>
        <v>0</v>
      </c>
      <c r="D8433" s="12">
        <f>VLOOKUP(A8433,'Step 1.3 Normalized OAT'!$A$1:$B$8761,2)</f>
        <v>33</v>
      </c>
      <c r="E8433" s="13">
        <f ca="1">('Step 3. Regression'!$F$19*D8433^2+'Step 3. Regression'!$G$19*D8433+'Step 3. Regression'!$H$19)*C8433</f>
        <v>0</v>
      </c>
    </row>
    <row r="8434" spans="1:5" x14ac:dyDescent="0.25">
      <c r="A8434" s="9">
        <f>IF(ISBLANK('Step 1.3 Normalized OAT'!A8434),"-",'Step 1.3 Normalized OAT'!A8434)</f>
        <v>43452.333333333336</v>
      </c>
      <c r="B8434" s="26">
        <f t="shared" si="137"/>
        <v>351</v>
      </c>
      <c r="C8434" s="64" cm="1">
        <f t="array" ref="C8434">INDEX('Step 5. Daily Avg Schedule Calc'!$A$2:$C$169,(WEEKDAY(A8434)-1)*24+HOUR(A8434)+1,3)*IF(A8434&lt;Cooling_Season_Start_Date,0,IF(A8434&gt;Cooling_Season_End_Date,0,1))</f>
        <v>0</v>
      </c>
      <c r="D8434" s="12">
        <f>VLOOKUP(A8434,'Step 1.3 Normalized OAT'!$A$1:$B$8761,2)</f>
        <v>32</v>
      </c>
      <c r="E8434" s="13">
        <f ca="1">('Step 3. Regression'!$F$19*D8434^2+'Step 3. Regression'!$G$19*D8434+'Step 3. Regression'!$H$19)*C8434</f>
        <v>0</v>
      </c>
    </row>
    <row r="8435" spans="1:5" x14ac:dyDescent="0.25">
      <c r="A8435" s="9">
        <f>IF(ISBLANK('Step 1.3 Normalized OAT'!A8435),"-",'Step 1.3 Normalized OAT'!A8435)</f>
        <v>43452.375</v>
      </c>
      <c r="B8435" s="26">
        <f t="shared" si="137"/>
        <v>351</v>
      </c>
      <c r="C8435" s="64" cm="1">
        <f t="array" ref="C8435">INDEX('Step 5. Daily Avg Schedule Calc'!$A$2:$C$169,(WEEKDAY(A8435)-1)*24+HOUR(A8435)+1,3)*IF(A8435&lt;Cooling_Season_Start_Date,0,IF(A8435&gt;Cooling_Season_End_Date,0,1))</f>
        <v>0</v>
      </c>
      <c r="D8435" s="12">
        <f>VLOOKUP(A8435,'Step 1.3 Normalized OAT'!$A$1:$B$8761,2)</f>
        <v>32</v>
      </c>
      <c r="E8435" s="13">
        <f ca="1">('Step 3. Regression'!$F$19*D8435^2+'Step 3. Regression'!$G$19*D8435+'Step 3. Regression'!$H$19)*C8435</f>
        <v>0</v>
      </c>
    </row>
    <row r="8436" spans="1:5" x14ac:dyDescent="0.25">
      <c r="A8436" s="9">
        <f>IF(ISBLANK('Step 1.3 Normalized OAT'!A8436),"-",'Step 1.3 Normalized OAT'!A8436)</f>
        <v>43452.416666666664</v>
      </c>
      <c r="B8436" s="26">
        <f t="shared" si="137"/>
        <v>351</v>
      </c>
      <c r="C8436" s="64" cm="1">
        <f t="array" ref="C8436">INDEX('Step 5. Daily Avg Schedule Calc'!$A$2:$C$169,(WEEKDAY(A8436)-1)*24+HOUR(A8436)+1,3)*IF(A8436&lt;Cooling_Season_Start_Date,0,IF(A8436&gt;Cooling_Season_End_Date,0,1))</f>
        <v>0</v>
      </c>
      <c r="D8436" s="12">
        <f>VLOOKUP(A8436,'Step 1.3 Normalized OAT'!$A$1:$B$8761,2)</f>
        <v>32</v>
      </c>
      <c r="E8436" s="13">
        <f ca="1">('Step 3. Regression'!$F$19*D8436^2+'Step 3. Regression'!$G$19*D8436+'Step 3. Regression'!$H$19)*C8436</f>
        <v>0</v>
      </c>
    </row>
    <row r="8437" spans="1:5" x14ac:dyDescent="0.25">
      <c r="A8437" s="9">
        <f>IF(ISBLANK('Step 1.3 Normalized OAT'!A8437),"-",'Step 1.3 Normalized OAT'!A8437)</f>
        <v>43452.458333333336</v>
      </c>
      <c r="B8437" s="26">
        <f t="shared" si="137"/>
        <v>351</v>
      </c>
      <c r="C8437" s="64" cm="1">
        <f t="array" ref="C8437">INDEX('Step 5. Daily Avg Schedule Calc'!$A$2:$C$169,(WEEKDAY(A8437)-1)*24+HOUR(A8437)+1,3)*IF(A8437&lt;Cooling_Season_Start_Date,0,IF(A8437&gt;Cooling_Season_End_Date,0,1))</f>
        <v>0</v>
      </c>
      <c r="D8437" s="12">
        <f>VLOOKUP(A8437,'Step 1.3 Normalized OAT'!$A$1:$B$8761,2)</f>
        <v>32</v>
      </c>
      <c r="E8437" s="13">
        <f ca="1">('Step 3. Regression'!$F$19*D8437^2+'Step 3. Regression'!$G$19*D8437+'Step 3. Regression'!$H$19)*C8437</f>
        <v>0</v>
      </c>
    </row>
    <row r="8438" spans="1:5" x14ac:dyDescent="0.25">
      <c r="A8438" s="9">
        <f>IF(ISBLANK('Step 1.3 Normalized OAT'!A8438),"-",'Step 1.3 Normalized OAT'!A8438)</f>
        <v>43452.5</v>
      </c>
      <c r="B8438" s="26">
        <f t="shared" si="137"/>
        <v>351</v>
      </c>
      <c r="C8438" s="64" cm="1">
        <f t="array" ref="C8438">INDEX('Step 5. Daily Avg Schedule Calc'!$A$2:$C$169,(WEEKDAY(A8438)-1)*24+HOUR(A8438)+1,3)*IF(A8438&lt;Cooling_Season_Start_Date,0,IF(A8438&gt;Cooling_Season_End_Date,0,1))</f>
        <v>0</v>
      </c>
      <c r="D8438" s="12">
        <f>VLOOKUP(A8438,'Step 1.3 Normalized OAT'!$A$1:$B$8761,2)</f>
        <v>34</v>
      </c>
      <c r="E8438" s="13">
        <f ca="1">('Step 3. Regression'!$F$19*D8438^2+'Step 3. Regression'!$G$19*D8438+'Step 3. Regression'!$H$19)*C8438</f>
        <v>0</v>
      </c>
    </row>
    <row r="8439" spans="1:5" x14ac:dyDescent="0.25">
      <c r="A8439" s="9">
        <f>IF(ISBLANK('Step 1.3 Normalized OAT'!A8439),"-",'Step 1.3 Normalized OAT'!A8439)</f>
        <v>43452.541666666664</v>
      </c>
      <c r="B8439" s="26">
        <f t="shared" si="137"/>
        <v>351</v>
      </c>
      <c r="C8439" s="64" cm="1">
        <f t="array" ref="C8439">INDEX('Step 5. Daily Avg Schedule Calc'!$A$2:$C$169,(WEEKDAY(A8439)-1)*24+HOUR(A8439)+1,3)*IF(A8439&lt;Cooling_Season_Start_Date,0,IF(A8439&gt;Cooling_Season_End_Date,0,1))</f>
        <v>0</v>
      </c>
      <c r="D8439" s="12">
        <f>VLOOKUP(A8439,'Step 1.3 Normalized OAT'!$A$1:$B$8761,2)</f>
        <v>34</v>
      </c>
      <c r="E8439" s="13">
        <f ca="1">('Step 3. Regression'!$F$19*D8439^2+'Step 3. Regression'!$G$19*D8439+'Step 3. Regression'!$H$19)*C8439</f>
        <v>0</v>
      </c>
    </row>
    <row r="8440" spans="1:5" x14ac:dyDescent="0.25">
      <c r="A8440" s="9">
        <f>IF(ISBLANK('Step 1.3 Normalized OAT'!A8440),"-",'Step 1.3 Normalized OAT'!A8440)</f>
        <v>43452.583333333336</v>
      </c>
      <c r="B8440" s="26">
        <f t="shared" si="137"/>
        <v>351</v>
      </c>
      <c r="C8440" s="64" cm="1">
        <f t="array" ref="C8440">INDEX('Step 5. Daily Avg Schedule Calc'!$A$2:$C$169,(WEEKDAY(A8440)-1)*24+HOUR(A8440)+1,3)*IF(A8440&lt;Cooling_Season_Start_Date,0,IF(A8440&gt;Cooling_Season_End_Date,0,1))</f>
        <v>0</v>
      </c>
      <c r="D8440" s="12">
        <f>VLOOKUP(A8440,'Step 1.3 Normalized OAT'!$A$1:$B$8761,2)</f>
        <v>36</v>
      </c>
      <c r="E8440" s="13">
        <f ca="1">('Step 3. Regression'!$F$19*D8440^2+'Step 3. Regression'!$G$19*D8440+'Step 3. Regression'!$H$19)*C8440</f>
        <v>0</v>
      </c>
    </row>
    <row r="8441" spans="1:5" x14ac:dyDescent="0.25">
      <c r="A8441" s="9">
        <f>IF(ISBLANK('Step 1.3 Normalized OAT'!A8441),"-",'Step 1.3 Normalized OAT'!A8441)</f>
        <v>43452.625</v>
      </c>
      <c r="B8441" s="26">
        <f t="shared" si="137"/>
        <v>351</v>
      </c>
      <c r="C8441" s="64" cm="1">
        <f t="array" ref="C8441">INDEX('Step 5. Daily Avg Schedule Calc'!$A$2:$C$169,(WEEKDAY(A8441)-1)*24+HOUR(A8441)+1,3)*IF(A8441&lt;Cooling_Season_Start_Date,0,IF(A8441&gt;Cooling_Season_End_Date,0,1))</f>
        <v>0</v>
      </c>
      <c r="D8441" s="12">
        <f>VLOOKUP(A8441,'Step 1.3 Normalized OAT'!$A$1:$B$8761,2)</f>
        <v>36</v>
      </c>
      <c r="E8441" s="13">
        <f ca="1">('Step 3. Regression'!$F$19*D8441^2+'Step 3. Regression'!$G$19*D8441+'Step 3. Regression'!$H$19)*C8441</f>
        <v>0</v>
      </c>
    </row>
    <row r="8442" spans="1:5" x14ac:dyDescent="0.25">
      <c r="A8442" s="9">
        <f>IF(ISBLANK('Step 1.3 Normalized OAT'!A8442),"-",'Step 1.3 Normalized OAT'!A8442)</f>
        <v>43452.666666666664</v>
      </c>
      <c r="B8442" s="26">
        <f t="shared" si="137"/>
        <v>351</v>
      </c>
      <c r="C8442" s="64" cm="1">
        <f t="array" ref="C8442">INDEX('Step 5. Daily Avg Schedule Calc'!$A$2:$C$169,(WEEKDAY(A8442)-1)*24+HOUR(A8442)+1,3)*IF(A8442&lt;Cooling_Season_Start_Date,0,IF(A8442&gt;Cooling_Season_End_Date,0,1))</f>
        <v>0</v>
      </c>
      <c r="D8442" s="12">
        <f>VLOOKUP(A8442,'Step 1.3 Normalized OAT'!$A$1:$B$8761,2)</f>
        <v>36</v>
      </c>
      <c r="E8442" s="13">
        <f ca="1">('Step 3. Regression'!$F$19*D8442^2+'Step 3. Regression'!$G$19*D8442+'Step 3. Regression'!$H$19)*C8442</f>
        <v>0</v>
      </c>
    </row>
    <row r="8443" spans="1:5" x14ac:dyDescent="0.25">
      <c r="A8443" s="9">
        <f>IF(ISBLANK('Step 1.3 Normalized OAT'!A8443),"-",'Step 1.3 Normalized OAT'!A8443)</f>
        <v>43452.708333333336</v>
      </c>
      <c r="B8443" s="26">
        <f t="shared" si="137"/>
        <v>351</v>
      </c>
      <c r="C8443" s="64" cm="1">
        <f t="array" ref="C8443">INDEX('Step 5. Daily Avg Schedule Calc'!$A$2:$C$169,(WEEKDAY(A8443)-1)*24+HOUR(A8443)+1,3)*IF(A8443&lt;Cooling_Season_Start_Date,0,IF(A8443&gt;Cooling_Season_End_Date,0,1))</f>
        <v>0</v>
      </c>
      <c r="D8443" s="12">
        <f>VLOOKUP(A8443,'Step 1.3 Normalized OAT'!$A$1:$B$8761,2)</f>
        <v>36</v>
      </c>
      <c r="E8443" s="13">
        <f ca="1">('Step 3. Regression'!$F$19*D8443^2+'Step 3. Regression'!$G$19*D8443+'Step 3. Regression'!$H$19)*C8443</f>
        <v>0</v>
      </c>
    </row>
    <row r="8444" spans="1:5" x14ac:dyDescent="0.25">
      <c r="A8444" s="9">
        <f>IF(ISBLANK('Step 1.3 Normalized OAT'!A8444),"-",'Step 1.3 Normalized OAT'!A8444)</f>
        <v>43452.75</v>
      </c>
      <c r="B8444" s="26">
        <f t="shared" si="137"/>
        <v>351</v>
      </c>
      <c r="C8444" s="64" cm="1">
        <f t="array" ref="C8444">INDEX('Step 5. Daily Avg Schedule Calc'!$A$2:$C$169,(WEEKDAY(A8444)-1)*24+HOUR(A8444)+1,3)*IF(A8444&lt;Cooling_Season_Start_Date,0,IF(A8444&gt;Cooling_Season_End_Date,0,1))</f>
        <v>0</v>
      </c>
      <c r="D8444" s="12">
        <f>VLOOKUP(A8444,'Step 1.3 Normalized OAT'!$A$1:$B$8761,2)</f>
        <v>34</v>
      </c>
      <c r="E8444" s="13">
        <f ca="1">('Step 3. Regression'!$F$19*D8444^2+'Step 3. Regression'!$G$19*D8444+'Step 3. Regression'!$H$19)*C8444</f>
        <v>0</v>
      </c>
    </row>
    <row r="8445" spans="1:5" x14ac:dyDescent="0.25">
      <c r="A8445" s="9">
        <f>IF(ISBLANK('Step 1.3 Normalized OAT'!A8445),"-",'Step 1.3 Normalized OAT'!A8445)</f>
        <v>43452.791666666664</v>
      </c>
      <c r="B8445" s="26">
        <f t="shared" si="137"/>
        <v>351</v>
      </c>
      <c r="C8445" s="64" cm="1">
        <f t="array" ref="C8445">INDEX('Step 5. Daily Avg Schedule Calc'!$A$2:$C$169,(WEEKDAY(A8445)-1)*24+HOUR(A8445)+1,3)*IF(A8445&lt;Cooling_Season_Start_Date,0,IF(A8445&gt;Cooling_Season_End_Date,0,1))</f>
        <v>0</v>
      </c>
      <c r="D8445" s="12">
        <f>VLOOKUP(A8445,'Step 1.3 Normalized OAT'!$A$1:$B$8761,2)</f>
        <v>33</v>
      </c>
      <c r="E8445" s="13">
        <f ca="1">('Step 3. Regression'!$F$19*D8445^2+'Step 3. Regression'!$G$19*D8445+'Step 3. Regression'!$H$19)*C8445</f>
        <v>0</v>
      </c>
    </row>
    <row r="8446" spans="1:5" x14ac:dyDescent="0.25">
      <c r="A8446" s="9">
        <f>IF(ISBLANK('Step 1.3 Normalized OAT'!A8446),"-",'Step 1.3 Normalized OAT'!A8446)</f>
        <v>43452.833333333336</v>
      </c>
      <c r="B8446" s="26">
        <f t="shared" si="137"/>
        <v>351</v>
      </c>
      <c r="C8446" s="64" cm="1">
        <f t="array" ref="C8446">INDEX('Step 5. Daily Avg Schedule Calc'!$A$2:$C$169,(WEEKDAY(A8446)-1)*24+HOUR(A8446)+1,3)*IF(A8446&lt;Cooling_Season_Start_Date,0,IF(A8446&gt;Cooling_Season_End_Date,0,1))</f>
        <v>0</v>
      </c>
      <c r="D8446" s="12">
        <f>VLOOKUP(A8446,'Step 1.3 Normalized OAT'!$A$1:$B$8761,2)</f>
        <v>32</v>
      </c>
      <c r="E8446" s="13">
        <f ca="1">('Step 3. Regression'!$F$19*D8446^2+'Step 3. Regression'!$G$19*D8446+'Step 3. Regression'!$H$19)*C8446</f>
        <v>0</v>
      </c>
    </row>
    <row r="8447" spans="1:5" x14ac:dyDescent="0.25">
      <c r="A8447" s="9">
        <f>IF(ISBLANK('Step 1.3 Normalized OAT'!A8447),"-",'Step 1.3 Normalized OAT'!A8447)</f>
        <v>43452.875</v>
      </c>
      <c r="B8447" s="26">
        <f t="shared" si="137"/>
        <v>351</v>
      </c>
      <c r="C8447" s="64" cm="1">
        <f t="array" ref="C8447">INDEX('Step 5. Daily Avg Schedule Calc'!$A$2:$C$169,(WEEKDAY(A8447)-1)*24+HOUR(A8447)+1,3)*IF(A8447&lt;Cooling_Season_Start_Date,0,IF(A8447&gt;Cooling_Season_End_Date,0,1))</f>
        <v>0</v>
      </c>
      <c r="D8447" s="12">
        <f>VLOOKUP(A8447,'Step 1.3 Normalized OAT'!$A$1:$B$8761,2)</f>
        <v>30</v>
      </c>
      <c r="E8447" s="13">
        <f ca="1">('Step 3. Regression'!$F$19*D8447^2+'Step 3. Regression'!$G$19*D8447+'Step 3. Regression'!$H$19)*C8447</f>
        <v>0</v>
      </c>
    </row>
    <row r="8448" spans="1:5" x14ac:dyDescent="0.25">
      <c r="A8448" s="9">
        <f>IF(ISBLANK('Step 1.3 Normalized OAT'!A8448),"-",'Step 1.3 Normalized OAT'!A8448)</f>
        <v>43452.916666666664</v>
      </c>
      <c r="B8448" s="26">
        <f t="shared" si="137"/>
        <v>351</v>
      </c>
      <c r="C8448" s="64" cm="1">
        <f t="array" ref="C8448">INDEX('Step 5. Daily Avg Schedule Calc'!$A$2:$C$169,(WEEKDAY(A8448)-1)*24+HOUR(A8448)+1,3)*IF(A8448&lt;Cooling_Season_Start_Date,0,IF(A8448&gt;Cooling_Season_End_Date,0,1))</f>
        <v>0</v>
      </c>
      <c r="D8448" s="12">
        <f>VLOOKUP(A8448,'Step 1.3 Normalized OAT'!$A$1:$B$8761,2)</f>
        <v>30</v>
      </c>
      <c r="E8448" s="13">
        <f ca="1">('Step 3. Regression'!$F$19*D8448^2+'Step 3. Regression'!$G$19*D8448+'Step 3. Regression'!$H$19)*C8448</f>
        <v>0</v>
      </c>
    </row>
    <row r="8449" spans="1:5" x14ac:dyDescent="0.25">
      <c r="A8449" s="9">
        <f>IF(ISBLANK('Step 1.3 Normalized OAT'!A8449),"-",'Step 1.3 Normalized OAT'!A8449)</f>
        <v>43452.958333333336</v>
      </c>
      <c r="B8449" s="26">
        <f t="shared" si="137"/>
        <v>351</v>
      </c>
      <c r="C8449" s="64" cm="1">
        <f t="array" ref="C8449">INDEX('Step 5. Daily Avg Schedule Calc'!$A$2:$C$169,(WEEKDAY(A8449)-1)*24+HOUR(A8449)+1,3)*IF(A8449&lt;Cooling_Season_Start_Date,0,IF(A8449&gt;Cooling_Season_End_Date,0,1))</f>
        <v>0</v>
      </c>
      <c r="D8449" s="12">
        <f>VLOOKUP(A8449,'Step 1.3 Normalized OAT'!$A$1:$B$8761,2)</f>
        <v>28</v>
      </c>
      <c r="E8449" s="13">
        <f ca="1">('Step 3. Regression'!$F$19*D8449^2+'Step 3. Regression'!$G$19*D8449+'Step 3. Regression'!$H$19)*C8449</f>
        <v>0</v>
      </c>
    </row>
    <row r="8450" spans="1:5" x14ac:dyDescent="0.25">
      <c r="A8450" s="9">
        <f>IF(ISBLANK('Step 1.3 Normalized OAT'!A8450),"-",'Step 1.3 Normalized OAT'!A8450)</f>
        <v>43453</v>
      </c>
      <c r="B8450" s="26">
        <f t="shared" si="137"/>
        <v>352</v>
      </c>
      <c r="C8450" s="64" cm="1">
        <f t="array" ref="C8450">INDEX('Step 5. Daily Avg Schedule Calc'!$A$2:$C$169,(WEEKDAY(A8450)-1)*24+HOUR(A8450)+1,3)*IF(A8450&lt;Cooling_Season_Start_Date,0,IF(A8450&gt;Cooling_Season_End_Date,0,1))</f>
        <v>0</v>
      </c>
      <c r="D8450" s="12">
        <f>VLOOKUP(A8450,'Step 1.3 Normalized OAT'!$A$1:$B$8761,2)</f>
        <v>29</v>
      </c>
      <c r="E8450" s="13">
        <f ca="1">('Step 3. Regression'!$F$19*D8450^2+'Step 3. Regression'!$G$19*D8450+'Step 3. Regression'!$H$19)*C8450</f>
        <v>0</v>
      </c>
    </row>
    <row r="8451" spans="1:5" x14ac:dyDescent="0.25">
      <c r="A8451" s="9">
        <f>IF(ISBLANK('Step 1.3 Normalized OAT'!A8451),"-",'Step 1.3 Normalized OAT'!A8451)</f>
        <v>43453.041666666664</v>
      </c>
      <c r="B8451" s="26">
        <f t="shared" ref="B8451:B8514" si="138">_xlfn.DAYS(A8451,$A$2)</f>
        <v>352</v>
      </c>
      <c r="C8451" s="64" cm="1">
        <f t="array" ref="C8451">INDEX('Step 5. Daily Avg Schedule Calc'!$A$2:$C$169,(WEEKDAY(A8451)-1)*24+HOUR(A8451)+1,3)*IF(A8451&lt;Cooling_Season_Start_Date,0,IF(A8451&gt;Cooling_Season_End_Date,0,1))</f>
        <v>0</v>
      </c>
      <c r="D8451" s="12">
        <f>VLOOKUP(A8451,'Step 1.3 Normalized OAT'!$A$1:$B$8761,2)</f>
        <v>28</v>
      </c>
      <c r="E8451" s="13">
        <f ca="1">('Step 3. Regression'!$F$19*D8451^2+'Step 3. Regression'!$G$19*D8451+'Step 3. Regression'!$H$19)*C8451</f>
        <v>0</v>
      </c>
    </row>
    <row r="8452" spans="1:5" x14ac:dyDescent="0.25">
      <c r="A8452" s="9">
        <f>IF(ISBLANK('Step 1.3 Normalized OAT'!A8452),"-",'Step 1.3 Normalized OAT'!A8452)</f>
        <v>43453.083333333336</v>
      </c>
      <c r="B8452" s="26">
        <f t="shared" si="138"/>
        <v>352</v>
      </c>
      <c r="C8452" s="64" cm="1">
        <f t="array" ref="C8452">INDEX('Step 5. Daily Avg Schedule Calc'!$A$2:$C$169,(WEEKDAY(A8452)-1)*24+HOUR(A8452)+1,3)*IF(A8452&lt;Cooling_Season_Start_Date,0,IF(A8452&gt;Cooling_Season_End_Date,0,1))</f>
        <v>0</v>
      </c>
      <c r="D8452" s="12">
        <f>VLOOKUP(A8452,'Step 1.3 Normalized OAT'!$A$1:$B$8761,2)</f>
        <v>28</v>
      </c>
      <c r="E8452" s="13">
        <f ca="1">('Step 3. Regression'!$F$19*D8452^2+'Step 3. Regression'!$G$19*D8452+'Step 3. Regression'!$H$19)*C8452</f>
        <v>0</v>
      </c>
    </row>
    <row r="8453" spans="1:5" x14ac:dyDescent="0.25">
      <c r="A8453" s="9">
        <f>IF(ISBLANK('Step 1.3 Normalized OAT'!A8453),"-",'Step 1.3 Normalized OAT'!A8453)</f>
        <v>43453.125</v>
      </c>
      <c r="B8453" s="26">
        <f t="shared" si="138"/>
        <v>352</v>
      </c>
      <c r="C8453" s="64" cm="1">
        <f t="array" ref="C8453">INDEX('Step 5. Daily Avg Schedule Calc'!$A$2:$C$169,(WEEKDAY(A8453)-1)*24+HOUR(A8453)+1,3)*IF(A8453&lt;Cooling_Season_Start_Date,0,IF(A8453&gt;Cooling_Season_End_Date,0,1))</f>
        <v>0</v>
      </c>
      <c r="D8453" s="12">
        <f>VLOOKUP(A8453,'Step 1.3 Normalized OAT'!$A$1:$B$8761,2)</f>
        <v>27</v>
      </c>
      <c r="E8453" s="13">
        <f ca="1">('Step 3. Regression'!$F$19*D8453^2+'Step 3. Regression'!$G$19*D8453+'Step 3. Regression'!$H$19)*C8453</f>
        <v>0</v>
      </c>
    </row>
    <row r="8454" spans="1:5" x14ac:dyDescent="0.25">
      <c r="A8454" s="9">
        <f>IF(ISBLANK('Step 1.3 Normalized OAT'!A8454),"-",'Step 1.3 Normalized OAT'!A8454)</f>
        <v>43453.166666666664</v>
      </c>
      <c r="B8454" s="26">
        <f t="shared" si="138"/>
        <v>352</v>
      </c>
      <c r="C8454" s="64" cm="1">
        <f t="array" ref="C8454">INDEX('Step 5. Daily Avg Schedule Calc'!$A$2:$C$169,(WEEKDAY(A8454)-1)*24+HOUR(A8454)+1,3)*IF(A8454&lt;Cooling_Season_Start_Date,0,IF(A8454&gt;Cooling_Season_End_Date,0,1))</f>
        <v>0</v>
      </c>
      <c r="D8454" s="12">
        <f>VLOOKUP(A8454,'Step 1.3 Normalized OAT'!$A$1:$B$8761,2)</f>
        <v>27</v>
      </c>
      <c r="E8454" s="13">
        <f ca="1">('Step 3. Regression'!$F$19*D8454^2+'Step 3. Regression'!$G$19*D8454+'Step 3. Regression'!$H$19)*C8454</f>
        <v>0</v>
      </c>
    </row>
    <row r="8455" spans="1:5" x14ac:dyDescent="0.25">
      <c r="A8455" s="9">
        <f>IF(ISBLANK('Step 1.3 Normalized OAT'!A8455),"-",'Step 1.3 Normalized OAT'!A8455)</f>
        <v>43453.208333333336</v>
      </c>
      <c r="B8455" s="26">
        <f t="shared" si="138"/>
        <v>352</v>
      </c>
      <c r="C8455" s="64" cm="1">
        <f t="array" ref="C8455">INDEX('Step 5. Daily Avg Schedule Calc'!$A$2:$C$169,(WEEKDAY(A8455)-1)*24+HOUR(A8455)+1,3)*IF(A8455&lt;Cooling_Season_Start_Date,0,IF(A8455&gt;Cooling_Season_End_Date,0,1))</f>
        <v>0</v>
      </c>
      <c r="D8455" s="12">
        <f>VLOOKUP(A8455,'Step 1.3 Normalized OAT'!$A$1:$B$8761,2)</f>
        <v>27</v>
      </c>
      <c r="E8455" s="13">
        <f ca="1">('Step 3. Regression'!$F$19*D8455^2+'Step 3. Regression'!$G$19*D8455+'Step 3. Regression'!$H$19)*C8455</f>
        <v>0</v>
      </c>
    </row>
    <row r="8456" spans="1:5" x14ac:dyDescent="0.25">
      <c r="A8456" s="9">
        <f>IF(ISBLANK('Step 1.3 Normalized OAT'!A8456),"-",'Step 1.3 Normalized OAT'!A8456)</f>
        <v>43453.25</v>
      </c>
      <c r="B8456" s="26">
        <f t="shared" si="138"/>
        <v>352</v>
      </c>
      <c r="C8456" s="64" cm="1">
        <f t="array" ref="C8456">INDEX('Step 5. Daily Avg Schedule Calc'!$A$2:$C$169,(WEEKDAY(A8456)-1)*24+HOUR(A8456)+1,3)*IF(A8456&lt;Cooling_Season_Start_Date,0,IF(A8456&gt;Cooling_Season_End_Date,0,1))</f>
        <v>0</v>
      </c>
      <c r="D8456" s="12">
        <f>VLOOKUP(A8456,'Step 1.3 Normalized OAT'!$A$1:$B$8761,2)</f>
        <v>27</v>
      </c>
      <c r="E8456" s="13">
        <f ca="1">('Step 3. Regression'!$F$19*D8456^2+'Step 3. Regression'!$G$19*D8456+'Step 3. Regression'!$H$19)*C8456</f>
        <v>0</v>
      </c>
    </row>
    <row r="8457" spans="1:5" x14ac:dyDescent="0.25">
      <c r="A8457" s="9">
        <f>IF(ISBLANK('Step 1.3 Normalized OAT'!A8457),"-",'Step 1.3 Normalized OAT'!A8457)</f>
        <v>43453.291666666664</v>
      </c>
      <c r="B8457" s="26">
        <f t="shared" si="138"/>
        <v>352</v>
      </c>
      <c r="C8457" s="64" cm="1">
        <f t="array" ref="C8457">INDEX('Step 5. Daily Avg Schedule Calc'!$A$2:$C$169,(WEEKDAY(A8457)-1)*24+HOUR(A8457)+1,3)*IF(A8457&lt;Cooling_Season_Start_Date,0,IF(A8457&gt;Cooling_Season_End_Date,0,1))</f>
        <v>0</v>
      </c>
      <c r="D8457" s="12">
        <f>VLOOKUP(A8457,'Step 1.3 Normalized OAT'!$A$1:$B$8761,2)</f>
        <v>28</v>
      </c>
      <c r="E8457" s="13">
        <f ca="1">('Step 3. Regression'!$F$19*D8457^2+'Step 3. Regression'!$G$19*D8457+'Step 3. Regression'!$H$19)*C8457</f>
        <v>0</v>
      </c>
    </row>
    <row r="8458" spans="1:5" x14ac:dyDescent="0.25">
      <c r="A8458" s="9">
        <f>IF(ISBLANK('Step 1.3 Normalized OAT'!A8458),"-",'Step 1.3 Normalized OAT'!A8458)</f>
        <v>43453.333333333336</v>
      </c>
      <c r="B8458" s="26">
        <f t="shared" si="138"/>
        <v>352</v>
      </c>
      <c r="C8458" s="64" cm="1">
        <f t="array" ref="C8458">INDEX('Step 5. Daily Avg Schedule Calc'!$A$2:$C$169,(WEEKDAY(A8458)-1)*24+HOUR(A8458)+1,3)*IF(A8458&lt;Cooling_Season_Start_Date,0,IF(A8458&gt;Cooling_Season_End_Date,0,1))</f>
        <v>0</v>
      </c>
      <c r="D8458" s="12">
        <f>VLOOKUP(A8458,'Step 1.3 Normalized OAT'!$A$1:$B$8761,2)</f>
        <v>28</v>
      </c>
      <c r="E8458" s="13">
        <f ca="1">('Step 3. Regression'!$F$19*D8458^2+'Step 3. Regression'!$G$19*D8458+'Step 3. Regression'!$H$19)*C8458</f>
        <v>0</v>
      </c>
    </row>
    <row r="8459" spans="1:5" x14ac:dyDescent="0.25">
      <c r="A8459" s="9">
        <f>IF(ISBLANK('Step 1.3 Normalized OAT'!A8459),"-",'Step 1.3 Normalized OAT'!A8459)</f>
        <v>43453.375</v>
      </c>
      <c r="B8459" s="26">
        <f t="shared" si="138"/>
        <v>352</v>
      </c>
      <c r="C8459" s="64" cm="1">
        <f t="array" ref="C8459">INDEX('Step 5. Daily Avg Schedule Calc'!$A$2:$C$169,(WEEKDAY(A8459)-1)*24+HOUR(A8459)+1,3)*IF(A8459&lt;Cooling_Season_Start_Date,0,IF(A8459&gt;Cooling_Season_End_Date,0,1))</f>
        <v>0</v>
      </c>
      <c r="D8459" s="12">
        <f>VLOOKUP(A8459,'Step 1.3 Normalized OAT'!$A$1:$B$8761,2)</f>
        <v>30</v>
      </c>
      <c r="E8459" s="13">
        <f ca="1">('Step 3. Regression'!$F$19*D8459^2+'Step 3. Regression'!$G$19*D8459+'Step 3. Regression'!$H$19)*C8459</f>
        <v>0</v>
      </c>
    </row>
    <row r="8460" spans="1:5" x14ac:dyDescent="0.25">
      <c r="A8460" s="9">
        <f>IF(ISBLANK('Step 1.3 Normalized OAT'!A8460),"-",'Step 1.3 Normalized OAT'!A8460)</f>
        <v>43453.416666666664</v>
      </c>
      <c r="B8460" s="26">
        <f t="shared" si="138"/>
        <v>352</v>
      </c>
      <c r="C8460" s="64" cm="1">
        <f t="array" ref="C8460">INDEX('Step 5. Daily Avg Schedule Calc'!$A$2:$C$169,(WEEKDAY(A8460)-1)*24+HOUR(A8460)+1,3)*IF(A8460&lt;Cooling_Season_Start_Date,0,IF(A8460&gt;Cooling_Season_End_Date,0,1))</f>
        <v>0</v>
      </c>
      <c r="D8460" s="12">
        <f>VLOOKUP(A8460,'Step 1.3 Normalized OAT'!$A$1:$B$8761,2)</f>
        <v>32</v>
      </c>
      <c r="E8460" s="13">
        <f ca="1">('Step 3. Regression'!$F$19*D8460^2+'Step 3. Regression'!$G$19*D8460+'Step 3. Regression'!$H$19)*C8460</f>
        <v>0</v>
      </c>
    </row>
    <row r="8461" spans="1:5" x14ac:dyDescent="0.25">
      <c r="A8461" s="9">
        <f>IF(ISBLANK('Step 1.3 Normalized OAT'!A8461),"-",'Step 1.3 Normalized OAT'!A8461)</f>
        <v>43453.458333333336</v>
      </c>
      <c r="B8461" s="26">
        <f t="shared" si="138"/>
        <v>352</v>
      </c>
      <c r="C8461" s="64" cm="1">
        <f t="array" ref="C8461">INDEX('Step 5. Daily Avg Schedule Calc'!$A$2:$C$169,(WEEKDAY(A8461)-1)*24+HOUR(A8461)+1,3)*IF(A8461&lt;Cooling_Season_Start_Date,0,IF(A8461&gt;Cooling_Season_End_Date,0,1))</f>
        <v>0</v>
      </c>
      <c r="D8461" s="12">
        <f>VLOOKUP(A8461,'Step 1.3 Normalized OAT'!$A$1:$B$8761,2)</f>
        <v>34</v>
      </c>
      <c r="E8461" s="13">
        <f ca="1">('Step 3. Regression'!$F$19*D8461^2+'Step 3. Regression'!$G$19*D8461+'Step 3. Regression'!$H$19)*C8461</f>
        <v>0</v>
      </c>
    </row>
    <row r="8462" spans="1:5" x14ac:dyDescent="0.25">
      <c r="A8462" s="9">
        <f>IF(ISBLANK('Step 1.3 Normalized OAT'!A8462),"-",'Step 1.3 Normalized OAT'!A8462)</f>
        <v>43453.5</v>
      </c>
      <c r="B8462" s="26">
        <f t="shared" si="138"/>
        <v>352</v>
      </c>
      <c r="C8462" s="64" cm="1">
        <f t="array" ref="C8462">INDEX('Step 5. Daily Avg Schedule Calc'!$A$2:$C$169,(WEEKDAY(A8462)-1)*24+HOUR(A8462)+1,3)*IF(A8462&lt;Cooling_Season_Start_Date,0,IF(A8462&gt;Cooling_Season_End_Date,0,1))</f>
        <v>0</v>
      </c>
      <c r="D8462" s="12">
        <f>VLOOKUP(A8462,'Step 1.3 Normalized OAT'!$A$1:$B$8761,2)</f>
        <v>37</v>
      </c>
      <c r="E8462" s="13">
        <f ca="1">('Step 3. Regression'!$F$19*D8462^2+'Step 3. Regression'!$G$19*D8462+'Step 3. Regression'!$H$19)*C8462</f>
        <v>0</v>
      </c>
    </row>
    <row r="8463" spans="1:5" x14ac:dyDescent="0.25">
      <c r="A8463" s="9">
        <f>IF(ISBLANK('Step 1.3 Normalized OAT'!A8463),"-",'Step 1.3 Normalized OAT'!A8463)</f>
        <v>43453.541666666664</v>
      </c>
      <c r="B8463" s="26">
        <f t="shared" si="138"/>
        <v>352</v>
      </c>
      <c r="C8463" s="64" cm="1">
        <f t="array" ref="C8463">INDEX('Step 5. Daily Avg Schedule Calc'!$A$2:$C$169,(WEEKDAY(A8463)-1)*24+HOUR(A8463)+1,3)*IF(A8463&lt;Cooling_Season_Start_Date,0,IF(A8463&gt;Cooling_Season_End_Date,0,1))</f>
        <v>0</v>
      </c>
      <c r="D8463" s="12">
        <f>VLOOKUP(A8463,'Step 1.3 Normalized OAT'!$A$1:$B$8761,2)</f>
        <v>38</v>
      </c>
      <c r="E8463" s="13">
        <f ca="1">('Step 3. Regression'!$F$19*D8463^2+'Step 3. Regression'!$G$19*D8463+'Step 3. Regression'!$H$19)*C8463</f>
        <v>0</v>
      </c>
    </row>
    <row r="8464" spans="1:5" x14ac:dyDescent="0.25">
      <c r="A8464" s="9">
        <f>IF(ISBLANK('Step 1.3 Normalized OAT'!A8464),"-",'Step 1.3 Normalized OAT'!A8464)</f>
        <v>43453.583333333336</v>
      </c>
      <c r="B8464" s="26">
        <f t="shared" si="138"/>
        <v>352</v>
      </c>
      <c r="C8464" s="64" cm="1">
        <f t="array" ref="C8464">INDEX('Step 5. Daily Avg Schedule Calc'!$A$2:$C$169,(WEEKDAY(A8464)-1)*24+HOUR(A8464)+1,3)*IF(A8464&lt;Cooling_Season_Start_Date,0,IF(A8464&gt;Cooling_Season_End_Date,0,1))</f>
        <v>0</v>
      </c>
      <c r="D8464" s="12">
        <f>VLOOKUP(A8464,'Step 1.3 Normalized OAT'!$A$1:$B$8761,2)</f>
        <v>41</v>
      </c>
      <c r="E8464" s="13">
        <f ca="1">('Step 3. Regression'!$F$19*D8464^2+'Step 3. Regression'!$G$19*D8464+'Step 3. Regression'!$H$19)*C8464</f>
        <v>0</v>
      </c>
    </row>
    <row r="8465" spans="1:5" x14ac:dyDescent="0.25">
      <c r="A8465" s="9">
        <f>IF(ISBLANK('Step 1.3 Normalized OAT'!A8465),"-",'Step 1.3 Normalized OAT'!A8465)</f>
        <v>43453.625</v>
      </c>
      <c r="B8465" s="26">
        <f t="shared" si="138"/>
        <v>352</v>
      </c>
      <c r="C8465" s="64" cm="1">
        <f t="array" ref="C8465">INDEX('Step 5. Daily Avg Schedule Calc'!$A$2:$C$169,(WEEKDAY(A8465)-1)*24+HOUR(A8465)+1,3)*IF(A8465&lt;Cooling_Season_Start_Date,0,IF(A8465&gt;Cooling_Season_End_Date,0,1))</f>
        <v>0</v>
      </c>
      <c r="D8465" s="12">
        <f>VLOOKUP(A8465,'Step 1.3 Normalized OAT'!$A$1:$B$8761,2)</f>
        <v>41</v>
      </c>
      <c r="E8465" s="13">
        <f ca="1">('Step 3. Regression'!$F$19*D8465^2+'Step 3. Regression'!$G$19*D8465+'Step 3. Regression'!$H$19)*C8465</f>
        <v>0</v>
      </c>
    </row>
    <row r="8466" spans="1:5" x14ac:dyDescent="0.25">
      <c r="A8466" s="9">
        <f>IF(ISBLANK('Step 1.3 Normalized OAT'!A8466),"-",'Step 1.3 Normalized OAT'!A8466)</f>
        <v>43453.666666666664</v>
      </c>
      <c r="B8466" s="26">
        <f t="shared" si="138"/>
        <v>352</v>
      </c>
      <c r="C8466" s="64" cm="1">
        <f t="array" ref="C8466">INDEX('Step 5. Daily Avg Schedule Calc'!$A$2:$C$169,(WEEKDAY(A8466)-1)*24+HOUR(A8466)+1,3)*IF(A8466&lt;Cooling_Season_Start_Date,0,IF(A8466&gt;Cooling_Season_End_Date,0,1))</f>
        <v>0</v>
      </c>
      <c r="D8466" s="12">
        <f>VLOOKUP(A8466,'Step 1.3 Normalized OAT'!$A$1:$B$8761,2)</f>
        <v>42</v>
      </c>
      <c r="E8466" s="13">
        <f ca="1">('Step 3. Regression'!$F$19*D8466^2+'Step 3. Regression'!$G$19*D8466+'Step 3. Regression'!$H$19)*C8466</f>
        <v>0</v>
      </c>
    </row>
    <row r="8467" spans="1:5" x14ac:dyDescent="0.25">
      <c r="A8467" s="9">
        <f>IF(ISBLANK('Step 1.3 Normalized OAT'!A8467),"-",'Step 1.3 Normalized OAT'!A8467)</f>
        <v>43453.708333333336</v>
      </c>
      <c r="B8467" s="26">
        <f t="shared" si="138"/>
        <v>352</v>
      </c>
      <c r="C8467" s="64" cm="1">
        <f t="array" ref="C8467">INDEX('Step 5. Daily Avg Schedule Calc'!$A$2:$C$169,(WEEKDAY(A8467)-1)*24+HOUR(A8467)+1,3)*IF(A8467&lt;Cooling_Season_Start_Date,0,IF(A8467&gt;Cooling_Season_End_Date,0,1))</f>
        <v>0</v>
      </c>
      <c r="D8467" s="12">
        <f>VLOOKUP(A8467,'Step 1.3 Normalized OAT'!$A$1:$B$8761,2)</f>
        <v>43</v>
      </c>
      <c r="E8467" s="13">
        <f ca="1">('Step 3. Regression'!$F$19*D8467^2+'Step 3. Regression'!$G$19*D8467+'Step 3. Regression'!$H$19)*C8467</f>
        <v>0</v>
      </c>
    </row>
    <row r="8468" spans="1:5" x14ac:dyDescent="0.25">
      <c r="A8468" s="9">
        <f>IF(ISBLANK('Step 1.3 Normalized OAT'!A8468),"-",'Step 1.3 Normalized OAT'!A8468)</f>
        <v>43453.75</v>
      </c>
      <c r="B8468" s="26">
        <f t="shared" si="138"/>
        <v>352</v>
      </c>
      <c r="C8468" s="64" cm="1">
        <f t="array" ref="C8468">INDEX('Step 5. Daily Avg Schedule Calc'!$A$2:$C$169,(WEEKDAY(A8468)-1)*24+HOUR(A8468)+1,3)*IF(A8468&lt;Cooling_Season_Start_Date,0,IF(A8468&gt;Cooling_Season_End_Date,0,1))</f>
        <v>0</v>
      </c>
      <c r="D8468" s="12">
        <f>VLOOKUP(A8468,'Step 1.3 Normalized OAT'!$A$1:$B$8761,2)</f>
        <v>41</v>
      </c>
      <c r="E8468" s="13">
        <f ca="1">('Step 3. Regression'!$F$19*D8468^2+'Step 3. Regression'!$G$19*D8468+'Step 3. Regression'!$H$19)*C8468</f>
        <v>0</v>
      </c>
    </row>
    <row r="8469" spans="1:5" x14ac:dyDescent="0.25">
      <c r="A8469" s="9">
        <f>IF(ISBLANK('Step 1.3 Normalized OAT'!A8469),"-",'Step 1.3 Normalized OAT'!A8469)</f>
        <v>43453.791666666664</v>
      </c>
      <c r="B8469" s="26">
        <f t="shared" si="138"/>
        <v>352</v>
      </c>
      <c r="C8469" s="64" cm="1">
        <f t="array" ref="C8469">INDEX('Step 5. Daily Avg Schedule Calc'!$A$2:$C$169,(WEEKDAY(A8469)-1)*24+HOUR(A8469)+1,3)*IF(A8469&lt;Cooling_Season_Start_Date,0,IF(A8469&gt;Cooling_Season_End_Date,0,1))</f>
        <v>0</v>
      </c>
      <c r="D8469" s="12">
        <f>VLOOKUP(A8469,'Step 1.3 Normalized OAT'!$A$1:$B$8761,2)</f>
        <v>40</v>
      </c>
      <c r="E8469" s="13">
        <f ca="1">('Step 3. Regression'!$F$19*D8469^2+'Step 3. Regression'!$G$19*D8469+'Step 3. Regression'!$H$19)*C8469</f>
        <v>0</v>
      </c>
    </row>
    <row r="8470" spans="1:5" x14ac:dyDescent="0.25">
      <c r="A8470" s="9">
        <f>IF(ISBLANK('Step 1.3 Normalized OAT'!A8470),"-",'Step 1.3 Normalized OAT'!A8470)</f>
        <v>43453.833333333336</v>
      </c>
      <c r="B8470" s="26">
        <f t="shared" si="138"/>
        <v>352</v>
      </c>
      <c r="C8470" s="64" cm="1">
        <f t="array" ref="C8470">INDEX('Step 5. Daily Avg Schedule Calc'!$A$2:$C$169,(WEEKDAY(A8470)-1)*24+HOUR(A8470)+1,3)*IF(A8470&lt;Cooling_Season_Start_Date,0,IF(A8470&gt;Cooling_Season_End_Date,0,1))</f>
        <v>0</v>
      </c>
      <c r="D8470" s="12">
        <f>VLOOKUP(A8470,'Step 1.3 Normalized OAT'!$A$1:$B$8761,2)</f>
        <v>41</v>
      </c>
      <c r="E8470" s="13">
        <f ca="1">('Step 3. Regression'!$F$19*D8470^2+'Step 3. Regression'!$G$19*D8470+'Step 3. Regression'!$H$19)*C8470</f>
        <v>0</v>
      </c>
    </row>
    <row r="8471" spans="1:5" x14ac:dyDescent="0.25">
      <c r="A8471" s="9">
        <f>IF(ISBLANK('Step 1.3 Normalized OAT'!A8471),"-",'Step 1.3 Normalized OAT'!A8471)</f>
        <v>43453.875</v>
      </c>
      <c r="B8471" s="26">
        <f t="shared" si="138"/>
        <v>352</v>
      </c>
      <c r="C8471" s="64" cm="1">
        <f t="array" ref="C8471">INDEX('Step 5. Daily Avg Schedule Calc'!$A$2:$C$169,(WEEKDAY(A8471)-1)*24+HOUR(A8471)+1,3)*IF(A8471&lt;Cooling_Season_Start_Date,0,IF(A8471&gt;Cooling_Season_End_Date,0,1))</f>
        <v>0</v>
      </c>
      <c r="D8471" s="12">
        <f>VLOOKUP(A8471,'Step 1.3 Normalized OAT'!$A$1:$B$8761,2)</f>
        <v>41</v>
      </c>
      <c r="E8471" s="13">
        <f ca="1">('Step 3. Regression'!$F$19*D8471^2+'Step 3. Regression'!$G$19*D8471+'Step 3. Regression'!$H$19)*C8471</f>
        <v>0</v>
      </c>
    </row>
    <row r="8472" spans="1:5" x14ac:dyDescent="0.25">
      <c r="A8472" s="9">
        <f>IF(ISBLANK('Step 1.3 Normalized OAT'!A8472),"-",'Step 1.3 Normalized OAT'!A8472)</f>
        <v>43453.916666666664</v>
      </c>
      <c r="B8472" s="26">
        <f t="shared" si="138"/>
        <v>352</v>
      </c>
      <c r="C8472" s="64" cm="1">
        <f t="array" ref="C8472">INDEX('Step 5. Daily Avg Schedule Calc'!$A$2:$C$169,(WEEKDAY(A8472)-1)*24+HOUR(A8472)+1,3)*IF(A8472&lt;Cooling_Season_Start_Date,0,IF(A8472&gt;Cooling_Season_End_Date,0,1))</f>
        <v>0</v>
      </c>
      <c r="D8472" s="12">
        <f>VLOOKUP(A8472,'Step 1.3 Normalized OAT'!$A$1:$B$8761,2)</f>
        <v>40</v>
      </c>
      <c r="E8472" s="13">
        <f ca="1">('Step 3. Regression'!$F$19*D8472^2+'Step 3. Regression'!$G$19*D8472+'Step 3. Regression'!$H$19)*C8472</f>
        <v>0</v>
      </c>
    </row>
    <row r="8473" spans="1:5" x14ac:dyDescent="0.25">
      <c r="A8473" s="9">
        <f>IF(ISBLANK('Step 1.3 Normalized OAT'!A8473),"-",'Step 1.3 Normalized OAT'!A8473)</f>
        <v>43453.958333333336</v>
      </c>
      <c r="B8473" s="26">
        <f t="shared" si="138"/>
        <v>352</v>
      </c>
      <c r="C8473" s="64" cm="1">
        <f t="array" ref="C8473">INDEX('Step 5. Daily Avg Schedule Calc'!$A$2:$C$169,(WEEKDAY(A8473)-1)*24+HOUR(A8473)+1,3)*IF(A8473&lt;Cooling_Season_Start_Date,0,IF(A8473&gt;Cooling_Season_End_Date,0,1))</f>
        <v>0</v>
      </c>
      <c r="D8473" s="12">
        <f>VLOOKUP(A8473,'Step 1.3 Normalized OAT'!$A$1:$B$8761,2)</f>
        <v>39</v>
      </c>
      <c r="E8473" s="13">
        <f ca="1">('Step 3. Regression'!$F$19*D8473^2+'Step 3. Regression'!$G$19*D8473+'Step 3. Regression'!$H$19)*C8473</f>
        <v>0</v>
      </c>
    </row>
    <row r="8474" spans="1:5" x14ac:dyDescent="0.25">
      <c r="A8474" s="9">
        <f>IF(ISBLANK('Step 1.3 Normalized OAT'!A8474),"-",'Step 1.3 Normalized OAT'!A8474)</f>
        <v>43454</v>
      </c>
      <c r="B8474" s="26">
        <f t="shared" si="138"/>
        <v>353</v>
      </c>
      <c r="C8474" s="64" cm="1">
        <f t="array" ref="C8474">INDEX('Step 5. Daily Avg Schedule Calc'!$A$2:$C$169,(WEEKDAY(A8474)-1)*24+HOUR(A8474)+1,3)*IF(A8474&lt;Cooling_Season_Start_Date,0,IF(A8474&gt;Cooling_Season_End_Date,0,1))</f>
        <v>0</v>
      </c>
      <c r="D8474" s="12">
        <f>VLOOKUP(A8474,'Step 1.3 Normalized OAT'!$A$1:$B$8761,2)</f>
        <v>39</v>
      </c>
      <c r="E8474" s="13">
        <f ca="1">('Step 3. Regression'!$F$19*D8474^2+'Step 3. Regression'!$G$19*D8474+'Step 3. Regression'!$H$19)*C8474</f>
        <v>0</v>
      </c>
    </row>
    <row r="8475" spans="1:5" x14ac:dyDescent="0.25">
      <c r="A8475" s="9">
        <f>IF(ISBLANK('Step 1.3 Normalized OAT'!A8475),"-",'Step 1.3 Normalized OAT'!A8475)</f>
        <v>43454.041666666664</v>
      </c>
      <c r="B8475" s="26">
        <f t="shared" si="138"/>
        <v>353</v>
      </c>
      <c r="C8475" s="64" cm="1">
        <f t="array" ref="C8475">INDEX('Step 5. Daily Avg Schedule Calc'!$A$2:$C$169,(WEEKDAY(A8475)-1)*24+HOUR(A8475)+1,3)*IF(A8475&lt;Cooling_Season_Start_Date,0,IF(A8475&gt;Cooling_Season_End_Date,0,1))</f>
        <v>0</v>
      </c>
      <c r="D8475" s="12">
        <f>VLOOKUP(A8475,'Step 1.3 Normalized OAT'!$A$1:$B$8761,2)</f>
        <v>40</v>
      </c>
      <c r="E8475" s="13">
        <f ca="1">('Step 3. Regression'!$F$19*D8475^2+'Step 3. Regression'!$G$19*D8475+'Step 3. Regression'!$H$19)*C8475</f>
        <v>0</v>
      </c>
    </row>
    <row r="8476" spans="1:5" x14ac:dyDescent="0.25">
      <c r="A8476" s="9">
        <f>IF(ISBLANK('Step 1.3 Normalized OAT'!A8476),"-",'Step 1.3 Normalized OAT'!A8476)</f>
        <v>43454.083333333336</v>
      </c>
      <c r="B8476" s="26">
        <f t="shared" si="138"/>
        <v>353</v>
      </c>
      <c r="C8476" s="64" cm="1">
        <f t="array" ref="C8476">INDEX('Step 5. Daily Avg Schedule Calc'!$A$2:$C$169,(WEEKDAY(A8476)-1)*24+HOUR(A8476)+1,3)*IF(A8476&lt;Cooling_Season_Start_Date,0,IF(A8476&gt;Cooling_Season_End_Date,0,1))</f>
        <v>0</v>
      </c>
      <c r="D8476" s="12">
        <f>VLOOKUP(A8476,'Step 1.3 Normalized OAT'!$A$1:$B$8761,2)</f>
        <v>39</v>
      </c>
      <c r="E8476" s="13">
        <f ca="1">('Step 3. Regression'!$F$19*D8476^2+'Step 3. Regression'!$G$19*D8476+'Step 3. Regression'!$H$19)*C8476</f>
        <v>0</v>
      </c>
    </row>
    <row r="8477" spans="1:5" x14ac:dyDescent="0.25">
      <c r="A8477" s="9">
        <f>IF(ISBLANK('Step 1.3 Normalized OAT'!A8477),"-",'Step 1.3 Normalized OAT'!A8477)</f>
        <v>43454.125</v>
      </c>
      <c r="B8477" s="26">
        <f t="shared" si="138"/>
        <v>353</v>
      </c>
      <c r="C8477" s="64" cm="1">
        <f t="array" ref="C8477">INDEX('Step 5. Daily Avg Schedule Calc'!$A$2:$C$169,(WEEKDAY(A8477)-1)*24+HOUR(A8477)+1,3)*IF(A8477&lt;Cooling_Season_Start_Date,0,IF(A8477&gt;Cooling_Season_End_Date,0,1))</f>
        <v>0</v>
      </c>
      <c r="D8477" s="12">
        <f>VLOOKUP(A8477,'Step 1.3 Normalized OAT'!$A$1:$B$8761,2)</f>
        <v>37</v>
      </c>
      <c r="E8477" s="13">
        <f ca="1">('Step 3. Regression'!$F$19*D8477^2+'Step 3. Regression'!$G$19*D8477+'Step 3. Regression'!$H$19)*C8477</f>
        <v>0</v>
      </c>
    </row>
    <row r="8478" spans="1:5" x14ac:dyDescent="0.25">
      <c r="A8478" s="9">
        <f>IF(ISBLANK('Step 1.3 Normalized OAT'!A8478),"-",'Step 1.3 Normalized OAT'!A8478)</f>
        <v>43454.166666666664</v>
      </c>
      <c r="B8478" s="26">
        <f t="shared" si="138"/>
        <v>353</v>
      </c>
      <c r="C8478" s="64" cm="1">
        <f t="array" ref="C8478">INDEX('Step 5. Daily Avg Schedule Calc'!$A$2:$C$169,(WEEKDAY(A8478)-1)*24+HOUR(A8478)+1,3)*IF(A8478&lt;Cooling_Season_Start_Date,0,IF(A8478&gt;Cooling_Season_End_Date,0,1))</f>
        <v>0</v>
      </c>
      <c r="D8478" s="12">
        <f>VLOOKUP(A8478,'Step 1.3 Normalized OAT'!$A$1:$B$8761,2)</f>
        <v>38</v>
      </c>
      <c r="E8478" s="13">
        <f ca="1">('Step 3. Regression'!$F$19*D8478^2+'Step 3. Regression'!$G$19*D8478+'Step 3. Regression'!$H$19)*C8478</f>
        <v>0</v>
      </c>
    </row>
    <row r="8479" spans="1:5" x14ac:dyDescent="0.25">
      <c r="A8479" s="9">
        <f>IF(ISBLANK('Step 1.3 Normalized OAT'!A8479),"-",'Step 1.3 Normalized OAT'!A8479)</f>
        <v>43454.208333333336</v>
      </c>
      <c r="B8479" s="26">
        <f t="shared" si="138"/>
        <v>353</v>
      </c>
      <c r="C8479" s="64" cm="1">
        <f t="array" ref="C8479">INDEX('Step 5. Daily Avg Schedule Calc'!$A$2:$C$169,(WEEKDAY(A8479)-1)*24+HOUR(A8479)+1,3)*IF(A8479&lt;Cooling_Season_Start_Date,0,IF(A8479&gt;Cooling_Season_End_Date,0,1))</f>
        <v>0</v>
      </c>
      <c r="D8479" s="12">
        <f>VLOOKUP(A8479,'Step 1.3 Normalized OAT'!$A$1:$B$8761,2)</f>
        <v>37</v>
      </c>
      <c r="E8479" s="13">
        <f ca="1">('Step 3. Regression'!$F$19*D8479^2+'Step 3. Regression'!$G$19*D8479+'Step 3. Regression'!$H$19)*C8479</f>
        <v>0</v>
      </c>
    </row>
    <row r="8480" spans="1:5" x14ac:dyDescent="0.25">
      <c r="A8480" s="9">
        <f>IF(ISBLANK('Step 1.3 Normalized OAT'!A8480),"-",'Step 1.3 Normalized OAT'!A8480)</f>
        <v>43454.25</v>
      </c>
      <c r="B8480" s="26">
        <f t="shared" si="138"/>
        <v>353</v>
      </c>
      <c r="C8480" s="64" cm="1">
        <f t="array" ref="C8480">INDEX('Step 5. Daily Avg Schedule Calc'!$A$2:$C$169,(WEEKDAY(A8480)-1)*24+HOUR(A8480)+1,3)*IF(A8480&lt;Cooling_Season_Start_Date,0,IF(A8480&gt;Cooling_Season_End_Date,0,1))</f>
        <v>0</v>
      </c>
      <c r="D8480" s="12">
        <f>VLOOKUP(A8480,'Step 1.3 Normalized OAT'!$A$1:$B$8761,2)</f>
        <v>37</v>
      </c>
      <c r="E8480" s="13">
        <f ca="1">('Step 3. Regression'!$F$19*D8480^2+'Step 3. Regression'!$G$19*D8480+'Step 3. Regression'!$H$19)*C8480</f>
        <v>0</v>
      </c>
    </row>
    <row r="8481" spans="1:5" x14ac:dyDescent="0.25">
      <c r="A8481" s="9">
        <f>IF(ISBLANK('Step 1.3 Normalized OAT'!A8481),"-",'Step 1.3 Normalized OAT'!A8481)</f>
        <v>43454.291666666664</v>
      </c>
      <c r="B8481" s="26">
        <f t="shared" si="138"/>
        <v>353</v>
      </c>
      <c r="C8481" s="64" cm="1">
        <f t="array" ref="C8481">INDEX('Step 5. Daily Avg Schedule Calc'!$A$2:$C$169,(WEEKDAY(A8481)-1)*24+HOUR(A8481)+1,3)*IF(A8481&lt;Cooling_Season_Start_Date,0,IF(A8481&gt;Cooling_Season_End_Date,0,1))</f>
        <v>0</v>
      </c>
      <c r="D8481" s="12">
        <f>VLOOKUP(A8481,'Step 1.3 Normalized OAT'!$A$1:$B$8761,2)</f>
        <v>38</v>
      </c>
      <c r="E8481" s="13">
        <f ca="1">('Step 3. Regression'!$F$19*D8481^2+'Step 3. Regression'!$G$19*D8481+'Step 3. Regression'!$H$19)*C8481</f>
        <v>0</v>
      </c>
    </row>
    <row r="8482" spans="1:5" x14ac:dyDescent="0.25">
      <c r="A8482" s="9">
        <f>IF(ISBLANK('Step 1.3 Normalized OAT'!A8482),"-",'Step 1.3 Normalized OAT'!A8482)</f>
        <v>43454.333333333336</v>
      </c>
      <c r="B8482" s="26">
        <f t="shared" si="138"/>
        <v>353</v>
      </c>
      <c r="C8482" s="64" cm="1">
        <f t="array" ref="C8482">INDEX('Step 5. Daily Avg Schedule Calc'!$A$2:$C$169,(WEEKDAY(A8482)-1)*24+HOUR(A8482)+1,3)*IF(A8482&lt;Cooling_Season_Start_Date,0,IF(A8482&gt;Cooling_Season_End_Date,0,1))</f>
        <v>0</v>
      </c>
      <c r="D8482" s="12">
        <f>VLOOKUP(A8482,'Step 1.3 Normalized OAT'!$A$1:$B$8761,2)</f>
        <v>37</v>
      </c>
      <c r="E8482" s="13">
        <f ca="1">('Step 3. Regression'!$F$19*D8482^2+'Step 3. Regression'!$G$19*D8482+'Step 3. Regression'!$H$19)*C8482</f>
        <v>0</v>
      </c>
    </row>
    <row r="8483" spans="1:5" x14ac:dyDescent="0.25">
      <c r="A8483" s="9">
        <f>IF(ISBLANK('Step 1.3 Normalized OAT'!A8483),"-",'Step 1.3 Normalized OAT'!A8483)</f>
        <v>43454.375</v>
      </c>
      <c r="B8483" s="26">
        <f t="shared" si="138"/>
        <v>353</v>
      </c>
      <c r="C8483" s="64" cm="1">
        <f t="array" ref="C8483">INDEX('Step 5. Daily Avg Schedule Calc'!$A$2:$C$169,(WEEKDAY(A8483)-1)*24+HOUR(A8483)+1,3)*IF(A8483&lt;Cooling_Season_Start_Date,0,IF(A8483&gt;Cooling_Season_End_Date,0,1))</f>
        <v>0</v>
      </c>
      <c r="D8483" s="12">
        <f>VLOOKUP(A8483,'Step 1.3 Normalized OAT'!$A$1:$B$8761,2)</f>
        <v>41</v>
      </c>
      <c r="E8483" s="13">
        <f ca="1">('Step 3. Regression'!$F$19*D8483^2+'Step 3. Regression'!$G$19*D8483+'Step 3. Regression'!$H$19)*C8483</f>
        <v>0</v>
      </c>
    </row>
    <row r="8484" spans="1:5" x14ac:dyDescent="0.25">
      <c r="A8484" s="9">
        <f>IF(ISBLANK('Step 1.3 Normalized OAT'!A8484),"-",'Step 1.3 Normalized OAT'!A8484)</f>
        <v>43454.416666666664</v>
      </c>
      <c r="B8484" s="26">
        <f t="shared" si="138"/>
        <v>353</v>
      </c>
      <c r="C8484" s="64" cm="1">
        <f t="array" ref="C8484">INDEX('Step 5. Daily Avg Schedule Calc'!$A$2:$C$169,(WEEKDAY(A8484)-1)*24+HOUR(A8484)+1,3)*IF(A8484&lt;Cooling_Season_Start_Date,0,IF(A8484&gt;Cooling_Season_End_Date,0,1))</f>
        <v>0</v>
      </c>
      <c r="D8484" s="12">
        <f>VLOOKUP(A8484,'Step 1.3 Normalized OAT'!$A$1:$B$8761,2)</f>
        <v>41</v>
      </c>
      <c r="E8484" s="13">
        <f ca="1">('Step 3. Regression'!$F$19*D8484^2+'Step 3. Regression'!$G$19*D8484+'Step 3. Regression'!$H$19)*C8484</f>
        <v>0</v>
      </c>
    </row>
    <row r="8485" spans="1:5" x14ac:dyDescent="0.25">
      <c r="A8485" s="9">
        <f>IF(ISBLANK('Step 1.3 Normalized OAT'!A8485),"-",'Step 1.3 Normalized OAT'!A8485)</f>
        <v>43454.458333333336</v>
      </c>
      <c r="B8485" s="26">
        <f t="shared" si="138"/>
        <v>353</v>
      </c>
      <c r="C8485" s="64" cm="1">
        <f t="array" ref="C8485">INDEX('Step 5. Daily Avg Schedule Calc'!$A$2:$C$169,(WEEKDAY(A8485)-1)*24+HOUR(A8485)+1,3)*IF(A8485&lt;Cooling_Season_Start_Date,0,IF(A8485&gt;Cooling_Season_End_Date,0,1))</f>
        <v>0</v>
      </c>
      <c r="D8485" s="12">
        <f>VLOOKUP(A8485,'Step 1.3 Normalized OAT'!$A$1:$B$8761,2)</f>
        <v>41</v>
      </c>
      <c r="E8485" s="13">
        <f ca="1">('Step 3. Regression'!$F$19*D8485^2+'Step 3. Regression'!$G$19*D8485+'Step 3. Regression'!$H$19)*C8485</f>
        <v>0</v>
      </c>
    </row>
    <row r="8486" spans="1:5" x14ac:dyDescent="0.25">
      <c r="A8486" s="9">
        <f>IF(ISBLANK('Step 1.3 Normalized OAT'!A8486),"-",'Step 1.3 Normalized OAT'!A8486)</f>
        <v>43454.5</v>
      </c>
      <c r="B8486" s="26">
        <f t="shared" si="138"/>
        <v>353</v>
      </c>
      <c r="C8486" s="64" cm="1">
        <f t="array" ref="C8486">INDEX('Step 5. Daily Avg Schedule Calc'!$A$2:$C$169,(WEEKDAY(A8486)-1)*24+HOUR(A8486)+1,3)*IF(A8486&lt;Cooling_Season_Start_Date,0,IF(A8486&gt;Cooling_Season_End_Date,0,1))</f>
        <v>0</v>
      </c>
      <c r="D8486" s="12">
        <f>VLOOKUP(A8486,'Step 1.3 Normalized OAT'!$A$1:$B$8761,2)</f>
        <v>43</v>
      </c>
      <c r="E8486" s="13">
        <f ca="1">('Step 3. Regression'!$F$19*D8486^2+'Step 3. Regression'!$G$19*D8486+'Step 3. Regression'!$H$19)*C8486</f>
        <v>0</v>
      </c>
    </row>
    <row r="8487" spans="1:5" x14ac:dyDescent="0.25">
      <c r="A8487" s="9">
        <f>IF(ISBLANK('Step 1.3 Normalized OAT'!A8487),"-",'Step 1.3 Normalized OAT'!A8487)</f>
        <v>43454.541666666664</v>
      </c>
      <c r="B8487" s="26">
        <f t="shared" si="138"/>
        <v>353</v>
      </c>
      <c r="C8487" s="64" cm="1">
        <f t="array" ref="C8487">INDEX('Step 5. Daily Avg Schedule Calc'!$A$2:$C$169,(WEEKDAY(A8487)-1)*24+HOUR(A8487)+1,3)*IF(A8487&lt;Cooling_Season_Start_Date,0,IF(A8487&gt;Cooling_Season_End_Date,0,1))</f>
        <v>0</v>
      </c>
      <c r="D8487" s="12">
        <f>VLOOKUP(A8487,'Step 1.3 Normalized OAT'!$A$1:$B$8761,2)</f>
        <v>42</v>
      </c>
      <c r="E8487" s="13">
        <f ca="1">('Step 3. Regression'!$F$19*D8487^2+'Step 3. Regression'!$G$19*D8487+'Step 3. Regression'!$H$19)*C8487</f>
        <v>0</v>
      </c>
    </row>
    <row r="8488" spans="1:5" x14ac:dyDescent="0.25">
      <c r="A8488" s="9">
        <f>IF(ISBLANK('Step 1.3 Normalized OAT'!A8488),"-",'Step 1.3 Normalized OAT'!A8488)</f>
        <v>43454.583333333336</v>
      </c>
      <c r="B8488" s="26">
        <f t="shared" si="138"/>
        <v>353</v>
      </c>
      <c r="C8488" s="64" cm="1">
        <f t="array" ref="C8488">INDEX('Step 5. Daily Avg Schedule Calc'!$A$2:$C$169,(WEEKDAY(A8488)-1)*24+HOUR(A8488)+1,3)*IF(A8488&lt;Cooling_Season_Start_Date,0,IF(A8488&gt;Cooling_Season_End_Date,0,1))</f>
        <v>0</v>
      </c>
      <c r="D8488" s="12">
        <f>VLOOKUP(A8488,'Step 1.3 Normalized OAT'!$A$1:$B$8761,2)</f>
        <v>43</v>
      </c>
      <c r="E8488" s="13">
        <f ca="1">('Step 3. Regression'!$F$19*D8488^2+'Step 3. Regression'!$G$19*D8488+'Step 3. Regression'!$H$19)*C8488</f>
        <v>0</v>
      </c>
    </row>
    <row r="8489" spans="1:5" x14ac:dyDescent="0.25">
      <c r="A8489" s="9">
        <f>IF(ISBLANK('Step 1.3 Normalized OAT'!A8489),"-",'Step 1.3 Normalized OAT'!A8489)</f>
        <v>43454.625</v>
      </c>
      <c r="B8489" s="26">
        <f t="shared" si="138"/>
        <v>353</v>
      </c>
      <c r="C8489" s="64" cm="1">
        <f t="array" ref="C8489">INDEX('Step 5. Daily Avg Schedule Calc'!$A$2:$C$169,(WEEKDAY(A8489)-1)*24+HOUR(A8489)+1,3)*IF(A8489&lt;Cooling_Season_Start_Date,0,IF(A8489&gt;Cooling_Season_End_Date,0,1))</f>
        <v>0</v>
      </c>
      <c r="D8489" s="12">
        <f>VLOOKUP(A8489,'Step 1.3 Normalized OAT'!$A$1:$B$8761,2)</f>
        <v>41</v>
      </c>
      <c r="E8489" s="13">
        <f ca="1">('Step 3. Regression'!$F$19*D8489^2+'Step 3. Regression'!$G$19*D8489+'Step 3. Regression'!$H$19)*C8489</f>
        <v>0</v>
      </c>
    </row>
    <row r="8490" spans="1:5" x14ac:dyDescent="0.25">
      <c r="A8490" s="9">
        <f>IF(ISBLANK('Step 1.3 Normalized OAT'!A8490),"-",'Step 1.3 Normalized OAT'!A8490)</f>
        <v>43454.666666666664</v>
      </c>
      <c r="B8490" s="26">
        <f t="shared" si="138"/>
        <v>353</v>
      </c>
      <c r="C8490" s="64" cm="1">
        <f t="array" ref="C8490">INDEX('Step 5. Daily Avg Schedule Calc'!$A$2:$C$169,(WEEKDAY(A8490)-1)*24+HOUR(A8490)+1,3)*IF(A8490&lt;Cooling_Season_Start_Date,0,IF(A8490&gt;Cooling_Season_End_Date,0,1))</f>
        <v>0</v>
      </c>
      <c r="D8490" s="12">
        <f>VLOOKUP(A8490,'Step 1.3 Normalized OAT'!$A$1:$B$8761,2)</f>
        <v>42</v>
      </c>
      <c r="E8490" s="13">
        <f ca="1">('Step 3. Regression'!$F$19*D8490^2+'Step 3. Regression'!$G$19*D8490+'Step 3. Regression'!$H$19)*C8490</f>
        <v>0</v>
      </c>
    </row>
    <row r="8491" spans="1:5" x14ac:dyDescent="0.25">
      <c r="A8491" s="9">
        <f>IF(ISBLANK('Step 1.3 Normalized OAT'!A8491),"-",'Step 1.3 Normalized OAT'!A8491)</f>
        <v>43454.708333333336</v>
      </c>
      <c r="B8491" s="26">
        <f t="shared" si="138"/>
        <v>353</v>
      </c>
      <c r="C8491" s="64" cm="1">
        <f t="array" ref="C8491">INDEX('Step 5. Daily Avg Schedule Calc'!$A$2:$C$169,(WEEKDAY(A8491)-1)*24+HOUR(A8491)+1,3)*IF(A8491&lt;Cooling_Season_Start_Date,0,IF(A8491&gt;Cooling_Season_End_Date,0,1))</f>
        <v>0</v>
      </c>
      <c r="D8491" s="12">
        <f>VLOOKUP(A8491,'Step 1.3 Normalized OAT'!$A$1:$B$8761,2)</f>
        <v>43</v>
      </c>
      <c r="E8491" s="13">
        <f ca="1">('Step 3. Regression'!$F$19*D8491^2+'Step 3. Regression'!$G$19*D8491+'Step 3. Regression'!$H$19)*C8491</f>
        <v>0</v>
      </c>
    </row>
    <row r="8492" spans="1:5" x14ac:dyDescent="0.25">
      <c r="A8492" s="9">
        <f>IF(ISBLANK('Step 1.3 Normalized OAT'!A8492),"-",'Step 1.3 Normalized OAT'!A8492)</f>
        <v>43454.75</v>
      </c>
      <c r="B8492" s="26">
        <f t="shared" si="138"/>
        <v>353</v>
      </c>
      <c r="C8492" s="64" cm="1">
        <f t="array" ref="C8492">INDEX('Step 5. Daily Avg Schedule Calc'!$A$2:$C$169,(WEEKDAY(A8492)-1)*24+HOUR(A8492)+1,3)*IF(A8492&lt;Cooling_Season_Start_Date,0,IF(A8492&gt;Cooling_Season_End_Date,0,1))</f>
        <v>0</v>
      </c>
      <c r="D8492" s="12">
        <f>VLOOKUP(A8492,'Step 1.3 Normalized OAT'!$A$1:$B$8761,2)</f>
        <v>43</v>
      </c>
      <c r="E8492" s="13">
        <f ca="1">('Step 3. Regression'!$F$19*D8492^2+'Step 3. Regression'!$G$19*D8492+'Step 3. Regression'!$H$19)*C8492</f>
        <v>0</v>
      </c>
    </row>
    <row r="8493" spans="1:5" x14ac:dyDescent="0.25">
      <c r="A8493" s="9">
        <f>IF(ISBLANK('Step 1.3 Normalized OAT'!A8493),"-",'Step 1.3 Normalized OAT'!A8493)</f>
        <v>43454.791666666664</v>
      </c>
      <c r="B8493" s="26">
        <f t="shared" si="138"/>
        <v>353</v>
      </c>
      <c r="C8493" s="64" cm="1">
        <f t="array" ref="C8493">INDEX('Step 5. Daily Avg Schedule Calc'!$A$2:$C$169,(WEEKDAY(A8493)-1)*24+HOUR(A8493)+1,3)*IF(A8493&lt;Cooling_Season_Start_Date,0,IF(A8493&gt;Cooling_Season_End_Date,0,1))</f>
        <v>0</v>
      </c>
      <c r="D8493" s="12">
        <f>VLOOKUP(A8493,'Step 1.3 Normalized OAT'!$A$1:$B$8761,2)</f>
        <v>43</v>
      </c>
      <c r="E8493" s="13">
        <f ca="1">('Step 3. Regression'!$F$19*D8493^2+'Step 3. Regression'!$G$19*D8493+'Step 3. Regression'!$H$19)*C8493</f>
        <v>0</v>
      </c>
    </row>
    <row r="8494" spans="1:5" x14ac:dyDescent="0.25">
      <c r="A8494" s="9">
        <f>IF(ISBLANK('Step 1.3 Normalized OAT'!A8494),"-",'Step 1.3 Normalized OAT'!A8494)</f>
        <v>43454.833333333336</v>
      </c>
      <c r="B8494" s="26">
        <f t="shared" si="138"/>
        <v>353</v>
      </c>
      <c r="C8494" s="64" cm="1">
        <f t="array" ref="C8494">INDEX('Step 5. Daily Avg Schedule Calc'!$A$2:$C$169,(WEEKDAY(A8494)-1)*24+HOUR(A8494)+1,3)*IF(A8494&lt;Cooling_Season_Start_Date,0,IF(A8494&gt;Cooling_Season_End_Date,0,1))</f>
        <v>0</v>
      </c>
      <c r="D8494" s="12">
        <f>VLOOKUP(A8494,'Step 1.3 Normalized OAT'!$A$1:$B$8761,2)</f>
        <v>43</v>
      </c>
      <c r="E8494" s="13">
        <f ca="1">('Step 3. Regression'!$F$19*D8494^2+'Step 3. Regression'!$G$19*D8494+'Step 3. Regression'!$H$19)*C8494</f>
        <v>0</v>
      </c>
    </row>
    <row r="8495" spans="1:5" x14ac:dyDescent="0.25">
      <c r="A8495" s="9">
        <f>IF(ISBLANK('Step 1.3 Normalized OAT'!A8495),"-",'Step 1.3 Normalized OAT'!A8495)</f>
        <v>43454.875</v>
      </c>
      <c r="B8495" s="26">
        <f t="shared" si="138"/>
        <v>353</v>
      </c>
      <c r="C8495" s="64" cm="1">
        <f t="array" ref="C8495">INDEX('Step 5. Daily Avg Schedule Calc'!$A$2:$C$169,(WEEKDAY(A8495)-1)*24+HOUR(A8495)+1,3)*IF(A8495&lt;Cooling_Season_Start_Date,0,IF(A8495&gt;Cooling_Season_End_Date,0,1))</f>
        <v>0</v>
      </c>
      <c r="D8495" s="12">
        <f>VLOOKUP(A8495,'Step 1.3 Normalized OAT'!$A$1:$B$8761,2)</f>
        <v>43</v>
      </c>
      <c r="E8495" s="13">
        <f ca="1">('Step 3. Regression'!$F$19*D8495^2+'Step 3. Regression'!$G$19*D8495+'Step 3. Regression'!$H$19)*C8495</f>
        <v>0</v>
      </c>
    </row>
    <row r="8496" spans="1:5" x14ac:dyDescent="0.25">
      <c r="A8496" s="9">
        <f>IF(ISBLANK('Step 1.3 Normalized OAT'!A8496),"-",'Step 1.3 Normalized OAT'!A8496)</f>
        <v>43454.916666666664</v>
      </c>
      <c r="B8496" s="26">
        <f t="shared" si="138"/>
        <v>353</v>
      </c>
      <c r="C8496" s="64" cm="1">
        <f t="array" ref="C8496">INDEX('Step 5. Daily Avg Schedule Calc'!$A$2:$C$169,(WEEKDAY(A8496)-1)*24+HOUR(A8496)+1,3)*IF(A8496&lt;Cooling_Season_Start_Date,0,IF(A8496&gt;Cooling_Season_End_Date,0,1))</f>
        <v>0</v>
      </c>
      <c r="D8496" s="12">
        <f>VLOOKUP(A8496,'Step 1.3 Normalized OAT'!$A$1:$B$8761,2)</f>
        <v>44</v>
      </c>
      <c r="E8496" s="13">
        <f ca="1">('Step 3. Regression'!$F$19*D8496^2+'Step 3. Regression'!$G$19*D8496+'Step 3. Regression'!$H$19)*C8496</f>
        <v>0</v>
      </c>
    </row>
    <row r="8497" spans="1:5" x14ac:dyDescent="0.25">
      <c r="A8497" s="9">
        <f>IF(ISBLANK('Step 1.3 Normalized OAT'!A8497),"-",'Step 1.3 Normalized OAT'!A8497)</f>
        <v>43454.958333333336</v>
      </c>
      <c r="B8497" s="26">
        <f t="shared" si="138"/>
        <v>353</v>
      </c>
      <c r="C8497" s="64" cm="1">
        <f t="array" ref="C8497">INDEX('Step 5. Daily Avg Schedule Calc'!$A$2:$C$169,(WEEKDAY(A8497)-1)*24+HOUR(A8497)+1,3)*IF(A8497&lt;Cooling_Season_Start_Date,0,IF(A8497&gt;Cooling_Season_End_Date,0,1))</f>
        <v>0</v>
      </c>
      <c r="D8497" s="12">
        <f>VLOOKUP(A8497,'Step 1.3 Normalized OAT'!$A$1:$B$8761,2)</f>
        <v>43</v>
      </c>
      <c r="E8497" s="13">
        <f ca="1">('Step 3. Regression'!$F$19*D8497^2+'Step 3. Regression'!$G$19*D8497+'Step 3. Regression'!$H$19)*C8497</f>
        <v>0</v>
      </c>
    </row>
    <row r="8498" spans="1:5" x14ac:dyDescent="0.25">
      <c r="A8498" s="9">
        <f>IF(ISBLANK('Step 1.3 Normalized OAT'!A8498),"-",'Step 1.3 Normalized OAT'!A8498)</f>
        <v>43455</v>
      </c>
      <c r="B8498" s="26">
        <f t="shared" si="138"/>
        <v>354</v>
      </c>
      <c r="C8498" s="64" cm="1">
        <f t="array" ref="C8498">INDEX('Step 5. Daily Avg Schedule Calc'!$A$2:$C$169,(WEEKDAY(A8498)-1)*24+HOUR(A8498)+1,3)*IF(A8498&lt;Cooling_Season_Start_Date,0,IF(A8498&gt;Cooling_Season_End_Date,0,1))</f>
        <v>0</v>
      </c>
      <c r="D8498" s="12">
        <f>VLOOKUP(A8498,'Step 1.3 Normalized OAT'!$A$1:$B$8761,2)</f>
        <v>46</v>
      </c>
      <c r="E8498" s="13">
        <f ca="1">('Step 3. Regression'!$F$19*D8498^2+'Step 3. Regression'!$G$19*D8498+'Step 3. Regression'!$H$19)*C8498</f>
        <v>0</v>
      </c>
    </row>
    <row r="8499" spans="1:5" x14ac:dyDescent="0.25">
      <c r="A8499" s="9">
        <f>IF(ISBLANK('Step 1.3 Normalized OAT'!A8499),"-",'Step 1.3 Normalized OAT'!A8499)</f>
        <v>43455.041666666664</v>
      </c>
      <c r="B8499" s="26">
        <f t="shared" si="138"/>
        <v>354</v>
      </c>
      <c r="C8499" s="64" cm="1">
        <f t="array" ref="C8499">INDEX('Step 5. Daily Avg Schedule Calc'!$A$2:$C$169,(WEEKDAY(A8499)-1)*24+HOUR(A8499)+1,3)*IF(A8499&lt;Cooling_Season_Start_Date,0,IF(A8499&gt;Cooling_Season_End_Date,0,1))</f>
        <v>0</v>
      </c>
      <c r="D8499" s="12">
        <f>VLOOKUP(A8499,'Step 1.3 Normalized OAT'!$A$1:$B$8761,2)</f>
        <v>56</v>
      </c>
      <c r="E8499" s="13">
        <f ca="1">('Step 3. Regression'!$F$19*D8499^2+'Step 3. Regression'!$G$19*D8499+'Step 3. Regression'!$H$19)*C8499</f>
        <v>0</v>
      </c>
    </row>
    <row r="8500" spans="1:5" x14ac:dyDescent="0.25">
      <c r="A8500" s="9">
        <f>IF(ISBLANK('Step 1.3 Normalized OAT'!A8500),"-",'Step 1.3 Normalized OAT'!A8500)</f>
        <v>43455.083333333336</v>
      </c>
      <c r="B8500" s="26">
        <f t="shared" si="138"/>
        <v>354</v>
      </c>
      <c r="C8500" s="64" cm="1">
        <f t="array" ref="C8500">INDEX('Step 5. Daily Avg Schedule Calc'!$A$2:$C$169,(WEEKDAY(A8500)-1)*24+HOUR(A8500)+1,3)*IF(A8500&lt;Cooling_Season_Start_Date,0,IF(A8500&gt;Cooling_Season_End_Date,0,1))</f>
        <v>0</v>
      </c>
      <c r="D8500" s="12">
        <f>VLOOKUP(A8500,'Step 1.3 Normalized OAT'!$A$1:$B$8761,2)</f>
        <v>55</v>
      </c>
      <c r="E8500" s="13">
        <f ca="1">('Step 3. Regression'!$F$19*D8500^2+'Step 3. Regression'!$G$19*D8500+'Step 3. Regression'!$H$19)*C8500</f>
        <v>0</v>
      </c>
    </row>
    <row r="8501" spans="1:5" x14ac:dyDescent="0.25">
      <c r="A8501" s="9">
        <f>IF(ISBLANK('Step 1.3 Normalized OAT'!A8501),"-",'Step 1.3 Normalized OAT'!A8501)</f>
        <v>43455.125</v>
      </c>
      <c r="B8501" s="26">
        <f t="shared" si="138"/>
        <v>354</v>
      </c>
      <c r="C8501" s="64" cm="1">
        <f t="array" ref="C8501">INDEX('Step 5. Daily Avg Schedule Calc'!$A$2:$C$169,(WEEKDAY(A8501)-1)*24+HOUR(A8501)+1,3)*IF(A8501&lt;Cooling_Season_Start_Date,0,IF(A8501&gt;Cooling_Season_End_Date,0,1))</f>
        <v>0</v>
      </c>
      <c r="D8501" s="12">
        <f>VLOOKUP(A8501,'Step 1.3 Normalized OAT'!$A$1:$B$8761,2)</f>
        <v>57</v>
      </c>
      <c r="E8501" s="13">
        <f ca="1">('Step 3. Regression'!$F$19*D8501^2+'Step 3. Regression'!$G$19*D8501+'Step 3. Regression'!$H$19)*C8501</f>
        <v>0</v>
      </c>
    </row>
    <row r="8502" spans="1:5" x14ac:dyDescent="0.25">
      <c r="A8502" s="9">
        <f>IF(ISBLANK('Step 1.3 Normalized OAT'!A8502),"-",'Step 1.3 Normalized OAT'!A8502)</f>
        <v>43455.166666666664</v>
      </c>
      <c r="B8502" s="26">
        <f t="shared" si="138"/>
        <v>354</v>
      </c>
      <c r="C8502" s="64" cm="1">
        <f t="array" ref="C8502">INDEX('Step 5. Daily Avg Schedule Calc'!$A$2:$C$169,(WEEKDAY(A8502)-1)*24+HOUR(A8502)+1,3)*IF(A8502&lt;Cooling_Season_Start_Date,0,IF(A8502&gt;Cooling_Season_End_Date,0,1))</f>
        <v>0</v>
      </c>
      <c r="D8502" s="12">
        <f>VLOOKUP(A8502,'Step 1.3 Normalized OAT'!$A$1:$B$8761,2)</f>
        <v>57</v>
      </c>
      <c r="E8502" s="13">
        <f ca="1">('Step 3. Regression'!$F$19*D8502^2+'Step 3. Regression'!$G$19*D8502+'Step 3. Regression'!$H$19)*C8502</f>
        <v>0</v>
      </c>
    </row>
    <row r="8503" spans="1:5" x14ac:dyDescent="0.25">
      <c r="A8503" s="9">
        <f>IF(ISBLANK('Step 1.3 Normalized OAT'!A8503),"-",'Step 1.3 Normalized OAT'!A8503)</f>
        <v>43455.208333333336</v>
      </c>
      <c r="B8503" s="26">
        <f t="shared" si="138"/>
        <v>354</v>
      </c>
      <c r="C8503" s="64" cm="1">
        <f t="array" ref="C8503">INDEX('Step 5. Daily Avg Schedule Calc'!$A$2:$C$169,(WEEKDAY(A8503)-1)*24+HOUR(A8503)+1,3)*IF(A8503&lt;Cooling_Season_Start_Date,0,IF(A8503&gt;Cooling_Season_End_Date,0,1))</f>
        <v>0</v>
      </c>
      <c r="D8503" s="12">
        <f>VLOOKUP(A8503,'Step 1.3 Normalized OAT'!$A$1:$B$8761,2)</f>
        <v>57</v>
      </c>
      <c r="E8503" s="13">
        <f ca="1">('Step 3. Regression'!$F$19*D8503^2+'Step 3. Regression'!$G$19*D8503+'Step 3. Regression'!$H$19)*C8503</f>
        <v>0</v>
      </c>
    </row>
    <row r="8504" spans="1:5" x14ac:dyDescent="0.25">
      <c r="A8504" s="9">
        <f>IF(ISBLANK('Step 1.3 Normalized OAT'!A8504),"-",'Step 1.3 Normalized OAT'!A8504)</f>
        <v>43455.25</v>
      </c>
      <c r="B8504" s="26">
        <f t="shared" si="138"/>
        <v>354</v>
      </c>
      <c r="C8504" s="64" cm="1">
        <f t="array" ref="C8504">INDEX('Step 5. Daily Avg Schedule Calc'!$A$2:$C$169,(WEEKDAY(A8504)-1)*24+HOUR(A8504)+1,3)*IF(A8504&lt;Cooling_Season_Start_Date,0,IF(A8504&gt;Cooling_Season_End_Date,0,1))</f>
        <v>0</v>
      </c>
      <c r="D8504" s="12">
        <f>VLOOKUP(A8504,'Step 1.3 Normalized OAT'!$A$1:$B$8761,2)</f>
        <v>59</v>
      </c>
      <c r="E8504" s="13">
        <f ca="1">('Step 3. Regression'!$F$19*D8504^2+'Step 3. Regression'!$G$19*D8504+'Step 3. Regression'!$H$19)*C8504</f>
        <v>0</v>
      </c>
    </row>
    <row r="8505" spans="1:5" x14ac:dyDescent="0.25">
      <c r="A8505" s="9">
        <f>IF(ISBLANK('Step 1.3 Normalized OAT'!A8505),"-",'Step 1.3 Normalized OAT'!A8505)</f>
        <v>43455.291666666664</v>
      </c>
      <c r="B8505" s="26">
        <f t="shared" si="138"/>
        <v>354</v>
      </c>
      <c r="C8505" s="64" cm="1">
        <f t="array" ref="C8505">INDEX('Step 5. Daily Avg Schedule Calc'!$A$2:$C$169,(WEEKDAY(A8505)-1)*24+HOUR(A8505)+1,3)*IF(A8505&lt;Cooling_Season_Start_Date,0,IF(A8505&gt;Cooling_Season_End_Date,0,1))</f>
        <v>0</v>
      </c>
      <c r="D8505" s="12">
        <f>VLOOKUP(A8505,'Step 1.3 Normalized OAT'!$A$1:$B$8761,2)</f>
        <v>61</v>
      </c>
      <c r="E8505" s="13">
        <f ca="1">('Step 3. Regression'!$F$19*D8505^2+'Step 3. Regression'!$G$19*D8505+'Step 3. Regression'!$H$19)*C8505</f>
        <v>0</v>
      </c>
    </row>
    <row r="8506" spans="1:5" x14ac:dyDescent="0.25">
      <c r="A8506" s="9">
        <f>IF(ISBLANK('Step 1.3 Normalized OAT'!A8506),"-",'Step 1.3 Normalized OAT'!A8506)</f>
        <v>43455.333333333336</v>
      </c>
      <c r="B8506" s="26">
        <f t="shared" si="138"/>
        <v>354</v>
      </c>
      <c r="C8506" s="64" cm="1">
        <f t="array" ref="C8506">INDEX('Step 5. Daily Avg Schedule Calc'!$A$2:$C$169,(WEEKDAY(A8506)-1)*24+HOUR(A8506)+1,3)*IF(A8506&lt;Cooling_Season_Start_Date,0,IF(A8506&gt;Cooling_Season_End_Date,0,1))</f>
        <v>0</v>
      </c>
      <c r="D8506" s="12">
        <f>VLOOKUP(A8506,'Step 1.3 Normalized OAT'!$A$1:$B$8761,2)</f>
        <v>58</v>
      </c>
      <c r="E8506" s="13">
        <f ca="1">('Step 3. Regression'!$F$19*D8506^2+'Step 3. Regression'!$G$19*D8506+'Step 3. Regression'!$H$19)*C8506</f>
        <v>0</v>
      </c>
    </row>
    <row r="8507" spans="1:5" x14ac:dyDescent="0.25">
      <c r="A8507" s="9">
        <f>IF(ISBLANK('Step 1.3 Normalized OAT'!A8507),"-",'Step 1.3 Normalized OAT'!A8507)</f>
        <v>43455.375</v>
      </c>
      <c r="B8507" s="26">
        <f t="shared" si="138"/>
        <v>354</v>
      </c>
      <c r="C8507" s="64" cm="1">
        <f t="array" ref="C8507">INDEX('Step 5. Daily Avg Schedule Calc'!$A$2:$C$169,(WEEKDAY(A8507)-1)*24+HOUR(A8507)+1,3)*IF(A8507&lt;Cooling_Season_Start_Date,0,IF(A8507&gt;Cooling_Season_End_Date,0,1))</f>
        <v>0</v>
      </c>
      <c r="D8507" s="12">
        <f>VLOOKUP(A8507,'Step 1.3 Normalized OAT'!$A$1:$B$8761,2)</f>
        <v>61</v>
      </c>
      <c r="E8507" s="13">
        <f ca="1">('Step 3. Regression'!$F$19*D8507^2+'Step 3. Regression'!$G$19*D8507+'Step 3. Regression'!$H$19)*C8507</f>
        <v>0</v>
      </c>
    </row>
    <row r="8508" spans="1:5" x14ac:dyDescent="0.25">
      <c r="A8508" s="9">
        <f>IF(ISBLANK('Step 1.3 Normalized OAT'!A8508),"-",'Step 1.3 Normalized OAT'!A8508)</f>
        <v>43455.416666666664</v>
      </c>
      <c r="B8508" s="26">
        <f t="shared" si="138"/>
        <v>354</v>
      </c>
      <c r="C8508" s="64" cm="1">
        <f t="array" ref="C8508">INDEX('Step 5. Daily Avg Schedule Calc'!$A$2:$C$169,(WEEKDAY(A8508)-1)*24+HOUR(A8508)+1,3)*IF(A8508&lt;Cooling_Season_Start_Date,0,IF(A8508&gt;Cooling_Season_End_Date,0,1))</f>
        <v>0</v>
      </c>
      <c r="D8508" s="12">
        <f>VLOOKUP(A8508,'Step 1.3 Normalized OAT'!$A$1:$B$8761,2)</f>
        <v>58</v>
      </c>
      <c r="E8508" s="13">
        <f ca="1">('Step 3. Regression'!$F$19*D8508^2+'Step 3. Regression'!$G$19*D8508+'Step 3. Regression'!$H$19)*C8508</f>
        <v>0</v>
      </c>
    </row>
    <row r="8509" spans="1:5" x14ac:dyDescent="0.25">
      <c r="A8509" s="9">
        <f>IF(ISBLANK('Step 1.3 Normalized OAT'!A8509),"-",'Step 1.3 Normalized OAT'!A8509)</f>
        <v>43455.458333333336</v>
      </c>
      <c r="B8509" s="26">
        <f t="shared" si="138"/>
        <v>354</v>
      </c>
      <c r="C8509" s="64" cm="1">
        <f t="array" ref="C8509">INDEX('Step 5. Daily Avg Schedule Calc'!$A$2:$C$169,(WEEKDAY(A8509)-1)*24+HOUR(A8509)+1,3)*IF(A8509&lt;Cooling_Season_Start_Date,0,IF(A8509&gt;Cooling_Season_End_Date,0,1))</f>
        <v>0</v>
      </c>
      <c r="D8509" s="12">
        <f>VLOOKUP(A8509,'Step 1.3 Normalized OAT'!$A$1:$B$8761,2)</f>
        <v>57</v>
      </c>
      <c r="E8509" s="13">
        <f ca="1">('Step 3. Regression'!$F$19*D8509^2+'Step 3. Regression'!$G$19*D8509+'Step 3. Regression'!$H$19)*C8509</f>
        <v>0</v>
      </c>
    </row>
    <row r="8510" spans="1:5" x14ac:dyDescent="0.25">
      <c r="A8510" s="9">
        <f>IF(ISBLANK('Step 1.3 Normalized OAT'!A8510),"-",'Step 1.3 Normalized OAT'!A8510)</f>
        <v>43455.5</v>
      </c>
      <c r="B8510" s="26">
        <f t="shared" si="138"/>
        <v>354</v>
      </c>
      <c r="C8510" s="64" cm="1">
        <f t="array" ref="C8510">INDEX('Step 5. Daily Avg Schedule Calc'!$A$2:$C$169,(WEEKDAY(A8510)-1)*24+HOUR(A8510)+1,3)*IF(A8510&lt;Cooling_Season_Start_Date,0,IF(A8510&gt;Cooling_Season_End_Date,0,1))</f>
        <v>0</v>
      </c>
      <c r="D8510" s="12">
        <f>VLOOKUP(A8510,'Step 1.3 Normalized OAT'!$A$1:$B$8761,2)</f>
        <v>57</v>
      </c>
      <c r="E8510" s="13">
        <f ca="1">('Step 3. Regression'!$F$19*D8510^2+'Step 3. Regression'!$G$19*D8510+'Step 3. Regression'!$H$19)*C8510</f>
        <v>0</v>
      </c>
    </row>
    <row r="8511" spans="1:5" x14ac:dyDescent="0.25">
      <c r="A8511" s="9">
        <f>IF(ISBLANK('Step 1.3 Normalized OAT'!A8511),"-",'Step 1.3 Normalized OAT'!A8511)</f>
        <v>43455.541666666664</v>
      </c>
      <c r="B8511" s="26">
        <f t="shared" si="138"/>
        <v>354</v>
      </c>
      <c r="C8511" s="64" cm="1">
        <f t="array" ref="C8511">INDEX('Step 5. Daily Avg Schedule Calc'!$A$2:$C$169,(WEEKDAY(A8511)-1)*24+HOUR(A8511)+1,3)*IF(A8511&lt;Cooling_Season_Start_Date,0,IF(A8511&gt;Cooling_Season_End_Date,0,1))</f>
        <v>0</v>
      </c>
      <c r="D8511" s="12">
        <f>VLOOKUP(A8511,'Step 1.3 Normalized OAT'!$A$1:$B$8761,2)</f>
        <v>57</v>
      </c>
      <c r="E8511" s="13">
        <f ca="1">('Step 3. Regression'!$F$19*D8511^2+'Step 3. Regression'!$G$19*D8511+'Step 3. Regression'!$H$19)*C8511</f>
        <v>0</v>
      </c>
    </row>
    <row r="8512" spans="1:5" x14ac:dyDescent="0.25">
      <c r="A8512" s="9">
        <f>IF(ISBLANK('Step 1.3 Normalized OAT'!A8512),"-",'Step 1.3 Normalized OAT'!A8512)</f>
        <v>43455.583333333336</v>
      </c>
      <c r="B8512" s="26">
        <f t="shared" si="138"/>
        <v>354</v>
      </c>
      <c r="C8512" s="64" cm="1">
        <f t="array" ref="C8512">INDEX('Step 5. Daily Avg Schedule Calc'!$A$2:$C$169,(WEEKDAY(A8512)-1)*24+HOUR(A8512)+1,3)*IF(A8512&lt;Cooling_Season_Start_Date,0,IF(A8512&gt;Cooling_Season_End_Date,0,1))</f>
        <v>0</v>
      </c>
      <c r="D8512" s="12">
        <f>VLOOKUP(A8512,'Step 1.3 Normalized OAT'!$A$1:$B$8761,2)</f>
        <v>56</v>
      </c>
      <c r="E8512" s="13">
        <f ca="1">('Step 3. Regression'!$F$19*D8512^2+'Step 3. Regression'!$G$19*D8512+'Step 3. Regression'!$H$19)*C8512</f>
        <v>0</v>
      </c>
    </row>
    <row r="8513" spans="1:5" x14ac:dyDescent="0.25">
      <c r="A8513" s="9">
        <f>IF(ISBLANK('Step 1.3 Normalized OAT'!A8513),"-",'Step 1.3 Normalized OAT'!A8513)</f>
        <v>43455.625</v>
      </c>
      <c r="B8513" s="26">
        <f t="shared" si="138"/>
        <v>354</v>
      </c>
      <c r="C8513" s="64" cm="1">
        <f t="array" ref="C8513">INDEX('Step 5. Daily Avg Schedule Calc'!$A$2:$C$169,(WEEKDAY(A8513)-1)*24+HOUR(A8513)+1,3)*IF(A8513&lt;Cooling_Season_Start_Date,0,IF(A8513&gt;Cooling_Season_End_Date,0,1))</f>
        <v>0</v>
      </c>
      <c r="D8513" s="12">
        <f>VLOOKUP(A8513,'Step 1.3 Normalized OAT'!$A$1:$B$8761,2)</f>
        <v>56</v>
      </c>
      <c r="E8513" s="13">
        <f ca="1">('Step 3. Regression'!$F$19*D8513^2+'Step 3. Regression'!$G$19*D8513+'Step 3. Regression'!$H$19)*C8513</f>
        <v>0</v>
      </c>
    </row>
    <row r="8514" spans="1:5" x14ac:dyDescent="0.25">
      <c r="A8514" s="9">
        <f>IF(ISBLANK('Step 1.3 Normalized OAT'!A8514),"-",'Step 1.3 Normalized OAT'!A8514)</f>
        <v>43455.666666666664</v>
      </c>
      <c r="B8514" s="26">
        <f t="shared" si="138"/>
        <v>354</v>
      </c>
      <c r="C8514" s="64" cm="1">
        <f t="array" ref="C8514">INDEX('Step 5. Daily Avg Schedule Calc'!$A$2:$C$169,(WEEKDAY(A8514)-1)*24+HOUR(A8514)+1,3)*IF(A8514&lt;Cooling_Season_Start_Date,0,IF(A8514&gt;Cooling_Season_End_Date,0,1))</f>
        <v>0</v>
      </c>
      <c r="D8514" s="12">
        <f>VLOOKUP(A8514,'Step 1.3 Normalized OAT'!$A$1:$B$8761,2)</f>
        <v>56</v>
      </c>
      <c r="E8514" s="13">
        <f ca="1">('Step 3. Regression'!$F$19*D8514^2+'Step 3. Regression'!$G$19*D8514+'Step 3. Regression'!$H$19)*C8514</f>
        <v>0</v>
      </c>
    </row>
    <row r="8515" spans="1:5" x14ac:dyDescent="0.25">
      <c r="A8515" s="9">
        <f>IF(ISBLANK('Step 1.3 Normalized OAT'!A8515),"-",'Step 1.3 Normalized OAT'!A8515)</f>
        <v>43455.708333333336</v>
      </c>
      <c r="B8515" s="26">
        <f t="shared" ref="B8515:B8578" si="139">_xlfn.DAYS(A8515,$A$2)</f>
        <v>354</v>
      </c>
      <c r="C8515" s="64" cm="1">
        <f t="array" ref="C8515">INDEX('Step 5. Daily Avg Schedule Calc'!$A$2:$C$169,(WEEKDAY(A8515)-1)*24+HOUR(A8515)+1,3)*IF(A8515&lt;Cooling_Season_Start_Date,0,IF(A8515&gt;Cooling_Season_End_Date,0,1))</f>
        <v>0</v>
      </c>
      <c r="D8515" s="12">
        <f>VLOOKUP(A8515,'Step 1.3 Normalized OAT'!$A$1:$B$8761,2)</f>
        <v>55</v>
      </c>
      <c r="E8515" s="13">
        <f ca="1">('Step 3. Regression'!$F$19*D8515^2+'Step 3. Regression'!$G$19*D8515+'Step 3. Regression'!$H$19)*C8515</f>
        <v>0</v>
      </c>
    </row>
    <row r="8516" spans="1:5" x14ac:dyDescent="0.25">
      <c r="A8516" s="9">
        <f>IF(ISBLANK('Step 1.3 Normalized OAT'!A8516),"-",'Step 1.3 Normalized OAT'!A8516)</f>
        <v>43455.75</v>
      </c>
      <c r="B8516" s="26">
        <f t="shared" si="139"/>
        <v>354</v>
      </c>
      <c r="C8516" s="64" cm="1">
        <f t="array" ref="C8516">INDEX('Step 5. Daily Avg Schedule Calc'!$A$2:$C$169,(WEEKDAY(A8516)-1)*24+HOUR(A8516)+1,3)*IF(A8516&lt;Cooling_Season_Start_Date,0,IF(A8516&gt;Cooling_Season_End_Date,0,1))</f>
        <v>0</v>
      </c>
      <c r="D8516" s="12">
        <f>VLOOKUP(A8516,'Step 1.3 Normalized OAT'!$A$1:$B$8761,2)</f>
        <v>58</v>
      </c>
      <c r="E8516" s="13">
        <f ca="1">('Step 3. Regression'!$F$19*D8516^2+'Step 3. Regression'!$G$19*D8516+'Step 3. Regression'!$H$19)*C8516</f>
        <v>0</v>
      </c>
    </row>
    <row r="8517" spans="1:5" x14ac:dyDescent="0.25">
      <c r="A8517" s="9">
        <f>IF(ISBLANK('Step 1.3 Normalized OAT'!A8517),"-",'Step 1.3 Normalized OAT'!A8517)</f>
        <v>43455.791666666664</v>
      </c>
      <c r="B8517" s="26">
        <f t="shared" si="139"/>
        <v>354</v>
      </c>
      <c r="C8517" s="64" cm="1">
        <f t="array" ref="C8517">INDEX('Step 5. Daily Avg Schedule Calc'!$A$2:$C$169,(WEEKDAY(A8517)-1)*24+HOUR(A8517)+1,3)*IF(A8517&lt;Cooling_Season_Start_Date,0,IF(A8517&gt;Cooling_Season_End_Date,0,1))</f>
        <v>0</v>
      </c>
      <c r="D8517" s="12">
        <f>VLOOKUP(A8517,'Step 1.3 Normalized OAT'!$A$1:$B$8761,2)</f>
        <v>56</v>
      </c>
      <c r="E8517" s="13">
        <f ca="1">('Step 3. Regression'!$F$19*D8517^2+'Step 3. Regression'!$G$19*D8517+'Step 3. Regression'!$H$19)*C8517</f>
        <v>0</v>
      </c>
    </row>
    <row r="8518" spans="1:5" x14ac:dyDescent="0.25">
      <c r="A8518" s="9">
        <f>IF(ISBLANK('Step 1.3 Normalized OAT'!A8518),"-",'Step 1.3 Normalized OAT'!A8518)</f>
        <v>43455.833333333336</v>
      </c>
      <c r="B8518" s="26">
        <f t="shared" si="139"/>
        <v>354</v>
      </c>
      <c r="C8518" s="64" cm="1">
        <f t="array" ref="C8518">INDEX('Step 5. Daily Avg Schedule Calc'!$A$2:$C$169,(WEEKDAY(A8518)-1)*24+HOUR(A8518)+1,3)*IF(A8518&lt;Cooling_Season_Start_Date,0,IF(A8518&gt;Cooling_Season_End_Date,0,1))</f>
        <v>0</v>
      </c>
      <c r="D8518" s="12">
        <f>VLOOKUP(A8518,'Step 1.3 Normalized OAT'!$A$1:$B$8761,2)</f>
        <v>58</v>
      </c>
      <c r="E8518" s="13">
        <f ca="1">('Step 3. Regression'!$F$19*D8518^2+'Step 3. Regression'!$G$19*D8518+'Step 3. Regression'!$H$19)*C8518</f>
        <v>0</v>
      </c>
    </row>
    <row r="8519" spans="1:5" x14ac:dyDescent="0.25">
      <c r="A8519" s="9">
        <f>IF(ISBLANK('Step 1.3 Normalized OAT'!A8519),"-",'Step 1.3 Normalized OAT'!A8519)</f>
        <v>43455.875</v>
      </c>
      <c r="B8519" s="26">
        <f t="shared" si="139"/>
        <v>354</v>
      </c>
      <c r="C8519" s="64" cm="1">
        <f t="array" ref="C8519">INDEX('Step 5. Daily Avg Schedule Calc'!$A$2:$C$169,(WEEKDAY(A8519)-1)*24+HOUR(A8519)+1,3)*IF(A8519&lt;Cooling_Season_Start_Date,0,IF(A8519&gt;Cooling_Season_End_Date,0,1))</f>
        <v>0</v>
      </c>
      <c r="D8519" s="12">
        <f>VLOOKUP(A8519,'Step 1.3 Normalized OAT'!$A$1:$B$8761,2)</f>
        <v>56</v>
      </c>
      <c r="E8519" s="13">
        <f ca="1">('Step 3. Regression'!$F$19*D8519^2+'Step 3. Regression'!$G$19*D8519+'Step 3. Regression'!$H$19)*C8519</f>
        <v>0</v>
      </c>
    </row>
    <row r="8520" spans="1:5" x14ac:dyDescent="0.25">
      <c r="A8520" s="9">
        <f>IF(ISBLANK('Step 1.3 Normalized OAT'!A8520),"-",'Step 1.3 Normalized OAT'!A8520)</f>
        <v>43455.916666666664</v>
      </c>
      <c r="B8520" s="26">
        <f t="shared" si="139"/>
        <v>354</v>
      </c>
      <c r="C8520" s="64" cm="1">
        <f t="array" ref="C8520">INDEX('Step 5. Daily Avg Schedule Calc'!$A$2:$C$169,(WEEKDAY(A8520)-1)*24+HOUR(A8520)+1,3)*IF(A8520&lt;Cooling_Season_Start_Date,0,IF(A8520&gt;Cooling_Season_End_Date,0,1))</f>
        <v>0</v>
      </c>
      <c r="D8520" s="12">
        <f>VLOOKUP(A8520,'Step 1.3 Normalized OAT'!$A$1:$B$8761,2)</f>
        <v>54</v>
      </c>
      <c r="E8520" s="13">
        <f ca="1">('Step 3. Regression'!$F$19*D8520^2+'Step 3. Regression'!$G$19*D8520+'Step 3. Regression'!$H$19)*C8520</f>
        <v>0</v>
      </c>
    </row>
    <row r="8521" spans="1:5" x14ac:dyDescent="0.25">
      <c r="A8521" s="9">
        <f>IF(ISBLANK('Step 1.3 Normalized OAT'!A8521),"-",'Step 1.3 Normalized OAT'!A8521)</f>
        <v>43455.958333333336</v>
      </c>
      <c r="B8521" s="26">
        <f t="shared" si="139"/>
        <v>354</v>
      </c>
      <c r="C8521" s="64" cm="1">
        <f t="array" ref="C8521">INDEX('Step 5. Daily Avg Schedule Calc'!$A$2:$C$169,(WEEKDAY(A8521)-1)*24+HOUR(A8521)+1,3)*IF(A8521&lt;Cooling_Season_Start_Date,0,IF(A8521&gt;Cooling_Season_End_Date,0,1))</f>
        <v>0</v>
      </c>
      <c r="D8521" s="12">
        <f>VLOOKUP(A8521,'Step 1.3 Normalized OAT'!$A$1:$B$8761,2)</f>
        <v>53</v>
      </c>
      <c r="E8521" s="13">
        <f ca="1">('Step 3. Regression'!$F$19*D8521^2+'Step 3. Regression'!$G$19*D8521+'Step 3. Regression'!$H$19)*C8521</f>
        <v>0</v>
      </c>
    </row>
    <row r="8522" spans="1:5" x14ac:dyDescent="0.25">
      <c r="A8522" s="9">
        <f>IF(ISBLANK('Step 1.3 Normalized OAT'!A8522),"-",'Step 1.3 Normalized OAT'!A8522)</f>
        <v>43456</v>
      </c>
      <c r="B8522" s="26">
        <f t="shared" si="139"/>
        <v>355</v>
      </c>
      <c r="C8522" s="64" cm="1">
        <f t="array" ref="C8522">INDEX('Step 5. Daily Avg Schedule Calc'!$A$2:$C$169,(WEEKDAY(A8522)-1)*24+HOUR(A8522)+1,3)*IF(A8522&lt;Cooling_Season_Start_Date,0,IF(A8522&gt;Cooling_Season_End_Date,0,1))</f>
        <v>0</v>
      </c>
      <c r="D8522" s="12">
        <f>VLOOKUP(A8522,'Step 1.3 Normalized OAT'!$A$1:$B$8761,2)</f>
        <v>52</v>
      </c>
      <c r="E8522" s="13">
        <f ca="1">('Step 3. Regression'!$F$19*D8522^2+'Step 3. Regression'!$G$19*D8522+'Step 3. Regression'!$H$19)*C8522</f>
        <v>0</v>
      </c>
    </row>
    <row r="8523" spans="1:5" x14ac:dyDescent="0.25">
      <c r="A8523" s="9">
        <f>IF(ISBLANK('Step 1.3 Normalized OAT'!A8523),"-",'Step 1.3 Normalized OAT'!A8523)</f>
        <v>43456.041666666664</v>
      </c>
      <c r="B8523" s="26">
        <f t="shared" si="139"/>
        <v>355</v>
      </c>
      <c r="C8523" s="64" cm="1">
        <f t="array" ref="C8523">INDEX('Step 5. Daily Avg Schedule Calc'!$A$2:$C$169,(WEEKDAY(A8523)-1)*24+HOUR(A8523)+1,3)*IF(A8523&lt;Cooling_Season_Start_Date,0,IF(A8523&gt;Cooling_Season_End_Date,0,1))</f>
        <v>0</v>
      </c>
      <c r="D8523" s="12">
        <f>VLOOKUP(A8523,'Step 1.3 Normalized OAT'!$A$1:$B$8761,2)</f>
        <v>51</v>
      </c>
      <c r="E8523" s="13">
        <f ca="1">('Step 3. Regression'!$F$19*D8523^2+'Step 3. Regression'!$G$19*D8523+'Step 3. Regression'!$H$19)*C8523</f>
        <v>0</v>
      </c>
    </row>
    <row r="8524" spans="1:5" x14ac:dyDescent="0.25">
      <c r="A8524" s="9">
        <f>IF(ISBLANK('Step 1.3 Normalized OAT'!A8524),"-",'Step 1.3 Normalized OAT'!A8524)</f>
        <v>43456.083333333336</v>
      </c>
      <c r="B8524" s="26">
        <f t="shared" si="139"/>
        <v>355</v>
      </c>
      <c r="C8524" s="64" cm="1">
        <f t="array" ref="C8524">INDEX('Step 5. Daily Avg Schedule Calc'!$A$2:$C$169,(WEEKDAY(A8524)-1)*24+HOUR(A8524)+1,3)*IF(A8524&lt;Cooling_Season_Start_Date,0,IF(A8524&gt;Cooling_Season_End_Date,0,1))</f>
        <v>0</v>
      </c>
      <c r="D8524" s="12">
        <f>VLOOKUP(A8524,'Step 1.3 Normalized OAT'!$A$1:$B$8761,2)</f>
        <v>51</v>
      </c>
      <c r="E8524" s="13">
        <f ca="1">('Step 3. Regression'!$F$19*D8524^2+'Step 3. Regression'!$G$19*D8524+'Step 3. Regression'!$H$19)*C8524</f>
        <v>0</v>
      </c>
    </row>
    <row r="8525" spans="1:5" x14ac:dyDescent="0.25">
      <c r="A8525" s="9">
        <f>IF(ISBLANK('Step 1.3 Normalized OAT'!A8525),"-",'Step 1.3 Normalized OAT'!A8525)</f>
        <v>43456.125</v>
      </c>
      <c r="B8525" s="26">
        <f t="shared" si="139"/>
        <v>355</v>
      </c>
      <c r="C8525" s="64" cm="1">
        <f t="array" ref="C8525">INDEX('Step 5. Daily Avg Schedule Calc'!$A$2:$C$169,(WEEKDAY(A8525)-1)*24+HOUR(A8525)+1,3)*IF(A8525&lt;Cooling_Season_Start_Date,0,IF(A8525&gt;Cooling_Season_End_Date,0,1))</f>
        <v>0</v>
      </c>
      <c r="D8525" s="12">
        <f>VLOOKUP(A8525,'Step 1.3 Normalized OAT'!$A$1:$B$8761,2)</f>
        <v>51</v>
      </c>
      <c r="E8525" s="13">
        <f ca="1">('Step 3. Regression'!$F$19*D8525^2+'Step 3. Regression'!$G$19*D8525+'Step 3. Regression'!$H$19)*C8525</f>
        <v>0</v>
      </c>
    </row>
    <row r="8526" spans="1:5" x14ac:dyDescent="0.25">
      <c r="A8526" s="9">
        <f>IF(ISBLANK('Step 1.3 Normalized OAT'!A8526),"-",'Step 1.3 Normalized OAT'!A8526)</f>
        <v>43456.166666666664</v>
      </c>
      <c r="B8526" s="26">
        <f t="shared" si="139"/>
        <v>355</v>
      </c>
      <c r="C8526" s="64" cm="1">
        <f t="array" ref="C8526">INDEX('Step 5. Daily Avg Schedule Calc'!$A$2:$C$169,(WEEKDAY(A8526)-1)*24+HOUR(A8526)+1,3)*IF(A8526&lt;Cooling_Season_Start_Date,0,IF(A8526&gt;Cooling_Season_End_Date,0,1))</f>
        <v>0</v>
      </c>
      <c r="D8526" s="12">
        <f>VLOOKUP(A8526,'Step 1.3 Normalized OAT'!$A$1:$B$8761,2)</f>
        <v>52</v>
      </c>
      <c r="E8526" s="13">
        <f ca="1">('Step 3. Regression'!$F$19*D8526^2+'Step 3. Regression'!$G$19*D8526+'Step 3. Regression'!$H$19)*C8526</f>
        <v>0</v>
      </c>
    </row>
    <row r="8527" spans="1:5" x14ac:dyDescent="0.25">
      <c r="A8527" s="9">
        <f>IF(ISBLANK('Step 1.3 Normalized OAT'!A8527),"-",'Step 1.3 Normalized OAT'!A8527)</f>
        <v>43456.208333333336</v>
      </c>
      <c r="B8527" s="26">
        <f t="shared" si="139"/>
        <v>355</v>
      </c>
      <c r="C8527" s="64" cm="1">
        <f t="array" ref="C8527">INDEX('Step 5. Daily Avg Schedule Calc'!$A$2:$C$169,(WEEKDAY(A8527)-1)*24+HOUR(A8527)+1,3)*IF(A8527&lt;Cooling_Season_Start_Date,0,IF(A8527&gt;Cooling_Season_End_Date,0,1))</f>
        <v>0</v>
      </c>
      <c r="D8527" s="12">
        <f>VLOOKUP(A8527,'Step 1.3 Normalized OAT'!$A$1:$B$8761,2)</f>
        <v>52</v>
      </c>
      <c r="E8527" s="13">
        <f ca="1">('Step 3. Regression'!$F$19*D8527^2+'Step 3. Regression'!$G$19*D8527+'Step 3. Regression'!$H$19)*C8527</f>
        <v>0</v>
      </c>
    </row>
    <row r="8528" spans="1:5" x14ac:dyDescent="0.25">
      <c r="A8528" s="9">
        <f>IF(ISBLANK('Step 1.3 Normalized OAT'!A8528),"-",'Step 1.3 Normalized OAT'!A8528)</f>
        <v>43456.25</v>
      </c>
      <c r="B8528" s="26">
        <f t="shared" si="139"/>
        <v>355</v>
      </c>
      <c r="C8528" s="64" cm="1">
        <f t="array" ref="C8528">INDEX('Step 5. Daily Avg Schedule Calc'!$A$2:$C$169,(WEEKDAY(A8528)-1)*24+HOUR(A8528)+1,3)*IF(A8528&lt;Cooling_Season_Start_Date,0,IF(A8528&gt;Cooling_Season_End_Date,0,1))</f>
        <v>0</v>
      </c>
      <c r="D8528" s="12">
        <f>VLOOKUP(A8528,'Step 1.3 Normalized OAT'!$A$1:$B$8761,2)</f>
        <v>52</v>
      </c>
      <c r="E8528" s="13">
        <f ca="1">('Step 3. Regression'!$F$19*D8528^2+'Step 3. Regression'!$G$19*D8528+'Step 3. Regression'!$H$19)*C8528</f>
        <v>0</v>
      </c>
    </row>
    <row r="8529" spans="1:5" x14ac:dyDescent="0.25">
      <c r="A8529" s="9">
        <f>IF(ISBLANK('Step 1.3 Normalized OAT'!A8529),"-",'Step 1.3 Normalized OAT'!A8529)</f>
        <v>43456.291666666664</v>
      </c>
      <c r="B8529" s="26">
        <f t="shared" si="139"/>
        <v>355</v>
      </c>
      <c r="C8529" s="64" cm="1">
        <f t="array" ref="C8529">INDEX('Step 5. Daily Avg Schedule Calc'!$A$2:$C$169,(WEEKDAY(A8529)-1)*24+HOUR(A8529)+1,3)*IF(A8529&lt;Cooling_Season_Start_Date,0,IF(A8529&gt;Cooling_Season_End_Date,0,1))</f>
        <v>0</v>
      </c>
      <c r="D8529" s="12">
        <f>VLOOKUP(A8529,'Step 1.3 Normalized OAT'!$A$1:$B$8761,2)</f>
        <v>49</v>
      </c>
      <c r="E8529" s="13">
        <f ca="1">('Step 3. Regression'!$F$19*D8529^2+'Step 3. Regression'!$G$19*D8529+'Step 3. Regression'!$H$19)*C8529</f>
        <v>0</v>
      </c>
    </row>
    <row r="8530" spans="1:5" x14ac:dyDescent="0.25">
      <c r="A8530" s="9">
        <f>IF(ISBLANK('Step 1.3 Normalized OAT'!A8530),"-",'Step 1.3 Normalized OAT'!A8530)</f>
        <v>43456.333333333336</v>
      </c>
      <c r="B8530" s="26">
        <f t="shared" si="139"/>
        <v>355</v>
      </c>
      <c r="C8530" s="64" cm="1">
        <f t="array" ref="C8530">INDEX('Step 5. Daily Avg Schedule Calc'!$A$2:$C$169,(WEEKDAY(A8530)-1)*24+HOUR(A8530)+1,3)*IF(A8530&lt;Cooling_Season_Start_Date,0,IF(A8530&gt;Cooling_Season_End_Date,0,1))</f>
        <v>0</v>
      </c>
      <c r="D8530" s="12">
        <f>VLOOKUP(A8530,'Step 1.3 Normalized OAT'!$A$1:$B$8761,2)</f>
        <v>44</v>
      </c>
      <c r="E8530" s="13">
        <f ca="1">('Step 3. Regression'!$F$19*D8530^2+'Step 3. Regression'!$G$19*D8530+'Step 3. Regression'!$H$19)*C8530</f>
        <v>0</v>
      </c>
    </row>
    <row r="8531" spans="1:5" x14ac:dyDescent="0.25">
      <c r="A8531" s="9">
        <f>IF(ISBLANK('Step 1.3 Normalized OAT'!A8531),"-",'Step 1.3 Normalized OAT'!A8531)</f>
        <v>43456.375</v>
      </c>
      <c r="B8531" s="26">
        <f t="shared" si="139"/>
        <v>355</v>
      </c>
      <c r="C8531" s="64" cm="1">
        <f t="array" ref="C8531">INDEX('Step 5. Daily Avg Schedule Calc'!$A$2:$C$169,(WEEKDAY(A8531)-1)*24+HOUR(A8531)+1,3)*IF(A8531&lt;Cooling_Season_Start_Date,0,IF(A8531&gt;Cooling_Season_End_Date,0,1))</f>
        <v>0</v>
      </c>
      <c r="D8531" s="12">
        <f>VLOOKUP(A8531,'Step 1.3 Normalized OAT'!$A$1:$B$8761,2)</f>
        <v>43</v>
      </c>
      <c r="E8531" s="13">
        <f ca="1">('Step 3. Regression'!$F$19*D8531^2+'Step 3. Regression'!$G$19*D8531+'Step 3. Regression'!$H$19)*C8531</f>
        <v>0</v>
      </c>
    </row>
    <row r="8532" spans="1:5" x14ac:dyDescent="0.25">
      <c r="A8532" s="9">
        <f>IF(ISBLANK('Step 1.3 Normalized OAT'!A8532),"-",'Step 1.3 Normalized OAT'!A8532)</f>
        <v>43456.416666666664</v>
      </c>
      <c r="B8532" s="26">
        <f t="shared" si="139"/>
        <v>355</v>
      </c>
      <c r="C8532" s="64" cm="1">
        <f t="array" ref="C8532">INDEX('Step 5. Daily Avg Schedule Calc'!$A$2:$C$169,(WEEKDAY(A8532)-1)*24+HOUR(A8532)+1,3)*IF(A8532&lt;Cooling_Season_Start_Date,0,IF(A8532&gt;Cooling_Season_End_Date,0,1))</f>
        <v>0</v>
      </c>
      <c r="D8532" s="12">
        <f>VLOOKUP(A8532,'Step 1.3 Normalized OAT'!$A$1:$B$8761,2)</f>
        <v>43</v>
      </c>
      <c r="E8532" s="13">
        <f ca="1">('Step 3. Regression'!$F$19*D8532^2+'Step 3. Regression'!$G$19*D8532+'Step 3. Regression'!$H$19)*C8532</f>
        <v>0</v>
      </c>
    </row>
    <row r="8533" spans="1:5" x14ac:dyDescent="0.25">
      <c r="A8533" s="9">
        <f>IF(ISBLANK('Step 1.3 Normalized OAT'!A8533),"-",'Step 1.3 Normalized OAT'!A8533)</f>
        <v>43456.458333333336</v>
      </c>
      <c r="B8533" s="26">
        <f t="shared" si="139"/>
        <v>355</v>
      </c>
      <c r="C8533" s="64" cm="1">
        <f t="array" ref="C8533">INDEX('Step 5. Daily Avg Schedule Calc'!$A$2:$C$169,(WEEKDAY(A8533)-1)*24+HOUR(A8533)+1,3)*IF(A8533&lt;Cooling_Season_Start_Date,0,IF(A8533&gt;Cooling_Season_End_Date,0,1))</f>
        <v>0</v>
      </c>
      <c r="D8533" s="12">
        <f>VLOOKUP(A8533,'Step 1.3 Normalized OAT'!$A$1:$B$8761,2)</f>
        <v>43</v>
      </c>
      <c r="E8533" s="13">
        <f ca="1">('Step 3. Regression'!$F$19*D8533^2+'Step 3. Regression'!$G$19*D8533+'Step 3. Regression'!$H$19)*C8533</f>
        <v>0</v>
      </c>
    </row>
    <row r="8534" spans="1:5" x14ac:dyDescent="0.25">
      <c r="A8534" s="9">
        <f>IF(ISBLANK('Step 1.3 Normalized OAT'!A8534),"-",'Step 1.3 Normalized OAT'!A8534)</f>
        <v>43456.5</v>
      </c>
      <c r="B8534" s="26">
        <f t="shared" si="139"/>
        <v>355</v>
      </c>
      <c r="C8534" s="64" cm="1">
        <f t="array" ref="C8534">INDEX('Step 5. Daily Avg Schedule Calc'!$A$2:$C$169,(WEEKDAY(A8534)-1)*24+HOUR(A8534)+1,3)*IF(A8534&lt;Cooling_Season_Start_Date,0,IF(A8534&gt;Cooling_Season_End_Date,0,1))</f>
        <v>0</v>
      </c>
      <c r="D8534" s="12">
        <f>VLOOKUP(A8534,'Step 1.3 Normalized OAT'!$A$1:$B$8761,2)</f>
        <v>43</v>
      </c>
      <c r="E8534" s="13">
        <f ca="1">('Step 3. Regression'!$F$19*D8534^2+'Step 3. Regression'!$G$19*D8534+'Step 3. Regression'!$H$19)*C8534</f>
        <v>0</v>
      </c>
    </row>
    <row r="8535" spans="1:5" x14ac:dyDescent="0.25">
      <c r="A8535" s="9">
        <f>IF(ISBLANK('Step 1.3 Normalized OAT'!A8535),"-",'Step 1.3 Normalized OAT'!A8535)</f>
        <v>43456.541666666664</v>
      </c>
      <c r="B8535" s="26">
        <f t="shared" si="139"/>
        <v>355</v>
      </c>
      <c r="C8535" s="64" cm="1">
        <f t="array" ref="C8535">INDEX('Step 5. Daily Avg Schedule Calc'!$A$2:$C$169,(WEEKDAY(A8535)-1)*24+HOUR(A8535)+1,3)*IF(A8535&lt;Cooling_Season_Start_Date,0,IF(A8535&gt;Cooling_Season_End_Date,0,1))</f>
        <v>0</v>
      </c>
      <c r="D8535" s="12">
        <f>VLOOKUP(A8535,'Step 1.3 Normalized OAT'!$A$1:$B$8761,2)</f>
        <v>43</v>
      </c>
      <c r="E8535" s="13">
        <f ca="1">('Step 3. Regression'!$F$19*D8535^2+'Step 3. Regression'!$G$19*D8535+'Step 3. Regression'!$H$19)*C8535</f>
        <v>0</v>
      </c>
    </row>
    <row r="8536" spans="1:5" x14ac:dyDescent="0.25">
      <c r="A8536" s="9">
        <f>IF(ISBLANK('Step 1.3 Normalized OAT'!A8536),"-",'Step 1.3 Normalized OAT'!A8536)</f>
        <v>43456.583333333336</v>
      </c>
      <c r="B8536" s="26">
        <f t="shared" si="139"/>
        <v>355</v>
      </c>
      <c r="C8536" s="64" cm="1">
        <f t="array" ref="C8536">INDEX('Step 5. Daily Avg Schedule Calc'!$A$2:$C$169,(WEEKDAY(A8536)-1)*24+HOUR(A8536)+1,3)*IF(A8536&lt;Cooling_Season_Start_Date,0,IF(A8536&gt;Cooling_Season_End_Date,0,1))</f>
        <v>0</v>
      </c>
      <c r="D8536" s="12">
        <f>VLOOKUP(A8536,'Step 1.3 Normalized OAT'!$A$1:$B$8761,2)</f>
        <v>43</v>
      </c>
      <c r="E8536" s="13">
        <f ca="1">('Step 3. Regression'!$F$19*D8536^2+'Step 3. Regression'!$G$19*D8536+'Step 3. Regression'!$H$19)*C8536</f>
        <v>0</v>
      </c>
    </row>
    <row r="8537" spans="1:5" x14ac:dyDescent="0.25">
      <c r="A8537" s="9">
        <f>IF(ISBLANK('Step 1.3 Normalized OAT'!A8537),"-",'Step 1.3 Normalized OAT'!A8537)</f>
        <v>43456.625</v>
      </c>
      <c r="B8537" s="26">
        <f t="shared" si="139"/>
        <v>355</v>
      </c>
      <c r="C8537" s="64" cm="1">
        <f t="array" ref="C8537">INDEX('Step 5. Daily Avg Schedule Calc'!$A$2:$C$169,(WEEKDAY(A8537)-1)*24+HOUR(A8537)+1,3)*IF(A8537&lt;Cooling_Season_Start_Date,0,IF(A8537&gt;Cooling_Season_End_Date,0,1))</f>
        <v>0</v>
      </c>
      <c r="D8537" s="12">
        <f>VLOOKUP(A8537,'Step 1.3 Normalized OAT'!$A$1:$B$8761,2)</f>
        <v>43</v>
      </c>
      <c r="E8537" s="13">
        <f ca="1">('Step 3. Regression'!$F$19*D8537^2+'Step 3. Regression'!$G$19*D8537+'Step 3. Regression'!$H$19)*C8537</f>
        <v>0</v>
      </c>
    </row>
    <row r="8538" spans="1:5" x14ac:dyDescent="0.25">
      <c r="A8538" s="9">
        <f>IF(ISBLANK('Step 1.3 Normalized OAT'!A8538),"-",'Step 1.3 Normalized OAT'!A8538)</f>
        <v>43456.666666666664</v>
      </c>
      <c r="B8538" s="26">
        <f t="shared" si="139"/>
        <v>355</v>
      </c>
      <c r="C8538" s="64" cm="1">
        <f t="array" ref="C8538">INDEX('Step 5. Daily Avg Schedule Calc'!$A$2:$C$169,(WEEKDAY(A8538)-1)*24+HOUR(A8538)+1,3)*IF(A8538&lt;Cooling_Season_Start_Date,0,IF(A8538&gt;Cooling_Season_End_Date,0,1))</f>
        <v>0</v>
      </c>
      <c r="D8538" s="12">
        <f>VLOOKUP(A8538,'Step 1.3 Normalized OAT'!$A$1:$B$8761,2)</f>
        <v>44</v>
      </c>
      <c r="E8538" s="13">
        <f ca="1">('Step 3. Regression'!$F$19*D8538^2+'Step 3. Regression'!$G$19*D8538+'Step 3. Regression'!$H$19)*C8538</f>
        <v>0</v>
      </c>
    </row>
    <row r="8539" spans="1:5" x14ac:dyDescent="0.25">
      <c r="A8539" s="9">
        <f>IF(ISBLANK('Step 1.3 Normalized OAT'!A8539),"-",'Step 1.3 Normalized OAT'!A8539)</f>
        <v>43456.708333333336</v>
      </c>
      <c r="B8539" s="26">
        <f t="shared" si="139"/>
        <v>355</v>
      </c>
      <c r="C8539" s="64" cm="1">
        <f t="array" ref="C8539">INDEX('Step 5. Daily Avg Schedule Calc'!$A$2:$C$169,(WEEKDAY(A8539)-1)*24+HOUR(A8539)+1,3)*IF(A8539&lt;Cooling_Season_Start_Date,0,IF(A8539&gt;Cooling_Season_End_Date,0,1))</f>
        <v>0</v>
      </c>
      <c r="D8539" s="12">
        <f>VLOOKUP(A8539,'Step 1.3 Normalized OAT'!$A$1:$B$8761,2)</f>
        <v>43</v>
      </c>
      <c r="E8539" s="13">
        <f ca="1">('Step 3. Regression'!$F$19*D8539^2+'Step 3. Regression'!$G$19*D8539+'Step 3. Regression'!$H$19)*C8539</f>
        <v>0</v>
      </c>
    </row>
    <row r="8540" spans="1:5" x14ac:dyDescent="0.25">
      <c r="A8540" s="9">
        <f>IF(ISBLANK('Step 1.3 Normalized OAT'!A8540),"-",'Step 1.3 Normalized OAT'!A8540)</f>
        <v>43456.75</v>
      </c>
      <c r="B8540" s="26">
        <f t="shared" si="139"/>
        <v>355</v>
      </c>
      <c r="C8540" s="64" cm="1">
        <f t="array" ref="C8540">INDEX('Step 5. Daily Avg Schedule Calc'!$A$2:$C$169,(WEEKDAY(A8540)-1)*24+HOUR(A8540)+1,3)*IF(A8540&lt;Cooling_Season_Start_Date,0,IF(A8540&gt;Cooling_Season_End_Date,0,1))</f>
        <v>0</v>
      </c>
      <c r="D8540" s="12">
        <f>VLOOKUP(A8540,'Step 1.3 Normalized OAT'!$A$1:$B$8761,2)</f>
        <v>43</v>
      </c>
      <c r="E8540" s="13">
        <f ca="1">('Step 3. Regression'!$F$19*D8540^2+'Step 3. Regression'!$G$19*D8540+'Step 3. Regression'!$H$19)*C8540</f>
        <v>0</v>
      </c>
    </row>
    <row r="8541" spans="1:5" x14ac:dyDescent="0.25">
      <c r="A8541" s="9">
        <f>IF(ISBLANK('Step 1.3 Normalized OAT'!A8541),"-",'Step 1.3 Normalized OAT'!A8541)</f>
        <v>43456.791666666664</v>
      </c>
      <c r="B8541" s="26">
        <f t="shared" si="139"/>
        <v>355</v>
      </c>
      <c r="C8541" s="64" cm="1">
        <f t="array" ref="C8541">INDEX('Step 5. Daily Avg Schedule Calc'!$A$2:$C$169,(WEEKDAY(A8541)-1)*24+HOUR(A8541)+1,3)*IF(A8541&lt;Cooling_Season_Start_Date,0,IF(A8541&gt;Cooling_Season_End_Date,0,1))</f>
        <v>0</v>
      </c>
      <c r="D8541" s="12">
        <f>VLOOKUP(A8541,'Step 1.3 Normalized OAT'!$A$1:$B$8761,2)</f>
        <v>42</v>
      </c>
      <c r="E8541" s="13">
        <f ca="1">('Step 3. Regression'!$F$19*D8541^2+'Step 3. Regression'!$G$19*D8541+'Step 3. Regression'!$H$19)*C8541</f>
        <v>0</v>
      </c>
    </row>
    <row r="8542" spans="1:5" x14ac:dyDescent="0.25">
      <c r="A8542" s="9">
        <f>IF(ISBLANK('Step 1.3 Normalized OAT'!A8542),"-",'Step 1.3 Normalized OAT'!A8542)</f>
        <v>43456.833333333336</v>
      </c>
      <c r="B8542" s="26">
        <f t="shared" si="139"/>
        <v>355</v>
      </c>
      <c r="C8542" s="64" cm="1">
        <f t="array" ref="C8542">INDEX('Step 5. Daily Avg Schedule Calc'!$A$2:$C$169,(WEEKDAY(A8542)-1)*24+HOUR(A8542)+1,3)*IF(A8542&lt;Cooling_Season_Start_Date,0,IF(A8542&gt;Cooling_Season_End_Date,0,1))</f>
        <v>0</v>
      </c>
      <c r="D8542" s="12">
        <f>VLOOKUP(A8542,'Step 1.3 Normalized OAT'!$A$1:$B$8761,2)</f>
        <v>42</v>
      </c>
      <c r="E8542" s="13">
        <f ca="1">('Step 3. Regression'!$F$19*D8542^2+'Step 3. Regression'!$G$19*D8542+'Step 3. Regression'!$H$19)*C8542</f>
        <v>0</v>
      </c>
    </row>
    <row r="8543" spans="1:5" x14ac:dyDescent="0.25">
      <c r="A8543" s="9">
        <f>IF(ISBLANK('Step 1.3 Normalized OAT'!A8543),"-",'Step 1.3 Normalized OAT'!A8543)</f>
        <v>43456.875</v>
      </c>
      <c r="B8543" s="26">
        <f t="shared" si="139"/>
        <v>355</v>
      </c>
      <c r="C8543" s="64" cm="1">
        <f t="array" ref="C8543">INDEX('Step 5. Daily Avg Schedule Calc'!$A$2:$C$169,(WEEKDAY(A8543)-1)*24+HOUR(A8543)+1,3)*IF(A8543&lt;Cooling_Season_Start_Date,0,IF(A8543&gt;Cooling_Season_End_Date,0,1))</f>
        <v>0</v>
      </c>
      <c r="D8543" s="12">
        <f>VLOOKUP(A8543,'Step 1.3 Normalized OAT'!$A$1:$B$8761,2)</f>
        <v>42</v>
      </c>
      <c r="E8543" s="13">
        <f ca="1">('Step 3. Regression'!$F$19*D8543^2+'Step 3. Regression'!$G$19*D8543+'Step 3. Regression'!$H$19)*C8543</f>
        <v>0</v>
      </c>
    </row>
    <row r="8544" spans="1:5" x14ac:dyDescent="0.25">
      <c r="A8544" s="9">
        <f>IF(ISBLANK('Step 1.3 Normalized OAT'!A8544),"-",'Step 1.3 Normalized OAT'!A8544)</f>
        <v>43456.916666666664</v>
      </c>
      <c r="B8544" s="26">
        <f t="shared" si="139"/>
        <v>355</v>
      </c>
      <c r="C8544" s="64" cm="1">
        <f t="array" ref="C8544">INDEX('Step 5. Daily Avg Schedule Calc'!$A$2:$C$169,(WEEKDAY(A8544)-1)*24+HOUR(A8544)+1,3)*IF(A8544&lt;Cooling_Season_Start_Date,0,IF(A8544&gt;Cooling_Season_End_Date,0,1))</f>
        <v>0</v>
      </c>
      <c r="D8544" s="12">
        <f>VLOOKUP(A8544,'Step 1.3 Normalized OAT'!$A$1:$B$8761,2)</f>
        <v>42</v>
      </c>
      <c r="E8544" s="13">
        <f ca="1">('Step 3. Regression'!$F$19*D8544^2+'Step 3. Regression'!$G$19*D8544+'Step 3. Regression'!$H$19)*C8544</f>
        <v>0</v>
      </c>
    </row>
    <row r="8545" spans="1:5" x14ac:dyDescent="0.25">
      <c r="A8545" s="9">
        <f>IF(ISBLANK('Step 1.3 Normalized OAT'!A8545),"-",'Step 1.3 Normalized OAT'!A8545)</f>
        <v>43456.958333333336</v>
      </c>
      <c r="B8545" s="26">
        <f t="shared" si="139"/>
        <v>355</v>
      </c>
      <c r="C8545" s="64" cm="1">
        <f t="array" ref="C8545">INDEX('Step 5. Daily Avg Schedule Calc'!$A$2:$C$169,(WEEKDAY(A8545)-1)*24+HOUR(A8545)+1,3)*IF(A8545&lt;Cooling_Season_Start_Date,0,IF(A8545&gt;Cooling_Season_End_Date,0,1))</f>
        <v>0</v>
      </c>
      <c r="D8545" s="12">
        <f>VLOOKUP(A8545,'Step 1.3 Normalized OAT'!$A$1:$B$8761,2)</f>
        <v>41</v>
      </c>
      <c r="E8545" s="13">
        <f ca="1">('Step 3. Regression'!$F$19*D8545^2+'Step 3. Regression'!$G$19*D8545+'Step 3. Regression'!$H$19)*C8545</f>
        <v>0</v>
      </c>
    </row>
    <row r="8546" spans="1:5" x14ac:dyDescent="0.25">
      <c r="A8546" s="9">
        <f>IF(ISBLANK('Step 1.3 Normalized OAT'!A8546),"-",'Step 1.3 Normalized OAT'!A8546)</f>
        <v>43457</v>
      </c>
      <c r="B8546" s="26">
        <f t="shared" si="139"/>
        <v>356</v>
      </c>
      <c r="C8546" s="64" cm="1">
        <f t="array" ref="C8546">INDEX('Step 5. Daily Avg Schedule Calc'!$A$2:$C$169,(WEEKDAY(A8546)-1)*24+HOUR(A8546)+1,3)*IF(A8546&lt;Cooling_Season_Start_Date,0,IF(A8546&gt;Cooling_Season_End_Date,0,1))</f>
        <v>0</v>
      </c>
      <c r="D8546" s="12">
        <f>VLOOKUP(A8546,'Step 1.3 Normalized OAT'!$A$1:$B$8761,2)</f>
        <v>41</v>
      </c>
      <c r="E8546" s="13">
        <f ca="1">('Step 3. Regression'!$F$19*D8546^2+'Step 3. Regression'!$G$19*D8546+'Step 3. Regression'!$H$19)*C8546</f>
        <v>0</v>
      </c>
    </row>
    <row r="8547" spans="1:5" x14ac:dyDescent="0.25">
      <c r="A8547" s="9">
        <f>IF(ISBLANK('Step 1.3 Normalized OAT'!A8547),"-",'Step 1.3 Normalized OAT'!A8547)</f>
        <v>43457.041666666664</v>
      </c>
      <c r="B8547" s="26">
        <f t="shared" si="139"/>
        <v>356</v>
      </c>
      <c r="C8547" s="64" cm="1">
        <f t="array" ref="C8547">INDEX('Step 5. Daily Avg Schedule Calc'!$A$2:$C$169,(WEEKDAY(A8547)-1)*24+HOUR(A8547)+1,3)*IF(A8547&lt;Cooling_Season_Start_Date,0,IF(A8547&gt;Cooling_Season_End_Date,0,1))</f>
        <v>0</v>
      </c>
      <c r="D8547" s="12">
        <f>VLOOKUP(A8547,'Step 1.3 Normalized OAT'!$A$1:$B$8761,2)</f>
        <v>40</v>
      </c>
      <c r="E8547" s="13">
        <f ca="1">('Step 3. Regression'!$F$19*D8547^2+'Step 3. Regression'!$G$19*D8547+'Step 3. Regression'!$H$19)*C8547</f>
        <v>0</v>
      </c>
    </row>
    <row r="8548" spans="1:5" x14ac:dyDescent="0.25">
      <c r="A8548" s="9">
        <f>IF(ISBLANK('Step 1.3 Normalized OAT'!A8548),"-",'Step 1.3 Normalized OAT'!A8548)</f>
        <v>43457.083333333336</v>
      </c>
      <c r="B8548" s="26">
        <f t="shared" si="139"/>
        <v>356</v>
      </c>
      <c r="C8548" s="64" cm="1">
        <f t="array" ref="C8548">INDEX('Step 5. Daily Avg Schedule Calc'!$A$2:$C$169,(WEEKDAY(A8548)-1)*24+HOUR(A8548)+1,3)*IF(A8548&lt;Cooling_Season_Start_Date,0,IF(A8548&gt;Cooling_Season_End_Date,0,1))</f>
        <v>0</v>
      </c>
      <c r="D8548" s="12">
        <f>VLOOKUP(A8548,'Step 1.3 Normalized OAT'!$A$1:$B$8761,2)</f>
        <v>39</v>
      </c>
      <c r="E8548" s="13">
        <f ca="1">('Step 3. Regression'!$F$19*D8548^2+'Step 3. Regression'!$G$19*D8548+'Step 3. Regression'!$H$19)*C8548</f>
        <v>0</v>
      </c>
    </row>
    <row r="8549" spans="1:5" x14ac:dyDescent="0.25">
      <c r="A8549" s="9">
        <f>IF(ISBLANK('Step 1.3 Normalized OAT'!A8549),"-",'Step 1.3 Normalized OAT'!A8549)</f>
        <v>43457.125</v>
      </c>
      <c r="B8549" s="26">
        <f t="shared" si="139"/>
        <v>356</v>
      </c>
      <c r="C8549" s="64" cm="1">
        <f t="array" ref="C8549">INDEX('Step 5. Daily Avg Schedule Calc'!$A$2:$C$169,(WEEKDAY(A8549)-1)*24+HOUR(A8549)+1,3)*IF(A8549&lt;Cooling_Season_Start_Date,0,IF(A8549&gt;Cooling_Season_End_Date,0,1))</f>
        <v>0</v>
      </c>
      <c r="D8549" s="12">
        <f>VLOOKUP(A8549,'Step 1.3 Normalized OAT'!$A$1:$B$8761,2)</f>
        <v>39</v>
      </c>
      <c r="E8549" s="13">
        <f ca="1">('Step 3. Regression'!$F$19*D8549^2+'Step 3. Regression'!$G$19*D8549+'Step 3. Regression'!$H$19)*C8549</f>
        <v>0</v>
      </c>
    </row>
    <row r="8550" spans="1:5" x14ac:dyDescent="0.25">
      <c r="A8550" s="9">
        <f>IF(ISBLANK('Step 1.3 Normalized OAT'!A8550),"-",'Step 1.3 Normalized OAT'!A8550)</f>
        <v>43457.166666666664</v>
      </c>
      <c r="B8550" s="26">
        <f t="shared" si="139"/>
        <v>356</v>
      </c>
      <c r="C8550" s="64" cm="1">
        <f t="array" ref="C8550">INDEX('Step 5. Daily Avg Schedule Calc'!$A$2:$C$169,(WEEKDAY(A8550)-1)*24+HOUR(A8550)+1,3)*IF(A8550&lt;Cooling_Season_Start_Date,0,IF(A8550&gt;Cooling_Season_End_Date,0,1))</f>
        <v>0</v>
      </c>
      <c r="D8550" s="12">
        <f>VLOOKUP(A8550,'Step 1.3 Normalized OAT'!$A$1:$B$8761,2)</f>
        <v>39</v>
      </c>
      <c r="E8550" s="13">
        <f ca="1">('Step 3. Regression'!$F$19*D8550^2+'Step 3. Regression'!$G$19*D8550+'Step 3. Regression'!$H$19)*C8550</f>
        <v>0</v>
      </c>
    </row>
    <row r="8551" spans="1:5" x14ac:dyDescent="0.25">
      <c r="A8551" s="9">
        <f>IF(ISBLANK('Step 1.3 Normalized OAT'!A8551),"-",'Step 1.3 Normalized OAT'!A8551)</f>
        <v>43457.208333333336</v>
      </c>
      <c r="B8551" s="26">
        <f t="shared" si="139"/>
        <v>356</v>
      </c>
      <c r="C8551" s="64" cm="1">
        <f t="array" ref="C8551">INDEX('Step 5. Daily Avg Schedule Calc'!$A$2:$C$169,(WEEKDAY(A8551)-1)*24+HOUR(A8551)+1,3)*IF(A8551&lt;Cooling_Season_Start_Date,0,IF(A8551&gt;Cooling_Season_End_Date,0,1))</f>
        <v>0</v>
      </c>
      <c r="D8551" s="12">
        <f>VLOOKUP(A8551,'Step 1.3 Normalized OAT'!$A$1:$B$8761,2)</f>
        <v>38</v>
      </c>
      <c r="E8551" s="13">
        <f ca="1">('Step 3. Regression'!$F$19*D8551^2+'Step 3. Regression'!$G$19*D8551+'Step 3. Regression'!$H$19)*C8551</f>
        <v>0</v>
      </c>
    </row>
    <row r="8552" spans="1:5" x14ac:dyDescent="0.25">
      <c r="A8552" s="9">
        <f>IF(ISBLANK('Step 1.3 Normalized OAT'!A8552),"-",'Step 1.3 Normalized OAT'!A8552)</f>
        <v>43457.25</v>
      </c>
      <c r="B8552" s="26">
        <f t="shared" si="139"/>
        <v>356</v>
      </c>
      <c r="C8552" s="64" cm="1">
        <f t="array" ref="C8552">INDEX('Step 5. Daily Avg Schedule Calc'!$A$2:$C$169,(WEEKDAY(A8552)-1)*24+HOUR(A8552)+1,3)*IF(A8552&lt;Cooling_Season_Start_Date,0,IF(A8552&gt;Cooling_Season_End_Date,0,1))</f>
        <v>0</v>
      </c>
      <c r="D8552" s="12">
        <f>VLOOKUP(A8552,'Step 1.3 Normalized OAT'!$A$1:$B$8761,2)</f>
        <v>37</v>
      </c>
      <c r="E8552" s="13">
        <f ca="1">('Step 3. Regression'!$F$19*D8552^2+'Step 3. Regression'!$G$19*D8552+'Step 3. Regression'!$H$19)*C8552</f>
        <v>0</v>
      </c>
    </row>
    <row r="8553" spans="1:5" x14ac:dyDescent="0.25">
      <c r="A8553" s="9">
        <f>IF(ISBLANK('Step 1.3 Normalized OAT'!A8553),"-",'Step 1.3 Normalized OAT'!A8553)</f>
        <v>43457.291666666664</v>
      </c>
      <c r="B8553" s="26">
        <f t="shared" si="139"/>
        <v>356</v>
      </c>
      <c r="C8553" s="64" cm="1">
        <f t="array" ref="C8553">INDEX('Step 5. Daily Avg Schedule Calc'!$A$2:$C$169,(WEEKDAY(A8553)-1)*24+HOUR(A8553)+1,3)*IF(A8553&lt;Cooling_Season_Start_Date,0,IF(A8553&gt;Cooling_Season_End_Date,0,1))</f>
        <v>0</v>
      </c>
      <c r="D8553" s="12">
        <f>VLOOKUP(A8553,'Step 1.3 Normalized OAT'!$A$1:$B$8761,2)</f>
        <v>37</v>
      </c>
      <c r="E8553" s="13">
        <f ca="1">('Step 3. Regression'!$F$19*D8553^2+'Step 3. Regression'!$G$19*D8553+'Step 3. Regression'!$H$19)*C8553</f>
        <v>0</v>
      </c>
    </row>
    <row r="8554" spans="1:5" x14ac:dyDescent="0.25">
      <c r="A8554" s="9">
        <f>IF(ISBLANK('Step 1.3 Normalized OAT'!A8554),"-",'Step 1.3 Normalized OAT'!A8554)</f>
        <v>43457.333333333336</v>
      </c>
      <c r="B8554" s="26">
        <f t="shared" si="139"/>
        <v>356</v>
      </c>
      <c r="C8554" s="64" cm="1">
        <f t="array" ref="C8554">INDEX('Step 5. Daily Avg Schedule Calc'!$A$2:$C$169,(WEEKDAY(A8554)-1)*24+HOUR(A8554)+1,3)*IF(A8554&lt;Cooling_Season_Start_Date,0,IF(A8554&gt;Cooling_Season_End_Date,0,1))</f>
        <v>0</v>
      </c>
      <c r="D8554" s="12">
        <f>VLOOKUP(A8554,'Step 1.3 Normalized OAT'!$A$1:$B$8761,2)</f>
        <v>37</v>
      </c>
      <c r="E8554" s="13">
        <f ca="1">('Step 3. Regression'!$F$19*D8554^2+'Step 3. Regression'!$G$19*D8554+'Step 3. Regression'!$H$19)*C8554</f>
        <v>0</v>
      </c>
    </row>
    <row r="8555" spans="1:5" x14ac:dyDescent="0.25">
      <c r="A8555" s="9">
        <f>IF(ISBLANK('Step 1.3 Normalized OAT'!A8555),"-",'Step 1.3 Normalized OAT'!A8555)</f>
        <v>43457.375</v>
      </c>
      <c r="B8555" s="26">
        <f t="shared" si="139"/>
        <v>356</v>
      </c>
      <c r="C8555" s="64" cm="1">
        <f t="array" ref="C8555">INDEX('Step 5. Daily Avg Schedule Calc'!$A$2:$C$169,(WEEKDAY(A8555)-1)*24+HOUR(A8555)+1,3)*IF(A8555&lt;Cooling_Season_Start_Date,0,IF(A8555&gt;Cooling_Season_End_Date,0,1))</f>
        <v>0</v>
      </c>
      <c r="D8555" s="12">
        <f>VLOOKUP(A8555,'Step 1.3 Normalized OAT'!$A$1:$B$8761,2)</f>
        <v>38</v>
      </c>
      <c r="E8555" s="13">
        <f ca="1">('Step 3. Regression'!$F$19*D8555^2+'Step 3. Regression'!$G$19*D8555+'Step 3. Regression'!$H$19)*C8555</f>
        <v>0</v>
      </c>
    </row>
    <row r="8556" spans="1:5" x14ac:dyDescent="0.25">
      <c r="A8556" s="9">
        <f>IF(ISBLANK('Step 1.3 Normalized OAT'!A8556),"-",'Step 1.3 Normalized OAT'!A8556)</f>
        <v>43457.416666666664</v>
      </c>
      <c r="B8556" s="26">
        <f t="shared" si="139"/>
        <v>356</v>
      </c>
      <c r="C8556" s="64" cm="1">
        <f t="array" ref="C8556">INDEX('Step 5. Daily Avg Schedule Calc'!$A$2:$C$169,(WEEKDAY(A8556)-1)*24+HOUR(A8556)+1,3)*IF(A8556&lt;Cooling_Season_Start_Date,0,IF(A8556&gt;Cooling_Season_End_Date,0,1))</f>
        <v>0</v>
      </c>
      <c r="D8556" s="12">
        <f>VLOOKUP(A8556,'Step 1.3 Normalized OAT'!$A$1:$B$8761,2)</f>
        <v>38</v>
      </c>
      <c r="E8556" s="13">
        <f ca="1">('Step 3. Regression'!$F$19*D8556^2+'Step 3. Regression'!$G$19*D8556+'Step 3. Regression'!$H$19)*C8556</f>
        <v>0</v>
      </c>
    </row>
    <row r="8557" spans="1:5" x14ac:dyDescent="0.25">
      <c r="A8557" s="9">
        <f>IF(ISBLANK('Step 1.3 Normalized OAT'!A8557),"-",'Step 1.3 Normalized OAT'!A8557)</f>
        <v>43457.458333333336</v>
      </c>
      <c r="B8557" s="26">
        <f t="shared" si="139"/>
        <v>356</v>
      </c>
      <c r="C8557" s="64" cm="1">
        <f t="array" ref="C8557">INDEX('Step 5. Daily Avg Schedule Calc'!$A$2:$C$169,(WEEKDAY(A8557)-1)*24+HOUR(A8557)+1,3)*IF(A8557&lt;Cooling_Season_Start_Date,0,IF(A8557&gt;Cooling_Season_End_Date,0,1))</f>
        <v>0</v>
      </c>
      <c r="D8557" s="12">
        <f>VLOOKUP(A8557,'Step 1.3 Normalized OAT'!$A$1:$B$8761,2)</f>
        <v>39</v>
      </c>
      <c r="E8557" s="13">
        <f ca="1">('Step 3. Regression'!$F$19*D8557^2+'Step 3. Regression'!$G$19*D8557+'Step 3. Regression'!$H$19)*C8557</f>
        <v>0</v>
      </c>
    </row>
    <row r="8558" spans="1:5" x14ac:dyDescent="0.25">
      <c r="A8558" s="9">
        <f>IF(ISBLANK('Step 1.3 Normalized OAT'!A8558),"-",'Step 1.3 Normalized OAT'!A8558)</f>
        <v>43457.5</v>
      </c>
      <c r="B8558" s="26">
        <f t="shared" si="139"/>
        <v>356</v>
      </c>
      <c r="C8558" s="64" cm="1">
        <f t="array" ref="C8558">INDEX('Step 5. Daily Avg Schedule Calc'!$A$2:$C$169,(WEEKDAY(A8558)-1)*24+HOUR(A8558)+1,3)*IF(A8558&lt;Cooling_Season_Start_Date,0,IF(A8558&gt;Cooling_Season_End_Date,0,1))</f>
        <v>0</v>
      </c>
      <c r="D8558" s="12">
        <f>VLOOKUP(A8558,'Step 1.3 Normalized OAT'!$A$1:$B$8761,2)</f>
        <v>41</v>
      </c>
      <c r="E8558" s="13">
        <f ca="1">('Step 3. Regression'!$F$19*D8558^2+'Step 3. Regression'!$G$19*D8558+'Step 3. Regression'!$H$19)*C8558</f>
        <v>0</v>
      </c>
    </row>
    <row r="8559" spans="1:5" x14ac:dyDescent="0.25">
      <c r="A8559" s="9">
        <f>IF(ISBLANK('Step 1.3 Normalized OAT'!A8559),"-",'Step 1.3 Normalized OAT'!A8559)</f>
        <v>43457.541666666664</v>
      </c>
      <c r="B8559" s="26">
        <f t="shared" si="139"/>
        <v>356</v>
      </c>
      <c r="C8559" s="64" cm="1">
        <f t="array" ref="C8559">INDEX('Step 5. Daily Avg Schedule Calc'!$A$2:$C$169,(WEEKDAY(A8559)-1)*24+HOUR(A8559)+1,3)*IF(A8559&lt;Cooling_Season_Start_Date,0,IF(A8559&gt;Cooling_Season_End_Date,0,1))</f>
        <v>0</v>
      </c>
      <c r="D8559" s="12">
        <f>VLOOKUP(A8559,'Step 1.3 Normalized OAT'!$A$1:$B$8761,2)</f>
        <v>42</v>
      </c>
      <c r="E8559" s="13">
        <f ca="1">('Step 3. Regression'!$F$19*D8559^2+'Step 3. Regression'!$G$19*D8559+'Step 3. Regression'!$H$19)*C8559</f>
        <v>0</v>
      </c>
    </row>
    <row r="8560" spans="1:5" x14ac:dyDescent="0.25">
      <c r="A8560" s="9">
        <f>IF(ISBLANK('Step 1.3 Normalized OAT'!A8560),"-",'Step 1.3 Normalized OAT'!A8560)</f>
        <v>43457.583333333336</v>
      </c>
      <c r="B8560" s="26">
        <f t="shared" si="139"/>
        <v>356</v>
      </c>
      <c r="C8560" s="64" cm="1">
        <f t="array" ref="C8560">INDEX('Step 5. Daily Avg Schedule Calc'!$A$2:$C$169,(WEEKDAY(A8560)-1)*24+HOUR(A8560)+1,3)*IF(A8560&lt;Cooling_Season_Start_Date,0,IF(A8560&gt;Cooling_Season_End_Date,0,1))</f>
        <v>0</v>
      </c>
      <c r="D8560" s="12">
        <f>VLOOKUP(A8560,'Step 1.3 Normalized OAT'!$A$1:$B$8761,2)</f>
        <v>43</v>
      </c>
      <c r="E8560" s="13">
        <f ca="1">('Step 3. Regression'!$F$19*D8560^2+'Step 3. Regression'!$G$19*D8560+'Step 3. Regression'!$H$19)*C8560</f>
        <v>0</v>
      </c>
    </row>
    <row r="8561" spans="1:5" x14ac:dyDescent="0.25">
      <c r="A8561" s="9">
        <f>IF(ISBLANK('Step 1.3 Normalized OAT'!A8561),"-",'Step 1.3 Normalized OAT'!A8561)</f>
        <v>43457.625</v>
      </c>
      <c r="B8561" s="26">
        <f t="shared" si="139"/>
        <v>356</v>
      </c>
      <c r="C8561" s="64" cm="1">
        <f t="array" ref="C8561">INDEX('Step 5. Daily Avg Schedule Calc'!$A$2:$C$169,(WEEKDAY(A8561)-1)*24+HOUR(A8561)+1,3)*IF(A8561&lt;Cooling_Season_Start_Date,0,IF(A8561&gt;Cooling_Season_End_Date,0,1))</f>
        <v>0</v>
      </c>
      <c r="D8561" s="12">
        <f>VLOOKUP(A8561,'Step 1.3 Normalized OAT'!$A$1:$B$8761,2)</f>
        <v>43</v>
      </c>
      <c r="E8561" s="13">
        <f ca="1">('Step 3. Regression'!$F$19*D8561^2+'Step 3. Regression'!$G$19*D8561+'Step 3. Regression'!$H$19)*C8561</f>
        <v>0</v>
      </c>
    </row>
    <row r="8562" spans="1:5" x14ac:dyDescent="0.25">
      <c r="A8562" s="9">
        <f>IF(ISBLANK('Step 1.3 Normalized OAT'!A8562),"-",'Step 1.3 Normalized OAT'!A8562)</f>
        <v>43457.666666666664</v>
      </c>
      <c r="B8562" s="26">
        <f t="shared" si="139"/>
        <v>356</v>
      </c>
      <c r="C8562" s="64" cm="1">
        <f t="array" ref="C8562">INDEX('Step 5. Daily Avg Schedule Calc'!$A$2:$C$169,(WEEKDAY(A8562)-1)*24+HOUR(A8562)+1,3)*IF(A8562&lt;Cooling_Season_Start_Date,0,IF(A8562&gt;Cooling_Season_End_Date,0,1))</f>
        <v>0</v>
      </c>
      <c r="D8562" s="12">
        <f>VLOOKUP(A8562,'Step 1.3 Normalized OAT'!$A$1:$B$8761,2)</f>
        <v>43</v>
      </c>
      <c r="E8562" s="13">
        <f ca="1">('Step 3. Regression'!$F$19*D8562^2+'Step 3. Regression'!$G$19*D8562+'Step 3. Regression'!$H$19)*C8562</f>
        <v>0</v>
      </c>
    </row>
    <row r="8563" spans="1:5" x14ac:dyDescent="0.25">
      <c r="A8563" s="9">
        <f>IF(ISBLANK('Step 1.3 Normalized OAT'!A8563),"-",'Step 1.3 Normalized OAT'!A8563)</f>
        <v>43457.708333333336</v>
      </c>
      <c r="B8563" s="26">
        <f t="shared" si="139"/>
        <v>356</v>
      </c>
      <c r="C8563" s="64" cm="1">
        <f t="array" ref="C8563">INDEX('Step 5. Daily Avg Schedule Calc'!$A$2:$C$169,(WEEKDAY(A8563)-1)*24+HOUR(A8563)+1,3)*IF(A8563&lt;Cooling_Season_Start_Date,0,IF(A8563&gt;Cooling_Season_End_Date,0,1))</f>
        <v>0</v>
      </c>
      <c r="D8563" s="12">
        <f>VLOOKUP(A8563,'Step 1.3 Normalized OAT'!$A$1:$B$8761,2)</f>
        <v>42</v>
      </c>
      <c r="E8563" s="13">
        <f ca="1">('Step 3. Regression'!$F$19*D8563^2+'Step 3. Regression'!$G$19*D8563+'Step 3. Regression'!$H$19)*C8563</f>
        <v>0</v>
      </c>
    </row>
    <row r="8564" spans="1:5" x14ac:dyDescent="0.25">
      <c r="A8564" s="9">
        <f>IF(ISBLANK('Step 1.3 Normalized OAT'!A8564),"-",'Step 1.3 Normalized OAT'!A8564)</f>
        <v>43457.75</v>
      </c>
      <c r="B8564" s="26">
        <f t="shared" si="139"/>
        <v>356</v>
      </c>
      <c r="C8564" s="64" cm="1">
        <f t="array" ref="C8564">INDEX('Step 5. Daily Avg Schedule Calc'!$A$2:$C$169,(WEEKDAY(A8564)-1)*24+HOUR(A8564)+1,3)*IF(A8564&lt;Cooling_Season_Start_Date,0,IF(A8564&gt;Cooling_Season_End_Date,0,1))</f>
        <v>0</v>
      </c>
      <c r="D8564" s="12">
        <f>VLOOKUP(A8564,'Step 1.3 Normalized OAT'!$A$1:$B$8761,2)</f>
        <v>42</v>
      </c>
      <c r="E8564" s="13">
        <f ca="1">('Step 3. Regression'!$F$19*D8564^2+'Step 3. Regression'!$G$19*D8564+'Step 3. Regression'!$H$19)*C8564</f>
        <v>0</v>
      </c>
    </row>
    <row r="8565" spans="1:5" x14ac:dyDescent="0.25">
      <c r="A8565" s="9">
        <f>IF(ISBLANK('Step 1.3 Normalized OAT'!A8565),"-",'Step 1.3 Normalized OAT'!A8565)</f>
        <v>43457.791666666664</v>
      </c>
      <c r="B8565" s="26">
        <f t="shared" si="139"/>
        <v>356</v>
      </c>
      <c r="C8565" s="64" cm="1">
        <f t="array" ref="C8565">INDEX('Step 5. Daily Avg Schedule Calc'!$A$2:$C$169,(WEEKDAY(A8565)-1)*24+HOUR(A8565)+1,3)*IF(A8565&lt;Cooling_Season_Start_Date,0,IF(A8565&gt;Cooling_Season_End_Date,0,1))</f>
        <v>0</v>
      </c>
      <c r="D8565" s="12">
        <f>VLOOKUP(A8565,'Step 1.3 Normalized OAT'!$A$1:$B$8761,2)</f>
        <v>42</v>
      </c>
      <c r="E8565" s="13">
        <f ca="1">('Step 3. Regression'!$F$19*D8565^2+'Step 3. Regression'!$G$19*D8565+'Step 3. Regression'!$H$19)*C8565</f>
        <v>0</v>
      </c>
    </row>
    <row r="8566" spans="1:5" x14ac:dyDescent="0.25">
      <c r="A8566" s="9">
        <f>IF(ISBLANK('Step 1.3 Normalized OAT'!A8566),"-",'Step 1.3 Normalized OAT'!A8566)</f>
        <v>43457.833333333336</v>
      </c>
      <c r="B8566" s="26">
        <f t="shared" si="139"/>
        <v>356</v>
      </c>
      <c r="C8566" s="64" cm="1">
        <f t="array" ref="C8566">INDEX('Step 5. Daily Avg Schedule Calc'!$A$2:$C$169,(WEEKDAY(A8566)-1)*24+HOUR(A8566)+1,3)*IF(A8566&lt;Cooling_Season_Start_Date,0,IF(A8566&gt;Cooling_Season_End_Date,0,1))</f>
        <v>0</v>
      </c>
      <c r="D8566" s="12">
        <f>VLOOKUP(A8566,'Step 1.3 Normalized OAT'!$A$1:$B$8761,2)</f>
        <v>40</v>
      </c>
      <c r="E8566" s="13">
        <f ca="1">('Step 3. Regression'!$F$19*D8566^2+'Step 3. Regression'!$G$19*D8566+'Step 3. Regression'!$H$19)*C8566</f>
        <v>0</v>
      </c>
    </row>
    <row r="8567" spans="1:5" x14ac:dyDescent="0.25">
      <c r="A8567" s="9">
        <f>IF(ISBLANK('Step 1.3 Normalized OAT'!A8567),"-",'Step 1.3 Normalized OAT'!A8567)</f>
        <v>43457.875</v>
      </c>
      <c r="B8567" s="26">
        <f t="shared" si="139"/>
        <v>356</v>
      </c>
      <c r="C8567" s="64" cm="1">
        <f t="array" ref="C8567">INDEX('Step 5. Daily Avg Schedule Calc'!$A$2:$C$169,(WEEKDAY(A8567)-1)*24+HOUR(A8567)+1,3)*IF(A8567&lt;Cooling_Season_Start_Date,0,IF(A8567&gt;Cooling_Season_End_Date,0,1))</f>
        <v>0</v>
      </c>
      <c r="D8567" s="12">
        <f>VLOOKUP(A8567,'Step 1.3 Normalized OAT'!$A$1:$B$8761,2)</f>
        <v>40</v>
      </c>
      <c r="E8567" s="13">
        <f ca="1">('Step 3. Regression'!$F$19*D8567^2+'Step 3. Regression'!$G$19*D8567+'Step 3. Regression'!$H$19)*C8567</f>
        <v>0</v>
      </c>
    </row>
    <row r="8568" spans="1:5" x14ac:dyDescent="0.25">
      <c r="A8568" s="9">
        <f>IF(ISBLANK('Step 1.3 Normalized OAT'!A8568),"-",'Step 1.3 Normalized OAT'!A8568)</f>
        <v>43457.916666666664</v>
      </c>
      <c r="B8568" s="26">
        <f t="shared" si="139"/>
        <v>356</v>
      </c>
      <c r="C8568" s="64" cm="1">
        <f t="array" ref="C8568">INDEX('Step 5. Daily Avg Schedule Calc'!$A$2:$C$169,(WEEKDAY(A8568)-1)*24+HOUR(A8568)+1,3)*IF(A8568&lt;Cooling_Season_Start_Date,0,IF(A8568&gt;Cooling_Season_End_Date,0,1))</f>
        <v>0</v>
      </c>
      <c r="D8568" s="12">
        <f>VLOOKUP(A8568,'Step 1.3 Normalized OAT'!$A$1:$B$8761,2)</f>
        <v>40</v>
      </c>
      <c r="E8568" s="13">
        <f ca="1">('Step 3. Regression'!$F$19*D8568^2+'Step 3. Regression'!$G$19*D8568+'Step 3. Regression'!$H$19)*C8568</f>
        <v>0</v>
      </c>
    </row>
    <row r="8569" spans="1:5" x14ac:dyDescent="0.25">
      <c r="A8569" s="9">
        <f>IF(ISBLANK('Step 1.3 Normalized OAT'!A8569),"-",'Step 1.3 Normalized OAT'!A8569)</f>
        <v>43457.958333333336</v>
      </c>
      <c r="B8569" s="26">
        <f t="shared" si="139"/>
        <v>356</v>
      </c>
      <c r="C8569" s="64" cm="1">
        <f t="array" ref="C8569">INDEX('Step 5. Daily Avg Schedule Calc'!$A$2:$C$169,(WEEKDAY(A8569)-1)*24+HOUR(A8569)+1,3)*IF(A8569&lt;Cooling_Season_Start_Date,0,IF(A8569&gt;Cooling_Season_End_Date,0,1))</f>
        <v>0</v>
      </c>
      <c r="D8569" s="12">
        <f>VLOOKUP(A8569,'Step 1.3 Normalized OAT'!$A$1:$B$8761,2)</f>
        <v>39</v>
      </c>
      <c r="E8569" s="13">
        <f ca="1">('Step 3. Regression'!$F$19*D8569^2+'Step 3. Regression'!$G$19*D8569+'Step 3. Regression'!$H$19)*C8569</f>
        <v>0</v>
      </c>
    </row>
    <row r="8570" spans="1:5" x14ac:dyDescent="0.25">
      <c r="A8570" s="9">
        <f>IF(ISBLANK('Step 1.3 Normalized OAT'!A8570),"-",'Step 1.3 Normalized OAT'!A8570)</f>
        <v>43458</v>
      </c>
      <c r="B8570" s="26">
        <f t="shared" si="139"/>
        <v>357</v>
      </c>
      <c r="C8570" s="64" cm="1">
        <f t="array" ref="C8570">INDEX('Step 5. Daily Avg Schedule Calc'!$A$2:$C$169,(WEEKDAY(A8570)-1)*24+HOUR(A8570)+1,3)*IF(A8570&lt;Cooling_Season_Start_Date,0,IF(A8570&gt;Cooling_Season_End_Date,0,1))</f>
        <v>0</v>
      </c>
      <c r="D8570" s="12">
        <f>VLOOKUP(A8570,'Step 1.3 Normalized OAT'!$A$1:$B$8761,2)</f>
        <v>40</v>
      </c>
      <c r="E8570" s="13">
        <f ca="1">('Step 3. Regression'!$F$19*D8570^2+'Step 3. Regression'!$G$19*D8570+'Step 3. Regression'!$H$19)*C8570</f>
        <v>0</v>
      </c>
    </row>
    <row r="8571" spans="1:5" x14ac:dyDescent="0.25">
      <c r="A8571" s="9">
        <f>IF(ISBLANK('Step 1.3 Normalized OAT'!A8571),"-",'Step 1.3 Normalized OAT'!A8571)</f>
        <v>43458.041666666664</v>
      </c>
      <c r="B8571" s="26">
        <f t="shared" si="139"/>
        <v>357</v>
      </c>
      <c r="C8571" s="64" cm="1">
        <f t="array" ref="C8571">INDEX('Step 5. Daily Avg Schedule Calc'!$A$2:$C$169,(WEEKDAY(A8571)-1)*24+HOUR(A8571)+1,3)*IF(A8571&lt;Cooling_Season_Start_Date,0,IF(A8571&gt;Cooling_Season_End_Date,0,1))</f>
        <v>0</v>
      </c>
      <c r="D8571" s="12">
        <f>VLOOKUP(A8571,'Step 1.3 Normalized OAT'!$A$1:$B$8761,2)</f>
        <v>36</v>
      </c>
      <c r="E8571" s="13">
        <f ca="1">('Step 3. Regression'!$F$19*D8571^2+'Step 3. Regression'!$G$19*D8571+'Step 3. Regression'!$H$19)*C8571</f>
        <v>0</v>
      </c>
    </row>
    <row r="8572" spans="1:5" x14ac:dyDescent="0.25">
      <c r="A8572" s="9">
        <f>IF(ISBLANK('Step 1.3 Normalized OAT'!A8572),"-",'Step 1.3 Normalized OAT'!A8572)</f>
        <v>43458.083333333336</v>
      </c>
      <c r="B8572" s="26">
        <f t="shared" si="139"/>
        <v>357</v>
      </c>
      <c r="C8572" s="64" cm="1">
        <f t="array" ref="C8572">INDEX('Step 5. Daily Avg Schedule Calc'!$A$2:$C$169,(WEEKDAY(A8572)-1)*24+HOUR(A8572)+1,3)*IF(A8572&lt;Cooling_Season_Start_Date,0,IF(A8572&gt;Cooling_Season_End_Date,0,1))</f>
        <v>0</v>
      </c>
      <c r="D8572" s="12">
        <f>VLOOKUP(A8572,'Step 1.3 Normalized OAT'!$A$1:$B$8761,2)</f>
        <v>37</v>
      </c>
      <c r="E8572" s="13">
        <f ca="1">('Step 3. Regression'!$F$19*D8572^2+'Step 3. Regression'!$G$19*D8572+'Step 3. Regression'!$H$19)*C8572</f>
        <v>0</v>
      </c>
    </row>
    <row r="8573" spans="1:5" x14ac:dyDescent="0.25">
      <c r="A8573" s="9">
        <f>IF(ISBLANK('Step 1.3 Normalized OAT'!A8573),"-",'Step 1.3 Normalized OAT'!A8573)</f>
        <v>43458.125</v>
      </c>
      <c r="B8573" s="26">
        <f t="shared" si="139"/>
        <v>357</v>
      </c>
      <c r="C8573" s="64" cm="1">
        <f t="array" ref="C8573">INDEX('Step 5. Daily Avg Schedule Calc'!$A$2:$C$169,(WEEKDAY(A8573)-1)*24+HOUR(A8573)+1,3)*IF(A8573&lt;Cooling_Season_Start_Date,0,IF(A8573&gt;Cooling_Season_End_Date,0,1))</f>
        <v>0</v>
      </c>
      <c r="D8573" s="12">
        <f>VLOOKUP(A8573,'Step 1.3 Normalized OAT'!$A$1:$B$8761,2)</f>
        <v>36</v>
      </c>
      <c r="E8573" s="13">
        <f ca="1">('Step 3. Regression'!$F$19*D8573^2+'Step 3. Regression'!$G$19*D8573+'Step 3. Regression'!$H$19)*C8573</f>
        <v>0</v>
      </c>
    </row>
    <row r="8574" spans="1:5" x14ac:dyDescent="0.25">
      <c r="A8574" s="9">
        <f>IF(ISBLANK('Step 1.3 Normalized OAT'!A8574),"-",'Step 1.3 Normalized OAT'!A8574)</f>
        <v>43458.166666666664</v>
      </c>
      <c r="B8574" s="26">
        <f t="shared" si="139"/>
        <v>357</v>
      </c>
      <c r="C8574" s="64" cm="1">
        <f t="array" ref="C8574">INDEX('Step 5. Daily Avg Schedule Calc'!$A$2:$C$169,(WEEKDAY(A8574)-1)*24+HOUR(A8574)+1,3)*IF(A8574&lt;Cooling_Season_Start_Date,0,IF(A8574&gt;Cooling_Season_End_Date,0,1))</f>
        <v>0</v>
      </c>
      <c r="D8574" s="12">
        <f>VLOOKUP(A8574,'Step 1.3 Normalized OAT'!$A$1:$B$8761,2)</f>
        <v>36</v>
      </c>
      <c r="E8574" s="13">
        <f ca="1">('Step 3. Regression'!$F$19*D8574^2+'Step 3. Regression'!$G$19*D8574+'Step 3. Regression'!$H$19)*C8574</f>
        <v>0</v>
      </c>
    </row>
    <row r="8575" spans="1:5" x14ac:dyDescent="0.25">
      <c r="A8575" s="9">
        <f>IF(ISBLANK('Step 1.3 Normalized OAT'!A8575),"-",'Step 1.3 Normalized OAT'!A8575)</f>
        <v>43458.208333333336</v>
      </c>
      <c r="B8575" s="26">
        <f t="shared" si="139"/>
        <v>357</v>
      </c>
      <c r="C8575" s="64" cm="1">
        <f t="array" ref="C8575">INDEX('Step 5. Daily Avg Schedule Calc'!$A$2:$C$169,(WEEKDAY(A8575)-1)*24+HOUR(A8575)+1,3)*IF(A8575&lt;Cooling_Season_Start_Date,0,IF(A8575&gt;Cooling_Season_End_Date,0,1))</f>
        <v>0</v>
      </c>
      <c r="D8575" s="12">
        <f>VLOOKUP(A8575,'Step 1.3 Normalized OAT'!$A$1:$B$8761,2)</f>
        <v>36</v>
      </c>
      <c r="E8575" s="13">
        <f ca="1">('Step 3. Regression'!$F$19*D8575^2+'Step 3. Regression'!$G$19*D8575+'Step 3. Regression'!$H$19)*C8575</f>
        <v>0</v>
      </c>
    </row>
    <row r="8576" spans="1:5" x14ac:dyDescent="0.25">
      <c r="A8576" s="9">
        <f>IF(ISBLANK('Step 1.3 Normalized OAT'!A8576),"-",'Step 1.3 Normalized OAT'!A8576)</f>
        <v>43458.25</v>
      </c>
      <c r="B8576" s="26">
        <f t="shared" si="139"/>
        <v>357</v>
      </c>
      <c r="C8576" s="64" cm="1">
        <f t="array" ref="C8576">INDEX('Step 5. Daily Avg Schedule Calc'!$A$2:$C$169,(WEEKDAY(A8576)-1)*24+HOUR(A8576)+1,3)*IF(A8576&lt;Cooling_Season_Start_Date,0,IF(A8576&gt;Cooling_Season_End_Date,0,1))</f>
        <v>0</v>
      </c>
      <c r="D8576" s="12">
        <f>VLOOKUP(A8576,'Step 1.3 Normalized OAT'!$A$1:$B$8761,2)</f>
        <v>36</v>
      </c>
      <c r="E8576" s="13">
        <f ca="1">('Step 3. Regression'!$F$19*D8576^2+'Step 3. Regression'!$G$19*D8576+'Step 3. Regression'!$H$19)*C8576</f>
        <v>0</v>
      </c>
    </row>
    <row r="8577" spans="1:5" x14ac:dyDescent="0.25">
      <c r="A8577" s="9">
        <f>IF(ISBLANK('Step 1.3 Normalized OAT'!A8577),"-",'Step 1.3 Normalized OAT'!A8577)</f>
        <v>43458.291666666664</v>
      </c>
      <c r="B8577" s="26">
        <f t="shared" si="139"/>
        <v>357</v>
      </c>
      <c r="C8577" s="64" cm="1">
        <f t="array" ref="C8577">INDEX('Step 5. Daily Avg Schedule Calc'!$A$2:$C$169,(WEEKDAY(A8577)-1)*24+HOUR(A8577)+1,3)*IF(A8577&lt;Cooling_Season_Start_Date,0,IF(A8577&gt;Cooling_Season_End_Date,0,1))</f>
        <v>0</v>
      </c>
      <c r="D8577" s="12">
        <f>VLOOKUP(A8577,'Step 1.3 Normalized OAT'!$A$1:$B$8761,2)</f>
        <v>37</v>
      </c>
      <c r="E8577" s="13">
        <f ca="1">('Step 3. Regression'!$F$19*D8577^2+'Step 3. Regression'!$G$19*D8577+'Step 3. Regression'!$H$19)*C8577</f>
        <v>0</v>
      </c>
    </row>
    <row r="8578" spans="1:5" x14ac:dyDescent="0.25">
      <c r="A8578" s="9">
        <f>IF(ISBLANK('Step 1.3 Normalized OAT'!A8578),"-",'Step 1.3 Normalized OAT'!A8578)</f>
        <v>43458.333333333336</v>
      </c>
      <c r="B8578" s="26">
        <f t="shared" si="139"/>
        <v>357</v>
      </c>
      <c r="C8578" s="64" cm="1">
        <f t="array" ref="C8578">INDEX('Step 5. Daily Avg Schedule Calc'!$A$2:$C$169,(WEEKDAY(A8578)-1)*24+HOUR(A8578)+1,3)*IF(A8578&lt;Cooling_Season_Start_Date,0,IF(A8578&gt;Cooling_Season_End_Date,0,1))</f>
        <v>0</v>
      </c>
      <c r="D8578" s="12">
        <f>VLOOKUP(A8578,'Step 1.3 Normalized OAT'!$A$1:$B$8761,2)</f>
        <v>37</v>
      </c>
      <c r="E8578" s="13">
        <f ca="1">('Step 3. Regression'!$F$19*D8578^2+'Step 3. Regression'!$G$19*D8578+'Step 3. Regression'!$H$19)*C8578</f>
        <v>0</v>
      </c>
    </row>
    <row r="8579" spans="1:5" x14ac:dyDescent="0.25">
      <c r="A8579" s="9">
        <f>IF(ISBLANK('Step 1.3 Normalized OAT'!A8579),"-",'Step 1.3 Normalized OAT'!A8579)</f>
        <v>43458.375</v>
      </c>
      <c r="B8579" s="26">
        <f t="shared" ref="B8579:B8642" si="140">_xlfn.DAYS(A8579,$A$2)</f>
        <v>357</v>
      </c>
      <c r="C8579" s="64" cm="1">
        <f t="array" ref="C8579">INDEX('Step 5. Daily Avg Schedule Calc'!$A$2:$C$169,(WEEKDAY(A8579)-1)*24+HOUR(A8579)+1,3)*IF(A8579&lt;Cooling_Season_Start_Date,0,IF(A8579&gt;Cooling_Season_End_Date,0,1))</f>
        <v>0</v>
      </c>
      <c r="D8579" s="12">
        <f>VLOOKUP(A8579,'Step 1.3 Normalized OAT'!$A$1:$B$8761,2)</f>
        <v>38</v>
      </c>
      <c r="E8579" s="13">
        <f ca="1">('Step 3. Regression'!$F$19*D8579^2+'Step 3. Regression'!$G$19*D8579+'Step 3. Regression'!$H$19)*C8579</f>
        <v>0</v>
      </c>
    </row>
    <row r="8580" spans="1:5" x14ac:dyDescent="0.25">
      <c r="A8580" s="9">
        <f>IF(ISBLANK('Step 1.3 Normalized OAT'!A8580),"-",'Step 1.3 Normalized OAT'!A8580)</f>
        <v>43458.416666666664</v>
      </c>
      <c r="B8580" s="26">
        <f t="shared" si="140"/>
        <v>357</v>
      </c>
      <c r="C8580" s="64" cm="1">
        <f t="array" ref="C8580">INDEX('Step 5. Daily Avg Schedule Calc'!$A$2:$C$169,(WEEKDAY(A8580)-1)*24+HOUR(A8580)+1,3)*IF(A8580&lt;Cooling_Season_Start_Date,0,IF(A8580&gt;Cooling_Season_End_Date,0,1))</f>
        <v>0</v>
      </c>
      <c r="D8580" s="12">
        <f>VLOOKUP(A8580,'Step 1.3 Normalized OAT'!$A$1:$B$8761,2)</f>
        <v>39</v>
      </c>
      <c r="E8580" s="13">
        <f ca="1">('Step 3. Regression'!$F$19*D8580^2+'Step 3. Regression'!$G$19*D8580+'Step 3. Regression'!$H$19)*C8580</f>
        <v>0</v>
      </c>
    </row>
    <row r="8581" spans="1:5" x14ac:dyDescent="0.25">
      <c r="A8581" s="9">
        <f>IF(ISBLANK('Step 1.3 Normalized OAT'!A8581),"-",'Step 1.3 Normalized OAT'!A8581)</f>
        <v>43458.458333333336</v>
      </c>
      <c r="B8581" s="26">
        <f t="shared" si="140"/>
        <v>357</v>
      </c>
      <c r="C8581" s="64" cm="1">
        <f t="array" ref="C8581">INDEX('Step 5. Daily Avg Schedule Calc'!$A$2:$C$169,(WEEKDAY(A8581)-1)*24+HOUR(A8581)+1,3)*IF(A8581&lt;Cooling_Season_Start_Date,0,IF(A8581&gt;Cooling_Season_End_Date,0,1))</f>
        <v>0</v>
      </c>
      <c r="D8581" s="12">
        <f>VLOOKUP(A8581,'Step 1.3 Normalized OAT'!$A$1:$B$8761,2)</f>
        <v>39</v>
      </c>
      <c r="E8581" s="13">
        <f ca="1">('Step 3. Regression'!$F$19*D8581^2+'Step 3. Regression'!$G$19*D8581+'Step 3. Regression'!$H$19)*C8581</f>
        <v>0</v>
      </c>
    </row>
    <row r="8582" spans="1:5" x14ac:dyDescent="0.25">
      <c r="A8582" s="9">
        <f>IF(ISBLANK('Step 1.3 Normalized OAT'!A8582),"-",'Step 1.3 Normalized OAT'!A8582)</f>
        <v>43458.5</v>
      </c>
      <c r="B8582" s="26">
        <f t="shared" si="140"/>
        <v>357</v>
      </c>
      <c r="C8582" s="64" cm="1">
        <f t="array" ref="C8582">INDEX('Step 5. Daily Avg Schedule Calc'!$A$2:$C$169,(WEEKDAY(A8582)-1)*24+HOUR(A8582)+1,3)*IF(A8582&lt;Cooling_Season_Start_Date,0,IF(A8582&gt;Cooling_Season_End_Date,0,1))</f>
        <v>0</v>
      </c>
      <c r="D8582" s="12">
        <f>VLOOKUP(A8582,'Step 1.3 Normalized OAT'!$A$1:$B$8761,2)</f>
        <v>40</v>
      </c>
      <c r="E8582" s="13">
        <f ca="1">('Step 3. Regression'!$F$19*D8582^2+'Step 3. Regression'!$G$19*D8582+'Step 3. Regression'!$H$19)*C8582</f>
        <v>0</v>
      </c>
    </row>
    <row r="8583" spans="1:5" x14ac:dyDescent="0.25">
      <c r="A8583" s="9">
        <f>IF(ISBLANK('Step 1.3 Normalized OAT'!A8583),"-",'Step 1.3 Normalized OAT'!A8583)</f>
        <v>43458.541666666664</v>
      </c>
      <c r="B8583" s="26">
        <f t="shared" si="140"/>
        <v>357</v>
      </c>
      <c r="C8583" s="64" cm="1">
        <f t="array" ref="C8583">INDEX('Step 5. Daily Avg Schedule Calc'!$A$2:$C$169,(WEEKDAY(A8583)-1)*24+HOUR(A8583)+1,3)*IF(A8583&lt;Cooling_Season_Start_Date,0,IF(A8583&gt;Cooling_Season_End_Date,0,1))</f>
        <v>0</v>
      </c>
      <c r="D8583" s="12">
        <f>VLOOKUP(A8583,'Step 1.3 Normalized OAT'!$A$1:$B$8761,2)</f>
        <v>43</v>
      </c>
      <c r="E8583" s="13">
        <f ca="1">('Step 3. Regression'!$F$19*D8583^2+'Step 3. Regression'!$G$19*D8583+'Step 3. Regression'!$H$19)*C8583</f>
        <v>0</v>
      </c>
    </row>
    <row r="8584" spans="1:5" x14ac:dyDescent="0.25">
      <c r="A8584" s="9">
        <f>IF(ISBLANK('Step 1.3 Normalized OAT'!A8584),"-",'Step 1.3 Normalized OAT'!A8584)</f>
        <v>43458.583333333336</v>
      </c>
      <c r="B8584" s="26">
        <f t="shared" si="140"/>
        <v>357</v>
      </c>
      <c r="C8584" s="64" cm="1">
        <f t="array" ref="C8584">INDEX('Step 5. Daily Avg Schedule Calc'!$A$2:$C$169,(WEEKDAY(A8584)-1)*24+HOUR(A8584)+1,3)*IF(A8584&lt;Cooling_Season_Start_Date,0,IF(A8584&gt;Cooling_Season_End_Date,0,1))</f>
        <v>0</v>
      </c>
      <c r="D8584" s="12">
        <f>VLOOKUP(A8584,'Step 1.3 Normalized OAT'!$A$1:$B$8761,2)</f>
        <v>43</v>
      </c>
      <c r="E8584" s="13">
        <f ca="1">('Step 3. Regression'!$F$19*D8584^2+'Step 3. Regression'!$G$19*D8584+'Step 3. Regression'!$H$19)*C8584</f>
        <v>0</v>
      </c>
    </row>
    <row r="8585" spans="1:5" x14ac:dyDescent="0.25">
      <c r="A8585" s="9">
        <f>IF(ISBLANK('Step 1.3 Normalized OAT'!A8585),"-",'Step 1.3 Normalized OAT'!A8585)</f>
        <v>43458.625</v>
      </c>
      <c r="B8585" s="26">
        <f t="shared" si="140"/>
        <v>357</v>
      </c>
      <c r="C8585" s="64" cm="1">
        <f t="array" ref="C8585">INDEX('Step 5. Daily Avg Schedule Calc'!$A$2:$C$169,(WEEKDAY(A8585)-1)*24+HOUR(A8585)+1,3)*IF(A8585&lt;Cooling_Season_Start_Date,0,IF(A8585&gt;Cooling_Season_End_Date,0,1))</f>
        <v>0</v>
      </c>
      <c r="D8585" s="12">
        <f>VLOOKUP(A8585,'Step 1.3 Normalized OAT'!$A$1:$B$8761,2)</f>
        <v>43</v>
      </c>
      <c r="E8585" s="13">
        <f ca="1">('Step 3. Regression'!$F$19*D8585^2+'Step 3. Regression'!$G$19*D8585+'Step 3. Regression'!$H$19)*C8585</f>
        <v>0</v>
      </c>
    </row>
    <row r="8586" spans="1:5" x14ac:dyDescent="0.25">
      <c r="A8586" s="9">
        <f>IF(ISBLANK('Step 1.3 Normalized OAT'!A8586),"-",'Step 1.3 Normalized OAT'!A8586)</f>
        <v>43458.666666666664</v>
      </c>
      <c r="B8586" s="26">
        <f t="shared" si="140"/>
        <v>357</v>
      </c>
      <c r="C8586" s="64" cm="1">
        <f t="array" ref="C8586">INDEX('Step 5. Daily Avg Schedule Calc'!$A$2:$C$169,(WEEKDAY(A8586)-1)*24+HOUR(A8586)+1,3)*IF(A8586&lt;Cooling_Season_Start_Date,0,IF(A8586&gt;Cooling_Season_End_Date,0,1))</f>
        <v>0</v>
      </c>
      <c r="D8586" s="12">
        <f>VLOOKUP(A8586,'Step 1.3 Normalized OAT'!$A$1:$B$8761,2)</f>
        <v>42</v>
      </c>
      <c r="E8586" s="13">
        <f ca="1">('Step 3. Regression'!$F$19*D8586^2+'Step 3. Regression'!$G$19*D8586+'Step 3. Regression'!$H$19)*C8586</f>
        <v>0</v>
      </c>
    </row>
    <row r="8587" spans="1:5" x14ac:dyDescent="0.25">
      <c r="A8587" s="9">
        <f>IF(ISBLANK('Step 1.3 Normalized OAT'!A8587),"-",'Step 1.3 Normalized OAT'!A8587)</f>
        <v>43458.708333333336</v>
      </c>
      <c r="B8587" s="26">
        <f t="shared" si="140"/>
        <v>357</v>
      </c>
      <c r="C8587" s="64" cm="1">
        <f t="array" ref="C8587">INDEX('Step 5. Daily Avg Schedule Calc'!$A$2:$C$169,(WEEKDAY(A8587)-1)*24+HOUR(A8587)+1,3)*IF(A8587&lt;Cooling_Season_Start_Date,0,IF(A8587&gt;Cooling_Season_End_Date,0,1))</f>
        <v>0</v>
      </c>
      <c r="D8587" s="12">
        <f>VLOOKUP(A8587,'Step 1.3 Normalized OAT'!$A$1:$B$8761,2)</f>
        <v>42</v>
      </c>
      <c r="E8587" s="13">
        <f ca="1">('Step 3. Regression'!$F$19*D8587^2+'Step 3. Regression'!$G$19*D8587+'Step 3. Regression'!$H$19)*C8587</f>
        <v>0</v>
      </c>
    </row>
    <row r="8588" spans="1:5" x14ac:dyDescent="0.25">
      <c r="A8588" s="9">
        <f>IF(ISBLANK('Step 1.3 Normalized OAT'!A8588),"-",'Step 1.3 Normalized OAT'!A8588)</f>
        <v>43458.75</v>
      </c>
      <c r="B8588" s="26">
        <f t="shared" si="140"/>
        <v>357</v>
      </c>
      <c r="C8588" s="64" cm="1">
        <f t="array" ref="C8588">INDEX('Step 5. Daily Avg Schedule Calc'!$A$2:$C$169,(WEEKDAY(A8588)-1)*24+HOUR(A8588)+1,3)*IF(A8588&lt;Cooling_Season_Start_Date,0,IF(A8588&gt;Cooling_Season_End_Date,0,1))</f>
        <v>0</v>
      </c>
      <c r="D8588" s="12">
        <f>VLOOKUP(A8588,'Step 1.3 Normalized OAT'!$A$1:$B$8761,2)</f>
        <v>41</v>
      </c>
      <c r="E8588" s="13">
        <f ca="1">('Step 3. Regression'!$F$19*D8588^2+'Step 3. Regression'!$G$19*D8588+'Step 3. Regression'!$H$19)*C8588</f>
        <v>0</v>
      </c>
    </row>
    <row r="8589" spans="1:5" x14ac:dyDescent="0.25">
      <c r="A8589" s="9">
        <f>IF(ISBLANK('Step 1.3 Normalized OAT'!A8589),"-",'Step 1.3 Normalized OAT'!A8589)</f>
        <v>43458.791666666664</v>
      </c>
      <c r="B8589" s="26">
        <f t="shared" si="140"/>
        <v>357</v>
      </c>
      <c r="C8589" s="64" cm="1">
        <f t="array" ref="C8589">INDEX('Step 5. Daily Avg Schedule Calc'!$A$2:$C$169,(WEEKDAY(A8589)-1)*24+HOUR(A8589)+1,3)*IF(A8589&lt;Cooling_Season_Start_Date,0,IF(A8589&gt;Cooling_Season_End_Date,0,1))</f>
        <v>0</v>
      </c>
      <c r="D8589" s="12">
        <f>VLOOKUP(A8589,'Step 1.3 Normalized OAT'!$A$1:$B$8761,2)</f>
        <v>40</v>
      </c>
      <c r="E8589" s="13">
        <f ca="1">('Step 3. Regression'!$F$19*D8589^2+'Step 3. Regression'!$G$19*D8589+'Step 3. Regression'!$H$19)*C8589</f>
        <v>0</v>
      </c>
    </row>
    <row r="8590" spans="1:5" x14ac:dyDescent="0.25">
      <c r="A8590" s="9">
        <f>IF(ISBLANK('Step 1.3 Normalized OAT'!A8590),"-",'Step 1.3 Normalized OAT'!A8590)</f>
        <v>43458.833333333336</v>
      </c>
      <c r="B8590" s="26">
        <f t="shared" si="140"/>
        <v>357</v>
      </c>
      <c r="C8590" s="64" cm="1">
        <f t="array" ref="C8590">INDEX('Step 5. Daily Avg Schedule Calc'!$A$2:$C$169,(WEEKDAY(A8590)-1)*24+HOUR(A8590)+1,3)*IF(A8590&lt;Cooling_Season_Start_Date,0,IF(A8590&gt;Cooling_Season_End_Date,0,1))</f>
        <v>0</v>
      </c>
      <c r="D8590" s="12">
        <f>VLOOKUP(A8590,'Step 1.3 Normalized OAT'!$A$1:$B$8761,2)</f>
        <v>39</v>
      </c>
      <c r="E8590" s="13">
        <f ca="1">('Step 3. Regression'!$F$19*D8590^2+'Step 3. Regression'!$G$19*D8590+'Step 3. Regression'!$H$19)*C8590</f>
        <v>0</v>
      </c>
    </row>
    <row r="8591" spans="1:5" x14ac:dyDescent="0.25">
      <c r="A8591" s="9">
        <f>IF(ISBLANK('Step 1.3 Normalized OAT'!A8591),"-",'Step 1.3 Normalized OAT'!A8591)</f>
        <v>43458.875</v>
      </c>
      <c r="B8591" s="26">
        <f t="shared" si="140"/>
        <v>357</v>
      </c>
      <c r="C8591" s="64" cm="1">
        <f t="array" ref="C8591">INDEX('Step 5. Daily Avg Schedule Calc'!$A$2:$C$169,(WEEKDAY(A8591)-1)*24+HOUR(A8591)+1,3)*IF(A8591&lt;Cooling_Season_Start_Date,0,IF(A8591&gt;Cooling_Season_End_Date,0,1))</f>
        <v>0</v>
      </c>
      <c r="D8591" s="12">
        <f>VLOOKUP(A8591,'Step 1.3 Normalized OAT'!$A$1:$B$8761,2)</f>
        <v>39</v>
      </c>
      <c r="E8591" s="13">
        <f ca="1">('Step 3. Regression'!$F$19*D8591^2+'Step 3. Regression'!$G$19*D8591+'Step 3. Regression'!$H$19)*C8591</f>
        <v>0</v>
      </c>
    </row>
    <row r="8592" spans="1:5" x14ac:dyDescent="0.25">
      <c r="A8592" s="9">
        <f>IF(ISBLANK('Step 1.3 Normalized OAT'!A8592),"-",'Step 1.3 Normalized OAT'!A8592)</f>
        <v>43458.916666666664</v>
      </c>
      <c r="B8592" s="26">
        <f t="shared" si="140"/>
        <v>357</v>
      </c>
      <c r="C8592" s="64" cm="1">
        <f t="array" ref="C8592">INDEX('Step 5. Daily Avg Schedule Calc'!$A$2:$C$169,(WEEKDAY(A8592)-1)*24+HOUR(A8592)+1,3)*IF(A8592&lt;Cooling_Season_Start_Date,0,IF(A8592&gt;Cooling_Season_End_Date,0,1))</f>
        <v>0</v>
      </c>
      <c r="D8592" s="12">
        <f>VLOOKUP(A8592,'Step 1.3 Normalized OAT'!$A$1:$B$8761,2)</f>
        <v>38</v>
      </c>
      <c r="E8592" s="13">
        <f ca="1">('Step 3. Regression'!$F$19*D8592^2+'Step 3. Regression'!$G$19*D8592+'Step 3. Regression'!$H$19)*C8592</f>
        <v>0</v>
      </c>
    </row>
    <row r="8593" spans="1:5" x14ac:dyDescent="0.25">
      <c r="A8593" s="9">
        <f>IF(ISBLANK('Step 1.3 Normalized OAT'!A8593),"-",'Step 1.3 Normalized OAT'!A8593)</f>
        <v>43458.958333333336</v>
      </c>
      <c r="B8593" s="26">
        <f t="shared" si="140"/>
        <v>357</v>
      </c>
      <c r="C8593" s="64" cm="1">
        <f t="array" ref="C8593">INDEX('Step 5. Daily Avg Schedule Calc'!$A$2:$C$169,(WEEKDAY(A8593)-1)*24+HOUR(A8593)+1,3)*IF(A8593&lt;Cooling_Season_Start_Date,0,IF(A8593&gt;Cooling_Season_End_Date,0,1))</f>
        <v>0</v>
      </c>
      <c r="D8593" s="12">
        <f>VLOOKUP(A8593,'Step 1.3 Normalized OAT'!$A$1:$B$8761,2)</f>
        <v>38</v>
      </c>
      <c r="E8593" s="13">
        <f ca="1">('Step 3. Regression'!$F$19*D8593^2+'Step 3. Regression'!$G$19*D8593+'Step 3. Regression'!$H$19)*C8593</f>
        <v>0</v>
      </c>
    </row>
    <row r="8594" spans="1:5" x14ac:dyDescent="0.25">
      <c r="A8594" s="9">
        <f>IF(ISBLANK('Step 1.3 Normalized OAT'!A8594),"-",'Step 1.3 Normalized OAT'!A8594)</f>
        <v>43459</v>
      </c>
      <c r="B8594" s="26">
        <f t="shared" si="140"/>
        <v>358</v>
      </c>
      <c r="C8594" s="64" cm="1">
        <f t="array" ref="C8594">INDEX('Step 5. Daily Avg Schedule Calc'!$A$2:$C$169,(WEEKDAY(A8594)-1)*24+HOUR(A8594)+1,3)*IF(A8594&lt;Cooling_Season_Start_Date,0,IF(A8594&gt;Cooling_Season_End_Date,0,1))</f>
        <v>0</v>
      </c>
      <c r="D8594" s="12">
        <f>VLOOKUP(A8594,'Step 1.3 Normalized OAT'!$A$1:$B$8761,2)</f>
        <v>37</v>
      </c>
      <c r="E8594" s="13">
        <f ca="1">('Step 3. Regression'!$F$19*D8594^2+'Step 3. Regression'!$G$19*D8594+'Step 3. Regression'!$H$19)*C8594</f>
        <v>0</v>
      </c>
    </row>
    <row r="8595" spans="1:5" x14ac:dyDescent="0.25">
      <c r="A8595" s="9">
        <f>IF(ISBLANK('Step 1.3 Normalized OAT'!A8595),"-",'Step 1.3 Normalized OAT'!A8595)</f>
        <v>43459.041666666664</v>
      </c>
      <c r="B8595" s="26">
        <f t="shared" si="140"/>
        <v>358</v>
      </c>
      <c r="C8595" s="64" cm="1">
        <f t="array" ref="C8595">INDEX('Step 5. Daily Avg Schedule Calc'!$A$2:$C$169,(WEEKDAY(A8595)-1)*24+HOUR(A8595)+1,3)*IF(A8595&lt;Cooling_Season_Start_Date,0,IF(A8595&gt;Cooling_Season_End_Date,0,1))</f>
        <v>0</v>
      </c>
      <c r="D8595" s="12">
        <f>VLOOKUP(A8595,'Step 1.3 Normalized OAT'!$A$1:$B$8761,2)</f>
        <v>37</v>
      </c>
      <c r="E8595" s="13">
        <f ca="1">('Step 3. Regression'!$F$19*D8595^2+'Step 3. Regression'!$G$19*D8595+'Step 3. Regression'!$H$19)*C8595</f>
        <v>0</v>
      </c>
    </row>
    <row r="8596" spans="1:5" x14ac:dyDescent="0.25">
      <c r="A8596" s="9">
        <f>IF(ISBLANK('Step 1.3 Normalized OAT'!A8596),"-",'Step 1.3 Normalized OAT'!A8596)</f>
        <v>43459.083333333336</v>
      </c>
      <c r="B8596" s="26">
        <f t="shared" si="140"/>
        <v>358</v>
      </c>
      <c r="C8596" s="64" cm="1">
        <f t="array" ref="C8596">INDEX('Step 5. Daily Avg Schedule Calc'!$A$2:$C$169,(WEEKDAY(A8596)-1)*24+HOUR(A8596)+1,3)*IF(A8596&lt;Cooling_Season_Start_Date,0,IF(A8596&gt;Cooling_Season_End_Date,0,1))</f>
        <v>0</v>
      </c>
      <c r="D8596" s="12">
        <f>VLOOKUP(A8596,'Step 1.3 Normalized OAT'!$A$1:$B$8761,2)</f>
        <v>36</v>
      </c>
      <c r="E8596" s="13">
        <f ca="1">('Step 3. Regression'!$F$19*D8596^2+'Step 3. Regression'!$G$19*D8596+'Step 3. Regression'!$H$19)*C8596</f>
        <v>0</v>
      </c>
    </row>
    <row r="8597" spans="1:5" x14ac:dyDescent="0.25">
      <c r="A8597" s="9">
        <f>IF(ISBLANK('Step 1.3 Normalized OAT'!A8597),"-",'Step 1.3 Normalized OAT'!A8597)</f>
        <v>43459.125</v>
      </c>
      <c r="B8597" s="26">
        <f t="shared" si="140"/>
        <v>358</v>
      </c>
      <c r="C8597" s="64" cm="1">
        <f t="array" ref="C8597">INDEX('Step 5. Daily Avg Schedule Calc'!$A$2:$C$169,(WEEKDAY(A8597)-1)*24+HOUR(A8597)+1,3)*IF(A8597&lt;Cooling_Season_Start_Date,0,IF(A8597&gt;Cooling_Season_End_Date,0,1))</f>
        <v>0</v>
      </c>
      <c r="D8597" s="12">
        <f>VLOOKUP(A8597,'Step 1.3 Normalized OAT'!$A$1:$B$8761,2)</f>
        <v>36</v>
      </c>
      <c r="E8597" s="13">
        <f ca="1">('Step 3. Regression'!$F$19*D8597^2+'Step 3. Regression'!$G$19*D8597+'Step 3. Regression'!$H$19)*C8597</f>
        <v>0</v>
      </c>
    </row>
    <row r="8598" spans="1:5" x14ac:dyDescent="0.25">
      <c r="A8598" s="9">
        <f>IF(ISBLANK('Step 1.3 Normalized OAT'!A8598),"-",'Step 1.3 Normalized OAT'!A8598)</f>
        <v>43459.166666666664</v>
      </c>
      <c r="B8598" s="26">
        <f t="shared" si="140"/>
        <v>358</v>
      </c>
      <c r="C8598" s="64" cm="1">
        <f t="array" ref="C8598">INDEX('Step 5. Daily Avg Schedule Calc'!$A$2:$C$169,(WEEKDAY(A8598)-1)*24+HOUR(A8598)+1,3)*IF(A8598&lt;Cooling_Season_Start_Date,0,IF(A8598&gt;Cooling_Season_End_Date,0,1))</f>
        <v>0</v>
      </c>
      <c r="D8598" s="12">
        <f>VLOOKUP(A8598,'Step 1.3 Normalized OAT'!$A$1:$B$8761,2)</f>
        <v>35</v>
      </c>
      <c r="E8598" s="13">
        <f ca="1">('Step 3. Regression'!$F$19*D8598^2+'Step 3. Regression'!$G$19*D8598+'Step 3. Regression'!$H$19)*C8598</f>
        <v>0</v>
      </c>
    </row>
    <row r="8599" spans="1:5" x14ac:dyDescent="0.25">
      <c r="A8599" s="9">
        <f>IF(ISBLANK('Step 1.3 Normalized OAT'!A8599),"-",'Step 1.3 Normalized OAT'!A8599)</f>
        <v>43459.208333333336</v>
      </c>
      <c r="B8599" s="26">
        <f t="shared" si="140"/>
        <v>358</v>
      </c>
      <c r="C8599" s="64" cm="1">
        <f t="array" ref="C8599">INDEX('Step 5. Daily Avg Schedule Calc'!$A$2:$C$169,(WEEKDAY(A8599)-1)*24+HOUR(A8599)+1,3)*IF(A8599&lt;Cooling_Season_Start_Date,0,IF(A8599&gt;Cooling_Season_End_Date,0,1))</f>
        <v>0</v>
      </c>
      <c r="D8599" s="12">
        <f>VLOOKUP(A8599,'Step 1.3 Normalized OAT'!$A$1:$B$8761,2)</f>
        <v>35</v>
      </c>
      <c r="E8599" s="13">
        <f ca="1">('Step 3. Regression'!$F$19*D8599^2+'Step 3. Regression'!$G$19*D8599+'Step 3. Regression'!$H$19)*C8599</f>
        <v>0</v>
      </c>
    </row>
    <row r="8600" spans="1:5" x14ac:dyDescent="0.25">
      <c r="A8600" s="9">
        <f>IF(ISBLANK('Step 1.3 Normalized OAT'!A8600),"-",'Step 1.3 Normalized OAT'!A8600)</f>
        <v>43459.25</v>
      </c>
      <c r="B8600" s="26">
        <f t="shared" si="140"/>
        <v>358</v>
      </c>
      <c r="C8600" s="64" cm="1">
        <f t="array" ref="C8600">INDEX('Step 5. Daily Avg Schedule Calc'!$A$2:$C$169,(WEEKDAY(A8600)-1)*24+HOUR(A8600)+1,3)*IF(A8600&lt;Cooling_Season_Start_Date,0,IF(A8600&gt;Cooling_Season_End_Date,0,1))</f>
        <v>0</v>
      </c>
      <c r="D8600" s="12">
        <f>VLOOKUP(A8600,'Step 1.3 Normalized OAT'!$A$1:$B$8761,2)</f>
        <v>35</v>
      </c>
      <c r="E8600" s="13">
        <f ca="1">('Step 3. Regression'!$F$19*D8600^2+'Step 3. Regression'!$G$19*D8600+'Step 3. Regression'!$H$19)*C8600</f>
        <v>0</v>
      </c>
    </row>
    <row r="8601" spans="1:5" x14ac:dyDescent="0.25">
      <c r="A8601" s="9">
        <f>IF(ISBLANK('Step 1.3 Normalized OAT'!A8601),"-",'Step 1.3 Normalized OAT'!A8601)</f>
        <v>43459.291666666664</v>
      </c>
      <c r="B8601" s="26">
        <f t="shared" si="140"/>
        <v>358</v>
      </c>
      <c r="C8601" s="64" cm="1">
        <f t="array" ref="C8601">INDEX('Step 5. Daily Avg Schedule Calc'!$A$2:$C$169,(WEEKDAY(A8601)-1)*24+HOUR(A8601)+1,3)*IF(A8601&lt;Cooling_Season_Start_Date,0,IF(A8601&gt;Cooling_Season_End_Date,0,1))</f>
        <v>0</v>
      </c>
      <c r="D8601" s="12">
        <f>VLOOKUP(A8601,'Step 1.3 Normalized OAT'!$A$1:$B$8761,2)</f>
        <v>35</v>
      </c>
      <c r="E8601" s="13">
        <f ca="1">('Step 3. Regression'!$F$19*D8601^2+'Step 3. Regression'!$G$19*D8601+'Step 3. Regression'!$H$19)*C8601</f>
        <v>0</v>
      </c>
    </row>
    <row r="8602" spans="1:5" x14ac:dyDescent="0.25">
      <c r="A8602" s="9">
        <f>IF(ISBLANK('Step 1.3 Normalized OAT'!A8602),"-",'Step 1.3 Normalized OAT'!A8602)</f>
        <v>43459.333333333336</v>
      </c>
      <c r="B8602" s="26">
        <f t="shared" si="140"/>
        <v>358</v>
      </c>
      <c r="C8602" s="64" cm="1">
        <f t="array" ref="C8602">INDEX('Step 5. Daily Avg Schedule Calc'!$A$2:$C$169,(WEEKDAY(A8602)-1)*24+HOUR(A8602)+1,3)*IF(A8602&lt;Cooling_Season_Start_Date,0,IF(A8602&gt;Cooling_Season_End_Date,0,1))</f>
        <v>0</v>
      </c>
      <c r="D8602" s="12">
        <f>VLOOKUP(A8602,'Step 1.3 Normalized OAT'!$A$1:$B$8761,2)</f>
        <v>35</v>
      </c>
      <c r="E8602" s="13">
        <f ca="1">('Step 3. Regression'!$F$19*D8602^2+'Step 3. Regression'!$G$19*D8602+'Step 3. Regression'!$H$19)*C8602</f>
        <v>0</v>
      </c>
    </row>
    <row r="8603" spans="1:5" x14ac:dyDescent="0.25">
      <c r="A8603" s="9">
        <f>IF(ISBLANK('Step 1.3 Normalized OAT'!A8603),"-",'Step 1.3 Normalized OAT'!A8603)</f>
        <v>43459.375</v>
      </c>
      <c r="B8603" s="26">
        <f t="shared" si="140"/>
        <v>358</v>
      </c>
      <c r="C8603" s="64" cm="1">
        <f t="array" ref="C8603">INDEX('Step 5. Daily Avg Schedule Calc'!$A$2:$C$169,(WEEKDAY(A8603)-1)*24+HOUR(A8603)+1,3)*IF(A8603&lt;Cooling_Season_Start_Date,0,IF(A8603&gt;Cooling_Season_End_Date,0,1))</f>
        <v>0</v>
      </c>
      <c r="D8603" s="12">
        <f>VLOOKUP(A8603,'Step 1.3 Normalized OAT'!$A$1:$B$8761,2)</f>
        <v>36</v>
      </c>
      <c r="E8603" s="13">
        <f ca="1">('Step 3. Regression'!$F$19*D8603^2+'Step 3. Regression'!$G$19*D8603+'Step 3. Regression'!$H$19)*C8603</f>
        <v>0</v>
      </c>
    </row>
    <row r="8604" spans="1:5" x14ac:dyDescent="0.25">
      <c r="A8604" s="9">
        <f>IF(ISBLANK('Step 1.3 Normalized OAT'!A8604),"-",'Step 1.3 Normalized OAT'!A8604)</f>
        <v>43459.416666666664</v>
      </c>
      <c r="B8604" s="26">
        <f t="shared" si="140"/>
        <v>358</v>
      </c>
      <c r="C8604" s="64" cm="1">
        <f t="array" ref="C8604">INDEX('Step 5. Daily Avg Schedule Calc'!$A$2:$C$169,(WEEKDAY(A8604)-1)*24+HOUR(A8604)+1,3)*IF(A8604&lt;Cooling_Season_Start_Date,0,IF(A8604&gt;Cooling_Season_End_Date,0,1))</f>
        <v>0</v>
      </c>
      <c r="D8604" s="12">
        <f>VLOOKUP(A8604,'Step 1.3 Normalized OAT'!$A$1:$B$8761,2)</f>
        <v>38</v>
      </c>
      <c r="E8604" s="13">
        <f ca="1">('Step 3. Regression'!$F$19*D8604^2+'Step 3. Regression'!$G$19*D8604+'Step 3. Regression'!$H$19)*C8604</f>
        <v>0</v>
      </c>
    </row>
    <row r="8605" spans="1:5" x14ac:dyDescent="0.25">
      <c r="A8605" s="9">
        <f>IF(ISBLANK('Step 1.3 Normalized OAT'!A8605),"-",'Step 1.3 Normalized OAT'!A8605)</f>
        <v>43459.458333333336</v>
      </c>
      <c r="B8605" s="26">
        <f t="shared" si="140"/>
        <v>358</v>
      </c>
      <c r="C8605" s="64" cm="1">
        <f t="array" ref="C8605">INDEX('Step 5. Daily Avg Schedule Calc'!$A$2:$C$169,(WEEKDAY(A8605)-1)*24+HOUR(A8605)+1,3)*IF(A8605&lt;Cooling_Season_Start_Date,0,IF(A8605&gt;Cooling_Season_End_Date,0,1))</f>
        <v>0</v>
      </c>
      <c r="D8605" s="12">
        <f>VLOOKUP(A8605,'Step 1.3 Normalized OAT'!$A$1:$B$8761,2)</f>
        <v>39</v>
      </c>
      <c r="E8605" s="13">
        <f ca="1">('Step 3. Regression'!$F$19*D8605^2+'Step 3. Regression'!$G$19*D8605+'Step 3. Regression'!$H$19)*C8605</f>
        <v>0</v>
      </c>
    </row>
    <row r="8606" spans="1:5" x14ac:dyDescent="0.25">
      <c r="A8606" s="9">
        <f>IF(ISBLANK('Step 1.3 Normalized OAT'!A8606),"-",'Step 1.3 Normalized OAT'!A8606)</f>
        <v>43459.5</v>
      </c>
      <c r="B8606" s="26">
        <f t="shared" si="140"/>
        <v>358</v>
      </c>
      <c r="C8606" s="64" cm="1">
        <f t="array" ref="C8606">INDEX('Step 5. Daily Avg Schedule Calc'!$A$2:$C$169,(WEEKDAY(A8606)-1)*24+HOUR(A8606)+1,3)*IF(A8606&lt;Cooling_Season_Start_Date,0,IF(A8606&gt;Cooling_Season_End_Date,0,1))</f>
        <v>0</v>
      </c>
      <c r="D8606" s="12">
        <f>VLOOKUP(A8606,'Step 1.3 Normalized OAT'!$A$1:$B$8761,2)</f>
        <v>39</v>
      </c>
      <c r="E8606" s="13">
        <f ca="1">('Step 3. Regression'!$F$19*D8606^2+'Step 3. Regression'!$G$19*D8606+'Step 3. Regression'!$H$19)*C8606</f>
        <v>0</v>
      </c>
    </row>
    <row r="8607" spans="1:5" x14ac:dyDescent="0.25">
      <c r="A8607" s="9">
        <f>IF(ISBLANK('Step 1.3 Normalized OAT'!A8607),"-",'Step 1.3 Normalized OAT'!A8607)</f>
        <v>43459.541666666664</v>
      </c>
      <c r="B8607" s="26">
        <f t="shared" si="140"/>
        <v>358</v>
      </c>
      <c r="C8607" s="64" cm="1">
        <f t="array" ref="C8607">INDEX('Step 5. Daily Avg Schedule Calc'!$A$2:$C$169,(WEEKDAY(A8607)-1)*24+HOUR(A8607)+1,3)*IF(A8607&lt;Cooling_Season_Start_Date,0,IF(A8607&gt;Cooling_Season_End_Date,0,1))</f>
        <v>0</v>
      </c>
      <c r="D8607" s="12">
        <f>VLOOKUP(A8607,'Step 1.3 Normalized OAT'!$A$1:$B$8761,2)</f>
        <v>40</v>
      </c>
      <c r="E8607" s="13">
        <f ca="1">('Step 3. Regression'!$F$19*D8607^2+'Step 3. Regression'!$G$19*D8607+'Step 3. Regression'!$H$19)*C8607</f>
        <v>0</v>
      </c>
    </row>
    <row r="8608" spans="1:5" x14ac:dyDescent="0.25">
      <c r="A8608" s="9">
        <f>IF(ISBLANK('Step 1.3 Normalized OAT'!A8608),"-",'Step 1.3 Normalized OAT'!A8608)</f>
        <v>43459.583333333336</v>
      </c>
      <c r="B8608" s="26">
        <f t="shared" si="140"/>
        <v>358</v>
      </c>
      <c r="C8608" s="64" cm="1">
        <f t="array" ref="C8608">INDEX('Step 5. Daily Avg Schedule Calc'!$A$2:$C$169,(WEEKDAY(A8608)-1)*24+HOUR(A8608)+1,3)*IF(A8608&lt;Cooling_Season_Start_Date,0,IF(A8608&gt;Cooling_Season_End_Date,0,1))</f>
        <v>0</v>
      </c>
      <c r="D8608" s="12">
        <f>VLOOKUP(A8608,'Step 1.3 Normalized OAT'!$A$1:$B$8761,2)</f>
        <v>40</v>
      </c>
      <c r="E8608" s="13">
        <f ca="1">('Step 3. Regression'!$F$19*D8608^2+'Step 3. Regression'!$G$19*D8608+'Step 3. Regression'!$H$19)*C8608</f>
        <v>0</v>
      </c>
    </row>
    <row r="8609" spans="1:5" x14ac:dyDescent="0.25">
      <c r="A8609" s="9">
        <f>IF(ISBLANK('Step 1.3 Normalized OAT'!A8609),"-",'Step 1.3 Normalized OAT'!A8609)</f>
        <v>43459.625</v>
      </c>
      <c r="B8609" s="26">
        <f t="shared" si="140"/>
        <v>358</v>
      </c>
      <c r="C8609" s="64" cm="1">
        <f t="array" ref="C8609">INDEX('Step 5. Daily Avg Schedule Calc'!$A$2:$C$169,(WEEKDAY(A8609)-1)*24+HOUR(A8609)+1,3)*IF(A8609&lt;Cooling_Season_Start_Date,0,IF(A8609&gt;Cooling_Season_End_Date,0,1))</f>
        <v>0</v>
      </c>
      <c r="D8609" s="12">
        <f>VLOOKUP(A8609,'Step 1.3 Normalized OAT'!$A$1:$B$8761,2)</f>
        <v>40</v>
      </c>
      <c r="E8609" s="13">
        <f ca="1">('Step 3. Regression'!$F$19*D8609^2+'Step 3. Regression'!$G$19*D8609+'Step 3. Regression'!$H$19)*C8609</f>
        <v>0</v>
      </c>
    </row>
    <row r="8610" spans="1:5" x14ac:dyDescent="0.25">
      <c r="A8610" s="9">
        <f>IF(ISBLANK('Step 1.3 Normalized OAT'!A8610),"-",'Step 1.3 Normalized OAT'!A8610)</f>
        <v>43459.666666666664</v>
      </c>
      <c r="B8610" s="26">
        <f t="shared" si="140"/>
        <v>358</v>
      </c>
      <c r="C8610" s="64" cm="1">
        <f t="array" ref="C8610">INDEX('Step 5. Daily Avg Schedule Calc'!$A$2:$C$169,(WEEKDAY(A8610)-1)*24+HOUR(A8610)+1,3)*IF(A8610&lt;Cooling_Season_Start_Date,0,IF(A8610&gt;Cooling_Season_End_Date,0,1))</f>
        <v>0</v>
      </c>
      <c r="D8610" s="12">
        <f>VLOOKUP(A8610,'Step 1.3 Normalized OAT'!$A$1:$B$8761,2)</f>
        <v>39</v>
      </c>
      <c r="E8610" s="13">
        <f ca="1">('Step 3. Regression'!$F$19*D8610^2+'Step 3. Regression'!$G$19*D8610+'Step 3. Regression'!$H$19)*C8610</f>
        <v>0</v>
      </c>
    </row>
    <row r="8611" spans="1:5" x14ac:dyDescent="0.25">
      <c r="A8611" s="9">
        <f>IF(ISBLANK('Step 1.3 Normalized OAT'!A8611),"-",'Step 1.3 Normalized OAT'!A8611)</f>
        <v>43459.708333333336</v>
      </c>
      <c r="B8611" s="26">
        <f t="shared" si="140"/>
        <v>358</v>
      </c>
      <c r="C8611" s="64" cm="1">
        <f t="array" ref="C8611">INDEX('Step 5. Daily Avg Schedule Calc'!$A$2:$C$169,(WEEKDAY(A8611)-1)*24+HOUR(A8611)+1,3)*IF(A8611&lt;Cooling_Season_Start_Date,0,IF(A8611&gt;Cooling_Season_End_Date,0,1))</f>
        <v>0</v>
      </c>
      <c r="D8611" s="12">
        <f>VLOOKUP(A8611,'Step 1.3 Normalized OAT'!$A$1:$B$8761,2)</f>
        <v>37</v>
      </c>
      <c r="E8611" s="13">
        <f ca="1">('Step 3. Regression'!$F$19*D8611^2+'Step 3. Regression'!$G$19*D8611+'Step 3. Regression'!$H$19)*C8611</f>
        <v>0</v>
      </c>
    </row>
    <row r="8612" spans="1:5" x14ac:dyDescent="0.25">
      <c r="A8612" s="9">
        <f>IF(ISBLANK('Step 1.3 Normalized OAT'!A8612),"-",'Step 1.3 Normalized OAT'!A8612)</f>
        <v>43459.75</v>
      </c>
      <c r="B8612" s="26">
        <f t="shared" si="140"/>
        <v>358</v>
      </c>
      <c r="C8612" s="64" cm="1">
        <f t="array" ref="C8612">INDEX('Step 5. Daily Avg Schedule Calc'!$A$2:$C$169,(WEEKDAY(A8612)-1)*24+HOUR(A8612)+1,3)*IF(A8612&lt;Cooling_Season_Start_Date,0,IF(A8612&gt;Cooling_Season_End_Date,0,1))</f>
        <v>0</v>
      </c>
      <c r="D8612" s="12">
        <f>VLOOKUP(A8612,'Step 1.3 Normalized OAT'!$A$1:$B$8761,2)</f>
        <v>37</v>
      </c>
      <c r="E8612" s="13">
        <f ca="1">('Step 3. Regression'!$F$19*D8612^2+'Step 3. Regression'!$G$19*D8612+'Step 3. Regression'!$H$19)*C8612</f>
        <v>0</v>
      </c>
    </row>
    <row r="8613" spans="1:5" x14ac:dyDescent="0.25">
      <c r="A8613" s="9">
        <f>IF(ISBLANK('Step 1.3 Normalized OAT'!A8613),"-",'Step 1.3 Normalized OAT'!A8613)</f>
        <v>43459.791666666664</v>
      </c>
      <c r="B8613" s="26">
        <f t="shared" si="140"/>
        <v>358</v>
      </c>
      <c r="C8613" s="64" cm="1">
        <f t="array" ref="C8613">INDEX('Step 5. Daily Avg Schedule Calc'!$A$2:$C$169,(WEEKDAY(A8613)-1)*24+HOUR(A8613)+1,3)*IF(A8613&lt;Cooling_Season_Start_Date,0,IF(A8613&gt;Cooling_Season_End_Date,0,1))</f>
        <v>0</v>
      </c>
      <c r="D8613" s="12">
        <f>VLOOKUP(A8613,'Step 1.3 Normalized OAT'!$A$1:$B$8761,2)</f>
        <v>37</v>
      </c>
      <c r="E8613" s="13">
        <f ca="1">('Step 3. Regression'!$F$19*D8613^2+'Step 3. Regression'!$G$19*D8613+'Step 3. Regression'!$H$19)*C8613</f>
        <v>0</v>
      </c>
    </row>
    <row r="8614" spans="1:5" x14ac:dyDescent="0.25">
      <c r="A8614" s="9">
        <f>IF(ISBLANK('Step 1.3 Normalized OAT'!A8614),"-",'Step 1.3 Normalized OAT'!A8614)</f>
        <v>43459.833333333336</v>
      </c>
      <c r="B8614" s="26">
        <f t="shared" si="140"/>
        <v>358</v>
      </c>
      <c r="C8614" s="64" cm="1">
        <f t="array" ref="C8614">INDEX('Step 5. Daily Avg Schedule Calc'!$A$2:$C$169,(WEEKDAY(A8614)-1)*24+HOUR(A8614)+1,3)*IF(A8614&lt;Cooling_Season_Start_Date,0,IF(A8614&gt;Cooling_Season_End_Date,0,1))</f>
        <v>0</v>
      </c>
      <c r="D8614" s="12">
        <f>VLOOKUP(A8614,'Step 1.3 Normalized OAT'!$A$1:$B$8761,2)</f>
        <v>37</v>
      </c>
      <c r="E8614" s="13">
        <f ca="1">('Step 3. Regression'!$F$19*D8614^2+'Step 3. Regression'!$G$19*D8614+'Step 3. Regression'!$H$19)*C8614</f>
        <v>0</v>
      </c>
    </row>
    <row r="8615" spans="1:5" x14ac:dyDescent="0.25">
      <c r="A8615" s="9">
        <f>IF(ISBLANK('Step 1.3 Normalized OAT'!A8615),"-",'Step 1.3 Normalized OAT'!A8615)</f>
        <v>43459.875</v>
      </c>
      <c r="B8615" s="26">
        <f t="shared" si="140"/>
        <v>358</v>
      </c>
      <c r="C8615" s="64" cm="1">
        <f t="array" ref="C8615">INDEX('Step 5. Daily Avg Schedule Calc'!$A$2:$C$169,(WEEKDAY(A8615)-1)*24+HOUR(A8615)+1,3)*IF(A8615&lt;Cooling_Season_Start_Date,0,IF(A8615&gt;Cooling_Season_End_Date,0,1))</f>
        <v>0</v>
      </c>
      <c r="D8615" s="12">
        <f>VLOOKUP(A8615,'Step 1.3 Normalized OAT'!$A$1:$B$8761,2)</f>
        <v>36</v>
      </c>
      <c r="E8615" s="13">
        <f ca="1">('Step 3. Regression'!$F$19*D8615^2+'Step 3. Regression'!$G$19*D8615+'Step 3. Regression'!$H$19)*C8615</f>
        <v>0</v>
      </c>
    </row>
    <row r="8616" spans="1:5" x14ac:dyDescent="0.25">
      <c r="A8616" s="9">
        <f>IF(ISBLANK('Step 1.3 Normalized OAT'!A8616),"-",'Step 1.3 Normalized OAT'!A8616)</f>
        <v>43459.916666666664</v>
      </c>
      <c r="B8616" s="26">
        <f t="shared" si="140"/>
        <v>358</v>
      </c>
      <c r="C8616" s="64" cm="1">
        <f t="array" ref="C8616">INDEX('Step 5. Daily Avg Schedule Calc'!$A$2:$C$169,(WEEKDAY(A8616)-1)*24+HOUR(A8616)+1,3)*IF(A8616&lt;Cooling_Season_Start_Date,0,IF(A8616&gt;Cooling_Season_End_Date,0,1))</f>
        <v>0</v>
      </c>
      <c r="D8616" s="12">
        <f>VLOOKUP(A8616,'Step 1.3 Normalized OAT'!$A$1:$B$8761,2)</f>
        <v>35</v>
      </c>
      <c r="E8616" s="13">
        <f ca="1">('Step 3. Regression'!$F$19*D8616^2+'Step 3. Regression'!$G$19*D8616+'Step 3. Regression'!$H$19)*C8616</f>
        <v>0</v>
      </c>
    </row>
    <row r="8617" spans="1:5" x14ac:dyDescent="0.25">
      <c r="A8617" s="9">
        <f>IF(ISBLANK('Step 1.3 Normalized OAT'!A8617),"-",'Step 1.3 Normalized OAT'!A8617)</f>
        <v>43459.958333333336</v>
      </c>
      <c r="B8617" s="26">
        <f t="shared" si="140"/>
        <v>358</v>
      </c>
      <c r="C8617" s="64" cm="1">
        <f t="array" ref="C8617">INDEX('Step 5. Daily Avg Schedule Calc'!$A$2:$C$169,(WEEKDAY(A8617)-1)*24+HOUR(A8617)+1,3)*IF(A8617&lt;Cooling_Season_Start_Date,0,IF(A8617&gt;Cooling_Season_End_Date,0,1))</f>
        <v>0</v>
      </c>
      <c r="D8617" s="12">
        <f>VLOOKUP(A8617,'Step 1.3 Normalized OAT'!$A$1:$B$8761,2)</f>
        <v>35</v>
      </c>
      <c r="E8617" s="13">
        <f ca="1">('Step 3. Regression'!$F$19*D8617^2+'Step 3. Regression'!$G$19*D8617+'Step 3. Regression'!$H$19)*C8617</f>
        <v>0</v>
      </c>
    </row>
    <row r="8618" spans="1:5" x14ac:dyDescent="0.25">
      <c r="A8618" s="9">
        <f>IF(ISBLANK('Step 1.3 Normalized OAT'!A8618),"-",'Step 1.3 Normalized OAT'!A8618)</f>
        <v>43460</v>
      </c>
      <c r="B8618" s="26">
        <f t="shared" si="140"/>
        <v>359</v>
      </c>
      <c r="C8618" s="64" cm="1">
        <f t="array" ref="C8618">INDEX('Step 5. Daily Avg Schedule Calc'!$A$2:$C$169,(WEEKDAY(A8618)-1)*24+HOUR(A8618)+1,3)*IF(A8618&lt;Cooling_Season_Start_Date,0,IF(A8618&gt;Cooling_Season_End_Date,0,1))</f>
        <v>0</v>
      </c>
      <c r="D8618" s="12">
        <f>VLOOKUP(A8618,'Step 1.3 Normalized OAT'!$A$1:$B$8761,2)</f>
        <v>34</v>
      </c>
      <c r="E8618" s="13">
        <f ca="1">('Step 3. Regression'!$F$19*D8618^2+'Step 3. Regression'!$G$19*D8618+'Step 3. Regression'!$H$19)*C8618</f>
        <v>0</v>
      </c>
    </row>
    <row r="8619" spans="1:5" x14ac:dyDescent="0.25">
      <c r="A8619" s="9">
        <f>IF(ISBLANK('Step 1.3 Normalized OAT'!A8619),"-",'Step 1.3 Normalized OAT'!A8619)</f>
        <v>43460.041666666664</v>
      </c>
      <c r="B8619" s="26">
        <f t="shared" si="140"/>
        <v>359</v>
      </c>
      <c r="C8619" s="64" cm="1">
        <f t="array" ref="C8619">INDEX('Step 5. Daily Avg Schedule Calc'!$A$2:$C$169,(WEEKDAY(A8619)-1)*24+HOUR(A8619)+1,3)*IF(A8619&lt;Cooling_Season_Start_Date,0,IF(A8619&gt;Cooling_Season_End_Date,0,1))</f>
        <v>0</v>
      </c>
      <c r="D8619" s="12">
        <f>VLOOKUP(A8619,'Step 1.3 Normalized OAT'!$A$1:$B$8761,2)</f>
        <v>34</v>
      </c>
      <c r="E8619" s="13">
        <f ca="1">('Step 3. Regression'!$F$19*D8619^2+'Step 3. Regression'!$G$19*D8619+'Step 3. Regression'!$H$19)*C8619</f>
        <v>0</v>
      </c>
    </row>
    <row r="8620" spans="1:5" x14ac:dyDescent="0.25">
      <c r="A8620" s="9">
        <f>IF(ISBLANK('Step 1.3 Normalized OAT'!A8620),"-",'Step 1.3 Normalized OAT'!A8620)</f>
        <v>43460.083333333336</v>
      </c>
      <c r="B8620" s="26">
        <f t="shared" si="140"/>
        <v>359</v>
      </c>
      <c r="C8620" s="64" cm="1">
        <f t="array" ref="C8620">INDEX('Step 5. Daily Avg Schedule Calc'!$A$2:$C$169,(WEEKDAY(A8620)-1)*24+HOUR(A8620)+1,3)*IF(A8620&lt;Cooling_Season_Start_Date,0,IF(A8620&gt;Cooling_Season_End_Date,0,1))</f>
        <v>0</v>
      </c>
      <c r="D8620" s="12">
        <f>VLOOKUP(A8620,'Step 1.3 Normalized OAT'!$A$1:$B$8761,2)</f>
        <v>34</v>
      </c>
      <c r="E8620" s="13">
        <f ca="1">('Step 3. Regression'!$F$19*D8620^2+'Step 3. Regression'!$G$19*D8620+'Step 3. Regression'!$H$19)*C8620</f>
        <v>0</v>
      </c>
    </row>
    <row r="8621" spans="1:5" x14ac:dyDescent="0.25">
      <c r="A8621" s="9">
        <f>IF(ISBLANK('Step 1.3 Normalized OAT'!A8621),"-",'Step 1.3 Normalized OAT'!A8621)</f>
        <v>43460.125</v>
      </c>
      <c r="B8621" s="26">
        <f t="shared" si="140"/>
        <v>359</v>
      </c>
      <c r="C8621" s="64" cm="1">
        <f t="array" ref="C8621">INDEX('Step 5. Daily Avg Schedule Calc'!$A$2:$C$169,(WEEKDAY(A8621)-1)*24+HOUR(A8621)+1,3)*IF(A8621&lt;Cooling_Season_Start_Date,0,IF(A8621&gt;Cooling_Season_End_Date,0,1))</f>
        <v>0</v>
      </c>
      <c r="D8621" s="12">
        <f>VLOOKUP(A8621,'Step 1.3 Normalized OAT'!$A$1:$B$8761,2)</f>
        <v>33</v>
      </c>
      <c r="E8621" s="13">
        <f ca="1">('Step 3. Regression'!$F$19*D8621^2+'Step 3. Regression'!$G$19*D8621+'Step 3. Regression'!$H$19)*C8621</f>
        <v>0</v>
      </c>
    </row>
    <row r="8622" spans="1:5" x14ac:dyDescent="0.25">
      <c r="A8622" s="9">
        <f>IF(ISBLANK('Step 1.3 Normalized OAT'!A8622),"-",'Step 1.3 Normalized OAT'!A8622)</f>
        <v>43460.166666666664</v>
      </c>
      <c r="B8622" s="26">
        <f t="shared" si="140"/>
        <v>359</v>
      </c>
      <c r="C8622" s="64" cm="1">
        <f t="array" ref="C8622">INDEX('Step 5. Daily Avg Schedule Calc'!$A$2:$C$169,(WEEKDAY(A8622)-1)*24+HOUR(A8622)+1,3)*IF(A8622&lt;Cooling_Season_Start_Date,0,IF(A8622&gt;Cooling_Season_End_Date,0,1))</f>
        <v>0</v>
      </c>
      <c r="D8622" s="12">
        <f>VLOOKUP(A8622,'Step 1.3 Normalized OAT'!$A$1:$B$8761,2)</f>
        <v>33</v>
      </c>
      <c r="E8622" s="13">
        <f ca="1">('Step 3. Regression'!$F$19*D8622^2+'Step 3. Regression'!$G$19*D8622+'Step 3. Regression'!$H$19)*C8622</f>
        <v>0</v>
      </c>
    </row>
    <row r="8623" spans="1:5" x14ac:dyDescent="0.25">
      <c r="A8623" s="9">
        <f>IF(ISBLANK('Step 1.3 Normalized OAT'!A8623),"-",'Step 1.3 Normalized OAT'!A8623)</f>
        <v>43460.208333333336</v>
      </c>
      <c r="B8623" s="26">
        <f t="shared" si="140"/>
        <v>359</v>
      </c>
      <c r="C8623" s="64" cm="1">
        <f t="array" ref="C8623">INDEX('Step 5. Daily Avg Schedule Calc'!$A$2:$C$169,(WEEKDAY(A8623)-1)*24+HOUR(A8623)+1,3)*IF(A8623&lt;Cooling_Season_Start_Date,0,IF(A8623&gt;Cooling_Season_End_Date,0,1))</f>
        <v>0</v>
      </c>
      <c r="D8623" s="12">
        <f>VLOOKUP(A8623,'Step 1.3 Normalized OAT'!$A$1:$B$8761,2)</f>
        <v>34</v>
      </c>
      <c r="E8623" s="13">
        <f ca="1">('Step 3. Regression'!$F$19*D8623^2+'Step 3. Regression'!$G$19*D8623+'Step 3. Regression'!$H$19)*C8623</f>
        <v>0</v>
      </c>
    </row>
    <row r="8624" spans="1:5" x14ac:dyDescent="0.25">
      <c r="A8624" s="9">
        <f>IF(ISBLANK('Step 1.3 Normalized OAT'!A8624),"-",'Step 1.3 Normalized OAT'!A8624)</f>
        <v>43460.25</v>
      </c>
      <c r="B8624" s="26">
        <f t="shared" si="140"/>
        <v>359</v>
      </c>
      <c r="C8624" s="64" cm="1">
        <f t="array" ref="C8624">INDEX('Step 5. Daily Avg Schedule Calc'!$A$2:$C$169,(WEEKDAY(A8624)-1)*24+HOUR(A8624)+1,3)*IF(A8624&lt;Cooling_Season_Start_Date,0,IF(A8624&gt;Cooling_Season_End_Date,0,1))</f>
        <v>0</v>
      </c>
      <c r="D8624" s="12">
        <f>VLOOKUP(A8624,'Step 1.3 Normalized OAT'!$A$1:$B$8761,2)</f>
        <v>34</v>
      </c>
      <c r="E8624" s="13">
        <f ca="1">('Step 3. Regression'!$F$19*D8624^2+'Step 3. Regression'!$G$19*D8624+'Step 3. Regression'!$H$19)*C8624</f>
        <v>0</v>
      </c>
    </row>
    <row r="8625" spans="1:5" x14ac:dyDescent="0.25">
      <c r="A8625" s="9">
        <f>IF(ISBLANK('Step 1.3 Normalized OAT'!A8625),"-",'Step 1.3 Normalized OAT'!A8625)</f>
        <v>43460.291666666664</v>
      </c>
      <c r="B8625" s="26">
        <f t="shared" si="140"/>
        <v>359</v>
      </c>
      <c r="C8625" s="64" cm="1">
        <f t="array" ref="C8625">INDEX('Step 5. Daily Avg Schedule Calc'!$A$2:$C$169,(WEEKDAY(A8625)-1)*24+HOUR(A8625)+1,3)*IF(A8625&lt;Cooling_Season_Start_Date,0,IF(A8625&gt;Cooling_Season_End_Date,0,1))</f>
        <v>0</v>
      </c>
      <c r="D8625" s="12">
        <f>VLOOKUP(A8625,'Step 1.3 Normalized OAT'!$A$1:$B$8761,2)</f>
        <v>35</v>
      </c>
      <c r="E8625" s="13">
        <f ca="1">('Step 3. Regression'!$F$19*D8625^2+'Step 3. Regression'!$G$19*D8625+'Step 3. Regression'!$H$19)*C8625</f>
        <v>0</v>
      </c>
    </row>
    <row r="8626" spans="1:5" x14ac:dyDescent="0.25">
      <c r="A8626" s="9">
        <f>IF(ISBLANK('Step 1.3 Normalized OAT'!A8626),"-",'Step 1.3 Normalized OAT'!A8626)</f>
        <v>43460.333333333336</v>
      </c>
      <c r="B8626" s="26">
        <f t="shared" si="140"/>
        <v>359</v>
      </c>
      <c r="C8626" s="64" cm="1">
        <f t="array" ref="C8626">INDEX('Step 5. Daily Avg Schedule Calc'!$A$2:$C$169,(WEEKDAY(A8626)-1)*24+HOUR(A8626)+1,3)*IF(A8626&lt;Cooling_Season_Start_Date,0,IF(A8626&gt;Cooling_Season_End_Date,0,1))</f>
        <v>0</v>
      </c>
      <c r="D8626" s="12">
        <f>VLOOKUP(A8626,'Step 1.3 Normalized OAT'!$A$1:$B$8761,2)</f>
        <v>35</v>
      </c>
      <c r="E8626" s="13">
        <f ca="1">('Step 3. Regression'!$F$19*D8626^2+'Step 3. Regression'!$G$19*D8626+'Step 3. Regression'!$H$19)*C8626</f>
        <v>0</v>
      </c>
    </row>
    <row r="8627" spans="1:5" x14ac:dyDescent="0.25">
      <c r="A8627" s="9">
        <f>IF(ISBLANK('Step 1.3 Normalized OAT'!A8627),"-",'Step 1.3 Normalized OAT'!A8627)</f>
        <v>43460.375</v>
      </c>
      <c r="B8627" s="26">
        <f t="shared" si="140"/>
        <v>359</v>
      </c>
      <c r="C8627" s="64" cm="1">
        <f t="array" ref="C8627">INDEX('Step 5. Daily Avg Schedule Calc'!$A$2:$C$169,(WEEKDAY(A8627)-1)*24+HOUR(A8627)+1,3)*IF(A8627&lt;Cooling_Season_Start_Date,0,IF(A8627&gt;Cooling_Season_End_Date,0,1))</f>
        <v>0</v>
      </c>
      <c r="D8627" s="12">
        <f>VLOOKUP(A8627,'Step 1.3 Normalized OAT'!$A$1:$B$8761,2)</f>
        <v>36</v>
      </c>
      <c r="E8627" s="13">
        <f ca="1">('Step 3. Regression'!$F$19*D8627^2+'Step 3. Regression'!$G$19*D8627+'Step 3. Regression'!$H$19)*C8627</f>
        <v>0</v>
      </c>
    </row>
    <row r="8628" spans="1:5" x14ac:dyDescent="0.25">
      <c r="A8628" s="9">
        <f>IF(ISBLANK('Step 1.3 Normalized OAT'!A8628),"-",'Step 1.3 Normalized OAT'!A8628)</f>
        <v>43460.416666666664</v>
      </c>
      <c r="B8628" s="26">
        <f t="shared" si="140"/>
        <v>359</v>
      </c>
      <c r="C8628" s="64" cm="1">
        <f t="array" ref="C8628">INDEX('Step 5. Daily Avg Schedule Calc'!$A$2:$C$169,(WEEKDAY(A8628)-1)*24+HOUR(A8628)+1,3)*IF(A8628&lt;Cooling_Season_Start_Date,0,IF(A8628&gt;Cooling_Season_End_Date,0,1))</f>
        <v>0</v>
      </c>
      <c r="D8628" s="12">
        <f>VLOOKUP(A8628,'Step 1.3 Normalized OAT'!$A$1:$B$8761,2)</f>
        <v>38</v>
      </c>
      <c r="E8628" s="13">
        <f ca="1">('Step 3. Regression'!$F$19*D8628^2+'Step 3. Regression'!$G$19*D8628+'Step 3. Regression'!$H$19)*C8628</f>
        <v>0</v>
      </c>
    </row>
    <row r="8629" spans="1:5" x14ac:dyDescent="0.25">
      <c r="A8629" s="9">
        <f>IF(ISBLANK('Step 1.3 Normalized OAT'!A8629),"-",'Step 1.3 Normalized OAT'!A8629)</f>
        <v>43460.458333333336</v>
      </c>
      <c r="B8629" s="26">
        <f t="shared" si="140"/>
        <v>359</v>
      </c>
      <c r="C8629" s="64" cm="1">
        <f t="array" ref="C8629">INDEX('Step 5. Daily Avg Schedule Calc'!$A$2:$C$169,(WEEKDAY(A8629)-1)*24+HOUR(A8629)+1,3)*IF(A8629&lt;Cooling_Season_Start_Date,0,IF(A8629&gt;Cooling_Season_End_Date,0,1))</f>
        <v>0</v>
      </c>
      <c r="D8629" s="12">
        <f>VLOOKUP(A8629,'Step 1.3 Normalized OAT'!$A$1:$B$8761,2)</f>
        <v>38</v>
      </c>
      <c r="E8629" s="13">
        <f ca="1">('Step 3. Regression'!$F$19*D8629^2+'Step 3. Regression'!$G$19*D8629+'Step 3. Regression'!$H$19)*C8629</f>
        <v>0</v>
      </c>
    </row>
    <row r="8630" spans="1:5" x14ac:dyDescent="0.25">
      <c r="A8630" s="9">
        <f>IF(ISBLANK('Step 1.3 Normalized OAT'!A8630),"-",'Step 1.3 Normalized OAT'!A8630)</f>
        <v>43460.5</v>
      </c>
      <c r="B8630" s="26">
        <f t="shared" si="140"/>
        <v>359</v>
      </c>
      <c r="C8630" s="64" cm="1">
        <f t="array" ref="C8630">INDEX('Step 5. Daily Avg Schedule Calc'!$A$2:$C$169,(WEEKDAY(A8630)-1)*24+HOUR(A8630)+1,3)*IF(A8630&lt;Cooling_Season_Start_Date,0,IF(A8630&gt;Cooling_Season_End_Date,0,1))</f>
        <v>0</v>
      </c>
      <c r="D8630" s="12">
        <f>VLOOKUP(A8630,'Step 1.3 Normalized OAT'!$A$1:$B$8761,2)</f>
        <v>39</v>
      </c>
      <c r="E8630" s="13">
        <f ca="1">('Step 3. Regression'!$F$19*D8630^2+'Step 3. Regression'!$G$19*D8630+'Step 3. Regression'!$H$19)*C8630</f>
        <v>0</v>
      </c>
    </row>
    <row r="8631" spans="1:5" x14ac:dyDescent="0.25">
      <c r="A8631" s="9">
        <f>IF(ISBLANK('Step 1.3 Normalized OAT'!A8631),"-",'Step 1.3 Normalized OAT'!A8631)</f>
        <v>43460.541666666664</v>
      </c>
      <c r="B8631" s="26">
        <f t="shared" si="140"/>
        <v>359</v>
      </c>
      <c r="C8631" s="64" cm="1">
        <f t="array" ref="C8631">INDEX('Step 5. Daily Avg Schedule Calc'!$A$2:$C$169,(WEEKDAY(A8631)-1)*24+HOUR(A8631)+1,3)*IF(A8631&lt;Cooling_Season_Start_Date,0,IF(A8631&gt;Cooling_Season_End_Date,0,1))</f>
        <v>0</v>
      </c>
      <c r="D8631" s="12">
        <f>VLOOKUP(A8631,'Step 1.3 Normalized OAT'!$A$1:$B$8761,2)</f>
        <v>41</v>
      </c>
      <c r="E8631" s="13">
        <f ca="1">('Step 3. Regression'!$F$19*D8631^2+'Step 3. Regression'!$G$19*D8631+'Step 3. Regression'!$H$19)*C8631</f>
        <v>0</v>
      </c>
    </row>
    <row r="8632" spans="1:5" x14ac:dyDescent="0.25">
      <c r="A8632" s="9">
        <f>IF(ISBLANK('Step 1.3 Normalized OAT'!A8632),"-",'Step 1.3 Normalized OAT'!A8632)</f>
        <v>43460.583333333336</v>
      </c>
      <c r="B8632" s="26">
        <f t="shared" si="140"/>
        <v>359</v>
      </c>
      <c r="C8632" s="64" cm="1">
        <f t="array" ref="C8632">INDEX('Step 5. Daily Avg Schedule Calc'!$A$2:$C$169,(WEEKDAY(A8632)-1)*24+HOUR(A8632)+1,3)*IF(A8632&lt;Cooling_Season_Start_Date,0,IF(A8632&gt;Cooling_Season_End_Date,0,1))</f>
        <v>0</v>
      </c>
      <c r="D8632" s="12">
        <f>VLOOKUP(A8632,'Step 1.3 Normalized OAT'!$A$1:$B$8761,2)</f>
        <v>41</v>
      </c>
      <c r="E8632" s="13">
        <f ca="1">('Step 3. Regression'!$F$19*D8632^2+'Step 3. Regression'!$G$19*D8632+'Step 3. Regression'!$H$19)*C8632</f>
        <v>0</v>
      </c>
    </row>
    <row r="8633" spans="1:5" x14ac:dyDescent="0.25">
      <c r="A8633" s="9">
        <f>IF(ISBLANK('Step 1.3 Normalized OAT'!A8633),"-",'Step 1.3 Normalized OAT'!A8633)</f>
        <v>43460.625</v>
      </c>
      <c r="B8633" s="26">
        <f t="shared" si="140"/>
        <v>359</v>
      </c>
      <c r="C8633" s="64" cm="1">
        <f t="array" ref="C8633">INDEX('Step 5. Daily Avg Schedule Calc'!$A$2:$C$169,(WEEKDAY(A8633)-1)*24+HOUR(A8633)+1,3)*IF(A8633&lt;Cooling_Season_Start_Date,0,IF(A8633&gt;Cooling_Season_End_Date,0,1))</f>
        <v>0</v>
      </c>
      <c r="D8633" s="12">
        <f>VLOOKUP(A8633,'Step 1.3 Normalized OAT'!$A$1:$B$8761,2)</f>
        <v>43</v>
      </c>
      <c r="E8633" s="13">
        <f ca="1">('Step 3. Regression'!$F$19*D8633^2+'Step 3. Regression'!$G$19*D8633+'Step 3. Regression'!$H$19)*C8633</f>
        <v>0</v>
      </c>
    </row>
    <row r="8634" spans="1:5" x14ac:dyDescent="0.25">
      <c r="A8634" s="9">
        <f>IF(ISBLANK('Step 1.3 Normalized OAT'!A8634),"-",'Step 1.3 Normalized OAT'!A8634)</f>
        <v>43460.666666666664</v>
      </c>
      <c r="B8634" s="26">
        <f t="shared" si="140"/>
        <v>359</v>
      </c>
      <c r="C8634" s="64" cm="1">
        <f t="array" ref="C8634">INDEX('Step 5. Daily Avg Schedule Calc'!$A$2:$C$169,(WEEKDAY(A8634)-1)*24+HOUR(A8634)+1,3)*IF(A8634&lt;Cooling_Season_Start_Date,0,IF(A8634&gt;Cooling_Season_End_Date,0,1))</f>
        <v>0</v>
      </c>
      <c r="D8634" s="12">
        <f>VLOOKUP(A8634,'Step 1.3 Normalized OAT'!$A$1:$B$8761,2)</f>
        <v>43</v>
      </c>
      <c r="E8634" s="13">
        <f ca="1">('Step 3. Regression'!$F$19*D8634^2+'Step 3. Regression'!$G$19*D8634+'Step 3. Regression'!$H$19)*C8634</f>
        <v>0</v>
      </c>
    </row>
    <row r="8635" spans="1:5" x14ac:dyDescent="0.25">
      <c r="A8635" s="9">
        <f>IF(ISBLANK('Step 1.3 Normalized OAT'!A8635),"-",'Step 1.3 Normalized OAT'!A8635)</f>
        <v>43460.708333333336</v>
      </c>
      <c r="B8635" s="26">
        <f t="shared" si="140"/>
        <v>359</v>
      </c>
      <c r="C8635" s="64" cm="1">
        <f t="array" ref="C8635">INDEX('Step 5. Daily Avg Schedule Calc'!$A$2:$C$169,(WEEKDAY(A8635)-1)*24+HOUR(A8635)+1,3)*IF(A8635&lt;Cooling_Season_Start_Date,0,IF(A8635&gt;Cooling_Season_End_Date,0,1))</f>
        <v>0</v>
      </c>
      <c r="D8635" s="12">
        <f>VLOOKUP(A8635,'Step 1.3 Normalized OAT'!$A$1:$B$8761,2)</f>
        <v>43</v>
      </c>
      <c r="E8635" s="13">
        <f ca="1">('Step 3. Regression'!$F$19*D8635^2+'Step 3. Regression'!$G$19*D8635+'Step 3. Regression'!$H$19)*C8635</f>
        <v>0</v>
      </c>
    </row>
    <row r="8636" spans="1:5" x14ac:dyDescent="0.25">
      <c r="A8636" s="9">
        <f>IF(ISBLANK('Step 1.3 Normalized OAT'!A8636),"-",'Step 1.3 Normalized OAT'!A8636)</f>
        <v>43460.75</v>
      </c>
      <c r="B8636" s="26">
        <f t="shared" si="140"/>
        <v>359</v>
      </c>
      <c r="C8636" s="64" cm="1">
        <f t="array" ref="C8636">INDEX('Step 5. Daily Avg Schedule Calc'!$A$2:$C$169,(WEEKDAY(A8636)-1)*24+HOUR(A8636)+1,3)*IF(A8636&lt;Cooling_Season_Start_Date,0,IF(A8636&gt;Cooling_Season_End_Date,0,1))</f>
        <v>0</v>
      </c>
      <c r="D8636" s="12">
        <f>VLOOKUP(A8636,'Step 1.3 Normalized OAT'!$A$1:$B$8761,2)</f>
        <v>43</v>
      </c>
      <c r="E8636" s="13">
        <f ca="1">('Step 3. Regression'!$F$19*D8636^2+'Step 3. Regression'!$G$19*D8636+'Step 3. Regression'!$H$19)*C8636</f>
        <v>0</v>
      </c>
    </row>
    <row r="8637" spans="1:5" x14ac:dyDescent="0.25">
      <c r="A8637" s="9">
        <f>IF(ISBLANK('Step 1.3 Normalized OAT'!A8637),"-",'Step 1.3 Normalized OAT'!A8637)</f>
        <v>43460.791666666664</v>
      </c>
      <c r="B8637" s="26">
        <f t="shared" si="140"/>
        <v>359</v>
      </c>
      <c r="C8637" s="64" cm="1">
        <f t="array" ref="C8637">INDEX('Step 5. Daily Avg Schedule Calc'!$A$2:$C$169,(WEEKDAY(A8637)-1)*24+HOUR(A8637)+1,3)*IF(A8637&lt;Cooling_Season_Start_Date,0,IF(A8637&gt;Cooling_Season_End_Date,0,1))</f>
        <v>0</v>
      </c>
      <c r="D8637" s="12">
        <f>VLOOKUP(A8637,'Step 1.3 Normalized OAT'!$A$1:$B$8761,2)</f>
        <v>42</v>
      </c>
      <c r="E8637" s="13">
        <f ca="1">('Step 3. Regression'!$F$19*D8637^2+'Step 3. Regression'!$G$19*D8637+'Step 3. Regression'!$H$19)*C8637</f>
        <v>0</v>
      </c>
    </row>
    <row r="8638" spans="1:5" x14ac:dyDescent="0.25">
      <c r="A8638" s="9">
        <f>IF(ISBLANK('Step 1.3 Normalized OAT'!A8638),"-",'Step 1.3 Normalized OAT'!A8638)</f>
        <v>43460.833333333336</v>
      </c>
      <c r="B8638" s="26">
        <f t="shared" si="140"/>
        <v>359</v>
      </c>
      <c r="C8638" s="64" cm="1">
        <f t="array" ref="C8638">INDEX('Step 5. Daily Avg Schedule Calc'!$A$2:$C$169,(WEEKDAY(A8638)-1)*24+HOUR(A8638)+1,3)*IF(A8638&lt;Cooling_Season_Start_Date,0,IF(A8638&gt;Cooling_Season_End_Date,0,1))</f>
        <v>0</v>
      </c>
      <c r="D8638" s="12">
        <f>VLOOKUP(A8638,'Step 1.3 Normalized OAT'!$A$1:$B$8761,2)</f>
        <v>43</v>
      </c>
      <c r="E8638" s="13">
        <f ca="1">('Step 3. Regression'!$F$19*D8638^2+'Step 3. Regression'!$G$19*D8638+'Step 3. Regression'!$H$19)*C8638</f>
        <v>0</v>
      </c>
    </row>
    <row r="8639" spans="1:5" x14ac:dyDescent="0.25">
      <c r="A8639" s="9">
        <f>IF(ISBLANK('Step 1.3 Normalized OAT'!A8639),"-",'Step 1.3 Normalized OAT'!A8639)</f>
        <v>43460.875</v>
      </c>
      <c r="B8639" s="26">
        <f t="shared" si="140"/>
        <v>359</v>
      </c>
      <c r="C8639" s="64" cm="1">
        <f t="array" ref="C8639">INDEX('Step 5. Daily Avg Schedule Calc'!$A$2:$C$169,(WEEKDAY(A8639)-1)*24+HOUR(A8639)+1,3)*IF(A8639&lt;Cooling_Season_Start_Date,0,IF(A8639&gt;Cooling_Season_End_Date,0,1))</f>
        <v>0</v>
      </c>
      <c r="D8639" s="12">
        <f>VLOOKUP(A8639,'Step 1.3 Normalized OAT'!$A$1:$B$8761,2)</f>
        <v>41</v>
      </c>
      <c r="E8639" s="13">
        <f ca="1">('Step 3. Regression'!$F$19*D8639^2+'Step 3. Regression'!$G$19*D8639+'Step 3. Regression'!$H$19)*C8639</f>
        <v>0</v>
      </c>
    </row>
    <row r="8640" spans="1:5" x14ac:dyDescent="0.25">
      <c r="A8640" s="9">
        <f>IF(ISBLANK('Step 1.3 Normalized OAT'!A8640),"-",'Step 1.3 Normalized OAT'!A8640)</f>
        <v>43460.916666666664</v>
      </c>
      <c r="B8640" s="26">
        <f t="shared" si="140"/>
        <v>359</v>
      </c>
      <c r="C8640" s="64" cm="1">
        <f t="array" ref="C8640">INDEX('Step 5. Daily Avg Schedule Calc'!$A$2:$C$169,(WEEKDAY(A8640)-1)*24+HOUR(A8640)+1,3)*IF(A8640&lt;Cooling_Season_Start_Date,0,IF(A8640&gt;Cooling_Season_End_Date,0,1))</f>
        <v>0</v>
      </c>
      <c r="D8640" s="12">
        <f>VLOOKUP(A8640,'Step 1.3 Normalized OAT'!$A$1:$B$8761,2)</f>
        <v>40</v>
      </c>
      <c r="E8640" s="13">
        <f ca="1">('Step 3. Regression'!$F$19*D8640^2+'Step 3. Regression'!$G$19*D8640+'Step 3. Regression'!$H$19)*C8640</f>
        <v>0</v>
      </c>
    </row>
    <row r="8641" spans="1:5" x14ac:dyDescent="0.25">
      <c r="A8641" s="9">
        <f>IF(ISBLANK('Step 1.3 Normalized OAT'!A8641),"-",'Step 1.3 Normalized OAT'!A8641)</f>
        <v>43460.958333333336</v>
      </c>
      <c r="B8641" s="26">
        <f t="shared" si="140"/>
        <v>359</v>
      </c>
      <c r="C8641" s="64" cm="1">
        <f t="array" ref="C8641">INDEX('Step 5. Daily Avg Schedule Calc'!$A$2:$C$169,(WEEKDAY(A8641)-1)*24+HOUR(A8641)+1,3)*IF(A8641&lt;Cooling_Season_Start_Date,0,IF(A8641&gt;Cooling_Season_End_Date,0,1))</f>
        <v>0</v>
      </c>
      <c r="D8641" s="12">
        <f>VLOOKUP(A8641,'Step 1.3 Normalized OAT'!$A$1:$B$8761,2)</f>
        <v>41</v>
      </c>
      <c r="E8641" s="13">
        <f ca="1">('Step 3. Regression'!$F$19*D8641^2+'Step 3. Regression'!$G$19*D8641+'Step 3. Regression'!$H$19)*C8641</f>
        <v>0</v>
      </c>
    </row>
    <row r="8642" spans="1:5" x14ac:dyDescent="0.25">
      <c r="A8642" s="9">
        <f>IF(ISBLANK('Step 1.3 Normalized OAT'!A8642),"-",'Step 1.3 Normalized OAT'!A8642)</f>
        <v>43461</v>
      </c>
      <c r="B8642" s="26">
        <f t="shared" si="140"/>
        <v>360</v>
      </c>
      <c r="C8642" s="64" cm="1">
        <f t="array" ref="C8642">INDEX('Step 5. Daily Avg Schedule Calc'!$A$2:$C$169,(WEEKDAY(A8642)-1)*24+HOUR(A8642)+1,3)*IF(A8642&lt;Cooling_Season_Start_Date,0,IF(A8642&gt;Cooling_Season_End_Date,0,1))</f>
        <v>0</v>
      </c>
      <c r="D8642" s="12">
        <f>VLOOKUP(A8642,'Step 1.3 Normalized OAT'!$A$1:$B$8761,2)</f>
        <v>42</v>
      </c>
      <c r="E8642" s="13">
        <f ca="1">('Step 3. Regression'!$F$19*D8642^2+'Step 3. Regression'!$G$19*D8642+'Step 3. Regression'!$H$19)*C8642</f>
        <v>0</v>
      </c>
    </row>
    <row r="8643" spans="1:5" x14ac:dyDescent="0.25">
      <c r="A8643" s="9">
        <f>IF(ISBLANK('Step 1.3 Normalized OAT'!A8643),"-",'Step 1.3 Normalized OAT'!A8643)</f>
        <v>43461.041666666664</v>
      </c>
      <c r="B8643" s="26">
        <f t="shared" ref="B8643:B8706" si="141">_xlfn.DAYS(A8643,$A$2)</f>
        <v>360</v>
      </c>
      <c r="C8643" s="64" cm="1">
        <f t="array" ref="C8643">INDEX('Step 5. Daily Avg Schedule Calc'!$A$2:$C$169,(WEEKDAY(A8643)-1)*24+HOUR(A8643)+1,3)*IF(A8643&lt;Cooling_Season_Start_Date,0,IF(A8643&gt;Cooling_Season_End_Date,0,1))</f>
        <v>0</v>
      </c>
      <c r="D8643" s="12">
        <f>VLOOKUP(A8643,'Step 1.3 Normalized OAT'!$A$1:$B$8761,2)</f>
        <v>42</v>
      </c>
      <c r="E8643" s="13">
        <f ca="1">('Step 3. Regression'!$F$19*D8643^2+'Step 3. Regression'!$G$19*D8643+'Step 3. Regression'!$H$19)*C8643</f>
        <v>0</v>
      </c>
    </row>
    <row r="8644" spans="1:5" x14ac:dyDescent="0.25">
      <c r="A8644" s="9">
        <f>IF(ISBLANK('Step 1.3 Normalized OAT'!A8644),"-",'Step 1.3 Normalized OAT'!A8644)</f>
        <v>43461.083333333336</v>
      </c>
      <c r="B8644" s="26">
        <f t="shared" si="141"/>
        <v>360</v>
      </c>
      <c r="C8644" s="64" cm="1">
        <f t="array" ref="C8644">INDEX('Step 5. Daily Avg Schedule Calc'!$A$2:$C$169,(WEEKDAY(A8644)-1)*24+HOUR(A8644)+1,3)*IF(A8644&lt;Cooling_Season_Start_Date,0,IF(A8644&gt;Cooling_Season_End_Date,0,1))</f>
        <v>0</v>
      </c>
      <c r="D8644" s="12">
        <f>VLOOKUP(A8644,'Step 1.3 Normalized OAT'!$A$1:$B$8761,2)</f>
        <v>43</v>
      </c>
      <c r="E8644" s="13">
        <f ca="1">('Step 3. Regression'!$F$19*D8644^2+'Step 3. Regression'!$G$19*D8644+'Step 3. Regression'!$H$19)*C8644</f>
        <v>0</v>
      </c>
    </row>
    <row r="8645" spans="1:5" x14ac:dyDescent="0.25">
      <c r="A8645" s="9">
        <f>IF(ISBLANK('Step 1.3 Normalized OAT'!A8645),"-",'Step 1.3 Normalized OAT'!A8645)</f>
        <v>43461.125</v>
      </c>
      <c r="B8645" s="26">
        <f t="shared" si="141"/>
        <v>360</v>
      </c>
      <c r="C8645" s="64" cm="1">
        <f t="array" ref="C8645">INDEX('Step 5. Daily Avg Schedule Calc'!$A$2:$C$169,(WEEKDAY(A8645)-1)*24+HOUR(A8645)+1,3)*IF(A8645&lt;Cooling_Season_Start_Date,0,IF(A8645&gt;Cooling_Season_End_Date,0,1))</f>
        <v>0</v>
      </c>
      <c r="D8645" s="12">
        <f>VLOOKUP(A8645,'Step 1.3 Normalized OAT'!$A$1:$B$8761,2)</f>
        <v>41</v>
      </c>
      <c r="E8645" s="13">
        <f ca="1">('Step 3. Regression'!$F$19*D8645^2+'Step 3. Regression'!$G$19*D8645+'Step 3. Regression'!$H$19)*C8645</f>
        <v>0</v>
      </c>
    </row>
    <row r="8646" spans="1:5" x14ac:dyDescent="0.25">
      <c r="A8646" s="9">
        <f>IF(ISBLANK('Step 1.3 Normalized OAT'!A8646),"-",'Step 1.3 Normalized OAT'!A8646)</f>
        <v>43461.166666666664</v>
      </c>
      <c r="B8646" s="26">
        <f t="shared" si="141"/>
        <v>360</v>
      </c>
      <c r="C8646" s="64" cm="1">
        <f t="array" ref="C8646">INDEX('Step 5. Daily Avg Schedule Calc'!$A$2:$C$169,(WEEKDAY(A8646)-1)*24+HOUR(A8646)+1,3)*IF(A8646&lt;Cooling_Season_Start_Date,0,IF(A8646&gt;Cooling_Season_End_Date,0,1))</f>
        <v>0</v>
      </c>
      <c r="D8646" s="12">
        <f>VLOOKUP(A8646,'Step 1.3 Normalized OAT'!$A$1:$B$8761,2)</f>
        <v>41</v>
      </c>
      <c r="E8646" s="13">
        <f ca="1">('Step 3. Regression'!$F$19*D8646^2+'Step 3. Regression'!$G$19*D8646+'Step 3. Regression'!$H$19)*C8646</f>
        <v>0</v>
      </c>
    </row>
    <row r="8647" spans="1:5" x14ac:dyDescent="0.25">
      <c r="A8647" s="9">
        <f>IF(ISBLANK('Step 1.3 Normalized OAT'!A8647),"-",'Step 1.3 Normalized OAT'!A8647)</f>
        <v>43461.208333333336</v>
      </c>
      <c r="B8647" s="26">
        <f t="shared" si="141"/>
        <v>360</v>
      </c>
      <c r="C8647" s="64" cm="1">
        <f t="array" ref="C8647">INDEX('Step 5. Daily Avg Schedule Calc'!$A$2:$C$169,(WEEKDAY(A8647)-1)*24+HOUR(A8647)+1,3)*IF(A8647&lt;Cooling_Season_Start_Date,0,IF(A8647&gt;Cooling_Season_End_Date,0,1))</f>
        <v>0</v>
      </c>
      <c r="D8647" s="12">
        <f>VLOOKUP(A8647,'Step 1.3 Normalized OAT'!$A$1:$B$8761,2)</f>
        <v>41</v>
      </c>
      <c r="E8647" s="13">
        <f ca="1">('Step 3. Regression'!$F$19*D8647^2+'Step 3. Regression'!$G$19*D8647+'Step 3. Regression'!$H$19)*C8647</f>
        <v>0</v>
      </c>
    </row>
    <row r="8648" spans="1:5" x14ac:dyDescent="0.25">
      <c r="A8648" s="9">
        <f>IF(ISBLANK('Step 1.3 Normalized OAT'!A8648),"-",'Step 1.3 Normalized OAT'!A8648)</f>
        <v>43461.25</v>
      </c>
      <c r="B8648" s="26">
        <f t="shared" si="141"/>
        <v>360</v>
      </c>
      <c r="C8648" s="64" cm="1">
        <f t="array" ref="C8648">INDEX('Step 5. Daily Avg Schedule Calc'!$A$2:$C$169,(WEEKDAY(A8648)-1)*24+HOUR(A8648)+1,3)*IF(A8648&lt;Cooling_Season_Start_Date,0,IF(A8648&gt;Cooling_Season_End_Date,0,1))</f>
        <v>0</v>
      </c>
      <c r="D8648" s="12">
        <f>VLOOKUP(A8648,'Step 1.3 Normalized OAT'!$A$1:$B$8761,2)</f>
        <v>39</v>
      </c>
      <c r="E8648" s="13">
        <f ca="1">('Step 3. Regression'!$F$19*D8648^2+'Step 3. Regression'!$G$19*D8648+'Step 3. Regression'!$H$19)*C8648</f>
        <v>0</v>
      </c>
    </row>
    <row r="8649" spans="1:5" x14ac:dyDescent="0.25">
      <c r="A8649" s="9">
        <f>IF(ISBLANK('Step 1.3 Normalized OAT'!A8649),"-",'Step 1.3 Normalized OAT'!A8649)</f>
        <v>43461.291666666664</v>
      </c>
      <c r="B8649" s="26">
        <f t="shared" si="141"/>
        <v>360</v>
      </c>
      <c r="C8649" s="64" cm="1">
        <f t="array" ref="C8649">INDEX('Step 5. Daily Avg Schedule Calc'!$A$2:$C$169,(WEEKDAY(A8649)-1)*24+HOUR(A8649)+1,3)*IF(A8649&lt;Cooling_Season_Start_Date,0,IF(A8649&gt;Cooling_Season_End_Date,0,1))</f>
        <v>0</v>
      </c>
      <c r="D8649" s="12">
        <f>VLOOKUP(A8649,'Step 1.3 Normalized OAT'!$A$1:$B$8761,2)</f>
        <v>39</v>
      </c>
      <c r="E8649" s="13">
        <f ca="1">('Step 3. Regression'!$F$19*D8649^2+'Step 3. Regression'!$G$19*D8649+'Step 3. Regression'!$H$19)*C8649</f>
        <v>0</v>
      </c>
    </row>
    <row r="8650" spans="1:5" x14ac:dyDescent="0.25">
      <c r="A8650" s="9">
        <f>IF(ISBLANK('Step 1.3 Normalized OAT'!A8650),"-",'Step 1.3 Normalized OAT'!A8650)</f>
        <v>43461.333333333336</v>
      </c>
      <c r="B8650" s="26">
        <f t="shared" si="141"/>
        <v>360</v>
      </c>
      <c r="C8650" s="64" cm="1">
        <f t="array" ref="C8650">INDEX('Step 5. Daily Avg Schedule Calc'!$A$2:$C$169,(WEEKDAY(A8650)-1)*24+HOUR(A8650)+1,3)*IF(A8650&lt;Cooling_Season_Start_Date,0,IF(A8650&gt;Cooling_Season_End_Date,0,1))</f>
        <v>0</v>
      </c>
      <c r="D8650" s="12">
        <f>VLOOKUP(A8650,'Step 1.3 Normalized OAT'!$A$1:$B$8761,2)</f>
        <v>39</v>
      </c>
      <c r="E8650" s="13">
        <f ca="1">('Step 3. Regression'!$F$19*D8650^2+'Step 3. Regression'!$G$19*D8650+'Step 3. Regression'!$H$19)*C8650</f>
        <v>0</v>
      </c>
    </row>
    <row r="8651" spans="1:5" x14ac:dyDescent="0.25">
      <c r="A8651" s="9">
        <f>IF(ISBLANK('Step 1.3 Normalized OAT'!A8651),"-",'Step 1.3 Normalized OAT'!A8651)</f>
        <v>43461.375</v>
      </c>
      <c r="B8651" s="26">
        <f t="shared" si="141"/>
        <v>360</v>
      </c>
      <c r="C8651" s="64" cm="1">
        <f t="array" ref="C8651">INDEX('Step 5. Daily Avg Schedule Calc'!$A$2:$C$169,(WEEKDAY(A8651)-1)*24+HOUR(A8651)+1,3)*IF(A8651&lt;Cooling_Season_Start_Date,0,IF(A8651&gt;Cooling_Season_End_Date,0,1))</f>
        <v>0</v>
      </c>
      <c r="D8651" s="12">
        <f>VLOOKUP(A8651,'Step 1.3 Normalized OAT'!$A$1:$B$8761,2)</f>
        <v>39</v>
      </c>
      <c r="E8651" s="13">
        <f ca="1">('Step 3. Regression'!$F$19*D8651^2+'Step 3. Regression'!$G$19*D8651+'Step 3. Regression'!$H$19)*C8651</f>
        <v>0</v>
      </c>
    </row>
    <row r="8652" spans="1:5" x14ac:dyDescent="0.25">
      <c r="A8652" s="9">
        <f>IF(ISBLANK('Step 1.3 Normalized OAT'!A8652),"-",'Step 1.3 Normalized OAT'!A8652)</f>
        <v>43461.416666666664</v>
      </c>
      <c r="B8652" s="26">
        <f t="shared" si="141"/>
        <v>360</v>
      </c>
      <c r="C8652" s="64" cm="1">
        <f t="array" ref="C8652">INDEX('Step 5. Daily Avg Schedule Calc'!$A$2:$C$169,(WEEKDAY(A8652)-1)*24+HOUR(A8652)+1,3)*IF(A8652&lt;Cooling_Season_Start_Date,0,IF(A8652&gt;Cooling_Season_End_Date,0,1))</f>
        <v>0</v>
      </c>
      <c r="D8652" s="12">
        <f>VLOOKUP(A8652,'Step 1.3 Normalized OAT'!$A$1:$B$8761,2)</f>
        <v>41</v>
      </c>
      <c r="E8652" s="13">
        <f ca="1">('Step 3. Regression'!$F$19*D8652^2+'Step 3. Regression'!$G$19*D8652+'Step 3. Regression'!$H$19)*C8652</f>
        <v>0</v>
      </c>
    </row>
    <row r="8653" spans="1:5" x14ac:dyDescent="0.25">
      <c r="A8653" s="9">
        <f>IF(ISBLANK('Step 1.3 Normalized OAT'!A8653),"-",'Step 1.3 Normalized OAT'!A8653)</f>
        <v>43461.458333333336</v>
      </c>
      <c r="B8653" s="26">
        <f t="shared" si="141"/>
        <v>360</v>
      </c>
      <c r="C8653" s="64" cm="1">
        <f t="array" ref="C8653">INDEX('Step 5. Daily Avg Schedule Calc'!$A$2:$C$169,(WEEKDAY(A8653)-1)*24+HOUR(A8653)+1,3)*IF(A8653&lt;Cooling_Season_Start_Date,0,IF(A8653&gt;Cooling_Season_End_Date,0,1))</f>
        <v>0</v>
      </c>
      <c r="D8653" s="12">
        <f>VLOOKUP(A8653,'Step 1.3 Normalized OAT'!$A$1:$B$8761,2)</f>
        <v>41</v>
      </c>
      <c r="E8653" s="13">
        <f ca="1">('Step 3. Regression'!$F$19*D8653^2+'Step 3. Regression'!$G$19*D8653+'Step 3. Regression'!$H$19)*C8653</f>
        <v>0</v>
      </c>
    </row>
    <row r="8654" spans="1:5" x14ac:dyDescent="0.25">
      <c r="A8654" s="9">
        <f>IF(ISBLANK('Step 1.3 Normalized OAT'!A8654),"-",'Step 1.3 Normalized OAT'!A8654)</f>
        <v>43461.5</v>
      </c>
      <c r="B8654" s="26">
        <f t="shared" si="141"/>
        <v>360</v>
      </c>
      <c r="C8654" s="64" cm="1">
        <f t="array" ref="C8654">INDEX('Step 5. Daily Avg Schedule Calc'!$A$2:$C$169,(WEEKDAY(A8654)-1)*24+HOUR(A8654)+1,3)*IF(A8654&lt;Cooling_Season_Start_Date,0,IF(A8654&gt;Cooling_Season_End_Date,0,1))</f>
        <v>0</v>
      </c>
      <c r="D8654" s="12">
        <f>VLOOKUP(A8654,'Step 1.3 Normalized OAT'!$A$1:$B$8761,2)</f>
        <v>41</v>
      </c>
      <c r="E8654" s="13">
        <f ca="1">('Step 3. Regression'!$F$19*D8654^2+'Step 3. Regression'!$G$19*D8654+'Step 3. Regression'!$H$19)*C8654</f>
        <v>0</v>
      </c>
    </row>
    <row r="8655" spans="1:5" x14ac:dyDescent="0.25">
      <c r="A8655" s="9">
        <f>IF(ISBLANK('Step 1.3 Normalized OAT'!A8655),"-",'Step 1.3 Normalized OAT'!A8655)</f>
        <v>43461.541666666664</v>
      </c>
      <c r="B8655" s="26">
        <f t="shared" si="141"/>
        <v>360</v>
      </c>
      <c r="C8655" s="64" cm="1">
        <f t="array" ref="C8655">INDEX('Step 5. Daily Avg Schedule Calc'!$A$2:$C$169,(WEEKDAY(A8655)-1)*24+HOUR(A8655)+1,3)*IF(A8655&lt;Cooling_Season_Start_Date,0,IF(A8655&gt;Cooling_Season_End_Date,0,1))</f>
        <v>0</v>
      </c>
      <c r="D8655" s="12">
        <f>VLOOKUP(A8655,'Step 1.3 Normalized OAT'!$A$1:$B$8761,2)</f>
        <v>42</v>
      </c>
      <c r="E8655" s="13">
        <f ca="1">('Step 3. Regression'!$F$19*D8655^2+'Step 3. Regression'!$G$19*D8655+'Step 3. Regression'!$H$19)*C8655</f>
        <v>0</v>
      </c>
    </row>
    <row r="8656" spans="1:5" x14ac:dyDescent="0.25">
      <c r="A8656" s="9">
        <f>IF(ISBLANK('Step 1.3 Normalized OAT'!A8656),"-",'Step 1.3 Normalized OAT'!A8656)</f>
        <v>43461.583333333336</v>
      </c>
      <c r="B8656" s="26">
        <f t="shared" si="141"/>
        <v>360</v>
      </c>
      <c r="C8656" s="64" cm="1">
        <f t="array" ref="C8656">INDEX('Step 5. Daily Avg Schedule Calc'!$A$2:$C$169,(WEEKDAY(A8656)-1)*24+HOUR(A8656)+1,3)*IF(A8656&lt;Cooling_Season_Start_Date,0,IF(A8656&gt;Cooling_Season_End_Date,0,1))</f>
        <v>0</v>
      </c>
      <c r="D8656" s="12">
        <f>VLOOKUP(A8656,'Step 1.3 Normalized OAT'!$A$1:$B$8761,2)</f>
        <v>43</v>
      </c>
      <c r="E8656" s="13">
        <f ca="1">('Step 3. Regression'!$F$19*D8656^2+'Step 3. Regression'!$G$19*D8656+'Step 3. Regression'!$H$19)*C8656</f>
        <v>0</v>
      </c>
    </row>
    <row r="8657" spans="1:5" x14ac:dyDescent="0.25">
      <c r="A8657" s="9">
        <f>IF(ISBLANK('Step 1.3 Normalized OAT'!A8657),"-",'Step 1.3 Normalized OAT'!A8657)</f>
        <v>43461.625</v>
      </c>
      <c r="B8657" s="26">
        <f t="shared" si="141"/>
        <v>360</v>
      </c>
      <c r="C8657" s="64" cm="1">
        <f t="array" ref="C8657">INDEX('Step 5. Daily Avg Schedule Calc'!$A$2:$C$169,(WEEKDAY(A8657)-1)*24+HOUR(A8657)+1,3)*IF(A8657&lt;Cooling_Season_Start_Date,0,IF(A8657&gt;Cooling_Season_End_Date,0,1))</f>
        <v>0</v>
      </c>
      <c r="D8657" s="12">
        <f>VLOOKUP(A8657,'Step 1.3 Normalized OAT'!$A$1:$B$8761,2)</f>
        <v>43</v>
      </c>
      <c r="E8657" s="13">
        <f ca="1">('Step 3. Regression'!$F$19*D8657^2+'Step 3. Regression'!$G$19*D8657+'Step 3. Regression'!$H$19)*C8657</f>
        <v>0</v>
      </c>
    </row>
    <row r="8658" spans="1:5" x14ac:dyDescent="0.25">
      <c r="A8658" s="9">
        <f>IF(ISBLANK('Step 1.3 Normalized OAT'!A8658),"-",'Step 1.3 Normalized OAT'!A8658)</f>
        <v>43461.666666666664</v>
      </c>
      <c r="B8658" s="26">
        <f t="shared" si="141"/>
        <v>360</v>
      </c>
      <c r="C8658" s="64" cm="1">
        <f t="array" ref="C8658">INDEX('Step 5. Daily Avg Schedule Calc'!$A$2:$C$169,(WEEKDAY(A8658)-1)*24+HOUR(A8658)+1,3)*IF(A8658&lt;Cooling_Season_Start_Date,0,IF(A8658&gt;Cooling_Season_End_Date,0,1))</f>
        <v>0</v>
      </c>
      <c r="D8658" s="12">
        <f>VLOOKUP(A8658,'Step 1.3 Normalized OAT'!$A$1:$B$8761,2)</f>
        <v>42</v>
      </c>
      <c r="E8658" s="13">
        <f ca="1">('Step 3. Regression'!$F$19*D8658^2+'Step 3. Regression'!$G$19*D8658+'Step 3. Regression'!$H$19)*C8658</f>
        <v>0</v>
      </c>
    </row>
    <row r="8659" spans="1:5" x14ac:dyDescent="0.25">
      <c r="A8659" s="9">
        <f>IF(ISBLANK('Step 1.3 Normalized OAT'!A8659),"-",'Step 1.3 Normalized OAT'!A8659)</f>
        <v>43461.708333333336</v>
      </c>
      <c r="B8659" s="26">
        <f t="shared" si="141"/>
        <v>360</v>
      </c>
      <c r="C8659" s="64" cm="1">
        <f t="array" ref="C8659">INDEX('Step 5. Daily Avg Schedule Calc'!$A$2:$C$169,(WEEKDAY(A8659)-1)*24+HOUR(A8659)+1,3)*IF(A8659&lt;Cooling_Season_Start_Date,0,IF(A8659&gt;Cooling_Season_End_Date,0,1))</f>
        <v>0</v>
      </c>
      <c r="D8659" s="12">
        <f>VLOOKUP(A8659,'Step 1.3 Normalized OAT'!$A$1:$B$8761,2)</f>
        <v>39</v>
      </c>
      <c r="E8659" s="13">
        <f ca="1">('Step 3. Regression'!$F$19*D8659^2+'Step 3. Regression'!$G$19*D8659+'Step 3. Regression'!$H$19)*C8659</f>
        <v>0</v>
      </c>
    </row>
    <row r="8660" spans="1:5" x14ac:dyDescent="0.25">
      <c r="A8660" s="9">
        <f>IF(ISBLANK('Step 1.3 Normalized OAT'!A8660),"-",'Step 1.3 Normalized OAT'!A8660)</f>
        <v>43461.75</v>
      </c>
      <c r="B8660" s="26">
        <f t="shared" si="141"/>
        <v>360</v>
      </c>
      <c r="C8660" s="64" cm="1">
        <f t="array" ref="C8660">INDEX('Step 5. Daily Avg Schedule Calc'!$A$2:$C$169,(WEEKDAY(A8660)-1)*24+HOUR(A8660)+1,3)*IF(A8660&lt;Cooling_Season_Start_Date,0,IF(A8660&gt;Cooling_Season_End_Date,0,1))</f>
        <v>0</v>
      </c>
      <c r="D8660" s="12">
        <f>VLOOKUP(A8660,'Step 1.3 Normalized OAT'!$A$1:$B$8761,2)</f>
        <v>39</v>
      </c>
      <c r="E8660" s="13">
        <f ca="1">('Step 3. Regression'!$F$19*D8660^2+'Step 3. Regression'!$G$19*D8660+'Step 3. Regression'!$H$19)*C8660</f>
        <v>0</v>
      </c>
    </row>
    <row r="8661" spans="1:5" x14ac:dyDescent="0.25">
      <c r="A8661" s="9">
        <f>IF(ISBLANK('Step 1.3 Normalized OAT'!A8661),"-",'Step 1.3 Normalized OAT'!A8661)</f>
        <v>43461.791666666664</v>
      </c>
      <c r="B8661" s="26">
        <f t="shared" si="141"/>
        <v>360</v>
      </c>
      <c r="C8661" s="64" cm="1">
        <f t="array" ref="C8661">INDEX('Step 5. Daily Avg Schedule Calc'!$A$2:$C$169,(WEEKDAY(A8661)-1)*24+HOUR(A8661)+1,3)*IF(A8661&lt;Cooling_Season_Start_Date,0,IF(A8661&gt;Cooling_Season_End_Date,0,1))</f>
        <v>0</v>
      </c>
      <c r="D8661" s="12">
        <f>VLOOKUP(A8661,'Step 1.3 Normalized OAT'!$A$1:$B$8761,2)</f>
        <v>40</v>
      </c>
      <c r="E8661" s="13">
        <f ca="1">('Step 3. Regression'!$F$19*D8661^2+'Step 3. Regression'!$G$19*D8661+'Step 3. Regression'!$H$19)*C8661</f>
        <v>0</v>
      </c>
    </row>
    <row r="8662" spans="1:5" x14ac:dyDescent="0.25">
      <c r="A8662" s="9">
        <f>IF(ISBLANK('Step 1.3 Normalized OAT'!A8662),"-",'Step 1.3 Normalized OAT'!A8662)</f>
        <v>43461.833333333336</v>
      </c>
      <c r="B8662" s="26">
        <f t="shared" si="141"/>
        <v>360</v>
      </c>
      <c r="C8662" s="64" cm="1">
        <f t="array" ref="C8662">INDEX('Step 5. Daily Avg Schedule Calc'!$A$2:$C$169,(WEEKDAY(A8662)-1)*24+HOUR(A8662)+1,3)*IF(A8662&lt;Cooling_Season_Start_Date,0,IF(A8662&gt;Cooling_Season_End_Date,0,1))</f>
        <v>0</v>
      </c>
      <c r="D8662" s="12">
        <f>VLOOKUP(A8662,'Step 1.3 Normalized OAT'!$A$1:$B$8761,2)</f>
        <v>39</v>
      </c>
      <c r="E8662" s="13">
        <f ca="1">('Step 3. Regression'!$F$19*D8662^2+'Step 3. Regression'!$G$19*D8662+'Step 3. Regression'!$H$19)*C8662</f>
        <v>0</v>
      </c>
    </row>
    <row r="8663" spans="1:5" x14ac:dyDescent="0.25">
      <c r="A8663" s="9">
        <f>IF(ISBLANK('Step 1.3 Normalized OAT'!A8663),"-",'Step 1.3 Normalized OAT'!A8663)</f>
        <v>43461.875</v>
      </c>
      <c r="B8663" s="26">
        <f t="shared" si="141"/>
        <v>360</v>
      </c>
      <c r="C8663" s="64" cm="1">
        <f t="array" ref="C8663">INDEX('Step 5. Daily Avg Schedule Calc'!$A$2:$C$169,(WEEKDAY(A8663)-1)*24+HOUR(A8663)+1,3)*IF(A8663&lt;Cooling_Season_Start_Date,0,IF(A8663&gt;Cooling_Season_End_Date,0,1))</f>
        <v>0</v>
      </c>
      <c r="D8663" s="12">
        <f>VLOOKUP(A8663,'Step 1.3 Normalized OAT'!$A$1:$B$8761,2)</f>
        <v>39</v>
      </c>
      <c r="E8663" s="13">
        <f ca="1">('Step 3. Regression'!$F$19*D8663^2+'Step 3. Regression'!$G$19*D8663+'Step 3. Regression'!$H$19)*C8663</f>
        <v>0</v>
      </c>
    </row>
    <row r="8664" spans="1:5" x14ac:dyDescent="0.25">
      <c r="A8664" s="9">
        <f>IF(ISBLANK('Step 1.3 Normalized OAT'!A8664),"-",'Step 1.3 Normalized OAT'!A8664)</f>
        <v>43461.916666666664</v>
      </c>
      <c r="B8664" s="26">
        <f t="shared" si="141"/>
        <v>360</v>
      </c>
      <c r="C8664" s="64" cm="1">
        <f t="array" ref="C8664">INDEX('Step 5. Daily Avg Schedule Calc'!$A$2:$C$169,(WEEKDAY(A8664)-1)*24+HOUR(A8664)+1,3)*IF(A8664&lt;Cooling_Season_Start_Date,0,IF(A8664&gt;Cooling_Season_End_Date,0,1))</f>
        <v>0</v>
      </c>
      <c r="D8664" s="12">
        <f>VLOOKUP(A8664,'Step 1.3 Normalized OAT'!$A$1:$B$8761,2)</f>
        <v>40</v>
      </c>
      <c r="E8664" s="13">
        <f ca="1">('Step 3. Regression'!$F$19*D8664^2+'Step 3. Regression'!$G$19*D8664+'Step 3. Regression'!$H$19)*C8664</f>
        <v>0</v>
      </c>
    </row>
    <row r="8665" spans="1:5" x14ac:dyDescent="0.25">
      <c r="A8665" s="9">
        <f>IF(ISBLANK('Step 1.3 Normalized OAT'!A8665),"-",'Step 1.3 Normalized OAT'!A8665)</f>
        <v>43461.958333333336</v>
      </c>
      <c r="B8665" s="26">
        <f t="shared" si="141"/>
        <v>360</v>
      </c>
      <c r="C8665" s="64" cm="1">
        <f t="array" ref="C8665">INDEX('Step 5. Daily Avg Schedule Calc'!$A$2:$C$169,(WEEKDAY(A8665)-1)*24+HOUR(A8665)+1,3)*IF(A8665&lt;Cooling_Season_Start_Date,0,IF(A8665&gt;Cooling_Season_End_Date,0,1))</f>
        <v>0</v>
      </c>
      <c r="D8665" s="12">
        <f>VLOOKUP(A8665,'Step 1.3 Normalized OAT'!$A$1:$B$8761,2)</f>
        <v>41</v>
      </c>
      <c r="E8665" s="13">
        <f ca="1">('Step 3. Regression'!$F$19*D8665^2+'Step 3. Regression'!$G$19*D8665+'Step 3. Regression'!$H$19)*C8665</f>
        <v>0</v>
      </c>
    </row>
    <row r="8666" spans="1:5" x14ac:dyDescent="0.25">
      <c r="A8666" s="9">
        <f>IF(ISBLANK('Step 1.3 Normalized OAT'!A8666),"-",'Step 1.3 Normalized OAT'!A8666)</f>
        <v>43462</v>
      </c>
      <c r="B8666" s="26">
        <f t="shared" si="141"/>
        <v>361</v>
      </c>
      <c r="C8666" s="64" cm="1">
        <f t="array" ref="C8666">INDEX('Step 5. Daily Avg Schedule Calc'!$A$2:$C$169,(WEEKDAY(A8666)-1)*24+HOUR(A8666)+1,3)*IF(A8666&lt;Cooling_Season_Start_Date,0,IF(A8666&gt;Cooling_Season_End_Date,0,1))</f>
        <v>0</v>
      </c>
      <c r="D8666" s="12">
        <f>VLOOKUP(A8666,'Step 1.3 Normalized OAT'!$A$1:$B$8761,2)</f>
        <v>43</v>
      </c>
      <c r="E8666" s="13">
        <f ca="1">('Step 3. Regression'!$F$19*D8666^2+'Step 3. Regression'!$G$19*D8666+'Step 3. Regression'!$H$19)*C8666</f>
        <v>0</v>
      </c>
    </row>
    <row r="8667" spans="1:5" x14ac:dyDescent="0.25">
      <c r="A8667" s="9">
        <f>IF(ISBLANK('Step 1.3 Normalized OAT'!A8667),"-",'Step 1.3 Normalized OAT'!A8667)</f>
        <v>43462.041666666664</v>
      </c>
      <c r="B8667" s="26">
        <f t="shared" si="141"/>
        <v>361</v>
      </c>
      <c r="C8667" s="64" cm="1">
        <f t="array" ref="C8667">INDEX('Step 5. Daily Avg Schedule Calc'!$A$2:$C$169,(WEEKDAY(A8667)-1)*24+HOUR(A8667)+1,3)*IF(A8667&lt;Cooling_Season_Start_Date,0,IF(A8667&gt;Cooling_Season_End_Date,0,1))</f>
        <v>0</v>
      </c>
      <c r="D8667" s="12">
        <f>VLOOKUP(A8667,'Step 1.3 Normalized OAT'!$A$1:$B$8761,2)</f>
        <v>44</v>
      </c>
      <c r="E8667" s="13">
        <f ca="1">('Step 3. Regression'!$F$19*D8667^2+'Step 3. Regression'!$G$19*D8667+'Step 3. Regression'!$H$19)*C8667</f>
        <v>0</v>
      </c>
    </row>
    <row r="8668" spans="1:5" x14ac:dyDescent="0.25">
      <c r="A8668" s="9">
        <f>IF(ISBLANK('Step 1.3 Normalized OAT'!A8668),"-",'Step 1.3 Normalized OAT'!A8668)</f>
        <v>43462.083333333336</v>
      </c>
      <c r="B8668" s="26">
        <f t="shared" si="141"/>
        <v>361</v>
      </c>
      <c r="C8668" s="64" cm="1">
        <f t="array" ref="C8668">INDEX('Step 5. Daily Avg Schedule Calc'!$A$2:$C$169,(WEEKDAY(A8668)-1)*24+HOUR(A8668)+1,3)*IF(A8668&lt;Cooling_Season_Start_Date,0,IF(A8668&gt;Cooling_Season_End_Date,0,1))</f>
        <v>0</v>
      </c>
      <c r="D8668" s="12">
        <f>VLOOKUP(A8668,'Step 1.3 Normalized OAT'!$A$1:$B$8761,2)</f>
        <v>45</v>
      </c>
      <c r="E8668" s="13">
        <f ca="1">('Step 3. Regression'!$F$19*D8668^2+'Step 3. Regression'!$G$19*D8668+'Step 3. Regression'!$H$19)*C8668</f>
        <v>0</v>
      </c>
    </row>
    <row r="8669" spans="1:5" x14ac:dyDescent="0.25">
      <c r="A8669" s="9">
        <f>IF(ISBLANK('Step 1.3 Normalized OAT'!A8669),"-",'Step 1.3 Normalized OAT'!A8669)</f>
        <v>43462.125</v>
      </c>
      <c r="B8669" s="26">
        <f t="shared" si="141"/>
        <v>361</v>
      </c>
      <c r="C8669" s="64" cm="1">
        <f t="array" ref="C8669">INDEX('Step 5. Daily Avg Schedule Calc'!$A$2:$C$169,(WEEKDAY(A8669)-1)*24+HOUR(A8669)+1,3)*IF(A8669&lt;Cooling_Season_Start_Date,0,IF(A8669&gt;Cooling_Season_End_Date,0,1))</f>
        <v>0</v>
      </c>
      <c r="D8669" s="12">
        <f>VLOOKUP(A8669,'Step 1.3 Normalized OAT'!$A$1:$B$8761,2)</f>
        <v>45</v>
      </c>
      <c r="E8669" s="13">
        <f ca="1">('Step 3. Regression'!$F$19*D8669^2+'Step 3. Regression'!$G$19*D8669+'Step 3. Regression'!$H$19)*C8669</f>
        <v>0</v>
      </c>
    </row>
    <row r="8670" spans="1:5" x14ac:dyDescent="0.25">
      <c r="A8670" s="9">
        <f>IF(ISBLANK('Step 1.3 Normalized OAT'!A8670),"-",'Step 1.3 Normalized OAT'!A8670)</f>
        <v>43462.166666666664</v>
      </c>
      <c r="B8670" s="26">
        <f t="shared" si="141"/>
        <v>361</v>
      </c>
      <c r="C8670" s="64" cm="1">
        <f t="array" ref="C8670">INDEX('Step 5. Daily Avg Schedule Calc'!$A$2:$C$169,(WEEKDAY(A8670)-1)*24+HOUR(A8670)+1,3)*IF(A8670&lt;Cooling_Season_Start_Date,0,IF(A8670&gt;Cooling_Season_End_Date,0,1))</f>
        <v>0</v>
      </c>
      <c r="D8670" s="12">
        <f>VLOOKUP(A8670,'Step 1.3 Normalized OAT'!$A$1:$B$8761,2)</f>
        <v>44</v>
      </c>
      <c r="E8670" s="13">
        <f ca="1">('Step 3. Regression'!$F$19*D8670^2+'Step 3. Regression'!$G$19*D8670+'Step 3. Regression'!$H$19)*C8670</f>
        <v>0</v>
      </c>
    </row>
    <row r="8671" spans="1:5" x14ac:dyDescent="0.25">
      <c r="A8671" s="9">
        <f>IF(ISBLANK('Step 1.3 Normalized OAT'!A8671),"-",'Step 1.3 Normalized OAT'!A8671)</f>
        <v>43462.208333333336</v>
      </c>
      <c r="B8671" s="26">
        <f t="shared" si="141"/>
        <v>361</v>
      </c>
      <c r="C8671" s="64" cm="1">
        <f t="array" ref="C8671">INDEX('Step 5. Daily Avg Schedule Calc'!$A$2:$C$169,(WEEKDAY(A8671)-1)*24+HOUR(A8671)+1,3)*IF(A8671&lt;Cooling_Season_Start_Date,0,IF(A8671&gt;Cooling_Season_End_Date,0,1))</f>
        <v>0</v>
      </c>
      <c r="D8671" s="12">
        <f>VLOOKUP(A8671,'Step 1.3 Normalized OAT'!$A$1:$B$8761,2)</f>
        <v>45</v>
      </c>
      <c r="E8671" s="13">
        <f ca="1">('Step 3. Regression'!$F$19*D8671^2+'Step 3. Regression'!$G$19*D8671+'Step 3. Regression'!$H$19)*C8671</f>
        <v>0</v>
      </c>
    </row>
    <row r="8672" spans="1:5" x14ac:dyDescent="0.25">
      <c r="A8672" s="9">
        <f>IF(ISBLANK('Step 1.3 Normalized OAT'!A8672),"-",'Step 1.3 Normalized OAT'!A8672)</f>
        <v>43462.25</v>
      </c>
      <c r="B8672" s="26">
        <f t="shared" si="141"/>
        <v>361</v>
      </c>
      <c r="C8672" s="64" cm="1">
        <f t="array" ref="C8672">INDEX('Step 5. Daily Avg Schedule Calc'!$A$2:$C$169,(WEEKDAY(A8672)-1)*24+HOUR(A8672)+1,3)*IF(A8672&lt;Cooling_Season_Start_Date,0,IF(A8672&gt;Cooling_Season_End_Date,0,1))</f>
        <v>0</v>
      </c>
      <c r="D8672" s="12">
        <f>VLOOKUP(A8672,'Step 1.3 Normalized OAT'!$A$1:$B$8761,2)</f>
        <v>45</v>
      </c>
      <c r="E8672" s="13">
        <f ca="1">('Step 3. Regression'!$F$19*D8672^2+'Step 3. Regression'!$G$19*D8672+'Step 3. Regression'!$H$19)*C8672</f>
        <v>0</v>
      </c>
    </row>
    <row r="8673" spans="1:5" x14ac:dyDescent="0.25">
      <c r="A8673" s="9">
        <f>IF(ISBLANK('Step 1.3 Normalized OAT'!A8673),"-",'Step 1.3 Normalized OAT'!A8673)</f>
        <v>43462.291666666664</v>
      </c>
      <c r="B8673" s="26">
        <f t="shared" si="141"/>
        <v>361</v>
      </c>
      <c r="C8673" s="64" cm="1">
        <f t="array" ref="C8673">INDEX('Step 5. Daily Avg Schedule Calc'!$A$2:$C$169,(WEEKDAY(A8673)-1)*24+HOUR(A8673)+1,3)*IF(A8673&lt;Cooling_Season_Start_Date,0,IF(A8673&gt;Cooling_Season_End_Date,0,1))</f>
        <v>0</v>
      </c>
      <c r="D8673" s="12">
        <f>VLOOKUP(A8673,'Step 1.3 Normalized OAT'!$A$1:$B$8761,2)</f>
        <v>46</v>
      </c>
      <c r="E8673" s="13">
        <f ca="1">('Step 3. Regression'!$F$19*D8673^2+'Step 3. Regression'!$G$19*D8673+'Step 3. Regression'!$H$19)*C8673</f>
        <v>0</v>
      </c>
    </row>
    <row r="8674" spans="1:5" x14ac:dyDescent="0.25">
      <c r="A8674" s="9">
        <f>IF(ISBLANK('Step 1.3 Normalized OAT'!A8674),"-",'Step 1.3 Normalized OAT'!A8674)</f>
        <v>43462.333333333336</v>
      </c>
      <c r="B8674" s="26">
        <f t="shared" si="141"/>
        <v>361</v>
      </c>
      <c r="C8674" s="64" cm="1">
        <f t="array" ref="C8674">INDEX('Step 5. Daily Avg Schedule Calc'!$A$2:$C$169,(WEEKDAY(A8674)-1)*24+HOUR(A8674)+1,3)*IF(A8674&lt;Cooling_Season_Start_Date,0,IF(A8674&gt;Cooling_Season_End_Date,0,1))</f>
        <v>0</v>
      </c>
      <c r="D8674" s="12">
        <f>VLOOKUP(A8674,'Step 1.3 Normalized OAT'!$A$1:$B$8761,2)</f>
        <v>46</v>
      </c>
      <c r="E8674" s="13">
        <f ca="1">('Step 3. Regression'!$F$19*D8674^2+'Step 3. Regression'!$G$19*D8674+'Step 3. Regression'!$H$19)*C8674</f>
        <v>0</v>
      </c>
    </row>
    <row r="8675" spans="1:5" x14ac:dyDescent="0.25">
      <c r="A8675" s="9">
        <f>IF(ISBLANK('Step 1.3 Normalized OAT'!A8675),"-",'Step 1.3 Normalized OAT'!A8675)</f>
        <v>43462.375</v>
      </c>
      <c r="B8675" s="26">
        <f t="shared" si="141"/>
        <v>361</v>
      </c>
      <c r="C8675" s="64" cm="1">
        <f t="array" ref="C8675">INDEX('Step 5. Daily Avg Schedule Calc'!$A$2:$C$169,(WEEKDAY(A8675)-1)*24+HOUR(A8675)+1,3)*IF(A8675&lt;Cooling_Season_Start_Date,0,IF(A8675&gt;Cooling_Season_End_Date,0,1))</f>
        <v>0</v>
      </c>
      <c r="D8675" s="12">
        <f>VLOOKUP(A8675,'Step 1.3 Normalized OAT'!$A$1:$B$8761,2)</f>
        <v>48</v>
      </c>
      <c r="E8675" s="13">
        <f ca="1">('Step 3. Regression'!$F$19*D8675^2+'Step 3. Regression'!$G$19*D8675+'Step 3. Regression'!$H$19)*C8675</f>
        <v>0</v>
      </c>
    </row>
    <row r="8676" spans="1:5" x14ac:dyDescent="0.25">
      <c r="A8676" s="9">
        <f>IF(ISBLANK('Step 1.3 Normalized OAT'!A8676),"-",'Step 1.3 Normalized OAT'!A8676)</f>
        <v>43462.416666666664</v>
      </c>
      <c r="B8676" s="26">
        <f t="shared" si="141"/>
        <v>361</v>
      </c>
      <c r="C8676" s="64" cm="1">
        <f t="array" ref="C8676">INDEX('Step 5. Daily Avg Schedule Calc'!$A$2:$C$169,(WEEKDAY(A8676)-1)*24+HOUR(A8676)+1,3)*IF(A8676&lt;Cooling_Season_Start_Date,0,IF(A8676&gt;Cooling_Season_End_Date,0,1))</f>
        <v>0</v>
      </c>
      <c r="D8676" s="12">
        <f>VLOOKUP(A8676,'Step 1.3 Normalized OAT'!$A$1:$B$8761,2)</f>
        <v>53</v>
      </c>
      <c r="E8676" s="13">
        <f ca="1">('Step 3. Regression'!$F$19*D8676^2+'Step 3. Regression'!$G$19*D8676+'Step 3. Regression'!$H$19)*C8676</f>
        <v>0</v>
      </c>
    </row>
    <row r="8677" spans="1:5" x14ac:dyDescent="0.25">
      <c r="A8677" s="9">
        <f>IF(ISBLANK('Step 1.3 Normalized OAT'!A8677),"-",'Step 1.3 Normalized OAT'!A8677)</f>
        <v>43462.458333333336</v>
      </c>
      <c r="B8677" s="26">
        <f t="shared" si="141"/>
        <v>361</v>
      </c>
      <c r="C8677" s="64" cm="1">
        <f t="array" ref="C8677">INDEX('Step 5. Daily Avg Schedule Calc'!$A$2:$C$169,(WEEKDAY(A8677)-1)*24+HOUR(A8677)+1,3)*IF(A8677&lt;Cooling_Season_Start_Date,0,IF(A8677&gt;Cooling_Season_End_Date,0,1))</f>
        <v>0</v>
      </c>
      <c r="D8677" s="12">
        <f>VLOOKUP(A8677,'Step 1.3 Normalized OAT'!$A$1:$B$8761,2)</f>
        <v>52</v>
      </c>
      <c r="E8677" s="13">
        <f ca="1">('Step 3. Regression'!$F$19*D8677^2+'Step 3. Regression'!$G$19*D8677+'Step 3. Regression'!$H$19)*C8677</f>
        <v>0</v>
      </c>
    </row>
    <row r="8678" spans="1:5" x14ac:dyDescent="0.25">
      <c r="A8678" s="9">
        <f>IF(ISBLANK('Step 1.3 Normalized OAT'!A8678),"-",'Step 1.3 Normalized OAT'!A8678)</f>
        <v>43462.5</v>
      </c>
      <c r="B8678" s="26">
        <f t="shared" si="141"/>
        <v>361</v>
      </c>
      <c r="C8678" s="64" cm="1">
        <f t="array" ref="C8678">INDEX('Step 5. Daily Avg Schedule Calc'!$A$2:$C$169,(WEEKDAY(A8678)-1)*24+HOUR(A8678)+1,3)*IF(A8678&lt;Cooling_Season_Start_Date,0,IF(A8678&gt;Cooling_Season_End_Date,0,1))</f>
        <v>0</v>
      </c>
      <c r="D8678" s="12">
        <f>VLOOKUP(A8678,'Step 1.3 Normalized OAT'!$A$1:$B$8761,2)</f>
        <v>52</v>
      </c>
      <c r="E8678" s="13">
        <f ca="1">('Step 3. Regression'!$F$19*D8678^2+'Step 3. Regression'!$G$19*D8678+'Step 3. Regression'!$H$19)*C8678</f>
        <v>0</v>
      </c>
    </row>
    <row r="8679" spans="1:5" x14ac:dyDescent="0.25">
      <c r="A8679" s="9">
        <f>IF(ISBLANK('Step 1.3 Normalized OAT'!A8679),"-",'Step 1.3 Normalized OAT'!A8679)</f>
        <v>43462.541666666664</v>
      </c>
      <c r="B8679" s="26">
        <f t="shared" si="141"/>
        <v>361</v>
      </c>
      <c r="C8679" s="64" cm="1">
        <f t="array" ref="C8679">INDEX('Step 5. Daily Avg Schedule Calc'!$A$2:$C$169,(WEEKDAY(A8679)-1)*24+HOUR(A8679)+1,3)*IF(A8679&lt;Cooling_Season_Start_Date,0,IF(A8679&gt;Cooling_Season_End_Date,0,1))</f>
        <v>0</v>
      </c>
      <c r="D8679" s="12">
        <f>VLOOKUP(A8679,'Step 1.3 Normalized OAT'!$A$1:$B$8761,2)</f>
        <v>53</v>
      </c>
      <c r="E8679" s="13">
        <f ca="1">('Step 3. Regression'!$F$19*D8679^2+'Step 3. Regression'!$G$19*D8679+'Step 3. Regression'!$H$19)*C8679</f>
        <v>0</v>
      </c>
    </row>
    <row r="8680" spans="1:5" x14ac:dyDescent="0.25">
      <c r="A8680" s="9">
        <f>IF(ISBLANK('Step 1.3 Normalized OAT'!A8680),"-",'Step 1.3 Normalized OAT'!A8680)</f>
        <v>43462.583333333336</v>
      </c>
      <c r="B8680" s="26">
        <f t="shared" si="141"/>
        <v>361</v>
      </c>
      <c r="C8680" s="64" cm="1">
        <f t="array" ref="C8680">INDEX('Step 5. Daily Avg Schedule Calc'!$A$2:$C$169,(WEEKDAY(A8680)-1)*24+HOUR(A8680)+1,3)*IF(A8680&lt;Cooling_Season_Start_Date,0,IF(A8680&gt;Cooling_Season_End_Date,0,1))</f>
        <v>0</v>
      </c>
      <c r="D8680" s="12">
        <f>VLOOKUP(A8680,'Step 1.3 Normalized OAT'!$A$1:$B$8761,2)</f>
        <v>54</v>
      </c>
      <c r="E8680" s="13">
        <f ca="1">('Step 3. Regression'!$F$19*D8680^2+'Step 3. Regression'!$G$19*D8680+'Step 3. Regression'!$H$19)*C8680</f>
        <v>0</v>
      </c>
    </row>
    <row r="8681" spans="1:5" x14ac:dyDescent="0.25">
      <c r="A8681" s="9">
        <f>IF(ISBLANK('Step 1.3 Normalized OAT'!A8681),"-",'Step 1.3 Normalized OAT'!A8681)</f>
        <v>43462.625</v>
      </c>
      <c r="B8681" s="26">
        <f t="shared" si="141"/>
        <v>361</v>
      </c>
      <c r="C8681" s="64" cm="1">
        <f t="array" ref="C8681">INDEX('Step 5. Daily Avg Schedule Calc'!$A$2:$C$169,(WEEKDAY(A8681)-1)*24+HOUR(A8681)+1,3)*IF(A8681&lt;Cooling_Season_Start_Date,0,IF(A8681&gt;Cooling_Season_End_Date,0,1))</f>
        <v>0</v>
      </c>
      <c r="D8681" s="12">
        <f>VLOOKUP(A8681,'Step 1.3 Normalized OAT'!$A$1:$B$8761,2)</f>
        <v>54</v>
      </c>
      <c r="E8681" s="13">
        <f ca="1">('Step 3. Regression'!$F$19*D8681^2+'Step 3. Regression'!$G$19*D8681+'Step 3. Regression'!$H$19)*C8681</f>
        <v>0</v>
      </c>
    </row>
    <row r="8682" spans="1:5" x14ac:dyDescent="0.25">
      <c r="A8682" s="9">
        <f>IF(ISBLANK('Step 1.3 Normalized OAT'!A8682),"-",'Step 1.3 Normalized OAT'!A8682)</f>
        <v>43462.666666666664</v>
      </c>
      <c r="B8682" s="26">
        <f t="shared" si="141"/>
        <v>361</v>
      </c>
      <c r="C8682" s="64" cm="1">
        <f t="array" ref="C8682">INDEX('Step 5. Daily Avg Schedule Calc'!$A$2:$C$169,(WEEKDAY(A8682)-1)*24+HOUR(A8682)+1,3)*IF(A8682&lt;Cooling_Season_Start_Date,0,IF(A8682&gt;Cooling_Season_End_Date,0,1))</f>
        <v>0</v>
      </c>
      <c r="D8682" s="12">
        <f>VLOOKUP(A8682,'Step 1.3 Normalized OAT'!$A$1:$B$8761,2)</f>
        <v>53</v>
      </c>
      <c r="E8682" s="13">
        <f ca="1">('Step 3. Regression'!$F$19*D8682^2+'Step 3. Regression'!$G$19*D8682+'Step 3. Regression'!$H$19)*C8682</f>
        <v>0</v>
      </c>
    </row>
    <row r="8683" spans="1:5" x14ac:dyDescent="0.25">
      <c r="A8683" s="9">
        <f>IF(ISBLANK('Step 1.3 Normalized OAT'!A8683),"-",'Step 1.3 Normalized OAT'!A8683)</f>
        <v>43462.708333333336</v>
      </c>
      <c r="B8683" s="26">
        <f t="shared" si="141"/>
        <v>361</v>
      </c>
      <c r="C8683" s="64" cm="1">
        <f t="array" ref="C8683">INDEX('Step 5. Daily Avg Schedule Calc'!$A$2:$C$169,(WEEKDAY(A8683)-1)*24+HOUR(A8683)+1,3)*IF(A8683&lt;Cooling_Season_Start_Date,0,IF(A8683&gt;Cooling_Season_End_Date,0,1))</f>
        <v>0</v>
      </c>
      <c r="D8683" s="12">
        <f>VLOOKUP(A8683,'Step 1.3 Normalized OAT'!$A$1:$B$8761,2)</f>
        <v>54</v>
      </c>
      <c r="E8683" s="13">
        <f ca="1">('Step 3. Regression'!$F$19*D8683^2+'Step 3. Regression'!$G$19*D8683+'Step 3. Regression'!$H$19)*C8683</f>
        <v>0</v>
      </c>
    </row>
    <row r="8684" spans="1:5" x14ac:dyDescent="0.25">
      <c r="A8684" s="9">
        <f>IF(ISBLANK('Step 1.3 Normalized OAT'!A8684),"-",'Step 1.3 Normalized OAT'!A8684)</f>
        <v>43462.75</v>
      </c>
      <c r="B8684" s="26">
        <f t="shared" si="141"/>
        <v>361</v>
      </c>
      <c r="C8684" s="64" cm="1">
        <f t="array" ref="C8684">INDEX('Step 5. Daily Avg Schedule Calc'!$A$2:$C$169,(WEEKDAY(A8684)-1)*24+HOUR(A8684)+1,3)*IF(A8684&lt;Cooling_Season_Start_Date,0,IF(A8684&gt;Cooling_Season_End_Date,0,1))</f>
        <v>0</v>
      </c>
      <c r="D8684" s="12">
        <f>VLOOKUP(A8684,'Step 1.3 Normalized OAT'!$A$1:$B$8761,2)</f>
        <v>55</v>
      </c>
      <c r="E8684" s="13">
        <f ca="1">('Step 3. Regression'!$F$19*D8684^2+'Step 3. Regression'!$G$19*D8684+'Step 3. Regression'!$H$19)*C8684</f>
        <v>0</v>
      </c>
    </row>
    <row r="8685" spans="1:5" x14ac:dyDescent="0.25">
      <c r="A8685" s="9">
        <f>IF(ISBLANK('Step 1.3 Normalized OAT'!A8685),"-",'Step 1.3 Normalized OAT'!A8685)</f>
        <v>43462.791666666664</v>
      </c>
      <c r="B8685" s="26">
        <f t="shared" si="141"/>
        <v>361</v>
      </c>
      <c r="C8685" s="64" cm="1">
        <f t="array" ref="C8685">INDEX('Step 5. Daily Avg Schedule Calc'!$A$2:$C$169,(WEEKDAY(A8685)-1)*24+HOUR(A8685)+1,3)*IF(A8685&lt;Cooling_Season_Start_Date,0,IF(A8685&gt;Cooling_Season_End_Date,0,1))</f>
        <v>0</v>
      </c>
      <c r="D8685" s="12">
        <f>VLOOKUP(A8685,'Step 1.3 Normalized OAT'!$A$1:$B$8761,2)</f>
        <v>58</v>
      </c>
      <c r="E8685" s="13">
        <f ca="1">('Step 3. Regression'!$F$19*D8685^2+'Step 3. Regression'!$G$19*D8685+'Step 3. Regression'!$H$19)*C8685</f>
        <v>0</v>
      </c>
    </row>
    <row r="8686" spans="1:5" x14ac:dyDescent="0.25">
      <c r="A8686" s="9">
        <f>IF(ISBLANK('Step 1.3 Normalized OAT'!A8686),"-",'Step 1.3 Normalized OAT'!A8686)</f>
        <v>43462.833333333336</v>
      </c>
      <c r="B8686" s="26">
        <f t="shared" si="141"/>
        <v>361</v>
      </c>
      <c r="C8686" s="64" cm="1">
        <f t="array" ref="C8686">INDEX('Step 5. Daily Avg Schedule Calc'!$A$2:$C$169,(WEEKDAY(A8686)-1)*24+HOUR(A8686)+1,3)*IF(A8686&lt;Cooling_Season_Start_Date,0,IF(A8686&gt;Cooling_Season_End_Date,0,1))</f>
        <v>0</v>
      </c>
      <c r="D8686" s="12">
        <f>VLOOKUP(A8686,'Step 1.3 Normalized OAT'!$A$1:$B$8761,2)</f>
        <v>57</v>
      </c>
      <c r="E8686" s="13">
        <f ca="1">('Step 3. Regression'!$F$19*D8686^2+'Step 3. Regression'!$G$19*D8686+'Step 3. Regression'!$H$19)*C8686</f>
        <v>0</v>
      </c>
    </row>
    <row r="8687" spans="1:5" x14ac:dyDescent="0.25">
      <c r="A8687" s="9">
        <f>IF(ISBLANK('Step 1.3 Normalized OAT'!A8687),"-",'Step 1.3 Normalized OAT'!A8687)</f>
        <v>43462.875</v>
      </c>
      <c r="B8687" s="26">
        <f t="shared" si="141"/>
        <v>361</v>
      </c>
      <c r="C8687" s="64" cm="1">
        <f t="array" ref="C8687">INDEX('Step 5. Daily Avg Schedule Calc'!$A$2:$C$169,(WEEKDAY(A8687)-1)*24+HOUR(A8687)+1,3)*IF(A8687&lt;Cooling_Season_Start_Date,0,IF(A8687&gt;Cooling_Season_End_Date,0,1))</f>
        <v>0</v>
      </c>
      <c r="D8687" s="12">
        <f>VLOOKUP(A8687,'Step 1.3 Normalized OAT'!$A$1:$B$8761,2)</f>
        <v>57</v>
      </c>
      <c r="E8687" s="13">
        <f ca="1">('Step 3. Regression'!$F$19*D8687^2+'Step 3. Regression'!$G$19*D8687+'Step 3. Regression'!$H$19)*C8687</f>
        <v>0</v>
      </c>
    </row>
    <row r="8688" spans="1:5" x14ac:dyDescent="0.25">
      <c r="A8688" s="9">
        <f>IF(ISBLANK('Step 1.3 Normalized OAT'!A8688),"-",'Step 1.3 Normalized OAT'!A8688)</f>
        <v>43462.916666666664</v>
      </c>
      <c r="B8688" s="26">
        <f t="shared" si="141"/>
        <v>361</v>
      </c>
      <c r="C8688" s="64" cm="1">
        <f t="array" ref="C8688">INDEX('Step 5. Daily Avg Schedule Calc'!$A$2:$C$169,(WEEKDAY(A8688)-1)*24+HOUR(A8688)+1,3)*IF(A8688&lt;Cooling_Season_Start_Date,0,IF(A8688&gt;Cooling_Season_End_Date,0,1))</f>
        <v>0</v>
      </c>
      <c r="D8688" s="12">
        <f>VLOOKUP(A8688,'Step 1.3 Normalized OAT'!$A$1:$B$8761,2)</f>
        <v>58</v>
      </c>
      <c r="E8688" s="13">
        <f ca="1">('Step 3. Regression'!$F$19*D8688^2+'Step 3. Regression'!$G$19*D8688+'Step 3. Regression'!$H$19)*C8688</f>
        <v>0</v>
      </c>
    </row>
    <row r="8689" spans="1:5" x14ac:dyDescent="0.25">
      <c r="A8689" s="9">
        <f>IF(ISBLANK('Step 1.3 Normalized OAT'!A8689),"-",'Step 1.3 Normalized OAT'!A8689)</f>
        <v>43462.958333333336</v>
      </c>
      <c r="B8689" s="26">
        <f t="shared" si="141"/>
        <v>361</v>
      </c>
      <c r="C8689" s="64" cm="1">
        <f t="array" ref="C8689">INDEX('Step 5. Daily Avg Schedule Calc'!$A$2:$C$169,(WEEKDAY(A8689)-1)*24+HOUR(A8689)+1,3)*IF(A8689&lt;Cooling_Season_Start_Date,0,IF(A8689&gt;Cooling_Season_End_Date,0,1))</f>
        <v>0</v>
      </c>
      <c r="D8689" s="12">
        <f>VLOOKUP(A8689,'Step 1.3 Normalized OAT'!$A$1:$B$8761,2)</f>
        <v>57</v>
      </c>
      <c r="E8689" s="13">
        <f ca="1">('Step 3. Regression'!$F$19*D8689^2+'Step 3. Regression'!$G$19*D8689+'Step 3. Regression'!$H$19)*C8689</f>
        <v>0</v>
      </c>
    </row>
    <row r="8690" spans="1:5" x14ac:dyDescent="0.25">
      <c r="A8690" s="9">
        <f>IF(ISBLANK('Step 1.3 Normalized OAT'!A8690),"-",'Step 1.3 Normalized OAT'!A8690)</f>
        <v>43463</v>
      </c>
      <c r="B8690" s="26">
        <f t="shared" si="141"/>
        <v>362</v>
      </c>
      <c r="C8690" s="64" cm="1">
        <f t="array" ref="C8690">INDEX('Step 5. Daily Avg Schedule Calc'!$A$2:$C$169,(WEEKDAY(A8690)-1)*24+HOUR(A8690)+1,3)*IF(A8690&lt;Cooling_Season_Start_Date,0,IF(A8690&gt;Cooling_Season_End_Date,0,1))</f>
        <v>0</v>
      </c>
      <c r="D8690" s="12">
        <f>VLOOKUP(A8690,'Step 1.3 Normalized OAT'!$A$1:$B$8761,2)</f>
        <v>56</v>
      </c>
      <c r="E8690" s="13">
        <f ca="1">('Step 3. Regression'!$F$19*D8690^2+'Step 3. Regression'!$G$19*D8690+'Step 3. Regression'!$H$19)*C8690</f>
        <v>0</v>
      </c>
    </row>
    <row r="8691" spans="1:5" x14ac:dyDescent="0.25">
      <c r="A8691" s="9">
        <f>IF(ISBLANK('Step 1.3 Normalized OAT'!A8691),"-",'Step 1.3 Normalized OAT'!A8691)</f>
        <v>43463.041666666664</v>
      </c>
      <c r="B8691" s="26">
        <f t="shared" si="141"/>
        <v>362</v>
      </c>
      <c r="C8691" s="64" cm="1">
        <f t="array" ref="C8691">INDEX('Step 5. Daily Avg Schedule Calc'!$A$2:$C$169,(WEEKDAY(A8691)-1)*24+HOUR(A8691)+1,3)*IF(A8691&lt;Cooling_Season_Start_Date,0,IF(A8691&gt;Cooling_Season_End_Date,0,1))</f>
        <v>0</v>
      </c>
      <c r="D8691" s="12">
        <f>VLOOKUP(A8691,'Step 1.3 Normalized OAT'!$A$1:$B$8761,2)</f>
        <v>56</v>
      </c>
      <c r="E8691" s="13">
        <f ca="1">('Step 3. Regression'!$F$19*D8691^2+'Step 3. Regression'!$G$19*D8691+'Step 3. Regression'!$H$19)*C8691</f>
        <v>0</v>
      </c>
    </row>
    <row r="8692" spans="1:5" x14ac:dyDescent="0.25">
      <c r="A8692" s="9">
        <f>IF(ISBLANK('Step 1.3 Normalized OAT'!A8692),"-",'Step 1.3 Normalized OAT'!A8692)</f>
        <v>43463.083333333336</v>
      </c>
      <c r="B8692" s="26">
        <f t="shared" si="141"/>
        <v>362</v>
      </c>
      <c r="C8692" s="64" cm="1">
        <f t="array" ref="C8692">INDEX('Step 5. Daily Avg Schedule Calc'!$A$2:$C$169,(WEEKDAY(A8692)-1)*24+HOUR(A8692)+1,3)*IF(A8692&lt;Cooling_Season_Start_Date,0,IF(A8692&gt;Cooling_Season_End_Date,0,1))</f>
        <v>0</v>
      </c>
      <c r="D8692" s="12">
        <f>VLOOKUP(A8692,'Step 1.3 Normalized OAT'!$A$1:$B$8761,2)</f>
        <v>55</v>
      </c>
      <c r="E8692" s="13">
        <f ca="1">('Step 3. Regression'!$F$19*D8692^2+'Step 3. Regression'!$G$19*D8692+'Step 3. Regression'!$H$19)*C8692</f>
        <v>0</v>
      </c>
    </row>
    <row r="8693" spans="1:5" x14ac:dyDescent="0.25">
      <c r="A8693" s="9">
        <f>IF(ISBLANK('Step 1.3 Normalized OAT'!A8693),"-",'Step 1.3 Normalized OAT'!A8693)</f>
        <v>43463.125</v>
      </c>
      <c r="B8693" s="26">
        <f t="shared" si="141"/>
        <v>362</v>
      </c>
      <c r="C8693" s="64" cm="1">
        <f t="array" ref="C8693">INDEX('Step 5. Daily Avg Schedule Calc'!$A$2:$C$169,(WEEKDAY(A8693)-1)*24+HOUR(A8693)+1,3)*IF(A8693&lt;Cooling_Season_Start_Date,0,IF(A8693&gt;Cooling_Season_End_Date,0,1))</f>
        <v>0</v>
      </c>
      <c r="D8693" s="12">
        <f>VLOOKUP(A8693,'Step 1.3 Normalized OAT'!$A$1:$B$8761,2)</f>
        <v>54</v>
      </c>
      <c r="E8693" s="13">
        <f ca="1">('Step 3. Regression'!$F$19*D8693^2+'Step 3. Regression'!$G$19*D8693+'Step 3. Regression'!$H$19)*C8693</f>
        <v>0</v>
      </c>
    </row>
    <row r="8694" spans="1:5" x14ac:dyDescent="0.25">
      <c r="A8694" s="9">
        <f>IF(ISBLANK('Step 1.3 Normalized OAT'!A8694),"-",'Step 1.3 Normalized OAT'!A8694)</f>
        <v>43463.166666666664</v>
      </c>
      <c r="B8694" s="26">
        <f t="shared" si="141"/>
        <v>362</v>
      </c>
      <c r="C8694" s="64" cm="1">
        <f t="array" ref="C8694">INDEX('Step 5. Daily Avg Schedule Calc'!$A$2:$C$169,(WEEKDAY(A8694)-1)*24+HOUR(A8694)+1,3)*IF(A8694&lt;Cooling_Season_Start_Date,0,IF(A8694&gt;Cooling_Season_End_Date,0,1))</f>
        <v>0</v>
      </c>
      <c r="D8694" s="12">
        <f>VLOOKUP(A8694,'Step 1.3 Normalized OAT'!$A$1:$B$8761,2)</f>
        <v>54</v>
      </c>
      <c r="E8694" s="13">
        <f ca="1">('Step 3. Regression'!$F$19*D8694^2+'Step 3. Regression'!$G$19*D8694+'Step 3. Regression'!$H$19)*C8694</f>
        <v>0</v>
      </c>
    </row>
    <row r="8695" spans="1:5" x14ac:dyDescent="0.25">
      <c r="A8695" s="9">
        <f>IF(ISBLANK('Step 1.3 Normalized OAT'!A8695),"-",'Step 1.3 Normalized OAT'!A8695)</f>
        <v>43463.208333333336</v>
      </c>
      <c r="B8695" s="26">
        <f t="shared" si="141"/>
        <v>362</v>
      </c>
      <c r="C8695" s="64" cm="1">
        <f t="array" ref="C8695">INDEX('Step 5. Daily Avg Schedule Calc'!$A$2:$C$169,(WEEKDAY(A8695)-1)*24+HOUR(A8695)+1,3)*IF(A8695&lt;Cooling_Season_Start_Date,0,IF(A8695&gt;Cooling_Season_End_Date,0,1))</f>
        <v>0</v>
      </c>
      <c r="D8695" s="12">
        <f>VLOOKUP(A8695,'Step 1.3 Normalized OAT'!$A$1:$B$8761,2)</f>
        <v>55</v>
      </c>
      <c r="E8695" s="13">
        <f ca="1">('Step 3. Regression'!$F$19*D8695^2+'Step 3. Regression'!$G$19*D8695+'Step 3. Regression'!$H$19)*C8695</f>
        <v>0</v>
      </c>
    </row>
    <row r="8696" spans="1:5" x14ac:dyDescent="0.25">
      <c r="A8696" s="9">
        <f>IF(ISBLANK('Step 1.3 Normalized OAT'!A8696),"-",'Step 1.3 Normalized OAT'!A8696)</f>
        <v>43463.25</v>
      </c>
      <c r="B8696" s="26">
        <f t="shared" si="141"/>
        <v>362</v>
      </c>
      <c r="C8696" s="64" cm="1">
        <f t="array" ref="C8696">INDEX('Step 5. Daily Avg Schedule Calc'!$A$2:$C$169,(WEEKDAY(A8696)-1)*24+HOUR(A8696)+1,3)*IF(A8696&lt;Cooling_Season_Start_Date,0,IF(A8696&gt;Cooling_Season_End_Date,0,1))</f>
        <v>0</v>
      </c>
      <c r="D8696" s="12">
        <f>VLOOKUP(A8696,'Step 1.3 Normalized OAT'!$A$1:$B$8761,2)</f>
        <v>55</v>
      </c>
      <c r="E8696" s="13">
        <f ca="1">('Step 3. Regression'!$F$19*D8696^2+'Step 3. Regression'!$G$19*D8696+'Step 3. Regression'!$H$19)*C8696</f>
        <v>0</v>
      </c>
    </row>
    <row r="8697" spans="1:5" x14ac:dyDescent="0.25">
      <c r="A8697" s="9">
        <f>IF(ISBLANK('Step 1.3 Normalized OAT'!A8697),"-",'Step 1.3 Normalized OAT'!A8697)</f>
        <v>43463.291666666664</v>
      </c>
      <c r="B8697" s="26">
        <f t="shared" si="141"/>
        <v>362</v>
      </c>
      <c r="C8697" s="64" cm="1">
        <f t="array" ref="C8697">INDEX('Step 5. Daily Avg Schedule Calc'!$A$2:$C$169,(WEEKDAY(A8697)-1)*24+HOUR(A8697)+1,3)*IF(A8697&lt;Cooling_Season_Start_Date,0,IF(A8697&gt;Cooling_Season_End_Date,0,1))</f>
        <v>0</v>
      </c>
      <c r="D8697" s="12">
        <f>VLOOKUP(A8697,'Step 1.3 Normalized OAT'!$A$1:$B$8761,2)</f>
        <v>54</v>
      </c>
      <c r="E8697" s="13">
        <f ca="1">('Step 3. Regression'!$F$19*D8697^2+'Step 3. Regression'!$G$19*D8697+'Step 3. Regression'!$H$19)*C8697</f>
        <v>0</v>
      </c>
    </row>
    <row r="8698" spans="1:5" x14ac:dyDescent="0.25">
      <c r="A8698" s="9">
        <f>IF(ISBLANK('Step 1.3 Normalized OAT'!A8698),"-",'Step 1.3 Normalized OAT'!A8698)</f>
        <v>43463.333333333336</v>
      </c>
      <c r="B8698" s="26">
        <f t="shared" si="141"/>
        <v>362</v>
      </c>
      <c r="C8698" s="64" cm="1">
        <f t="array" ref="C8698">INDEX('Step 5. Daily Avg Schedule Calc'!$A$2:$C$169,(WEEKDAY(A8698)-1)*24+HOUR(A8698)+1,3)*IF(A8698&lt;Cooling_Season_Start_Date,0,IF(A8698&gt;Cooling_Season_End_Date,0,1))</f>
        <v>0</v>
      </c>
      <c r="D8698" s="12">
        <f>VLOOKUP(A8698,'Step 1.3 Normalized OAT'!$A$1:$B$8761,2)</f>
        <v>52</v>
      </c>
      <c r="E8698" s="13">
        <f ca="1">('Step 3. Regression'!$F$19*D8698^2+'Step 3. Regression'!$G$19*D8698+'Step 3. Regression'!$H$19)*C8698</f>
        <v>0</v>
      </c>
    </row>
    <row r="8699" spans="1:5" x14ac:dyDescent="0.25">
      <c r="A8699" s="9">
        <f>IF(ISBLANK('Step 1.3 Normalized OAT'!A8699),"-",'Step 1.3 Normalized OAT'!A8699)</f>
        <v>43463.375</v>
      </c>
      <c r="B8699" s="26">
        <f t="shared" si="141"/>
        <v>362</v>
      </c>
      <c r="C8699" s="64" cm="1">
        <f t="array" ref="C8699">INDEX('Step 5. Daily Avg Schedule Calc'!$A$2:$C$169,(WEEKDAY(A8699)-1)*24+HOUR(A8699)+1,3)*IF(A8699&lt;Cooling_Season_Start_Date,0,IF(A8699&gt;Cooling_Season_End_Date,0,1))</f>
        <v>0</v>
      </c>
      <c r="D8699" s="12">
        <f>VLOOKUP(A8699,'Step 1.3 Normalized OAT'!$A$1:$B$8761,2)</f>
        <v>52</v>
      </c>
      <c r="E8699" s="13">
        <f ca="1">('Step 3. Regression'!$F$19*D8699^2+'Step 3. Regression'!$G$19*D8699+'Step 3. Regression'!$H$19)*C8699</f>
        <v>0</v>
      </c>
    </row>
    <row r="8700" spans="1:5" x14ac:dyDescent="0.25">
      <c r="A8700" s="9">
        <f>IF(ISBLANK('Step 1.3 Normalized OAT'!A8700),"-",'Step 1.3 Normalized OAT'!A8700)</f>
        <v>43463.416666666664</v>
      </c>
      <c r="B8700" s="26">
        <f t="shared" si="141"/>
        <v>362</v>
      </c>
      <c r="C8700" s="64" cm="1">
        <f t="array" ref="C8700">INDEX('Step 5. Daily Avg Schedule Calc'!$A$2:$C$169,(WEEKDAY(A8700)-1)*24+HOUR(A8700)+1,3)*IF(A8700&lt;Cooling_Season_Start_Date,0,IF(A8700&gt;Cooling_Season_End_Date,0,1))</f>
        <v>0</v>
      </c>
      <c r="D8700" s="12">
        <f>VLOOKUP(A8700,'Step 1.3 Normalized OAT'!$A$1:$B$8761,2)</f>
        <v>50</v>
      </c>
      <c r="E8700" s="13">
        <f ca="1">('Step 3. Regression'!$F$19*D8700^2+'Step 3. Regression'!$G$19*D8700+'Step 3. Regression'!$H$19)*C8700</f>
        <v>0</v>
      </c>
    </row>
    <row r="8701" spans="1:5" x14ac:dyDescent="0.25">
      <c r="A8701" s="9">
        <f>IF(ISBLANK('Step 1.3 Normalized OAT'!A8701),"-",'Step 1.3 Normalized OAT'!A8701)</f>
        <v>43463.458333333336</v>
      </c>
      <c r="B8701" s="26">
        <f t="shared" si="141"/>
        <v>362</v>
      </c>
      <c r="C8701" s="64" cm="1">
        <f t="array" ref="C8701">INDEX('Step 5. Daily Avg Schedule Calc'!$A$2:$C$169,(WEEKDAY(A8701)-1)*24+HOUR(A8701)+1,3)*IF(A8701&lt;Cooling_Season_Start_Date,0,IF(A8701&gt;Cooling_Season_End_Date,0,1))</f>
        <v>0</v>
      </c>
      <c r="D8701" s="12">
        <f>VLOOKUP(A8701,'Step 1.3 Normalized OAT'!$A$1:$B$8761,2)</f>
        <v>48</v>
      </c>
      <c r="E8701" s="13">
        <f ca="1">('Step 3. Regression'!$F$19*D8701^2+'Step 3. Regression'!$G$19*D8701+'Step 3. Regression'!$H$19)*C8701</f>
        <v>0</v>
      </c>
    </row>
    <row r="8702" spans="1:5" x14ac:dyDescent="0.25">
      <c r="A8702" s="9">
        <f>IF(ISBLANK('Step 1.3 Normalized OAT'!A8702),"-",'Step 1.3 Normalized OAT'!A8702)</f>
        <v>43463.5</v>
      </c>
      <c r="B8702" s="26">
        <f t="shared" si="141"/>
        <v>362</v>
      </c>
      <c r="C8702" s="64" cm="1">
        <f t="array" ref="C8702">INDEX('Step 5. Daily Avg Schedule Calc'!$A$2:$C$169,(WEEKDAY(A8702)-1)*24+HOUR(A8702)+1,3)*IF(A8702&lt;Cooling_Season_Start_Date,0,IF(A8702&gt;Cooling_Season_End_Date,0,1))</f>
        <v>0</v>
      </c>
      <c r="D8702" s="12">
        <f>VLOOKUP(A8702,'Step 1.3 Normalized OAT'!$A$1:$B$8761,2)</f>
        <v>46</v>
      </c>
      <c r="E8702" s="13">
        <f ca="1">('Step 3. Regression'!$F$19*D8702^2+'Step 3. Regression'!$G$19*D8702+'Step 3. Regression'!$H$19)*C8702</f>
        <v>0</v>
      </c>
    </row>
    <row r="8703" spans="1:5" x14ac:dyDescent="0.25">
      <c r="A8703" s="9">
        <f>IF(ISBLANK('Step 1.3 Normalized OAT'!A8703),"-",'Step 1.3 Normalized OAT'!A8703)</f>
        <v>43463.541666666664</v>
      </c>
      <c r="B8703" s="26">
        <f t="shared" si="141"/>
        <v>362</v>
      </c>
      <c r="C8703" s="64" cm="1">
        <f t="array" ref="C8703">INDEX('Step 5. Daily Avg Schedule Calc'!$A$2:$C$169,(WEEKDAY(A8703)-1)*24+HOUR(A8703)+1,3)*IF(A8703&lt;Cooling_Season_Start_Date,0,IF(A8703&gt;Cooling_Season_End_Date,0,1))</f>
        <v>0</v>
      </c>
      <c r="D8703" s="12">
        <f>VLOOKUP(A8703,'Step 1.3 Normalized OAT'!$A$1:$B$8761,2)</f>
        <v>48</v>
      </c>
      <c r="E8703" s="13">
        <f ca="1">('Step 3. Regression'!$F$19*D8703^2+'Step 3. Regression'!$G$19*D8703+'Step 3. Regression'!$H$19)*C8703</f>
        <v>0</v>
      </c>
    </row>
    <row r="8704" spans="1:5" x14ac:dyDescent="0.25">
      <c r="A8704" s="9">
        <f>IF(ISBLANK('Step 1.3 Normalized OAT'!A8704),"-",'Step 1.3 Normalized OAT'!A8704)</f>
        <v>43463.583333333336</v>
      </c>
      <c r="B8704" s="26">
        <f t="shared" si="141"/>
        <v>362</v>
      </c>
      <c r="C8704" s="64" cm="1">
        <f t="array" ref="C8704">INDEX('Step 5. Daily Avg Schedule Calc'!$A$2:$C$169,(WEEKDAY(A8704)-1)*24+HOUR(A8704)+1,3)*IF(A8704&lt;Cooling_Season_Start_Date,0,IF(A8704&gt;Cooling_Season_End_Date,0,1))</f>
        <v>0</v>
      </c>
      <c r="D8704" s="12">
        <f>VLOOKUP(A8704,'Step 1.3 Normalized OAT'!$A$1:$B$8761,2)</f>
        <v>46</v>
      </c>
      <c r="E8704" s="13">
        <f ca="1">('Step 3. Regression'!$F$19*D8704^2+'Step 3. Regression'!$G$19*D8704+'Step 3. Regression'!$H$19)*C8704</f>
        <v>0</v>
      </c>
    </row>
    <row r="8705" spans="1:5" x14ac:dyDescent="0.25">
      <c r="A8705" s="9">
        <f>IF(ISBLANK('Step 1.3 Normalized OAT'!A8705),"-",'Step 1.3 Normalized OAT'!A8705)</f>
        <v>43463.625</v>
      </c>
      <c r="B8705" s="26">
        <f t="shared" si="141"/>
        <v>362</v>
      </c>
      <c r="C8705" s="64" cm="1">
        <f t="array" ref="C8705">INDEX('Step 5. Daily Avg Schedule Calc'!$A$2:$C$169,(WEEKDAY(A8705)-1)*24+HOUR(A8705)+1,3)*IF(A8705&lt;Cooling_Season_Start_Date,0,IF(A8705&gt;Cooling_Season_End_Date,0,1))</f>
        <v>0</v>
      </c>
      <c r="D8705" s="12">
        <f>VLOOKUP(A8705,'Step 1.3 Normalized OAT'!$A$1:$B$8761,2)</f>
        <v>46</v>
      </c>
      <c r="E8705" s="13">
        <f ca="1">('Step 3. Regression'!$F$19*D8705^2+'Step 3. Regression'!$G$19*D8705+'Step 3. Regression'!$H$19)*C8705</f>
        <v>0</v>
      </c>
    </row>
    <row r="8706" spans="1:5" x14ac:dyDescent="0.25">
      <c r="A8706" s="9">
        <f>IF(ISBLANK('Step 1.3 Normalized OAT'!A8706),"-",'Step 1.3 Normalized OAT'!A8706)</f>
        <v>43463.666666666664</v>
      </c>
      <c r="B8706" s="26">
        <f t="shared" si="141"/>
        <v>362</v>
      </c>
      <c r="C8706" s="64" cm="1">
        <f t="array" ref="C8706">INDEX('Step 5. Daily Avg Schedule Calc'!$A$2:$C$169,(WEEKDAY(A8706)-1)*24+HOUR(A8706)+1,3)*IF(A8706&lt;Cooling_Season_Start_Date,0,IF(A8706&gt;Cooling_Season_End_Date,0,1))</f>
        <v>0</v>
      </c>
      <c r="D8706" s="12">
        <f>VLOOKUP(A8706,'Step 1.3 Normalized OAT'!$A$1:$B$8761,2)</f>
        <v>47</v>
      </c>
      <c r="E8706" s="13">
        <f ca="1">('Step 3. Regression'!$F$19*D8706^2+'Step 3. Regression'!$G$19*D8706+'Step 3. Regression'!$H$19)*C8706</f>
        <v>0</v>
      </c>
    </row>
    <row r="8707" spans="1:5" x14ac:dyDescent="0.25">
      <c r="A8707" s="9">
        <f>IF(ISBLANK('Step 1.3 Normalized OAT'!A8707),"-",'Step 1.3 Normalized OAT'!A8707)</f>
        <v>43463.708333333336</v>
      </c>
      <c r="B8707" s="26">
        <f t="shared" ref="B8707:B8761" si="142">_xlfn.DAYS(A8707,$A$2)</f>
        <v>362</v>
      </c>
      <c r="C8707" s="64" cm="1">
        <f t="array" ref="C8707">INDEX('Step 5. Daily Avg Schedule Calc'!$A$2:$C$169,(WEEKDAY(A8707)-1)*24+HOUR(A8707)+1,3)*IF(A8707&lt;Cooling_Season_Start_Date,0,IF(A8707&gt;Cooling_Season_End_Date,0,1))</f>
        <v>0</v>
      </c>
      <c r="D8707" s="12">
        <f>VLOOKUP(A8707,'Step 1.3 Normalized OAT'!$A$1:$B$8761,2)</f>
        <v>46</v>
      </c>
      <c r="E8707" s="13">
        <f ca="1">('Step 3. Regression'!$F$19*D8707^2+'Step 3. Regression'!$G$19*D8707+'Step 3. Regression'!$H$19)*C8707</f>
        <v>0</v>
      </c>
    </row>
    <row r="8708" spans="1:5" x14ac:dyDescent="0.25">
      <c r="A8708" s="9">
        <f>IF(ISBLANK('Step 1.3 Normalized OAT'!A8708),"-",'Step 1.3 Normalized OAT'!A8708)</f>
        <v>43463.75</v>
      </c>
      <c r="B8708" s="26">
        <f t="shared" si="142"/>
        <v>362</v>
      </c>
      <c r="C8708" s="64" cm="1">
        <f t="array" ref="C8708">INDEX('Step 5. Daily Avg Schedule Calc'!$A$2:$C$169,(WEEKDAY(A8708)-1)*24+HOUR(A8708)+1,3)*IF(A8708&lt;Cooling_Season_Start_Date,0,IF(A8708&gt;Cooling_Season_End_Date,0,1))</f>
        <v>0</v>
      </c>
      <c r="D8708" s="12">
        <f>VLOOKUP(A8708,'Step 1.3 Normalized OAT'!$A$1:$B$8761,2)</f>
        <v>45</v>
      </c>
      <c r="E8708" s="13">
        <f ca="1">('Step 3. Regression'!$F$19*D8708^2+'Step 3. Regression'!$G$19*D8708+'Step 3. Regression'!$H$19)*C8708</f>
        <v>0</v>
      </c>
    </row>
    <row r="8709" spans="1:5" x14ac:dyDescent="0.25">
      <c r="A8709" s="9">
        <f>IF(ISBLANK('Step 1.3 Normalized OAT'!A8709),"-",'Step 1.3 Normalized OAT'!A8709)</f>
        <v>43463.791666666664</v>
      </c>
      <c r="B8709" s="26">
        <f t="shared" si="142"/>
        <v>362</v>
      </c>
      <c r="C8709" s="64" cm="1">
        <f t="array" ref="C8709">INDEX('Step 5. Daily Avg Schedule Calc'!$A$2:$C$169,(WEEKDAY(A8709)-1)*24+HOUR(A8709)+1,3)*IF(A8709&lt;Cooling_Season_Start_Date,0,IF(A8709&gt;Cooling_Season_End_Date,0,1))</f>
        <v>0</v>
      </c>
      <c r="D8709" s="12">
        <f>VLOOKUP(A8709,'Step 1.3 Normalized OAT'!$A$1:$B$8761,2)</f>
        <v>44</v>
      </c>
      <c r="E8709" s="13">
        <f ca="1">('Step 3. Regression'!$F$19*D8709^2+'Step 3. Regression'!$G$19*D8709+'Step 3. Regression'!$H$19)*C8709</f>
        <v>0</v>
      </c>
    </row>
    <row r="8710" spans="1:5" x14ac:dyDescent="0.25">
      <c r="A8710" s="9">
        <f>IF(ISBLANK('Step 1.3 Normalized OAT'!A8710),"-",'Step 1.3 Normalized OAT'!A8710)</f>
        <v>43463.833333333336</v>
      </c>
      <c r="B8710" s="26">
        <f t="shared" si="142"/>
        <v>362</v>
      </c>
      <c r="C8710" s="64" cm="1">
        <f t="array" ref="C8710">INDEX('Step 5. Daily Avg Schedule Calc'!$A$2:$C$169,(WEEKDAY(A8710)-1)*24+HOUR(A8710)+1,3)*IF(A8710&lt;Cooling_Season_Start_Date,0,IF(A8710&gt;Cooling_Season_End_Date,0,1))</f>
        <v>0</v>
      </c>
      <c r="D8710" s="12">
        <f>VLOOKUP(A8710,'Step 1.3 Normalized OAT'!$A$1:$B$8761,2)</f>
        <v>43</v>
      </c>
      <c r="E8710" s="13">
        <f ca="1">('Step 3. Regression'!$F$19*D8710^2+'Step 3. Regression'!$G$19*D8710+'Step 3. Regression'!$H$19)*C8710</f>
        <v>0</v>
      </c>
    </row>
    <row r="8711" spans="1:5" x14ac:dyDescent="0.25">
      <c r="A8711" s="9">
        <f>IF(ISBLANK('Step 1.3 Normalized OAT'!A8711),"-",'Step 1.3 Normalized OAT'!A8711)</f>
        <v>43463.875</v>
      </c>
      <c r="B8711" s="26">
        <f t="shared" si="142"/>
        <v>362</v>
      </c>
      <c r="C8711" s="64" cm="1">
        <f t="array" ref="C8711">INDEX('Step 5. Daily Avg Schedule Calc'!$A$2:$C$169,(WEEKDAY(A8711)-1)*24+HOUR(A8711)+1,3)*IF(A8711&lt;Cooling_Season_Start_Date,0,IF(A8711&gt;Cooling_Season_End_Date,0,1))</f>
        <v>0</v>
      </c>
      <c r="D8711" s="12">
        <f>VLOOKUP(A8711,'Step 1.3 Normalized OAT'!$A$1:$B$8761,2)</f>
        <v>43</v>
      </c>
      <c r="E8711" s="13">
        <f ca="1">('Step 3. Regression'!$F$19*D8711^2+'Step 3. Regression'!$G$19*D8711+'Step 3. Regression'!$H$19)*C8711</f>
        <v>0</v>
      </c>
    </row>
    <row r="8712" spans="1:5" x14ac:dyDescent="0.25">
      <c r="A8712" s="9">
        <f>IF(ISBLANK('Step 1.3 Normalized OAT'!A8712),"-",'Step 1.3 Normalized OAT'!A8712)</f>
        <v>43463.916666666664</v>
      </c>
      <c r="B8712" s="26">
        <f t="shared" si="142"/>
        <v>362</v>
      </c>
      <c r="C8712" s="64" cm="1">
        <f t="array" ref="C8712">INDEX('Step 5. Daily Avg Schedule Calc'!$A$2:$C$169,(WEEKDAY(A8712)-1)*24+HOUR(A8712)+1,3)*IF(A8712&lt;Cooling_Season_Start_Date,0,IF(A8712&gt;Cooling_Season_End_Date,0,1))</f>
        <v>0</v>
      </c>
      <c r="D8712" s="12">
        <f>VLOOKUP(A8712,'Step 1.3 Normalized OAT'!$A$1:$B$8761,2)</f>
        <v>41</v>
      </c>
      <c r="E8712" s="13">
        <f ca="1">('Step 3. Regression'!$F$19*D8712^2+'Step 3. Regression'!$G$19*D8712+'Step 3. Regression'!$H$19)*C8712</f>
        <v>0</v>
      </c>
    </row>
    <row r="8713" spans="1:5" x14ac:dyDescent="0.25">
      <c r="A8713" s="9">
        <f>IF(ISBLANK('Step 1.3 Normalized OAT'!A8713),"-",'Step 1.3 Normalized OAT'!A8713)</f>
        <v>43463.958333333336</v>
      </c>
      <c r="B8713" s="26">
        <f t="shared" si="142"/>
        <v>362</v>
      </c>
      <c r="C8713" s="64" cm="1">
        <f t="array" ref="C8713">INDEX('Step 5. Daily Avg Schedule Calc'!$A$2:$C$169,(WEEKDAY(A8713)-1)*24+HOUR(A8713)+1,3)*IF(A8713&lt;Cooling_Season_Start_Date,0,IF(A8713&gt;Cooling_Season_End_Date,0,1))</f>
        <v>0</v>
      </c>
      <c r="D8713" s="12">
        <f>VLOOKUP(A8713,'Step 1.3 Normalized OAT'!$A$1:$B$8761,2)</f>
        <v>39</v>
      </c>
      <c r="E8713" s="13">
        <f ca="1">('Step 3. Regression'!$F$19*D8713^2+'Step 3. Regression'!$G$19*D8713+'Step 3. Regression'!$H$19)*C8713</f>
        <v>0</v>
      </c>
    </row>
    <row r="8714" spans="1:5" x14ac:dyDescent="0.25">
      <c r="A8714" s="9">
        <f>IF(ISBLANK('Step 1.3 Normalized OAT'!A8714),"-",'Step 1.3 Normalized OAT'!A8714)</f>
        <v>43464</v>
      </c>
      <c r="B8714" s="26">
        <f t="shared" si="142"/>
        <v>363</v>
      </c>
      <c r="C8714" s="64" cm="1">
        <f t="array" ref="C8714">INDEX('Step 5. Daily Avg Schedule Calc'!$A$2:$C$169,(WEEKDAY(A8714)-1)*24+HOUR(A8714)+1,3)*IF(A8714&lt;Cooling_Season_Start_Date,0,IF(A8714&gt;Cooling_Season_End_Date,0,1))</f>
        <v>0</v>
      </c>
      <c r="D8714" s="12">
        <f>VLOOKUP(A8714,'Step 1.3 Normalized OAT'!$A$1:$B$8761,2)</f>
        <v>40</v>
      </c>
      <c r="E8714" s="13">
        <f ca="1">('Step 3. Regression'!$F$19*D8714^2+'Step 3. Regression'!$G$19*D8714+'Step 3. Regression'!$H$19)*C8714</f>
        <v>0</v>
      </c>
    </row>
    <row r="8715" spans="1:5" x14ac:dyDescent="0.25">
      <c r="A8715" s="9">
        <f>IF(ISBLANK('Step 1.3 Normalized OAT'!A8715),"-",'Step 1.3 Normalized OAT'!A8715)</f>
        <v>43464.041666666664</v>
      </c>
      <c r="B8715" s="26">
        <f t="shared" si="142"/>
        <v>363</v>
      </c>
      <c r="C8715" s="64" cm="1">
        <f t="array" ref="C8715">INDEX('Step 5. Daily Avg Schedule Calc'!$A$2:$C$169,(WEEKDAY(A8715)-1)*24+HOUR(A8715)+1,3)*IF(A8715&lt;Cooling_Season_Start_Date,0,IF(A8715&gt;Cooling_Season_End_Date,0,1))</f>
        <v>0</v>
      </c>
      <c r="D8715" s="12">
        <f>VLOOKUP(A8715,'Step 1.3 Normalized OAT'!$A$1:$B$8761,2)</f>
        <v>39</v>
      </c>
      <c r="E8715" s="13">
        <f ca="1">('Step 3. Regression'!$F$19*D8715^2+'Step 3. Regression'!$G$19*D8715+'Step 3. Regression'!$H$19)*C8715</f>
        <v>0</v>
      </c>
    </row>
    <row r="8716" spans="1:5" x14ac:dyDescent="0.25">
      <c r="A8716" s="9">
        <f>IF(ISBLANK('Step 1.3 Normalized OAT'!A8716),"-",'Step 1.3 Normalized OAT'!A8716)</f>
        <v>43464.083333333336</v>
      </c>
      <c r="B8716" s="26">
        <f t="shared" si="142"/>
        <v>363</v>
      </c>
      <c r="C8716" s="64" cm="1">
        <f t="array" ref="C8716">INDEX('Step 5. Daily Avg Schedule Calc'!$A$2:$C$169,(WEEKDAY(A8716)-1)*24+HOUR(A8716)+1,3)*IF(A8716&lt;Cooling_Season_Start_Date,0,IF(A8716&gt;Cooling_Season_End_Date,0,1))</f>
        <v>0</v>
      </c>
      <c r="D8716" s="12">
        <f>VLOOKUP(A8716,'Step 1.3 Normalized OAT'!$A$1:$B$8761,2)</f>
        <v>37</v>
      </c>
      <c r="E8716" s="13">
        <f ca="1">('Step 3. Regression'!$F$19*D8716^2+'Step 3. Regression'!$G$19*D8716+'Step 3. Regression'!$H$19)*C8716</f>
        <v>0</v>
      </c>
    </row>
    <row r="8717" spans="1:5" x14ac:dyDescent="0.25">
      <c r="A8717" s="9">
        <f>IF(ISBLANK('Step 1.3 Normalized OAT'!A8717),"-",'Step 1.3 Normalized OAT'!A8717)</f>
        <v>43464.125</v>
      </c>
      <c r="B8717" s="26">
        <f t="shared" si="142"/>
        <v>363</v>
      </c>
      <c r="C8717" s="64" cm="1">
        <f t="array" ref="C8717">INDEX('Step 5. Daily Avg Schedule Calc'!$A$2:$C$169,(WEEKDAY(A8717)-1)*24+HOUR(A8717)+1,3)*IF(A8717&lt;Cooling_Season_Start_Date,0,IF(A8717&gt;Cooling_Season_End_Date,0,1))</f>
        <v>0</v>
      </c>
      <c r="D8717" s="12">
        <f>VLOOKUP(A8717,'Step 1.3 Normalized OAT'!$A$1:$B$8761,2)</f>
        <v>37</v>
      </c>
      <c r="E8717" s="13">
        <f ca="1">('Step 3. Regression'!$F$19*D8717^2+'Step 3. Regression'!$G$19*D8717+'Step 3. Regression'!$H$19)*C8717</f>
        <v>0</v>
      </c>
    </row>
    <row r="8718" spans="1:5" x14ac:dyDescent="0.25">
      <c r="A8718" s="9">
        <f>IF(ISBLANK('Step 1.3 Normalized OAT'!A8718),"-",'Step 1.3 Normalized OAT'!A8718)</f>
        <v>43464.166666666664</v>
      </c>
      <c r="B8718" s="26">
        <f t="shared" si="142"/>
        <v>363</v>
      </c>
      <c r="C8718" s="64" cm="1">
        <f t="array" ref="C8718">INDEX('Step 5. Daily Avg Schedule Calc'!$A$2:$C$169,(WEEKDAY(A8718)-1)*24+HOUR(A8718)+1,3)*IF(A8718&lt;Cooling_Season_Start_Date,0,IF(A8718&gt;Cooling_Season_End_Date,0,1))</f>
        <v>0</v>
      </c>
      <c r="D8718" s="12">
        <f>VLOOKUP(A8718,'Step 1.3 Normalized OAT'!$A$1:$B$8761,2)</f>
        <v>36</v>
      </c>
      <c r="E8718" s="13">
        <f ca="1">('Step 3. Regression'!$F$19*D8718^2+'Step 3. Regression'!$G$19*D8718+'Step 3. Regression'!$H$19)*C8718</f>
        <v>0</v>
      </c>
    </row>
    <row r="8719" spans="1:5" x14ac:dyDescent="0.25">
      <c r="A8719" s="9">
        <f>IF(ISBLANK('Step 1.3 Normalized OAT'!A8719),"-",'Step 1.3 Normalized OAT'!A8719)</f>
        <v>43464.208333333336</v>
      </c>
      <c r="B8719" s="26">
        <f t="shared" si="142"/>
        <v>363</v>
      </c>
      <c r="C8719" s="64" cm="1">
        <f t="array" ref="C8719">INDEX('Step 5. Daily Avg Schedule Calc'!$A$2:$C$169,(WEEKDAY(A8719)-1)*24+HOUR(A8719)+1,3)*IF(A8719&lt;Cooling_Season_Start_Date,0,IF(A8719&gt;Cooling_Season_End_Date,0,1))</f>
        <v>0</v>
      </c>
      <c r="D8719" s="12">
        <f>VLOOKUP(A8719,'Step 1.3 Normalized OAT'!$A$1:$B$8761,2)</f>
        <v>36</v>
      </c>
      <c r="E8719" s="13">
        <f ca="1">('Step 3. Regression'!$F$19*D8719^2+'Step 3. Regression'!$G$19*D8719+'Step 3. Regression'!$H$19)*C8719</f>
        <v>0</v>
      </c>
    </row>
    <row r="8720" spans="1:5" x14ac:dyDescent="0.25">
      <c r="A8720" s="9">
        <f>IF(ISBLANK('Step 1.3 Normalized OAT'!A8720),"-",'Step 1.3 Normalized OAT'!A8720)</f>
        <v>43464.25</v>
      </c>
      <c r="B8720" s="26">
        <f t="shared" si="142"/>
        <v>363</v>
      </c>
      <c r="C8720" s="64" cm="1">
        <f t="array" ref="C8720">INDEX('Step 5. Daily Avg Schedule Calc'!$A$2:$C$169,(WEEKDAY(A8720)-1)*24+HOUR(A8720)+1,3)*IF(A8720&lt;Cooling_Season_Start_Date,0,IF(A8720&gt;Cooling_Season_End_Date,0,1))</f>
        <v>0</v>
      </c>
      <c r="D8720" s="12">
        <f>VLOOKUP(A8720,'Step 1.3 Normalized OAT'!$A$1:$B$8761,2)</f>
        <v>36</v>
      </c>
      <c r="E8720" s="13">
        <f ca="1">('Step 3. Regression'!$F$19*D8720^2+'Step 3. Regression'!$G$19*D8720+'Step 3. Regression'!$H$19)*C8720</f>
        <v>0</v>
      </c>
    </row>
    <row r="8721" spans="1:5" x14ac:dyDescent="0.25">
      <c r="A8721" s="9">
        <f>IF(ISBLANK('Step 1.3 Normalized OAT'!A8721),"-",'Step 1.3 Normalized OAT'!A8721)</f>
        <v>43464.291666666664</v>
      </c>
      <c r="B8721" s="26">
        <f t="shared" si="142"/>
        <v>363</v>
      </c>
      <c r="C8721" s="64" cm="1">
        <f t="array" ref="C8721">INDEX('Step 5. Daily Avg Schedule Calc'!$A$2:$C$169,(WEEKDAY(A8721)-1)*24+HOUR(A8721)+1,3)*IF(A8721&lt;Cooling_Season_Start_Date,0,IF(A8721&gt;Cooling_Season_End_Date,0,1))</f>
        <v>0</v>
      </c>
      <c r="D8721" s="12">
        <f>VLOOKUP(A8721,'Step 1.3 Normalized OAT'!$A$1:$B$8761,2)</f>
        <v>35</v>
      </c>
      <c r="E8721" s="13">
        <f ca="1">('Step 3. Regression'!$F$19*D8721^2+'Step 3. Regression'!$G$19*D8721+'Step 3. Regression'!$H$19)*C8721</f>
        <v>0</v>
      </c>
    </row>
    <row r="8722" spans="1:5" x14ac:dyDescent="0.25">
      <c r="A8722" s="9">
        <f>IF(ISBLANK('Step 1.3 Normalized OAT'!A8722),"-",'Step 1.3 Normalized OAT'!A8722)</f>
        <v>43464.333333333336</v>
      </c>
      <c r="B8722" s="26">
        <f t="shared" si="142"/>
        <v>363</v>
      </c>
      <c r="C8722" s="64" cm="1">
        <f t="array" ref="C8722">INDEX('Step 5. Daily Avg Schedule Calc'!$A$2:$C$169,(WEEKDAY(A8722)-1)*24+HOUR(A8722)+1,3)*IF(A8722&lt;Cooling_Season_Start_Date,0,IF(A8722&gt;Cooling_Season_End_Date,0,1))</f>
        <v>0</v>
      </c>
      <c r="D8722" s="12">
        <f>VLOOKUP(A8722,'Step 1.3 Normalized OAT'!$A$1:$B$8761,2)</f>
        <v>36</v>
      </c>
      <c r="E8722" s="13">
        <f ca="1">('Step 3. Regression'!$F$19*D8722^2+'Step 3. Regression'!$G$19*D8722+'Step 3. Regression'!$H$19)*C8722</f>
        <v>0</v>
      </c>
    </row>
    <row r="8723" spans="1:5" x14ac:dyDescent="0.25">
      <c r="A8723" s="9">
        <f>IF(ISBLANK('Step 1.3 Normalized OAT'!A8723),"-",'Step 1.3 Normalized OAT'!A8723)</f>
        <v>43464.375</v>
      </c>
      <c r="B8723" s="26">
        <f t="shared" si="142"/>
        <v>363</v>
      </c>
      <c r="C8723" s="64" cm="1">
        <f t="array" ref="C8723">INDEX('Step 5. Daily Avg Schedule Calc'!$A$2:$C$169,(WEEKDAY(A8723)-1)*24+HOUR(A8723)+1,3)*IF(A8723&lt;Cooling_Season_Start_Date,0,IF(A8723&gt;Cooling_Season_End_Date,0,1))</f>
        <v>0</v>
      </c>
      <c r="D8723" s="12">
        <f>VLOOKUP(A8723,'Step 1.3 Normalized OAT'!$A$1:$B$8761,2)</f>
        <v>34</v>
      </c>
      <c r="E8723" s="13">
        <f ca="1">('Step 3. Regression'!$F$19*D8723^2+'Step 3. Regression'!$G$19*D8723+'Step 3. Regression'!$H$19)*C8723</f>
        <v>0</v>
      </c>
    </row>
    <row r="8724" spans="1:5" x14ac:dyDescent="0.25">
      <c r="A8724" s="9">
        <f>IF(ISBLANK('Step 1.3 Normalized OAT'!A8724),"-",'Step 1.3 Normalized OAT'!A8724)</f>
        <v>43464.416666666664</v>
      </c>
      <c r="B8724" s="26">
        <f t="shared" si="142"/>
        <v>363</v>
      </c>
      <c r="C8724" s="64" cm="1">
        <f t="array" ref="C8724">INDEX('Step 5. Daily Avg Schedule Calc'!$A$2:$C$169,(WEEKDAY(A8724)-1)*24+HOUR(A8724)+1,3)*IF(A8724&lt;Cooling_Season_Start_Date,0,IF(A8724&gt;Cooling_Season_End_Date,0,1))</f>
        <v>0</v>
      </c>
      <c r="D8724" s="12">
        <f>VLOOKUP(A8724,'Step 1.3 Normalized OAT'!$A$1:$B$8761,2)</f>
        <v>33</v>
      </c>
      <c r="E8724" s="13">
        <f ca="1">('Step 3. Regression'!$F$19*D8724^2+'Step 3. Regression'!$G$19*D8724+'Step 3. Regression'!$H$19)*C8724</f>
        <v>0</v>
      </c>
    </row>
    <row r="8725" spans="1:5" x14ac:dyDescent="0.25">
      <c r="A8725" s="9">
        <f>IF(ISBLANK('Step 1.3 Normalized OAT'!A8725),"-",'Step 1.3 Normalized OAT'!A8725)</f>
        <v>43464.458333333336</v>
      </c>
      <c r="B8725" s="26">
        <f t="shared" si="142"/>
        <v>363</v>
      </c>
      <c r="C8725" s="64" cm="1">
        <f t="array" ref="C8725">INDEX('Step 5. Daily Avg Schedule Calc'!$A$2:$C$169,(WEEKDAY(A8725)-1)*24+HOUR(A8725)+1,3)*IF(A8725&lt;Cooling_Season_Start_Date,0,IF(A8725&gt;Cooling_Season_End_Date,0,1))</f>
        <v>0</v>
      </c>
      <c r="D8725" s="12">
        <f>VLOOKUP(A8725,'Step 1.3 Normalized OAT'!$A$1:$B$8761,2)</f>
        <v>34</v>
      </c>
      <c r="E8725" s="13">
        <f ca="1">('Step 3. Regression'!$F$19*D8725^2+'Step 3. Regression'!$G$19*D8725+'Step 3. Regression'!$H$19)*C8725</f>
        <v>0</v>
      </c>
    </row>
    <row r="8726" spans="1:5" x14ac:dyDescent="0.25">
      <c r="A8726" s="9">
        <f>IF(ISBLANK('Step 1.3 Normalized OAT'!A8726),"-",'Step 1.3 Normalized OAT'!A8726)</f>
        <v>43464.5</v>
      </c>
      <c r="B8726" s="26">
        <f t="shared" si="142"/>
        <v>363</v>
      </c>
      <c r="C8726" s="64" cm="1">
        <f t="array" ref="C8726">INDEX('Step 5. Daily Avg Schedule Calc'!$A$2:$C$169,(WEEKDAY(A8726)-1)*24+HOUR(A8726)+1,3)*IF(A8726&lt;Cooling_Season_Start_Date,0,IF(A8726&gt;Cooling_Season_End_Date,0,1))</f>
        <v>0</v>
      </c>
      <c r="D8726" s="12">
        <f>VLOOKUP(A8726,'Step 1.3 Normalized OAT'!$A$1:$B$8761,2)</f>
        <v>34</v>
      </c>
      <c r="E8726" s="13">
        <f ca="1">('Step 3. Regression'!$F$19*D8726^2+'Step 3. Regression'!$G$19*D8726+'Step 3. Regression'!$H$19)*C8726</f>
        <v>0</v>
      </c>
    </row>
    <row r="8727" spans="1:5" x14ac:dyDescent="0.25">
      <c r="A8727" s="9">
        <f>IF(ISBLANK('Step 1.3 Normalized OAT'!A8727),"-",'Step 1.3 Normalized OAT'!A8727)</f>
        <v>43464.541666666664</v>
      </c>
      <c r="B8727" s="26">
        <f t="shared" si="142"/>
        <v>363</v>
      </c>
      <c r="C8727" s="64" cm="1">
        <f t="array" ref="C8727">INDEX('Step 5. Daily Avg Schedule Calc'!$A$2:$C$169,(WEEKDAY(A8727)-1)*24+HOUR(A8727)+1,3)*IF(A8727&lt;Cooling_Season_Start_Date,0,IF(A8727&gt;Cooling_Season_End_Date,0,1))</f>
        <v>0</v>
      </c>
      <c r="D8727" s="12">
        <f>VLOOKUP(A8727,'Step 1.3 Normalized OAT'!$A$1:$B$8761,2)</f>
        <v>35</v>
      </c>
      <c r="E8727" s="13">
        <f ca="1">('Step 3. Regression'!$F$19*D8727^2+'Step 3. Regression'!$G$19*D8727+'Step 3. Regression'!$H$19)*C8727</f>
        <v>0</v>
      </c>
    </row>
    <row r="8728" spans="1:5" x14ac:dyDescent="0.25">
      <c r="A8728" s="9">
        <f>IF(ISBLANK('Step 1.3 Normalized OAT'!A8728),"-",'Step 1.3 Normalized OAT'!A8728)</f>
        <v>43464.583333333336</v>
      </c>
      <c r="B8728" s="26">
        <f t="shared" si="142"/>
        <v>363</v>
      </c>
      <c r="C8728" s="64" cm="1">
        <f t="array" ref="C8728">INDEX('Step 5. Daily Avg Schedule Calc'!$A$2:$C$169,(WEEKDAY(A8728)-1)*24+HOUR(A8728)+1,3)*IF(A8728&lt;Cooling_Season_Start_Date,0,IF(A8728&gt;Cooling_Season_End_Date,0,1))</f>
        <v>0</v>
      </c>
      <c r="D8728" s="12">
        <f>VLOOKUP(A8728,'Step 1.3 Normalized OAT'!$A$1:$B$8761,2)</f>
        <v>37</v>
      </c>
      <c r="E8728" s="13">
        <f ca="1">('Step 3. Regression'!$F$19*D8728^2+'Step 3. Regression'!$G$19*D8728+'Step 3. Regression'!$H$19)*C8728</f>
        <v>0</v>
      </c>
    </row>
    <row r="8729" spans="1:5" x14ac:dyDescent="0.25">
      <c r="A8729" s="9">
        <f>IF(ISBLANK('Step 1.3 Normalized OAT'!A8729),"-",'Step 1.3 Normalized OAT'!A8729)</f>
        <v>43464.625</v>
      </c>
      <c r="B8729" s="26">
        <f t="shared" si="142"/>
        <v>363</v>
      </c>
      <c r="C8729" s="64" cm="1">
        <f t="array" ref="C8729">INDEX('Step 5. Daily Avg Schedule Calc'!$A$2:$C$169,(WEEKDAY(A8729)-1)*24+HOUR(A8729)+1,3)*IF(A8729&lt;Cooling_Season_Start_Date,0,IF(A8729&gt;Cooling_Season_End_Date,0,1))</f>
        <v>0</v>
      </c>
      <c r="D8729" s="12">
        <f>VLOOKUP(A8729,'Step 1.3 Normalized OAT'!$A$1:$B$8761,2)</f>
        <v>38</v>
      </c>
      <c r="E8729" s="13">
        <f ca="1">('Step 3. Regression'!$F$19*D8729^2+'Step 3. Regression'!$G$19*D8729+'Step 3. Regression'!$H$19)*C8729</f>
        <v>0</v>
      </c>
    </row>
    <row r="8730" spans="1:5" x14ac:dyDescent="0.25">
      <c r="A8730" s="9">
        <f>IF(ISBLANK('Step 1.3 Normalized OAT'!A8730),"-",'Step 1.3 Normalized OAT'!A8730)</f>
        <v>43464.666666666664</v>
      </c>
      <c r="B8730" s="26">
        <f t="shared" si="142"/>
        <v>363</v>
      </c>
      <c r="C8730" s="64" cm="1">
        <f t="array" ref="C8730">INDEX('Step 5. Daily Avg Schedule Calc'!$A$2:$C$169,(WEEKDAY(A8730)-1)*24+HOUR(A8730)+1,3)*IF(A8730&lt;Cooling_Season_Start_Date,0,IF(A8730&gt;Cooling_Season_End_Date,0,1))</f>
        <v>0</v>
      </c>
      <c r="D8730" s="12">
        <f>VLOOKUP(A8730,'Step 1.3 Normalized OAT'!$A$1:$B$8761,2)</f>
        <v>38</v>
      </c>
      <c r="E8730" s="13">
        <f ca="1">('Step 3. Regression'!$F$19*D8730^2+'Step 3. Regression'!$G$19*D8730+'Step 3. Regression'!$H$19)*C8730</f>
        <v>0</v>
      </c>
    </row>
    <row r="8731" spans="1:5" x14ac:dyDescent="0.25">
      <c r="A8731" s="9">
        <f>IF(ISBLANK('Step 1.3 Normalized OAT'!A8731),"-",'Step 1.3 Normalized OAT'!A8731)</f>
        <v>43464.708333333336</v>
      </c>
      <c r="B8731" s="26">
        <f t="shared" si="142"/>
        <v>363</v>
      </c>
      <c r="C8731" s="64" cm="1">
        <f t="array" ref="C8731">INDEX('Step 5. Daily Avg Schedule Calc'!$A$2:$C$169,(WEEKDAY(A8731)-1)*24+HOUR(A8731)+1,3)*IF(A8731&lt;Cooling_Season_Start_Date,0,IF(A8731&gt;Cooling_Season_End_Date,0,1))</f>
        <v>0</v>
      </c>
      <c r="D8731" s="12">
        <f>VLOOKUP(A8731,'Step 1.3 Normalized OAT'!$A$1:$B$8761,2)</f>
        <v>38</v>
      </c>
      <c r="E8731" s="13">
        <f ca="1">('Step 3. Regression'!$F$19*D8731^2+'Step 3. Regression'!$G$19*D8731+'Step 3. Regression'!$H$19)*C8731</f>
        <v>0</v>
      </c>
    </row>
    <row r="8732" spans="1:5" x14ac:dyDescent="0.25">
      <c r="A8732" s="9">
        <f>IF(ISBLANK('Step 1.3 Normalized OAT'!A8732),"-",'Step 1.3 Normalized OAT'!A8732)</f>
        <v>43464.75</v>
      </c>
      <c r="B8732" s="26">
        <f t="shared" si="142"/>
        <v>363</v>
      </c>
      <c r="C8732" s="64" cm="1">
        <f t="array" ref="C8732">INDEX('Step 5. Daily Avg Schedule Calc'!$A$2:$C$169,(WEEKDAY(A8732)-1)*24+HOUR(A8732)+1,3)*IF(A8732&lt;Cooling_Season_Start_Date,0,IF(A8732&gt;Cooling_Season_End_Date,0,1))</f>
        <v>0</v>
      </c>
      <c r="D8732" s="12">
        <f>VLOOKUP(A8732,'Step 1.3 Normalized OAT'!$A$1:$B$8761,2)</f>
        <v>38</v>
      </c>
      <c r="E8732" s="13">
        <f ca="1">('Step 3. Regression'!$F$19*D8732^2+'Step 3. Regression'!$G$19*D8732+'Step 3. Regression'!$H$19)*C8732</f>
        <v>0</v>
      </c>
    </row>
    <row r="8733" spans="1:5" x14ac:dyDescent="0.25">
      <c r="A8733" s="9">
        <f>IF(ISBLANK('Step 1.3 Normalized OAT'!A8733),"-",'Step 1.3 Normalized OAT'!A8733)</f>
        <v>43464.791666666664</v>
      </c>
      <c r="B8733" s="26">
        <f t="shared" si="142"/>
        <v>363</v>
      </c>
      <c r="C8733" s="64" cm="1">
        <f t="array" ref="C8733">INDEX('Step 5. Daily Avg Schedule Calc'!$A$2:$C$169,(WEEKDAY(A8733)-1)*24+HOUR(A8733)+1,3)*IF(A8733&lt;Cooling_Season_Start_Date,0,IF(A8733&gt;Cooling_Season_End_Date,0,1))</f>
        <v>0</v>
      </c>
      <c r="D8733" s="12">
        <f>VLOOKUP(A8733,'Step 1.3 Normalized OAT'!$A$1:$B$8761,2)</f>
        <v>38</v>
      </c>
      <c r="E8733" s="13">
        <f ca="1">('Step 3. Regression'!$F$19*D8733^2+'Step 3. Regression'!$G$19*D8733+'Step 3. Regression'!$H$19)*C8733</f>
        <v>0</v>
      </c>
    </row>
    <row r="8734" spans="1:5" x14ac:dyDescent="0.25">
      <c r="A8734" s="9">
        <f>IF(ISBLANK('Step 1.3 Normalized OAT'!A8734),"-",'Step 1.3 Normalized OAT'!A8734)</f>
        <v>43464.833333333336</v>
      </c>
      <c r="B8734" s="26">
        <f t="shared" si="142"/>
        <v>363</v>
      </c>
      <c r="C8734" s="64" cm="1">
        <f t="array" ref="C8734">INDEX('Step 5. Daily Avg Schedule Calc'!$A$2:$C$169,(WEEKDAY(A8734)-1)*24+HOUR(A8734)+1,3)*IF(A8734&lt;Cooling_Season_Start_Date,0,IF(A8734&gt;Cooling_Season_End_Date,0,1))</f>
        <v>0</v>
      </c>
      <c r="D8734" s="12">
        <f>VLOOKUP(A8734,'Step 1.3 Normalized OAT'!$A$1:$B$8761,2)</f>
        <v>39</v>
      </c>
      <c r="E8734" s="13">
        <f ca="1">('Step 3. Regression'!$F$19*D8734^2+'Step 3. Regression'!$G$19*D8734+'Step 3. Regression'!$H$19)*C8734</f>
        <v>0</v>
      </c>
    </row>
    <row r="8735" spans="1:5" x14ac:dyDescent="0.25">
      <c r="A8735" s="9">
        <f>IF(ISBLANK('Step 1.3 Normalized OAT'!A8735),"-",'Step 1.3 Normalized OAT'!A8735)</f>
        <v>43464.875</v>
      </c>
      <c r="B8735" s="26">
        <f t="shared" si="142"/>
        <v>363</v>
      </c>
      <c r="C8735" s="64" cm="1">
        <f t="array" ref="C8735">INDEX('Step 5. Daily Avg Schedule Calc'!$A$2:$C$169,(WEEKDAY(A8735)-1)*24+HOUR(A8735)+1,3)*IF(A8735&lt;Cooling_Season_Start_Date,0,IF(A8735&gt;Cooling_Season_End_Date,0,1))</f>
        <v>0</v>
      </c>
      <c r="D8735" s="12">
        <f>VLOOKUP(A8735,'Step 1.3 Normalized OAT'!$A$1:$B$8761,2)</f>
        <v>39</v>
      </c>
      <c r="E8735" s="13">
        <f ca="1">('Step 3. Regression'!$F$19*D8735^2+'Step 3. Regression'!$G$19*D8735+'Step 3. Regression'!$H$19)*C8735</f>
        <v>0</v>
      </c>
    </row>
    <row r="8736" spans="1:5" x14ac:dyDescent="0.25">
      <c r="A8736" s="9">
        <f>IF(ISBLANK('Step 1.3 Normalized OAT'!A8736),"-",'Step 1.3 Normalized OAT'!A8736)</f>
        <v>43464.916666666664</v>
      </c>
      <c r="B8736" s="26">
        <f t="shared" si="142"/>
        <v>363</v>
      </c>
      <c r="C8736" s="64" cm="1">
        <f t="array" ref="C8736">INDEX('Step 5. Daily Avg Schedule Calc'!$A$2:$C$169,(WEEKDAY(A8736)-1)*24+HOUR(A8736)+1,3)*IF(A8736&lt;Cooling_Season_Start_Date,0,IF(A8736&gt;Cooling_Season_End_Date,0,1))</f>
        <v>0</v>
      </c>
      <c r="D8736" s="12">
        <f>VLOOKUP(A8736,'Step 1.3 Normalized OAT'!$A$1:$B$8761,2)</f>
        <v>39</v>
      </c>
      <c r="E8736" s="13">
        <f ca="1">('Step 3. Regression'!$F$19*D8736^2+'Step 3. Regression'!$G$19*D8736+'Step 3. Regression'!$H$19)*C8736</f>
        <v>0</v>
      </c>
    </row>
    <row r="8737" spans="1:5" x14ac:dyDescent="0.25">
      <c r="A8737" s="9">
        <f>IF(ISBLANK('Step 1.3 Normalized OAT'!A8737),"-",'Step 1.3 Normalized OAT'!A8737)</f>
        <v>43464.958333333336</v>
      </c>
      <c r="B8737" s="26">
        <f t="shared" si="142"/>
        <v>363</v>
      </c>
      <c r="C8737" s="64" cm="1">
        <f t="array" ref="C8737">INDEX('Step 5. Daily Avg Schedule Calc'!$A$2:$C$169,(WEEKDAY(A8737)-1)*24+HOUR(A8737)+1,3)*IF(A8737&lt;Cooling_Season_Start_Date,0,IF(A8737&gt;Cooling_Season_End_Date,0,1))</f>
        <v>0</v>
      </c>
      <c r="D8737" s="12">
        <f>VLOOKUP(A8737,'Step 1.3 Normalized OAT'!$A$1:$B$8761,2)</f>
        <v>39</v>
      </c>
      <c r="E8737" s="13">
        <f ca="1">('Step 3. Regression'!$F$19*D8737^2+'Step 3. Regression'!$G$19*D8737+'Step 3. Regression'!$H$19)*C8737</f>
        <v>0</v>
      </c>
    </row>
    <row r="8738" spans="1:5" x14ac:dyDescent="0.25">
      <c r="A8738" s="9">
        <f>IF(ISBLANK('Step 1.3 Normalized OAT'!A8738),"-",'Step 1.3 Normalized OAT'!A8738)</f>
        <v>43465</v>
      </c>
      <c r="B8738" s="26">
        <f t="shared" si="142"/>
        <v>364</v>
      </c>
      <c r="C8738" s="64" cm="1">
        <f t="array" ref="C8738">INDEX('Step 5. Daily Avg Schedule Calc'!$A$2:$C$169,(WEEKDAY(A8738)-1)*24+HOUR(A8738)+1,3)*IF(A8738&lt;Cooling_Season_Start_Date,0,IF(A8738&gt;Cooling_Season_End_Date,0,1))</f>
        <v>0</v>
      </c>
      <c r="D8738" s="12">
        <f>VLOOKUP(A8738,'Step 1.3 Normalized OAT'!$A$1:$B$8761,2)</f>
        <v>39</v>
      </c>
      <c r="E8738" s="13">
        <f ca="1">('Step 3. Regression'!$F$19*D8738^2+'Step 3. Regression'!$G$19*D8738+'Step 3. Regression'!$H$19)*C8738</f>
        <v>0</v>
      </c>
    </row>
    <row r="8739" spans="1:5" x14ac:dyDescent="0.25">
      <c r="A8739" s="9">
        <f>IF(ISBLANK('Step 1.3 Normalized OAT'!A8739),"-",'Step 1.3 Normalized OAT'!A8739)</f>
        <v>43465.041666666664</v>
      </c>
      <c r="B8739" s="26">
        <f t="shared" si="142"/>
        <v>364</v>
      </c>
      <c r="C8739" s="64" cm="1">
        <f t="array" ref="C8739">INDEX('Step 5. Daily Avg Schedule Calc'!$A$2:$C$169,(WEEKDAY(A8739)-1)*24+HOUR(A8739)+1,3)*IF(A8739&lt;Cooling_Season_Start_Date,0,IF(A8739&gt;Cooling_Season_End_Date,0,1))</f>
        <v>0</v>
      </c>
      <c r="D8739" s="12">
        <f>VLOOKUP(A8739,'Step 1.3 Normalized OAT'!$A$1:$B$8761,2)</f>
        <v>40</v>
      </c>
      <c r="E8739" s="13">
        <f ca="1">('Step 3. Regression'!$F$19*D8739^2+'Step 3. Regression'!$G$19*D8739+'Step 3. Regression'!$H$19)*C8739</f>
        <v>0</v>
      </c>
    </row>
    <row r="8740" spans="1:5" x14ac:dyDescent="0.25">
      <c r="A8740" s="9">
        <f>IF(ISBLANK('Step 1.3 Normalized OAT'!A8740),"-",'Step 1.3 Normalized OAT'!A8740)</f>
        <v>43465.083333333336</v>
      </c>
      <c r="B8740" s="26">
        <f t="shared" si="142"/>
        <v>364</v>
      </c>
      <c r="C8740" s="64" cm="1">
        <f t="array" ref="C8740">INDEX('Step 5. Daily Avg Schedule Calc'!$A$2:$C$169,(WEEKDAY(A8740)-1)*24+HOUR(A8740)+1,3)*IF(A8740&lt;Cooling_Season_Start_Date,0,IF(A8740&gt;Cooling_Season_End_Date,0,1))</f>
        <v>0</v>
      </c>
      <c r="D8740" s="12">
        <f>VLOOKUP(A8740,'Step 1.3 Normalized OAT'!$A$1:$B$8761,2)</f>
        <v>39</v>
      </c>
      <c r="E8740" s="13">
        <f ca="1">('Step 3. Regression'!$F$19*D8740^2+'Step 3. Regression'!$G$19*D8740+'Step 3. Regression'!$H$19)*C8740</f>
        <v>0</v>
      </c>
    </row>
    <row r="8741" spans="1:5" x14ac:dyDescent="0.25">
      <c r="A8741" s="9">
        <f>IF(ISBLANK('Step 1.3 Normalized OAT'!A8741),"-",'Step 1.3 Normalized OAT'!A8741)</f>
        <v>43465.125</v>
      </c>
      <c r="B8741" s="26">
        <f t="shared" si="142"/>
        <v>364</v>
      </c>
      <c r="C8741" s="64" cm="1">
        <f t="array" ref="C8741">INDEX('Step 5. Daily Avg Schedule Calc'!$A$2:$C$169,(WEEKDAY(A8741)-1)*24+HOUR(A8741)+1,3)*IF(A8741&lt;Cooling_Season_Start_Date,0,IF(A8741&gt;Cooling_Season_End_Date,0,1))</f>
        <v>0</v>
      </c>
      <c r="D8741" s="12">
        <f>VLOOKUP(A8741,'Step 1.3 Normalized OAT'!$A$1:$B$8761,2)</f>
        <v>39</v>
      </c>
      <c r="E8741" s="13">
        <f ca="1">('Step 3. Regression'!$F$19*D8741^2+'Step 3. Regression'!$G$19*D8741+'Step 3. Regression'!$H$19)*C8741</f>
        <v>0</v>
      </c>
    </row>
    <row r="8742" spans="1:5" x14ac:dyDescent="0.25">
      <c r="A8742" s="9">
        <f>IF(ISBLANK('Step 1.3 Normalized OAT'!A8742),"-",'Step 1.3 Normalized OAT'!A8742)</f>
        <v>43465.166666666664</v>
      </c>
      <c r="B8742" s="26">
        <f t="shared" si="142"/>
        <v>364</v>
      </c>
      <c r="C8742" s="64" cm="1">
        <f t="array" ref="C8742">INDEX('Step 5. Daily Avg Schedule Calc'!$A$2:$C$169,(WEEKDAY(A8742)-1)*24+HOUR(A8742)+1,3)*IF(A8742&lt;Cooling_Season_Start_Date,0,IF(A8742&gt;Cooling_Season_End_Date,0,1))</f>
        <v>0</v>
      </c>
      <c r="D8742" s="12">
        <f>VLOOKUP(A8742,'Step 1.3 Normalized OAT'!$A$1:$B$8761,2)</f>
        <v>38</v>
      </c>
      <c r="E8742" s="13">
        <f ca="1">('Step 3. Regression'!$F$19*D8742^2+'Step 3. Regression'!$G$19*D8742+'Step 3. Regression'!$H$19)*C8742</f>
        <v>0</v>
      </c>
    </row>
    <row r="8743" spans="1:5" x14ac:dyDescent="0.25">
      <c r="A8743" s="9">
        <f>IF(ISBLANK('Step 1.3 Normalized OAT'!A8743),"-",'Step 1.3 Normalized OAT'!A8743)</f>
        <v>43465.208333333336</v>
      </c>
      <c r="B8743" s="26">
        <f t="shared" si="142"/>
        <v>364</v>
      </c>
      <c r="C8743" s="64" cm="1">
        <f t="array" ref="C8743">INDEX('Step 5. Daily Avg Schedule Calc'!$A$2:$C$169,(WEEKDAY(A8743)-1)*24+HOUR(A8743)+1,3)*IF(A8743&lt;Cooling_Season_Start_Date,0,IF(A8743&gt;Cooling_Season_End_Date,0,1))</f>
        <v>0</v>
      </c>
      <c r="D8743" s="12">
        <f>VLOOKUP(A8743,'Step 1.3 Normalized OAT'!$A$1:$B$8761,2)</f>
        <v>37</v>
      </c>
      <c r="E8743" s="13">
        <f ca="1">('Step 3. Regression'!$F$19*D8743^2+'Step 3. Regression'!$G$19*D8743+'Step 3. Regression'!$H$19)*C8743</f>
        <v>0</v>
      </c>
    </row>
    <row r="8744" spans="1:5" x14ac:dyDescent="0.25">
      <c r="A8744" s="9">
        <f>IF(ISBLANK('Step 1.3 Normalized OAT'!A8744),"-",'Step 1.3 Normalized OAT'!A8744)</f>
        <v>43465.25</v>
      </c>
      <c r="B8744" s="26">
        <f t="shared" si="142"/>
        <v>364</v>
      </c>
      <c r="C8744" s="64" cm="1">
        <f t="array" ref="C8744">INDEX('Step 5. Daily Avg Schedule Calc'!$A$2:$C$169,(WEEKDAY(A8744)-1)*24+HOUR(A8744)+1,3)*IF(A8744&lt;Cooling_Season_Start_Date,0,IF(A8744&gt;Cooling_Season_End_Date,0,1))</f>
        <v>0</v>
      </c>
      <c r="D8744" s="12">
        <f>VLOOKUP(A8744,'Step 1.3 Normalized OAT'!$A$1:$B$8761,2)</f>
        <v>36</v>
      </c>
      <c r="E8744" s="13">
        <f ca="1">('Step 3. Regression'!$F$19*D8744^2+'Step 3. Regression'!$G$19*D8744+'Step 3. Regression'!$H$19)*C8744</f>
        <v>0</v>
      </c>
    </row>
    <row r="8745" spans="1:5" x14ac:dyDescent="0.25">
      <c r="A8745" s="9">
        <f>IF(ISBLANK('Step 1.3 Normalized OAT'!A8745),"-",'Step 1.3 Normalized OAT'!A8745)</f>
        <v>43465.291666666664</v>
      </c>
      <c r="B8745" s="26">
        <f t="shared" si="142"/>
        <v>364</v>
      </c>
      <c r="C8745" s="64" cm="1">
        <f t="array" ref="C8745">INDEX('Step 5. Daily Avg Schedule Calc'!$A$2:$C$169,(WEEKDAY(A8745)-1)*24+HOUR(A8745)+1,3)*IF(A8745&lt;Cooling_Season_Start_Date,0,IF(A8745&gt;Cooling_Season_End_Date,0,1))</f>
        <v>0</v>
      </c>
      <c r="D8745" s="12">
        <f>VLOOKUP(A8745,'Step 1.3 Normalized OAT'!$A$1:$B$8761,2)</f>
        <v>36</v>
      </c>
      <c r="E8745" s="13">
        <f ca="1">('Step 3. Regression'!$F$19*D8745^2+'Step 3. Regression'!$G$19*D8745+'Step 3. Regression'!$H$19)*C8745</f>
        <v>0</v>
      </c>
    </row>
    <row r="8746" spans="1:5" x14ac:dyDescent="0.25">
      <c r="A8746" s="9">
        <f>IF(ISBLANK('Step 1.3 Normalized OAT'!A8746),"-",'Step 1.3 Normalized OAT'!A8746)</f>
        <v>43465.333333333336</v>
      </c>
      <c r="B8746" s="26">
        <f t="shared" si="142"/>
        <v>364</v>
      </c>
      <c r="C8746" s="64" cm="1">
        <f t="array" ref="C8746">INDEX('Step 5. Daily Avg Schedule Calc'!$A$2:$C$169,(WEEKDAY(A8746)-1)*24+HOUR(A8746)+1,3)*IF(A8746&lt;Cooling_Season_Start_Date,0,IF(A8746&gt;Cooling_Season_End_Date,0,1))</f>
        <v>0</v>
      </c>
      <c r="D8746" s="12">
        <f>VLOOKUP(A8746,'Step 1.3 Normalized OAT'!$A$1:$B$8761,2)</f>
        <v>37</v>
      </c>
      <c r="E8746" s="13">
        <f ca="1">('Step 3. Regression'!$F$19*D8746^2+'Step 3. Regression'!$G$19*D8746+'Step 3. Regression'!$H$19)*C8746</f>
        <v>0</v>
      </c>
    </row>
    <row r="8747" spans="1:5" x14ac:dyDescent="0.25">
      <c r="A8747" s="9">
        <f>IF(ISBLANK('Step 1.3 Normalized OAT'!A8747),"-",'Step 1.3 Normalized OAT'!A8747)</f>
        <v>43465.375</v>
      </c>
      <c r="B8747" s="26">
        <f t="shared" si="142"/>
        <v>364</v>
      </c>
      <c r="C8747" s="64" cm="1">
        <f t="array" ref="C8747">INDEX('Step 5. Daily Avg Schedule Calc'!$A$2:$C$169,(WEEKDAY(A8747)-1)*24+HOUR(A8747)+1,3)*IF(A8747&lt;Cooling_Season_Start_Date,0,IF(A8747&gt;Cooling_Season_End_Date,0,1))</f>
        <v>0</v>
      </c>
      <c r="D8747" s="12">
        <f>VLOOKUP(A8747,'Step 1.3 Normalized OAT'!$A$1:$B$8761,2)</f>
        <v>38</v>
      </c>
      <c r="E8747" s="13">
        <f ca="1">('Step 3. Regression'!$F$19*D8747^2+'Step 3. Regression'!$G$19*D8747+'Step 3. Regression'!$H$19)*C8747</f>
        <v>0</v>
      </c>
    </row>
    <row r="8748" spans="1:5" x14ac:dyDescent="0.25">
      <c r="A8748" s="9">
        <f>IF(ISBLANK('Step 1.3 Normalized OAT'!A8748),"-",'Step 1.3 Normalized OAT'!A8748)</f>
        <v>43465.416666666664</v>
      </c>
      <c r="B8748" s="26">
        <f t="shared" si="142"/>
        <v>364</v>
      </c>
      <c r="C8748" s="64" cm="1">
        <f t="array" ref="C8748">INDEX('Step 5. Daily Avg Schedule Calc'!$A$2:$C$169,(WEEKDAY(A8748)-1)*24+HOUR(A8748)+1,3)*IF(A8748&lt;Cooling_Season_Start_Date,0,IF(A8748&gt;Cooling_Season_End_Date,0,1))</f>
        <v>0</v>
      </c>
      <c r="D8748" s="12">
        <f>VLOOKUP(A8748,'Step 1.3 Normalized OAT'!$A$1:$B$8761,2)</f>
        <v>42</v>
      </c>
      <c r="E8748" s="13">
        <f ca="1">('Step 3. Regression'!$F$19*D8748^2+'Step 3. Regression'!$G$19*D8748+'Step 3. Regression'!$H$19)*C8748</f>
        <v>0</v>
      </c>
    </row>
    <row r="8749" spans="1:5" x14ac:dyDescent="0.25">
      <c r="A8749" s="9">
        <f>IF(ISBLANK('Step 1.3 Normalized OAT'!A8749),"-",'Step 1.3 Normalized OAT'!A8749)</f>
        <v>43465.458333333336</v>
      </c>
      <c r="B8749" s="26">
        <f t="shared" si="142"/>
        <v>364</v>
      </c>
      <c r="C8749" s="64" cm="1">
        <f t="array" ref="C8749">INDEX('Step 5. Daily Avg Schedule Calc'!$A$2:$C$169,(WEEKDAY(A8749)-1)*24+HOUR(A8749)+1,3)*IF(A8749&lt;Cooling_Season_Start_Date,0,IF(A8749&gt;Cooling_Season_End_Date,0,1))</f>
        <v>0</v>
      </c>
      <c r="D8749" s="12">
        <f>VLOOKUP(A8749,'Step 1.3 Normalized OAT'!$A$1:$B$8761,2)</f>
        <v>45</v>
      </c>
      <c r="E8749" s="13">
        <f ca="1">('Step 3. Regression'!$F$19*D8749^2+'Step 3. Regression'!$G$19*D8749+'Step 3. Regression'!$H$19)*C8749</f>
        <v>0</v>
      </c>
    </row>
    <row r="8750" spans="1:5" x14ac:dyDescent="0.25">
      <c r="A8750" s="9">
        <f>IF(ISBLANK('Step 1.3 Normalized OAT'!A8750),"-",'Step 1.3 Normalized OAT'!A8750)</f>
        <v>43465.5</v>
      </c>
      <c r="B8750" s="26">
        <f t="shared" si="142"/>
        <v>364</v>
      </c>
      <c r="C8750" s="64" cm="1">
        <f t="array" ref="C8750">INDEX('Step 5. Daily Avg Schedule Calc'!$A$2:$C$169,(WEEKDAY(A8750)-1)*24+HOUR(A8750)+1,3)*IF(A8750&lt;Cooling_Season_Start_Date,0,IF(A8750&gt;Cooling_Season_End_Date,0,1))</f>
        <v>0</v>
      </c>
      <c r="D8750" s="12">
        <f>VLOOKUP(A8750,'Step 1.3 Normalized OAT'!$A$1:$B$8761,2)</f>
        <v>45</v>
      </c>
      <c r="E8750" s="13">
        <f ca="1">('Step 3. Regression'!$F$19*D8750^2+'Step 3. Regression'!$G$19*D8750+'Step 3. Regression'!$H$19)*C8750</f>
        <v>0</v>
      </c>
    </row>
    <row r="8751" spans="1:5" x14ac:dyDescent="0.25">
      <c r="A8751" s="9">
        <f>IF(ISBLANK('Step 1.3 Normalized OAT'!A8751),"-",'Step 1.3 Normalized OAT'!A8751)</f>
        <v>43465.541666666664</v>
      </c>
      <c r="B8751" s="26">
        <f t="shared" si="142"/>
        <v>364</v>
      </c>
      <c r="C8751" s="64" cm="1">
        <f t="array" ref="C8751">INDEX('Step 5. Daily Avg Schedule Calc'!$A$2:$C$169,(WEEKDAY(A8751)-1)*24+HOUR(A8751)+1,3)*IF(A8751&lt;Cooling_Season_Start_Date,0,IF(A8751&gt;Cooling_Season_End_Date,0,1))</f>
        <v>0</v>
      </c>
      <c r="D8751" s="12">
        <f>VLOOKUP(A8751,'Step 1.3 Normalized OAT'!$A$1:$B$8761,2)</f>
        <v>45</v>
      </c>
      <c r="E8751" s="13">
        <f ca="1">('Step 3. Regression'!$F$19*D8751^2+'Step 3. Regression'!$G$19*D8751+'Step 3. Regression'!$H$19)*C8751</f>
        <v>0</v>
      </c>
    </row>
    <row r="8752" spans="1:5" x14ac:dyDescent="0.25">
      <c r="A8752" s="9">
        <f>IF(ISBLANK('Step 1.3 Normalized OAT'!A8752),"-",'Step 1.3 Normalized OAT'!A8752)</f>
        <v>43465.583333333336</v>
      </c>
      <c r="B8752" s="26">
        <f t="shared" si="142"/>
        <v>364</v>
      </c>
      <c r="C8752" s="64" cm="1">
        <f t="array" ref="C8752">INDEX('Step 5. Daily Avg Schedule Calc'!$A$2:$C$169,(WEEKDAY(A8752)-1)*24+HOUR(A8752)+1,3)*IF(A8752&lt;Cooling_Season_Start_Date,0,IF(A8752&gt;Cooling_Season_End_Date,0,1))</f>
        <v>0</v>
      </c>
      <c r="D8752" s="12">
        <f>VLOOKUP(A8752,'Step 1.3 Normalized OAT'!$A$1:$B$8761,2)</f>
        <v>45</v>
      </c>
      <c r="E8752" s="13">
        <f ca="1">('Step 3. Regression'!$F$19*D8752^2+'Step 3. Regression'!$G$19*D8752+'Step 3. Regression'!$H$19)*C8752</f>
        <v>0</v>
      </c>
    </row>
    <row r="8753" spans="1:5" x14ac:dyDescent="0.25">
      <c r="A8753" s="9">
        <f>IF(ISBLANK('Step 1.3 Normalized OAT'!A8753),"-",'Step 1.3 Normalized OAT'!A8753)</f>
        <v>43465.625</v>
      </c>
      <c r="B8753" s="26">
        <f t="shared" si="142"/>
        <v>364</v>
      </c>
      <c r="C8753" s="64" cm="1">
        <f t="array" ref="C8753">INDEX('Step 5. Daily Avg Schedule Calc'!$A$2:$C$169,(WEEKDAY(A8753)-1)*24+HOUR(A8753)+1,3)*IF(A8753&lt;Cooling_Season_Start_Date,0,IF(A8753&gt;Cooling_Season_End_Date,0,1))</f>
        <v>0</v>
      </c>
      <c r="D8753" s="12">
        <f>VLOOKUP(A8753,'Step 1.3 Normalized OAT'!$A$1:$B$8761,2)</f>
        <v>45</v>
      </c>
      <c r="E8753" s="13">
        <f ca="1">('Step 3. Regression'!$F$19*D8753^2+'Step 3. Regression'!$G$19*D8753+'Step 3. Regression'!$H$19)*C8753</f>
        <v>0</v>
      </c>
    </row>
    <row r="8754" spans="1:5" x14ac:dyDescent="0.25">
      <c r="A8754" s="9">
        <f>IF(ISBLANK('Step 1.3 Normalized OAT'!A8754),"-",'Step 1.3 Normalized OAT'!A8754)</f>
        <v>43465.666666666664</v>
      </c>
      <c r="B8754" s="26">
        <f t="shared" si="142"/>
        <v>364</v>
      </c>
      <c r="C8754" s="64" cm="1">
        <f t="array" ref="C8754">INDEX('Step 5. Daily Avg Schedule Calc'!$A$2:$C$169,(WEEKDAY(A8754)-1)*24+HOUR(A8754)+1,3)*IF(A8754&lt;Cooling_Season_Start_Date,0,IF(A8754&gt;Cooling_Season_End_Date,0,1))</f>
        <v>0</v>
      </c>
      <c r="D8754" s="12">
        <f>VLOOKUP(A8754,'Step 1.3 Normalized OAT'!$A$1:$B$8761,2)</f>
        <v>44</v>
      </c>
      <c r="E8754" s="13">
        <f ca="1">('Step 3. Regression'!$F$19*D8754^2+'Step 3. Regression'!$G$19*D8754+'Step 3. Regression'!$H$19)*C8754</f>
        <v>0</v>
      </c>
    </row>
    <row r="8755" spans="1:5" x14ac:dyDescent="0.25">
      <c r="A8755" s="9">
        <f>IF(ISBLANK('Step 1.3 Normalized OAT'!A8755),"-",'Step 1.3 Normalized OAT'!A8755)</f>
        <v>43465.708333333336</v>
      </c>
      <c r="B8755" s="26">
        <f t="shared" si="142"/>
        <v>364</v>
      </c>
      <c r="C8755" s="64" cm="1">
        <f t="array" ref="C8755">INDEX('Step 5. Daily Avg Schedule Calc'!$A$2:$C$169,(WEEKDAY(A8755)-1)*24+HOUR(A8755)+1,3)*IF(A8755&lt;Cooling_Season_Start_Date,0,IF(A8755&gt;Cooling_Season_End_Date,0,1))</f>
        <v>0</v>
      </c>
      <c r="D8755" s="12">
        <f>VLOOKUP(A8755,'Step 1.3 Normalized OAT'!$A$1:$B$8761,2)</f>
        <v>45</v>
      </c>
      <c r="E8755" s="13">
        <f ca="1">('Step 3. Regression'!$F$19*D8755^2+'Step 3. Regression'!$G$19*D8755+'Step 3. Regression'!$H$19)*C8755</f>
        <v>0</v>
      </c>
    </row>
    <row r="8756" spans="1:5" x14ac:dyDescent="0.25">
      <c r="A8756" s="9">
        <f>IF(ISBLANK('Step 1.3 Normalized OAT'!A8756),"-",'Step 1.3 Normalized OAT'!A8756)</f>
        <v>43465.75</v>
      </c>
      <c r="B8756" s="26">
        <f t="shared" si="142"/>
        <v>364</v>
      </c>
      <c r="C8756" s="64" cm="1">
        <f t="array" ref="C8756">INDEX('Step 5. Daily Avg Schedule Calc'!$A$2:$C$169,(WEEKDAY(A8756)-1)*24+HOUR(A8756)+1,3)*IF(A8756&lt;Cooling_Season_Start_Date,0,IF(A8756&gt;Cooling_Season_End_Date,0,1))</f>
        <v>0</v>
      </c>
      <c r="D8756" s="12">
        <f>VLOOKUP(A8756,'Step 1.3 Normalized OAT'!$A$1:$B$8761,2)</f>
        <v>45</v>
      </c>
      <c r="E8756" s="13">
        <f ca="1">('Step 3. Regression'!$F$19*D8756^2+'Step 3. Regression'!$G$19*D8756+'Step 3. Regression'!$H$19)*C8756</f>
        <v>0</v>
      </c>
    </row>
    <row r="8757" spans="1:5" x14ac:dyDescent="0.25">
      <c r="A8757" s="9">
        <f>IF(ISBLANK('Step 1.3 Normalized OAT'!A8757),"-",'Step 1.3 Normalized OAT'!A8757)</f>
        <v>43465.791666666664</v>
      </c>
      <c r="B8757" s="26">
        <f t="shared" si="142"/>
        <v>364</v>
      </c>
      <c r="C8757" s="64" cm="1">
        <f t="array" ref="C8757">INDEX('Step 5. Daily Avg Schedule Calc'!$A$2:$C$169,(WEEKDAY(A8757)-1)*24+HOUR(A8757)+1,3)*IF(A8757&lt;Cooling_Season_Start_Date,0,IF(A8757&gt;Cooling_Season_End_Date,0,1))</f>
        <v>0</v>
      </c>
      <c r="D8757" s="12">
        <f>VLOOKUP(A8757,'Step 1.3 Normalized OAT'!$A$1:$B$8761,2)</f>
        <v>44</v>
      </c>
      <c r="E8757" s="13">
        <f ca="1">('Step 3. Regression'!$F$19*D8757^2+'Step 3. Regression'!$G$19*D8757+'Step 3. Regression'!$H$19)*C8757</f>
        <v>0</v>
      </c>
    </row>
    <row r="8758" spans="1:5" x14ac:dyDescent="0.25">
      <c r="A8758" s="9">
        <f>IF(ISBLANK('Step 1.3 Normalized OAT'!A8758),"-",'Step 1.3 Normalized OAT'!A8758)</f>
        <v>43465.833333333336</v>
      </c>
      <c r="B8758" s="26">
        <f t="shared" si="142"/>
        <v>364</v>
      </c>
      <c r="C8758" s="64" cm="1">
        <f t="array" ref="C8758">INDEX('Step 5. Daily Avg Schedule Calc'!$A$2:$C$169,(WEEKDAY(A8758)-1)*24+HOUR(A8758)+1,3)*IF(A8758&lt;Cooling_Season_Start_Date,0,IF(A8758&gt;Cooling_Season_End_Date,0,1))</f>
        <v>0</v>
      </c>
      <c r="D8758" s="12">
        <f>VLOOKUP(A8758,'Step 1.3 Normalized OAT'!$A$1:$B$8761,2)</f>
        <v>45</v>
      </c>
      <c r="E8758" s="13">
        <f ca="1">('Step 3. Regression'!$F$19*D8758^2+'Step 3. Regression'!$G$19*D8758+'Step 3. Regression'!$H$19)*C8758</f>
        <v>0</v>
      </c>
    </row>
    <row r="8759" spans="1:5" x14ac:dyDescent="0.25">
      <c r="A8759" s="9">
        <f>IF(ISBLANK('Step 1.3 Normalized OAT'!A8759),"-",'Step 1.3 Normalized OAT'!A8759)</f>
        <v>43465.875</v>
      </c>
      <c r="B8759" s="26">
        <f t="shared" si="142"/>
        <v>364</v>
      </c>
      <c r="C8759" s="64" cm="1">
        <f t="array" ref="C8759">INDEX('Step 5. Daily Avg Schedule Calc'!$A$2:$C$169,(WEEKDAY(A8759)-1)*24+HOUR(A8759)+1,3)*IF(A8759&lt;Cooling_Season_Start_Date,0,IF(A8759&gt;Cooling_Season_End_Date,0,1))</f>
        <v>0</v>
      </c>
      <c r="D8759" s="12">
        <f>VLOOKUP(A8759,'Step 1.3 Normalized OAT'!$A$1:$B$8761,2)</f>
        <v>45</v>
      </c>
      <c r="E8759" s="13">
        <f ca="1">('Step 3. Regression'!$F$19*D8759^2+'Step 3. Regression'!$G$19*D8759+'Step 3. Regression'!$H$19)*C8759</f>
        <v>0</v>
      </c>
    </row>
    <row r="8760" spans="1:5" x14ac:dyDescent="0.25">
      <c r="A8760" s="9">
        <f>IF(ISBLANK('Step 1.3 Normalized OAT'!A8760),"-",'Step 1.3 Normalized OAT'!A8760)</f>
        <v>43465.916666666664</v>
      </c>
      <c r="B8760" s="26">
        <f t="shared" si="142"/>
        <v>364</v>
      </c>
      <c r="C8760" s="64" cm="1">
        <f t="array" ref="C8760">INDEX('Step 5. Daily Avg Schedule Calc'!$A$2:$C$169,(WEEKDAY(A8760)-1)*24+HOUR(A8760)+1,3)*IF(A8760&lt;Cooling_Season_Start_Date,0,IF(A8760&gt;Cooling_Season_End_Date,0,1))</f>
        <v>0</v>
      </c>
      <c r="D8760" s="12">
        <f>VLOOKUP(A8760,'Step 1.3 Normalized OAT'!$A$1:$B$8761,2)</f>
        <v>46</v>
      </c>
      <c r="E8760" s="13">
        <f ca="1">('Step 3. Regression'!$F$19*D8760^2+'Step 3. Regression'!$G$19*D8760+'Step 3. Regression'!$H$19)*C8760</f>
        <v>0</v>
      </c>
    </row>
    <row r="8761" spans="1:5" x14ac:dyDescent="0.25">
      <c r="A8761" s="9">
        <f>IF(ISBLANK('Step 1.3 Normalized OAT'!A8761),"-",'Step 1.3 Normalized OAT'!A8761)</f>
        <v>43465.958333333336</v>
      </c>
      <c r="B8761" s="26">
        <f t="shared" si="142"/>
        <v>364</v>
      </c>
      <c r="C8761" s="64" cm="1">
        <f t="array" ref="C8761">INDEX('Step 5. Daily Avg Schedule Calc'!$A$2:$C$169,(WEEKDAY(A8761)-1)*24+HOUR(A8761)+1,3)*IF(A8761&lt;Cooling_Season_Start_Date,0,IF(A8761&gt;Cooling_Season_End_Date,0,1))</f>
        <v>0</v>
      </c>
      <c r="D8761" s="12">
        <f>VLOOKUP(A8761,'Step 1.3 Normalized OAT'!$A$1:$B$8761,2)</f>
        <v>46</v>
      </c>
      <c r="E8761" s="13">
        <f ca="1">('Step 3. Regression'!$F$19*D8761^2+'Step 3. Regression'!$G$19*D8761+'Step 3. Regression'!$H$19)*C8761</f>
        <v>0</v>
      </c>
    </row>
    <row r="8762" spans="1:5" x14ac:dyDescent="0.25">
      <c r="A8762" s="9"/>
      <c r="B8762" s="9"/>
      <c r="C8762" s="12"/>
      <c r="D8762" s="12"/>
      <c r="E8762" s="13"/>
    </row>
  </sheetData>
  <sheetProtection algorithmName="SHA-512" hashValue="+Q0B9omb8xxPl4FX1pl/kQ1ltyxg3y00KIHi67rOTiL2CcjzU0tYVPC8X9ZIBfbtRMnNPE5F8E235CB7zJek2w==" saltValue="SNILqGvh8KGRPTTYHd52e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197C5-7F6D-4D36-80D6-35C2E9C387E6}">
  <sheetPr>
    <tabColor rgb="FF00B050"/>
  </sheetPr>
  <dimension ref="B20:E42"/>
  <sheetViews>
    <sheetView topLeftCell="A19" workbookViewId="0">
      <selection activeCell="E20" sqref="E20"/>
    </sheetView>
  </sheetViews>
  <sheetFormatPr defaultRowHeight="13.2" x14ac:dyDescent="0.25"/>
  <cols>
    <col min="2" max="2" width="41.44140625" customWidth="1"/>
    <col min="3" max="3" width="27.44140625" customWidth="1"/>
    <col min="4" max="4" width="11.5546875" customWidth="1"/>
    <col min="5" max="5" width="7.44140625" customWidth="1"/>
    <col min="6" max="6" width="4.77734375" bestFit="1" customWidth="1"/>
    <col min="8" max="8" width="40.21875" bestFit="1" customWidth="1"/>
  </cols>
  <sheetData>
    <row r="20" spans="2:5" x14ac:dyDescent="0.25">
      <c r="B20" s="70" t="s">
        <v>18</v>
      </c>
      <c r="C20" s="71" t="s">
        <v>69</v>
      </c>
      <c r="D20" s="69"/>
    </row>
    <row r="21" spans="2:5" x14ac:dyDescent="0.25">
      <c r="B21" s="72" t="s">
        <v>5</v>
      </c>
      <c r="C21" s="73">
        <f>SUMIF('Step 5. Daily Avg Schedule Calc'!$A:$A,2,'Step 5. Daily Avg Schedule Calc'!$C:$C)</f>
        <v>14</v>
      </c>
      <c r="D21" s="22"/>
    </row>
    <row r="22" spans="2:5" x14ac:dyDescent="0.25">
      <c r="B22" s="72" t="s">
        <v>7</v>
      </c>
      <c r="C22" s="73">
        <f>SUMIF('Step 5. Daily Avg Schedule Calc'!$A:$A,3,'Step 5. Daily Avg Schedule Calc'!$C:$C)</f>
        <v>14</v>
      </c>
      <c r="D22" s="22"/>
    </row>
    <row r="23" spans="2:5" x14ac:dyDescent="0.25">
      <c r="B23" s="72" t="s">
        <v>8</v>
      </c>
      <c r="C23" s="73">
        <f>SUMIF('Step 5. Daily Avg Schedule Calc'!$A:$A,4,'Step 5. Daily Avg Schedule Calc'!$C:$C)</f>
        <v>14</v>
      </c>
      <c r="D23" s="22"/>
    </row>
    <row r="24" spans="2:5" x14ac:dyDescent="0.25">
      <c r="B24" s="72" t="s">
        <v>9</v>
      </c>
      <c r="C24" s="73">
        <f>SUMIF('Step 5. Daily Avg Schedule Calc'!$A:$A,5,'Step 5. Daily Avg Schedule Calc'!$C:$C)</f>
        <v>13</v>
      </c>
      <c r="D24" s="22"/>
    </row>
    <row r="25" spans="2:5" x14ac:dyDescent="0.25">
      <c r="B25" s="72" t="s">
        <v>10</v>
      </c>
      <c r="C25" s="73">
        <f>SUMIF('Step 5. Daily Avg Schedule Calc'!$A:$A,6,'Step 5. Daily Avg Schedule Calc'!$C:$C)</f>
        <v>14</v>
      </c>
      <c r="D25" s="22"/>
    </row>
    <row r="26" spans="2:5" x14ac:dyDescent="0.25">
      <c r="B26" s="72" t="s">
        <v>11</v>
      </c>
      <c r="C26" s="73">
        <f>SUMIF('Step 5. Daily Avg Schedule Calc'!$A:$A,7,'Step 5. Daily Avg Schedule Calc'!$C:$C)</f>
        <v>14.5</v>
      </c>
      <c r="D26" s="22"/>
    </row>
    <row r="27" spans="2:5" x14ac:dyDescent="0.25">
      <c r="B27" s="74" t="s">
        <v>6</v>
      </c>
      <c r="C27" s="75">
        <f>SUMIF('Step 5. Daily Avg Schedule Calc'!$A:$A,1,'Step 5. Daily Avg Schedule Calc'!$C:$C)</f>
        <v>14.5</v>
      </c>
      <c r="D27" s="22"/>
    </row>
    <row r="29" spans="2:5" x14ac:dyDescent="0.25">
      <c r="B29" s="76"/>
    </row>
    <row r="30" spans="2:5" x14ac:dyDescent="0.25">
      <c r="B30" s="77" t="s">
        <v>46</v>
      </c>
      <c r="C30" s="78">
        <f ca="1">SUM('Step 6. Energy Calcs'!E:E)</f>
        <v>15659.528727119503</v>
      </c>
      <c r="E30" s="66"/>
    </row>
    <row r="31" spans="2:5" x14ac:dyDescent="0.25">
      <c r="B31" s="65"/>
      <c r="C31" s="66"/>
    </row>
    <row r="32" spans="2:5" x14ac:dyDescent="0.25">
      <c r="B32" s="65"/>
      <c r="C32" s="66"/>
    </row>
    <row r="33" spans="2:3" x14ac:dyDescent="0.25">
      <c r="B33" s="70" t="s">
        <v>47</v>
      </c>
      <c r="C33" s="79">
        <f>MAX('Step 1.1 Raw Power Data'!A:A)-MIN('Step 1.1 Raw Power Data'!A:A)</f>
        <v>9.6666666661039926</v>
      </c>
    </row>
    <row r="34" spans="2:3" x14ac:dyDescent="0.25">
      <c r="B34" s="80" t="s">
        <v>48</v>
      </c>
      <c r="C34" s="81">
        <f>C33/365</f>
        <v>2.648401826329861E-2</v>
      </c>
    </row>
    <row r="42" spans="2:3" x14ac:dyDescent="0.25">
      <c r="C42" s="3"/>
    </row>
  </sheetData>
  <sheetProtection algorithmName="SHA-512" hashValue="Or3Ok2QyJf+56IL7IdI5Z4bLf6ENLPdffYXm233S3bR14kRd/nX5rT3TIY7revc9jtRw9i7xaIMWKDOeT1SKDQ==" saltValue="8G1iui80392Jfcjf06B+K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5F4E8-111B-4059-A202-F8426B8C8044}">
  <dimension ref="A1:D58"/>
  <sheetViews>
    <sheetView tabSelected="1" workbookViewId="0"/>
  </sheetViews>
  <sheetFormatPr defaultRowHeight="13.2" x14ac:dyDescent="0.25"/>
  <cols>
    <col min="1" max="1" width="26.44140625" customWidth="1"/>
    <col min="2" max="2" width="81.88671875" customWidth="1"/>
    <col min="3" max="3" width="22" customWidth="1"/>
    <col min="4" max="4" width="18.33203125" customWidth="1"/>
  </cols>
  <sheetData>
    <row r="1" spans="1:2" x14ac:dyDescent="0.25">
      <c r="A1" s="1" t="s">
        <v>0</v>
      </c>
    </row>
    <row r="3" spans="1:2" x14ac:dyDescent="0.25">
      <c r="A3" s="1" t="s">
        <v>1</v>
      </c>
    </row>
    <row r="4" spans="1:2" x14ac:dyDescent="0.25">
      <c r="B4" s="29" t="s">
        <v>60</v>
      </c>
    </row>
    <row r="5" spans="1:2" x14ac:dyDescent="0.25">
      <c r="B5" s="29" t="s">
        <v>61</v>
      </c>
    </row>
    <row r="6" spans="1:2" x14ac:dyDescent="0.25">
      <c r="B6" s="3" t="s">
        <v>22</v>
      </c>
    </row>
    <row r="7" spans="1:2" x14ac:dyDescent="0.25">
      <c r="B7" s="29" t="s">
        <v>62</v>
      </c>
    </row>
    <row r="8" spans="1:2" x14ac:dyDescent="0.25">
      <c r="B8" s="29"/>
    </row>
    <row r="9" spans="1:2" x14ac:dyDescent="0.25">
      <c r="A9" s="1" t="s">
        <v>2</v>
      </c>
    </row>
    <row r="10" spans="1:2" ht="13.8" x14ac:dyDescent="0.25">
      <c r="B10" s="28" t="s">
        <v>12</v>
      </c>
    </row>
    <row r="12" spans="1:2" x14ac:dyDescent="0.25">
      <c r="A12" s="3" t="s">
        <v>23</v>
      </c>
    </row>
    <row r="13" spans="1:2" ht="69.599999999999994" x14ac:dyDescent="0.25">
      <c r="A13" s="49">
        <v>1.1000000000000001</v>
      </c>
      <c r="B13" s="46" t="s">
        <v>90</v>
      </c>
    </row>
    <row r="14" spans="1:2" ht="55.8" x14ac:dyDescent="0.25">
      <c r="A14" s="49">
        <v>1.2</v>
      </c>
      <c r="B14" s="46" t="s">
        <v>41</v>
      </c>
    </row>
    <row r="15" spans="1:2" ht="28.2" x14ac:dyDescent="0.25">
      <c r="A15" s="68">
        <v>1.3</v>
      </c>
      <c r="B15" s="46" t="s">
        <v>63</v>
      </c>
    </row>
    <row r="16" spans="1:2" ht="14.4" x14ac:dyDescent="0.25">
      <c r="A16" s="49">
        <v>2</v>
      </c>
      <c r="B16" s="33" t="s">
        <v>75</v>
      </c>
    </row>
    <row r="17" spans="1:4" ht="42" x14ac:dyDescent="0.25">
      <c r="A17" s="85">
        <v>3</v>
      </c>
      <c r="B17" s="33" t="s">
        <v>76</v>
      </c>
    </row>
    <row r="18" spans="1:4" ht="14.4" thickBot="1" x14ac:dyDescent="0.3">
      <c r="A18" s="85"/>
      <c r="B18" s="33" t="s">
        <v>26</v>
      </c>
    </row>
    <row r="19" spans="1:4" ht="12.45" customHeight="1" thickBot="1" x14ac:dyDescent="0.3">
      <c r="A19" s="85"/>
      <c r="B19" s="37" t="s">
        <v>27</v>
      </c>
      <c r="C19" s="38" t="s">
        <v>28</v>
      </c>
      <c r="D19" s="38" t="s">
        <v>29</v>
      </c>
    </row>
    <row r="20" spans="1:4" ht="15.45" customHeight="1" thickBot="1" x14ac:dyDescent="0.3">
      <c r="A20" s="85"/>
      <c r="B20" s="39" t="s">
        <v>30</v>
      </c>
      <c r="C20" s="40" t="s">
        <v>31</v>
      </c>
      <c r="D20" s="40" t="s">
        <v>32</v>
      </c>
    </row>
    <row r="21" spans="1:4" ht="30.75" customHeight="1" thickBot="1" x14ac:dyDescent="0.3">
      <c r="A21" s="85"/>
      <c r="B21" s="41" t="s">
        <v>33</v>
      </c>
      <c r="C21" s="42" t="s">
        <v>34</v>
      </c>
      <c r="D21" s="42"/>
    </row>
    <row r="22" spans="1:4" ht="20.7" customHeight="1" thickBot="1" x14ac:dyDescent="0.3">
      <c r="A22" s="85"/>
      <c r="B22" s="41" t="s">
        <v>35</v>
      </c>
      <c r="C22" s="42" t="s">
        <v>36</v>
      </c>
      <c r="D22" s="42"/>
    </row>
    <row r="23" spans="1:4" ht="28.2" customHeight="1" thickBot="1" x14ac:dyDescent="0.3">
      <c r="A23" s="85"/>
      <c r="B23" s="41" t="s">
        <v>37</v>
      </c>
      <c r="C23" s="42" t="s">
        <v>38</v>
      </c>
      <c r="D23" s="42"/>
    </row>
    <row r="24" spans="1:4" ht="16.2" x14ac:dyDescent="0.25">
      <c r="A24" s="85"/>
      <c r="B24" s="43" t="s">
        <v>39</v>
      </c>
    </row>
    <row r="25" spans="1:4" ht="13.8" x14ac:dyDescent="0.25">
      <c r="A25" s="85"/>
      <c r="B25" s="43" t="s">
        <v>40</v>
      </c>
    </row>
    <row r="26" spans="1:4" ht="14.4" x14ac:dyDescent="0.25">
      <c r="A26" s="49">
        <v>4</v>
      </c>
      <c r="B26" s="47" t="s">
        <v>77</v>
      </c>
    </row>
    <row r="27" spans="1:4" ht="28.2" x14ac:dyDescent="0.25">
      <c r="A27" s="49">
        <v>5</v>
      </c>
      <c r="B27" s="48" t="s">
        <v>78</v>
      </c>
    </row>
    <row r="28" spans="1:4" ht="151.80000000000001" x14ac:dyDescent="0.25">
      <c r="A28" s="49">
        <v>6</v>
      </c>
      <c r="B28" s="48" t="s">
        <v>91</v>
      </c>
    </row>
    <row r="29" spans="1:4" ht="138" x14ac:dyDescent="0.25">
      <c r="A29" s="68">
        <v>7</v>
      </c>
      <c r="B29" s="48" t="s">
        <v>79</v>
      </c>
    </row>
    <row r="30" spans="1:4" ht="13.8" x14ac:dyDescent="0.25">
      <c r="B30" s="35"/>
    </row>
    <row r="31" spans="1:4" ht="13.8" x14ac:dyDescent="0.25">
      <c r="A31" s="1" t="s">
        <v>80</v>
      </c>
      <c r="B31" s="82" t="s">
        <v>86</v>
      </c>
      <c r="C31" s="1" t="s">
        <v>87</v>
      </c>
      <c r="D31" s="1" t="s">
        <v>88</v>
      </c>
    </row>
    <row r="32" spans="1:4" ht="13.8" x14ac:dyDescent="0.25">
      <c r="A32" s="3" t="s">
        <v>81</v>
      </c>
      <c r="B32" s="48" t="s">
        <v>83</v>
      </c>
      <c r="C32" s="3" t="s">
        <v>85</v>
      </c>
      <c r="D32" t="str">
        <f>ADDRESS(ROW(Cooling_Season_Start_Date),COLUMN(Cooling_Season_Start_Date))</f>
        <v>$E$4</v>
      </c>
    </row>
    <row r="33" spans="1:4" ht="13.8" x14ac:dyDescent="0.25">
      <c r="A33" s="3" t="s">
        <v>82</v>
      </c>
      <c r="B33" s="48" t="s">
        <v>84</v>
      </c>
      <c r="C33" s="3" t="s">
        <v>85</v>
      </c>
      <c r="D33" t="str">
        <f>ADDRESS(ROW(Cooling_Season_End_Date),COLUMN(Cooling_Season_End_Date))</f>
        <v>$E$5</v>
      </c>
    </row>
    <row r="49" spans="2:2" ht="13.8" x14ac:dyDescent="0.25">
      <c r="B49" s="44"/>
    </row>
    <row r="51" spans="2:2" ht="13.8" x14ac:dyDescent="0.25">
      <c r="B51" s="45"/>
    </row>
    <row r="52" spans="2:2" ht="13.8" x14ac:dyDescent="0.25">
      <c r="B52" s="34"/>
    </row>
    <row r="53" spans="2:2" ht="13.8" x14ac:dyDescent="0.25">
      <c r="B53" s="35"/>
    </row>
    <row r="54" spans="2:2" ht="13.8" x14ac:dyDescent="0.25">
      <c r="B54" s="36"/>
    </row>
    <row r="55" spans="2:2" ht="13.8" x14ac:dyDescent="0.25">
      <c r="B55" s="35"/>
    </row>
    <row r="56" spans="2:2" ht="13.8" x14ac:dyDescent="0.25">
      <c r="B56" s="36"/>
    </row>
    <row r="57" spans="2:2" ht="13.8" x14ac:dyDescent="0.25">
      <c r="B57" s="35"/>
    </row>
    <row r="58" spans="2:2" ht="13.8" x14ac:dyDescent="0.25">
      <c r="B58" s="36"/>
    </row>
  </sheetData>
  <sheetProtection algorithmName="SHA-512" hashValue="plpKdvIQqbcJcENs9LMm6wozn1ITHq7r7jw/gXSFqIemKUpw67ZkRc7Q02GNFrFa+Hu0NAgnYjPpil/cab8pog==" saltValue="+aeTICX9raGmtkllzJlDeA==" spinCount="100000" sheet="1" objects="1" scenarios="1"/>
  <mergeCells count="1">
    <mergeCell ref="A17:A2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FBF41-0804-4C7E-B9B1-FD33CB1A3F45}">
  <sheetPr>
    <tabColor theme="6"/>
  </sheetPr>
  <dimension ref="A1:E234"/>
  <sheetViews>
    <sheetView workbookViewId="0">
      <selection activeCell="E6" sqref="E6"/>
    </sheetView>
  </sheetViews>
  <sheetFormatPr defaultRowHeight="13.8" x14ac:dyDescent="0.25"/>
  <cols>
    <col min="1" max="1" width="13.33203125" style="87" bestFit="1" customWidth="1"/>
    <col min="2" max="2" width="16" style="87" bestFit="1" customWidth="1"/>
    <col min="5" max="5" width="9.88671875" bestFit="1" customWidth="1"/>
  </cols>
  <sheetData>
    <row r="1" spans="1:5" ht="13.2" x14ac:dyDescent="0.25">
      <c r="A1" s="31" t="s">
        <v>19</v>
      </c>
      <c r="B1" s="31" t="s">
        <v>24</v>
      </c>
    </row>
    <row r="2" spans="1:5" x14ac:dyDescent="0.25">
      <c r="A2" s="86">
        <v>43239.75</v>
      </c>
      <c r="B2" s="87">
        <v>8.6399999999999988</v>
      </c>
    </row>
    <row r="3" spans="1:5" x14ac:dyDescent="0.25">
      <c r="A3" s="86">
        <v>43239.791666666664</v>
      </c>
      <c r="B3" s="87">
        <v>8.8559999999999981</v>
      </c>
      <c r="D3" s="3" t="s">
        <v>72</v>
      </c>
    </row>
    <row r="4" spans="1:5" x14ac:dyDescent="0.25">
      <c r="A4" s="86">
        <v>43239.833333333328</v>
      </c>
      <c r="B4" s="87">
        <v>8.6399999999999988</v>
      </c>
      <c r="D4" s="3" t="s">
        <v>73</v>
      </c>
      <c r="E4" s="88">
        <v>43221</v>
      </c>
    </row>
    <row r="5" spans="1:5" x14ac:dyDescent="0.25">
      <c r="A5" s="86">
        <v>43239.874999999993</v>
      </c>
      <c r="B5" s="87">
        <v>2.1599999999999997</v>
      </c>
      <c r="D5" s="3" t="s">
        <v>74</v>
      </c>
      <c r="E5" s="88">
        <v>43374</v>
      </c>
    </row>
    <row r="6" spans="1:5" x14ac:dyDescent="0.25">
      <c r="A6" s="86">
        <v>43239.916666666657</v>
      </c>
      <c r="B6" s="87">
        <v>0</v>
      </c>
    </row>
    <row r="7" spans="1:5" x14ac:dyDescent="0.25">
      <c r="A7" s="86">
        <v>43239.958333333321</v>
      </c>
      <c r="B7" s="87">
        <v>0</v>
      </c>
    </row>
    <row r="8" spans="1:5" x14ac:dyDescent="0.25">
      <c r="A8" s="86">
        <v>43239.999999999985</v>
      </c>
      <c r="B8" s="87">
        <v>0</v>
      </c>
    </row>
    <row r="9" spans="1:5" x14ac:dyDescent="0.25">
      <c r="A9" s="86">
        <v>43240.04166666665</v>
      </c>
      <c r="B9" s="87">
        <v>0</v>
      </c>
    </row>
    <row r="10" spans="1:5" x14ac:dyDescent="0.25">
      <c r="A10" s="86">
        <v>43240.083333333314</v>
      </c>
      <c r="B10" s="87">
        <v>0</v>
      </c>
    </row>
    <row r="11" spans="1:5" x14ac:dyDescent="0.25">
      <c r="A11" s="86">
        <v>43240.124999999978</v>
      </c>
      <c r="B11" s="87">
        <v>0</v>
      </c>
    </row>
    <row r="12" spans="1:5" x14ac:dyDescent="0.25">
      <c r="A12" s="86">
        <v>43240.166666666642</v>
      </c>
      <c r="B12" s="87">
        <v>0</v>
      </c>
    </row>
    <row r="13" spans="1:5" x14ac:dyDescent="0.25">
      <c r="A13" s="86">
        <v>43240.208333333307</v>
      </c>
      <c r="B13" s="87">
        <v>0</v>
      </c>
    </row>
    <row r="14" spans="1:5" x14ac:dyDescent="0.25">
      <c r="A14" s="86">
        <v>43240.249999999971</v>
      </c>
      <c r="B14" s="87">
        <v>0</v>
      </c>
    </row>
    <row r="15" spans="1:5" x14ac:dyDescent="0.25">
      <c r="A15" s="86">
        <v>43240.291666666635</v>
      </c>
      <c r="B15" s="87">
        <v>3</v>
      </c>
    </row>
    <row r="16" spans="1:5" x14ac:dyDescent="0.25">
      <c r="A16" s="86">
        <v>43240.333333333299</v>
      </c>
      <c r="B16" s="87">
        <v>8.6399999999999988</v>
      </c>
    </row>
    <row r="17" spans="1:2" x14ac:dyDescent="0.25">
      <c r="A17" s="86">
        <v>43240.374999999964</v>
      </c>
      <c r="B17" s="87">
        <v>6.9120000000000008</v>
      </c>
    </row>
    <row r="18" spans="1:2" x14ac:dyDescent="0.25">
      <c r="A18" s="86">
        <v>43240.416666666628</v>
      </c>
      <c r="B18" s="87">
        <v>7.7759999999999998</v>
      </c>
    </row>
    <row r="19" spans="1:2" x14ac:dyDescent="0.25">
      <c r="A19" s="86">
        <v>43240.458333333292</v>
      </c>
      <c r="B19" s="87">
        <v>8</v>
      </c>
    </row>
    <row r="20" spans="1:2" x14ac:dyDescent="0.25">
      <c r="A20" s="86">
        <v>43240.499999999956</v>
      </c>
      <c r="B20" s="87">
        <v>8.1999999999999993</v>
      </c>
    </row>
    <row r="21" spans="1:2" x14ac:dyDescent="0.25">
      <c r="A21" s="86">
        <v>43240.541666666621</v>
      </c>
      <c r="B21" s="87">
        <v>8.6399999999999988</v>
      </c>
    </row>
    <row r="22" spans="1:2" x14ac:dyDescent="0.25">
      <c r="A22" s="86">
        <v>43240.583333333285</v>
      </c>
      <c r="B22" s="87">
        <v>8.6399999999999988</v>
      </c>
    </row>
    <row r="23" spans="1:2" x14ac:dyDescent="0.25">
      <c r="A23" s="86">
        <v>43240.624999999949</v>
      </c>
      <c r="B23" s="87">
        <v>9.2879999999999985</v>
      </c>
    </row>
    <row r="24" spans="1:2" x14ac:dyDescent="0.25">
      <c r="A24" s="86">
        <v>43240.666666666613</v>
      </c>
      <c r="B24" s="87">
        <v>9.5039999999999996</v>
      </c>
    </row>
    <row r="25" spans="1:2" x14ac:dyDescent="0.25">
      <c r="A25" s="86">
        <v>43240.708333333278</v>
      </c>
      <c r="B25" s="87">
        <v>10.152000000000001</v>
      </c>
    </row>
    <row r="26" spans="1:2" x14ac:dyDescent="0.25">
      <c r="A26" s="86">
        <v>43240.749999999942</v>
      </c>
      <c r="B26" s="87">
        <v>9.072000000000001</v>
      </c>
    </row>
    <row r="27" spans="1:2" x14ac:dyDescent="0.25">
      <c r="A27" s="86">
        <v>43240.791666666606</v>
      </c>
      <c r="B27" s="87">
        <v>8.6399999999999988</v>
      </c>
    </row>
    <row r="28" spans="1:2" x14ac:dyDescent="0.25">
      <c r="A28" s="86">
        <v>43240.83333333327</v>
      </c>
      <c r="B28" s="87">
        <v>8.5</v>
      </c>
    </row>
    <row r="29" spans="1:2" x14ac:dyDescent="0.25">
      <c r="A29" s="86">
        <v>43240.874999999935</v>
      </c>
      <c r="B29" s="87">
        <v>4.3199999999999994</v>
      </c>
    </row>
    <row r="30" spans="1:2" x14ac:dyDescent="0.25">
      <c r="A30" s="86">
        <v>43240.916666666599</v>
      </c>
      <c r="B30" s="87">
        <v>0</v>
      </c>
    </row>
    <row r="31" spans="1:2" x14ac:dyDescent="0.25">
      <c r="A31" s="86">
        <v>43240.958333333263</v>
      </c>
      <c r="B31" s="87">
        <v>0</v>
      </c>
    </row>
    <row r="32" spans="1:2" x14ac:dyDescent="0.25">
      <c r="A32" s="86">
        <v>43240.999999999927</v>
      </c>
      <c r="B32" s="87">
        <v>0</v>
      </c>
    </row>
    <row r="33" spans="1:2" x14ac:dyDescent="0.25">
      <c r="A33" s="86">
        <v>43241.041666666591</v>
      </c>
      <c r="B33" s="87">
        <v>0</v>
      </c>
    </row>
    <row r="34" spans="1:2" x14ac:dyDescent="0.25">
      <c r="A34" s="86">
        <v>43241.083333333256</v>
      </c>
      <c r="B34" s="87">
        <v>0</v>
      </c>
    </row>
    <row r="35" spans="1:2" x14ac:dyDescent="0.25">
      <c r="A35" s="86">
        <v>43241.12499999992</v>
      </c>
      <c r="B35" s="87">
        <v>0</v>
      </c>
    </row>
    <row r="36" spans="1:2" x14ac:dyDescent="0.25">
      <c r="A36" s="86">
        <v>43241.166666666584</v>
      </c>
      <c r="B36" s="87">
        <v>0</v>
      </c>
    </row>
    <row r="37" spans="1:2" x14ac:dyDescent="0.25">
      <c r="A37" s="86">
        <v>43241.208333333248</v>
      </c>
      <c r="B37" s="87">
        <v>0</v>
      </c>
    </row>
    <row r="38" spans="1:2" x14ac:dyDescent="0.25">
      <c r="A38" s="86">
        <v>43241.249999999913</v>
      </c>
      <c r="B38" s="87">
        <v>0</v>
      </c>
    </row>
    <row r="39" spans="1:2" x14ac:dyDescent="0.25">
      <c r="A39" s="86">
        <v>43241.291666666577</v>
      </c>
      <c r="B39" s="87">
        <v>3.6719999999999993</v>
      </c>
    </row>
    <row r="40" spans="1:2" x14ac:dyDescent="0.25">
      <c r="A40" s="86">
        <v>43241.333333333241</v>
      </c>
      <c r="B40" s="87">
        <v>8.6399999999999988</v>
      </c>
    </row>
    <row r="41" spans="1:2" x14ac:dyDescent="0.25">
      <c r="A41" s="86">
        <v>43241.374999999905</v>
      </c>
      <c r="B41" s="87">
        <v>8.2079999999999984</v>
      </c>
    </row>
    <row r="42" spans="1:2" x14ac:dyDescent="0.25">
      <c r="A42" s="86">
        <v>43241.41666666657</v>
      </c>
      <c r="B42" s="87">
        <v>8.6399999999999988</v>
      </c>
    </row>
    <row r="43" spans="1:2" x14ac:dyDescent="0.25">
      <c r="A43" s="86">
        <v>43241.458333333234</v>
      </c>
      <c r="B43" s="87">
        <v>8.6399999999999988</v>
      </c>
    </row>
    <row r="44" spans="1:2" x14ac:dyDescent="0.25">
      <c r="A44" s="86">
        <v>43241.499999999898</v>
      </c>
      <c r="B44" s="87">
        <v>8.6399999999999988</v>
      </c>
    </row>
    <row r="45" spans="1:2" x14ac:dyDescent="0.25">
      <c r="A45" s="86">
        <v>43241.541666666562</v>
      </c>
      <c r="B45" s="87">
        <v>8.6399999999999988</v>
      </c>
    </row>
    <row r="46" spans="1:2" x14ac:dyDescent="0.25">
      <c r="A46" s="86">
        <v>43241.583333333227</v>
      </c>
      <c r="B46" s="87">
        <v>8.6399999999999988</v>
      </c>
    </row>
    <row r="47" spans="1:2" x14ac:dyDescent="0.25">
      <c r="A47" s="86">
        <v>43241.624999999891</v>
      </c>
      <c r="B47" s="87">
        <v>9.072000000000001</v>
      </c>
    </row>
    <row r="48" spans="1:2" x14ac:dyDescent="0.25">
      <c r="A48" s="86">
        <v>43241.666666666555</v>
      </c>
      <c r="B48" s="87">
        <v>9.5039999999999996</v>
      </c>
    </row>
    <row r="49" spans="1:2" x14ac:dyDescent="0.25">
      <c r="A49" s="86">
        <v>43241.708333333219</v>
      </c>
      <c r="B49" s="87">
        <v>10.584</v>
      </c>
    </row>
    <row r="50" spans="1:2" x14ac:dyDescent="0.25">
      <c r="A50" s="86">
        <v>43241.749999999884</v>
      </c>
      <c r="B50" s="87">
        <v>10.799999999999999</v>
      </c>
    </row>
    <row r="51" spans="1:2" x14ac:dyDescent="0.25">
      <c r="A51" s="86">
        <v>43241.791666666548</v>
      </c>
      <c r="B51" s="87">
        <v>8.6399999999999988</v>
      </c>
    </row>
    <row r="52" spans="1:2" x14ac:dyDescent="0.25">
      <c r="A52" s="86">
        <v>43241.833333333212</v>
      </c>
      <c r="B52" s="87">
        <v>6</v>
      </c>
    </row>
    <row r="53" spans="1:2" x14ac:dyDescent="0.25">
      <c r="A53" s="86">
        <v>43241.874999999876</v>
      </c>
      <c r="B53" s="87">
        <v>0</v>
      </c>
    </row>
    <row r="54" spans="1:2" x14ac:dyDescent="0.25">
      <c r="A54" s="86">
        <v>43241.916666666541</v>
      </c>
      <c r="B54" s="87">
        <v>0</v>
      </c>
    </row>
    <row r="55" spans="1:2" x14ac:dyDescent="0.25">
      <c r="A55" s="86">
        <v>43241.958333333205</v>
      </c>
      <c r="B55" s="87">
        <v>0</v>
      </c>
    </row>
    <row r="56" spans="1:2" x14ac:dyDescent="0.25">
      <c r="A56" s="86">
        <v>43241.999999999869</v>
      </c>
      <c r="B56" s="87">
        <v>0</v>
      </c>
    </row>
    <row r="57" spans="1:2" x14ac:dyDescent="0.25">
      <c r="A57" s="86">
        <v>43242.041666666533</v>
      </c>
      <c r="B57" s="87">
        <v>0</v>
      </c>
    </row>
    <row r="58" spans="1:2" x14ac:dyDescent="0.25">
      <c r="A58" s="86">
        <v>43242.083333333198</v>
      </c>
      <c r="B58" s="87">
        <v>0</v>
      </c>
    </row>
    <row r="59" spans="1:2" x14ac:dyDescent="0.25">
      <c r="A59" s="86">
        <v>43242.124999999862</v>
      </c>
      <c r="B59" s="87">
        <v>0</v>
      </c>
    </row>
    <row r="60" spans="1:2" x14ac:dyDescent="0.25">
      <c r="A60" s="86">
        <v>43242.166666666526</v>
      </c>
      <c r="B60" s="87">
        <v>0</v>
      </c>
    </row>
    <row r="61" spans="1:2" x14ac:dyDescent="0.25">
      <c r="A61" s="86">
        <v>43242.20833333319</v>
      </c>
      <c r="B61" s="87">
        <v>0</v>
      </c>
    </row>
    <row r="62" spans="1:2" x14ac:dyDescent="0.25">
      <c r="A62" s="86">
        <v>43242.249999999854</v>
      </c>
      <c r="B62" s="87">
        <v>0</v>
      </c>
    </row>
    <row r="63" spans="1:2" x14ac:dyDescent="0.25">
      <c r="A63" s="86">
        <v>43242.291666666519</v>
      </c>
      <c r="B63" s="87">
        <v>2.1599999999999997</v>
      </c>
    </row>
    <row r="64" spans="1:2" x14ac:dyDescent="0.25">
      <c r="A64" s="86">
        <v>43242.333333333183</v>
      </c>
      <c r="B64" s="87">
        <v>4.3199999999999994</v>
      </c>
    </row>
    <row r="65" spans="1:2" x14ac:dyDescent="0.25">
      <c r="A65" s="86">
        <v>43242.374999999847</v>
      </c>
      <c r="B65" s="87">
        <v>6.4799999999999995</v>
      </c>
    </row>
    <row r="66" spans="1:2" x14ac:dyDescent="0.25">
      <c r="A66" s="86">
        <v>43242.416666666511</v>
      </c>
      <c r="B66" s="87">
        <v>7.56</v>
      </c>
    </row>
    <row r="67" spans="1:2" x14ac:dyDescent="0.25">
      <c r="A67" s="86">
        <v>43242.458333333176</v>
      </c>
      <c r="B67" s="87">
        <v>8</v>
      </c>
    </row>
    <row r="68" spans="1:2" x14ac:dyDescent="0.25">
      <c r="A68" s="86">
        <v>43242.49999999984</v>
      </c>
      <c r="B68" s="87">
        <v>8.1999999999999993</v>
      </c>
    </row>
    <row r="69" spans="1:2" x14ac:dyDescent="0.25">
      <c r="A69" s="86">
        <v>43242.541666666504</v>
      </c>
      <c r="B69" s="87">
        <v>8.6399999999999988</v>
      </c>
    </row>
    <row r="70" spans="1:2" x14ac:dyDescent="0.25">
      <c r="A70" s="86">
        <v>43242.583333333168</v>
      </c>
      <c r="B70" s="87">
        <v>8.6399999999999988</v>
      </c>
    </row>
    <row r="71" spans="1:2" x14ac:dyDescent="0.25">
      <c r="A71" s="86">
        <v>43242.624999999833</v>
      </c>
      <c r="B71" s="87">
        <v>9</v>
      </c>
    </row>
    <row r="72" spans="1:2" x14ac:dyDescent="0.25">
      <c r="A72" s="86">
        <v>43242.666666666497</v>
      </c>
      <c r="B72" s="87">
        <v>9.072000000000001</v>
      </c>
    </row>
    <row r="73" spans="1:2" x14ac:dyDescent="0.25">
      <c r="A73" s="86">
        <v>43242.708333333161</v>
      </c>
      <c r="B73" s="87">
        <v>9.7199999999999989</v>
      </c>
    </row>
    <row r="74" spans="1:2" x14ac:dyDescent="0.25">
      <c r="A74" s="86">
        <v>43242.749999999825</v>
      </c>
      <c r="B74" s="87">
        <v>8.6399999999999988</v>
      </c>
    </row>
    <row r="75" spans="1:2" x14ac:dyDescent="0.25">
      <c r="A75" s="86">
        <v>43242.79166666649</v>
      </c>
      <c r="B75" s="87">
        <v>4.3199999999999994</v>
      </c>
    </row>
    <row r="76" spans="1:2" x14ac:dyDescent="0.25">
      <c r="A76" s="86">
        <v>43242.833333333154</v>
      </c>
      <c r="B76" s="87">
        <v>2.1599999999999997</v>
      </c>
    </row>
    <row r="77" spans="1:2" x14ac:dyDescent="0.25">
      <c r="A77" s="86">
        <v>43242.874999999818</v>
      </c>
      <c r="B77" s="87">
        <v>0</v>
      </c>
    </row>
    <row r="78" spans="1:2" x14ac:dyDescent="0.25">
      <c r="A78" s="86">
        <v>43242.916666666482</v>
      </c>
      <c r="B78" s="87">
        <v>0</v>
      </c>
    </row>
    <row r="79" spans="1:2" x14ac:dyDescent="0.25">
      <c r="A79" s="86">
        <v>43242.958333333147</v>
      </c>
      <c r="B79" s="87">
        <v>0</v>
      </c>
    </row>
    <row r="80" spans="1:2" x14ac:dyDescent="0.25">
      <c r="A80" s="86">
        <v>43242.999999999811</v>
      </c>
      <c r="B80" s="87">
        <v>0</v>
      </c>
    </row>
    <row r="81" spans="1:2" x14ac:dyDescent="0.25">
      <c r="A81" s="86">
        <v>43243.041666666475</v>
      </c>
      <c r="B81" s="87">
        <v>0</v>
      </c>
    </row>
    <row r="82" spans="1:2" x14ac:dyDescent="0.25">
      <c r="A82" s="86">
        <v>43243.083333333139</v>
      </c>
      <c r="B82" s="87">
        <v>0</v>
      </c>
    </row>
    <row r="83" spans="1:2" x14ac:dyDescent="0.25">
      <c r="A83" s="86">
        <v>43243.124999999804</v>
      </c>
      <c r="B83" s="87">
        <v>0</v>
      </c>
    </row>
    <row r="84" spans="1:2" x14ac:dyDescent="0.25">
      <c r="A84" s="86">
        <v>43243.166666666468</v>
      </c>
      <c r="B84" s="87">
        <v>0</v>
      </c>
    </row>
    <row r="85" spans="1:2" x14ac:dyDescent="0.25">
      <c r="A85" s="86">
        <v>43243.208333333132</v>
      </c>
      <c r="B85" s="87">
        <v>0</v>
      </c>
    </row>
    <row r="86" spans="1:2" x14ac:dyDescent="0.25">
      <c r="A86" s="86">
        <v>43243.249999999796</v>
      </c>
      <c r="B86" s="87">
        <v>0</v>
      </c>
    </row>
    <row r="87" spans="1:2" x14ac:dyDescent="0.25">
      <c r="A87" s="86">
        <v>43243.291666666461</v>
      </c>
      <c r="B87" s="87">
        <v>2</v>
      </c>
    </row>
    <row r="88" spans="1:2" x14ac:dyDescent="0.25">
      <c r="A88" s="86">
        <v>43243.333333333125</v>
      </c>
      <c r="B88" s="87">
        <v>4.3199999999999994</v>
      </c>
    </row>
    <row r="89" spans="1:2" x14ac:dyDescent="0.25">
      <c r="A89" s="86">
        <v>43243.374999999789</v>
      </c>
      <c r="B89" s="87">
        <v>4.9679999999999991</v>
      </c>
    </row>
    <row r="90" spans="1:2" x14ac:dyDescent="0.25">
      <c r="A90" s="86">
        <v>43243.416666666453</v>
      </c>
      <c r="B90" s="87">
        <v>6.6959999999999997</v>
      </c>
    </row>
    <row r="91" spans="1:2" x14ac:dyDescent="0.25">
      <c r="A91" s="86">
        <v>43243.458333333117</v>
      </c>
      <c r="B91" s="87">
        <v>7.56</v>
      </c>
    </row>
    <row r="92" spans="1:2" x14ac:dyDescent="0.25">
      <c r="A92" s="86">
        <v>43243.499999999782</v>
      </c>
      <c r="B92" s="87">
        <v>8.2079999999999984</v>
      </c>
    </row>
    <row r="93" spans="1:2" x14ac:dyDescent="0.25">
      <c r="A93" s="86">
        <v>43243.541666666446</v>
      </c>
      <c r="B93" s="87">
        <v>8.4239999999999995</v>
      </c>
    </row>
    <row r="94" spans="1:2" x14ac:dyDescent="0.25">
      <c r="A94" s="86">
        <v>43243.58333333311</v>
      </c>
      <c r="B94" s="87">
        <v>8.5</v>
      </c>
    </row>
    <row r="95" spans="1:2" x14ac:dyDescent="0.25">
      <c r="A95" s="86">
        <v>43243.624999999774</v>
      </c>
      <c r="B95" s="87">
        <v>8.8000000000000007</v>
      </c>
    </row>
    <row r="96" spans="1:2" x14ac:dyDescent="0.25">
      <c r="A96" s="86">
        <v>43243.666666666439</v>
      </c>
      <c r="B96" s="87">
        <v>9.1999999999999993</v>
      </c>
    </row>
    <row r="97" spans="1:2" x14ac:dyDescent="0.25">
      <c r="A97" s="86">
        <v>43243.708333333103</v>
      </c>
      <c r="B97" s="87">
        <v>9.072000000000001</v>
      </c>
    </row>
    <row r="98" spans="1:2" x14ac:dyDescent="0.25">
      <c r="A98" s="86">
        <v>43243.749999999767</v>
      </c>
      <c r="B98" s="87">
        <v>8.6399999999999988</v>
      </c>
    </row>
    <row r="99" spans="1:2" x14ac:dyDescent="0.25">
      <c r="A99" s="86">
        <v>43243.791666666431</v>
      </c>
      <c r="B99" s="87">
        <v>7.5</v>
      </c>
    </row>
    <row r="100" spans="1:2" x14ac:dyDescent="0.25">
      <c r="A100" s="86">
        <v>43243.833333333096</v>
      </c>
      <c r="B100" s="87">
        <v>4.5360000000000005</v>
      </c>
    </row>
    <row r="101" spans="1:2" x14ac:dyDescent="0.25">
      <c r="A101" s="86">
        <v>43243.87499999976</v>
      </c>
      <c r="B101" s="87">
        <v>0</v>
      </c>
    </row>
    <row r="102" spans="1:2" x14ac:dyDescent="0.25">
      <c r="A102" s="86">
        <v>43243.916666666424</v>
      </c>
      <c r="B102" s="87">
        <v>0</v>
      </c>
    </row>
    <row r="103" spans="1:2" x14ac:dyDescent="0.25">
      <c r="A103" s="86">
        <v>43243.958333333088</v>
      </c>
      <c r="B103" s="87">
        <v>0</v>
      </c>
    </row>
    <row r="104" spans="1:2" x14ac:dyDescent="0.25">
      <c r="A104" s="86">
        <v>43243.999999999753</v>
      </c>
      <c r="B104" s="87">
        <v>0</v>
      </c>
    </row>
    <row r="105" spans="1:2" x14ac:dyDescent="0.25">
      <c r="A105" s="86">
        <v>43244.041666666417</v>
      </c>
      <c r="B105" s="87">
        <v>0</v>
      </c>
    </row>
    <row r="106" spans="1:2" x14ac:dyDescent="0.25">
      <c r="A106" s="86">
        <v>43244.083333333081</v>
      </c>
      <c r="B106" s="87">
        <v>0</v>
      </c>
    </row>
    <row r="107" spans="1:2" x14ac:dyDescent="0.25">
      <c r="A107" s="86">
        <v>43244.124999999745</v>
      </c>
      <c r="B107" s="87">
        <v>0</v>
      </c>
    </row>
    <row r="108" spans="1:2" x14ac:dyDescent="0.25">
      <c r="A108" s="86">
        <v>43244.16666666641</v>
      </c>
      <c r="B108" s="87">
        <v>0</v>
      </c>
    </row>
    <row r="109" spans="1:2" x14ac:dyDescent="0.25">
      <c r="A109" s="86">
        <v>43244.208333333074</v>
      </c>
      <c r="B109" s="87">
        <v>0</v>
      </c>
    </row>
    <row r="110" spans="1:2" x14ac:dyDescent="0.25">
      <c r="A110" s="86">
        <v>43244.249999999738</v>
      </c>
      <c r="B110" s="87">
        <v>0</v>
      </c>
    </row>
    <row r="111" spans="1:2" x14ac:dyDescent="0.25">
      <c r="A111" s="86">
        <v>43244.291666666402</v>
      </c>
      <c r="B111" s="87">
        <v>0</v>
      </c>
    </row>
    <row r="112" spans="1:2" x14ac:dyDescent="0.25">
      <c r="A112" s="86">
        <v>43244.333333333067</v>
      </c>
      <c r="B112" s="87">
        <v>3.6719999999999993</v>
      </c>
    </row>
    <row r="113" spans="1:2" x14ac:dyDescent="0.25">
      <c r="A113" s="86">
        <v>43244.374999999731</v>
      </c>
      <c r="B113" s="87">
        <v>4.3199999999999994</v>
      </c>
    </row>
    <row r="114" spans="1:2" x14ac:dyDescent="0.25">
      <c r="A114" s="86">
        <v>43244.416666666395</v>
      </c>
      <c r="B114" s="87">
        <v>5.1839999999999993</v>
      </c>
    </row>
    <row r="115" spans="1:2" x14ac:dyDescent="0.25">
      <c r="A115" s="86">
        <v>43244.458333333059</v>
      </c>
      <c r="B115" s="87">
        <v>6.4799999999999995</v>
      </c>
    </row>
    <row r="116" spans="1:2" x14ac:dyDescent="0.25">
      <c r="A116" s="86">
        <v>43244.499999999724</v>
      </c>
      <c r="B116" s="87">
        <v>6.9120000000000008</v>
      </c>
    </row>
    <row r="117" spans="1:2" x14ac:dyDescent="0.25">
      <c r="A117" s="86">
        <v>43244.541666666388</v>
      </c>
      <c r="B117" s="87">
        <v>8.2079999999999984</v>
      </c>
    </row>
    <row r="118" spans="1:2" x14ac:dyDescent="0.25">
      <c r="A118" s="86">
        <v>43244.583333333052</v>
      </c>
      <c r="B118" s="87">
        <v>8.6399999999999988</v>
      </c>
    </row>
    <row r="119" spans="1:2" x14ac:dyDescent="0.25">
      <c r="A119" s="86">
        <v>43244.624999999716</v>
      </c>
      <c r="B119" s="87">
        <v>8.6399999999999988</v>
      </c>
    </row>
    <row r="120" spans="1:2" x14ac:dyDescent="0.25">
      <c r="A120" s="86">
        <v>43244.66666666638</v>
      </c>
      <c r="B120" s="87">
        <v>8.6399999999999988</v>
      </c>
    </row>
    <row r="121" spans="1:2" x14ac:dyDescent="0.25">
      <c r="A121" s="86">
        <v>43244.708333333045</v>
      </c>
      <c r="B121" s="87">
        <v>10.799999999999999</v>
      </c>
    </row>
    <row r="122" spans="1:2" x14ac:dyDescent="0.25">
      <c r="A122" s="86">
        <v>43244.749999999709</v>
      </c>
      <c r="B122" s="87">
        <v>10.799999999999999</v>
      </c>
    </row>
    <row r="123" spans="1:2" x14ac:dyDescent="0.25">
      <c r="A123" s="86">
        <v>43244.791666666373</v>
      </c>
      <c r="B123" s="87">
        <v>9.5039999999999996</v>
      </c>
    </row>
    <row r="124" spans="1:2" x14ac:dyDescent="0.25">
      <c r="A124" s="86">
        <v>43244.833333333037</v>
      </c>
      <c r="B124" s="87">
        <v>4.3199999999999994</v>
      </c>
    </row>
    <row r="125" spans="1:2" x14ac:dyDescent="0.25">
      <c r="A125" s="86">
        <v>43244.874999999702</v>
      </c>
      <c r="B125" s="87">
        <v>0</v>
      </c>
    </row>
    <row r="126" spans="1:2" x14ac:dyDescent="0.25">
      <c r="A126" s="86">
        <v>43244.916666666366</v>
      </c>
      <c r="B126" s="87">
        <v>0</v>
      </c>
    </row>
    <row r="127" spans="1:2" x14ac:dyDescent="0.25">
      <c r="A127" s="86">
        <v>43244.95833333303</v>
      </c>
      <c r="B127" s="87">
        <v>0</v>
      </c>
    </row>
    <row r="128" spans="1:2" x14ac:dyDescent="0.25">
      <c r="A128" s="86">
        <v>43244.999999999694</v>
      </c>
      <c r="B128" s="87">
        <v>0</v>
      </c>
    </row>
    <row r="129" spans="1:2" x14ac:dyDescent="0.25">
      <c r="A129" s="86">
        <v>43245.041666666359</v>
      </c>
      <c r="B129" s="87">
        <v>0</v>
      </c>
    </row>
    <row r="130" spans="1:2" x14ac:dyDescent="0.25">
      <c r="A130" s="86">
        <v>43245.083333333023</v>
      </c>
      <c r="B130" s="87">
        <v>0</v>
      </c>
    </row>
    <row r="131" spans="1:2" x14ac:dyDescent="0.25">
      <c r="A131" s="86">
        <v>43245.124999999687</v>
      </c>
      <c r="B131" s="87">
        <v>0</v>
      </c>
    </row>
    <row r="132" spans="1:2" x14ac:dyDescent="0.25">
      <c r="A132" s="86">
        <v>43245.166666666351</v>
      </c>
      <c r="B132" s="87">
        <v>0</v>
      </c>
    </row>
    <row r="133" spans="1:2" x14ac:dyDescent="0.25">
      <c r="A133" s="86">
        <v>43245.208333333016</v>
      </c>
      <c r="B133" s="87">
        <v>0</v>
      </c>
    </row>
    <row r="134" spans="1:2" x14ac:dyDescent="0.25">
      <c r="A134" s="86">
        <v>43245.24999999968</v>
      </c>
      <c r="B134" s="87">
        <v>0</v>
      </c>
    </row>
    <row r="135" spans="1:2" x14ac:dyDescent="0.25">
      <c r="A135" s="86">
        <v>43245.291666666344</v>
      </c>
      <c r="B135" s="87">
        <v>2.1599999999999997</v>
      </c>
    </row>
    <row r="136" spans="1:2" x14ac:dyDescent="0.25">
      <c r="A136" s="86">
        <v>43245.333333333008</v>
      </c>
      <c r="B136" s="87">
        <v>8.6399999999999988</v>
      </c>
    </row>
    <row r="137" spans="1:2" x14ac:dyDescent="0.25">
      <c r="A137" s="86">
        <v>43245.374999999673</v>
      </c>
      <c r="B137" s="87">
        <v>8.6399999999999988</v>
      </c>
    </row>
    <row r="138" spans="1:2" x14ac:dyDescent="0.25">
      <c r="A138" s="86">
        <v>43245.416666666337</v>
      </c>
      <c r="B138" s="87">
        <v>8.6399999999999988</v>
      </c>
    </row>
    <row r="139" spans="1:2" x14ac:dyDescent="0.25">
      <c r="A139" s="86">
        <v>43245.458333333001</v>
      </c>
      <c r="B139" s="87">
        <v>8.6399999999999988</v>
      </c>
    </row>
    <row r="140" spans="1:2" x14ac:dyDescent="0.25">
      <c r="A140" s="86">
        <v>43245.499999999665</v>
      </c>
      <c r="B140" s="87">
        <v>8.6399999999999988</v>
      </c>
    </row>
    <row r="141" spans="1:2" x14ac:dyDescent="0.25">
      <c r="A141" s="86">
        <v>43245.54166666633</v>
      </c>
      <c r="B141" s="87">
        <v>8.6399999999999988</v>
      </c>
    </row>
    <row r="142" spans="1:2" x14ac:dyDescent="0.25">
      <c r="A142" s="86">
        <v>43245.583333332994</v>
      </c>
      <c r="B142" s="87">
        <v>9</v>
      </c>
    </row>
    <row r="143" spans="1:2" x14ac:dyDescent="0.25">
      <c r="A143" s="86">
        <v>43245.624999999658</v>
      </c>
      <c r="B143" s="87">
        <v>9.1999999999999993</v>
      </c>
    </row>
    <row r="144" spans="1:2" x14ac:dyDescent="0.25">
      <c r="A144" s="86">
        <v>43245.666666666322</v>
      </c>
      <c r="B144" s="87">
        <v>9.4</v>
      </c>
    </row>
    <row r="145" spans="1:2" x14ac:dyDescent="0.25">
      <c r="A145" s="86">
        <v>43245.708333332987</v>
      </c>
      <c r="B145" s="87">
        <v>10</v>
      </c>
    </row>
    <row r="146" spans="1:2" x14ac:dyDescent="0.25">
      <c r="A146" s="86">
        <v>43245.749999999651</v>
      </c>
      <c r="B146" s="87">
        <v>9</v>
      </c>
    </row>
    <row r="147" spans="1:2" x14ac:dyDescent="0.25">
      <c r="A147" s="86">
        <v>43245.791666666315</v>
      </c>
      <c r="B147" s="87">
        <v>8.6399999999999988</v>
      </c>
    </row>
    <row r="148" spans="1:2" x14ac:dyDescent="0.25">
      <c r="A148" s="86">
        <v>43245.833333332979</v>
      </c>
      <c r="B148" s="87">
        <v>6</v>
      </c>
    </row>
    <row r="149" spans="1:2" x14ac:dyDescent="0.25">
      <c r="A149" s="86">
        <v>43245.874999999643</v>
      </c>
      <c r="B149" s="87">
        <v>0</v>
      </c>
    </row>
    <row r="150" spans="1:2" x14ac:dyDescent="0.25">
      <c r="A150" s="86">
        <v>43245.916666666308</v>
      </c>
      <c r="B150" s="87">
        <v>0</v>
      </c>
    </row>
    <row r="151" spans="1:2" x14ac:dyDescent="0.25">
      <c r="A151" s="86">
        <v>43245.958333332972</v>
      </c>
      <c r="B151" s="87">
        <v>0</v>
      </c>
    </row>
    <row r="152" spans="1:2" x14ac:dyDescent="0.25">
      <c r="A152" s="86">
        <v>43245.999999999636</v>
      </c>
      <c r="B152" s="87">
        <v>0</v>
      </c>
    </row>
    <row r="153" spans="1:2" x14ac:dyDescent="0.25">
      <c r="A153" s="86">
        <v>43246.0416666663</v>
      </c>
      <c r="B153" s="87">
        <v>0</v>
      </c>
    </row>
    <row r="154" spans="1:2" x14ac:dyDescent="0.25">
      <c r="A154" s="86">
        <v>43246.083333332965</v>
      </c>
      <c r="B154" s="87">
        <v>0</v>
      </c>
    </row>
    <row r="155" spans="1:2" x14ac:dyDescent="0.25">
      <c r="A155" s="86">
        <v>43246.124999999629</v>
      </c>
      <c r="B155" s="87">
        <v>0</v>
      </c>
    </row>
    <row r="156" spans="1:2" x14ac:dyDescent="0.25">
      <c r="A156" s="86">
        <v>43246.166666666293</v>
      </c>
      <c r="B156" s="87">
        <v>0</v>
      </c>
    </row>
    <row r="157" spans="1:2" x14ac:dyDescent="0.25">
      <c r="A157" s="86">
        <v>43246.208333332957</v>
      </c>
      <c r="B157" s="87">
        <v>0</v>
      </c>
    </row>
    <row r="158" spans="1:2" x14ac:dyDescent="0.25">
      <c r="A158" s="86">
        <v>43246.249999999622</v>
      </c>
      <c r="B158" s="87">
        <v>0</v>
      </c>
    </row>
    <row r="159" spans="1:2" x14ac:dyDescent="0.25">
      <c r="A159" s="86">
        <v>43246.291666666286</v>
      </c>
      <c r="B159" s="87">
        <v>3</v>
      </c>
    </row>
    <row r="160" spans="1:2" x14ac:dyDescent="0.25">
      <c r="A160" s="86">
        <v>43246.33333333295</v>
      </c>
      <c r="B160" s="87">
        <v>8.6399999999999988</v>
      </c>
    </row>
    <row r="161" spans="1:2" x14ac:dyDescent="0.25">
      <c r="A161" s="86">
        <v>43246.374999999614</v>
      </c>
      <c r="B161" s="87">
        <v>8.6399999999999988</v>
      </c>
    </row>
    <row r="162" spans="1:2" x14ac:dyDescent="0.25">
      <c r="A162" s="86">
        <v>43246.416666666279</v>
      </c>
      <c r="B162" s="87">
        <v>8.6399999999999988</v>
      </c>
    </row>
    <row r="163" spans="1:2" x14ac:dyDescent="0.25">
      <c r="A163" s="86">
        <v>43246.458333332943</v>
      </c>
      <c r="B163" s="87">
        <v>8.6399999999999988</v>
      </c>
    </row>
    <row r="164" spans="1:2" x14ac:dyDescent="0.25">
      <c r="A164" s="86">
        <v>43246.499999999607</v>
      </c>
      <c r="B164" s="87">
        <v>8.6399999999999988</v>
      </c>
    </row>
    <row r="165" spans="1:2" x14ac:dyDescent="0.25">
      <c r="A165" s="86">
        <v>43246.541666666271</v>
      </c>
      <c r="B165" s="87">
        <v>8.8000000000000007</v>
      </c>
    </row>
    <row r="166" spans="1:2" x14ac:dyDescent="0.25">
      <c r="A166" s="86">
        <v>43246.583333332936</v>
      </c>
      <c r="B166" s="87">
        <v>9</v>
      </c>
    </row>
    <row r="167" spans="1:2" x14ac:dyDescent="0.25">
      <c r="A167" s="86">
        <v>43246.6249999996</v>
      </c>
      <c r="B167" s="87">
        <v>9.1999999999999993</v>
      </c>
    </row>
    <row r="168" spans="1:2" x14ac:dyDescent="0.25">
      <c r="A168" s="86">
        <v>43246.666666666264</v>
      </c>
      <c r="B168" s="87">
        <v>9</v>
      </c>
    </row>
    <row r="169" spans="1:2" x14ac:dyDescent="0.25">
      <c r="A169" s="86">
        <v>43246.708333332928</v>
      </c>
      <c r="B169" s="87">
        <v>8.6399999999999988</v>
      </c>
    </row>
    <row r="170" spans="1:2" x14ac:dyDescent="0.25">
      <c r="A170" s="86">
        <v>43246.749999999593</v>
      </c>
      <c r="B170" s="87">
        <v>8.6399999999999988</v>
      </c>
    </row>
    <row r="171" spans="1:2" x14ac:dyDescent="0.25">
      <c r="A171" s="86">
        <v>43246.791666666257</v>
      </c>
      <c r="B171" s="87">
        <v>8.6399999999999988</v>
      </c>
    </row>
    <row r="172" spans="1:2" x14ac:dyDescent="0.25">
      <c r="A172" s="86">
        <v>43246.833333332921</v>
      </c>
      <c r="B172" s="87">
        <v>5</v>
      </c>
    </row>
    <row r="173" spans="1:2" x14ac:dyDescent="0.25">
      <c r="A173" s="86">
        <v>43246.874999999585</v>
      </c>
      <c r="B173" s="87">
        <v>0</v>
      </c>
    </row>
    <row r="174" spans="1:2" x14ac:dyDescent="0.25">
      <c r="A174" s="86">
        <v>43246.91666666625</v>
      </c>
      <c r="B174" s="87">
        <v>0</v>
      </c>
    </row>
    <row r="175" spans="1:2" x14ac:dyDescent="0.25">
      <c r="A175" s="86">
        <v>43246.958333332914</v>
      </c>
      <c r="B175" s="87">
        <v>0</v>
      </c>
    </row>
    <row r="176" spans="1:2" x14ac:dyDescent="0.25">
      <c r="A176" s="86">
        <v>43246.999999999578</v>
      </c>
      <c r="B176" s="87">
        <v>0</v>
      </c>
    </row>
    <row r="177" spans="1:2" x14ac:dyDescent="0.25">
      <c r="A177" s="86">
        <v>43247.041666666242</v>
      </c>
      <c r="B177" s="87">
        <v>0</v>
      </c>
    </row>
    <row r="178" spans="1:2" x14ac:dyDescent="0.25">
      <c r="A178" s="86">
        <v>43247.083333332906</v>
      </c>
      <c r="B178" s="87">
        <v>0</v>
      </c>
    </row>
    <row r="179" spans="1:2" x14ac:dyDescent="0.25">
      <c r="A179" s="86">
        <v>43247.124999999571</v>
      </c>
      <c r="B179" s="87">
        <v>0</v>
      </c>
    </row>
    <row r="180" spans="1:2" x14ac:dyDescent="0.25">
      <c r="A180" s="86">
        <v>43247.166666666235</v>
      </c>
      <c r="B180" s="87">
        <v>0</v>
      </c>
    </row>
    <row r="181" spans="1:2" x14ac:dyDescent="0.25">
      <c r="A181" s="86">
        <v>43247.208333332899</v>
      </c>
      <c r="B181" s="87">
        <v>0</v>
      </c>
    </row>
    <row r="182" spans="1:2" x14ac:dyDescent="0.25">
      <c r="A182" s="86">
        <v>43247.249999999563</v>
      </c>
      <c r="B182" s="87">
        <v>0</v>
      </c>
    </row>
    <row r="183" spans="1:2" x14ac:dyDescent="0.25">
      <c r="A183" s="86">
        <v>43247.291666666228</v>
      </c>
      <c r="B183" s="87">
        <v>3</v>
      </c>
    </row>
    <row r="184" spans="1:2" x14ac:dyDescent="0.25">
      <c r="A184" s="86">
        <v>43247.333333332892</v>
      </c>
      <c r="B184" s="87">
        <v>5</v>
      </c>
    </row>
    <row r="185" spans="1:2" x14ac:dyDescent="0.25">
      <c r="A185" s="86">
        <v>43247.374999999556</v>
      </c>
      <c r="B185" s="87">
        <v>6</v>
      </c>
    </row>
    <row r="186" spans="1:2" x14ac:dyDescent="0.25">
      <c r="A186" s="86">
        <v>43247.41666666622</v>
      </c>
      <c r="B186" s="87">
        <v>7</v>
      </c>
    </row>
    <row r="187" spans="1:2" x14ac:dyDescent="0.25">
      <c r="A187" s="86">
        <v>43247.458333332885</v>
      </c>
      <c r="B187" s="87">
        <v>8</v>
      </c>
    </row>
    <row r="188" spans="1:2" x14ac:dyDescent="0.25">
      <c r="A188" s="86">
        <v>43247.499999999549</v>
      </c>
      <c r="B188" s="87">
        <v>8.1999999999999993</v>
      </c>
    </row>
    <row r="189" spans="1:2" x14ac:dyDescent="0.25">
      <c r="A189" s="86">
        <v>43247.541666666213</v>
      </c>
      <c r="B189" s="87">
        <v>8.3000000000000007</v>
      </c>
    </row>
    <row r="190" spans="1:2" x14ac:dyDescent="0.25">
      <c r="A190" s="86">
        <v>43247.583333332877</v>
      </c>
      <c r="B190" s="87">
        <v>8.6399999999999988</v>
      </c>
    </row>
    <row r="191" spans="1:2" x14ac:dyDescent="0.25">
      <c r="A191" s="86">
        <v>43247.624999999542</v>
      </c>
      <c r="B191" s="87">
        <v>8.6399999999999988</v>
      </c>
    </row>
    <row r="192" spans="1:2" x14ac:dyDescent="0.25">
      <c r="A192" s="86">
        <v>43247.666666666206</v>
      </c>
      <c r="B192" s="87">
        <v>8.6399999999999988</v>
      </c>
    </row>
    <row r="193" spans="1:2" x14ac:dyDescent="0.25">
      <c r="A193" s="86">
        <v>43247.70833333287</v>
      </c>
      <c r="B193" s="87">
        <v>8.6399999999999988</v>
      </c>
    </row>
    <row r="194" spans="1:2" x14ac:dyDescent="0.25">
      <c r="A194" s="86">
        <v>43247.749999999534</v>
      </c>
      <c r="B194" s="87">
        <v>8.1</v>
      </c>
    </row>
    <row r="195" spans="1:2" x14ac:dyDescent="0.25">
      <c r="A195" s="86">
        <v>43247.791666666199</v>
      </c>
      <c r="B195" s="87">
        <v>7.2</v>
      </c>
    </row>
    <row r="196" spans="1:2" x14ac:dyDescent="0.25">
      <c r="A196" s="86">
        <v>43247.833333332863</v>
      </c>
      <c r="B196" s="87">
        <v>4</v>
      </c>
    </row>
    <row r="197" spans="1:2" x14ac:dyDescent="0.25">
      <c r="A197" s="86">
        <v>43247.874999999527</v>
      </c>
      <c r="B197" s="87">
        <v>0</v>
      </c>
    </row>
    <row r="198" spans="1:2" x14ac:dyDescent="0.25">
      <c r="A198" s="86">
        <v>43247.916666666191</v>
      </c>
      <c r="B198" s="87">
        <v>0</v>
      </c>
    </row>
    <row r="199" spans="1:2" x14ac:dyDescent="0.25">
      <c r="A199" s="86">
        <v>43247.958333332856</v>
      </c>
      <c r="B199" s="87">
        <v>0</v>
      </c>
    </row>
    <row r="200" spans="1:2" x14ac:dyDescent="0.25">
      <c r="A200" s="86">
        <v>43247.99999999952</v>
      </c>
      <c r="B200" s="87">
        <v>0</v>
      </c>
    </row>
    <row r="201" spans="1:2" x14ac:dyDescent="0.25">
      <c r="A201" s="86">
        <v>43248.041666666184</v>
      </c>
      <c r="B201" s="87">
        <v>0</v>
      </c>
    </row>
    <row r="202" spans="1:2" x14ac:dyDescent="0.25">
      <c r="A202" s="86">
        <v>43248.083333332848</v>
      </c>
      <c r="B202" s="87">
        <v>0</v>
      </c>
    </row>
    <row r="203" spans="1:2" x14ac:dyDescent="0.25">
      <c r="A203" s="86">
        <v>43248.124999999513</v>
      </c>
      <c r="B203" s="87">
        <v>0</v>
      </c>
    </row>
    <row r="204" spans="1:2" x14ac:dyDescent="0.25">
      <c r="A204" s="86">
        <v>43248.166666666177</v>
      </c>
      <c r="B204" s="87">
        <v>0</v>
      </c>
    </row>
    <row r="205" spans="1:2" x14ac:dyDescent="0.25">
      <c r="A205" s="86">
        <v>43248.208333332841</v>
      </c>
      <c r="B205" s="87">
        <v>0</v>
      </c>
    </row>
    <row r="206" spans="1:2" x14ac:dyDescent="0.25">
      <c r="A206" s="86">
        <v>43248.249999999505</v>
      </c>
      <c r="B206" s="87">
        <v>0</v>
      </c>
    </row>
    <row r="207" spans="1:2" x14ac:dyDescent="0.25">
      <c r="A207" s="86">
        <v>43248.291666666169</v>
      </c>
      <c r="B207" s="87">
        <v>1</v>
      </c>
    </row>
    <row r="208" spans="1:2" x14ac:dyDescent="0.25">
      <c r="A208" s="86">
        <v>43248.333333332834</v>
      </c>
      <c r="B208" s="87">
        <v>4</v>
      </c>
    </row>
    <row r="209" spans="1:2" x14ac:dyDescent="0.25">
      <c r="A209" s="86">
        <v>43248.374999999498</v>
      </c>
      <c r="B209" s="87">
        <v>5</v>
      </c>
    </row>
    <row r="210" spans="1:2" x14ac:dyDescent="0.25">
      <c r="A210" s="86">
        <v>43248.416666666162</v>
      </c>
      <c r="B210" s="87">
        <v>7</v>
      </c>
    </row>
    <row r="211" spans="1:2" x14ac:dyDescent="0.25">
      <c r="A211" s="86">
        <v>43248.458333332826</v>
      </c>
      <c r="B211" s="87">
        <v>8.6399999999999988</v>
      </c>
    </row>
    <row r="212" spans="1:2" x14ac:dyDescent="0.25">
      <c r="A212" s="86">
        <v>43248.499999999491</v>
      </c>
      <c r="B212" s="87">
        <v>8.6399999999999988</v>
      </c>
    </row>
    <row r="213" spans="1:2" x14ac:dyDescent="0.25">
      <c r="A213" s="86">
        <v>43248.541666666155</v>
      </c>
      <c r="B213" s="87">
        <v>8.6399999999999988</v>
      </c>
    </row>
    <row r="214" spans="1:2" x14ac:dyDescent="0.25">
      <c r="A214" s="86">
        <v>43248.583333332819</v>
      </c>
      <c r="B214" s="87">
        <v>9</v>
      </c>
    </row>
    <row r="215" spans="1:2" x14ac:dyDescent="0.25">
      <c r="A215" s="86">
        <v>43248.624999999483</v>
      </c>
      <c r="B215" s="87">
        <v>9.1999999999999993</v>
      </c>
    </row>
    <row r="216" spans="1:2" x14ac:dyDescent="0.25">
      <c r="A216" s="86">
        <v>43248.666666666148</v>
      </c>
      <c r="B216" s="87">
        <v>8.8000000000000007</v>
      </c>
    </row>
    <row r="217" spans="1:2" x14ac:dyDescent="0.25">
      <c r="A217" s="86">
        <v>43248.708333332812</v>
      </c>
      <c r="B217" s="87">
        <v>8.6399999999999988</v>
      </c>
    </row>
    <row r="218" spans="1:2" x14ac:dyDescent="0.25">
      <c r="A218" s="86">
        <v>43248.749999999476</v>
      </c>
      <c r="B218" s="87">
        <v>7.4</v>
      </c>
    </row>
    <row r="219" spans="1:2" x14ac:dyDescent="0.25">
      <c r="A219" s="86">
        <v>43248.79166666614</v>
      </c>
      <c r="B219" s="87">
        <v>6</v>
      </c>
    </row>
    <row r="220" spans="1:2" x14ac:dyDescent="0.25">
      <c r="A220" s="86">
        <v>43248.833333332805</v>
      </c>
      <c r="B220" s="87">
        <v>3</v>
      </c>
    </row>
    <row r="221" spans="1:2" x14ac:dyDescent="0.25">
      <c r="A221" s="86">
        <v>43248.874999999469</v>
      </c>
      <c r="B221" s="87">
        <v>0</v>
      </c>
    </row>
    <row r="222" spans="1:2" x14ac:dyDescent="0.25">
      <c r="A222" s="86">
        <v>43248.916666666133</v>
      </c>
      <c r="B222" s="87">
        <v>0</v>
      </c>
    </row>
    <row r="223" spans="1:2" x14ac:dyDescent="0.25">
      <c r="A223" s="86">
        <v>43248.958333332797</v>
      </c>
      <c r="B223" s="87">
        <v>0</v>
      </c>
    </row>
    <row r="224" spans="1:2" x14ac:dyDescent="0.25">
      <c r="A224" s="86">
        <v>43248.999999999462</v>
      </c>
      <c r="B224" s="87">
        <v>0</v>
      </c>
    </row>
    <row r="225" spans="1:2" x14ac:dyDescent="0.25">
      <c r="A225" s="86">
        <v>43249.041666666126</v>
      </c>
      <c r="B225" s="87">
        <v>0</v>
      </c>
    </row>
    <row r="226" spans="1:2" x14ac:dyDescent="0.25">
      <c r="A226" s="86">
        <v>43249.08333333279</v>
      </c>
      <c r="B226" s="87">
        <v>0</v>
      </c>
    </row>
    <row r="227" spans="1:2" x14ac:dyDescent="0.25">
      <c r="A227" s="86">
        <v>43249.124999999454</v>
      </c>
      <c r="B227" s="87">
        <v>0</v>
      </c>
    </row>
    <row r="228" spans="1:2" x14ac:dyDescent="0.25">
      <c r="A228" s="86">
        <v>43249.166666666119</v>
      </c>
      <c r="B228" s="87">
        <v>0</v>
      </c>
    </row>
    <row r="229" spans="1:2" x14ac:dyDescent="0.25">
      <c r="A229" s="86">
        <v>43249.208333332783</v>
      </c>
      <c r="B229" s="87">
        <v>0</v>
      </c>
    </row>
    <row r="230" spans="1:2" x14ac:dyDescent="0.25">
      <c r="A230" s="86">
        <v>43249.249999999447</v>
      </c>
      <c r="B230" s="87">
        <v>0</v>
      </c>
    </row>
    <row r="231" spans="1:2" x14ac:dyDescent="0.25">
      <c r="A231" s="86">
        <v>43249.291666666111</v>
      </c>
      <c r="B231" s="87">
        <v>2.1599999999999997</v>
      </c>
    </row>
    <row r="232" spans="1:2" x14ac:dyDescent="0.25">
      <c r="A232" s="86">
        <v>43249.333333332776</v>
      </c>
      <c r="B232" s="87">
        <v>4.5</v>
      </c>
    </row>
    <row r="233" spans="1:2" x14ac:dyDescent="0.25">
      <c r="A233" s="86">
        <v>43249.37499999944</v>
      </c>
      <c r="B233" s="87">
        <v>8.6399999999999988</v>
      </c>
    </row>
    <row r="234" spans="1:2" x14ac:dyDescent="0.25">
      <c r="A234" s="86">
        <v>43249.416666666104</v>
      </c>
      <c r="B234" s="87">
        <v>9</v>
      </c>
    </row>
  </sheetData>
  <sheetProtection algorithmName="SHA-512" hashValue="MCQbgCl/mw8pEqfhxN1qXiK/eEz9WXL9UUsDM1rU4r/4VuehIe9joBTKNqCQAfjCXX8HkINHyWuOSvawCUk2NA==" saltValue="vZFR4Wddq+FWFBUkhF4amg=="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67D96-5FFE-429D-8ACF-8B57421D00A5}">
  <sheetPr>
    <tabColor theme="6"/>
  </sheetPr>
  <dimension ref="A1:B234"/>
  <sheetViews>
    <sheetView workbookViewId="0">
      <selection activeCell="A37" sqref="A37"/>
    </sheetView>
  </sheetViews>
  <sheetFormatPr defaultRowHeight="13.8" x14ac:dyDescent="0.25"/>
  <cols>
    <col min="1" max="1" width="13.33203125" style="86" bestFit="1" customWidth="1"/>
    <col min="2" max="2" width="8.88671875" style="87"/>
  </cols>
  <sheetData>
    <row r="1" spans="1:2" ht="13.2" x14ac:dyDescent="0.25">
      <c r="A1" s="31" t="s">
        <v>19</v>
      </c>
      <c r="B1" s="31" t="s">
        <v>13</v>
      </c>
    </row>
    <row r="2" spans="1:2" x14ac:dyDescent="0.25">
      <c r="A2" s="86">
        <v>43239.75</v>
      </c>
      <c r="B2" s="87">
        <v>74</v>
      </c>
    </row>
    <row r="3" spans="1:2" x14ac:dyDescent="0.25">
      <c r="A3" s="86">
        <v>43239.791666666664</v>
      </c>
      <c r="B3" s="87">
        <v>84</v>
      </c>
    </row>
    <row r="4" spans="1:2" x14ac:dyDescent="0.25">
      <c r="A4" s="86">
        <v>43239.833333333328</v>
      </c>
      <c r="B4" s="87">
        <v>85</v>
      </c>
    </row>
    <row r="5" spans="1:2" x14ac:dyDescent="0.25">
      <c r="A5" s="86">
        <v>43239.874999999993</v>
      </c>
      <c r="B5" s="87">
        <v>75</v>
      </c>
    </row>
    <row r="6" spans="1:2" x14ac:dyDescent="0.25">
      <c r="A6" s="86">
        <v>43239.916666666657</v>
      </c>
      <c r="B6" s="87">
        <v>83</v>
      </c>
    </row>
    <row r="7" spans="1:2" x14ac:dyDescent="0.25">
      <c r="A7" s="86">
        <v>43239.958333333321</v>
      </c>
      <c r="B7" s="87">
        <v>88</v>
      </c>
    </row>
    <row r="8" spans="1:2" x14ac:dyDescent="0.25">
      <c r="A8" s="86">
        <v>43239.999999999985</v>
      </c>
      <c r="B8" s="87">
        <v>61</v>
      </c>
    </row>
    <row r="9" spans="1:2" x14ac:dyDescent="0.25">
      <c r="A9" s="86">
        <v>43240.04166666665</v>
      </c>
      <c r="B9" s="87">
        <v>81</v>
      </c>
    </row>
    <row r="10" spans="1:2" x14ac:dyDescent="0.25">
      <c r="A10" s="86">
        <v>43240.083333333314</v>
      </c>
      <c r="B10" s="87">
        <v>78</v>
      </c>
    </row>
    <row r="11" spans="1:2" x14ac:dyDescent="0.25">
      <c r="A11" s="86">
        <v>43240.124999999978</v>
      </c>
      <c r="B11" s="87">
        <v>82</v>
      </c>
    </row>
    <row r="12" spans="1:2" x14ac:dyDescent="0.25">
      <c r="A12" s="86">
        <v>43240.166666666642</v>
      </c>
      <c r="B12" s="87">
        <v>88</v>
      </c>
    </row>
    <row r="13" spans="1:2" x14ac:dyDescent="0.25">
      <c r="A13" s="86">
        <v>43240.208333333307</v>
      </c>
      <c r="B13" s="87">
        <v>81</v>
      </c>
    </row>
    <row r="14" spans="1:2" x14ac:dyDescent="0.25">
      <c r="A14" s="86">
        <v>43240.249999999971</v>
      </c>
      <c r="B14" s="87">
        <v>79</v>
      </c>
    </row>
    <row r="15" spans="1:2" x14ac:dyDescent="0.25">
      <c r="A15" s="86">
        <v>43240.291666666635</v>
      </c>
      <c r="B15" s="87">
        <v>87</v>
      </c>
    </row>
    <row r="16" spans="1:2" x14ac:dyDescent="0.25">
      <c r="A16" s="86">
        <v>43240.333333333299</v>
      </c>
      <c r="B16" s="87">
        <v>91</v>
      </c>
    </row>
    <row r="17" spans="1:2" x14ac:dyDescent="0.25">
      <c r="A17" s="86">
        <v>43240.374999999964</v>
      </c>
      <c r="B17" s="87">
        <v>66</v>
      </c>
    </row>
    <row r="18" spans="1:2" x14ac:dyDescent="0.25">
      <c r="A18" s="86">
        <v>43240.416666666628</v>
      </c>
      <c r="B18" s="87">
        <v>78</v>
      </c>
    </row>
    <row r="19" spans="1:2" x14ac:dyDescent="0.25">
      <c r="A19" s="86">
        <v>43240.458333333292</v>
      </c>
      <c r="B19" s="87">
        <v>76</v>
      </c>
    </row>
    <row r="20" spans="1:2" x14ac:dyDescent="0.25">
      <c r="A20" s="86">
        <v>43240.499999999956</v>
      </c>
      <c r="B20" s="87">
        <v>63</v>
      </c>
    </row>
    <row r="21" spans="1:2" x14ac:dyDescent="0.25">
      <c r="A21" s="86">
        <v>43240.541666666621</v>
      </c>
      <c r="B21" s="87">
        <v>79</v>
      </c>
    </row>
    <row r="22" spans="1:2" x14ac:dyDescent="0.25">
      <c r="A22" s="86">
        <v>43240.583333333285</v>
      </c>
      <c r="B22" s="87">
        <v>65</v>
      </c>
    </row>
    <row r="23" spans="1:2" x14ac:dyDescent="0.25">
      <c r="A23" s="86">
        <v>43240.624999999949</v>
      </c>
      <c r="B23" s="87">
        <v>86</v>
      </c>
    </row>
    <row r="24" spans="1:2" x14ac:dyDescent="0.25">
      <c r="A24" s="86">
        <v>43240.666666666613</v>
      </c>
      <c r="B24" s="87">
        <v>88</v>
      </c>
    </row>
    <row r="25" spans="1:2" x14ac:dyDescent="0.25">
      <c r="A25" s="86">
        <v>43240.708333333278</v>
      </c>
      <c r="B25" s="87">
        <v>90</v>
      </c>
    </row>
    <row r="26" spans="1:2" x14ac:dyDescent="0.25">
      <c r="A26" s="86">
        <v>43240.749999999942</v>
      </c>
      <c r="B26" s="87">
        <v>90</v>
      </c>
    </row>
    <row r="27" spans="1:2" x14ac:dyDescent="0.25">
      <c r="A27" s="86">
        <v>43240.791666666606</v>
      </c>
      <c r="B27" s="87">
        <v>64</v>
      </c>
    </row>
    <row r="28" spans="1:2" x14ac:dyDescent="0.25">
      <c r="A28" s="86">
        <v>43240.83333333327</v>
      </c>
      <c r="B28" s="87">
        <v>73</v>
      </c>
    </row>
    <row r="29" spans="1:2" x14ac:dyDescent="0.25">
      <c r="A29" s="86">
        <v>43240.874999999935</v>
      </c>
      <c r="B29" s="87">
        <v>55</v>
      </c>
    </row>
    <row r="30" spans="1:2" x14ac:dyDescent="0.25">
      <c r="A30" s="86">
        <v>43240.916666666599</v>
      </c>
      <c r="B30" s="87">
        <v>75</v>
      </c>
    </row>
    <row r="31" spans="1:2" x14ac:dyDescent="0.25">
      <c r="A31" s="86">
        <v>43240.958333333263</v>
      </c>
      <c r="B31" s="87">
        <v>90</v>
      </c>
    </row>
    <row r="32" spans="1:2" x14ac:dyDescent="0.25">
      <c r="A32" s="86">
        <v>43240.999999999927</v>
      </c>
      <c r="B32" s="87">
        <v>69</v>
      </c>
    </row>
    <row r="33" spans="1:2" x14ac:dyDescent="0.25">
      <c r="A33" s="86">
        <v>43241.041666666591</v>
      </c>
      <c r="B33" s="87">
        <v>55</v>
      </c>
    </row>
    <row r="34" spans="1:2" x14ac:dyDescent="0.25">
      <c r="A34" s="86">
        <v>43241.083333333256</v>
      </c>
      <c r="B34" s="87">
        <v>55</v>
      </c>
    </row>
    <row r="35" spans="1:2" x14ac:dyDescent="0.25">
      <c r="A35" s="86">
        <v>43241.12499999992</v>
      </c>
      <c r="B35" s="87">
        <v>64</v>
      </c>
    </row>
    <row r="36" spans="1:2" x14ac:dyDescent="0.25">
      <c r="A36" s="86">
        <v>43241.166666666584</v>
      </c>
      <c r="B36" s="87">
        <v>80</v>
      </c>
    </row>
    <row r="37" spans="1:2" x14ac:dyDescent="0.25">
      <c r="A37" s="86">
        <v>43241.208333333248</v>
      </c>
      <c r="B37" s="87">
        <v>82</v>
      </c>
    </row>
    <row r="38" spans="1:2" x14ac:dyDescent="0.25">
      <c r="A38" s="86">
        <v>43241.249999999913</v>
      </c>
      <c r="B38" s="87">
        <v>77</v>
      </c>
    </row>
    <row r="39" spans="1:2" x14ac:dyDescent="0.25">
      <c r="A39" s="86">
        <v>43241.291666666577</v>
      </c>
      <c r="B39" s="87">
        <v>63</v>
      </c>
    </row>
    <row r="40" spans="1:2" x14ac:dyDescent="0.25">
      <c r="A40" s="86">
        <v>43241.333333333241</v>
      </c>
      <c r="B40" s="87">
        <v>66</v>
      </c>
    </row>
    <row r="41" spans="1:2" x14ac:dyDescent="0.25">
      <c r="A41" s="86">
        <v>43241.374999999905</v>
      </c>
      <c r="B41" s="87">
        <v>66</v>
      </c>
    </row>
    <row r="42" spans="1:2" x14ac:dyDescent="0.25">
      <c r="A42" s="86">
        <v>43241.41666666657</v>
      </c>
      <c r="B42" s="87">
        <v>69</v>
      </c>
    </row>
    <row r="43" spans="1:2" x14ac:dyDescent="0.25">
      <c r="A43" s="86">
        <v>43241.458333333234</v>
      </c>
      <c r="B43" s="87">
        <v>72</v>
      </c>
    </row>
    <row r="44" spans="1:2" x14ac:dyDescent="0.25">
      <c r="A44" s="86">
        <v>43241.499999999898</v>
      </c>
      <c r="B44" s="87">
        <v>73</v>
      </c>
    </row>
    <row r="45" spans="1:2" x14ac:dyDescent="0.25">
      <c r="A45" s="86">
        <v>43241.541666666562</v>
      </c>
      <c r="B45" s="87">
        <v>73</v>
      </c>
    </row>
    <row r="46" spans="1:2" x14ac:dyDescent="0.25">
      <c r="A46" s="86">
        <v>43241.583333333227</v>
      </c>
      <c r="B46" s="87">
        <v>66</v>
      </c>
    </row>
    <row r="47" spans="1:2" x14ac:dyDescent="0.25">
      <c r="A47" s="86">
        <v>43241.624999999891</v>
      </c>
      <c r="B47" s="87">
        <v>64</v>
      </c>
    </row>
    <row r="48" spans="1:2" x14ac:dyDescent="0.25">
      <c r="A48" s="86">
        <v>43241.666666666555</v>
      </c>
      <c r="B48" s="87">
        <v>58</v>
      </c>
    </row>
    <row r="49" spans="1:2" x14ac:dyDescent="0.25">
      <c r="A49" s="86">
        <v>43241.708333333219</v>
      </c>
      <c r="B49" s="87">
        <v>82</v>
      </c>
    </row>
    <row r="50" spans="1:2" x14ac:dyDescent="0.25">
      <c r="A50" s="86">
        <v>43241.749999999884</v>
      </c>
      <c r="B50" s="87">
        <v>79</v>
      </c>
    </row>
    <row r="51" spans="1:2" x14ac:dyDescent="0.25">
      <c r="A51" s="86">
        <v>43241.791666666548</v>
      </c>
      <c r="B51" s="87">
        <v>80</v>
      </c>
    </row>
    <row r="52" spans="1:2" x14ac:dyDescent="0.25">
      <c r="A52" s="86">
        <v>43241.833333333212</v>
      </c>
      <c r="B52" s="87">
        <v>82</v>
      </c>
    </row>
    <row r="53" spans="1:2" x14ac:dyDescent="0.25">
      <c r="A53" s="86">
        <v>43241.874999999876</v>
      </c>
      <c r="B53" s="87">
        <v>70</v>
      </c>
    </row>
    <row r="54" spans="1:2" x14ac:dyDescent="0.25">
      <c r="A54" s="86">
        <v>43241.916666666541</v>
      </c>
      <c r="B54" s="87">
        <v>73</v>
      </c>
    </row>
    <row r="55" spans="1:2" x14ac:dyDescent="0.25">
      <c r="A55" s="86">
        <v>43241.958333333205</v>
      </c>
      <c r="B55" s="87">
        <v>75</v>
      </c>
    </row>
    <row r="56" spans="1:2" x14ac:dyDescent="0.25">
      <c r="A56" s="86">
        <v>43241.999999999869</v>
      </c>
      <c r="B56" s="87">
        <v>81</v>
      </c>
    </row>
    <row r="57" spans="1:2" x14ac:dyDescent="0.25">
      <c r="A57" s="86">
        <v>43242.041666666533</v>
      </c>
      <c r="B57" s="87">
        <v>82</v>
      </c>
    </row>
    <row r="58" spans="1:2" x14ac:dyDescent="0.25">
      <c r="A58" s="86">
        <v>43242.083333333198</v>
      </c>
      <c r="B58" s="87">
        <v>84</v>
      </c>
    </row>
    <row r="59" spans="1:2" x14ac:dyDescent="0.25">
      <c r="A59" s="86">
        <v>43242.124999999862</v>
      </c>
      <c r="B59" s="87">
        <v>88</v>
      </c>
    </row>
    <row r="60" spans="1:2" x14ac:dyDescent="0.25">
      <c r="A60" s="86">
        <v>43242.166666666526</v>
      </c>
      <c r="B60" s="87">
        <v>75</v>
      </c>
    </row>
    <row r="61" spans="1:2" x14ac:dyDescent="0.25">
      <c r="A61" s="86">
        <v>43242.20833333319</v>
      </c>
      <c r="B61" s="87">
        <v>77</v>
      </c>
    </row>
    <row r="62" spans="1:2" x14ac:dyDescent="0.25">
      <c r="A62" s="86">
        <v>43242.249999999854</v>
      </c>
      <c r="B62" s="87">
        <v>81</v>
      </c>
    </row>
    <row r="63" spans="1:2" x14ac:dyDescent="0.25">
      <c r="A63" s="86">
        <v>43242.291666666519</v>
      </c>
      <c r="B63" s="87">
        <v>82</v>
      </c>
    </row>
    <row r="64" spans="1:2" x14ac:dyDescent="0.25">
      <c r="A64" s="86">
        <v>43242.333333333183</v>
      </c>
      <c r="B64" s="87">
        <v>84</v>
      </c>
    </row>
    <row r="65" spans="1:2" x14ac:dyDescent="0.25">
      <c r="A65" s="86">
        <v>43242.374999999847</v>
      </c>
      <c r="B65" s="87">
        <v>90</v>
      </c>
    </row>
    <row r="66" spans="1:2" x14ac:dyDescent="0.25">
      <c r="A66" s="86">
        <v>43242.416666666511</v>
      </c>
      <c r="B66" s="87">
        <v>87</v>
      </c>
    </row>
    <row r="67" spans="1:2" x14ac:dyDescent="0.25">
      <c r="A67" s="86">
        <v>43242.458333333176</v>
      </c>
      <c r="B67" s="87">
        <v>88</v>
      </c>
    </row>
    <row r="68" spans="1:2" x14ac:dyDescent="0.25">
      <c r="A68" s="86">
        <v>43242.49999999984</v>
      </c>
      <c r="B68" s="87">
        <v>64</v>
      </c>
    </row>
    <row r="69" spans="1:2" x14ac:dyDescent="0.25">
      <c r="A69" s="86">
        <v>43242.541666666504</v>
      </c>
      <c r="B69" s="87">
        <v>62</v>
      </c>
    </row>
    <row r="70" spans="1:2" x14ac:dyDescent="0.25">
      <c r="A70" s="86">
        <v>43242.583333333168</v>
      </c>
      <c r="B70" s="87">
        <v>61</v>
      </c>
    </row>
    <row r="71" spans="1:2" x14ac:dyDescent="0.25">
      <c r="A71" s="86">
        <v>43242.624999999833</v>
      </c>
      <c r="B71" s="87">
        <v>61</v>
      </c>
    </row>
    <row r="72" spans="1:2" x14ac:dyDescent="0.25">
      <c r="A72" s="86">
        <v>43242.666666666497</v>
      </c>
      <c r="B72" s="87">
        <v>58</v>
      </c>
    </row>
    <row r="73" spans="1:2" x14ac:dyDescent="0.25">
      <c r="A73" s="86">
        <v>43242.708333333161</v>
      </c>
      <c r="B73" s="87">
        <v>59</v>
      </c>
    </row>
    <row r="74" spans="1:2" x14ac:dyDescent="0.25">
      <c r="A74" s="86">
        <v>43242.749999999825</v>
      </c>
      <c r="B74" s="87">
        <v>61</v>
      </c>
    </row>
    <row r="75" spans="1:2" x14ac:dyDescent="0.25">
      <c r="A75" s="86">
        <v>43242.79166666649</v>
      </c>
      <c r="B75" s="87">
        <v>69</v>
      </c>
    </row>
    <row r="76" spans="1:2" x14ac:dyDescent="0.25">
      <c r="A76" s="86">
        <v>43242.833333333154</v>
      </c>
      <c r="B76" s="87">
        <v>69</v>
      </c>
    </row>
    <row r="77" spans="1:2" x14ac:dyDescent="0.25">
      <c r="A77" s="86">
        <v>43242.874999999818</v>
      </c>
      <c r="B77" s="87">
        <v>74</v>
      </c>
    </row>
    <row r="78" spans="1:2" x14ac:dyDescent="0.25">
      <c r="A78" s="86">
        <v>43242.916666666482</v>
      </c>
      <c r="B78" s="87">
        <v>72</v>
      </c>
    </row>
    <row r="79" spans="1:2" x14ac:dyDescent="0.25">
      <c r="A79" s="86">
        <v>43242.958333333147</v>
      </c>
      <c r="B79" s="87">
        <v>72</v>
      </c>
    </row>
    <row r="80" spans="1:2" x14ac:dyDescent="0.25">
      <c r="A80" s="86">
        <v>43242.999999999811</v>
      </c>
      <c r="B80" s="87">
        <v>64</v>
      </c>
    </row>
    <row r="81" spans="1:2" x14ac:dyDescent="0.25">
      <c r="A81" s="86">
        <v>43243.041666666475</v>
      </c>
      <c r="B81" s="87">
        <v>64</v>
      </c>
    </row>
    <row r="82" spans="1:2" x14ac:dyDescent="0.25">
      <c r="A82" s="86">
        <v>43243.083333333139</v>
      </c>
      <c r="B82" s="87">
        <v>71</v>
      </c>
    </row>
    <row r="83" spans="1:2" x14ac:dyDescent="0.25">
      <c r="A83" s="86">
        <v>43243.124999999804</v>
      </c>
      <c r="B83" s="87">
        <v>79</v>
      </c>
    </row>
    <row r="84" spans="1:2" x14ac:dyDescent="0.25">
      <c r="A84" s="86">
        <v>43243.166666666468</v>
      </c>
      <c r="B84" s="87">
        <v>77</v>
      </c>
    </row>
    <row r="85" spans="1:2" x14ac:dyDescent="0.25">
      <c r="A85" s="86">
        <v>43243.208333333132</v>
      </c>
      <c r="B85" s="87">
        <v>66</v>
      </c>
    </row>
    <row r="86" spans="1:2" x14ac:dyDescent="0.25">
      <c r="A86" s="86">
        <v>43243.249999999796</v>
      </c>
      <c r="B86" s="87">
        <v>62</v>
      </c>
    </row>
    <row r="87" spans="1:2" x14ac:dyDescent="0.25">
      <c r="A87" s="86">
        <v>43243.291666666461</v>
      </c>
      <c r="B87" s="87">
        <v>61</v>
      </c>
    </row>
    <row r="88" spans="1:2" x14ac:dyDescent="0.25">
      <c r="A88" s="86">
        <v>43243.333333333125</v>
      </c>
      <c r="B88" s="87">
        <v>74</v>
      </c>
    </row>
    <row r="89" spans="1:2" x14ac:dyDescent="0.25">
      <c r="A89" s="86">
        <v>43243.374999999789</v>
      </c>
      <c r="B89" s="87">
        <v>68</v>
      </c>
    </row>
    <row r="90" spans="1:2" x14ac:dyDescent="0.25">
      <c r="A90" s="86">
        <v>43243.416666666453</v>
      </c>
      <c r="B90" s="87">
        <v>61</v>
      </c>
    </row>
    <row r="91" spans="1:2" x14ac:dyDescent="0.25">
      <c r="A91" s="86">
        <v>43243.458333333117</v>
      </c>
      <c r="B91" s="87">
        <v>71</v>
      </c>
    </row>
    <row r="92" spans="1:2" x14ac:dyDescent="0.25">
      <c r="A92" s="86">
        <v>43243.499999999782</v>
      </c>
      <c r="B92" s="87">
        <v>70</v>
      </c>
    </row>
    <row r="93" spans="1:2" x14ac:dyDescent="0.25">
      <c r="A93" s="86">
        <v>43243.541666666446</v>
      </c>
      <c r="B93" s="87">
        <v>68</v>
      </c>
    </row>
    <row r="94" spans="1:2" x14ac:dyDescent="0.25">
      <c r="A94" s="86">
        <v>43243.58333333311</v>
      </c>
      <c r="B94" s="87">
        <v>81</v>
      </c>
    </row>
    <row r="95" spans="1:2" x14ac:dyDescent="0.25">
      <c r="A95" s="86">
        <v>43243.624999999774</v>
      </c>
      <c r="B95" s="87">
        <v>69</v>
      </c>
    </row>
    <row r="96" spans="1:2" x14ac:dyDescent="0.25">
      <c r="A96" s="86">
        <v>43243.666666666439</v>
      </c>
      <c r="B96" s="87">
        <v>61</v>
      </c>
    </row>
    <row r="97" spans="1:2" x14ac:dyDescent="0.25">
      <c r="A97" s="86">
        <v>43243.708333333103</v>
      </c>
      <c r="B97" s="87">
        <v>61</v>
      </c>
    </row>
    <row r="98" spans="1:2" x14ac:dyDescent="0.25">
      <c r="A98" s="86">
        <v>43243.749999999767</v>
      </c>
      <c r="B98" s="87">
        <v>58</v>
      </c>
    </row>
    <row r="99" spans="1:2" x14ac:dyDescent="0.25">
      <c r="A99" s="86">
        <v>43243.791666666431</v>
      </c>
      <c r="B99" s="87">
        <v>68</v>
      </c>
    </row>
    <row r="100" spans="1:2" x14ac:dyDescent="0.25">
      <c r="A100" s="86">
        <v>43243.833333333096</v>
      </c>
      <c r="B100" s="87">
        <v>75</v>
      </c>
    </row>
    <row r="101" spans="1:2" x14ac:dyDescent="0.25">
      <c r="A101" s="86">
        <v>43243.87499999976</v>
      </c>
      <c r="B101" s="87">
        <v>67</v>
      </c>
    </row>
    <row r="102" spans="1:2" x14ac:dyDescent="0.25">
      <c r="A102" s="86">
        <v>43243.916666666424</v>
      </c>
      <c r="B102" s="87">
        <v>68</v>
      </c>
    </row>
    <row r="103" spans="1:2" x14ac:dyDescent="0.25">
      <c r="A103" s="86">
        <v>43243.958333333088</v>
      </c>
      <c r="B103" s="87">
        <v>73</v>
      </c>
    </row>
    <row r="104" spans="1:2" x14ac:dyDescent="0.25">
      <c r="A104" s="86">
        <v>43243.999999999753</v>
      </c>
      <c r="B104" s="87">
        <v>72</v>
      </c>
    </row>
    <row r="105" spans="1:2" x14ac:dyDescent="0.25">
      <c r="A105" s="86">
        <v>43244.041666666417</v>
      </c>
      <c r="B105" s="87">
        <v>88</v>
      </c>
    </row>
    <row r="106" spans="1:2" x14ac:dyDescent="0.25">
      <c r="A106" s="86">
        <v>43244.083333333081</v>
      </c>
      <c r="B106" s="87">
        <v>65</v>
      </c>
    </row>
    <row r="107" spans="1:2" x14ac:dyDescent="0.25">
      <c r="A107" s="86">
        <v>43244.124999999745</v>
      </c>
      <c r="B107" s="87">
        <v>67</v>
      </c>
    </row>
    <row r="108" spans="1:2" x14ac:dyDescent="0.25">
      <c r="A108" s="86">
        <v>43244.16666666641</v>
      </c>
      <c r="B108" s="87">
        <v>72</v>
      </c>
    </row>
    <row r="109" spans="1:2" x14ac:dyDescent="0.25">
      <c r="A109" s="86">
        <v>43244.208333333074</v>
      </c>
      <c r="B109" s="87">
        <v>84</v>
      </c>
    </row>
    <row r="110" spans="1:2" x14ac:dyDescent="0.25">
      <c r="A110" s="86">
        <v>43244.249999999738</v>
      </c>
      <c r="B110" s="87">
        <v>67</v>
      </c>
    </row>
    <row r="111" spans="1:2" x14ac:dyDescent="0.25">
      <c r="A111" s="86">
        <v>43244.291666666402</v>
      </c>
      <c r="B111" s="87">
        <v>57</v>
      </c>
    </row>
    <row r="112" spans="1:2" x14ac:dyDescent="0.25">
      <c r="A112" s="86">
        <v>43244.333333333067</v>
      </c>
      <c r="B112" s="87">
        <v>64</v>
      </c>
    </row>
    <row r="113" spans="1:2" x14ac:dyDescent="0.25">
      <c r="A113" s="86">
        <v>43244.374999999731</v>
      </c>
      <c r="B113" s="87">
        <v>79</v>
      </c>
    </row>
    <row r="114" spans="1:2" x14ac:dyDescent="0.25">
      <c r="A114" s="86">
        <v>43244.416666666395</v>
      </c>
      <c r="B114" s="87">
        <v>67</v>
      </c>
    </row>
    <row r="115" spans="1:2" x14ac:dyDescent="0.25">
      <c r="A115" s="86">
        <v>43244.458333333059</v>
      </c>
      <c r="B115" s="87">
        <v>73</v>
      </c>
    </row>
    <row r="116" spans="1:2" x14ac:dyDescent="0.25">
      <c r="A116" s="86">
        <v>43244.499999999724</v>
      </c>
      <c r="B116" s="87">
        <v>64</v>
      </c>
    </row>
    <row r="117" spans="1:2" x14ac:dyDescent="0.25">
      <c r="A117" s="86">
        <v>43244.541666666388</v>
      </c>
      <c r="B117" s="87">
        <v>57</v>
      </c>
    </row>
    <row r="118" spans="1:2" x14ac:dyDescent="0.25">
      <c r="A118" s="86">
        <v>43244.583333333052</v>
      </c>
      <c r="B118" s="87">
        <v>62</v>
      </c>
    </row>
    <row r="119" spans="1:2" x14ac:dyDescent="0.25">
      <c r="A119" s="86">
        <v>43244.624999999716</v>
      </c>
      <c r="B119" s="87">
        <v>68</v>
      </c>
    </row>
    <row r="120" spans="1:2" x14ac:dyDescent="0.25">
      <c r="A120" s="86">
        <v>43244.66666666638</v>
      </c>
      <c r="B120" s="87">
        <v>79</v>
      </c>
    </row>
    <row r="121" spans="1:2" x14ac:dyDescent="0.25">
      <c r="A121" s="86">
        <v>43244.708333333045</v>
      </c>
      <c r="B121" s="87">
        <v>60</v>
      </c>
    </row>
    <row r="122" spans="1:2" x14ac:dyDescent="0.25">
      <c r="A122" s="86">
        <v>43244.749999999709</v>
      </c>
      <c r="B122" s="87">
        <v>57</v>
      </c>
    </row>
    <row r="123" spans="1:2" x14ac:dyDescent="0.25">
      <c r="A123" s="86">
        <v>43244.791666666373</v>
      </c>
      <c r="B123" s="87">
        <v>61</v>
      </c>
    </row>
    <row r="124" spans="1:2" x14ac:dyDescent="0.25">
      <c r="A124" s="86">
        <v>43244.833333333037</v>
      </c>
      <c r="B124" s="87">
        <v>66</v>
      </c>
    </row>
    <row r="125" spans="1:2" x14ac:dyDescent="0.25">
      <c r="A125" s="86">
        <v>43244.874999999702</v>
      </c>
      <c r="B125" s="87">
        <v>59</v>
      </c>
    </row>
    <row r="126" spans="1:2" x14ac:dyDescent="0.25">
      <c r="A126" s="86">
        <v>43244.916666666366</v>
      </c>
      <c r="B126" s="87">
        <v>75</v>
      </c>
    </row>
    <row r="127" spans="1:2" x14ac:dyDescent="0.25">
      <c r="A127" s="86">
        <v>43244.95833333303</v>
      </c>
      <c r="B127" s="87">
        <v>67</v>
      </c>
    </row>
    <row r="128" spans="1:2" x14ac:dyDescent="0.25">
      <c r="A128" s="86">
        <v>43244.999999999694</v>
      </c>
      <c r="B128" s="87">
        <v>63</v>
      </c>
    </row>
    <row r="129" spans="1:2" x14ac:dyDescent="0.25">
      <c r="A129" s="86">
        <v>43245.041666666359</v>
      </c>
      <c r="B129" s="87">
        <v>55</v>
      </c>
    </row>
    <row r="130" spans="1:2" x14ac:dyDescent="0.25">
      <c r="A130" s="86">
        <v>43245.083333333023</v>
      </c>
      <c r="B130" s="87">
        <v>64</v>
      </c>
    </row>
    <row r="131" spans="1:2" x14ac:dyDescent="0.25">
      <c r="A131" s="86">
        <v>43245.124999999687</v>
      </c>
      <c r="B131" s="87">
        <v>57</v>
      </c>
    </row>
    <row r="132" spans="1:2" x14ac:dyDescent="0.25">
      <c r="A132" s="86">
        <v>43245.166666666351</v>
      </c>
      <c r="B132" s="87">
        <v>68</v>
      </c>
    </row>
    <row r="133" spans="1:2" x14ac:dyDescent="0.25">
      <c r="A133" s="86">
        <v>43245.208333333016</v>
      </c>
      <c r="B133" s="87">
        <v>67</v>
      </c>
    </row>
    <row r="134" spans="1:2" x14ac:dyDescent="0.25">
      <c r="A134" s="86">
        <v>43245.24999999968</v>
      </c>
      <c r="B134" s="87">
        <v>61</v>
      </c>
    </row>
    <row r="135" spans="1:2" x14ac:dyDescent="0.25">
      <c r="A135" s="86">
        <v>43245.291666666344</v>
      </c>
      <c r="B135" s="87">
        <v>56</v>
      </c>
    </row>
    <row r="136" spans="1:2" x14ac:dyDescent="0.25">
      <c r="A136" s="86">
        <v>43245.333333333008</v>
      </c>
      <c r="B136" s="87">
        <v>55</v>
      </c>
    </row>
    <row r="137" spans="1:2" x14ac:dyDescent="0.25">
      <c r="A137" s="86">
        <v>43245.374999999673</v>
      </c>
      <c r="B137" s="87">
        <v>54</v>
      </c>
    </row>
    <row r="138" spans="1:2" x14ac:dyDescent="0.25">
      <c r="A138" s="86">
        <v>43245.416666666337</v>
      </c>
      <c r="B138" s="87">
        <v>54</v>
      </c>
    </row>
    <row r="139" spans="1:2" x14ac:dyDescent="0.25">
      <c r="A139" s="86">
        <v>43245.458333333001</v>
      </c>
      <c r="B139" s="87">
        <v>55</v>
      </c>
    </row>
    <row r="140" spans="1:2" x14ac:dyDescent="0.25">
      <c r="A140" s="86">
        <v>43245.499999999665</v>
      </c>
      <c r="B140" s="87">
        <v>55</v>
      </c>
    </row>
    <row r="141" spans="1:2" x14ac:dyDescent="0.25">
      <c r="A141" s="86">
        <v>43245.54166666633</v>
      </c>
      <c r="B141" s="87">
        <v>55</v>
      </c>
    </row>
    <row r="142" spans="1:2" x14ac:dyDescent="0.25">
      <c r="A142" s="86">
        <v>43245.583333332994</v>
      </c>
      <c r="B142" s="87">
        <v>55</v>
      </c>
    </row>
    <row r="143" spans="1:2" x14ac:dyDescent="0.25">
      <c r="A143" s="86">
        <v>43245.624999999658</v>
      </c>
      <c r="B143" s="87">
        <v>58</v>
      </c>
    </row>
    <row r="144" spans="1:2" x14ac:dyDescent="0.25">
      <c r="A144" s="86">
        <v>43245.666666666322</v>
      </c>
      <c r="B144" s="87">
        <v>58</v>
      </c>
    </row>
    <row r="145" spans="1:2" x14ac:dyDescent="0.25">
      <c r="A145" s="86">
        <v>43245.708333332987</v>
      </c>
      <c r="B145" s="87">
        <v>71</v>
      </c>
    </row>
    <row r="146" spans="1:2" x14ac:dyDescent="0.25">
      <c r="A146" s="86">
        <v>43245.749999999651</v>
      </c>
      <c r="B146" s="87">
        <v>71</v>
      </c>
    </row>
    <row r="147" spans="1:2" x14ac:dyDescent="0.25">
      <c r="A147" s="86">
        <v>43245.791666666315</v>
      </c>
      <c r="B147" s="87">
        <v>70</v>
      </c>
    </row>
    <row r="148" spans="1:2" x14ac:dyDescent="0.25">
      <c r="A148" s="86">
        <v>43245.833333332979</v>
      </c>
      <c r="B148" s="87">
        <v>68</v>
      </c>
    </row>
    <row r="149" spans="1:2" x14ac:dyDescent="0.25">
      <c r="A149" s="86">
        <v>43245.874999999643</v>
      </c>
      <c r="B149" s="87">
        <v>66</v>
      </c>
    </row>
    <row r="150" spans="1:2" x14ac:dyDescent="0.25">
      <c r="A150" s="86">
        <v>43245.916666666308</v>
      </c>
      <c r="B150" s="87">
        <v>65</v>
      </c>
    </row>
    <row r="151" spans="1:2" x14ac:dyDescent="0.25">
      <c r="A151" s="86">
        <v>43245.958333332972</v>
      </c>
      <c r="B151" s="87">
        <v>63</v>
      </c>
    </row>
    <row r="152" spans="1:2" x14ac:dyDescent="0.25">
      <c r="A152" s="86">
        <v>43245.999999999636</v>
      </c>
      <c r="B152" s="87">
        <v>63</v>
      </c>
    </row>
    <row r="153" spans="1:2" x14ac:dyDescent="0.25">
      <c r="A153" s="86">
        <v>43246.0416666663</v>
      </c>
      <c r="B153" s="87">
        <v>61</v>
      </c>
    </row>
    <row r="154" spans="1:2" x14ac:dyDescent="0.25">
      <c r="A154" s="86">
        <v>43246.083333332965</v>
      </c>
      <c r="B154" s="87">
        <v>67</v>
      </c>
    </row>
    <row r="155" spans="1:2" x14ac:dyDescent="0.25">
      <c r="A155" s="86">
        <v>43246.124999999629</v>
      </c>
      <c r="B155" s="87">
        <v>66</v>
      </c>
    </row>
    <row r="156" spans="1:2" x14ac:dyDescent="0.25">
      <c r="A156" s="86">
        <v>43246.166666666293</v>
      </c>
      <c r="B156" s="87">
        <v>66</v>
      </c>
    </row>
    <row r="157" spans="1:2" x14ac:dyDescent="0.25">
      <c r="A157" s="86">
        <v>43246.208333332957</v>
      </c>
      <c r="B157" s="87">
        <v>66</v>
      </c>
    </row>
    <row r="158" spans="1:2" x14ac:dyDescent="0.25">
      <c r="A158" s="86">
        <v>43246.249999999622</v>
      </c>
      <c r="B158" s="87">
        <v>66</v>
      </c>
    </row>
    <row r="159" spans="1:2" x14ac:dyDescent="0.25">
      <c r="A159" s="86">
        <v>43246.291666666286</v>
      </c>
      <c r="B159" s="87">
        <v>66</v>
      </c>
    </row>
    <row r="160" spans="1:2" x14ac:dyDescent="0.25">
      <c r="A160" s="86">
        <v>43246.33333333295</v>
      </c>
      <c r="B160" s="87">
        <v>65</v>
      </c>
    </row>
    <row r="161" spans="1:2" x14ac:dyDescent="0.25">
      <c r="A161" s="86">
        <v>43246.374999999614</v>
      </c>
      <c r="B161" s="87">
        <v>64</v>
      </c>
    </row>
    <row r="162" spans="1:2" x14ac:dyDescent="0.25">
      <c r="A162" s="86">
        <v>43246.416666666279</v>
      </c>
      <c r="B162" s="87">
        <v>64</v>
      </c>
    </row>
    <row r="163" spans="1:2" x14ac:dyDescent="0.25">
      <c r="A163" s="86">
        <v>43246.458333332943</v>
      </c>
      <c r="B163" s="87">
        <v>65</v>
      </c>
    </row>
    <row r="164" spans="1:2" x14ac:dyDescent="0.25">
      <c r="A164" s="86">
        <v>43246.499999999607</v>
      </c>
      <c r="B164" s="87">
        <v>57</v>
      </c>
    </row>
    <row r="165" spans="1:2" x14ac:dyDescent="0.25">
      <c r="A165" s="86">
        <v>43246.541666666271</v>
      </c>
      <c r="B165" s="87">
        <v>57</v>
      </c>
    </row>
    <row r="166" spans="1:2" x14ac:dyDescent="0.25">
      <c r="A166" s="86">
        <v>43246.583333332936</v>
      </c>
      <c r="B166" s="87">
        <v>57</v>
      </c>
    </row>
    <row r="167" spans="1:2" x14ac:dyDescent="0.25">
      <c r="A167" s="86">
        <v>43246.6249999996</v>
      </c>
      <c r="B167" s="87">
        <v>58</v>
      </c>
    </row>
    <row r="168" spans="1:2" x14ac:dyDescent="0.25">
      <c r="A168" s="86">
        <v>43246.666666666264</v>
      </c>
      <c r="B168" s="87">
        <v>58</v>
      </c>
    </row>
    <row r="169" spans="1:2" x14ac:dyDescent="0.25">
      <c r="A169" s="86">
        <v>43246.708333332928</v>
      </c>
      <c r="B169" s="87">
        <v>58</v>
      </c>
    </row>
    <row r="170" spans="1:2" x14ac:dyDescent="0.25">
      <c r="A170" s="86">
        <v>43246.749999999593</v>
      </c>
      <c r="B170" s="87">
        <v>58</v>
      </c>
    </row>
    <row r="171" spans="1:2" x14ac:dyDescent="0.25">
      <c r="A171" s="86">
        <v>43246.791666666257</v>
      </c>
      <c r="B171" s="87">
        <v>59</v>
      </c>
    </row>
    <row r="172" spans="1:2" x14ac:dyDescent="0.25">
      <c r="A172" s="86">
        <v>43246.833333332921</v>
      </c>
      <c r="B172" s="87">
        <v>60</v>
      </c>
    </row>
    <row r="173" spans="1:2" x14ac:dyDescent="0.25">
      <c r="A173" s="86">
        <v>43246.874999999585</v>
      </c>
      <c r="B173" s="87">
        <v>60</v>
      </c>
    </row>
    <row r="174" spans="1:2" x14ac:dyDescent="0.25">
      <c r="A174" s="86">
        <v>43246.91666666625</v>
      </c>
      <c r="B174" s="87">
        <v>77</v>
      </c>
    </row>
    <row r="175" spans="1:2" x14ac:dyDescent="0.25">
      <c r="A175" s="86">
        <v>43246.958333332914</v>
      </c>
      <c r="B175" s="87">
        <v>77</v>
      </c>
    </row>
    <row r="176" spans="1:2" x14ac:dyDescent="0.25">
      <c r="A176" s="86">
        <v>43246.999999999578</v>
      </c>
      <c r="B176" s="87">
        <v>79</v>
      </c>
    </row>
    <row r="177" spans="1:2" x14ac:dyDescent="0.25">
      <c r="A177" s="86">
        <v>43247.041666666242</v>
      </c>
      <c r="B177" s="87">
        <v>76</v>
      </c>
    </row>
    <row r="178" spans="1:2" x14ac:dyDescent="0.25">
      <c r="A178" s="86">
        <v>43247.083333332906</v>
      </c>
      <c r="B178" s="87">
        <v>72</v>
      </c>
    </row>
    <row r="179" spans="1:2" x14ac:dyDescent="0.25">
      <c r="A179" s="86">
        <v>43247.124999999571</v>
      </c>
      <c r="B179" s="87">
        <v>70</v>
      </c>
    </row>
    <row r="180" spans="1:2" x14ac:dyDescent="0.25">
      <c r="A180" s="86">
        <v>43247.166666666235</v>
      </c>
      <c r="B180" s="87">
        <v>69</v>
      </c>
    </row>
    <row r="181" spans="1:2" x14ac:dyDescent="0.25">
      <c r="A181" s="86">
        <v>43247.208333332899</v>
      </c>
      <c r="B181" s="87">
        <v>66</v>
      </c>
    </row>
    <row r="182" spans="1:2" x14ac:dyDescent="0.25">
      <c r="A182" s="86">
        <v>43247.249999999563</v>
      </c>
      <c r="B182" s="87">
        <v>66</v>
      </c>
    </row>
    <row r="183" spans="1:2" x14ac:dyDescent="0.25">
      <c r="A183" s="86">
        <v>43247.291666666228</v>
      </c>
      <c r="B183" s="87">
        <v>66</v>
      </c>
    </row>
    <row r="184" spans="1:2" x14ac:dyDescent="0.25">
      <c r="A184" s="86">
        <v>43247.333333332892</v>
      </c>
      <c r="B184" s="87">
        <v>66</v>
      </c>
    </row>
    <row r="185" spans="1:2" x14ac:dyDescent="0.25">
      <c r="A185" s="86">
        <v>43247.374999999556</v>
      </c>
      <c r="B185" s="87">
        <v>76</v>
      </c>
    </row>
    <row r="186" spans="1:2" x14ac:dyDescent="0.25">
      <c r="A186" s="86">
        <v>43247.41666666622</v>
      </c>
      <c r="B186" s="87">
        <v>75</v>
      </c>
    </row>
    <row r="187" spans="1:2" x14ac:dyDescent="0.25">
      <c r="A187" s="86">
        <v>43247.458333332885</v>
      </c>
      <c r="B187" s="87">
        <v>75</v>
      </c>
    </row>
    <row r="188" spans="1:2" x14ac:dyDescent="0.25">
      <c r="A188" s="86">
        <v>43247.499999999549</v>
      </c>
      <c r="B188" s="87">
        <v>74</v>
      </c>
    </row>
    <row r="189" spans="1:2" x14ac:dyDescent="0.25">
      <c r="A189" s="86">
        <v>43247.541666666213</v>
      </c>
      <c r="B189" s="87">
        <v>72</v>
      </c>
    </row>
    <row r="190" spans="1:2" x14ac:dyDescent="0.25">
      <c r="A190" s="86">
        <v>43247.583333332877</v>
      </c>
      <c r="B190" s="87">
        <v>71</v>
      </c>
    </row>
    <row r="191" spans="1:2" x14ac:dyDescent="0.25">
      <c r="A191" s="86">
        <v>43247.624999999542</v>
      </c>
      <c r="B191" s="87">
        <v>71</v>
      </c>
    </row>
    <row r="192" spans="1:2" x14ac:dyDescent="0.25">
      <c r="A192" s="86">
        <v>43247.666666666206</v>
      </c>
      <c r="B192" s="87">
        <v>70</v>
      </c>
    </row>
    <row r="193" spans="1:2" x14ac:dyDescent="0.25">
      <c r="A193" s="86">
        <v>43247.70833333287</v>
      </c>
      <c r="B193" s="87">
        <v>70</v>
      </c>
    </row>
    <row r="194" spans="1:2" x14ac:dyDescent="0.25">
      <c r="A194" s="86">
        <v>43247.749999999534</v>
      </c>
      <c r="B194" s="87">
        <v>69</v>
      </c>
    </row>
    <row r="195" spans="1:2" x14ac:dyDescent="0.25">
      <c r="A195" s="86">
        <v>43247.791666666199</v>
      </c>
      <c r="B195" s="87">
        <v>86</v>
      </c>
    </row>
    <row r="196" spans="1:2" x14ac:dyDescent="0.25">
      <c r="A196" s="86">
        <v>43247.833333332863</v>
      </c>
      <c r="B196" s="87">
        <v>84</v>
      </c>
    </row>
    <row r="197" spans="1:2" x14ac:dyDescent="0.25">
      <c r="A197" s="86">
        <v>43247.874999999527</v>
      </c>
      <c r="B197" s="87">
        <v>82</v>
      </c>
    </row>
    <row r="198" spans="1:2" x14ac:dyDescent="0.25">
      <c r="A198" s="86">
        <v>43247.916666666191</v>
      </c>
      <c r="B198" s="87">
        <v>80</v>
      </c>
    </row>
    <row r="199" spans="1:2" x14ac:dyDescent="0.25">
      <c r="A199" s="86">
        <v>43247.958333332856</v>
      </c>
      <c r="B199" s="87">
        <v>79</v>
      </c>
    </row>
    <row r="200" spans="1:2" x14ac:dyDescent="0.25">
      <c r="A200" s="86">
        <v>43247.99999999952</v>
      </c>
      <c r="B200" s="87">
        <v>78</v>
      </c>
    </row>
    <row r="201" spans="1:2" x14ac:dyDescent="0.25">
      <c r="A201" s="86">
        <v>43248.041666666184</v>
      </c>
      <c r="B201" s="87">
        <v>77</v>
      </c>
    </row>
    <row r="202" spans="1:2" x14ac:dyDescent="0.25">
      <c r="A202" s="86">
        <v>43248.083333332848</v>
      </c>
      <c r="B202" s="87">
        <v>75</v>
      </c>
    </row>
    <row r="203" spans="1:2" x14ac:dyDescent="0.25">
      <c r="A203" s="86">
        <v>43248.124999999513</v>
      </c>
      <c r="B203" s="87">
        <v>75</v>
      </c>
    </row>
    <row r="204" spans="1:2" x14ac:dyDescent="0.25">
      <c r="A204" s="86">
        <v>43248.166666666177</v>
      </c>
      <c r="B204" s="87">
        <v>75</v>
      </c>
    </row>
    <row r="205" spans="1:2" x14ac:dyDescent="0.25">
      <c r="A205" s="86">
        <v>43248.208333332841</v>
      </c>
      <c r="B205" s="87">
        <v>83</v>
      </c>
    </row>
    <row r="206" spans="1:2" x14ac:dyDescent="0.25">
      <c r="A206" s="86">
        <v>43248.249999999505</v>
      </c>
      <c r="B206" s="87">
        <v>80</v>
      </c>
    </row>
    <row r="207" spans="1:2" x14ac:dyDescent="0.25">
      <c r="A207" s="86">
        <v>43248.291666666169</v>
      </c>
      <c r="B207" s="87">
        <v>79</v>
      </c>
    </row>
    <row r="208" spans="1:2" x14ac:dyDescent="0.25">
      <c r="A208" s="86">
        <v>43248.333333332834</v>
      </c>
      <c r="B208" s="87">
        <v>80</v>
      </c>
    </row>
    <row r="209" spans="1:2" x14ac:dyDescent="0.25">
      <c r="A209" s="86">
        <v>43248.374999999498</v>
      </c>
      <c r="B209" s="87">
        <v>82</v>
      </c>
    </row>
    <row r="210" spans="1:2" x14ac:dyDescent="0.25">
      <c r="A210" s="86">
        <v>43248.416666666162</v>
      </c>
      <c r="B210" s="87">
        <v>82</v>
      </c>
    </row>
    <row r="211" spans="1:2" x14ac:dyDescent="0.25">
      <c r="A211" s="86">
        <v>43248.458333332826</v>
      </c>
      <c r="B211" s="87">
        <v>81</v>
      </c>
    </row>
    <row r="212" spans="1:2" x14ac:dyDescent="0.25">
      <c r="A212" s="86">
        <v>43248.499999999491</v>
      </c>
      <c r="B212" s="87">
        <v>70</v>
      </c>
    </row>
    <row r="213" spans="1:2" x14ac:dyDescent="0.25">
      <c r="A213" s="86">
        <v>43248.541666666155</v>
      </c>
      <c r="B213" s="87">
        <v>68</v>
      </c>
    </row>
    <row r="214" spans="1:2" x14ac:dyDescent="0.25">
      <c r="A214" s="86">
        <v>43248.583333332819</v>
      </c>
      <c r="B214" s="87">
        <v>71</v>
      </c>
    </row>
    <row r="215" spans="1:2" x14ac:dyDescent="0.25">
      <c r="A215" s="86">
        <v>43248.624999999483</v>
      </c>
      <c r="B215" s="87">
        <v>59</v>
      </c>
    </row>
    <row r="216" spans="1:2" x14ac:dyDescent="0.25">
      <c r="A216" s="86">
        <v>43248.666666666148</v>
      </c>
      <c r="B216" s="87">
        <v>58</v>
      </c>
    </row>
    <row r="217" spans="1:2" x14ac:dyDescent="0.25">
      <c r="A217" s="86">
        <v>43248.708333332812</v>
      </c>
      <c r="B217" s="87">
        <v>58</v>
      </c>
    </row>
    <row r="218" spans="1:2" x14ac:dyDescent="0.25">
      <c r="A218" s="86">
        <v>43248.749999999476</v>
      </c>
      <c r="B218" s="87">
        <v>57</v>
      </c>
    </row>
    <row r="219" spans="1:2" x14ac:dyDescent="0.25">
      <c r="A219" s="86">
        <v>43248.79166666614</v>
      </c>
      <c r="B219" s="87">
        <v>57</v>
      </c>
    </row>
    <row r="220" spans="1:2" x14ac:dyDescent="0.25">
      <c r="A220" s="86">
        <v>43248.833333332805</v>
      </c>
      <c r="B220" s="87">
        <v>57</v>
      </c>
    </row>
    <row r="221" spans="1:2" x14ac:dyDescent="0.25">
      <c r="A221" s="86">
        <v>43248.874999999469</v>
      </c>
      <c r="B221" s="87">
        <v>56</v>
      </c>
    </row>
    <row r="222" spans="1:2" x14ac:dyDescent="0.25">
      <c r="A222" s="86">
        <v>43248.916666666133</v>
      </c>
      <c r="B222" s="87">
        <v>56</v>
      </c>
    </row>
    <row r="223" spans="1:2" x14ac:dyDescent="0.25">
      <c r="A223" s="86">
        <v>43248.958333332797</v>
      </c>
      <c r="B223" s="87">
        <v>56</v>
      </c>
    </row>
    <row r="224" spans="1:2" x14ac:dyDescent="0.25">
      <c r="A224" s="86">
        <v>43248.999999999462</v>
      </c>
      <c r="B224" s="87">
        <v>56</v>
      </c>
    </row>
    <row r="225" spans="1:2" x14ac:dyDescent="0.25">
      <c r="A225" s="86">
        <v>43249.041666666126</v>
      </c>
      <c r="B225" s="87">
        <v>61</v>
      </c>
    </row>
    <row r="226" spans="1:2" x14ac:dyDescent="0.25">
      <c r="A226" s="86">
        <v>43249.08333333279</v>
      </c>
      <c r="B226" s="87">
        <v>61</v>
      </c>
    </row>
    <row r="227" spans="1:2" x14ac:dyDescent="0.25">
      <c r="A227" s="86">
        <v>43249.124999999454</v>
      </c>
      <c r="B227" s="87">
        <v>61</v>
      </c>
    </row>
    <row r="228" spans="1:2" x14ac:dyDescent="0.25">
      <c r="A228" s="86">
        <v>43249.166666666119</v>
      </c>
      <c r="B228" s="87">
        <v>62</v>
      </c>
    </row>
    <row r="229" spans="1:2" x14ac:dyDescent="0.25">
      <c r="A229" s="86">
        <v>43249.208333332783</v>
      </c>
      <c r="B229" s="87">
        <v>62</v>
      </c>
    </row>
    <row r="230" spans="1:2" x14ac:dyDescent="0.25">
      <c r="A230" s="86">
        <v>43249.249999999447</v>
      </c>
      <c r="B230" s="87">
        <v>62</v>
      </c>
    </row>
    <row r="231" spans="1:2" x14ac:dyDescent="0.25">
      <c r="A231" s="86">
        <v>43249.291666666111</v>
      </c>
      <c r="B231" s="87">
        <v>64</v>
      </c>
    </row>
    <row r="232" spans="1:2" x14ac:dyDescent="0.25">
      <c r="A232" s="86">
        <v>43249.333333332776</v>
      </c>
      <c r="B232" s="87">
        <v>65</v>
      </c>
    </row>
    <row r="233" spans="1:2" x14ac:dyDescent="0.25">
      <c r="A233" s="86">
        <v>43249.37499999944</v>
      </c>
      <c r="B233" s="87">
        <v>65</v>
      </c>
    </row>
    <row r="234" spans="1:2" x14ac:dyDescent="0.25">
      <c r="A234" s="86">
        <v>43249.416666666104</v>
      </c>
      <c r="B234" s="87">
        <v>66</v>
      </c>
    </row>
  </sheetData>
  <sheetProtection algorithmName="SHA-512" hashValue="oGeifavwvCxcrCqG+y5evgFomVde0Js/VmuGF61BW/BsXX8C7J75A58UNBHr5tNHWwUGTI7mLyjPZF13HYu7iQ==" saltValue="/Ht0IoLrYOEN3sj3biZgQ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97C62-6534-459F-BA1E-9C34FE51AFDC}">
  <dimension ref="A1:B8807"/>
  <sheetViews>
    <sheetView workbookViewId="0">
      <selection activeCell="B2" sqref="B2"/>
    </sheetView>
  </sheetViews>
  <sheetFormatPr defaultRowHeight="13.2" x14ac:dyDescent="0.25"/>
  <cols>
    <col min="1" max="1" width="15.33203125" bestFit="1" customWidth="1"/>
    <col min="2" max="2" width="18.21875" bestFit="1" customWidth="1"/>
  </cols>
  <sheetData>
    <row r="1" spans="1:2" x14ac:dyDescent="0.25">
      <c r="A1" s="1" t="s">
        <v>19</v>
      </c>
      <c r="B1" s="1" t="s">
        <v>59</v>
      </c>
    </row>
    <row r="2" spans="1:2" x14ac:dyDescent="0.25">
      <c r="A2" s="9">
        <v>43101</v>
      </c>
      <c r="B2" s="10">
        <v>10</v>
      </c>
    </row>
    <row r="3" spans="1:2" x14ac:dyDescent="0.25">
      <c r="A3" s="9">
        <v>43101.041666666664</v>
      </c>
      <c r="B3" s="10">
        <v>10</v>
      </c>
    </row>
    <row r="4" spans="1:2" x14ac:dyDescent="0.25">
      <c r="A4" s="9">
        <v>43101.083333333336</v>
      </c>
      <c r="B4" s="10">
        <v>10</v>
      </c>
    </row>
    <row r="5" spans="1:2" x14ac:dyDescent="0.25">
      <c r="A5" s="9">
        <v>43101.125</v>
      </c>
      <c r="B5" s="10">
        <v>9</v>
      </c>
    </row>
    <row r="6" spans="1:2" x14ac:dyDescent="0.25">
      <c r="A6" s="9">
        <v>43101.166666666664</v>
      </c>
      <c r="B6" s="10">
        <v>9</v>
      </c>
    </row>
    <row r="7" spans="1:2" x14ac:dyDescent="0.25">
      <c r="A7" s="9">
        <v>43101.208333333336</v>
      </c>
      <c r="B7" s="10">
        <v>9</v>
      </c>
    </row>
    <row r="8" spans="1:2" x14ac:dyDescent="0.25">
      <c r="A8" s="9">
        <v>43101.25</v>
      </c>
      <c r="B8" s="10">
        <v>8</v>
      </c>
    </row>
    <row r="9" spans="1:2" x14ac:dyDescent="0.25">
      <c r="A9" s="9">
        <v>43101.291666666664</v>
      </c>
      <c r="B9" s="10">
        <v>8</v>
      </c>
    </row>
    <row r="10" spans="1:2" x14ac:dyDescent="0.25">
      <c r="A10" s="9">
        <v>43101.333333333336</v>
      </c>
      <c r="B10" s="10">
        <v>9</v>
      </c>
    </row>
    <row r="11" spans="1:2" x14ac:dyDescent="0.25">
      <c r="A11" s="9">
        <v>43101.375</v>
      </c>
      <c r="B11" s="10">
        <v>10</v>
      </c>
    </row>
    <row r="12" spans="1:2" x14ac:dyDescent="0.25">
      <c r="A12" s="9">
        <v>43101.416666666664</v>
      </c>
      <c r="B12" s="10">
        <v>12</v>
      </c>
    </row>
    <row r="13" spans="1:2" x14ac:dyDescent="0.25">
      <c r="A13" s="9">
        <v>43101.458333333336</v>
      </c>
      <c r="B13" s="10">
        <v>13</v>
      </c>
    </row>
    <row r="14" spans="1:2" x14ac:dyDescent="0.25">
      <c r="A14" s="9">
        <v>43101.5</v>
      </c>
      <c r="B14" s="10">
        <v>15</v>
      </c>
    </row>
    <row r="15" spans="1:2" x14ac:dyDescent="0.25">
      <c r="A15" s="9">
        <v>43101.541666666664</v>
      </c>
      <c r="B15" s="10">
        <v>16</v>
      </c>
    </row>
    <row r="16" spans="1:2" x14ac:dyDescent="0.25">
      <c r="A16" s="9">
        <v>43101.583333333336</v>
      </c>
      <c r="B16" s="10">
        <v>18</v>
      </c>
    </row>
    <row r="17" spans="1:2" x14ac:dyDescent="0.25">
      <c r="A17" s="9">
        <v>43101.625</v>
      </c>
      <c r="B17" s="10">
        <v>19</v>
      </c>
    </row>
    <row r="18" spans="1:2" x14ac:dyDescent="0.25">
      <c r="A18" s="9">
        <v>43101.666666666664</v>
      </c>
      <c r="B18" s="10">
        <v>19</v>
      </c>
    </row>
    <row r="19" spans="1:2" x14ac:dyDescent="0.25">
      <c r="A19" s="9">
        <v>43101.708333333336</v>
      </c>
      <c r="B19" s="10">
        <v>19</v>
      </c>
    </row>
    <row r="20" spans="1:2" x14ac:dyDescent="0.25">
      <c r="A20" s="9">
        <v>43101.75</v>
      </c>
      <c r="B20" s="10">
        <v>19</v>
      </c>
    </row>
    <row r="21" spans="1:2" x14ac:dyDescent="0.25">
      <c r="A21" s="9">
        <v>43101.791666666664</v>
      </c>
      <c r="B21" s="10">
        <v>18</v>
      </c>
    </row>
    <row r="22" spans="1:2" x14ac:dyDescent="0.25">
      <c r="A22" s="9">
        <v>43101.833333333336</v>
      </c>
      <c r="B22" s="10">
        <v>18</v>
      </c>
    </row>
    <row r="23" spans="1:2" x14ac:dyDescent="0.25">
      <c r="A23" s="9">
        <v>43101.875</v>
      </c>
      <c r="B23" s="10">
        <v>18</v>
      </c>
    </row>
    <row r="24" spans="1:2" x14ac:dyDescent="0.25">
      <c r="A24" s="9">
        <v>43101.916666666664</v>
      </c>
      <c r="B24" s="10">
        <v>18</v>
      </c>
    </row>
    <row r="25" spans="1:2" x14ac:dyDescent="0.25">
      <c r="A25" s="9">
        <v>43101.958333333336</v>
      </c>
      <c r="B25" s="10">
        <v>17</v>
      </c>
    </row>
    <row r="26" spans="1:2" x14ac:dyDescent="0.25">
      <c r="A26" s="9">
        <v>43102</v>
      </c>
      <c r="B26" s="10">
        <v>16</v>
      </c>
    </row>
    <row r="27" spans="1:2" x14ac:dyDescent="0.25">
      <c r="A27" s="9">
        <v>43102.041666666664</v>
      </c>
      <c r="B27" s="10">
        <v>16</v>
      </c>
    </row>
    <row r="28" spans="1:2" x14ac:dyDescent="0.25">
      <c r="A28" s="9">
        <v>43102.083333333336</v>
      </c>
      <c r="B28" s="10">
        <v>16</v>
      </c>
    </row>
    <row r="29" spans="1:2" x14ac:dyDescent="0.25">
      <c r="A29" s="9">
        <v>43102.125</v>
      </c>
      <c r="B29" s="10">
        <v>15</v>
      </c>
    </row>
    <row r="30" spans="1:2" x14ac:dyDescent="0.25">
      <c r="A30" s="9">
        <v>43102.166666666664</v>
      </c>
      <c r="B30" s="10">
        <v>15</v>
      </c>
    </row>
    <row r="31" spans="1:2" x14ac:dyDescent="0.25">
      <c r="A31" s="9">
        <v>43102.208333333336</v>
      </c>
      <c r="B31" s="10">
        <v>14</v>
      </c>
    </row>
    <row r="32" spans="1:2" x14ac:dyDescent="0.25">
      <c r="A32" s="9">
        <v>43102.25</v>
      </c>
      <c r="B32" s="10">
        <v>14</v>
      </c>
    </row>
    <row r="33" spans="1:2" x14ac:dyDescent="0.25">
      <c r="A33" s="9">
        <v>43102.291666666664</v>
      </c>
      <c r="B33" s="10">
        <v>14</v>
      </c>
    </row>
    <row r="34" spans="1:2" x14ac:dyDescent="0.25">
      <c r="A34" s="9">
        <v>43102.333333333336</v>
      </c>
      <c r="B34" s="10">
        <v>14</v>
      </c>
    </row>
    <row r="35" spans="1:2" x14ac:dyDescent="0.25">
      <c r="A35" s="9">
        <v>43102.375</v>
      </c>
      <c r="B35" s="10">
        <v>16</v>
      </c>
    </row>
    <row r="36" spans="1:2" x14ac:dyDescent="0.25">
      <c r="A36" s="9">
        <v>43102.416666666664</v>
      </c>
      <c r="B36" s="10">
        <v>17</v>
      </c>
    </row>
    <row r="37" spans="1:2" x14ac:dyDescent="0.25">
      <c r="A37" s="9">
        <v>43102.458333333336</v>
      </c>
      <c r="B37" s="10">
        <v>19</v>
      </c>
    </row>
    <row r="38" spans="1:2" x14ac:dyDescent="0.25">
      <c r="A38" s="9">
        <v>43102.5</v>
      </c>
      <c r="B38" s="10">
        <v>21</v>
      </c>
    </row>
    <row r="39" spans="1:2" x14ac:dyDescent="0.25">
      <c r="A39" s="9">
        <v>43102.541666666664</v>
      </c>
      <c r="B39" s="10">
        <v>23</v>
      </c>
    </row>
    <row r="40" spans="1:2" x14ac:dyDescent="0.25">
      <c r="A40" s="9">
        <v>43102.583333333336</v>
      </c>
      <c r="B40" s="10">
        <v>25</v>
      </c>
    </row>
    <row r="41" spans="1:2" x14ac:dyDescent="0.25">
      <c r="A41" s="9">
        <v>43102.625</v>
      </c>
      <c r="B41" s="10">
        <v>27</v>
      </c>
    </row>
    <row r="42" spans="1:2" x14ac:dyDescent="0.25">
      <c r="A42" s="9">
        <v>43102.666666666664</v>
      </c>
      <c r="B42" s="10">
        <v>25</v>
      </c>
    </row>
    <row r="43" spans="1:2" x14ac:dyDescent="0.25">
      <c r="A43" s="9">
        <v>43102.708333333336</v>
      </c>
      <c r="B43" s="10">
        <v>25</v>
      </c>
    </row>
    <row r="44" spans="1:2" x14ac:dyDescent="0.25">
      <c r="A44" s="9">
        <v>43102.75</v>
      </c>
      <c r="B44" s="10">
        <v>25</v>
      </c>
    </row>
    <row r="45" spans="1:2" x14ac:dyDescent="0.25">
      <c r="A45" s="9">
        <v>43102.791666666664</v>
      </c>
      <c r="B45" s="10">
        <v>24</v>
      </c>
    </row>
    <row r="46" spans="1:2" x14ac:dyDescent="0.25">
      <c r="A46" s="9">
        <v>43102.833333333336</v>
      </c>
      <c r="B46" s="10">
        <v>21</v>
      </c>
    </row>
    <row r="47" spans="1:2" x14ac:dyDescent="0.25">
      <c r="A47" s="9">
        <v>43102.875</v>
      </c>
      <c r="B47" s="10">
        <v>21</v>
      </c>
    </row>
    <row r="48" spans="1:2" x14ac:dyDescent="0.25">
      <c r="A48" s="9">
        <v>43102.916666666664</v>
      </c>
      <c r="B48" s="10">
        <v>21</v>
      </c>
    </row>
    <row r="49" spans="1:2" x14ac:dyDescent="0.25">
      <c r="A49" s="9">
        <v>43102.958333333336</v>
      </c>
      <c r="B49" s="10">
        <v>21</v>
      </c>
    </row>
    <row r="50" spans="1:2" x14ac:dyDescent="0.25">
      <c r="A50" s="9">
        <v>43103</v>
      </c>
      <c r="B50" s="10">
        <v>20</v>
      </c>
    </row>
    <row r="51" spans="1:2" x14ac:dyDescent="0.25">
      <c r="A51" s="9">
        <v>43103.041666666664</v>
      </c>
      <c r="B51" s="10">
        <v>20</v>
      </c>
    </row>
    <row r="52" spans="1:2" x14ac:dyDescent="0.25">
      <c r="A52" s="9">
        <v>43103.083333333336</v>
      </c>
      <c r="B52" s="10">
        <v>19</v>
      </c>
    </row>
    <row r="53" spans="1:2" x14ac:dyDescent="0.25">
      <c r="A53" s="9">
        <v>43103.125</v>
      </c>
      <c r="B53" s="10">
        <v>19</v>
      </c>
    </row>
    <row r="54" spans="1:2" x14ac:dyDescent="0.25">
      <c r="A54" s="9">
        <v>43103.166666666664</v>
      </c>
      <c r="B54" s="10">
        <v>19</v>
      </c>
    </row>
    <row r="55" spans="1:2" x14ac:dyDescent="0.25">
      <c r="A55" s="9">
        <v>43103.208333333336</v>
      </c>
      <c r="B55" s="10">
        <v>18</v>
      </c>
    </row>
    <row r="56" spans="1:2" x14ac:dyDescent="0.25">
      <c r="A56" s="9">
        <v>43103.25</v>
      </c>
      <c r="B56" s="10">
        <v>18</v>
      </c>
    </row>
    <row r="57" spans="1:2" x14ac:dyDescent="0.25">
      <c r="A57" s="9">
        <v>43103.291666666664</v>
      </c>
      <c r="B57" s="10">
        <v>18</v>
      </c>
    </row>
    <row r="58" spans="1:2" x14ac:dyDescent="0.25">
      <c r="A58" s="9">
        <v>43103.333333333336</v>
      </c>
      <c r="B58" s="10">
        <v>18</v>
      </c>
    </row>
    <row r="59" spans="1:2" x14ac:dyDescent="0.25">
      <c r="A59" s="9">
        <v>43103.375</v>
      </c>
      <c r="B59" s="10">
        <v>19</v>
      </c>
    </row>
    <row r="60" spans="1:2" x14ac:dyDescent="0.25">
      <c r="A60" s="9">
        <v>43103.416666666664</v>
      </c>
      <c r="B60" s="10">
        <v>22</v>
      </c>
    </row>
    <row r="61" spans="1:2" x14ac:dyDescent="0.25">
      <c r="A61" s="9">
        <v>43103.458333333336</v>
      </c>
      <c r="B61" s="10">
        <v>25</v>
      </c>
    </row>
    <row r="62" spans="1:2" x14ac:dyDescent="0.25">
      <c r="A62" s="9">
        <v>43103.5</v>
      </c>
      <c r="B62" s="10">
        <v>27</v>
      </c>
    </row>
    <row r="63" spans="1:2" x14ac:dyDescent="0.25">
      <c r="A63" s="9">
        <v>43103.541666666664</v>
      </c>
      <c r="B63" s="10">
        <v>28</v>
      </c>
    </row>
    <row r="64" spans="1:2" x14ac:dyDescent="0.25">
      <c r="A64" s="9">
        <v>43103.583333333336</v>
      </c>
      <c r="B64" s="10">
        <v>28</v>
      </c>
    </row>
    <row r="65" spans="1:2" x14ac:dyDescent="0.25">
      <c r="A65" s="9">
        <v>43103.625</v>
      </c>
      <c r="B65" s="10">
        <v>28</v>
      </c>
    </row>
    <row r="66" spans="1:2" x14ac:dyDescent="0.25">
      <c r="A66" s="9">
        <v>43103.666666666664</v>
      </c>
      <c r="B66" s="10">
        <v>30</v>
      </c>
    </row>
    <row r="67" spans="1:2" x14ac:dyDescent="0.25">
      <c r="A67" s="9">
        <v>43103.708333333336</v>
      </c>
      <c r="B67" s="10">
        <v>28</v>
      </c>
    </row>
    <row r="68" spans="1:2" x14ac:dyDescent="0.25">
      <c r="A68" s="9">
        <v>43103.75</v>
      </c>
      <c r="B68" s="10">
        <v>27</v>
      </c>
    </row>
    <row r="69" spans="1:2" x14ac:dyDescent="0.25">
      <c r="A69" s="9">
        <v>43103.791666666664</v>
      </c>
      <c r="B69" s="10">
        <v>27</v>
      </c>
    </row>
    <row r="70" spans="1:2" x14ac:dyDescent="0.25">
      <c r="A70" s="9">
        <v>43103.833333333336</v>
      </c>
      <c r="B70" s="10">
        <v>27</v>
      </c>
    </row>
    <row r="71" spans="1:2" x14ac:dyDescent="0.25">
      <c r="A71" s="9">
        <v>43103.875</v>
      </c>
      <c r="B71" s="10">
        <v>28</v>
      </c>
    </row>
    <row r="72" spans="1:2" x14ac:dyDescent="0.25">
      <c r="A72" s="9">
        <v>43103.916666666664</v>
      </c>
      <c r="B72" s="10">
        <v>28</v>
      </c>
    </row>
    <row r="73" spans="1:2" x14ac:dyDescent="0.25">
      <c r="A73" s="9">
        <v>43103.958333333336</v>
      </c>
      <c r="B73" s="10">
        <v>28</v>
      </c>
    </row>
    <row r="74" spans="1:2" x14ac:dyDescent="0.25">
      <c r="A74" s="9">
        <v>43104</v>
      </c>
      <c r="B74" s="10">
        <v>29</v>
      </c>
    </row>
    <row r="75" spans="1:2" x14ac:dyDescent="0.25">
      <c r="A75" s="9">
        <v>43104.041666666664</v>
      </c>
      <c r="B75" s="10">
        <v>29</v>
      </c>
    </row>
    <row r="76" spans="1:2" x14ac:dyDescent="0.25">
      <c r="A76" s="9">
        <v>43104.083333333336</v>
      </c>
      <c r="B76" s="10">
        <v>28</v>
      </c>
    </row>
    <row r="77" spans="1:2" x14ac:dyDescent="0.25">
      <c r="A77" s="9">
        <v>43104.125</v>
      </c>
      <c r="B77" s="10">
        <v>28</v>
      </c>
    </row>
    <row r="78" spans="1:2" x14ac:dyDescent="0.25">
      <c r="A78" s="9">
        <v>43104.166666666664</v>
      </c>
      <c r="B78" s="10">
        <v>28</v>
      </c>
    </row>
    <row r="79" spans="1:2" x14ac:dyDescent="0.25">
      <c r="A79" s="9">
        <v>43104.208333333336</v>
      </c>
      <c r="B79" s="10">
        <v>27</v>
      </c>
    </row>
    <row r="80" spans="1:2" x14ac:dyDescent="0.25">
      <c r="A80" s="9">
        <v>43104.25</v>
      </c>
      <c r="B80" s="10">
        <v>25</v>
      </c>
    </row>
    <row r="81" spans="1:2" x14ac:dyDescent="0.25">
      <c r="A81" s="9">
        <v>43104.291666666664</v>
      </c>
      <c r="B81" s="10">
        <v>24</v>
      </c>
    </row>
    <row r="82" spans="1:2" x14ac:dyDescent="0.25">
      <c r="A82" s="9">
        <v>43104.333333333336</v>
      </c>
      <c r="B82" s="10">
        <v>24</v>
      </c>
    </row>
    <row r="83" spans="1:2" x14ac:dyDescent="0.25">
      <c r="A83" s="9">
        <v>43104.375</v>
      </c>
      <c r="B83" s="10">
        <v>22</v>
      </c>
    </row>
    <row r="84" spans="1:2" x14ac:dyDescent="0.25">
      <c r="A84" s="9">
        <v>43104.416666666664</v>
      </c>
      <c r="B84" s="10">
        <v>22</v>
      </c>
    </row>
    <row r="85" spans="1:2" x14ac:dyDescent="0.25">
      <c r="A85" s="9">
        <v>43104.458333333336</v>
      </c>
      <c r="B85" s="10">
        <v>25</v>
      </c>
    </row>
    <row r="86" spans="1:2" x14ac:dyDescent="0.25">
      <c r="A86" s="9">
        <v>43104.5</v>
      </c>
      <c r="B86" s="10">
        <v>25</v>
      </c>
    </row>
    <row r="87" spans="1:2" x14ac:dyDescent="0.25">
      <c r="A87" s="9">
        <v>43104.541666666664</v>
      </c>
      <c r="B87" s="10">
        <v>24</v>
      </c>
    </row>
    <row r="88" spans="1:2" x14ac:dyDescent="0.25">
      <c r="A88" s="9">
        <v>43104.583333333336</v>
      </c>
      <c r="B88" s="10">
        <v>25</v>
      </c>
    </row>
    <row r="89" spans="1:2" x14ac:dyDescent="0.25">
      <c r="A89" s="9">
        <v>43104.625</v>
      </c>
      <c r="B89" s="10">
        <v>24</v>
      </c>
    </row>
    <row r="90" spans="1:2" x14ac:dyDescent="0.25">
      <c r="A90" s="9">
        <v>43104.666666666664</v>
      </c>
      <c r="B90" s="10">
        <v>25</v>
      </c>
    </row>
    <row r="91" spans="1:2" x14ac:dyDescent="0.25">
      <c r="A91" s="9">
        <v>43104.708333333336</v>
      </c>
      <c r="B91" s="10">
        <v>26</v>
      </c>
    </row>
    <row r="92" spans="1:2" x14ac:dyDescent="0.25">
      <c r="A92" s="9">
        <v>43104.75</v>
      </c>
      <c r="B92" s="10">
        <v>26</v>
      </c>
    </row>
    <row r="93" spans="1:2" x14ac:dyDescent="0.25">
      <c r="A93" s="9">
        <v>43104.791666666664</v>
      </c>
      <c r="B93" s="10">
        <v>26</v>
      </c>
    </row>
    <row r="94" spans="1:2" x14ac:dyDescent="0.25">
      <c r="A94" s="9">
        <v>43104.833333333336</v>
      </c>
      <c r="B94" s="10">
        <v>25</v>
      </c>
    </row>
    <row r="95" spans="1:2" x14ac:dyDescent="0.25">
      <c r="A95" s="9">
        <v>43104.875</v>
      </c>
      <c r="B95" s="10">
        <v>24</v>
      </c>
    </row>
    <row r="96" spans="1:2" x14ac:dyDescent="0.25">
      <c r="A96" s="9">
        <v>43104.916666666664</v>
      </c>
      <c r="B96" s="10">
        <v>23</v>
      </c>
    </row>
    <row r="97" spans="1:2" x14ac:dyDescent="0.25">
      <c r="A97" s="9">
        <v>43104.958333333336</v>
      </c>
      <c r="B97" s="10">
        <v>22</v>
      </c>
    </row>
    <row r="98" spans="1:2" x14ac:dyDescent="0.25">
      <c r="A98" s="9">
        <v>43105</v>
      </c>
      <c r="B98" s="10">
        <v>20</v>
      </c>
    </row>
    <row r="99" spans="1:2" x14ac:dyDescent="0.25">
      <c r="A99" s="9">
        <v>43105.041666666664</v>
      </c>
      <c r="B99" s="10">
        <v>19</v>
      </c>
    </row>
    <row r="100" spans="1:2" x14ac:dyDescent="0.25">
      <c r="A100" s="9">
        <v>43105.083333333336</v>
      </c>
      <c r="B100" s="10">
        <v>17</v>
      </c>
    </row>
    <row r="101" spans="1:2" x14ac:dyDescent="0.25">
      <c r="A101" s="9">
        <v>43105.125</v>
      </c>
      <c r="B101" s="10">
        <v>15</v>
      </c>
    </row>
    <row r="102" spans="1:2" x14ac:dyDescent="0.25">
      <c r="A102" s="9">
        <v>43105.166666666664</v>
      </c>
      <c r="B102" s="10">
        <v>14</v>
      </c>
    </row>
    <row r="103" spans="1:2" x14ac:dyDescent="0.25">
      <c r="A103" s="9">
        <v>43105.208333333336</v>
      </c>
      <c r="B103" s="10">
        <v>13</v>
      </c>
    </row>
    <row r="104" spans="1:2" x14ac:dyDescent="0.25">
      <c r="A104" s="9">
        <v>43105.25</v>
      </c>
      <c r="B104" s="10">
        <v>12</v>
      </c>
    </row>
    <row r="105" spans="1:2" x14ac:dyDescent="0.25">
      <c r="A105" s="9">
        <v>43105.291666666664</v>
      </c>
      <c r="B105" s="10">
        <v>11</v>
      </c>
    </row>
    <row r="106" spans="1:2" x14ac:dyDescent="0.25">
      <c r="A106" s="9">
        <v>43105.333333333336</v>
      </c>
      <c r="B106" s="10">
        <v>10</v>
      </c>
    </row>
    <row r="107" spans="1:2" x14ac:dyDescent="0.25">
      <c r="A107" s="9">
        <v>43105.375</v>
      </c>
      <c r="B107" s="10">
        <v>10</v>
      </c>
    </row>
    <row r="108" spans="1:2" x14ac:dyDescent="0.25">
      <c r="A108" s="9">
        <v>43105.416666666664</v>
      </c>
      <c r="B108" s="10">
        <v>12</v>
      </c>
    </row>
    <row r="109" spans="1:2" x14ac:dyDescent="0.25">
      <c r="A109" s="9">
        <v>43105.458333333336</v>
      </c>
      <c r="B109" s="10">
        <v>12</v>
      </c>
    </row>
    <row r="110" spans="1:2" x14ac:dyDescent="0.25">
      <c r="A110" s="9">
        <v>43105.5</v>
      </c>
      <c r="B110" s="10">
        <v>16</v>
      </c>
    </row>
    <row r="111" spans="1:2" x14ac:dyDescent="0.25">
      <c r="A111" s="9">
        <v>43105.541666666664</v>
      </c>
      <c r="B111" s="10">
        <v>16</v>
      </c>
    </row>
    <row r="112" spans="1:2" x14ac:dyDescent="0.25">
      <c r="A112" s="9">
        <v>43105.583333333336</v>
      </c>
      <c r="B112" s="10">
        <v>16</v>
      </c>
    </row>
    <row r="113" spans="1:2" x14ac:dyDescent="0.25">
      <c r="A113" s="9">
        <v>43105.625</v>
      </c>
      <c r="B113" s="10">
        <v>18</v>
      </c>
    </row>
    <row r="114" spans="1:2" x14ac:dyDescent="0.25">
      <c r="A114" s="9">
        <v>43105.666666666664</v>
      </c>
      <c r="B114" s="10">
        <v>17</v>
      </c>
    </row>
    <row r="115" spans="1:2" x14ac:dyDescent="0.25">
      <c r="A115" s="9">
        <v>43105.708333333336</v>
      </c>
      <c r="B115" s="10">
        <v>16</v>
      </c>
    </row>
    <row r="116" spans="1:2" x14ac:dyDescent="0.25">
      <c r="A116" s="9">
        <v>43105.75</v>
      </c>
      <c r="B116" s="10">
        <v>16</v>
      </c>
    </row>
    <row r="117" spans="1:2" x14ac:dyDescent="0.25">
      <c r="A117" s="9">
        <v>43105.791666666664</v>
      </c>
      <c r="B117" s="10">
        <v>15</v>
      </c>
    </row>
    <row r="118" spans="1:2" x14ac:dyDescent="0.25">
      <c r="A118" s="9">
        <v>43105.833333333336</v>
      </c>
      <c r="B118" s="10">
        <v>16</v>
      </c>
    </row>
    <row r="119" spans="1:2" x14ac:dyDescent="0.25">
      <c r="A119" s="9">
        <v>43105.875</v>
      </c>
      <c r="B119" s="10">
        <v>12</v>
      </c>
    </row>
    <row r="120" spans="1:2" x14ac:dyDescent="0.25">
      <c r="A120" s="9">
        <v>43105.916666666664</v>
      </c>
      <c r="B120" s="10">
        <v>13</v>
      </c>
    </row>
    <row r="121" spans="1:2" x14ac:dyDescent="0.25">
      <c r="A121" s="9">
        <v>43105.958333333336</v>
      </c>
      <c r="B121" s="10">
        <v>12</v>
      </c>
    </row>
    <row r="122" spans="1:2" x14ac:dyDescent="0.25">
      <c r="A122" s="9">
        <v>43106</v>
      </c>
      <c r="B122" s="10">
        <v>11</v>
      </c>
    </row>
    <row r="123" spans="1:2" x14ac:dyDescent="0.25">
      <c r="A123" s="9">
        <v>43106.041666666664</v>
      </c>
      <c r="B123" s="10">
        <v>11</v>
      </c>
    </row>
    <row r="124" spans="1:2" x14ac:dyDescent="0.25">
      <c r="A124" s="9">
        <v>43106.083333333336</v>
      </c>
      <c r="B124" s="10">
        <v>10</v>
      </c>
    </row>
    <row r="125" spans="1:2" x14ac:dyDescent="0.25">
      <c r="A125" s="9">
        <v>43106.125</v>
      </c>
      <c r="B125" s="10">
        <v>10</v>
      </c>
    </row>
    <row r="126" spans="1:2" x14ac:dyDescent="0.25">
      <c r="A126" s="9">
        <v>43106.166666666664</v>
      </c>
      <c r="B126" s="10">
        <v>10</v>
      </c>
    </row>
    <row r="127" spans="1:2" x14ac:dyDescent="0.25">
      <c r="A127" s="9">
        <v>43106.208333333336</v>
      </c>
      <c r="B127" s="10">
        <v>10</v>
      </c>
    </row>
    <row r="128" spans="1:2" x14ac:dyDescent="0.25">
      <c r="A128" s="9">
        <v>43106.25</v>
      </c>
      <c r="B128" s="10">
        <v>9</v>
      </c>
    </row>
    <row r="129" spans="1:2" x14ac:dyDescent="0.25">
      <c r="A129" s="9">
        <v>43106.291666666664</v>
      </c>
      <c r="B129" s="10">
        <v>8</v>
      </c>
    </row>
    <row r="130" spans="1:2" x14ac:dyDescent="0.25">
      <c r="A130" s="9">
        <v>43106.333333333336</v>
      </c>
      <c r="B130" s="10">
        <v>9</v>
      </c>
    </row>
    <row r="131" spans="1:2" x14ac:dyDescent="0.25">
      <c r="A131" s="9">
        <v>43106.375</v>
      </c>
      <c r="B131" s="10">
        <v>10</v>
      </c>
    </row>
    <row r="132" spans="1:2" x14ac:dyDescent="0.25">
      <c r="A132" s="9">
        <v>43106.416666666664</v>
      </c>
      <c r="B132" s="10">
        <v>11</v>
      </c>
    </row>
    <row r="133" spans="1:2" x14ac:dyDescent="0.25">
      <c r="A133" s="9">
        <v>43106.458333333336</v>
      </c>
      <c r="B133" s="10">
        <v>12</v>
      </c>
    </row>
    <row r="134" spans="1:2" x14ac:dyDescent="0.25">
      <c r="A134" s="9">
        <v>43106.5</v>
      </c>
      <c r="B134" s="10">
        <v>12</v>
      </c>
    </row>
    <row r="135" spans="1:2" x14ac:dyDescent="0.25">
      <c r="A135" s="9">
        <v>43106.541666666664</v>
      </c>
      <c r="B135" s="10">
        <v>13</v>
      </c>
    </row>
    <row r="136" spans="1:2" x14ac:dyDescent="0.25">
      <c r="A136" s="9">
        <v>43106.583333333336</v>
      </c>
      <c r="B136" s="10">
        <v>14</v>
      </c>
    </row>
    <row r="137" spans="1:2" x14ac:dyDescent="0.25">
      <c r="A137" s="9">
        <v>43106.625</v>
      </c>
      <c r="B137" s="10">
        <v>14</v>
      </c>
    </row>
    <row r="138" spans="1:2" x14ac:dyDescent="0.25">
      <c r="A138" s="9">
        <v>43106.666666666664</v>
      </c>
      <c r="B138" s="10">
        <v>14</v>
      </c>
    </row>
    <row r="139" spans="1:2" x14ac:dyDescent="0.25">
      <c r="A139" s="9">
        <v>43106.708333333336</v>
      </c>
      <c r="B139" s="10">
        <v>12</v>
      </c>
    </row>
    <row r="140" spans="1:2" x14ac:dyDescent="0.25">
      <c r="A140" s="9">
        <v>43106.75</v>
      </c>
      <c r="B140" s="10">
        <v>12</v>
      </c>
    </row>
    <row r="141" spans="1:2" x14ac:dyDescent="0.25">
      <c r="A141" s="9">
        <v>43106.791666666664</v>
      </c>
      <c r="B141" s="10">
        <v>11</v>
      </c>
    </row>
    <row r="142" spans="1:2" x14ac:dyDescent="0.25">
      <c r="A142" s="9">
        <v>43106.833333333336</v>
      </c>
      <c r="B142" s="10">
        <v>10</v>
      </c>
    </row>
    <row r="143" spans="1:2" x14ac:dyDescent="0.25">
      <c r="A143" s="9">
        <v>43106.875</v>
      </c>
      <c r="B143" s="10">
        <v>10</v>
      </c>
    </row>
    <row r="144" spans="1:2" x14ac:dyDescent="0.25">
      <c r="A144" s="9">
        <v>43106.916666666664</v>
      </c>
      <c r="B144" s="10">
        <v>9</v>
      </c>
    </row>
    <row r="145" spans="1:2" x14ac:dyDescent="0.25">
      <c r="A145" s="9">
        <v>43106.958333333336</v>
      </c>
      <c r="B145" s="10">
        <v>9</v>
      </c>
    </row>
    <row r="146" spans="1:2" x14ac:dyDescent="0.25">
      <c r="A146" s="9">
        <v>43107</v>
      </c>
      <c r="B146" s="10">
        <v>8</v>
      </c>
    </row>
    <row r="147" spans="1:2" x14ac:dyDescent="0.25">
      <c r="A147" s="9">
        <v>43107.041666666664</v>
      </c>
      <c r="B147" s="10">
        <v>8</v>
      </c>
    </row>
    <row r="148" spans="1:2" x14ac:dyDescent="0.25">
      <c r="A148" s="9">
        <v>43107.083333333336</v>
      </c>
      <c r="B148" s="10">
        <v>9</v>
      </c>
    </row>
    <row r="149" spans="1:2" x14ac:dyDescent="0.25">
      <c r="A149" s="9">
        <v>43107.125</v>
      </c>
      <c r="B149" s="10">
        <v>9</v>
      </c>
    </row>
    <row r="150" spans="1:2" x14ac:dyDescent="0.25">
      <c r="A150" s="9">
        <v>43107.166666666664</v>
      </c>
      <c r="B150" s="10">
        <v>7</v>
      </c>
    </row>
    <row r="151" spans="1:2" x14ac:dyDescent="0.25">
      <c r="A151" s="9">
        <v>43107.208333333336</v>
      </c>
      <c r="B151" s="10">
        <v>7</v>
      </c>
    </row>
    <row r="152" spans="1:2" x14ac:dyDescent="0.25">
      <c r="A152" s="9">
        <v>43107.25</v>
      </c>
      <c r="B152" s="10">
        <v>7</v>
      </c>
    </row>
    <row r="153" spans="1:2" x14ac:dyDescent="0.25">
      <c r="A153" s="9">
        <v>43107.291666666664</v>
      </c>
      <c r="B153" s="10">
        <v>6</v>
      </c>
    </row>
    <row r="154" spans="1:2" x14ac:dyDescent="0.25">
      <c r="A154" s="9">
        <v>43107.333333333336</v>
      </c>
      <c r="B154" s="10">
        <v>7</v>
      </c>
    </row>
    <row r="155" spans="1:2" x14ac:dyDescent="0.25">
      <c r="A155" s="9">
        <v>43107.375</v>
      </c>
      <c r="B155" s="10">
        <v>9</v>
      </c>
    </row>
    <row r="156" spans="1:2" x14ac:dyDescent="0.25">
      <c r="A156" s="9">
        <v>43107.416666666664</v>
      </c>
      <c r="B156" s="10">
        <v>9</v>
      </c>
    </row>
    <row r="157" spans="1:2" x14ac:dyDescent="0.25">
      <c r="A157" s="9">
        <v>43107.458333333336</v>
      </c>
      <c r="B157" s="10">
        <v>12</v>
      </c>
    </row>
    <row r="158" spans="1:2" x14ac:dyDescent="0.25">
      <c r="A158" s="9">
        <v>43107.5</v>
      </c>
      <c r="B158" s="10">
        <v>12</v>
      </c>
    </row>
    <row r="159" spans="1:2" x14ac:dyDescent="0.25">
      <c r="A159" s="9">
        <v>43107.541666666664</v>
      </c>
      <c r="B159" s="10">
        <v>15</v>
      </c>
    </row>
    <row r="160" spans="1:2" x14ac:dyDescent="0.25">
      <c r="A160" s="9">
        <v>43107.583333333336</v>
      </c>
      <c r="B160" s="10">
        <v>18</v>
      </c>
    </row>
    <row r="161" spans="1:2" x14ac:dyDescent="0.25">
      <c r="A161" s="9">
        <v>43107.625</v>
      </c>
      <c r="B161" s="10">
        <v>18</v>
      </c>
    </row>
    <row r="162" spans="1:2" x14ac:dyDescent="0.25">
      <c r="A162" s="9">
        <v>43107.666666666664</v>
      </c>
      <c r="B162" s="10">
        <v>18</v>
      </c>
    </row>
    <row r="163" spans="1:2" x14ac:dyDescent="0.25">
      <c r="A163" s="9">
        <v>43107.708333333336</v>
      </c>
      <c r="B163" s="10">
        <v>18</v>
      </c>
    </row>
    <row r="164" spans="1:2" x14ac:dyDescent="0.25">
      <c r="A164" s="9">
        <v>43107.75</v>
      </c>
      <c r="B164" s="10">
        <v>18</v>
      </c>
    </row>
    <row r="165" spans="1:2" x14ac:dyDescent="0.25">
      <c r="A165" s="9">
        <v>43107.791666666664</v>
      </c>
      <c r="B165" s="10">
        <v>18</v>
      </c>
    </row>
    <row r="166" spans="1:2" x14ac:dyDescent="0.25">
      <c r="A166" s="9">
        <v>43107.833333333336</v>
      </c>
      <c r="B166" s="10">
        <v>18</v>
      </c>
    </row>
    <row r="167" spans="1:2" x14ac:dyDescent="0.25">
      <c r="A167" s="9">
        <v>43107.875</v>
      </c>
      <c r="B167" s="10">
        <v>18</v>
      </c>
    </row>
    <row r="168" spans="1:2" x14ac:dyDescent="0.25">
      <c r="A168" s="9">
        <v>43107.916666666664</v>
      </c>
      <c r="B168" s="10">
        <v>18</v>
      </c>
    </row>
    <row r="169" spans="1:2" x14ac:dyDescent="0.25">
      <c r="A169" s="9">
        <v>43107.958333333336</v>
      </c>
      <c r="B169" s="10">
        <v>18</v>
      </c>
    </row>
    <row r="170" spans="1:2" x14ac:dyDescent="0.25">
      <c r="A170" s="9">
        <v>43108</v>
      </c>
      <c r="B170" s="10">
        <v>18</v>
      </c>
    </row>
    <row r="171" spans="1:2" x14ac:dyDescent="0.25">
      <c r="A171" s="9">
        <v>43108.041666666664</v>
      </c>
      <c r="B171" s="10">
        <v>18</v>
      </c>
    </row>
    <row r="172" spans="1:2" x14ac:dyDescent="0.25">
      <c r="A172" s="9">
        <v>43108.083333333336</v>
      </c>
      <c r="B172" s="10">
        <v>19</v>
      </c>
    </row>
    <row r="173" spans="1:2" x14ac:dyDescent="0.25">
      <c r="A173" s="9">
        <v>43108.125</v>
      </c>
      <c r="B173" s="10">
        <v>19</v>
      </c>
    </row>
    <row r="174" spans="1:2" x14ac:dyDescent="0.25">
      <c r="A174" s="9">
        <v>43108.166666666664</v>
      </c>
      <c r="B174" s="10">
        <v>20</v>
      </c>
    </row>
    <row r="175" spans="1:2" x14ac:dyDescent="0.25">
      <c r="A175" s="9">
        <v>43108.208333333336</v>
      </c>
      <c r="B175" s="10">
        <v>19</v>
      </c>
    </row>
    <row r="176" spans="1:2" x14ac:dyDescent="0.25">
      <c r="A176" s="9">
        <v>43108.25</v>
      </c>
      <c r="B176" s="10">
        <v>19</v>
      </c>
    </row>
    <row r="177" spans="1:2" x14ac:dyDescent="0.25">
      <c r="A177" s="9">
        <v>43108.291666666664</v>
      </c>
      <c r="B177" s="10">
        <v>20</v>
      </c>
    </row>
    <row r="178" spans="1:2" x14ac:dyDescent="0.25">
      <c r="A178" s="9">
        <v>43108.333333333336</v>
      </c>
      <c r="B178" s="10">
        <v>19</v>
      </c>
    </row>
    <row r="179" spans="1:2" x14ac:dyDescent="0.25">
      <c r="A179" s="9">
        <v>43108.375</v>
      </c>
      <c r="B179" s="10">
        <v>21</v>
      </c>
    </row>
    <row r="180" spans="1:2" x14ac:dyDescent="0.25">
      <c r="A180" s="9">
        <v>43108.416666666664</v>
      </c>
      <c r="B180" s="10">
        <v>23</v>
      </c>
    </row>
    <row r="181" spans="1:2" x14ac:dyDescent="0.25">
      <c r="A181" s="9">
        <v>43108.458333333336</v>
      </c>
      <c r="B181" s="10">
        <v>25</v>
      </c>
    </row>
    <row r="182" spans="1:2" x14ac:dyDescent="0.25">
      <c r="A182" s="9">
        <v>43108.5</v>
      </c>
      <c r="B182" s="10">
        <v>27</v>
      </c>
    </row>
    <row r="183" spans="1:2" x14ac:dyDescent="0.25">
      <c r="A183" s="9">
        <v>43108.541666666664</v>
      </c>
      <c r="B183" s="10">
        <v>27</v>
      </c>
    </row>
    <row r="184" spans="1:2" x14ac:dyDescent="0.25">
      <c r="A184" s="9">
        <v>43108.583333333336</v>
      </c>
      <c r="B184" s="10">
        <v>28</v>
      </c>
    </row>
    <row r="185" spans="1:2" x14ac:dyDescent="0.25">
      <c r="A185" s="9">
        <v>43108.625</v>
      </c>
      <c r="B185" s="10">
        <v>30</v>
      </c>
    </row>
    <row r="186" spans="1:2" x14ac:dyDescent="0.25">
      <c r="A186" s="9">
        <v>43108.666666666664</v>
      </c>
      <c r="B186" s="10">
        <v>31</v>
      </c>
    </row>
    <row r="187" spans="1:2" x14ac:dyDescent="0.25">
      <c r="A187" s="9">
        <v>43108.708333333336</v>
      </c>
      <c r="B187" s="10">
        <v>30.5</v>
      </c>
    </row>
    <row r="188" spans="1:2" x14ac:dyDescent="0.25">
      <c r="A188" s="9">
        <v>43108.75</v>
      </c>
      <c r="B188" s="10">
        <v>30</v>
      </c>
    </row>
    <row r="189" spans="1:2" x14ac:dyDescent="0.25">
      <c r="A189" s="9">
        <v>43108.791666666664</v>
      </c>
      <c r="B189" s="10">
        <v>30</v>
      </c>
    </row>
    <row r="190" spans="1:2" x14ac:dyDescent="0.25">
      <c r="A190" s="9">
        <v>43108.833333333336</v>
      </c>
      <c r="B190" s="10">
        <v>30</v>
      </c>
    </row>
    <row r="191" spans="1:2" x14ac:dyDescent="0.25">
      <c r="A191" s="9">
        <v>43108.875</v>
      </c>
      <c r="B191" s="10">
        <v>30</v>
      </c>
    </row>
    <row r="192" spans="1:2" x14ac:dyDescent="0.25">
      <c r="A192" s="9">
        <v>43108.916666666664</v>
      </c>
      <c r="B192" s="10">
        <v>31</v>
      </c>
    </row>
    <row r="193" spans="1:2" x14ac:dyDescent="0.25">
      <c r="A193" s="9">
        <v>43108.958333333336</v>
      </c>
      <c r="B193" s="10">
        <v>34</v>
      </c>
    </row>
    <row r="194" spans="1:2" x14ac:dyDescent="0.25">
      <c r="A194" s="9">
        <v>43109</v>
      </c>
      <c r="B194" s="10">
        <v>32</v>
      </c>
    </row>
    <row r="195" spans="1:2" x14ac:dyDescent="0.25">
      <c r="A195" s="9">
        <v>43109.041666666664</v>
      </c>
      <c r="B195" s="10">
        <v>32</v>
      </c>
    </row>
    <row r="196" spans="1:2" x14ac:dyDescent="0.25">
      <c r="A196" s="9">
        <v>43109.083333333336</v>
      </c>
      <c r="B196" s="10">
        <v>30</v>
      </c>
    </row>
    <row r="197" spans="1:2" x14ac:dyDescent="0.25">
      <c r="A197" s="9">
        <v>43109.125</v>
      </c>
      <c r="B197" s="10">
        <v>30</v>
      </c>
    </row>
    <row r="198" spans="1:2" x14ac:dyDescent="0.25">
      <c r="A198" s="9">
        <v>43109.166666666664</v>
      </c>
      <c r="B198" s="10">
        <v>32</v>
      </c>
    </row>
    <row r="199" spans="1:2" x14ac:dyDescent="0.25">
      <c r="A199" s="9">
        <v>43109.208333333336</v>
      </c>
      <c r="B199" s="10">
        <v>34</v>
      </c>
    </row>
    <row r="200" spans="1:2" x14ac:dyDescent="0.25">
      <c r="A200" s="9">
        <v>43109.25</v>
      </c>
      <c r="B200" s="10">
        <v>34</v>
      </c>
    </row>
    <row r="201" spans="1:2" x14ac:dyDescent="0.25">
      <c r="A201" s="9">
        <v>43109.291666666664</v>
      </c>
      <c r="B201" s="10">
        <v>34</v>
      </c>
    </row>
    <row r="202" spans="1:2" x14ac:dyDescent="0.25">
      <c r="A202" s="9">
        <v>43109.333333333336</v>
      </c>
      <c r="B202" s="10">
        <v>34</v>
      </c>
    </row>
    <row r="203" spans="1:2" x14ac:dyDescent="0.25">
      <c r="A203" s="9">
        <v>43109.375</v>
      </c>
      <c r="B203" s="10">
        <v>36</v>
      </c>
    </row>
    <row r="204" spans="1:2" x14ac:dyDescent="0.25">
      <c r="A204" s="9">
        <v>43109.416666666664</v>
      </c>
      <c r="B204" s="10">
        <v>38</v>
      </c>
    </row>
    <row r="205" spans="1:2" x14ac:dyDescent="0.25">
      <c r="A205" s="9">
        <v>43109.458333333336</v>
      </c>
      <c r="B205" s="10">
        <v>39</v>
      </c>
    </row>
    <row r="206" spans="1:2" x14ac:dyDescent="0.25">
      <c r="A206" s="9">
        <v>43109.5</v>
      </c>
      <c r="B206" s="10">
        <v>43</v>
      </c>
    </row>
    <row r="207" spans="1:2" x14ac:dyDescent="0.25">
      <c r="A207" s="9">
        <v>43109.541666666664</v>
      </c>
      <c r="B207" s="10">
        <v>42</v>
      </c>
    </row>
    <row r="208" spans="1:2" x14ac:dyDescent="0.25">
      <c r="A208" s="9">
        <v>43109.583333333336</v>
      </c>
      <c r="B208" s="10">
        <v>43</v>
      </c>
    </row>
    <row r="209" spans="1:2" x14ac:dyDescent="0.25">
      <c r="A209" s="9">
        <v>43109.625</v>
      </c>
      <c r="B209" s="10">
        <v>43</v>
      </c>
    </row>
    <row r="210" spans="1:2" x14ac:dyDescent="0.25">
      <c r="A210" s="9">
        <v>43109.666666666664</v>
      </c>
      <c r="B210" s="10">
        <v>42</v>
      </c>
    </row>
    <row r="211" spans="1:2" x14ac:dyDescent="0.25">
      <c r="A211" s="9">
        <v>43109.708333333336</v>
      </c>
      <c r="B211" s="10">
        <v>39</v>
      </c>
    </row>
    <row r="212" spans="1:2" x14ac:dyDescent="0.25">
      <c r="A212" s="9">
        <v>43109.75</v>
      </c>
      <c r="B212" s="10">
        <v>39</v>
      </c>
    </row>
    <row r="213" spans="1:2" x14ac:dyDescent="0.25">
      <c r="A213" s="9">
        <v>43109.791666666664</v>
      </c>
      <c r="B213" s="10">
        <v>38</v>
      </c>
    </row>
    <row r="214" spans="1:2" x14ac:dyDescent="0.25">
      <c r="A214" s="9">
        <v>43109.833333333336</v>
      </c>
      <c r="B214" s="10">
        <v>37</v>
      </c>
    </row>
    <row r="215" spans="1:2" x14ac:dyDescent="0.25">
      <c r="A215" s="9">
        <v>43109.875</v>
      </c>
      <c r="B215" s="10">
        <v>36</v>
      </c>
    </row>
    <row r="216" spans="1:2" x14ac:dyDescent="0.25">
      <c r="A216" s="9">
        <v>43109.916666666664</v>
      </c>
      <c r="B216" s="10">
        <v>36</v>
      </c>
    </row>
    <row r="217" spans="1:2" x14ac:dyDescent="0.25">
      <c r="A217" s="9">
        <v>43109.958333333336</v>
      </c>
      <c r="B217" s="10">
        <v>36</v>
      </c>
    </row>
    <row r="218" spans="1:2" x14ac:dyDescent="0.25">
      <c r="A218" s="9">
        <v>43110</v>
      </c>
      <c r="B218" s="10">
        <v>34</v>
      </c>
    </row>
    <row r="219" spans="1:2" x14ac:dyDescent="0.25">
      <c r="A219" s="9">
        <v>43110.041666666664</v>
      </c>
      <c r="B219" s="10">
        <v>33</v>
      </c>
    </row>
    <row r="220" spans="1:2" x14ac:dyDescent="0.25">
      <c r="A220" s="9">
        <v>43110.083333333336</v>
      </c>
      <c r="B220" s="10">
        <v>34</v>
      </c>
    </row>
    <row r="221" spans="1:2" x14ac:dyDescent="0.25">
      <c r="A221" s="9">
        <v>43110.125</v>
      </c>
      <c r="B221" s="10">
        <v>30</v>
      </c>
    </row>
    <row r="222" spans="1:2" x14ac:dyDescent="0.25">
      <c r="A222" s="9">
        <v>43110.166666666664</v>
      </c>
      <c r="B222" s="10">
        <v>28</v>
      </c>
    </row>
    <row r="223" spans="1:2" x14ac:dyDescent="0.25">
      <c r="A223" s="9">
        <v>43110.208333333336</v>
      </c>
      <c r="B223" s="10">
        <v>28</v>
      </c>
    </row>
    <row r="224" spans="1:2" x14ac:dyDescent="0.25">
      <c r="A224" s="9">
        <v>43110.25</v>
      </c>
      <c r="B224" s="10">
        <v>28</v>
      </c>
    </row>
    <row r="225" spans="1:2" x14ac:dyDescent="0.25">
      <c r="A225" s="9">
        <v>43110.291666666664</v>
      </c>
      <c r="B225" s="10">
        <v>30</v>
      </c>
    </row>
    <row r="226" spans="1:2" x14ac:dyDescent="0.25">
      <c r="A226" s="9">
        <v>43110.333333333336</v>
      </c>
      <c r="B226" s="10">
        <v>30</v>
      </c>
    </row>
    <row r="227" spans="1:2" x14ac:dyDescent="0.25">
      <c r="A227" s="9">
        <v>43110.375</v>
      </c>
      <c r="B227" s="10">
        <v>32</v>
      </c>
    </row>
    <row r="228" spans="1:2" x14ac:dyDescent="0.25">
      <c r="A228" s="9">
        <v>43110.416666666664</v>
      </c>
      <c r="B228" s="10">
        <v>33</v>
      </c>
    </row>
    <row r="229" spans="1:2" x14ac:dyDescent="0.25">
      <c r="A229" s="9">
        <v>43110.458333333336</v>
      </c>
      <c r="B229" s="10">
        <v>36</v>
      </c>
    </row>
    <row r="230" spans="1:2" x14ac:dyDescent="0.25">
      <c r="A230" s="9">
        <v>43110.5</v>
      </c>
      <c r="B230" s="10">
        <v>37</v>
      </c>
    </row>
    <row r="231" spans="1:2" x14ac:dyDescent="0.25">
      <c r="A231" s="9">
        <v>43110.541666666664</v>
      </c>
      <c r="B231" s="10">
        <v>39</v>
      </c>
    </row>
    <row r="232" spans="1:2" x14ac:dyDescent="0.25">
      <c r="A232" s="9">
        <v>43110.583333333336</v>
      </c>
      <c r="B232" s="10">
        <v>37</v>
      </c>
    </row>
    <row r="233" spans="1:2" x14ac:dyDescent="0.25">
      <c r="A233" s="9">
        <v>43110.625</v>
      </c>
      <c r="B233" s="10">
        <v>37</v>
      </c>
    </row>
    <row r="234" spans="1:2" x14ac:dyDescent="0.25">
      <c r="A234" s="9">
        <v>43110.666666666664</v>
      </c>
      <c r="B234" s="10">
        <v>37</v>
      </c>
    </row>
    <row r="235" spans="1:2" x14ac:dyDescent="0.25">
      <c r="A235" s="9">
        <v>43110.708333333336</v>
      </c>
      <c r="B235" s="10">
        <v>37</v>
      </c>
    </row>
    <row r="236" spans="1:2" x14ac:dyDescent="0.25">
      <c r="A236" s="9">
        <v>43110.75</v>
      </c>
      <c r="B236" s="10">
        <v>37</v>
      </c>
    </row>
    <row r="237" spans="1:2" x14ac:dyDescent="0.25">
      <c r="A237" s="9">
        <v>43110.791666666664</v>
      </c>
      <c r="B237" s="10">
        <v>37</v>
      </c>
    </row>
    <row r="238" spans="1:2" x14ac:dyDescent="0.25">
      <c r="A238" s="9">
        <v>43110.833333333336</v>
      </c>
      <c r="B238" s="10">
        <v>37</v>
      </c>
    </row>
    <row r="239" spans="1:2" x14ac:dyDescent="0.25">
      <c r="A239" s="9">
        <v>43110.875</v>
      </c>
      <c r="B239" s="10">
        <v>39</v>
      </c>
    </row>
    <row r="240" spans="1:2" x14ac:dyDescent="0.25">
      <c r="A240" s="9">
        <v>43110.916666666664</v>
      </c>
      <c r="B240" s="10">
        <v>40</v>
      </c>
    </row>
    <row r="241" spans="1:2" x14ac:dyDescent="0.25">
      <c r="A241" s="9">
        <v>43110.958333333336</v>
      </c>
      <c r="B241" s="10">
        <v>39</v>
      </c>
    </row>
    <row r="242" spans="1:2" x14ac:dyDescent="0.25">
      <c r="A242" s="9">
        <v>43111</v>
      </c>
      <c r="B242" s="10">
        <v>40</v>
      </c>
    </row>
    <row r="243" spans="1:2" x14ac:dyDescent="0.25">
      <c r="A243" s="9">
        <v>43111.041666666664</v>
      </c>
      <c r="B243" s="10">
        <v>41</v>
      </c>
    </row>
    <row r="244" spans="1:2" x14ac:dyDescent="0.25">
      <c r="A244" s="9">
        <v>43111.083333333336</v>
      </c>
      <c r="B244" s="10">
        <v>41</v>
      </c>
    </row>
    <row r="245" spans="1:2" x14ac:dyDescent="0.25">
      <c r="A245" s="9">
        <v>43111.125</v>
      </c>
      <c r="B245" s="10">
        <v>37</v>
      </c>
    </row>
    <row r="246" spans="1:2" x14ac:dyDescent="0.25">
      <c r="A246" s="9">
        <v>43111.166666666664</v>
      </c>
      <c r="B246" s="10">
        <v>37</v>
      </c>
    </row>
    <row r="247" spans="1:2" x14ac:dyDescent="0.25">
      <c r="A247" s="9">
        <v>43111.208333333336</v>
      </c>
      <c r="B247" s="10">
        <v>36</v>
      </c>
    </row>
    <row r="248" spans="1:2" x14ac:dyDescent="0.25">
      <c r="A248" s="9">
        <v>43111.25</v>
      </c>
      <c r="B248" s="10">
        <v>36</v>
      </c>
    </row>
    <row r="249" spans="1:2" x14ac:dyDescent="0.25">
      <c r="A249" s="9">
        <v>43111.291666666664</v>
      </c>
      <c r="B249" s="10">
        <v>37</v>
      </c>
    </row>
    <row r="250" spans="1:2" x14ac:dyDescent="0.25">
      <c r="A250" s="9">
        <v>43111.333333333336</v>
      </c>
      <c r="B250" s="10">
        <v>37</v>
      </c>
    </row>
    <row r="251" spans="1:2" x14ac:dyDescent="0.25">
      <c r="A251" s="9">
        <v>43111.375</v>
      </c>
      <c r="B251" s="10">
        <v>39</v>
      </c>
    </row>
    <row r="252" spans="1:2" x14ac:dyDescent="0.25">
      <c r="A252" s="9">
        <v>43111.416666666664</v>
      </c>
      <c r="B252" s="10">
        <v>40</v>
      </c>
    </row>
    <row r="253" spans="1:2" x14ac:dyDescent="0.25">
      <c r="A253" s="9">
        <v>43111.458333333336</v>
      </c>
      <c r="B253" s="10">
        <v>41</v>
      </c>
    </row>
    <row r="254" spans="1:2" x14ac:dyDescent="0.25">
      <c r="A254" s="9">
        <v>43111.5</v>
      </c>
      <c r="B254" s="10">
        <v>45</v>
      </c>
    </row>
    <row r="255" spans="1:2" x14ac:dyDescent="0.25">
      <c r="A255" s="9">
        <v>43111.541666666664</v>
      </c>
      <c r="B255" s="10">
        <v>43</v>
      </c>
    </row>
    <row r="256" spans="1:2" x14ac:dyDescent="0.25">
      <c r="A256" s="9">
        <v>43111.583333333336</v>
      </c>
      <c r="B256" s="10">
        <v>45</v>
      </c>
    </row>
    <row r="257" spans="1:2" x14ac:dyDescent="0.25">
      <c r="A257" s="9">
        <v>43111.625</v>
      </c>
      <c r="B257" s="10">
        <v>45</v>
      </c>
    </row>
    <row r="258" spans="1:2" x14ac:dyDescent="0.25">
      <c r="A258" s="9">
        <v>43111.666666666664</v>
      </c>
      <c r="B258" s="10">
        <v>47</v>
      </c>
    </row>
    <row r="259" spans="1:2" x14ac:dyDescent="0.25">
      <c r="A259" s="9">
        <v>43111.708333333336</v>
      </c>
      <c r="B259" s="10">
        <v>45</v>
      </c>
    </row>
    <row r="260" spans="1:2" x14ac:dyDescent="0.25">
      <c r="A260" s="9">
        <v>43111.75</v>
      </c>
      <c r="B260" s="10">
        <v>41</v>
      </c>
    </row>
    <row r="261" spans="1:2" x14ac:dyDescent="0.25">
      <c r="A261" s="9">
        <v>43111.791666666664</v>
      </c>
      <c r="B261" s="10">
        <v>42</v>
      </c>
    </row>
    <row r="262" spans="1:2" x14ac:dyDescent="0.25">
      <c r="A262" s="9">
        <v>43111.833333333336</v>
      </c>
      <c r="B262" s="10">
        <v>43</v>
      </c>
    </row>
    <row r="263" spans="1:2" x14ac:dyDescent="0.25">
      <c r="A263" s="9">
        <v>43111.875</v>
      </c>
      <c r="B263" s="10">
        <v>39</v>
      </c>
    </row>
    <row r="264" spans="1:2" x14ac:dyDescent="0.25">
      <c r="A264" s="9">
        <v>43111.916666666664</v>
      </c>
      <c r="B264" s="10">
        <v>39</v>
      </c>
    </row>
    <row r="265" spans="1:2" x14ac:dyDescent="0.25">
      <c r="A265" s="9">
        <v>43111.958333333336</v>
      </c>
      <c r="B265" s="10">
        <v>39</v>
      </c>
    </row>
    <row r="266" spans="1:2" x14ac:dyDescent="0.25">
      <c r="A266" s="9">
        <v>43112</v>
      </c>
      <c r="B266" s="10">
        <v>39</v>
      </c>
    </row>
    <row r="267" spans="1:2" x14ac:dyDescent="0.25">
      <c r="A267" s="9">
        <v>43112.041666666664</v>
      </c>
      <c r="B267" s="10">
        <v>40</v>
      </c>
    </row>
    <row r="268" spans="1:2" x14ac:dyDescent="0.25">
      <c r="A268" s="9">
        <v>43112.083333333336</v>
      </c>
      <c r="B268" s="10">
        <v>39</v>
      </c>
    </row>
    <row r="269" spans="1:2" x14ac:dyDescent="0.25">
      <c r="A269" s="9">
        <v>43112.125</v>
      </c>
      <c r="B269" s="10">
        <v>37</v>
      </c>
    </row>
    <row r="270" spans="1:2" x14ac:dyDescent="0.25">
      <c r="A270" s="9">
        <v>43112.166666666664</v>
      </c>
      <c r="B270" s="10">
        <v>39</v>
      </c>
    </row>
    <row r="271" spans="1:2" x14ac:dyDescent="0.25">
      <c r="A271" s="9">
        <v>43112.208333333336</v>
      </c>
      <c r="B271" s="10">
        <v>45</v>
      </c>
    </row>
    <row r="272" spans="1:2" x14ac:dyDescent="0.25">
      <c r="A272" s="9">
        <v>43112.25</v>
      </c>
      <c r="B272" s="10">
        <v>54</v>
      </c>
    </row>
    <row r="273" spans="1:2" x14ac:dyDescent="0.25">
      <c r="A273" s="9">
        <v>43112.291666666664</v>
      </c>
      <c r="B273" s="10">
        <v>53</v>
      </c>
    </row>
    <row r="274" spans="1:2" x14ac:dyDescent="0.25">
      <c r="A274" s="9">
        <v>43112.333333333336</v>
      </c>
      <c r="B274" s="10">
        <v>52</v>
      </c>
    </row>
    <row r="275" spans="1:2" x14ac:dyDescent="0.25">
      <c r="A275" s="9">
        <v>43112.375</v>
      </c>
      <c r="B275" s="10">
        <v>52</v>
      </c>
    </row>
    <row r="276" spans="1:2" x14ac:dyDescent="0.25">
      <c r="A276" s="9">
        <v>43112.416666666664</v>
      </c>
      <c r="B276" s="10">
        <v>54</v>
      </c>
    </row>
    <row r="277" spans="1:2" x14ac:dyDescent="0.25">
      <c r="A277" s="9">
        <v>43112.458333333336</v>
      </c>
      <c r="B277" s="10">
        <v>55</v>
      </c>
    </row>
    <row r="278" spans="1:2" x14ac:dyDescent="0.25">
      <c r="A278" s="9">
        <v>43112.5</v>
      </c>
      <c r="B278" s="10">
        <v>57</v>
      </c>
    </row>
    <row r="279" spans="1:2" x14ac:dyDescent="0.25">
      <c r="A279" s="9">
        <v>43112.541666666664</v>
      </c>
      <c r="B279" s="10">
        <v>60</v>
      </c>
    </row>
    <row r="280" spans="1:2" x14ac:dyDescent="0.25">
      <c r="A280" s="9">
        <v>43112.583333333336</v>
      </c>
      <c r="B280" s="10">
        <v>57</v>
      </c>
    </row>
    <row r="281" spans="1:2" x14ac:dyDescent="0.25">
      <c r="A281" s="9">
        <v>43112.625</v>
      </c>
      <c r="B281" s="10">
        <v>54</v>
      </c>
    </row>
    <row r="282" spans="1:2" x14ac:dyDescent="0.25">
      <c r="A282" s="9">
        <v>43112.666666666664</v>
      </c>
      <c r="B282" s="10">
        <v>55</v>
      </c>
    </row>
    <row r="283" spans="1:2" x14ac:dyDescent="0.25">
      <c r="A283" s="9">
        <v>43112.708333333336</v>
      </c>
      <c r="B283" s="10">
        <v>55</v>
      </c>
    </row>
    <row r="284" spans="1:2" x14ac:dyDescent="0.25">
      <c r="A284" s="9">
        <v>43112.75</v>
      </c>
      <c r="B284" s="10">
        <v>54</v>
      </c>
    </row>
    <row r="285" spans="1:2" x14ac:dyDescent="0.25">
      <c r="A285" s="9">
        <v>43112.791666666664</v>
      </c>
      <c r="B285" s="10">
        <v>51</v>
      </c>
    </row>
    <row r="286" spans="1:2" x14ac:dyDescent="0.25">
      <c r="A286" s="9">
        <v>43112.833333333336</v>
      </c>
      <c r="B286" s="10">
        <v>50</v>
      </c>
    </row>
    <row r="287" spans="1:2" x14ac:dyDescent="0.25">
      <c r="A287" s="9">
        <v>43112.875</v>
      </c>
      <c r="B287" s="10">
        <v>50</v>
      </c>
    </row>
    <row r="288" spans="1:2" x14ac:dyDescent="0.25">
      <c r="A288" s="9">
        <v>43112.916666666664</v>
      </c>
      <c r="B288" s="10">
        <v>51</v>
      </c>
    </row>
    <row r="289" spans="1:2" x14ac:dyDescent="0.25">
      <c r="A289" s="9">
        <v>43112.958333333336</v>
      </c>
      <c r="B289" s="10">
        <v>54</v>
      </c>
    </row>
    <row r="290" spans="1:2" x14ac:dyDescent="0.25">
      <c r="A290" s="9">
        <v>43113</v>
      </c>
      <c r="B290" s="10">
        <v>53</v>
      </c>
    </row>
    <row r="291" spans="1:2" x14ac:dyDescent="0.25">
      <c r="A291" s="9">
        <v>43113.041666666664</v>
      </c>
      <c r="B291" s="10">
        <v>51</v>
      </c>
    </row>
    <row r="292" spans="1:2" x14ac:dyDescent="0.25">
      <c r="A292" s="9">
        <v>43113.083333333336</v>
      </c>
      <c r="B292" s="10">
        <v>50</v>
      </c>
    </row>
    <row r="293" spans="1:2" x14ac:dyDescent="0.25">
      <c r="A293" s="9">
        <v>43113.125</v>
      </c>
      <c r="B293" s="10">
        <v>52</v>
      </c>
    </row>
    <row r="294" spans="1:2" x14ac:dyDescent="0.25">
      <c r="A294" s="9">
        <v>43113.166666666664</v>
      </c>
      <c r="B294" s="10">
        <v>52</v>
      </c>
    </row>
    <row r="295" spans="1:2" x14ac:dyDescent="0.25">
      <c r="A295" s="9">
        <v>43113.208333333336</v>
      </c>
      <c r="B295" s="10">
        <v>52</v>
      </c>
    </row>
    <row r="296" spans="1:2" x14ac:dyDescent="0.25">
      <c r="A296" s="9">
        <v>43113.25</v>
      </c>
      <c r="B296" s="10">
        <v>48</v>
      </c>
    </row>
    <row r="297" spans="1:2" x14ac:dyDescent="0.25">
      <c r="A297" s="9">
        <v>43113.291666666664</v>
      </c>
      <c r="B297" s="10">
        <v>43</v>
      </c>
    </row>
    <row r="298" spans="1:2" x14ac:dyDescent="0.25">
      <c r="A298" s="9">
        <v>43113.333333333336</v>
      </c>
      <c r="B298" s="10">
        <v>37</v>
      </c>
    </row>
    <row r="299" spans="1:2" x14ac:dyDescent="0.25">
      <c r="A299" s="9">
        <v>43113.375</v>
      </c>
      <c r="B299" s="10">
        <v>30</v>
      </c>
    </row>
    <row r="300" spans="1:2" x14ac:dyDescent="0.25">
      <c r="A300" s="9">
        <v>43113.416666666664</v>
      </c>
      <c r="B300" s="10">
        <v>29</v>
      </c>
    </row>
    <row r="301" spans="1:2" x14ac:dyDescent="0.25">
      <c r="A301" s="9">
        <v>43113.458333333336</v>
      </c>
      <c r="B301" s="10">
        <v>28</v>
      </c>
    </row>
    <row r="302" spans="1:2" x14ac:dyDescent="0.25">
      <c r="A302" s="9">
        <v>43113.5</v>
      </c>
      <c r="B302" s="10">
        <v>30</v>
      </c>
    </row>
    <row r="303" spans="1:2" x14ac:dyDescent="0.25">
      <c r="A303" s="9">
        <v>43113.541666666664</v>
      </c>
      <c r="B303" s="10">
        <v>32</v>
      </c>
    </row>
    <row r="304" spans="1:2" x14ac:dyDescent="0.25">
      <c r="A304" s="9">
        <v>43113.583333333336</v>
      </c>
      <c r="B304" s="10">
        <v>34</v>
      </c>
    </row>
    <row r="305" spans="1:2" x14ac:dyDescent="0.25">
      <c r="A305" s="9">
        <v>43113.625</v>
      </c>
      <c r="B305" s="10">
        <v>34</v>
      </c>
    </row>
    <row r="306" spans="1:2" x14ac:dyDescent="0.25">
      <c r="A306" s="9">
        <v>43113.666666666664</v>
      </c>
      <c r="B306" s="10">
        <v>32</v>
      </c>
    </row>
    <row r="307" spans="1:2" x14ac:dyDescent="0.25">
      <c r="A307" s="9">
        <v>43113.708333333336</v>
      </c>
      <c r="B307" s="10">
        <v>28</v>
      </c>
    </row>
    <row r="308" spans="1:2" x14ac:dyDescent="0.25">
      <c r="A308" s="9">
        <v>43113.75</v>
      </c>
      <c r="B308" s="10">
        <v>27</v>
      </c>
    </row>
    <row r="309" spans="1:2" x14ac:dyDescent="0.25">
      <c r="A309" s="9">
        <v>43113.791666666664</v>
      </c>
      <c r="B309" s="10">
        <v>25</v>
      </c>
    </row>
    <row r="310" spans="1:2" x14ac:dyDescent="0.25">
      <c r="A310" s="9">
        <v>43113.833333333336</v>
      </c>
      <c r="B310" s="10">
        <v>25</v>
      </c>
    </row>
    <row r="311" spans="1:2" x14ac:dyDescent="0.25">
      <c r="A311" s="9">
        <v>43113.875</v>
      </c>
      <c r="B311" s="10">
        <v>23</v>
      </c>
    </row>
    <row r="312" spans="1:2" x14ac:dyDescent="0.25">
      <c r="A312" s="9">
        <v>43113.916666666664</v>
      </c>
      <c r="B312" s="10">
        <v>22</v>
      </c>
    </row>
    <row r="313" spans="1:2" x14ac:dyDescent="0.25">
      <c r="A313" s="9">
        <v>43113.958333333336</v>
      </c>
      <c r="B313" s="10">
        <v>21</v>
      </c>
    </row>
    <row r="314" spans="1:2" x14ac:dyDescent="0.25">
      <c r="A314" s="9">
        <v>43114</v>
      </c>
      <c r="B314" s="10">
        <v>20</v>
      </c>
    </row>
    <row r="315" spans="1:2" x14ac:dyDescent="0.25">
      <c r="A315" s="9">
        <v>43114.041666666664</v>
      </c>
      <c r="B315" s="10">
        <v>19</v>
      </c>
    </row>
    <row r="316" spans="1:2" x14ac:dyDescent="0.25">
      <c r="A316" s="9">
        <v>43114.083333333336</v>
      </c>
      <c r="B316" s="10">
        <v>18</v>
      </c>
    </row>
    <row r="317" spans="1:2" x14ac:dyDescent="0.25">
      <c r="A317" s="9">
        <v>43114.125</v>
      </c>
      <c r="B317" s="10">
        <v>18</v>
      </c>
    </row>
    <row r="318" spans="1:2" x14ac:dyDescent="0.25">
      <c r="A318" s="9">
        <v>43114.166666666664</v>
      </c>
      <c r="B318" s="10">
        <v>17</v>
      </c>
    </row>
    <row r="319" spans="1:2" x14ac:dyDescent="0.25">
      <c r="A319" s="9">
        <v>43114.208333333336</v>
      </c>
      <c r="B319" s="10">
        <v>18</v>
      </c>
    </row>
    <row r="320" spans="1:2" x14ac:dyDescent="0.25">
      <c r="A320" s="9">
        <v>43114.25</v>
      </c>
      <c r="B320" s="10">
        <v>16</v>
      </c>
    </row>
    <row r="321" spans="1:2" x14ac:dyDescent="0.25">
      <c r="A321" s="9">
        <v>43114.291666666664</v>
      </c>
      <c r="B321" s="10">
        <v>16</v>
      </c>
    </row>
    <row r="322" spans="1:2" x14ac:dyDescent="0.25">
      <c r="A322" s="9">
        <v>43114.333333333336</v>
      </c>
      <c r="B322" s="10">
        <v>16</v>
      </c>
    </row>
    <row r="323" spans="1:2" x14ac:dyDescent="0.25">
      <c r="A323" s="9">
        <v>43114.375</v>
      </c>
      <c r="B323" s="10">
        <v>16</v>
      </c>
    </row>
    <row r="324" spans="1:2" x14ac:dyDescent="0.25">
      <c r="A324" s="9">
        <v>43114.416666666664</v>
      </c>
      <c r="B324" s="10">
        <v>18</v>
      </c>
    </row>
    <row r="325" spans="1:2" x14ac:dyDescent="0.25">
      <c r="A325" s="9">
        <v>43114.458333333336</v>
      </c>
      <c r="B325" s="10">
        <v>19</v>
      </c>
    </row>
    <row r="326" spans="1:2" x14ac:dyDescent="0.25">
      <c r="A326" s="9">
        <v>43114.5</v>
      </c>
      <c r="B326" s="10">
        <v>21</v>
      </c>
    </row>
    <row r="327" spans="1:2" x14ac:dyDescent="0.25">
      <c r="A327" s="9">
        <v>43114.541666666664</v>
      </c>
      <c r="B327" s="10">
        <v>22</v>
      </c>
    </row>
    <row r="328" spans="1:2" x14ac:dyDescent="0.25">
      <c r="A328" s="9">
        <v>43114.583333333336</v>
      </c>
      <c r="B328" s="10">
        <v>23</v>
      </c>
    </row>
    <row r="329" spans="1:2" x14ac:dyDescent="0.25">
      <c r="A329" s="9">
        <v>43114.625</v>
      </c>
      <c r="B329" s="10">
        <v>23</v>
      </c>
    </row>
    <row r="330" spans="1:2" x14ac:dyDescent="0.25">
      <c r="A330" s="9">
        <v>43114.666666666664</v>
      </c>
      <c r="B330" s="10">
        <v>23</v>
      </c>
    </row>
    <row r="331" spans="1:2" x14ac:dyDescent="0.25">
      <c r="A331" s="9">
        <v>43114.708333333336</v>
      </c>
      <c r="B331" s="10">
        <v>21</v>
      </c>
    </row>
    <row r="332" spans="1:2" x14ac:dyDescent="0.25">
      <c r="A332" s="9">
        <v>43114.75</v>
      </c>
      <c r="B332" s="10">
        <v>21</v>
      </c>
    </row>
    <row r="333" spans="1:2" x14ac:dyDescent="0.25">
      <c r="A333" s="9">
        <v>43114.791666666664</v>
      </c>
      <c r="B333" s="10">
        <v>21</v>
      </c>
    </row>
    <row r="334" spans="1:2" x14ac:dyDescent="0.25">
      <c r="A334" s="9">
        <v>43114.833333333336</v>
      </c>
      <c r="B334" s="10">
        <v>19</v>
      </c>
    </row>
    <row r="335" spans="1:2" x14ac:dyDescent="0.25">
      <c r="A335" s="9">
        <v>43114.875</v>
      </c>
      <c r="B335" s="10">
        <v>18</v>
      </c>
    </row>
    <row r="336" spans="1:2" x14ac:dyDescent="0.25">
      <c r="A336" s="9">
        <v>43114.916666666664</v>
      </c>
      <c r="B336" s="10">
        <v>18</v>
      </c>
    </row>
    <row r="337" spans="1:2" x14ac:dyDescent="0.25">
      <c r="A337" s="9">
        <v>43114.958333333336</v>
      </c>
      <c r="B337" s="10">
        <v>18</v>
      </c>
    </row>
    <row r="338" spans="1:2" x14ac:dyDescent="0.25">
      <c r="A338" s="9">
        <v>43115</v>
      </c>
      <c r="B338" s="10">
        <v>17</v>
      </c>
    </row>
    <row r="339" spans="1:2" x14ac:dyDescent="0.25">
      <c r="A339" s="9">
        <v>43115.041666666664</v>
      </c>
      <c r="B339" s="10">
        <v>17</v>
      </c>
    </row>
    <row r="340" spans="1:2" x14ac:dyDescent="0.25">
      <c r="A340" s="9">
        <v>43115.083333333336</v>
      </c>
      <c r="B340" s="10">
        <v>18</v>
      </c>
    </row>
    <row r="341" spans="1:2" x14ac:dyDescent="0.25">
      <c r="A341" s="9">
        <v>43115.125</v>
      </c>
      <c r="B341" s="10">
        <v>18</v>
      </c>
    </row>
    <row r="342" spans="1:2" x14ac:dyDescent="0.25">
      <c r="A342" s="9">
        <v>43115.166666666664</v>
      </c>
      <c r="B342" s="10">
        <v>17</v>
      </c>
    </row>
    <row r="343" spans="1:2" x14ac:dyDescent="0.25">
      <c r="A343" s="9">
        <v>43115.208333333336</v>
      </c>
      <c r="B343" s="10">
        <v>18</v>
      </c>
    </row>
    <row r="344" spans="1:2" x14ac:dyDescent="0.25">
      <c r="A344" s="9">
        <v>43115.25</v>
      </c>
      <c r="B344" s="10">
        <v>19</v>
      </c>
    </row>
    <row r="345" spans="1:2" x14ac:dyDescent="0.25">
      <c r="A345" s="9">
        <v>43115.291666666664</v>
      </c>
      <c r="B345" s="10">
        <v>19</v>
      </c>
    </row>
    <row r="346" spans="1:2" x14ac:dyDescent="0.25">
      <c r="A346" s="9">
        <v>43115.333333333336</v>
      </c>
      <c r="B346" s="10">
        <v>18</v>
      </c>
    </row>
    <row r="347" spans="1:2" x14ac:dyDescent="0.25">
      <c r="A347" s="9">
        <v>43115.375</v>
      </c>
      <c r="B347" s="10">
        <v>21</v>
      </c>
    </row>
    <row r="348" spans="1:2" x14ac:dyDescent="0.25">
      <c r="A348" s="9">
        <v>43115.416666666664</v>
      </c>
      <c r="B348" s="10">
        <v>24</v>
      </c>
    </row>
    <row r="349" spans="1:2" x14ac:dyDescent="0.25">
      <c r="A349" s="9">
        <v>43115.458333333336</v>
      </c>
      <c r="B349" s="10">
        <v>25</v>
      </c>
    </row>
    <row r="350" spans="1:2" x14ac:dyDescent="0.25">
      <c r="A350" s="9">
        <v>43115.5</v>
      </c>
      <c r="B350" s="10">
        <v>27</v>
      </c>
    </row>
    <row r="351" spans="1:2" x14ac:dyDescent="0.25">
      <c r="A351" s="9">
        <v>43115.541666666664</v>
      </c>
      <c r="B351" s="10">
        <v>27</v>
      </c>
    </row>
    <row r="352" spans="1:2" x14ac:dyDescent="0.25">
      <c r="A352" s="9">
        <v>43115.583333333336</v>
      </c>
      <c r="B352" s="10">
        <v>28</v>
      </c>
    </row>
    <row r="353" spans="1:2" x14ac:dyDescent="0.25">
      <c r="A353" s="9">
        <v>43115.625</v>
      </c>
      <c r="B353" s="10">
        <v>28</v>
      </c>
    </row>
    <row r="354" spans="1:2" x14ac:dyDescent="0.25">
      <c r="A354" s="9">
        <v>43115.666666666664</v>
      </c>
      <c r="B354" s="10">
        <v>29</v>
      </c>
    </row>
    <row r="355" spans="1:2" x14ac:dyDescent="0.25">
      <c r="A355" s="9">
        <v>43115.708333333336</v>
      </c>
      <c r="B355" s="10">
        <v>28</v>
      </c>
    </row>
    <row r="356" spans="1:2" x14ac:dyDescent="0.25">
      <c r="A356" s="9">
        <v>43115.75</v>
      </c>
      <c r="B356" s="10">
        <v>27</v>
      </c>
    </row>
    <row r="357" spans="1:2" x14ac:dyDescent="0.25">
      <c r="A357" s="9">
        <v>43115.791666666664</v>
      </c>
      <c r="B357" s="10">
        <v>26</v>
      </c>
    </row>
    <row r="358" spans="1:2" x14ac:dyDescent="0.25">
      <c r="A358" s="9">
        <v>43115.833333333336</v>
      </c>
      <c r="B358" s="10">
        <v>27</v>
      </c>
    </row>
    <row r="359" spans="1:2" x14ac:dyDescent="0.25">
      <c r="A359" s="9">
        <v>43115.875</v>
      </c>
      <c r="B359" s="10">
        <v>27</v>
      </c>
    </row>
    <row r="360" spans="1:2" x14ac:dyDescent="0.25">
      <c r="A360" s="9">
        <v>43115.916666666664</v>
      </c>
      <c r="B360" s="10">
        <v>26</v>
      </c>
    </row>
    <row r="361" spans="1:2" x14ac:dyDescent="0.25">
      <c r="A361" s="9">
        <v>43115.958333333336</v>
      </c>
      <c r="B361" s="10">
        <v>25</v>
      </c>
    </row>
    <row r="362" spans="1:2" x14ac:dyDescent="0.25">
      <c r="A362" s="9">
        <v>43116</v>
      </c>
      <c r="B362" s="10">
        <v>24</v>
      </c>
    </row>
    <row r="363" spans="1:2" x14ac:dyDescent="0.25">
      <c r="A363" s="9">
        <v>43116.041666666664</v>
      </c>
      <c r="B363" s="10">
        <v>25</v>
      </c>
    </row>
    <row r="364" spans="1:2" x14ac:dyDescent="0.25">
      <c r="A364" s="9">
        <v>43116.083333333336</v>
      </c>
      <c r="B364" s="10">
        <v>25</v>
      </c>
    </row>
    <row r="365" spans="1:2" x14ac:dyDescent="0.25">
      <c r="A365" s="9">
        <v>43116.125</v>
      </c>
      <c r="B365" s="10">
        <v>25</v>
      </c>
    </row>
    <row r="366" spans="1:2" x14ac:dyDescent="0.25">
      <c r="A366" s="9">
        <v>43116.166666666664</v>
      </c>
      <c r="B366" s="10">
        <v>25</v>
      </c>
    </row>
    <row r="367" spans="1:2" x14ac:dyDescent="0.25">
      <c r="A367" s="9">
        <v>43116.208333333336</v>
      </c>
      <c r="B367" s="10">
        <v>25</v>
      </c>
    </row>
    <row r="368" spans="1:2" x14ac:dyDescent="0.25">
      <c r="A368" s="9">
        <v>43116.25</v>
      </c>
      <c r="B368" s="10">
        <v>27</v>
      </c>
    </row>
    <row r="369" spans="1:2" x14ac:dyDescent="0.25">
      <c r="A369" s="9">
        <v>43116.291666666664</v>
      </c>
      <c r="B369" s="10">
        <v>26</v>
      </c>
    </row>
    <row r="370" spans="1:2" x14ac:dyDescent="0.25">
      <c r="A370" s="9">
        <v>43116.333333333336</v>
      </c>
      <c r="B370" s="10">
        <v>27</v>
      </c>
    </row>
    <row r="371" spans="1:2" x14ac:dyDescent="0.25">
      <c r="A371" s="9">
        <v>43116.375</v>
      </c>
      <c r="B371" s="10">
        <v>27</v>
      </c>
    </row>
    <row r="372" spans="1:2" x14ac:dyDescent="0.25">
      <c r="A372" s="9">
        <v>43116.416666666664</v>
      </c>
      <c r="B372" s="10">
        <v>29</v>
      </c>
    </row>
    <row r="373" spans="1:2" x14ac:dyDescent="0.25">
      <c r="A373" s="9">
        <v>43116.458333333336</v>
      </c>
      <c r="B373" s="10">
        <v>30</v>
      </c>
    </row>
    <row r="374" spans="1:2" x14ac:dyDescent="0.25">
      <c r="A374" s="9">
        <v>43116.5</v>
      </c>
      <c r="B374" s="10">
        <v>32</v>
      </c>
    </row>
    <row r="375" spans="1:2" x14ac:dyDescent="0.25">
      <c r="A375" s="9">
        <v>43116.541666666664</v>
      </c>
      <c r="B375" s="10">
        <v>33</v>
      </c>
    </row>
    <row r="376" spans="1:2" x14ac:dyDescent="0.25">
      <c r="A376" s="9">
        <v>43116.583333333336</v>
      </c>
      <c r="B376" s="10">
        <v>34</v>
      </c>
    </row>
    <row r="377" spans="1:2" x14ac:dyDescent="0.25">
      <c r="A377" s="9">
        <v>43116.625</v>
      </c>
      <c r="B377" s="10">
        <v>32</v>
      </c>
    </row>
    <row r="378" spans="1:2" x14ac:dyDescent="0.25">
      <c r="A378" s="9">
        <v>43116.666666666664</v>
      </c>
      <c r="B378" s="10">
        <v>32</v>
      </c>
    </row>
    <row r="379" spans="1:2" x14ac:dyDescent="0.25">
      <c r="A379" s="9">
        <v>43116.708333333336</v>
      </c>
      <c r="B379" s="10">
        <v>32</v>
      </c>
    </row>
    <row r="380" spans="1:2" x14ac:dyDescent="0.25">
      <c r="A380" s="9">
        <v>43116.75</v>
      </c>
      <c r="B380" s="10">
        <v>32</v>
      </c>
    </row>
    <row r="381" spans="1:2" x14ac:dyDescent="0.25">
      <c r="A381" s="9">
        <v>43116.791666666664</v>
      </c>
      <c r="B381" s="10">
        <v>32</v>
      </c>
    </row>
    <row r="382" spans="1:2" x14ac:dyDescent="0.25">
      <c r="A382" s="9">
        <v>43116.833333333336</v>
      </c>
      <c r="B382" s="10">
        <v>34</v>
      </c>
    </row>
    <row r="383" spans="1:2" x14ac:dyDescent="0.25">
      <c r="A383" s="9">
        <v>43116.875</v>
      </c>
      <c r="B383" s="10">
        <v>34</v>
      </c>
    </row>
    <row r="384" spans="1:2" x14ac:dyDescent="0.25">
      <c r="A384" s="9">
        <v>43116.916666666664</v>
      </c>
      <c r="B384" s="10">
        <v>33</v>
      </c>
    </row>
    <row r="385" spans="1:2" x14ac:dyDescent="0.25">
      <c r="A385" s="9">
        <v>43116.958333333336</v>
      </c>
      <c r="B385" s="10">
        <v>34</v>
      </c>
    </row>
    <row r="386" spans="1:2" x14ac:dyDescent="0.25">
      <c r="A386" s="9">
        <v>43117</v>
      </c>
      <c r="B386" s="10">
        <v>34</v>
      </c>
    </row>
    <row r="387" spans="1:2" x14ac:dyDescent="0.25">
      <c r="A387" s="9">
        <v>43117.041666666664</v>
      </c>
      <c r="B387" s="10">
        <v>35</v>
      </c>
    </row>
    <row r="388" spans="1:2" x14ac:dyDescent="0.25">
      <c r="A388" s="9">
        <v>43117.083333333336</v>
      </c>
      <c r="B388" s="10">
        <v>36</v>
      </c>
    </row>
    <row r="389" spans="1:2" x14ac:dyDescent="0.25">
      <c r="A389" s="9">
        <v>43117.125</v>
      </c>
      <c r="B389" s="10">
        <v>36</v>
      </c>
    </row>
    <row r="390" spans="1:2" x14ac:dyDescent="0.25">
      <c r="A390" s="9">
        <v>43117.166666666664</v>
      </c>
      <c r="B390" s="10">
        <v>35</v>
      </c>
    </row>
    <row r="391" spans="1:2" x14ac:dyDescent="0.25">
      <c r="A391" s="9">
        <v>43117.208333333336</v>
      </c>
      <c r="B391" s="10">
        <v>36</v>
      </c>
    </row>
    <row r="392" spans="1:2" x14ac:dyDescent="0.25">
      <c r="A392" s="9">
        <v>43117.25</v>
      </c>
      <c r="B392" s="10">
        <v>36</v>
      </c>
    </row>
    <row r="393" spans="1:2" x14ac:dyDescent="0.25">
      <c r="A393" s="9">
        <v>43117.291666666664</v>
      </c>
      <c r="B393" s="10">
        <v>35</v>
      </c>
    </row>
    <row r="394" spans="1:2" x14ac:dyDescent="0.25">
      <c r="A394" s="9">
        <v>43117.333333333336</v>
      </c>
      <c r="B394" s="10">
        <v>34</v>
      </c>
    </row>
    <row r="395" spans="1:2" x14ac:dyDescent="0.25">
      <c r="A395" s="9">
        <v>43117.375</v>
      </c>
      <c r="B395" s="10">
        <v>34</v>
      </c>
    </row>
    <row r="396" spans="1:2" x14ac:dyDescent="0.25">
      <c r="A396" s="9">
        <v>43117.416666666664</v>
      </c>
      <c r="B396" s="10">
        <v>34</v>
      </c>
    </row>
    <row r="397" spans="1:2" x14ac:dyDescent="0.25">
      <c r="A397" s="9">
        <v>43117.458333333336</v>
      </c>
      <c r="B397" s="10">
        <v>34</v>
      </c>
    </row>
    <row r="398" spans="1:2" x14ac:dyDescent="0.25">
      <c r="A398" s="9">
        <v>43117.5</v>
      </c>
      <c r="B398" s="10">
        <v>34</v>
      </c>
    </row>
    <row r="399" spans="1:2" x14ac:dyDescent="0.25">
      <c r="A399" s="9">
        <v>43117.541666666664</v>
      </c>
      <c r="B399" s="10">
        <v>34</v>
      </c>
    </row>
    <row r="400" spans="1:2" x14ac:dyDescent="0.25">
      <c r="A400" s="9">
        <v>43117.583333333336</v>
      </c>
      <c r="B400" s="10">
        <v>34</v>
      </c>
    </row>
    <row r="401" spans="1:2" x14ac:dyDescent="0.25">
      <c r="A401" s="9">
        <v>43117.625</v>
      </c>
      <c r="B401" s="10">
        <v>34</v>
      </c>
    </row>
    <row r="402" spans="1:2" x14ac:dyDescent="0.25">
      <c r="A402" s="9">
        <v>43117.666666666664</v>
      </c>
      <c r="B402" s="10">
        <v>33</v>
      </c>
    </row>
    <row r="403" spans="1:2" x14ac:dyDescent="0.25">
      <c r="A403" s="9">
        <v>43117.708333333336</v>
      </c>
      <c r="B403" s="10">
        <v>31</v>
      </c>
    </row>
    <row r="404" spans="1:2" x14ac:dyDescent="0.25">
      <c r="A404" s="9">
        <v>43117.75</v>
      </c>
      <c r="B404" s="10">
        <v>28</v>
      </c>
    </row>
    <row r="405" spans="1:2" x14ac:dyDescent="0.25">
      <c r="A405" s="9">
        <v>43117.791666666664</v>
      </c>
      <c r="B405" s="10">
        <v>28</v>
      </c>
    </row>
    <row r="406" spans="1:2" x14ac:dyDescent="0.25">
      <c r="A406" s="9">
        <v>43117.833333333336</v>
      </c>
      <c r="B406" s="10">
        <v>27</v>
      </c>
    </row>
    <row r="407" spans="1:2" x14ac:dyDescent="0.25">
      <c r="A407" s="9">
        <v>43117.875</v>
      </c>
      <c r="B407" s="10">
        <v>27</v>
      </c>
    </row>
    <row r="408" spans="1:2" x14ac:dyDescent="0.25">
      <c r="A408" s="9">
        <v>43117.916666666664</v>
      </c>
      <c r="B408" s="10">
        <v>25</v>
      </c>
    </row>
    <row r="409" spans="1:2" x14ac:dyDescent="0.25">
      <c r="A409" s="9">
        <v>43117.958333333336</v>
      </c>
      <c r="B409" s="10">
        <v>25</v>
      </c>
    </row>
    <row r="410" spans="1:2" x14ac:dyDescent="0.25">
      <c r="A410" s="9">
        <v>43118</v>
      </c>
      <c r="B410" s="10">
        <v>23</v>
      </c>
    </row>
    <row r="411" spans="1:2" x14ac:dyDescent="0.25">
      <c r="A411" s="9">
        <v>43118.041666666664</v>
      </c>
      <c r="B411" s="10">
        <v>23</v>
      </c>
    </row>
    <row r="412" spans="1:2" x14ac:dyDescent="0.25">
      <c r="A412" s="9">
        <v>43118.083333333336</v>
      </c>
      <c r="B412" s="10">
        <v>21</v>
      </c>
    </row>
    <row r="413" spans="1:2" x14ac:dyDescent="0.25">
      <c r="A413" s="9">
        <v>43118.125</v>
      </c>
      <c r="B413" s="10">
        <v>21</v>
      </c>
    </row>
    <row r="414" spans="1:2" x14ac:dyDescent="0.25">
      <c r="A414" s="9">
        <v>43118.166666666664</v>
      </c>
      <c r="B414" s="10">
        <v>21</v>
      </c>
    </row>
    <row r="415" spans="1:2" x14ac:dyDescent="0.25">
      <c r="A415" s="9">
        <v>43118.208333333336</v>
      </c>
      <c r="B415" s="10">
        <v>21</v>
      </c>
    </row>
    <row r="416" spans="1:2" x14ac:dyDescent="0.25">
      <c r="A416" s="9">
        <v>43118.25</v>
      </c>
      <c r="B416" s="10">
        <v>21</v>
      </c>
    </row>
    <row r="417" spans="1:2" x14ac:dyDescent="0.25">
      <c r="A417" s="9">
        <v>43118.291666666664</v>
      </c>
      <c r="B417" s="10">
        <v>22</v>
      </c>
    </row>
    <row r="418" spans="1:2" x14ac:dyDescent="0.25">
      <c r="A418" s="9">
        <v>43118.333333333336</v>
      </c>
      <c r="B418" s="10">
        <v>21</v>
      </c>
    </row>
    <row r="419" spans="1:2" x14ac:dyDescent="0.25">
      <c r="A419" s="9">
        <v>43118.375</v>
      </c>
      <c r="B419" s="10">
        <v>23</v>
      </c>
    </row>
    <row r="420" spans="1:2" x14ac:dyDescent="0.25">
      <c r="A420" s="9">
        <v>43118.416666666664</v>
      </c>
      <c r="B420" s="10">
        <v>25</v>
      </c>
    </row>
    <row r="421" spans="1:2" x14ac:dyDescent="0.25">
      <c r="A421" s="9">
        <v>43118.458333333336</v>
      </c>
      <c r="B421" s="10">
        <v>28</v>
      </c>
    </row>
    <row r="422" spans="1:2" x14ac:dyDescent="0.25">
      <c r="A422" s="9">
        <v>43118.5</v>
      </c>
      <c r="B422" s="10">
        <v>30</v>
      </c>
    </row>
    <row r="423" spans="1:2" x14ac:dyDescent="0.25">
      <c r="A423" s="9">
        <v>43118.541666666664</v>
      </c>
      <c r="B423" s="10">
        <v>31</v>
      </c>
    </row>
    <row r="424" spans="1:2" x14ac:dyDescent="0.25">
      <c r="A424" s="9">
        <v>43118.583333333336</v>
      </c>
      <c r="B424" s="10">
        <v>32</v>
      </c>
    </row>
    <row r="425" spans="1:2" x14ac:dyDescent="0.25">
      <c r="A425" s="9">
        <v>43118.625</v>
      </c>
      <c r="B425" s="10">
        <v>32</v>
      </c>
    </row>
    <row r="426" spans="1:2" x14ac:dyDescent="0.25">
      <c r="A426" s="9">
        <v>43118.666666666664</v>
      </c>
      <c r="B426" s="10">
        <v>33</v>
      </c>
    </row>
    <row r="427" spans="1:2" x14ac:dyDescent="0.25">
      <c r="A427" s="9">
        <v>43118.708333333336</v>
      </c>
      <c r="B427" s="10">
        <v>32</v>
      </c>
    </row>
    <row r="428" spans="1:2" x14ac:dyDescent="0.25">
      <c r="A428" s="9">
        <v>43118.75</v>
      </c>
      <c r="B428" s="10">
        <v>30</v>
      </c>
    </row>
    <row r="429" spans="1:2" x14ac:dyDescent="0.25">
      <c r="A429" s="9">
        <v>43118.791666666664</v>
      </c>
      <c r="B429" s="10">
        <v>30</v>
      </c>
    </row>
    <row r="430" spans="1:2" x14ac:dyDescent="0.25">
      <c r="A430" s="9">
        <v>43118.833333333336</v>
      </c>
      <c r="B430" s="10">
        <v>28</v>
      </c>
    </row>
    <row r="431" spans="1:2" x14ac:dyDescent="0.25">
      <c r="A431" s="9">
        <v>43118.875</v>
      </c>
      <c r="B431" s="10">
        <v>28</v>
      </c>
    </row>
    <row r="432" spans="1:2" x14ac:dyDescent="0.25">
      <c r="A432" s="9">
        <v>43118.916666666664</v>
      </c>
      <c r="B432" s="10">
        <v>28</v>
      </c>
    </row>
    <row r="433" spans="1:2" x14ac:dyDescent="0.25">
      <c r="A433" s="9">
        <v>43118.958333333336</v>
      </c>
      <c r="B433" s="10">
        <v>27</v>
      </c>
    </row>
    <row r="434" spans="1:2" x14ac:dyDescent="0.25">
      <c r="A434" s="9">
        <v>43119</v>
      </c>
      <c r="B434" s="10">
        <v>27</v>
      </c>
    </row>
    <row r="435" spans="1:2" x14ac:dyDescent="0.25">
      <c r="A435" s="9">
        <v>43119.041666666664</v>
      </c>
      <c r="B435" s="10">
        <v>26</v>
      </c>
    </row>
    <row r="436" spans="1:2" x14ac:dyDescent="0.25">
      <c r="A436" s="9">
        <v>43119.083333333336</v>
      </c>
      <c r="B436" s="10">
        <v>27</v>
      </c>
    </row>
    <row r="437" spans="1:2" x14ac:dyDescent="0.25">
      <c r="A437" s="9">
        <v>43119.125</v>
      </c>
      <c r="B437" s="10">
        <v>27</v>
      </c>
    </row>
    <row r="438" spans="1:2" x14ac:dyDescent="0.25">
      <c r="A438" s="9">
        <v>43119.166666666664</v>
      </c>
      <c r="B438" s="10">
        <v>27</v>
      </c>
    </row>
    <row r="439" spans="1:2" x14ac:dyDescent="0.25">
      <c r="A439" s="9">
        <v>43119.208333333336</v>
      </c>
      <c r="B439" s="10">
        <v>28</v>
      </c>
    </row>
    <row r="440" spans="1:2" x14ac:dyDescent="0.25">
      <c r="A440" s="9">
        <v>43119.25</v>
      </c>
      <c r="B440" s="10">
        <v>30</v>
      </c>
    </row>
    <row r="441" spans="1:2" x14ac:dyDescent="0.25">
      <c r="A441" s="9">
        <v>43119.291666666664</v>
      </c>
      <c r="B441" s="10">
        <v>32</v>
      </c>
    </row>
    <row r="442" spans="1:2" x14ac:dyDescent="0.25">
      <c r="A442" s="9">
        <v>43119.333333333336</v>
      </c>
      <c r="B442" s="10">
        <v>32</v>
      </c>
    </row>
    <row r="443" spans="1:2" x14ac:dyDescent="0.25">
      <c r="A443" s="9">
        <v>43119.375</v>
      </c>
      <c r="B443" s="10">
        <v>32</v>
      </c>
    </row>
    <row r="444" spans="1:2" x14ac:dyDescent="0.25">
      <c r="A444" s="9">
        <v>43119.416666666664</v>
      </c>
      <c r="B444" s="10">
        <v>32</v>
      </c>
    </row>
    <row r="445" spans="1:2" x14ac:dyDescent="0.25">
      <c r="A445" s="9">
        <v>43119.458333333336</v>
      </c>
      <c r="B445" s="10">
        <v>34</v>
      </c>
    </row>
    <row r="446" spans="1:2" x14ac:dyDescent="0.25">
      <c r="A446" s="9">
        <v>43119.5</v>
      </c>
      <c r="B446" s="10">
        <v>34</v>
      </c>
    </row>
    <row r="447" spans="1:2" x14ac:dyDescent="0.25">
      <c r="A447" s="9">
        <v>43119.541666666664</v>
      </c>
      <c r="B447" s="10">
        <v>36</v>
      </c>
    </row>
    <row r="448" spans="1:2" x14ac:dyDescent="0.25">
      <c r="A448" s="9">
        <v>43119.583333333336</v>
      </c>
      <c r="B448" s="10">
        <v>36</v>
      </c>
    </row>
    <row r="449" spans="1:2" x14ac:dyDescent="0.25">
      <c r="A449" s="9">
        <v>43119.625</v>
      </c>
      <c r="B449" s="10">
        <v>37</v>
      </c>
    </row>
    <row r="450" spans="1:2" x14ac:dyDescent="0.25">
      <c r="A450" s="9">
        <v>43119.666666666664</v>
      </c>
      <c r="B450" s="10">
        <v>38</v>
      </c>
    </row>
    <row r="451" spans="1:2" x14ac:dyDescent="0.25">
      <c r="A451" s="9">
        <v>43119.708333333336</v>
      </c>
      <c r="B451" s="10">
        <v>37</v>
      </c>
    </row>
    <row r="452" spans="1:2" x14ac:dyDescent="0.25">
      <c r="A452" s="9">
        <v>43119.75</v>
      </c>
      <c r="B452" s="10">
        <v>37</v>
      </c>
    </row>
    <row r="453" spans="1:2" x14ac:dyDescent="0.25">
      <c r="A453" s="9">
        <v>43119.791666666664</v>
      </c>
      <c r="B453" s="10">
        <v>38</v>
      </c>
    </row>
    <row r="454" spans="1:2" x14ac:dyDescent="0.25">
      <c r="A454" s="9">
        <v>43119.833333333336</v>
      </c>
      <c r="B454" s="10">
        <v>39</v>
      </c>
    </row>
    <row r="455" spans="1:2" x14ac:dyDescent="0.25">
      <c r="A455" s="9">
        <v>43119.875</v>
      </c>
      <c r="B455" s="10">
        <v>39</v>
      </c>
    </row>
    <row r="456" spans="1:2" x14ac:dyDescent="0.25">
      <c r="A456" s="9">
        <v>43119.916666666664</v>
      </c>
      <c r="B456" s="10">
        <v>39</v>
      </c>
    </row>
    <row r="457" spans="1:2" x14ac:dyDescent="0.25">
      <c r="A457" s="9">
        <v>43119.958333333336</v>
      </c>
      <c r="B457" s="10">
        <v>39</v>
      </c>
    </row>
    <row r="458" spans="1:2" x14ac:dyDescent="0.25">
      <c r="A458" s="9">
        <v>43120</v>
      </c>
      <c r="B458" s="10">
        <v>39</v>
      </c>
    </row>
    <row r="459" spans="1:2" x14ac:dyDescent="0.25">
      <c r="A459" s="9">
        <v>43120.041666666664</v>
      </c>
      <c r="B459" s="10">
        <v>39</v>
      </c>
    </row>
    <row r="460" spans="1:2" x14ac:dyDescent="0.25">
      <c r="A460" s="9">
        <v>43120.083333333336</v>
      </c>
      <c r="B460" s="10">
        <v>37</v>
      </c>
    </row>
    <row r="461" spans="1:2" x14ac:dyDescent="0.25">
      <c r="A461" s="9">
        <v>43120.125</v>
      </c>
      <c r="B461" s="10">
        <v>37</v>
      </c>
    </row>
    <row r="462" spans="1:2" x14ac:dyDescent="0.25">
      <c r="A462" s="9">
        <v>43120.166666666664</v>
      </c>
      <c r="B462" s="10">
        <v>40</v>
      </c>
    </row>
    <row r="463" spans="1:2" x14ac:dyDescent="0.25">
      <c r="A463" s="9">
        <v>43120.208333333336</v>
      </c>
      <c r="B463" s="10">
        <v>39</v>
      </c>
    </row>
    <row r="464" spans="1:2" x14ac:dyDescent="0.25">
      <c r="A464" s="9">
        <v>43120.25</v>
      </c>
      <c r="B464" s="10">
        <v>39</v>
      </c>
    </row>
    <row r="465" spans="1:2" x14ac:dyDescent="0.25">
      <c r="A465" s="9">
        <v>43120.291666666664</v>
      </c>
      <c r="B465" s="10">
        <v>40</v>
      </c>
    </row>
    <row r="466" spans="1:2" x14ac:dyDescent="0.25">
      <c r="A466" s="9">
        <v>43120.333333333336</v>
      </c>
      <c r="B466" s="10">
        <v>39</v>
      </c>
    </row>
    <row r="467" spans="1:2" x14ac:dyDescent="0.25">
      <c r="A467" s="9">
        <v>43120.375</v>
      </c>
      <c r="B467" s="10">
        <v>43</v>
      </c>
    </row>
    <row r="468" spans="1:2" x14ac:dyDescent="0.25">
      <c r="A468" s="9">
        <v>43120.416666666664</v>
      </c>
      <c r="B468" s="10">
        <v>46</v>
      </c>
    </row>
    <row r="469" spans="1:2" x14ac:dyDescent="0.25">
      <c r="A469" s="9">
        <v>43120.458333333336</v>
      </c>
      <c r="B469" s="10">
        <v>48</v>
      </c>
    </row>
    <row r="470" spans="1:2" x14ac:dyDescent="0.25">
      <c r="A470" s="9">
        <v>43120.5</v>
      </c>
      <c r="B470" s="10">
        <v>52</v>
      </c>
    </row>
    <row r="471" spans="1:2" x14ac:dyDescent="0.25">
      <c r="A471" s="9">
        <v>43120.541666666664</v>
      </c>
      <c r="B471" s="10">
        <v>52</v>
      </c>
    </row>
    <row r="472" spans="1:2" x14ac:dyDescent="0.25">
      <c r="A472" s="9">
        <v>43120.583333333336</v>
      </c>
      <c r="B472" s="10">
        <v>54</v>
      </c>
    </row>
    <row r="473" spans="1:2" x14ac:dyDescent="0.25">
      <c r="A473" s="9">
        <v>43120.625</v>
      </c>
      <c r="B473" s="10">
        <v>52</v>
      </c>
    </row>
    <row r="474" spans="1:2" x14ac:dyDescent="0.25">
      <c r="A474" s="9">
        <v>43120.666666666664</v>
      </c>
      <c r="B474" s="10">
        <v>50</v>
      </c>
    </row>
    <row r="475" spans="1:2" x14ac:dyDescent="0.25">
      <c r="A475" s="9">
        <v>43120.708333333336</v>
      </c>
      <c r="B475" s="10">
        <v>50</v>
      </c>
    </row>
    <row r="476" spans="1:2" x14ac:dyDescent="0.25">
      <c r="A476" s="9">
        <v>43120.75</v>
      </c>
      <c r="B476" s="10">
        <v>48</v>
      </c>
    </row>
    <row r="477" spans="1:2" x14ac:dyDescent="0.25">
      <c r="A477" s="9">
        <v>43120.791666666664</v>
      </c>
      <c r="B477" s="10">
        <v>48</v>
      </c>
    </row>
    <row r="478" spans="1:2" x14ac:dyDescent="0.25">
      <c r="A478" s="9">
        <v>43120.833333333336</v>
      </c>
      <c r="B478" s="10">
        <v>48</v>
      </c>
    </row>
    <row r="479" spans="1:2" x14ac:dyDescent="0.25">
      <c r="A479" s="9">
        <v>43120.875</v>
      </c>
      <c r="B479" s="10">
        <v>46</v>
      </c>
    </row>
    <row r="480" spans="1:2" x14ac:dyDescent="0.25">
      <c r="A480" s="9">
        <v>43120.916666666664</v>
      </c>
      <c r="B480" s="10">
        <v>47</v>
      </c>
    </row>
    <row r="481" spans="1:2" x14ac:dyDescent="0.25">
      <c r="A481" s="9">
        <v>43120.958333333336</v>
      </c>
      <c r="B481" s="10">
        <v>46</v>
      </c>
    </row>
    <row r="482" spans="1:2" x14ac:dyDescent="0.25">
      <c r="A482" s="9">
        <v>43121</v>
      </c>
      <c r="B482" s="10">
        <v>45</v>
      </c>
    </row>
    <row r="483" spans="1:2" x14ac:dyDescent="0.25">
      <c r="A483" s="9">
        <v>43121.041666666664</v>
      </c>
      <c r="B483" s="10">
        <v>43</v>
      </c>
    </row>
    <row r="484" spans="1:2" x14ac:dyDescent="0.25">
      <c r="A484" s="9">
        <v>43121.083333333336</v>
      </c>
      <c r="B484" s="10">
        <v>43</v>
      </c>
    </row>
    <row r="485" spans="1:2" x14ac:dyDescent="0.25">
      <c r="A485" s="9">
        <v>43121.125</v>
      </c>
      <c r="B485" s="10">
        <v>43</v>
      </c>
    </row>
    <row r="486" spans="1:2" x14ac:dyDescent="0.25">
      <c r="A486" s="9">
        <v>43121.166666666664</v>
      </c>
      <c r="B486" s="10">
        <v>43</v>
      </c>
    </row>
    <row r="487" spans="1:2" x14ac:dyDescent="0.25">
      <c r="A487" s="9">
        <v>43121.208333333336</v>
      </c>
      <c r="B487" s="10">
        <v>43</v>
      </c>
    </row>
    <row r="488" spans="1:2" x14ac:dyDescent="0.25">
      <c r="A488" s="9">
        <v>43121.25</v>
      </c>
      <c r="B488" s="10">
        <v>45</v>
      </c>
    </row>
    <row r="489" spans="1:2" x14ac:dyDescent="0.25">
      <c r="A489" s="9">
        <v>43121.291666666664</v>
      </c>
      <c r="B489" s="10">
        <v>44</v>
      </c>
    </row>
    <row r="490" spans="1:2" x14ac:dyDescent="0.25">
      <c r="A490" s="9">
        <v>43121.333333333336</v>
      </c>
      <c r="B490" s="10">
        <v>45</v>
      </c>
    </row>
    <row r="491" spans="1:2" x14ac:dyDescent="0.25">
      <c r="A491" s="9">
        <v>43121.375</v>
      </c>
      <c r="B491" s="10">
        <v>45</v>
      </c>
    </row>
    <row r="492" spans="1:2" x14ac:dyDescent="0.25">
      <c r="A492" s="9">
        <v>43121.416666666664</v>
      </c>
      <c r="B492" s="10">
        <v>45</v>
      </c>
    </row>
    <row r="493" spans="1:2" x14ac:dyDescent="0.25">
      <c r="A493" s="9">
        <v>43121.458333333336</v>
      </c>
      <c r="B493" s="10">
        <v>46</v>
      </c>
    </row>
    <row r="494" spans="1:2" x14ac:dyDescent="0.25">
      <c r="A494" s="9">
        <v>43121.5</v>
      </c>
      <c r="B494" s="10">
        <v>46</v>
      </c>
    </row>
    <row r="495" spans="1:2" x14ac:dyDescent="0.25">
      <c r="A495" s="9">
        <v>43121.541666666664</v>
      </c>
      <c r="B495" s="10">
        <v>48</v>
      </c>
    </row>
    <row r="496" spans="1:2" x14ac:dyDescent="0.25">
      <c r="A496" s="9">
        <v>43121.583333333336</v>
      </c>
      <c r="B496" s="10">
        <v>50</v>
      </c>
    </row>
    <row r="497" spans="1:2" x14ac:dyDescent="0.25">
      <c r="A497" s="9">
        <v>43121.625</v>
      </c>
      <c r="B497" s="10">
        <v>52</v>
      </c>
    </row>
    <row r="498" spans="1:2" x14ac:dyDescent="0.25">
      <c r="A498" s="9">
        <v>43121.666666666664</v>
      </c>
      <c r="B498" s="10">
        <v>48</v>
      </c>
    </row>
    <row r="499" spans="1:2" x14ac:dyDescent="0.25">
      <c r="A499" s="9">
        <v>43121.708333333336</v>
      </c>
      <c r="B499" s="10">
        <v>48</v>
      </c>
    </row>
    <row r="500" spans="1:2" x14ac:dyDescent="0.25">
      <c r="A500" s="9">
        <v>43121.75</v>
      </c>
      <c r="B500" s="10">
        <v>50</v>
      </c>
    </row>
    <row r="501" spans="1:2" x14ac:dyDescent="0.25">
      <c r="A501" s="9">
        <v>43121.791666666664</v>
      </c>
      <c r="B501" s="10">
        <v>49</v>
      </c>
    </row>
    <row r="502" spans="1:2" x14ac:dyDescent="0.25">
      <c r="A502" s="9">
        <v>43121.833333333336</v>
      </c>
      <c r="B502" s="10">
        <v>46</v>
      </c>
    </row>
    <row r="503" spans="1:2" x14ac:dyDescent="0.25">
      <c r="A503" s="9">
        <v>43121.875</v>
      </c>
      <c r="B503" s="10">
        <v>48</v>
      </c>
    </row>
    <row r="504" spans="1:2" x14ac:dyDescent="0.25">
      <c r="A504" s="9">
        <v>43121.916666666664</v>
      </c>
      <c r="B504" s="10">
        <v>47</v>
      </c>
    </row>
    <row r="505" spans="1:2" x14ac:dyDescent="0.25">
      <c r="A505" s="9">
        <v>43121.958333333336</v>
      </c>
      <c r="B505" s="10">
        <v>46</v>
      </c>
    </row>
    <row r="506" spans="1:2" x14ac:dyDescent="0.25">
      <c r="A506" s="9">
        <v>43122</v>
      </c>
      <c r="B506" s="10">
        <v>46</v>
      </c>
    </row>
    <row r="507" spans="1:2" x14ac:dyDescent="0.25">
      <c r="A507" s="9">
        <v>43122.041666666664</v>
      </c>
      <c r="B507" s="10">
        <v>41</v>
      </c>
    </row>
    <row r="508" spans="1:2" x14ac:dyDescent="0.25">
      <c r="A508" s="9">
        <v>43122.083333333336</v>
      </c>
      <c r="B508" s="10">
        <v>39</v>
      </c>
    </row>
    <row r="509" spans="1:2" x14ac:dyDescent="0.25">
      <c r="A509" s="9">
        <v>43122.125</v>
      </c>
      <c r="B509" s="10">
        <v>39</v>
      </c>
    </row>
    <row r="510" spans="1:2" x14ac:dyDescent="0.25">
      <c r="A510" s="9">
        <v>43122.166666666664</v>
      </c>
      <c r="B510" s="10">
        <v>38</v>
      </c>
    </row>
    <row r="511" spans="1:2" x14ac:dyDescent="0.25">
      <c r="A511" s="9">
        <v>43122.208333333336</v>
      </c>
      <c r="B511" s="10">
        <v>37</v>
      </c>
    </row>
    <row r="512" spans="1:2" x14ac:dyDescent="0.25">
      <c r="A512" s="9">
        <v>43122.25</v>
      </c>
      <c r="B512" s="10">
        <v>37</v>
      </c>
    </row>
    <row r="513" spans="1:2" x14ac:dyDescent="0.25">
      <c r="A513" s="9">
        <v>43122.291666666664</v>
      </c>
      <c r="B513" s="10">
        <v>39</v>
      </c>
    </row>
    <row r="514" spans="1:2" x14ac:dyDescent="0.25">
      <c r="A514" s="9">
        <v>43122.333333333336</v>
      </c>
      <c r="B514" s="10">
        <v>39</v>
      </c>
    </row>
    <row r="515" spans="1:2" x14ac:dyDescent="0.25">
      <c r="A515" s="9">
        <v>43122.375</v>
      </c>
      <c r="B515" s="10">
        <v>39</v>
      </c>
    </row>
    <row r="516" spans="1:2" x14ac:dyDescent="0.25">
      <c r="A516" s="9">
        <v>43122.416666666664</v>
      </c>
      <c r="B516" s="10">
        <v>40</v>
      </c>
    </row>
    <row r="517" spans="1:2" x14ac:dyDescent="0.25">
      <c r="A517" s="9">
        <v>43122.458333333336</v>
      </c>
      <c r="B517" s="10">
        <v>43</v>
      </c>
    </row>
    <row r="518" spans="1:2" x14ac:dyDescent="0.25">
      <c r="A518" s="9">
        <v>43122.5</v>
      </c>
      <c r="B518" s="10">
        <v>43</v>
      </c>
    </row>
    <row r="519" spans="1:2" x14ac:dyDescent="0.25">
      <c r="A519" s="9">
        <v>43122.541666666664</v>
      </c>
      <c r="B519" s="10">
        <v>43</v>
      </c>
    </row>
    <row r="520" spans="1:2" x14ac:dyDescent="0.25">
      <c r="A520" s="9">
        <v>43122.583333333336</v>
      </c>
      <c r="B520" s="10">
        <v>43</v>
      </c>
    </row>
    <row r="521" spans="1:2" x14ac:dyDescent="0.25">
      <c r="A521" s="9">
        <v>43122.625</v>
      </c>
      <c r="B521" s="10">
        <v>43</v>
      </c>
    </row>
    <row r="522" spans="1:2" x14ac:dyDescent="0.25">
      <c r="A522" s="9">
        <v>43122.666666666664</v>
      </c>
      <c r="B522" s="10">
        <v>42</v>
      </c>
    </row>
    <row r="523" spans="1:2" x14ac:dyDescent="0.25">
      <c r="A523" s="9">
        <v>43122.708333333336</v>
      </c>
      <c r="B523" s="10">
        <v>39</v>
      </c>
    </row>
    <row r="524" spans="1:2" x14ac:dyDescent="0.25">
      <c r="A524" s="9">
        <v>43122.75</v>
      </c>
      <c r="B524" s="10">
        <v>39</v>
      </c>
    </row>
    <row r="525" spans="1:2" x14ac:dyDescent="0.25">
      <c r="A525" s="9">
        <v>43122.791666666664</v>
      </c>
      <c r="B525" s="10">
        <v>38</v>
      </c>
    </row>
    <row r="526" spans="1:2" x14ac:dyDescent="0.25">
      <c r="A526" s="9">
        <v>43122.833333333336</v>
      </c>
      <c r="B526" s="10">
        <v>39</v>
      </c>
    </row>
    <row r="527" spans="1:2" x14ac:dyDescent="0.25">
      <c r="A527" s="9">
        <v>43122.875</v>
      </c>
      <c r="B527" s="10">
        <v>37</v>
      </c>
    </row>
    <row r="528" spans="1:2" x14ac:dyDescent="0.25">
      <c r="A528" s="9">
        <v>43122.916666666664</v>
      </c>
      <c r="B528" s="10">
        <v>37</v>
      </c>
    </row>
    <row r="529" spans="1:2" x14ac:dyDescent="0.25">
      <c r="A529" s="9">
        <v>43122.958333333336</v>
      </c>
      <c r="B529" s="10">
        <v>37</v>
      </c>
    </row>
    <row r="530" spans="1:2" x14ac:dyDescent="0.25">
      <c r="A530" s="9">
        <v>43123</v>
      </c>
      <c r="B530" s="10">
        <v>37</v>
      </c>
    </row>
    <row r="531" spans="1:2" x14ac:dyDescent="0.25">
      <c r="A531" s="9">
        <v>43123.041666666664</v>
      </c>
      <c r="B531" s="10">
        <v>36</v>
      </c>
    </row>
    <row r="532" spans="1:2" x14ac:dyDescent="0.25">
      <c r="A532" s="9">
        <v>43123.083333333336</v>
      </c>
      <c r="B532" s="10">
        <v>36</v>
      </c>
    </row>
    <row r="533" spans="1:2" x14ac:dyDescent="0.25">
      <c r="A533" s="9">
        <v>43123.125</v>
      </c>
      <c r="B533" s="10">
        <v>36</v>
      </c>
    </row>
    <row r="534" spans="1:2" x14ac:dyDescent="0.25">
      <c r="A534" s="9">
        <v>43123.166666666664</v>
      </c>
      <c r="B534" s="10">
        <v>37</v>
      </c>
    </row>
    <row r="535" spans="1:2" x14ac:dyDescent="0.25">
      <c r="A535" s="9">
        <v>43123.208333333336</v>
      </c>
      <c r="B535" s="10">
        <v>37</v>
      </c>
    </row>
    <row r="536" spans="1:2" x14ac:dyDescent="0.25">
      <c r="A536" s="9">
        <v>43123.25</v>
      </c>
      <c r="B536" s="10">
        <v>37</v>
      </c>
    </row>
    <row r="537" spans="1:2" x14ac:dyDescent="0.25">
      <c r="A537" s="9">
        <v>43123.291666666664</v>
      </c>
      <c r="B537" s="10">
        <v>39</v>
      </c>
    </row>
    <row r="538" spans="1:2" x14ac:dyDescent="0.25">
      <c r="A538" s="9">
        <v>43123.333333333336</v>
      </c>
      <c r="B538" s="10">
        <v>50</v>
      </c>
    </row>
    <row r="539" spans="1:2" x14ac:dyDescent="0.25">
      <c r="A539" s="9">
        <v>43123.375</v>
      </c>
      <c r="B539" s="10">
        <v>50</v>
      </c>
    </row>
    <row r="540" spans="1:2" x14ac:dyDescent="0.25">
      <c r="A540" s="9">
        <v>43123.416666666664</v>
      </c>
      <c r="B540" s="10">
        <v>52</v>
      </c>
    </row>
    <row r="541" spans="1:2" x14ac:dyDescent="0.25">
      <c r="A541" s="9">
        <v>43123.458333333336</v>
      </c>
      <c r="B541" s="10">
        <v>54</v>
      </c>
    </row>
    <row r="542" spans="1:2" x14ac:dyDescent="0.25">
      <c r="A542" s="9">
        <v>43123.5</v>
      </c>
      <c r="B542" s="10">
        <v>54</v>
      </c>
    </row>
    <row r="543" spans="1:2" x14ac:dyDescent="0.25">
      <c r="A543" s="9">
        <v>43123.541666666664</v>
      </c>
      <c r="B543" s="10">
        <v>54</v>
      </c>
    </row>
    <row r="544" spans="1:2" x14ac:dyDescent="0.25">
      <c r="A544" s="9">
        <v>43123.583333333336</v>
      </c>
      <c r="B544" s="10">
        <v>57</v>
      </c>
    </row>
    <row r="545" spans="1:2" x14ac:dyDescent="0.25">
      <c r="A545" s="9">
        <v>43123.625</v>
      </c>
      <c r="B545" s="10">
        <v>59</v>
      </c>
    </row>
    <row r="546" spans="1:2" x14ac:dyDescent="0.25">
      <c r="A546" s="9">
        <v>43123.666666666664</v>
      </c>
      <c r="B546" s="10">
        <v>58</v>
      </c>
    </row>
    <row r="547" spans="1:2" x14ac:dyDescent="0.25">
      <c r="A547" s="9">
        <v>43123.708333333336</v>
      </c>
      <c r="B547" s="10">
        <v>56</v>
      </c>
    </row>
    <row r="548" spans="1:2" x14ac:dyDescent="0.25">
      <c r="A548" s="9">
        <v>43123.75</v>
      </c>
      <c r="B548" s="10">
        <v>53</v>
      </c>
    </row>
    <row r="549" spans="1:2" x14ac:dyDescent="0.25">
      <c r="A549" s="9">
        <v>43123.791666666664</v>
      </c>
      <c r="B549" s="10">
        <v>52</v>
      </c>
    </row>
    <row r="550" spans="1:2" x14ac:dyDescent="0.25">
      <c r="A550" s="9">
        <v>43123.833333333336</v>
      </c>
      <c r="B550" s="10">
        <v>50</v>
      </c>
    </row>
    <row r="551" spans="1:2" x14ac:dyDescent="0.25">
      <c r="A551" s="9">
        <v>43123.875</v>
      </c>
      <c r="B551" s="10">
        <v>48</v>
      </c>
    </row>
    <row r="552" spans="1:2" x14ac:dyDescent="0.25">
      <c r="A552" s="9">
        <v>43123.916666666664</v>
      </c>
      <c r="B552" s="10">
        <v>47</v>
      </c>
    </row>
    <row r="553" spans="1:2" x14ac:dyDescent="0.25">
      <c r="A553" s="9">
        <v>43123.958333333336</v>
      </c>
      <c r="B553" s="10">
        <v>46</v>
      </c>
    </row>
    <row r="554" spans="1:2" x14ac:dyDescent="0.25">
      <c r="A554" s="9">
        <v>43124</v>
      </c>
      <c r="B554" s="10">
        <v>45</v>
      </c>
    </row>
    <row r="555" spans="1:2" x14ac:dyDescent="0.25">
      <c r="A555" s="9">
        <v>43124.041666666664</v>
      </c>
      <c r="B555" s="10">
        <v>45</v>
      </c>
    </row>
    <row r="556" spans="1:2" x14ac:dyDescent="0.25">
      <c r="A556" s="9">
        <v>43124.083333333336</v>
      </c>
      <c r="B556" s="10">
        <v>45</v>
      </c>
    </row>
    <row r="557" spans="1:2" x14ac:dyDescent="0.25">
      <c r="A557" s="9">
        <v>43124.125</v>
      </c>
      <c r="B557" s="10">
        <v>44</v>
      </c>
    </row>
    <row r="558" spans="1:2" x14ac:dyDescent="0.25">
      <c r="A558" s="9">
        <v>43124.166666666664</v>
      </c>
      <c r="B558" s="10">
        <v>44</v>
      </c>
    </row>
    <row r="559" spans="1:2" x14ac:dyDescent="0.25">
      <c r="A559" s="9">
        <v>43124.208333333336</v>
      </c>
      <c r="B559" s="10">
        <v>44</v>
      </c>
    </row>
    <row r="560" spans="1:2" x14ac:dyDescent="0.25">
      <c r="A560" s="9">
        <v>43124.25</v>
      </c>
      <c r="B560" s="10">
        <v>44</v>
      </c>
    </row>
    <row r="561" spans="1:2" x14ac:dyDescent="0.25">
      <c r="A561" s="9">
        <v>43124.291666666664</v>
      </c>
      <c r="B561" s="10">
        <v>44</v>
      </c>
    </row>
    <row r="562" spans="1:2" x14ac:dyDescent="0.25">
      <c r="A562" s="9">
        <v>43124.333333333336</v>
      </c>
      <c r="B562" s="10">
        <v>42</v>
      </c>
    </row>
    <row r="563" spans="1:2" x14ac:dyDescent="0.25">
      <c r="A563" s="9">
        <v>43124.375</v>
      </c>
      <c r="B563" s="10">
        <v>41</v>
      </c>
    </row>
    <row r="564" spans="1:2" x14ac:dyDescent="0.25">
      <c r="A564" s="9">
        <v>43124.416666666664</v>
      </c>
      <c r="B564" s="10">
        <v>40</v>
      </c>
    </row>
    <row r="565" spans="1:2" x14ac:dyDescent="0.25">
      <c r="A565" s="9">
        <v>43124.458333333336</v>
      </c>
      <c r="B565" s="10">
        <v>39</v>
      </c>
    </row>
    <row r="566" spans="1:2" x14ac:dyDescent="0.25">
      <c r="A566" s="9">
        <v>43124.5</v>
      </c>
      <c r="B566" s="10">
        <v>41</v>
      </c>
    </row>
    <row r="567" spans="1:2" x14ac:dyDescent="0.25">
      <c r="A567" s="9">
        <v>43124.541666666664</v>
      </c>
      <c r="B567" s="10">
        <v>41</v>
      </c>
    </row>
    <row r="568" spans="1:2" x14ac:dyDescent="0.25">
      <c r="A568" s="9">
        <v>43124.583333333336</v>
      </c>
      <c r="B568" s="10">
        <v>39</v>
      </c>
    </row>
    <row r="569" spans="1:2" x14ac:dyDescent="0.25">
      <c r="A569" s="9">
        <v>43124.625</v>
      </c>
      <c r="B569" s="10">
        <v>39</v>
      </c>
    </row>
    <row r="570" spans="1:2" x14ac:dyDescent="0.25">
      <c r="A570" s="9">
        <v>43124.666666666664</v>
      </c>
      <c r="B570" s="10">
        <v>37</v>
      </c>
    </row>
    <row r="571" spans="1:2" x14ac:dyDescent="0.25">
      <c r="A571" s="9">
        <v>43124.708333333336</v>
      </c>
      <c r="B571" s="10">
        <v>37</v>
      </c>
    </row>
    <row r="572" spans="1:2" x14ac:dyDescent="0.25">
      <c r="A572" s="9">
        <v>43124.75</v>
      </c>
      <c r="B572" s="10">
        <v>36</v>
      </c>
    </row>
    <row r="573" spans="1:2" x14ac:dyDescent="0.25">
      <c r="A573" s="9">
        <v>43124.791666666664</v>
      </c>
      <c r="B573" s="10">
        <v>34</v>
      </c>
    </row>
    <row r="574" spans="1:2" x14ac:dyDescent="0.25">
      <c r="A574" s="9">
        <v>43124.833333333336</v>
      </c>
      <c r="B574" s="10">
        <v>34</v>
      </c>
    </row>
    <row r="575" spans="1:2" x14ac:dyDescent="0.25">
      <c r="A575" s="9">
        <v>43124.875</v>
      </c>
      <c r="B575" s="10">
        <v>30</v>
      </c>
    </row>
    <row r="576" spans="1:2" x14ac:dyDescent="0.25">
      <c r="A576" s="9">
        <v>43124.916666666664</v>
      </c>
      <c r="B576" s="10">
        <v>30</v>
      </c>
    </row>
    <row r="577" spans="1:2" x14ac:dyDescent="0.25">
      <c r="A577" s="9">
        <v>43124.958333333336</v>
      </c>
      <c r="B577" s="10">
        <v>28</v>
      </c>
    </row>
    <row r="578" spans="1:2" x14ac:dyDescent="0.25">
      <c r="A578" s="9">
        <v>43125</v>
      </c>
      <c r="B578" s="10">
        <v>28</v>
      </c>
    </row>
    <row r="579" spans="1:2" x14ac:dyDescent="0.25">
      <c r="A579" s="9">
        <v>43125.041666666664</v>
      </c>
      <c r="B579" s="10">
        <v>27</v>
      </c>
    </row>
    <row r="580" spans="1:2" x14ac:dyDescent="0.25">
      <c r="A580" s="9">
        <v>43125.083333333336</v>
      </c>
      <c r="B580" s="10">
        <v>25</v>
      </c>
    </row>
    <row r="581" spans="1:2" x14ac:dyDescent="0.25">
      <c r="A581" s="9">
        <v>43125.125</v>
      </c>
      <c r="B581" s="10">
        <v>25</v>
      </c>
    </row>
    <row r="582" spans="1:2" x14ac:dyDescent="0.25">
      <c r="A582" s="9">
        <v>43125.166666666664</v>
      </c>
      <c r="B582" s="10">
        <v>24</v>
      </c>
    </row>
    <row r="583" spans="1:2" x14ac:dyDescent="0.25">
      <c r="A583" s="9">
        <v>43125.208333333336</v>
      </c>
      <c r="B583" s="10">
        <v>25</v>
      </c>
    </row>
    <row r="584" spans="1:2" x14ac:dyDescent="0.25">
      <c r="A584" s="9">
        <v>43125.25</v>
      </c>
      <c r="B584" s="10">
        <v>25</v>
      </c>
    </row>
    <row r="585" spans="1:2" x14ac:dyDescent="0.25">
      <c r="A585" s="9">
        <v>43125.291666666664</v>
      </c>
      <c r="B585" s="10">
        <v>25</v>
      </c>
    </row>
    <row r="586" spans="1:2" x14ac:dyDescent="0.25">
      <c r="A586" s="9">
        <v>43125.333333333336</v>
      </c>
      <c r="B586" s="10">
        <v>27</v>
      </c>
    </row>
    <row r="587" spans="1:2" x14ac:dyDescent="0.25">
      <c r="A587" s="9">
        <v>43125.375</v>
      </c>
      <c r="B587" s="10">
        <v>27</v>
      </c>
    </row>
    <row r="588" spans="1:2" x14ac:dyDescent="0.25">
      <c r="A588" s="9">
        <v>43125.416666666664</v>
      </c>
      <c r="B588" s="10">
        <v>29</v>
      </c>
    </row>
    <row r="589" spans="1:2" x14ac:dyDescent="0.25">
      <c r="A589" s="9">
        <v>43125.458333333336</v>
      </c>
      <c r="B589" s="10">
        <v>30</v>
      </c>
    </row>
    <row r="590" spans="1:2" x14ac:dyDescent="0.25">
      <c r="A590" s="9">
        <v>43125.5</v>
      </c>
      <c r="B590" s="10">
        <v>30</v>
      </c>
    </row>
    <row r="591" spans="1:2" x14ac:dyDescent="0.25">
      <c r="A591" s="9">
        <v>43125.541666666664</v>
      </c>
      <c r="B591" s="10">
        <v>33</v>
      </c>
    </row>
    <row r="592" spans="1:2" x14ac:dyDescent="0.25">
      <c r="A592" s="9">
        <v>43125.583333333336</v>
      </c>
      <c r="B592" s="10">
        <v>34</v>
      </c>
    </row>
    <row r="593" spans="1:2" x14ac:dyDescent="0.25">
      <c r="A593" s="9">
        <v>43125.625</v>
      </c>
      <c r="B593" s="10">
        <v>36</v>
      </c>
    </row>
    <row r="594" spans="1:2" x14ac:dyDescent="0.25">
      <c r="A594" s="9">
        <v>43125.666666666664</v>
      </c>
      <c r="B594" s="10">
        <v>34</v>
      </c>
    </row>
    <row r="595" spans="1:2" x14ac:dyDescent="0.25">
      <c r="A595" s="9">
        <v>43125.708333333336</v>
      </c>
      <c r="B595" s="10">
        <v>34</v>
      </c>
    </row>
    <row r="596" spans="1:2" x14ac:dyDescent="0.25">
      <c r="A596" s="9">
        <v>43125.75</v>
      </c>
      <c r="B596" s="10">
        <v>34</v>
      </c>
    </row>
    <row r="597" spans="1:2" x14ac:dyDescent="0.25">
      <c r="A597" s="9">
        <v>43125.791666666664</v>
      </c>
      <c r="B597" s="10">
        <v>32</v>
      </c>
    </row>
    <row r="598" spans="1:2" x14ac:dyDescent="0.25">
      <c r="A598" s="9">
        <v>43125.833333333336</v>
      </c>
      <c r="B598" s="10">
        <v>32</v>
      </c>
    </row>
    <row r="599" spans="1:2" x14ac:dyDescent="0.25">
      <c r="A599" s="9">
        <v>43125.875</v>
      </c>
      <c r="B599" s="10">
        <v>30</v>
      </c>
    </row>
    <row r="600" spans="1:2" x14ac:dyDescent="0.25">
      <c r="A600" s="9">
        <v>43125.916666666664</v>
      </c>
      <c r="B600" s="10">
        <v>31</v>
      </c>
    </row>
    <row r="601" spans="1:2" x14ac:dyDescent="0.25">
      <c r="A601" s="9">
        <v>43125.958333333336</v>
      </c>
      <c r="B601" s="10">
        <v>30</v>
      </c>
    </row>
    <row r="602" spans="1:2" x14ac:dyDescent="0.25">
      <c r="A602" s="9">
        <v>43126</v>
      </c>
      <c r="B602" s="10">
        <v>30</v>
      </c>
    </row>
    <row r="603" spans="1:2" x14ac:dyDescent="0.25">
      <c r="A603" s="9">
        <v>43126.041666666664</v>
      </c>
      <c r="B603" s="10">
        <v>30</v>
      </c>
    </row>
    <row r="604" spans="1:2" x14ac:dyDescent="0.25">
      <c r="A604" s="9">
        <v>43126.083333333336</v>
      </c>
      <c r="B604" s="10">
        <v>30</v>
      </c>
    </row>
    <row r="605" spans="1:2" x14ac:dyDescent="0.25">
      <c r="A605" s="9">
        <v>43126.125</v>
      </c>
      <c r="B605" s="10">
        <v>28</v>
      </c>
    </row>
    <row r="606" spans="1:2" x14ac:dyDescent="0.25">
      <c r="A606" s="9">
        <v>43126.166666666664</v>
      </c>
      <c r="B606" s="10">
        <v>29</v>
      </c>
    </row>
    <row r="607" spans="1:2" x14ac:dyDescent="0.25">
      <c r="A607" s="9">
        <v>43126.208333333336</v>
      </c>
      <c r="B607" s="10">
        <v>28</v>
      </c>
    </row>
    <row r="608" spans="1:2" x14ac:dyDescent="0.25">
      <c r="A608" s="9">
        <v>43126.25</v>
      </c>
      <c r="B608" s="10">
        <v>28</v>
      </c>
    </row>
    <row r="609" spans="1:2" x14ac:dyDescent="0.25">
      <c r="A609" s="9">
        <v>43126.291666666664</v>
      </c>
      <c r="B609" s="10">
        <v>28</v>
      </c>
    </row>
    <row r="610" spans="1:2" x14ac:dyDescent="0.25">
      <c r="A610" s="9">
        <v>43126.333333333336</v>
      </c>
      <c r="B610" s="10">
        <v>28</v>
      </c>
    </row>
    <row r="611" spans="1:2" x14ac:dyDescent="0.25">
      <c r="A611" s="9">
        <v>43126.375</v>
      </c>
      <c r="B611" s="10">
        <v>30</v>
      </c>
    </row>
    <row r="612" spans="1:2" x14ac:dyDescent="0.25">
      <c r="A612" s="9">
        <v>43126.416666666664</v>
      </c>
      <c r="B612" s="10">
        <v>32</v>
      </c>
    </row>
    <row r="613" spans="1:2" x14ac:dyDescent="0.25">
      <c r="A613" s="9">
        <v>43126.458333333336</v>
      </c>
      <c r="B613" s="10">
        <v>34</v>
      </c>
    </row>
    <row r="614" spans="1:2" x14ac:dyDescent="0.25">
      <c r="A614" s="9">
        <v>43126.5</v>
      </c>
      <c r="B614" s="10">
        <v>36</v>
      </c>
    </row>
    <row r="615" spans="1:2" x14ac:dyDescent="0.25">
      <c r="A615" s="9">
        <v>43126.541666666664</v>
      </c>
      <c r="B615" s="10">
        <v>36</v>
      </c>
    </row>
    <row r="616" spans="1:2" x14ac:dyDescent="0.25">
      <c r="A616" s="9">
        <v>43126.583333333336</v>
      </c>
      <c r="B616" s="10">
        <v>37</v>
      </c>
    </row>
    <row r="617" spans="1:2" x14ac:dyDescent="0.25">
      <c r="A617" s="9">
        <v>43126.625</v>
      </c>
      <c r="B617" s="10">
        <v>37</v>
      </c>
    </row>
    <row r="618" spans="1:2" x14ac:dyDescent="0.25">
      <c r="A618" s="9">
        <v>43126.666666666664</v>
      </c>
      <c r="B618" s="10">
        <v>38</v>
      </c>
    </row>
    <row r="619" spans="1:2" x14ac:dyDescent="0.25">
      <c r="A619" s="9">
        <v>43126.708333333336</v>
      </c>
      <c r="B619" s="10">
        <v>36</v>
      </c>
    </row>
    <row r="620" spans="1:2" x14ac:dyDescent="0.25">
      <c r="A620" s="9">
        <v>43126.75</v>
      </c>
      <c r="B620" s="10">
        <v>34</v>
      </c>
    </row>
    <row r="621" spans="1:2" x14ac:dyDescent="0.25">
      <c r="A621" s="9">
        <v>43126.791666666664</v>
      </c>
      <c r="B621" s="10">
        <v>34</v>
      </c>
    </row>
    <row r="622" spans="1:2" x14ac:dyDescent="0.25">
      <c r="A622" s="9">
        <v>43126.833333333336</v>
      </c>
      <c r="B622" s="10">
        <v>36</v>
      </c>
    </row>
    <row r="623" spans="1:2" x14ac:dyDescent="0.25">
      <c r="A623" s="9">
        <v>43126.875</v>
      </c>
      <c r="B623" s="10">
        <v>36</v>
      </c>
    </row>
    <row r="624" spans="1:2" x14ac:dyDescent="0.25">
      <c r="A624" s="9">
        <v>43126.916666666664</v>
      </c>
      <c r="B624" s="10">
        <v>35</v>
      </c>
    </row>
    <row r="625" spans="1:2" x14ac:dyDescent="0.25">
      <c r="A625" s="9">
        <v>43126.958333333336</v>
      </c>
      <c r="B625" s="10">
        <v>36</v>
      </c>
    </row>
    <row r="626" spans="1:2" x14ac:dyDescent="0.25">
      <c r="A626" s="9">
        <v>43127</v>
      </c>
      <c r="B626" s="10">
        <v>35</v>
      </c>
    </row>
    <row r="627" spans="1:2" x14ac:dyDescent="0.25">
      <c r="A627" s="9">
        <v>43127.041666666664</v>
      </c>
      <c r="B627" s="10">
        <v>36</v>
      </c>
    </row>
    <row r="628" spans="1:2" x14ac:dyDescent="0.25">
      <c r="A628" s="9">
        <v>43127.083333333336</v>
      </c>
      <c r="B628" s="10">
        <v>36</v>
      </c>
    </row>
    <row r="629" spans="1:2" x14ac:dyDescent="0.25">
      <c r="A629" s="9">
        <v>43127.125</v>
      </c>
      <c r="B629" s="10">
        <v>36</v>
      </c>
    </row>
    <row r="630" spans="1:2" x14ac:dyDescent="0.25">
      <c r="A630" s="9">
        <v>43127.166666666664</v>
      </c>
      <c r="B630" s="10">
        <v>36</v>
      </c>
    </row>
    <row r="631" spans="1:2" x14ac:dyDescent="0.25">
      <c r="A631" s="9">
        <v>43127.208333333336</v>
      </c>
      <c r="B631" s="10">
        <v>37</v>
      </c>
    </row>
    <row r="632" spans="1:2" x14ac:dyDescent="0.25">
      <c r="A632" s="9">
        <v>43127.25</v>
      </c>
      <c r="B632" s="10">
        <v>37</v>
      </c>
    </row>
    <row r="633" spans="1:2" x14ac:dyDescent="0.25">
      <c r="A633" s="9">
        <v>43127.291666666664</v>
      </c>
      <c r="B633" s="10">
        <v>38</v>
      </c>
    </row>
    <row r="634" spans="1:2" x14ac:dyDescent="0.25">
      <c r="A634" s="9">
        <v>43127.333333333336</v>
      </c>
      <c r="B634" s="10">
        <v>37</v>
      </c>
    </row>
    <row r="635" spans="1:2" x14ac:dyDescent="0.25">
      <c r="A635" s="9">
        <v>43127.375</v>
      </c>
      <c r="B635" s="10">
        <v>39</v>
      </c>
    </row>
    <row r="636" spans="1:2" x14ac:dyDescent="0.25">
      <c r="A636" s="9">
        <v>43127.416666666664</v>
      </c>
      <c r="B636" s="10">
        <v>43</v>
      </c>
    </row>
    <row r="637" spans="1:2" x14ac:dyDescent="0.25">
      <c r="A637" s="9">
        <v>43127.458333333336</v>
      </c>
      <c r="B637" s="10">
        <v>45</v>
      </c>
    </row>
    <row r="638" spans="1:2" x14ac:dyDescent="0.25">
      <c r="A638" s="9">
        <v>43127.5</v>
      </c>
      <c r="B638" s="10">
        <v>48</v>
      </c>
    </row>
    <row r="639" spans="1:2" x14ac:dyDescent="0.25">
      <c r="A639" s="9">
        <v>43127.541666666664</v>
      </c>
      <c r="B639" s="10">
        <v>53</v>
      </c>
    </row>
    <row r="640" spans="1:2" x14ac:dyDescent="0.25">
      <c r="A640" s="9">
        <v>43127.583333333336</v>
      </c>
      <c r="B640" s="10">
        <v>55</v>
      </c>
    </row>
    <row r="641" spans="1:2" x14ac:dyDescent="0.25">
      <c r="A641" s="9">
        <v>43127.625</v>
      </c>
      <c r="B641" s="10">
        <v>55</v>
      </c>
    </row>
    <row r="642" spans="1:2" x14ac:dyDescent="0.25">
      <c r="A642" s="9">
        <v>43127.666666666664</v>
      </c>
      <c r="B642" s="10">
        <v>56</v>
      </c>
    </row>
    <row r="643" spans="1:2" x14ac:dyDescent="0.25">
      <c r="A643" s="9">
        <v>43127.708333333336</v>
      </c>
      <c r="B643" s="10">
        <v>55</v>
      </c>
    </row>
    <row r="644" spans="1:2" x14ac:dyDescent="0.25">
      <c r="A644" s="9">
        <v>43127.75</v>
      </c>
      <c r="B644" s="10">
        <v>54</v>
      </c>
    </row>
    <row r="645" spans="1:2" x14ac:dyDescent="0.25">
      <c r="A645" s="9">
        <v>43127.791666666664</v>
      </c>
      <c r="B645" s="10">
        <v>53</v>
      </c>
    </row>
    <row r="646" spans="1:2" x14ac:dyDescent="0.25">
      <c r="A646" s="9">
        <v>43127.833333333336</v>
      </c>
      <c r="B646" s="10">
        <v>54</v>
      </c>
    </row>
    <row r="647" spans="1:2" x14ac:dyDescent="0.25">
      <c r="A647" s="9">
        <v>43127.875</v>
      </c>
      <c r="B647" s="10">
        <v>52</v>
      </c>
    </row>
    <row r="648" spans="1:2" x14ac:dyDescent="0.25">
      <c r="A648" s="9">
        <v>43127.916666666664</v>
      </c>
      <c r="B648" s="10">
        <v>50</v>
      </c>
    </row>
    <row r="649" spans="1:2" x14ac:dyDescent="0.25">
      <c r="A649" s="9">
        <v>43127.958333333336</v>
      </c>
      <c r="B649" s="10">
        <v>50</v>
      </c>
    </row>
    <row r="650" spans="1:2" x14ac:dyDescent="0.25">
      <c r="A650" s="9">
        <v>43128</v>
      </c>
      <c r="B650" s="10">
        <v>51</v>
      </c>
    </row>
    <row r="651" spans="1:2" x14ac:dyDescent="0.25">
      <c r="A651" s="9">
        <v>43128.041666666664</v>
      </c>
      <c r="B651" s="10">
        <v>51</v>
      </c>
    </row>
    <row r="652" spans="1:2" x14ac:dyDescent="0.25">
      <c r="A652" s="9">
        <v>43128.083333333336</v>
      </c>
      <c r="B652" s="10">
        <v>54</v>
      </c>
    </row>
    <row r="653" spans="1:2" x14ac:dyDescent="0.25">
      <c r="A653" s="9">
        <v>43128.125</v>
      </c>
      <c r="B653" s="10">
        <v>54</v>
      </c>
    </row>
    <row r="654" spans="1:2" x14ac:dyDescent="0.25">
      <c r="A654" s="9">
        <v>43128.166666666664</v>
      </c>
      <c r="B654" s="10">
        <v>52</v>
      </c>
    </row>
    <row r="655" spans="1:2" x14ac:dyDescent="0.25">
      <c r="A655" s="9">
        <v>43128.208333333336</v>
      </c>
      <c r="B655" s="10">
        <v>52</v>
      </c>
    </row>
    <row r="656" spans="1:2" x14ac:dyDescent="0.25">
      <c r="A656" s="9">
        <v>43128.25</v>
      </c>
      <c r="B656" s="10">
        <v>50</v>
      </c>
    </row>
    <row r="657" spans="1:2" x14ac:dyDescent="0.25">
      <c r="A657" s="9">
        <v>43128.291666666664</v>
      </c>
      <c r="B657" s="10">
        <v>50</v>
      </c>
    </row>
    <row r="658" spans="1:2" x14ac:dyDescent="0.25">
      <c r="A658" s="9">
        <v>43128.333333333336</v>
      </c>
      <c r="B658" s="10">
        <v>50</v>
      </c>
    </row>
    <row r="659" spans="1:2" x14ac:dyDescent="0.25">
      <c r="A659" s="9">
        <v>43128.375</v>
      </c>
      <c r="B659" s="10">
        <v>50</v>
      </c>
    </row>
    <row r="660" spans="1:2" x14ac:dyDescent="0.25">
      <c r="A660" s="9">
        <v>43128.416666666664</v>
      </c>
      <c r="B660" s="10">
        <v>47</v>
      </c>
    </row>
    <row r="661" spans="1:2" x14ac:dyDescent="0.25">
      <c r="A661" s="9">
        <v>43128.458333333336</v>
      </c>
      <c r="B661" s="10">
        <v>48</v>
      </c>
    </row>
    <row r="662" spans="1:2" x14ac:dyDescent="0.25">
      <c r="A662" s="9">
        <v>43128.5</v>
      </c>
      <c r="B662" s="10">
        <v>48</v>
      </c>
    </row>
    <row r="663" spans="1:2" x14ac:dyDescent="0.25">
      <c r="A663" s="9">
        <v>43128.541666666664</v>
      </c>
      <c r="B663" s="10">
        <v>49</v>
      </c>
    </row>
    <row r="664" spans="1:2" x14ac:dyDescent="0.25">
      <c r="A664" s="9">
        <v>43128.583333333336</v>
      </c>
      <c r="B664" s="10">
        <v>50</v>
      </c>
    </row>
    <row r="665" spans="1:2" x14ac:dyDescent="0.25">
      <c r="A665" s="9">
        <v>43128.625</v>
      </c>
      <c r="B665" s="10">
        <v>48</v>
      </c>
    </row>
    <row r="666" spans="1:2" x14ac:dyDescent="0.25">
      <c r="A666" s="9">
        <v>43128.666666666664</v>
      </c>
      <c r="B666" s="10">
        <v>48</v>
      </c>
    </row>
    <row r="667" spans="1:2" x14ac:dyDescent="0.25">
      <c r="A667" s="9">
        <v>43128.708333333336</v>
      </c>
      <c r="B667" s="10">
        <v>48</v>
      </c>
    </row>
    <row r="668" spans="1:2" x14ac:dyDescent="0.25">
      <c r="A668" s="9">
        <v>43128.75</v>
      </c>
      <c r="B668" s="10">
        <v>48</v>
      </c>
    </row>
    <row r="669" spans="1:2" x14ac:dyDescent="0.25">
      <c r="A669" s="9">
        <v>43128.791666666664</v>
      </c>
      <c r="B669" s="10">
        <v>49</v>
      </c>
    </row>
    <row r="670" spans="1:2" x14ac:dyDescent="0.25">
      <c r="A670" s="9">
        <v>43128.833333333336</v>
      </c>
      <c r="B670" s="10">
        <v>48</v>
      </c>
    </row>
    <row r="671" spans="1:2" x14ac:dyDescent="0.25">
      <c r="A671" s="9">
        <v>43128.875</v>
      </c>
      <c r="B671" s="10">
        <v>48</v>
      </c>
    </row>
    <row r="672" spans="1:2" x14ac:dyDescent="0.25">
      <c r="A672" s="9">
        <v>43128.916666666664</v>
      </c>
      <c r="B672" s="10">
        <v>44</v>
      </c>
    </row>
    <row r="673" spans="1:2" x14ac:dyDescent="0.25">
      <c r="A673" s="9">
        <v>43128.958333333336</v>
      </c>
      <c r="B673" s="10">
        <v>43</v>
      </c>
    </row>
    <row r="674" spans="1:2" x14ac:dyDescent="0.25">
      <c r="A674" s="9">
        <v>43129</v>
      </c>
      <c r="B674" s="10">
        <v>42</v>
      </c>
    </row>
    <row r="675" spans="1:2" x14ac:dyDescent="0.25">
      <c r="A675" s="9">
        <v>43129.041666666664</v>
      </c>
      <c r="B675" s="10">
        <v>42</v>
      </c>
    </row>
    <row r="676" spans="1:2" x14ac:dyDescent="0.25">
      <c r="A676" s="9">
        <v>43129.083333333336</v>
      </c>
      <c r="B676" s="10">
        <v>41</v>
      </c>
    </row>
    <row r="677" spans="1:2" x14ac:dyDescent="0.25">
      <c r="A677" s="9">
        <v>43129.125</v>
      </c>
      <c r="B677" s="10">
        <v>41</v>
      </c>
    </row>
    <row r="678" spans="1:2" x14ac:dyDescent="0.25">
      <c r="A678" s="9">
        <v>43129.166666666664</v>
      </c>
      <c r="B678" s="10">
        <v>42</v>
      </c>
    </row>
    <row r="679" spans="1:2" x14ac:dyDescent="0.25">
      <c r="A679" s="9">
        <v>43129.208333333336</v>
      </c>
      <c r="B679" s="10">
        <v>43</v>
      </c>
    </row>
    <row r="680" spans="1:2" x14ac:dyDescent="0.25">
      <c r="A680" s="9">
        <v>43129.25</v>
      </c>
      <c r="B680" s="10">
        <v>41</v>
      </c>
    </row>
    <row r="681" spans="1:2" x14ac:dyDescent="0.25">
      <c r="A681" s="9">
        <v>43129.291666666664</v>
      </c>
      <c r="B681" s="10">
        <v>42</v>
      </c>
    </row>
    <row r="682" spans="1:2" x14ac:dyDescent="0.25">
      <c r="A682" s="9">
        <v>43129.333333333336</v>
      </c>
      <c r="B682" s="10">
        <v>39</v>
      </c>
    </row>
    <row r="683" spans="1:2" x14ac:dyDescent="0.25">
      <c r="A683" s="9">
        <v>43129.375</v>
      </c>
      <c r="B683" s="10">
        <v>43</v>
      </c>
    </row>
    <row r="684" spans="1:2" x14ac:dyDescent="0.25">
      <c r="A684" s="9">
        <v>43129.416666666664</v>
      </c>
      <c r="B684" s="10">
        <v>42</v>
      </c>
    </row>
    <row r="685" spans="1:2" x14ac:dyDescent="0.25">
      <c r="A685" s="9">
        <v>43129.458333333336</v>
      </c>
      <c r="B685" s="10">
        <v>41</v>
      </c>
    </row>
    <row r="686" spans="1:2" x14ac:dyDescent="0.25">
      <c r="A686" s="9">
        <v>43129.5</v>
      </c>
      <c r="B686" s="10">
        <v>43</v>
      </c>
    </row>
    <row r="687" spans="1:2" x14ac:dyDescent="0.25">
      <c r="A687" s="9">
        <v>43129.541666666664</v>
      </c>
      <c r="B687" s="10">
        <v>42</v>
      </c>
    </row>
    <row r="688" spans="1:2" x14ac:dyDescent="0.25">
      <c r="A688" s="9">
        <v>43129.583333333336</v>
      </c>
      <c r="B688" s="10">
        <v>43</v>
      </c>
    </row>
    <row r="689" spans="1:2" x14ac:dyDescent="0.25">
      <c r="A689" s="9">
        <v>43129.625</v>
      </c>
      <c r="B689" s="10">
        <v>43</v>
      </c>
    </row>
    <row r="690" spans="1:2" x14ac:dyDescent="0.25">
      <c r="A690" s="9">
        <v>43129.666666666664</v>
      </c>
      <c r="B690" s="10">
        <v>43</v>
      </c>
    </row>
    <row r="691" spans="1:2" x14ac:dyDescent="0.25">
      <c r="A691" s="9">
        <v>43129.708333333336</v>
      </c>
      <c r="B691" s="10">
        <v>43</v>
      </c>
    </row>
    <row r="692" spans="1:2" x14ac:dyDescent="0.25">
      <c r="A692" s="9">
        <v>43129.75</v>
      </c>
      <c r="B692" s="10">
        <v>41</v>
      </c>
    </row>
    <row r="693" spans="1:2" x14ac:dyDescent="0.25">
      <c r="A693" s="9">
        <v>43129.791666666664</v>
      </c>
      <c r="B693" s="10">
        <v>40</v>
      </c>
    </row>
    <row r="694" spans="1:2" x14ac:dyDescent="0.25">
      <c r="A694" s="9">
        <v>43129.833333333336</v>
      </c>
      <c r="B694" s="10">
        <v>39</v>
      </c>
    </row>
    <row r="695" spans="1:2" x14ac:dyDescent="0.25">
      <c r="A695" s="9">
        <v>43129.875</v>
      </c>
      <c r="B695" s="10">
        <v>39</v>
      </c>
    </row>
    <row r="696" spans="1:2" x14ac:dyDescent="0.25">
      <c r="A696" s="9">
        <v>43129.916666666664</v>
      </c>
      <c r="B696" s="10">
        <v>39</v>
      </c>
    </row>
    <row r="697" spans="1:2" x14ac:dyDescent="0.25">
      <c r="A697" s="9">
        <v>43129.958333333336</v>
      </c>
      <c r="B697" s="10">
        <v>37</v>
      </c>
    </row>
    <row r="698" spans="1:2" x14ac:dyDescent="0.25">
      <c r="A698" s="9">
        <v>43130</v>
      </c>
      <c r="B698" s="10">
        <v>35</v>
      </c>
    </row>
    <row r="699" spans="1:2" x14ac:dyDescent="0.25">
      <c r="A699" s="9">
        <v>43130.041666666664</v>
      </c>
      <c r="B699" s="10">
        <v>32</v>
      </c>
    </row>
    <row r="700" spans="1:2" x14ac:dyDescent="0.25">
      <c r="A700" s="9">
        <v>43130.083333333336</v>
      </c>
      <c r="B700" s="10">
        <v>32</v>
      </c>
    </row>
    <row r="701" spans="1:2" x14ac:dyDescent="0.25">
      <c r="A701" s="9">
        <v>43130.125</v>
      </c>
      <c r="B701" s="10">
        <v>30</v>
      </c>
    </row>
    <row r="702" spans="1:2" x14ac:dyDescent="0.25">
      <c r="A702" s="9">
        <v>43130.166666666664</v>
      </c>
      <c r="B702" s="10">
        <v>31</v>
      </c>
    </row>
    <row r="703" spans="1:2" x14ac:dyDescent="0.25">
      <c r="A703" s="9">
        <v>43130.208333333336</v>
      </c>
      <c r="B703" s="10">
        <v>30</v>
      </c>
    </row>
    <row r="704" spans="1:2" x14ac:dyDescent="0.25">
      <c r="A704" s="9">
        <v>43130.25</v>
      </c>
      <c r="B704" s="10">
        <v>30</v>
      </c>
    </row>
    <row r="705" spans="1:2" x14ac:dyDescent="0.25">
      <c r="A705" s="9">
        <v>43130.291666666664</v>
      </c>
      <c r="B705" s="10">
        <v>31</v>
      </c>
    </row>
    <row r="706" spans="1:2" x14ac:dyDescent="0.25">
      <c r="A706" s="9">
        <v>43130.333333333336</v>
      </c>
      <c r="B706" s="10">
        <v>30</v>
      </c>
    </row>
    <row r="707" spans="1:2" x14ac:dyDescent="0.25">
      <c r="A707" s="9">
        <v>43130.375</v>
      </c>
      <c r="B707" s="10">
        <v>32</v>
      </c>
    </row>
    <row r="708" spans="1:2" x14ac:dyDescent="0.25">
      <c r="A708" s="9">
        <v>43130.416666666664</v>
      </c>
      <c r="B708" s="10">
        <v>33</v>
      </c>
    </row>
    <row r="709" spans="1:2" x14ac:dyDescent="0.25">
      <c r="A709" s="9">
        <v>43130.458333333336</v>
      </c>
      <c r="B709" s="10">
        <v>34</v>
      </c>
    </row>
    <row r="710" spans="1:2" x14ac:dyDescent="0.25">
      <c r="A710" s="9">
        <v>43130.5</v>
      </c>
      <c r="B710" s="10">
        <v>36</v>
      </c>
    </row>
    <row r="711" spans="1:2" x14ac:dyDescent="0.25">
      <c r="A711" s="9">
        <v>43130.541666666664</v>
      </c>
      <c r="B711" s="10">
        <v>36</v>
      </c>
    </row>
    <row r="712" spans="1:2" x14ac:dyDescent="0.25">
      <c r="A712" s="9">
        <v>43130.583333333336</v>
      </c>
      <c r="B712" s="10">
        <v>36</v>
      </c>
    </row>
    <row r="713" spans="1:2" x14ac:dyDescent="0.25">
      <c r="A713" s="9">
        <v>43130.625</v>
      </c>
      <c r="B713" s="10">
        <v>37</v>
      </c>
    </row>
    <row r="714" spans="1:2" x14ac:dyDescent="0.25">
      <c r="A714" s="9">
        <v>43130.666666666664</v>
      </c>
      <c r="B714" s="10">
        <v>35</v>
      </c>
    </row>
    <row r="715" spans="1:2" x14ac:dyDescent="0.25">
      <c r="A715" s="9">
        <v>43130.708333333336</v>
      </c>
      <c r="B715" s="10">
        <v>34</v>
      </c>
    </row>
    <row r="716" spans="1:2" x14ac:dyDescent="0.25">
      <c r="A716" s="9">
        <v>43130.75</v>
      </c>
      <c r="B716" s="10">
        <v>30</v>
      </c>
    </row>
    <row r="717" spans="1:2" x14ac:dyDescent="0.25">
      <c r="A717" s="9">
        <v>43130.791666666664</v>
      </c>
      <c r="B717" s="10">
        <v>30</v>
      </c>
    </row>
    <row r="718" spans="1:2" x14ac:dyDescent="0.25">
      <c r="A718" s="9">
        <v>43130.833333333336</v>
      </c>
      <c r="B718" s="10">
        <v>28</v>
      </c>
    </row>
    <row r="719" spans="1:2" x14ac:dyDescent="0.25">
      <c r="A719" s="9">
        <v>43130.875</v>
      </c>
      <c r="B719" s="10">
        <v>28</v>
      </c>
    </row>
    <row r="720" spans="1:2" x14ac:dyDescent="0.25">
      <c r="A720" s="9">
        <v>43130.916666666664</v>
      </c>
      <c r="B720" s="10">
        <v>28</v>
      </c>
    </row>
    <row r="721" spans="1:2" x14ac:dyDescent="0.25">
      <c r="A721" s="9">
        <v>43130.958333333336</v>
      </c>
      <c r="B721" s="10">
        <v>27</v>
      </c>
    </row>
    <row r="722" spans="1:2" x14ac:dyDescent="0.25">
      <c r="A722" s="9">
        <v>43131</v>
      </c>
      <c r="B722" s="10">
        <v>26</v>
      </c>
    </row>
    <row r="723" spans="1:2" x14ac:dyDescent="0.25">
      <c r="A723" s="9">
        <v>43131.041666666664</v>
      </c>
      <c r="B723" s="10">
        <v>25</v>
      </c>
    </row>
    <row r="724" spans="1:2" x14ac:dyDescent="0.25">
      <c r="A724" s="9">
        <v>43131.083333333336</v>
      </c>
      <c r="B724" s="10">
        <v>25</v>
      </c>
    </row>
    <row r="725" spans="1:2" x14ac:dyDescent="0.25">
      <c r="A725" s="9">
        <v>43131.125</v>
      </c>
      <c r="B725" s="10">
        <v>23.5</v>
      </c>
    </row>
    <row r="726" spans="1:2" x14ac:dyDescent="0.25">
      <c r="A726" s="9">
        <v>43131.166666666664</v>
      </c>
      <c r="B726" s="10">
        <v>22</v>
      </c>
    </row>
    <row r="727" spans="1:2" x14ac:dyDescent="0.25">
      <c r="A727" s="9">
        <v>43131.208333333336</v>
      </c>
      <c r="B727" s="10">
        <v>21</v>
      </c>
    </row>
    <row r="728" spans="1:2" x14ac:dyDescent="0.25">
      <c r="A728" s="9">
        <v>43131.25</v>
      </c>
      <c r="B728" s="10">
        <v>19</v>
      </c>
    </row>
    <row r="729" spans="1:2" x14ac:dyDescent="0.25">
      <c r="A729" s="9">
        <v>43131.291666666664</v>
      </c>
      <c r="B729" s="10">
        <v>19</v>
      </c>
    </row>
    <row r="730" spans="1:2" x14ac:dyDescent="0.25">
      <c r="A730" s="9">
        <v>43131.333333333336</v>
      </c>
      <c r="B730" s="10">
        <v>19</v>
      </c>
    </row>
    <row r="731" spans="1:2" x14ac:dyDescent="0.25">
      <c r="A731" s="9">
        <v>43131.375</v>
      </c>
      <c r="B731" s="10">
        <v>21</v>
      </c>
    </row>
    <row r="732" spans="1:2" x14ac:dyDescent="0.25">
      <c r="A732" s="9">
        <v>43131.416666666664</v>
      </c>
      <c r="B732" s="10">
        <v>23</v>
      </c>
    </row>
    <row r="733" spans="1:2" x14ac:dyDescent="0.25">
      <c r="A733" s="9">
        <v>43131.458333333336</v>
      </c>
      <c r="B733" s="10">
        <v>25</v>
      </c>
    </row>
    <row r="734" spans="1:2" x14ac:dyDescent="0.25">
      <c r="A734" s="9">
        <v>43131.5</v>
      </c>
      <c r="B734" s="10">
        <v>28</v>
      </c>
    </row>
    <row r="735" spans="1:2" x14ac:dyDescent="0.25">
      <c r="A735" s="9">
        <v>43131.541666666664</v>
      </c>
      <c r="B735" s="10">
        <v>30</v>
      </c>
    </row>
    <row r="736" spans="1:2" x14ac:dyDescent="0.25">
      <c r="A736" s="9">
        <v>43131.583333333336</v>
      </c>
      <c r="B736" s="10">
        <v>30</v>
      </c>
    </row>
    <row r="737" spans="1:2" x14ac:dyDescent="0.25">
      <c r="A737" s="9">
        <v>43131.625</v>
      </c>
      <c r="B737" s="10">
        <v>34</v>
      </c>
    </row>
    <row r="738" spans="1:2" x14ac:dyDescent="0.25">
      <c r="A738" s="9">
        <v>43131.666666666664</v>
      </c>
      <c r="B738" s="10">
        <v>32</v>
      </c>
    </row>
    <row r="739" spans="1:2" x14ac:dyDescent="0.25">
      <c r="A739" s="9">
        <v>43131.708333333336</v>
      </c>
      <c r="B739" s="10">
        <v>32</v>
      </c>
    </row>
    <row r="740" spans="1:2" x14ac:dyDescent="0.25">
      <c r="A740" s="9">
        <v>43131.75</v>
      </c>
      <c r="B740" s="10">
        <v>32</v>
      </c>
    </row>
    <row r="741" spans="1:2" x14ac:dyDescent="0.25">
      <c r="A741" s="9">
        <v>43131.791666666664</v>
      </c>
      <c r="B741" s="10">
        <v>33</v>
      </c>
    </row>
    <row r="742" spans="1:2" x14ac:dyDescent="0.25">
      <c r="A742" s="9">
        <v>43131.833333333336</v>
      </c>
      <c r="B742" s="10">
        <v>34</v>
      </c>
    </row>
    <row r="743" spans="1:2" x14ac:dyDescent="0.25">
      <c r="A743" s="9">
        <v>43131.875</v>
      </c>
      <c r="B743" s="10">
        <v>32</v>
      </c>
    </row>
    <row r="744" spans="1:2" x14ac:dyDescent="0.25">
      <c r="A744" s="9">
        <v>43131.916666666664</v>
      </c>
      <c r="B744" s="10">
        <v>32</v>
      </c>
    </row>
    <row r="745" spans="1:2" x14ac:dyDescent="0.25">
      <c r="A745" s="9">
        <v>43131.958333333336</v>
      </c>
      <c r="B745" s="10">
        <v>32</v>
      </c>
    </row>
    <row r="746" spans="1:2" x14ac:dyDescent="0.25">
      <c r="A746" s="9">
        <v>43132</v>
      </c>
      <c r="B746" s="10">
        <v>33</v>
      </c>
    </row>
    <row r="747" spans="1:2" x14ac:dyDescent="0.25">
      <c r="A747" s="9">
        <v>43132.041666666664</v>
      </c>
      <c r="B747" s="10">
        <v>33</v>
      </c>
    </row>
    <row r="748" spans="1:2" x14ac:dyDescent="0.25">
      <c r="A748" s="9">
        <v>43132.083333333336</v>
      </c>
      <c r="B748" s="10">
        <v>34</v>
      </c>
    </row>
    <row r="749" spans="1:2" x14ac:dyDescent="0.25">
      <c r="A749" s="9">
        <v>43132.125</v>
      </c>
      <c r="B749" s="10">
        <v>34</v>
      </c>
    </row>
    <row r="750" spans="1:2" x14ac:dyDescent="0.25">
      <c r="A750" s="9">
        <v>43132.166666666664</v>
      </c>
      <c r="B750" s="10">
        <v>34</v>
      </c>
    </row>
    <row r="751" spans="1:2" x14ac:dyDescent="0.25">
      <c r="A751" s="9">
        <v>43132.208333333336</v>
      </c>
      <c r="B751" s="10">
        <v>34</v>
      </c>
    </row>
    <row r="752" spans="1:2" x14ac:dyDescent="0.25">
      <c r="A752" s="9">
        <v>43132.25</v>
      </c>
      <c r="B752" s="10">
        <v>36</v>
      </c>
    </row>
    <row r="753" spans="1:2" x14ac:dyDescent="0.25">
      <c r="A753" s="9">
        <v>43132.291666666664</v>
      </c>
      <c r="B753" s="10">
        <v>36</v>
      </c>
    </row>
    <row r="754" spans="1:2" x14ac:dyDescent="0.25">
      <c r="A754" s="9">
        <v>43132.333333333336</v>
      </c>
      <c r="B754" s="10">
        <v>37</v>
      </c>
    </row>
    <row r="755" spans="1:2" x14ac:dyDescent="0.25">
      <c r="A755" s="9">
        <v>43132.375</v>
      </c>
      <c r="B755" s="10">
        <v>37</v>
      </c>
    </row>
    <row r="756" spans="1:2" x14ac:dyDescent="0.25">
      <c r="A756" s="9">
        <v>43132.416666666664</v>
      </c>
      <c r="B756" s="10">
        <v>38</v>
      </c>
    </row>
    <row r="757" spans="1:2" x14ac:dyDescent="0.25">
      <c r="A757" s="9">
        <v>43132.458333333336</v>
      </c>
      <c r="B757" s="10">
        <v>39</v>
      </c>
    </row>
    <row r="758" spans="1:2" x14ac:dyDescent="0.25">
      <c r="A758" s="9">
        <v>43132.5</v>
      </c>
      <c r="B758" s="10">
        <v>41</v>
      </c>
    </row>
    <row r="759" spans="1:2" x14ac:dyDescent="0.25">
      <c r="A759" s="9">
        <v>43132.541666666664</v>
      </c>
      <c r="B759" s="10">
        <v>43</v>
      </c>
    </row>
    <row r="760" spans="1:2" x14ac:dyDescent="0.25">
      <c r="A760" s="9">
        <v>43132.583333333336</v>
      </c>
      <c r="B760" s="10">
        <v>43</v>
      </c>
    </row>
    <row r="761" spans="1:2" x14ac:dyDescent="0.25">
      <c r="A761" s="9">
        <v>43132.625</v>
      </c>
      <c r="B761" s="10">
        <v>45</v>
      </c>
    </row>
    <row r="762" spans="1:2" x14ac:dyDescent="0.25">
      <c r="A762" s="9">
        <v>43132.666666666664</v>
      </c>
      <c r="B762" s="10">
        <v>44</v>
      </c>
    </row>
    <row r="763" spans="1:2" x14ac:dyDescent="0.25">
      <c r="A763" s="9">
        <v>43132.708333333336</v>
      </c>
      <c r="B763" s="10">
        <v>43</v>
      </c>
    </row>
    <row r="764" spans="1:2" x14ac:dyDescent="0.25">
      <c r="A764" s="9">
        <v>43132.75</v>
      </c>
      <c r="B764" s="10">
        <v>43</v>
      </c>
    </row>
    <row r="765" spans="1:2" x14ac:dyDescent="0.25">
      <c r="A765" s="9">
        <v>43132.791666666664</v>
      </c>
      <c r="B765" s="10">
        <v>43</v>
      </c>
    </row>
    <row r="766" spans="1:2" x14ac:dyDescent="0.25">
      <c r="A766" s="9">
        <v>43132.833333333336</v>
      </c>
      <c r="B766" s="10">
        <v>45</v>
      </c>
    </row>
    <row r="767" spans="1:2" x14ac:dyDescent="0.25">
      <c r="A767" s="9">
        <v>43132.875</v>
      </c>
      <c r="B767" s="10">
        <v>43</v>
      </c>
    </row>
    <row r="768" spans="1:2" x14ac:dyDescent="0.25">
      <c r="A768" s="9">
        <v>43132.916666666664</v>
      </c>
      <c r="B768" s="10">
        <v>41</v>
      </c>
    </row>
    <row r="769" spans="1:2" x14ac:dyDescent="0.25">
      <c r="A769" s="9">
        <v>43132.958333333336</v>
      </c>
      <c r="B769" s="10">
        <v>37</v>
      </c>
    </row>
    <row r="770" spans="1:2" x14ac:dyDescent="0.25">
      <c r="A770" s="9">
        <v>43133</v>
      </c>
      <c r="B770" s="10">
        <v>39</v>
      </c>
    </row>
    <row r="771" spans="1:2" x14ac:dyDescent="0.25">
      <c r="A771" s="9">
        <v>43133.041666666664</v>
      </c>
      <c r="B771" s="10">
        <v>37</v>
      </c>
    </row>
    <row r="772" spans="1:2" x14ac:dyDescent="0.25">
      <c r="A772" s="9">
        <v>43133.083333333336</v>
      </c>
      <c r="B772" s="10">
        <v>37</v>
      </c>
    </row>
    <row r="773" spans="1:2" x14ac:dyDescent="0.25">
      <c r="A773" s="9">
        <v>43133.125</v>
      </c>
      <c r="B773" s="10">
        <v>37</v>
      </c>
    </row>
    <row r="774" spans="1:2" x14ac:dyDescent="0.25">
      <c r="A774" s="9">
        <v>43133.166666666664</v>
      </c>
      <c r="B774" s="10">
        <v>38</v>
      </c>
    </row>
    <row r="775" spans="1:2" x14ac:dyDescent="0.25">
      <c r="A775" s="9">
        <v>43133.208333333336</v>
      </c>
      <c r="B775" s="10">
        <v>37</v>
      </c>
    </row>
    <row r="776" spans="1:2" x14ac:dyDescent="0.25">
      <c r="A776" s="9">
        <v>43133.25</v>
      </c>
      <c r="B776" s="10">
        <v>34</v>
      </c>
    </row>
    <row r="777" spans="1:2" x14ac:dyDescent="0.25">
      <c r="A777" s="9">
        <v>43133.291666666664</v>
      </c>
      <c r="B777" s="10">
        <v>31</v>
      </c>
    </row>
    <row r="778" spans="1:2" x14ac:dyDescent="0.25">
      <c r="A778" s="9">
        <v>43133.333333333336</v>
      </c>
      <c r="B778" s="10">
        <v>30</v>
      </c>
    </row>
    <row r="779" spans="1:2" x14ac:dyDescent="0.25">
      <c r="A779" s="9">
        <v>43133.375</v>
      </c>
      <c r="B779" s="10">
        <v>28</v>
      </c>
    </row>
    <row r="780" spans="1:2" x14ac:dyDescent="0.25">
      <c r="A780" s="9">
        <v>43133.416666666664</v>
      </c>
      <c r="B780" s="10">
        <v>28</v>
      </c>
    </row>
    <row r="781" spans="1:2" x14ac:dyDescent="0.25">
      <c r="A781" s="9">
        <v>43133.458333333336</v>
      </c>
      <c r="B781" s="10">
        <v>28</v>
      </c>
    </row>
    <row r="782" spans="1:2" x14ac:dyDescent="0.25">
      <c r="A782" s="9">
        <v>43133.5</v>
      </c>
      <c r="B782" s="10">
        <v>27</v>
      </c>
    </row>
    <row r="783" spans="1:2" x14ac:dyDescent="0.25">
      <c r="A783" s="9">
        <v>43133.541666666664</v>
      </c>
      <c r="B783" s="10">
        <v>27</v>
      </c>
    </row>
    <row r="784" spans="1:2" x14ac:dyDescent="0.25">
      <c r="A784" s="9">
        <v>43133.583333333336</v>
      </c>
      <c r="B784" s="10">
        <v>28</v>
      </c>
    </row>
    <row r="785" spans="1:2" x14ac:dyDescent="0.25">
      <c r="A785" s="9">
        <v>43133.625</v>
      </c>
      <c r="B785" s="10">
        <v>27</v>
      </c>
    </row>
    <row r="786" spans="1:2" x14ac:dyDescent="0.25">
      <c r="A786" s="9">
        <v>43133.666666666664</v>
      </c>
      <c r="B786" s="10">
        <v>26</v>
      </c>
    </row>
    <row r="787" spans="1:2" x14ac:dyDescent="0.25">
      <c r="A787" s="9">
        <v>43133.708333333336</v>
      </c>
      <c r="B787" s="10">
        <v>25</v>
      </c>
    </row>
    <row r="788" spans="1:2" x14ac:dyDescent="0.25">
      <c r="A788" s="9">
        <v>43133.75</v>
      </c>
      <c r="B788" s="10">
        <v>25</v>
      </c>
    </row>
    <row r="789" spans="1:2" x14ac:dyDescent="0.25">
      <c r="A789" s="9">
        <v>43133.791666666664</v>
      </c>
      <c r="B789" s="10">
        <v>22</v>
      </c>
    </row>
    <row r="790" spans="1:2" x14ac:dyDescent="0.25">
      <c r="A790" s="9">
        <v>43133.833333333336</v>
      </c>
      <c r="B790" s="10">
        <v>21</v>
      </c>
    </row>
    <row r="791" spans="1:2" x14ac:dyDescent="0.25">
      <c r="A791" s="9">
        <v>43133.875</v>
      </c>
      <c r="B791" s="10">
        <v>19</v>
      </c>
    </row>
    <row r="792" spans="1:2" x14ac:dyDescent="0.25">
      <c r="A792" s="9">
        <v>43133.916666666664</v>
      </c>
      <c r="B792" s="10">
        <v>19</v>
      </c>
    </row>
    <row r="793" spans="1:2" x14ac:dyDescent="0.25">
      <c r="A793" s="9">
        <v>43133.958333333336</v>
      </c>
      <c r="B793" s="10">
        <v>18</v>
      </c>
    </row>
    <row r="794" spans="1:2" x14ac:dyDescent="0.25">
      <c r="A794" s="9">
        <v>43134</v>
      </c>
      <c r="B794" s="10">
        <v>18</v>
      </c>
    </row>
    <row r="795" spans="1:2" x14ac:dyDescent="0.25">
      <c r="A795" s="9">
        <v>43134.041666666664</v>
      </c>
      <c r="B795" s="10">
        <v>18</v>
      </c>
    </row>
    <row r="796" spans="1:2" x14ac:dyDescent="0.25">
      <c r="A796" s="9">
        <v>43134.083333333336</v>
      </c>
      <c r="B796" s="10">
        <v>18</v>
      </c>
    </row>
    <row r="797" spans="1:2" x14ac:dyDescent="0.25">
      <c r="A797" s="9">
        <v>43134.125</v>
      </c>
      <c r="B797" s="10">
        <v>18</v>
      </c>
    </row>
    <row r="798" spans="1:2" x14ac:dyDescent="0.25">
      <c r="A798" s="9">
        <v>43134.166666666664</v>
      </c>
      <c r="B798" s="10">
        <v>18</v>
      </c>
    </row>
    <row r="799" spans="1:2" x14ac:dyDescent="0.25">
      <c r="A799" s="9">
        <v>43134.208333333336</v>
      </c>
      <c r="B799" s="10">
        <v>18</v>
      </c>
    </row>
    <row r="800" spans="1:2" x14ac:dyDescent="0.25">
      <c r="A800" s="9">
        <v>43134.25</v>
      </c>
      <c r="B800" s="10">
        <v>19</v>
      </c>
    </row>
    <row r="801" spans="1:2" x14ac:dyDescent="0.25">
      <c r="A801" s="9">
        <v>43134.291666666664</v>
      </c>
      <c r="B801" s="10">
        <v>19</v>
      </c>
    </row>
    <row r="802" spans="1:2" x14ac:dyDescent="0.25">
      <c r="A802" s="9">
        <v>43134.333333333336</v>
      </c>
      <c r="B802" s="10">
        <v>19</v>
      </c>
    </row>
    <row r="803" spans="1:2" x14ac:dyDescent="0.25">
      <c r="A803" s="9">
        <v>43134.375</v>
      </c>
      <c r="B803" s="10">
        <v>21</v>
      </c>
    </row>
    <row r="804" spans="1:2" x14ac:dyDescent="0.25">
      <c r="A804" s="9">
        <v>43134.416666666664</v>
      </c>
      <c r="B804" s="10">
        <v>23</v>
      </c>
    </row>
    <row r="805" spans="1:2" x14ac:dyDescent="0.25">
      <c r="A805" s="9">
        <v>43134.458333333336</v>
      </c>
      <c r="B805" s="10">
        <v>25</v>
      </c>
    </row>
    <row r="806" spans="1:2" x14ac:dyDescent="0.25">
      <c r="A806" s="9">
        <v>43134.5</v>
      </c>
      <c r="B806" s="10">
        <v>27</v>
      </c>
    </row>
    <row r="807" spans="1:2" x14ac:dyDescent="0.25">
      <c r="A807" s="9">
        <v>43134.541666666664</v>
      </c>
      <c r="B807" s="10">
        <v>27</v>
      </c>
    </row>
    <row r="808" spans="1:2" x14ac:dyDescent="0.25">
      <c r="A808" s="9">
        <v>43134.583333333336</v>
      </c>
      <c r="B808" s="10">
        <v>30</v>
      </c>
    </row>
    <row r="809" spans="1:2" x14ac:dyDescent="0.25">
      <c r="A809" s="9">
        <v>43134.625</v>
      </c>
      <c r="B809" s="10">
        <v>30</v>
      </c>
    </row>
    <row r="810" spans="1:2" x14ac:dyDescent="0.25">
      <c r="A810" s="9">
        <v>43134.666666666664</v>
      </c>
      <c r="B810" s="10">
        <v>31</v>
      </c>
    </row>
    <row r="811" spans="1:2" x14ac:dyDescent="0.25">
      <c r="A811" s="9">
        <v>43134.708333333336</v>
      </c>
      <c r="B811" s="10">
        <v>30</v>
      </c>
    </row>
    <row r="812" spans="1:2" x14ac:dyDescent="0.25">
      <c r="A812" s="9">
        <v>43134.75</v>
      </c>
      <c r="B812" s="10">
        <v>30</v>
      </c>
    </row>
    <row r="813" spans="1:2" x14ac:dyDescent="0.25">
      <c r="A813" s="9">
        <v>43134.791666666664</v>
      </c>
      <c r="B813" s="10">
        <v>30</v>
      </c>
    </row>
    <row r="814" spans="1:2" x14ac:dyDescent="0.25">
      <c r="A814" s="9">
        <v>43134.833333333336</v>
      </c>
      <c r="B814" s="10">
        <v>30</v>
      </c>
    </row>
    <row r="815" spans="1:2" x14ac:dyDescent="0.25">
      <c r="A815" s="9">
        <v>43134.875</v>
      </c>
      <c r="B815" s="10">
        <v>30</v>
      </c>
    </row>
    <row r="816" spans="1:2" x14ac:dyDescent="0.25">
      <c r="A816" s="9">
        <v>43134.916666666664</v>
      </c>
      <c r="B816" s="10">
        <v>30</v>
      </c>
    </row>
    <row r="817" spans="1:2" x14ac:dyDescent="0.25">
      <c r="A817" s="9">
        <v>43134.958333333336</v>
      </c>
      <c r="B817" s="10">
        <v>30</v>
      </c>
    </row>
    <row r="818" spans="1:2" x14ac:dyDescent="0.25">
      <c r="A818" s="9">
        <v>43135</v>
      </c>
      <c r="B818" s="10">
        <v>31</v>
      </c>
    </row>
    <row r="819" spans="1:2" x14ac:dyDescent="0.25">
      <c r="A819" s="9">
        <v>43135.041666666664</v>
      </c>
      <c r="B819" s="10">
        <v>31</v>
      </c>
    </row>
    <row r="820" spans="1:2" x14ac:dyDescent="0.25">
      <c r="A820" s="9">
        <v>43135.083333333336</v>
      </c>
      <c r="B820" s="10">
        <v>30</v>
      </c>
    </row>
    <row r="821" spans="1:2" x14ac:dyDescent="0.25">
      <c r="A821" s="9">
        <v>43135.125</v>
      </c>
      <c r="B821" s="10">
        <v>32</v>
      </c>
    </row>
    <row r="822" spans="1:2" x14ac:dyDescent="0.25">
      <c r="A822" s="9">
        <v>43135.166666666664</v>
      </c>
      <c r="B822" s="10">
        <v>32</v>
      </c>
    </row>
    <row r="823" spans="1:2" x14ac:dyDescent="0.25">
      <c r="A823" s="9">
        <v>43135.208333333336</v>
      </c>
      <c r="B823" s="10">
        <v>34</v>
      </c>
    </row>
    <row r="824" spans="1:2" x14ac:dyDescent="0.25">
      <c r="A824" s="9">
        <v>43135.25</v>
      </c>
      <c r="B824" s="10">
        <v>34</v>
      </c>
    </row>
    <row r="825" spans="1:2" x14ac:dyDescent="0.25">
      <c r="A825" s="9">
        <v>43135.291666666664</v>
      </c>
      <c r="B825" s="10">
        <v>34</v>
      </c>
    </row>
    <row r="826" spans="1:2" x14ac:dyDescent="0.25">
      <c r="A826" s="9">
        <v>43135.333333333336</v>
      </c>
      <c r="B826" s="10">
        <v>36</v>
      </c>
    </row>
    <row r="827" spans="1:2" x14ac:dyDescent="0.25">
      <c r="A827" s="9">
        <v>43135.375</v>
      </c>
      <c r="B827" s="10">
        <v>37</v>
      </c>
    </row>
    <row r="828" spans="1:2" x14ac:dyDescent="0.25">
      <c r="A828" s="9">
        <v>43135.416666666664</v>
      </c>
      <c r="B828" s="10">
        <v>38</v>
      </c>
    </row>
    <row r="829" spans="1:2" x14ac:dyDescent="0.25">
      <c r="A829" s="9">
        <v>43135.458333333336</v>
      </c>
      <c r="B829" s="10">
        <v>39</v>
      </c>
    </row>
    <row r="830" spans="1:2" x14ac:dyDescent="0.25">
      <c r="A830" s="9">
        <v>43135.5</v>
      </c>
      <c r="B830" s="10">
        <v>43</v>
      </c>
    </row>
    <row r="831" spans="1:2" x14ac:dyDescent="0.25">
      <c r="A831" s="9">
        <v>43135.541666666664</v>
      </c>
      <c r="B831" s="10">
        <v>42</v>
      </c>
    </row>
    <row r="832" spans="1:2" x14ac:dyDescent="0.25">
      <c r="A832" s="9">
        <v>43135.583333333336</v>
      </c>
      <c r="B832" s="10">
        <v>39</v>
      </c>
    </row>
    <row r="833" spans="1:2" x14ac:dyDescent="0.25">
      <c r="A833" s="9">
        <v>43135.625</v>
      </c>
      <c r="B833" s="10">
        <v>41</v>
      </c>
    </row>
    <row r="834" spans="1:2" x14ac:dyDescent="0.25">
      <c r="A834" s="9">
        <v>43135.666666666664</v>
      </c>
      <c r="B834" s="10">
        <v>38</v>
      </c>
    </row>
    <row r="835" spans="1:2" x14ac:dyDescent="0.25">
      <c r="A835" s="9">
        <v>43135.708333333336</v>
      </c>
      <c r="B835" s="10">
        <v>37</v>
      </c>
    </row>
    <row r="836" spans="1:2" x14ac:dyDescent="0.25">
      <c r="A836" s="9">
        <v>43135.75</v>
      </c>
      <c r="B836" s="10">
        <v>37</v>
      </c>
    </row>
    <row r="837" spans="1:2" x14ac:dyDescent="0.25">
      <c r="A837" s="9">
        <v>43135.791666666664</v>
      </c>
      <c r="B837" s="10">
        <v>45</v>
      </c>
    </row>
    <row r="838" spans="1:2" x14ac:dyDescent="0.25">
      <c r="A838" s="9">
        <v>43135.833333333336</v>
      </c>
      <c r="B838" s="10">
        <v>46</v>
      </c>
    </row>
    <row r="839" spans="1:2" x14ac:dyDescent="0.25">
      <c r="A839" s="9">
        <v>43135.875</v>
      </c>
      <c r="B839" s="10">
        <v>46</v>
      </c>
    </row>
    <row r="840" spans="1:2" x14ac:dyDescent="0.25">
      <c r="A840" s="9">
        <v>43135.916666666664</v>
      </c>
      <c r="B840" s="10">
        <v>45</v>
      </c>
    </row>
    <row r="841" spans="1:2" x14ac:dyDescent="0.25">
      <c r="A841" s="9">
        <v>43135.958333333336</v>
      </c>
      <c r="B841" s="10">
        <v>39</v>
      </c>
    </row>
    <row r="842" spans="1:2" x14ac:dyDescent="0.25">
      <c r="A842" s="9">
        <v>43136</v>
      </c>
      <c r="B842" s="10">
        <v>40</v>
      </c>
    </row>
    <row r="843" spans="1:2" x14ac:dyDescent="0.25">
      <c r="A843" s="9">
        <v>43136.041666666664</v>
      </c>
      <c r="B843" s="10">
        <v>41</v>
      </c>
    </row>
    <row r="844" spans="1:2" x14ac:dyDescent="0.25">
      <c r="A844" s="9">
        <v>43136.083333333336</v>
      </c>
      <c r="B844" s="10">
        <v>41</v>
      </c>
    </row>
    <row r="845" spans="1:2" x14ac:dyDescent="0.25">
      <c r="A845" s="9">
        <v>43136.125</v>
      </c>
      <c r="B845" s="10">
        <v>39</v>
      </c>
    </row>
    <row r="846" spans="1:2" x14ac:dyDescent="0.25">
      <c r="A846" s="9">
        <v>43136.166666666664</v>
      </c>
      <c r="B846" s="10">
        <v>39</v>
      </c>
    </row>
    <row r="847" spans="1:2" x14ac:dyDescent="0.25">
      <c r="A847" s="9">
        <v>43136.208333333336</v>
      </c>
      <c r="B847" s="10">
        <v>39</v>
      </c>
    </row>
    <row r="848" spans="1:2" x14ac:dyDescent="0.25">
      <c r="A848" s="9">
        <v>43136.25</v>
      </c>
      <c r="B848" s="10">
        <v>39</v>
      </c>
    </row>
    <row r="849" spans="1:2" x14ac:dyDescent="0.25">
      <c r="A849" s="9">
        <v>43136.291666666664</v>
      </c>
      <c r="B849" s="10">
        <v>40</v>
      </c>
    </row>
    <row r="850" spans="1:2" x14ac:dyDescent="0.25">
      <c r="A850" s="9">
        <v>43136.333333333336</v>
      </c>
      <c r="B850" s="10">
        <v>39</v>
      </c>
    </row>
    <row r="851" spans="1:2" x14ac:dyDescent="0.25">
      <c r="A851" s="9">
        <v>43136.375</v>
      </c>
      <c r="B851" s="10">
        <v>36</v>
      </c>
    </row>
    <row r="852" spans="1:2" x14ac:dyDescent="0.25">
      <c r="A852" s="9">
        <v>43136.416666666664</v>
      </c>
      <c r="B852" s="10">
        <v>32</v>
      </c>
    </row>
    <row r="853" spans="1:2" x14ac:dyDescent="0.25">
      <c r="A853" s="9">
        <v>43136.458333333336</v>
      </c>
      <c r="B853" s="10">
        <v>30</v>
      </c>
    </row>
    <row r="854" spans="1:2" x14ac:dyDescent="0.25">
      <c r="A854" s="9">
        <v>43136.5</v>
      </c>
      <c r="B854" s="10">
        <v>32</v>
      </c>
    </row>
    <row r="855" spans="1:2" x14ac:dyDescent="0.25">
      <c r="A855" s="9">
        <v>43136.541666666664</v>
      </c>
      <c r="B855" s="10">
        <v>31</v>
      </c>
    </row>
    <row r="856" spans="1:2" x14ac:dyDescent="0.25">
      <c r="A856" s="9">
        <v>43136.583333333336</v>
      </c>
      <c r="B856" s="10">
        <v>32</v>
      </c>
    </row>
    <row r="857" spans="1:2" x14ac:dyDescent="0.25">
      <c r="A857" s="9">
        <v>43136.625</v>
      </c>
      <c r="B857" s="10">
        <v>32</v>
      </c>
    </row>
    <row r="858" spans="1:2" x14ac:dyDescent="0.25">
      <c r="A858" s="9">
        <v>43136.666666666664</v>
      </c>
      <c r="B858" s="10">
        <v>33</v>
      </c>
    </row>
    <row r="859" spans="1:2" x14ac:dyDescent="0.25">
      <c r="A859" s="9">
        <v>43136.708333333336</v>
      </c>
      <c r="B859" s="10">
        <v>32</v>
      </c>
    </row>
    <row r="860" spans="1:2" x14ac:dyDescent="0.25">
      <c r="A860" s="9">
        <v>43136.75</v>
      </c>
      <c r="B860" s="10">
        <v>30</v>
      </c>
    </row>
    <row r="861" spans="1:2" x14ac:dyDescent="0.25">
      <c r="A861" s="9">
        <v>43136.791666666664</v>
      </c>
      <c r="B861" s="10">
        <v>30</v>
      </c>
    </row>
    <row r="862" spans="1:2" x14ac:dyDescent="0.25">
      <c r="A862" s="9">
        <v>43136.833333333336</v>
      </c>
      <c r="B862" s="10">
        <v>28</v>
      </c>
    </row>
    <row r="863" spans="1:2" x14ac:dyDescent="0.25">
      <c r="A863" s="9">
        <v>43136.875</v>
      </c>
      <c r="B863" s="10">
        <v>28</v>
      </c>
    </row>
    <row r="864" spans="1:2" x14ac:dyDescent="0.25">
      <c r="A864" s="9">
        <v>43136.916666666664</v>
      </c>
      <c r="B864" s="10">
        <v>28</v>
      </c>
    </row>
    <row r="865" spans="1:2" x14ac:dyDescent="0.25">
      <c r="A865" s="9">
        <v>43136.958333333336</v>
      </c>
      <c r="B865" s="10">
        <v>28</v>
      </c>
    </row>
    <row r="866" spans="1:2" x14ac:dyDescent="0.25">
      <c r="A866" s="9">
        <v>43137</v>
      </c>
      <c r="B866" s="10">
        <v>28</v>
      </c>
    </row>
    <row r="867" spans="1:2" x14ac:dyDescent="0.25">
      <c r="A867" s="9">
        <v>43137.041666666664</v>
      </c>
      <c r="B867" s="10">
        <v>28</v>
      </c>
    </row>
    <row r="868" spans="1:2" x14ac:dyDescent="0.25">
      <c r="A868" s="9">
        <v>43137.083333333336</v>
      </c>
      <c r="B868" s="10">
        <v>25</v>
      </c>
    </row>
    <row r="869" spans="1:2" x14ac:dyDescent="0.25">
      <c r="A869" s="9">
        <v>43137.125</v>
      </c>
      <c r="B869" s="10">
        <v>25</v>
      </c>
    </row>
    <row r="870" spans="1:2" x14ac:dyDescent="0.25">
      <c r="A870" s="9">
        <v>43137.166666666664</v>
      </c>
      <c r="B870" s="10">
        <v>28</v>
      </c>
    </row>
    <row r="871" spans="1:2" x14ac:dyDescent="0.25">
      <c r="A871" s="9">
        <v>43137.208333333336</v>
      </c>
      <c r="B871" s="10">
        <v>28</v>
      </c>
    </row>
    <row r="872" spans="1:2" x14ac:dyDescent="0.25">
      <c r="A872" s="9">
        <v>43137.25</v>
      </c>
      <c r="B872" s="10">
        <v>29</v>
      </c>
    </row>
    <row r="873" spans="1:2" x14ac:dyDescent="0.25">
      <c r="A873" s="9">
        <v>43137.291666666664</v>
      </c>
      <c r="B873" s="10">
        <v>30</v>
      </c>
    </row>
    <row r="874" spans="1:2" x14ac:dyDescent="0.25">
      <c r="A874" s="9">
        <v>43137.333333333336</v>
      </c>
      <c r="B874" s="10">
        <v>31</v>
      </c>
    </row>
    <row r="875" spans="1:2" x14ac:dyDescent="0.25">
      <c r="A875" s="9">
        <v>43137.375</v>
      </c>
      <c r="B875" s="10">
        <v>32</v>
      </c>
    </row>
    <row r="876" spans="1:2" x14ac:dyDescent="0.25">
      <c r="A876" s="9">
        <v>43137.416666666664</v>
      </c>
      <c r="B876" s="10">
        <v>32</v>
      </c>
    </row>
    <row r="877" spans="1:2" x14ac:dyDescent="0.25">
      <c r="A877" s="9">
        <v>43137.458333333336</v>
      </c>
      <c r="B877" s="10">
        <v>34</v>
      </c>
    </row>
    <row r="878" spans="1:2" x14ac:dyDescent="0.25">
      <c r="A878" s="9">
        <v>43137.5</v>
      </c>
      <c r="B878" s="10">
        <v>36</v>
      </c>
    </row>
    <row r="879" spans="1:2" x14ac:dyDescent="0.25">
      <c r="A879" s="9">
        <v>43137.541666666664</v>
      </c>
      <c r="B879" s="10">
        <v>37</v>
      </c>
    </row>
    <row r="880" spans="1:2" x14ac:dyDescent="0.25">
      <c r="A880" s="9">
        <v>43137.583333333336</v>
      </c>
      <c r="B880" s="10">
        <v>37</v>
      </c>
    </row>
    <row r="881" spans="1:2" x14ac:dyDescent="0.25">
      <c r="A881" s="9">
        <v>43137.625</v>
      </c>
      <c r="B881" s="10">
        <v>37</v>
      </c>
    </row>
    <row r="882" spans="1:2" x14ac:dyDescent="0.25">
      <c r="A882" s="9">
        <v>43137.666666666664</v>
      </c>
      <c r="B882" s="10">
        <v>38</v>
      </c>
    </row>
    <row r="883" spans="1:2" x14ac:dyDescent="0.25">
      <c r="A883" s="9">
        <v>43137.708333333336</v>
      </c>
      <c r="B883" s="10">
        <v>37</v>
      </c>
    </row>
    <row r="884" spans="1:2" x14ac:dyDescent="0.25">
      <c r="A884" s="9">
        <v>43137.75</v>
      </c>
      <c r="B884" s="10">
        <v>36</v>
      </c>
    </row>
    <row r="885" spans="1:2" x14ac:dyDescent="0.25">
      <c r="A885" s="9">
        <v>43137.791666666664</v>
      </c>
      <c r="B885" s="10">
        <v>36</v>
      </c>
    </row>
    <row r="886" spans="1:2" x14ac:dyDescent="0.25">
      <c r="A886" s="9">
        <v>43137.833333333336</v>
      </c>
      <c r="B886" s="10">
        <v>36</v>
      </c>
    </row>
    <row r="887" spans="1:2" x14ac:dyDescent="0.25">
      <c r="A887" s="9">
        <v>43137.875</v>
      </c>
      <c r="B887" s="10">
        <v>36</v>
      </c>
    </row>
    <row r="888" spans="1:2" x14ac:dyDescent="0.25">
      <c r="A888" s="9">
        <v>43137.916666666664</v>
      </c>
      <c r="B888" s="10">
        <v>35</v>
      </c>
    </row>
    <row r="889" spans="1:2" x14ac:dyDescent="0.25">
      <c r="A889" s="9">
        <v>43137.958333333336</v>
      </c>
      <c r="B889" s="10">
        <v>34</v>
      </c>
    </row>
    <row r="890" spans="1:2" x14ac:dyDescent="0.25">
      <c r="A890" s="9">
        <v>43138</v>
      </c>
      <c r="B890" s="10">
        <v>33</v>
      </c>
    </row>
    <row r="891" spans="1:2" x14ac:dyDescent="0.25">
      <c r="A891" s="9">
        <v>43138.041666666664</v>
      </c>
      <c r="B891" s="10">
        <v>32</v>
      </c>
    </row>
    <row r="892" spans="1:2" x14ac:dyDescent="0.25">
      <c r="A892" s="9">
        <v>43138.083333333336</v>
      </c>
      <c r="B892" s="10">
        <v>30</v>
      </c>
    </row>
    <row r="893" spans="1:2" x14ac:dyDescent="0.25">
      <c r="A893" s="9">
        <v>43138.125</v>
      </c>
      <c r="B893" s="10">
        <v>30</v>
      </c>
    </row>
    <row r="894" spans="1:2" x14ac:dyDescent="0.25">
      <c r="A894" s="9">
        <v>43138.166666666664</v>
      </c>
      <c r="B894" s="10">
        <v>30</v>
      </c>
    </row>
    <row r="895" spans="1:2" x14ac:dyDescent="0.25">
      <c r="A895" s="9">
        <v>43138.208333333336</v>
      </c>
      <c r="B895" s="10">
        <v>30</v>
      </c>
    </row>
    <row r="896" spans="1:2" x14ac:dyDescent="0.25">
      <c r="A896" s="9">
        <v>43138.25</v>
      </c>
      <c r="B896" s="10">
        <v>30</v>
      </c>
    </row>
    <row r="897" spans="1:2" x14ac:dyDescent="0.25">
      <c r="A897" s="9">
        <v>43138.291666666664</v>
      </c>
      <c r="B897" s="10">
        <v>32</v>
      </c>
    </row>
    <row r="898" spans="1:2" x14ac:dyDescent="0.25">
      <c r="A898" s="9">
        <v>43138.333333333336</v>
      </c>
      <c r="B898" s="10">
        <v>30</v>
      </c>
    </row>
    <row r="899" spans="1:2" x14ac:dyDescent="0.25">
      <c r="A899" s="9">
        <v>43138.375</v>
      </c>
      <c r="B899" s="10">
        <v>30</v>
      </c>
    </row>
    <row r="900" spans="1:2" x14ac:dyDescent="0.25">
      <c r="A900" s="9">
        <v>43138.416666666664</v>
      </c>
      <c r="B900" s="10">
        <v>31</v>
      </c>
    </row>
    <row r="901" spans="1:2" x14ac:dyDescent="0.25">
      <c r="A901" s="9">
        <v>43138.458333333336</v>
      </c>
      <c r="B901" s="10">
        <v>31</v>
      </c>
    </row>
    <row r="902" spans="1:2" x14ac:dyDescent="0.25">
      <c r="A902" s="9">
        <v>43138.5</v>
      </c>
      <c r="B902" s="10">
        <v>30</v>
      </c>
    </row>
    <row r="903" spans="1:2" x14ac:dyDescent="0.25">
      <c r="A903" s="9">
        <v>43138.541666666664</v>
      </c>
      <c r="B903" s="10">
        <v>33</v>
      </c>
    </row>
    <row r="904" spans="1:2" x14ac:dyDescent="0.25">
      <c r="A904" s="9">
        <v>43138.583333333336</v>
      </c>
      <c r="B904" s="10">
        <v>33</v>
      </c>
    </row>
    <row r="905" spans="1:2" x14ac:dyDescent="0.25">
      <c r="A905" s="9">
        <v>43138.625</v>
      </c>
      <c r="B905" s="10">
        <v>34</v>
      </c>
    </row>
    <row r="906" spans="1:2" x14ac:dyDescent="0.25">
      <c r="A906" s="9">
        <v>43138.666666666664</v>
      </c>
      <c r="B906" s="10">
        <v>34</v>
      </c>
    </row>
    <row r="907" spans="1:2" x14ac:dyDescent="0.25">
      <c r="A907" s="9">
        <v>43138.708333333336</v>
      </c>
      <c r="B907" s="10">
        <v>39</v>
      </c>
    </row>
    <row r="908" spans="1:2" x14ac:dyDescent="0.25">
      <c r="A908" s="9">
        <v>43138.75</v>
      </c>
      <c r="B908" s="10">
        <v>39</v>
      </c>
    </row>
    <row r="909" spans="1:2" x14ac:dyDescent="0.25">
      <c r="A909" s="9">
        <v>43138.791666666664</v>
      </c>
      <c r="B909" s="10">
        <v>46</v>
      </c>
    </row>
    <row r="910" spans="1:2" x14ac:dyDescent="0.25">
      <c r="A910" s="9">
        <v>43138.833333333336</v>
      </c>
      <c r="B910" s="10">
        <v>43</v>
      </c>
    </row>
    <row r="911" spans="1:2" x14ac:dyDescent="0.25">
      <c r="A911" s="9">
        <v>43138.875</v>
      </c>
      <c r="B911" s="10">
        <v>41</v>
      </c>
    </row>
    <row r="912" spans="1:2" x14ac:dyDescent="0.25">
      <c r="A912" s="9">
        <v>43138.916666666664</v>
      </c>
      <c r="B912" s="10">
        <v>39</v>
      </c>
    </row>
    <row r="913" spans="1:2" x14ac:dyDescent="0.25">
      <c r="A913" s="9">
        <v>43138.958333333336</v>
      </c>
      <c r="B913" s="10">
        <v>36</v>
      </c>
    </row>
    <row r="914" spans="1:2" x14ac:dyDescent="0.25">
      <c r="A914" s="9">
        <v>43139</v>
      </c>
      <c r="B914" s="10">
        <v>34</v>
      </c>
    </row>
    <row r="915" spans="1:2" x14ac:dyDescent="0.25">
      <c r="A915" s="9">
        <v>43139.041666666664</v>
      </c>
      <c r="B915" s="10">
        <v>33</v>
      </c>
    </row>
    <row r="916" spans="1:2" x14ac:dyDescent="0.25">
      <c r="A916" s="9">
        <v>43139.083333333336</v>
      </c>
      <c r="B916" s="10">
        <v>32</v>
      </c>
    </row>
    <row r="917" spans="1:2" x14ac:dyDescent="0.25">
      <c r="A917" s="9">
        <v>43139.125</v>
      </c>
      <c r="B917" s="10">
        <v>31</v>
      </c>
    </row>
    <row r="918" spans="1:2" x14ac:dyDescent="0.25">
      <c r="A918" s="9">
        <v>43139.166666666664</v>
      </c>
      <c r="B918" s="10">
        <v>30</v>
      </c>
    </row>
    <row r="919" spans="1:2" x14ac:dyDescent="0.25">
      <c r="A919" s="9">
        <v>43139.208333333336</v>
      </c>
      <c r="B919" s="10">
        <v>30</v>
      </c>
    </row>
    <row r="920" spans="1:2" x14ac:dyDescent="0.25">
      <c r="A920" s="9">
        <v>43139.25</v>
      </c>
      <c r="B920" s="10">
        <v>29</v>
      </c>
    </row>
    <row r="921" spans="1:2" x14ac:dyDescent="0.25">
      <c r="A921" s="9">
        <v>43139.291666666664</v>
      </c>
      <c r="B921" s="10">
        <v>27</v>
      </c>
    </row>
    <row r="922" spans="1:2" x14ac:dyDescent="0.25">
      <c r="A922" s="9">
        <v>43139.333333333336</v>
      </c>
      <c r="B922" s="10">
        <v>27</v>
      </c>
    </row>
    <row r="923" spans="1:2" x14ac:dyDescent="0.25">
      <c r="A923" s="9">
        <v>43139.375</v>
      </c>
      <c r="B923" s="10">
        <v>27</v>
      </c>
    </row>
    <row r="924" spans="1:2" x14ac:dyDescent="0.25">
      <c r="A924" s="9">
        <v>43139.416666666664</v>
      </c>
      <c r="B924" s="10">
        <v>29</v>
      </c>
    </row>
    <row r="925" spans="1:2" x14ac:dyDescent="0.25">
      <c r="A925" s="9">
        <v>43139.458333333336</v>
      </c>
      <c r="B925" s="10">
        <v>30</v>
      </c>
    </row>
    <row r="926" spans="1:2" x14ac:dyDescent="0.25">
      <c r="A926" s="9">
        <v>43139.5</v>
      </c>
      <c r="B926" s="10">
        <v>31</v>
      </c>
    </row>
    <row r="927" spans="1:2" x14ac:dyDescent="0.25">
      <c r="A927" s="9">
        <v>43139.541666666664</v>
      </c>
      <c r="B927" s="10">
        <v>32</v>
      </c>
    </row>
    <row r="928" spans="1:2" x14ac:dyDescent="0.25">
      <c r="A928" s="9">
        <v>43139.583333333336</v>
      </c>
      <c r="B928" s="10">
        <v>32</v>
      </c>
    </row>
    <row r="929" spans="1:2" x14ac:dyDescent="0.25">
      <c r="A929" s="9">
        <v>43139.625</v>
      </c>
      <c r="B929" s="10">
        <v>32</v>
      </c>
    </row>
    <row r="930" spans="1:2" x14ac:dyDescent="0.25">
      <c r="A930" s="9">
        <v>43139.666666666664</v>
      </c>
      <c r="B930" s="10">
        <v>33</v>
      </c>
    </row>
    <row r="931" spans="1:2" x14ac:dyDescent="0.25">
      <c r="A931" s="9">
        <v>43139.708333333336</v>
      </c>
      <c r="B931" s="10">
        <v>31</v>
      </c>
    </row>
    <row r="932" spans="1:2" x14ac:dyDescent="0.25">
      <c r="A932" s="9">
        <v>43139.75</v>
      </c>
      <c r="B932" s="10">
        <v>31</v>
      </c>
    </row>
    <row r="933" spans="1:2" x14ac:dyDescent="0.25">
      <c r="A933" s="9">
        <v>43139.791666666664</v>
      </c>
      <c r="B933" s="10">
        <v>31</v>
      </c>
    </row>
    <row r="934" spans="1:2" x14ac:dyDescent="0.25">
      <c r="A934" s="9">
        <v>43139.833333333336</v>
      </c>
      <c r="B934" s="10">
        <v>30</v>
      </c>
    </row>
    <row r="935" spans="1:2" x14ac:dyDescent="0.25">
      <c r="A935" s="9">
        <v>43139.875</v>
      </c>
      <c r="B935" s="10">
        <v>30</v>
      </c>
    </row>
    <row r="936" spans="1:2" x14ac:dyDescent="0.25">
      <c r="A936" s="9">
        <v>43139.916666666664</v>
      </c>
      <c r="B936" s="10">
        <v>30</v>
      </c>
    </row>
    <row r="937" spans="1:2" x14ac:dyDescent="0.25">
      <c r="A937" s="9">
        <v>43139.958333333336</v>
      </c>
      <c r="B937" s="10">
        <v>30</v>
      </c>
    </row>
    <row r="938" spans="1:2" x14ac:dyDescent="0.25">
      <c r="A938" s="9">
        <v>43140</v>
      </c>
      <c r="B938" s="10">
        <v>29</v>
      </c>
    </row>
    <row r="939" spans="1:2" x14ac:dyDescent="0.25">
      <c r="A939" s="9">
        <v>43140.041666666664</v>
      </c>
      <c r="B939" s="10">
        <v>29</v>
      </c>
    </row>
    <row r="940" spans="1:2" x14ac:dyDescent="0.25">
      <c r="A940" s="9">
        <v>43140.083333333336</v>
      </c>
      <c r="B940" s="10">
        <v>29</v>
      </c>
    </row>
    <row r="941" spans="1:2" x14ac:dyDescent="0.25">
      <c r="A941" s="9">
        <v>43140.125</v>
      </c>
      <c r="B941" s="10">
        <v>28</v>
      </c>
    </row>
    <row r="942" spans="1:2" x14ac:dyDescent="0.25">
      <c r="A942" s="9">
        <v>43140.166666666664</v>
      </c>
      <c r="B942" s="10">
        <v>29</v>
      </c>
    </row>
    <row r="943" spans="1:2" x14ac:dyDescent="0.25">
      <c r="A943" s="9">
        <v>43140.208333333336</v>
      </c>
      <c r="B943" s="10">
        <v>29</v>
      </c>
    </row>
    <row r="944" spans="1:2" x14ac:dyDescent="0.25">
      <c r="A944" s="9">
        <v>43140.25</v>
      </c>
      <c r="B944" s="10">
        <v>28</v>
      </c>
    </row>
    <row r="945" spans="1:2" x14ac:dyDescent="0.25">
      <c r="A945" s="9">
        <v>43140.291666666664</v>
      </c>
      <c r="B945" s="10">
        <v>28</v>
      </c>
    </row>
    <row r="946" spans="1:2" x14ac:dyDescent="0.25">
      <c r="A946" s="9">
        <v>43140.333333333336</v>
      </c>
      <c r="B946" s="10">
        <v>29</v>
      </c>
    </row>
    <row r="947" spans="1:2" x14ac:dyDescent="0.25">
      <c r="A947" s="9">
        <v>43140.375</v>
      </c>
      <c r="B947" s="10">
        <v>31</v>
      </c>
    </row>
    <row r="948" spans="1:2" x14ac:dyDescent="0.25">
      <c r="A948" s="9">
        <v>43140.416666666664</v>
      </c>
      <c r="B948" s="10">
        <v>31</v>
      </c>
    </row>
    <row r="949" spans="1:2" x14ac:dyDescent="0.25">
      <c r="A949" s="9">
        <v>43140.458333333336</v>
      </c>
      <c r="B949" s="10">
        <v>33</v>
      </c>
    </row>
    <row r="950" spans="1:2" x14ac:dyDescent="0.25">
      <c r="A950" s="9">
        <v>43140.5</v>
      </c>
      <c r="B950" s="10">
        <v>33</v>
      </c>
    </row>
    <row r="951" spans="1:2" x14ac:dyDescent="0.25">
      <c r="A951" s="9">
        <v>43140.541666666664</v>
      </c>
      <c r="B951" s="10">
        <v>33</v>
      </c>
    </row>
    <row r="952" spans="1:2" x14ac:dyDescent="0.25">
      <c r="A952" s="9">
        <v>43140.583333333336</v>
      </c>
      <c r="B952" s="10">
        <v>34</v>
      </c>
    </row>
    <row r="953" spans="1:2" x14ac:dyDescent="0.25">
      <c r="A953" s="9">
        <v>43140.625</v>
      </c>
      <c r="B953" s="10">
        <v>33</v>
      </c>
    </row>
    <row r="954" spans="1:2" x14ac:dyDescent="0.25">
      <c r="A954" s="9">
        <v>43140.666666666664</v>
      </c>
      <c r="B954" s="10">
        <v>33</v>
      </c>
    </row>
    <row r="955" spans="1:2" x14ac:dyDescent="0.25">
      <c r="A955" s="9">
        <v>43140.708333333336</v>
      </c>
      <c r="B955" s="10">
        <v>35</v>
      </c>
    </row>
    <row r="956" spans="1:2" x14ac:dyDescent="0.25">
      <c r="A956" s="9">
        <v>43140.75</v>
      </c>
      <c r="B956" s="10">
        <v>35</v>
      </c>
    </row>
    <row r="957" spans="1:2" x14ac:dyDescent="0.25">
      <c r="A957" s="9">
        <v>43140.791666666664</v>
      </c>
      <c r="B957" s="10">
        <v>36</v>
      </c>
    </row>
    <row r="958" spans="1:2" x14ac:dyDescent="0.25">
      <c r="A958" s="9">
        <v>43140.833333333336</v>
      </c>
      <c r="B958" s="10">
        <v>36</v>
      </c>
    </row>
    <row r="959" spans="1:2" x14ac:dyDescent="0.25">
      <c r="A959" s="9">
        <v>43140.875</v>
      </c>
      <c r="B959" s="10">
        <v>37</v>
      </c>
    </row>
    <row r="960" spans="1:2" x14ac:dyDescent="0.25">
      <c r="A960" s="9">
        <v>43140.916666666664</v>
      </c>
      <c r="B960" s="10">
        <v>38</v>
      </c>
    </row>
    <row r="961" spans="1:2" x14ac:dyDescent="0.25">
      <c r="A961" s="9">
        <v>43140.958333333336</v>
      </c>
      <c r="B961" s="10">
        <v>39</v>
      </c>
    </row>
    <row r="962" spans="1:2" x14ac:dyDescent="0.25">
      <c r="A962" s="9">
        <v>43141</v>
      </c>
      <c r="B962" s="10">
        <v>39</v>
      </c>
    </row>
    <row r="963" spans="1:2" x14ac:dyDescent="0.25">
      <c r="A963" s="9">
        <v>43141.041666666664</v>
      </c>
      <c r="B963" s="10">
        <v>39</v>
      </c>
    </row>
    <row r="964" spans="1:2" x14ac:dyDescent="0.25">
      <c r="A964" s="9">
        <v>43141.083333333336</v>
      </c>
      <c r="B964" s="10">
        <v>40</v>
      </c>
    </row>
    <row r="965" spans="1:2" x14ac:dyDescent="0.25">
      <c r="A965" s="9">
        <v>43141.125</v>
      </c>
      <c r="B965" s="10">
        <v>40</v>
      </c>
    </row>
    <row r="966" spans="1:2" x14ac:dyDescent="0.25">
      <c r="A966" s="9">
        <v>43141.166666666664</v>
      </c>
      <c r="B966" s="10">
        <v>40</v>
      </c>
    </row>
    <row r="967" spans="1:2" x14ac:dyDescent="0.25">
      <c r="A967" s="9">
        <v>43141.208333333336</v>
      </c>
      <c r="B967" s="10">
        <v>40</v>
      </c>
    </row>
    <row r="968" spans="1:2" x14ac:dyDescent="0.25">
      <c r="A968" s="9">
        <v>43141.25</v>
      </c>
      <c r="B968" s="10">
        <v>40</v>
      </c>
    </row>
    <row r="969" spans="1:2" x14ac:dyDescent="0.25">
      <c r="A969" s="9">
        <v>43141.291666666664</v>
      </c>
      <c r="B969" s="10">
        <v>41</v>
      </c>
    </row>
    <row r="970" spans="1:2" x14ac:dyDescent="0.25">
      <c r="A970" s="9">
        <v>43141.333333333336</v>
      </c>
      <c r="B970" s="10">
        <v>42</v>
      </c>
    </row>
    <row r="971" spans="1:2" x14ac:dyDescent="0.25">
      <c r="A971" s="9">
        <v>43141.375</v>
      </c>
      <c r="B971" s="10">
        <v>45</v>
      </c>
    </row>
    <row r="972" spans="1:2" x14ac:dyDescent="0.25">
      <c r="A972" s="9">
        <v>43141.416666666664</v>
      </c>
      <c r="B972" s="10">
        <v>48</v>
      </c>
    </row>
    <row r="973" spans="1:2" x14ac:dyDescent="0.25">
      <c r="A973" s="9">
        <v>43141.458333333336</v>
      </c>
      <c r="B973" s="10">
        <v>49</v>
      </c>
    </row>
    <row r="974" spans="1:2" x14ac:dyDescent="0.25">
      <c r="A974" s="9">
        <v>43141.5</v>
      </c>
      <c r="B974" s="10">
        <v>50</v>
      </c>
    </row>
    <row r="975" spans="1:2" x14ac:dyDescent="0.25">
      <c r="A975" s="9">
        <v>43141.541666666664</v>
      </c>
      <c r="B975" s="10">
        <v>51</v>
      </c>
    </row>
    <row r="976" spans="1:2" x14ac:dyDescent="0.25">
      <c r="A976" s="9">
        <v>43141.583333333336</v>
      </c>
      <c r="B976" s="10">
        <v>43</v>
      </c>
    </row>
    <row r="977" spans="1:2" x14ac:dyDescent="0.25">
      <c r="A977" s="9">
        <v>43141.625</v>
      </c>
      <c r="B977" s="10">
        <v>44</v>
      </c>
    </row>
    <row r="978" spans="1:2" x14ac:dyDescent="0.25">
      <c r="A978" s="9">
        <v>43141.666666666664</v>
      </c>
      <c r="B978" s="10">
        <v>45</v>
      </c>
    </row>
    <row r="979" spans="1:2" x14ac:dyDescent="0.25">
      <c r="A979" s="9">
        <v>43141.708333333336</v>
      </c>
      <c r="B979" s="10">
        <v>44</v>
      </c>
    </row>
    <row r="980" spans="1:2" x14ac:dyDescent="0.25">
      <c r="A980" s="9">
        <v>43141.75</v>
      </c>
      <c r="B980" s="10">
        <v>43</v>
      </c>
    </row>
    <row r="981" spans="1:2" x14ac:dyDescent="0.25">
      <c r="A981" s="9">
        <v>43141.791666666664</v>
      </c>
      <c r="B981" s="10">
        <v>43</v>
      </c>
    </row>
    <row r="982" spans="1:2" x14ac:dyDescent="0.25">
      <c r="A982" s="9">
        <v>43141.833333333336</v>
      </c>
      <c r="B982" s="10">
        <v>42</v>
      </c>
    </row>
    <row r="983" spans="1:2" x14ac:dyDescent="0.25">
      <c r="A983" s="9">
        <v>43141.875</v>
      </c>
      <c r="B983" s="10">
        <v>42</v>
      </c>
    </row>
    <row r="984" spans="1:2" x14ac:dyDescent="0.25">
      <c r="A984" s="9">
        <v>43141.916666666664</v>
      </c>
      <c r="B984" s="10">
        <v>43</v>
      </c>
    </row>
    <row r="985" spans="1:2" x14ac:dyDescent="0.25">
      <c r="A985" s="9">
        <v>43141.958333333336</v>
      </c>
      <c r="B985" s="10">
        <v>42</v>
      </c>
    </row>
    <row r="986" spans="1:2" x14ac:dyDescent="0.25">
      <c r="A986" s="9">
        <v>43142</v>
      </c>
      <c r="B986" s="10">
        <v>46</v>
      </c>
    </row>
    <row r="987" spans="1:2" x14ac:dyDescent="0.25">
      <c r="A987" s="9">
        <v>43142.041666666664</v>
      </c>
      <c r="B987" s="10">
        <v>45</v>
      </c>
    </row>
    <row r="988" spans="1:2" x14ac:dyDescent="0.25">
      <c r="A988" s="9">
        <v>43142.083333333336</v>
      </c>
      <c r="B988" s="10">
        <v>44</v>
      </c>
    </row>
    <row r="989" spans="1:2" x14ac:dyDescent="0.25">
      <c r="A989" s="9">
        <v>43142.125</v>
      </c>
      <c r="B989" s="10">
        <v>44</v>
      </c>
    </row>
    <row r="990" spans="1:2" x14ac:dyDescent="0.25">
      <c r="A990" s="9">
        <v>43142.166666666664</v>
      </c>
      <c r="B990" s="10">
        <v>46</v>
      </c>
    </row>
    <row r="991" spans="1:2" x14ac:dyDescent="0.25">
      <c r="A991" s="9">
        <v>43142.208333333336</v>
      </c>
      <c r="B991" s="10">
        <v>42</v>
      </c>
    </row>
    <row r="992" spans="1:2" x14ac:dyDescent="0.25">
      <c r="A992" s="9">
        <v>43142.25</v>
      </c>
      <c r="B992" s="10">
        <v>43</v>
      </c>
    </row>
    <row r="993" spans="1:2" x14ac:dyDescent="0.25">
      <c r="A993" s="9">
        <v>43142.291666666664</v>
      </c>
      <c r="B993" s="10">
        <v>45</v>
      </c>
    </row>
    <row r="994" spans="1:2" x14ac:dyDescent="0.25">
      <c r="A994" s="9">
        <v>43142.333333333336</v>
      </c>
      <c r="B994" s="10">
        <v>44</v>
      </c>
    </row>
    <row r="995" spans="1:2" x14ac:dyDescent="0.25">
      <c r="A995" s="9">
        <v>43142.375</v>
      </c>
      <c r="B995" s="10">
        <v>44</v>
      </c>
    </row>
    <row r="996" spans="1:2" x14ac:dyDescent="0.25">
      <c r="A996" s="9">
        <v>43142.416666666664</v>
      </c>
      <c r="B996" s="10">
        <v>44</v>
      </c>
    </row>
    <row r="997" spans="1:2" x14ac:dyDescent="0.25">
      <c r="A997" s="9">
        <v>43142.458333333336</v>
      </c>
      <c r="B997" s="10">
        <v>43</v>
      </c>
    </row>
    <row r="998" spans="1:2" x14ac:dyDescent="0.25">
      <c r="A998" s="9">
        <v>43142.5</v>
      </c>
      <c r="B998" s="10">
        <v>46</v>
      </c>
    </row>
    <row r="999" spans="1:2" x14ac:dyDescent="0.25">
      <c r="A999" s="9">
        <v>43142.541666666664</v>
      </c>
      <c r="B999" s="10">
        <v>42</v>
      </c>
    </row>
    <row r="1000" spans="1:2" x14ac:dyDescent="0.25">
      <c r="A1000" s="9">
        <v>43142.583333333336</v>
      </c>
      <c r="B1000" s="10">
        <v>44</v>
      </c>
    </row>
    <row r="1001" spans="1:2" x14ac:dyDescent="0.25">
      <c r="A1001" s="9">
        <v>43142.625</v>
      </c>
      <c r="B1001" s="10">
        <v>51</v>
      </c>
    </row>
    <row r="1002" spans="1:2" x14ac:dyDescent="0.25">
      <c r="A1002" s="9">
        <v>43142.666666666664</v>
      </c>
      <c r="B1002" s="10">
        <v>51</v>
      </c>
    </row>
    <row r="1003" spans="1:2" x14ac:dyDescent="0.25">
      <c r="A1003" s="9">
        <v>43142.708333333336</v>
      </c>
      <c r="B1003" s="10">
        <v>58</v>
      </c>
    </row>
    <row r="1004" spans="1:2" x14ac:dyDescent="0.25">
      <c r="A1004" s="9">
        <v>43142.75</v>
      </c>
      <c r="B1004" s="10">
        <v>55</v>
      </c>
    </row>
    <row r="1005" spans="1:2" x14ac:dyDescent="0.25">
      <c r="A1005" s="9">
        <v>43142.791666666664</v>
      </c>
      <c r="B1005" s="10">
        <v>50</v>
      </c>
    </row>
    <row r="1006" spans="1:2" x14ac:dyDescent="0.25">
      <c r="A1006" s="9">
        <v>43142.833333333336</v>
      </c>
      <c r="B1006" s="10">
        <v>53</v>
      </c>
    </row>
    <row r="1007" spans="1:2" x14ac:dyDescent="0.25">
      <c r="A1007" s="9">
        <v>43142.875</v>
      </c>
      <c r="B1007" s="10">
        <v>51</v>
      </c>
    </row>
    <row r="1008" spans="1:2" x14ac:dyDescent="0.25">
      <c r="A1008" s="9">
        <v>43142.916666666664</v>
      </c>
      <c r="B1008" s="10">
        <v>51</v>
      </c>
    </row>
    <row r="1009" spans="1:2" x14ac:dyDescent="0.25">
      <c r="A1009" s="9">
        <v>43142.958333333336</v>
      </c>
      <c r="B1009" s="10">
        <v>51</v>
      </c>
    </row>
    <row r="1010" spans="1:2" x14ac:dyDescent="0.25">
      <c r="A1010" s="9">
        <v>43143</v>
      </c>
      <c r="B1010" s="10">
        <v>53</v>
      </c>
    </row>
    <row r="1011" spans="1:2" x14ac:dyDescent="0.25">
      <c r="A1011" s="9">
        <v>43143.041666666664</v>
      </c>
      <c r="B1011" s="10">
        <v>52</v>
      </c>
    </row>
    <row r="1012" spans="1:2" x14ac:dyDescent="0.25">
      <c r="A1012" s="9">
        <v>43143.083333333336</v>
      </c>
      <c r="B1012" s="10">
        <v>62</v>
      </c>
    </row>
    <row r="1013" spans="1:2" x14ac:dyDescent="0.25">
      <c r="A1013" s="9">
        <v>43143.125</v>
      </c>
      <c r="B1013" s="10">
        <v>60</v>
      </c>
    </row>
    <row r="1014" spans="1:2" x14ac:dyDescent="0.25">
      <c r="A1014" s="9">
        <v>43143.166666666664</v>
      </c>
      <c r="B1014" s="10">
        <v>59</v>
      </c>
    </row>
    <row r="1015" spans="1:2" x14ac:dyDescent="0.25">
      <c r="A1015" s="9">
        <v>43143.208333333336</v>
      </c>
      <c r="B1015" s="10">
        <v>52</v>
      </c>
    </row>
    <row r="1016" spans="1:2" x14ac:dyDescent="0.25">
      <c r="A1016" s="9">
        <v>43143.25</v>
      </c>
      <c r="B1016" s="10">
        <v>46</v>
      </c>
    </row>
    <row r="1017" spans="1:2" x14ac:dyDescent="0.25">
      <c r="A1017" s="9">
        <v>43143.291666666664</v>
      </c>
      <c r="B1017" s="10">
        <v>44</v>
      </c>
    </row>
    <row r="1018" spans="1:2" x14ac:dyDescent="0.25">
      <c r="A1018" s="9">
        <v>43143.333333333336</v>
      </c>
      <c r="B1018" s="10">
        <v>42</v>
      </c>
    </row>
    <row r="1019" spans="1:2" x14ac:dyDescent="0.25">
      <c r="A1019" s="9">
        <v>43143.375</v>
      </c>
      <c r="B1019" s="10">
        <v>42</v>
      </c>
    </row>
    <row r="1020" spans="1:2" x14ac:dyDescent="0.25">
      <c r="A1020" s="9">
        <v>43143.416666666664</v>
      </c>
      <c r="B1020" s="10">
        <v>42</v>
      </c>
    </row>
    <row r="1021" spans="1:2" x14ac:dyDescent="0.25">
      <c r="A1021" s="9">
        <v>43143.458333333336</v>
      </c>
      <c r="B1021" s="10">
        <v>42</v>
      </c>
    </row>
    <row r="1022" spans="1:2" x14ac:dyDescent="0.25">
      <c r="A1022" s="9">
        <v>43143.5</v>
      </c>
      <c r="B1022" s="10">
        <v>41</v>
      </c>
    </row>
    <row r="1023" spans="1:2" x14ac:dyDescent="0.25">
      <c r="A1023" s="9">
        <v>43143.541666666664</v>
      </c>
      <c r="B1023" s="10">
        <v>41</v>
      </c>
    </row>
    <row r="1024" spans="1:2" x14ac:dyDescent="0.25">
      <c r="A1024" s="9">
        <v>43143.583333333336</v>
      </c>
      <c r="B1024" s="10">
        <v>42</v>
      </c>
    </row>
    <row r="1025" spans="1:2" x14ac:dyDescent="0.25">
      <c r="A1025" s="9">
        <v>43143.625</v>
      </c>
      <c r="B1025" s="10">
        <v>44</v>
      </c>
    </row>
    <row r="1026" spans="1:2" x14ac:dyDescent="0.25">
      <c r="A1026" s="9">
        <v>43143.666666666664</v>
      </c>
      <c r="B1026" s="10">
        <v>45</v>
      </c>
    </row>
    <row r="1027" spans="1:2" x14ac:dyDescent="0.25">
      <c r="A1027" s="9">
        <v>43143.708333333336</v>
      </c>
      <c r="B1027" s="10">
        <v>44</v>
      </c>
    </row>
    <row r="1028" spans="1:2" x14ac:dyDescent="0.25">
      <c r="A1028" s="9">
        <v>43143.75</v>
      </c>
      <c r="B1028" s="10">
        <v>43</v>
      </c>
    </row>
    <row r="1029" spans="1:2" x14ac:dyDescent="0.25">
      <c r="A1029" s="9">
        <v>43143.791666666664</v>
      </c>
      <c r="B1029" s="10">
        <v>41</v>
      </c>
    </row>
    <row r="1030" spans="1:2" x14ac:dyDescent="0.25">
      <c r="A1030" s="9">
        <v>43143.833333333336</v>
      </c>
      <c r="B1030" s="10">
        <v>40</v>
      </c>
    </row>
    <row r="1031" spans="1:2" x14ac:dyDescent="0.25">
      <c r="A1031" s="9">
        <v>43143.875</v>
      </c>
      <c r="B1031" s="10">
        <v>38</v>
      </c>
    </row>
    <row r="1032" spans="1:2" x14ac:dyDescent="0.25">
      <c r="A1032" s="9">
        <v>43143.916666666664</v>
      </c>
      <c r="B1032" s="10">
        <v>36</v>
      </c>
    </row>
    <row r="1033" spans="1:2" x14ac:dyDescent="0.25">
      <c r="A1033" s="9">
        <v>43143.958333333336</v>
      </c>
      <c r="B1033" s="10">
        <v>35</v>
      </c>
    </row>
    <row r="1034" spans="1:2" x14ac:dyDescent="0.25">
      <c r="A1034" s="9">
        <v>43144</v>
      </c>
      <c r="B1034" s="10">
        <v>34</v>
      </c>
    </row>
    <row r="1035" spans="1:2" x14ac:dyDescent="0.25">
      <c r="A1035" s="9">
        <v>43144.041666666664</v>
      </c>
      <c r="B1035" s="10">
        <v>33</v>
      </c>
    </row>
    <row r="1036" spans="1:2" x14ac:dyDescent="0.25">
      <c r="A1036" s="9">
        <v>43144.083333333336</v>
      </c>
      <c r="B1036" s="10">
        <v>32</v>
      </c>
    </row>
    <row r="1037" spans="1:2" x14ac:dyDescent="0.25">
      <c r="A1037" s="9">
        <v>43144.125</v>
      </c>
      <c r="B1037" s="10">
        <v>31</v>
      </c>
    </row>
    <row r="1038" spans="1:2" x14ac:dyDescent="0.25">
      <c r="A1038" s="9">
        <v>43144.166666666664</v>
      </c>
      <c r="B1038" s="10">
        <v>30</v>
      </c>
    </row>
    <row r="1039" spans="1:2" x14ac:dyDescent="0.25">
      <c r="A1039" s="9">
        <v>43144.208333333336</v>
      </c>
      <c r="B1039" s="10">
        <v>29</v>
      </c>
    </row>
    <row r="1040" spans="1:2" x14ac:dyDescent="0.25">
      <c r="A1040" s="9">
        <v>43144.25</v>
      </c>
      <c r="B1040" s="10">
        <v>28</v>
      </c>
    </row>
    <row r="1041" spans="1:2" x14ac:dyDescent="0.25">
      <c r="A1041" s="9">
        <v>43144.291666666664</v>
      </c>
      <c r="B1041" s="10">
        <v>27</v>
      </c>
    </row>
    <row r="1042" spans="1:2" x14ac:dyDescent="0.25">
      <c r="A1042" s="9">
        <v>43144.333333333336</v>
      </c>
      <c r="B1042" s="10">
        <v>27</v>
      </c>
    </row>
    <row r="1043" spans="1:2" x14ac:dyDescent="0.25">
      <c r="A1043" s="9">
        <v>43144.375</v>
      </c>
      <c r="B1043" s="10">
        <v>29</v>
      </c>
    </row>
    <row r="1044" spans="1:2" x14ac:dyDescent="0.25">
      <c r="A1044" s="9">
        <v>43144.416666666664</v>
      </c>
      <c r="B1044" s="10">
        <v>30</v>
      </c>
    </row>
    <row r="1045" spans="1:2" x14ac:dyDescent="0.25">
      <c r="A1045" s="9">
        <v>43144.458333333336</v>
      </c>
      <c r="B1045" s="10">
        <v>31</v>
      </c>
    </row>
    <row r="1046" spans="1:2" x14ac:dyDescent="0.25">
      <c r="A1046" s="9">
        <v>43144.5</v>
      </c>
      <c r="B1046" s="10">
        <v>33</v>
      </c>
    </row>
    <row r="1047" spans="1:2" x14ac:dyDescent="0.25">
      <c r="A1047" s="9">
        <v>43144.541666666664</v>
      </c>
      <c r="B1047" s="10">
        <v>34</v>
      </c>
    </row>
    <row r="1048" spans="1:2" x14ac:dyDescent="0.25">
      <c r="A1048" s="9">
        <v>43144.583333333336</v>
      </c>
      <c r="B1048" s="10">
        <v>35</v>
      </c>
    </row>
    <row r="1049" spans="1:2" x14ac:dyDescent="0.25">
      <c r="A1049" s="9">
        <v>43144.625</v>
      </c>
      <c r="B1049" s="10">
        <v>36</v>
      </c>
    </row>
    <row r="1050" spans="1:2" x14ac:dyDescent="0.25">
      <c r="A1050" s="9">
        <v>43144.666666666664</v>
      </c>
      <c r="B1050" s="10">
        <v>37</v>
      </c>
    </row>
    <row r="1051" spans="1:2" x14ac:dyDescent="0.25">
      <c r="A1051" s="9">
        <v>43144.708333333336</v>
      </c>
      <c r="B1051" s="10">
        <v>34</v>
      </c>
    </row>
    <row r="1052" spans="1:2" x14ac:dyDescent="0.25">
      <c r="A1052" s="9">
        <v>43144.75</v>
      </c>
      <c r="B1052" s="10">
        <v>33</v>
      </c>
    </row>
    <row r="1053" spans="1:2" x14ac:dyDescent="0.25">
      <c r="A1053" s="9">
        <v>43144.791666666664</v>
      </c>
      <c r="B1053" s="10">
        <v>33</v>
      </c>
    </row>
    <row r="1054" spans="1:2" x14ac:dyDescent="0.25">
      <c r="A1054" s="9">
        <v>43144.833333333336</v>
      </c>
      <c r="B1054" s="10">
        <v>33</v>
      </c>
    </row>
    <row r="1055" spans="1:2" x14ac:dyDescent="0.25">
      <c r="A1055" s="9">
        <v>43144.875</v>
      </c>
      <c r="B1055" s="10">
        <v>34</v>
      </c>
    </row>
    <row r="1056" spans="1:2" x14ac:dyDescent="0.25">
      <c r="A1056" s="9">
        <v>43144.916666666664</v>
      </c>
      <c r="B1056" s="10">
        <v>35</v>
      </c>
    </row>
    <row r="1057" spans="1:2" x14ac:dyDescent="0.25">
      <c r="A1057" s="9">
        <v>43144.958333333336</v>
      </c>
      <c r="B1057" s="10">
        <v>36</v>
      </c>
    </row>
    <row r="1058" spans="1:2" x14ac:dyDescent="0.25">
      <c r="A1058" s="9">
        <v>43145</v>
      </c>
      <c r="B1058" s="10">
        <v>36</v>
      </c>
    </row>
    <row r="1059" spans="1:2" x14ac:dyDescent="0.25">
      <c r="A1059" s="9">
        <v>43145.041666666664</v>
      </c>
      <c r="B1059" s="10">
        <v>36</v>
      </c>
    </row>
    <row r="1060" spans="1:2" x14ac:dyDescent="0.25">
      <c r="A1060" s="9">
        <v>43145.083333333336</v>
      </c>
      <c r="B1060" s="10">
        <v>36</v>
      </c>
    </row>
    <row r="1061" spans="1:2" x14ac:dyDescent="0.25">
      <c r="A1061" s="9">
        <v>43145.125</v>
      </c>
      <c r="B1061" s="10">
        <v>37</v>
      </c>
    </row>
    <row r="1062" spans="1:2" x14ac:dyDescent="0.25">
      <c r="A1062" s="9">
        <v>43145.166666666664</v>
      </c>
      <c r="B1062" s="10">
        <v>37</v>
      </c>
    </row>
    <row r="1063" spans="1:2" x14ac:dyDescent="0.25">
      <c r="A1063" s="9">
        <v>43145.208333333336</v>
      </c>
      <c r="B1063" s="10">
        <v>36</v>
      </c>
    </row>
    <row r="1064" spans="1:2" x14ac:dyDescent="0.25">
      <c r="A1064" s="9">
        <v>43145.25</v>
      </c>
      <c r="B1064" s="10">
        <v>37</v>
      </c>
    </row>
    <row r="1065" spans="1:2" x14ac:dyDescent="0.25">
      <c r="A1065" s="9">
        <v>43145.291666666664</v>
      </c>
      <c r="B1065" s="10">
        <v>38</v>
      </c>
    </row>
    <row r="1066" spans="1:2" x14ac:dyDescent="0.25">
      <c r="A1066" s="9">
        <v>43145.333333333336</v>
      </c>
      <c r="B1066" s="10">
        <v>39</v>
      </c>
    </row>
    <row r="1067" spans="1:2" x14ac:dyDescent="0.25">
      <c r="A1067" s="9">
        <v>43145.375</v>
      </c>
      <c r="B1067" s="10">
        <v>39</v>
      </c>
    </row>
    <row r="1068" spans="1:2" x14ac:dyDescent="0.25">
      <c r="A1068" s="9">
        <v>43145.416666666664</v>
      </c>
      <c r="B1068" s="10">
        <v>40</v>
      </c>
    </row>
    <row r="1069" spans="1:2" x14ac:dyDescent="0.25">
      <c r="A1069" s="9">
        <v>43145.458333333336</v>
      </c>
      <c r="B1069" s="10">
        <v>43</v>
      </c>
    </row>
    <row r="1070" spans="1:2" x14ac:dyDescent="0.25">
      <c r="A1070" s="9">
        <v>43145.5</v>
      </c>
      <c r="B1070" s="10">
        <v>45</v>
      </c>
    </row>
    <row r="1071" spans="1:2" x14ac:dyDescent="0.25">
      <c r="A1071" s="9">
        <v>43145.541666666664</v>
      </c>
      <c r="B1071" s="10">
        <v>47</v>
      </c>
    </row>
    <row r="1072" spans="1:2" x14ac:dyDescent="0.25">
      <c r="A1072" s="9">
        <v>43145.583333333336</v>
      </c>
      <c r="B1072" s="10">
        <v>49</v>
      </c>
    </row>
    <row r="1073" spans="1:2" x14ac:dyDescent="0.25">
      <c r="A1073" s="9">
        <v>43145.625</v>
      </c>
      <c r="B1073" s="10">
        <v>52</v>
      </c>
    </row>
    <row r="1074" spans="1:2" x14ac:dyDescent="0.25">
      <c r="A1074" s="9">
        <v>43145.666666666664</v>
      </c>
      <c r="B1074" s="10">
        <v>53</v>
      </c>
    </row>
    <row r="1075" spans="1:2" x14ac:dyDescent="0.25">
      <c r="A1075" s="9">
        <v>43145.708333333336</v>
      </c>
      <c r="B1075" s="10">
        <v>50</v>
      </c>
    </row>
    <row r="1076" spans="1:2" x14ac:dyDescent="0.25">
      <c r="A1076" s="9">
        <v>43145.75</v>
      </c>
      <c r="B1076" s="10">
        <v>52</v>
      </c>
    </row>
    <row r="1077" spans="1:2" x14ac:dyDescent="0.25">
      <c r="A1077" s="9">
        <v>43145.791666666664</v>
      </c>
      <c r="B1077" s="10">
        <v>49</v>
      </c>
    </row>
    <row r="1078" spans="1:2" x14ac:dyDescent="0.25">
      <c r="A1078" s="9">
        <v>43145.833333333336</v>
      </c>
      <c r="B1078" s="10">
        <v>49</v>
      </c>
    </row>
    <row r="1079" spans="1:2" x14ac:dyDescent="0.25">
      <c r="A1079" s="9">
        <v>43145.875</v>
      </c>
      <c r="B1079" s="10">
        <v>50</v>
      </c>
    </row>
    <row r="1080" spans="1:2" x14ac:dyDescent="0.25">
      <c r="A1080" s="9">
        <v>43145.916666666664</v>
      </c>
      <c r="B1080" s="10">
        <v>50</v>
      </c>
    </row>
    <row r="1081" spans="1:2" x14ac:dyDescent="0.25">
      <c r="A1081" s="9">
        <v>43145.958333333336</v>
      </c>
      <c r="B1081" s="10">
        <v>49</v>
      </c>
    </row>
    <row r="1082" spans="1:2" x14ac:dyDescent="0.25">
      <c r="A1082" s="9">
        <v>43146</v>
      </c>
      <c r="B1082" s="10">
        <v>48</v>
      </c>
    </row>
    <row r="1083" spans="1:2" x14ac:dyDescent="0.25">
      <c r="A1083" s="9">
        <v>43146.041666666664</v>
      </c>
      <c r="B1083" s="10">
        <v>48</v>
      </c>
    </row>
    <row r="1084" spans="1:2" x14ac:dyDescent="0.25">
      <c r="A1084" s="9">
        <v>43146.083333333336</v>
      </c>
      <c r="B1084" s="10">
        <v>48</v>
      </c>
    </row>
    <row r="1085" spans="1:2" x14ac:dyDescent="0.25">
      <c r="A1085" s="9">
        <v>43146.125</v>
      </c>
      <c r="B1085" s="10">
        <v>47</v>
      </c>
    </row>
    <row r="1086" spans="1:2" x14ac:dyDescent="0.25">
      <c r="A1086" s="9">
        <v>43146.166666666664</v>
      </c>
      <c r="B1086" s="10">
        <v>47</v>
      </c>
    </row>
    <row r="1087" spans="1:2" x14ac:dyDescent="0.25">
      <c r="A1087" s="9">
        <v>43146.208333333336</v>
      </c>
      <c r="B1087" s="10">
        <v>47</v>
      </c>
    </row>
    <row r="1088" spans="1:2" x14ac:dyDescent="0.25">
      <c r="A1088" s="9">
        <v>43146.25</v>
      </c>
      <c r="B1088" s="10">
        <v>48</v>
      </c>
    </row>
    <row r="1089" spans="1:2" x14ac:dyDescent="0.25">
      <c r="A1089" s="9">
        <v>43146.291666666664</v>
      </c>
      <c r="B1089" s="10">
        <v>48</v>
      </c>
    </row>
    <row r="1090" spans="1:2" x14ac:dyDescent="0.25">
      <c r="A1090" s="9">
        <v>43146.333333333336</v>
      </c>
      <c r="B1090" s="10">
        <v>48</v>
      </c>
    </row>
    <row r="1091" spans="1:2" x14ac:dyDescent="0.25">
      <c r="A1091" s="9">
        <v>43146.375</v>
      </c>
      <c r="B1091" s="10">
        <v>49</v>
      </c>
    </row>
    <row r="1092" spans="1:2" x14ac:dyDescent="0.25">
      <c r="A1092" s="9">
        <v>43146.416666666664</v>
      </c>
      <c r="B1092" s="10">
        <v>51</v>
      </c>
    </row>
    <row r="1093" spans="1:2" x14ac:dyDescent="0.25">
      <c r="A1093" s="9">
        <v>43146.458333333336</v>
      </c>
      <c r="B1093" s="10">
        <v>52</v>
      </c>
    </row>
    <row r="1094" spans="1:2" x14ac:dyDescent="0.25">
      <c r="A1094" s="9">
        <v>43146.5</v>
      </c>
      <c r="B1094" s="10">
        <v>53</v>
      </c>
    </row>
    <row r="1095" spans="1:2" x14ac:dyDescent="0.25">
      <c r="A1095" s="9">
        <v>43146.541666666664</v>
      </c>
      <c r="B1095" s="10">
        <v>54</v>
      </c>
    </row>
    <row r="1096" spans="1:2" x14ac:dyDescent="0.25">
      <c r="A1096" s="9">
        <v>43146.583333333336</v>
      </c>
      <c r="B1096" s="10">
        <v>56</v>
      </c>
    </row>
    <row r="1097" spans="1:2" x14ac:dyDescent="0.25">
      <c r="A1097" s="9">
        <v>43146.625</v>
      </c>
      <c r="B1097" s="10">
        <v>57</v>
      </c>
    </row>
    <row r="1098" spans="1:2" x14ac:dyDescent="0.25">
      <c r="A1098" s="9">
        <v>43146.666666666664</v>
      </c>
      <c r="B1098" s="10">
        <v>58</v>
      </c>
    </row>
    <row r="1099" spans="1:2" x14ac:dyDescent="0.25">
      <c r="A1099" s="9">
        <v>43146.708333333336</v>
      </c>
      <c r="B1099" s="10">
        <v>59</v>
      </c>
    </row>
    <row r="1100" spans="1:2" x14ac:dyDescent="0.25">
      <c r="A1100" s="9">
        <v>43146.75</v>
      </c>
      <c r="B1100" s="10">
        <v>60</v>
      </c>
    </row>
    <row r="1101" spans="1:2" x14ac:dyDescent="0.25">
      <c r="A1101" s="9">
        <v>43146.791666666664</v>
      </c>
      <c r="B1101" s="10">
        <v>58</v>
      </c>
    </row>
    <row r="1102" spans="1:2" x14ac:dyDescent="0.25">
      <c r="A1102" s="9">
        <v>43146.833333333336</v>
      </c>
      <c r="B1102" s="10">
        <v>59</v>
      </c>
    </row>
    <row r="1103" spans="1:2" x14ac:dyDescent="0.25">
      <c r="A1103" s="9">
        <v>43146.875</v>
      </c>
      <c r="B1103" s="10">
        <v>60</v>
      </c>
    </row>
    <row r="1104" spans="1:2" x14ac:dyDescent="0.25">
      <c r="A1104" s="9">
        <v>43146.916666666664</v>
      </c>
      <c r="B1104" s="10">
        <v>60</v>
      </c>
    </row>
    <row r="1105" spans="1:2" x14ac:dyDescent="0.25">
      <c r="A1105" s="9">
        <v>43146.958333333336</v>
      </c>
      <c r="B1105" s="10">
        <v>58</v>
      </c>
    </row>
    <row r="1106" spans="1:2" x14ac:dyDescent="0.25">
      <c r="A1106" s="9">
        <v>43147</v>
      </c>
      <c r="B1106" s="10">
        <v>58</v>
      </c>
    </row>
    <row r="1107" spans="1:2" x14ac:dyDescent="0.25">
      <c r="A1107" s="9">
        <v>43147.041666666664</v>
      </c>
      <c r="B1107" s="10">
        <v>57</v>
      </c>
    </row>
    <row r="1108" spans="1:2" x14ac:dyDescent="0.25">
      <c r="A1108" s="9">
        <v>43147.083333333336</v>
      </c>
      <c r="B1108" s="10">
        <v>57</v>
      </c>
    </row>
    <row r="1109" spans="1:2" x14ac:dyDescent="0.25">
      <c r="A1109" s="9">
        <v>43147.125</v>
      </c>
      <c r="B1109" s="10">
        <v>57</v>
      </c>
    </row>
    <row r="1110" spans="1:2" x14ac:dyDescent="0.25">
      <c r="A1110" s="9">
        <v>43147.166666666664</v>
      </c>
      <c r="B1110" s="10">
        <v>57</v>
      </c>
    </row>
    <row r="1111" spans="1:2" x14ac:dyDescent="0.25">
      <c r="A1111" s="9">
        <v>43147.208333333336</v>
      </c>
      <c r="B1111" s="10">
        <v>59</v>
      </c>
    </row>
    <row r="1112" spans="1:2" x14ac:dyDescent="0.25">
      <c r="A1112" s="9">
        <v>43147.25</v>
      </c>
      <c r="B1112" s="10">
        <v>58</v>
      </c>
    </row>
    <row r="1113" spans="1:2" x14ac:dyDescent="0.25">
      <c r="A1113" s="9">
        <v>43147.291666666664</v>
      </c>
      <c r="B1113" s="10">
        <v>55</v>
      </c>
    </row>
    <row r="1114" spans="1:2" x14ac:dyDescent="0.25">
      <c r="A1114" s="9">
        <v>43147.333333333336</v>
      </c>
      <c r="B1114" s="10">
        <v>52</v>
      </c>
    </row>
    <row r="1115" spans="1:2" x14ac:dyDescent="0.25">
      <c r="A1115" s="9">
        <v>43147.375</v>
      </c>
      <c r="B1115" s="10">
        <v>53</v>
      </c>
    </row>
    <row r="1116" spans="1:2" x14ac:dyDescent="0.25">
      <c r="A1116" s="9">
        <v>43147.416666666664</v>
      </c>
      <c r="B1116" s="10">
        <v>57</v>
      </c>
    </row>
    <row r="1117" spans="1:2" x14ac:dyDescent="0.25">
      <c r="A1117" s="9">
        <v>43147.458333333336</v>
      </c>
      <c r="B1117" s="10">
        <v>57</v>
      </c>
    </row>
    <row r="1118" spans="1:2" x14ac:dyDescent="0.25">
      <c r="A1118" s="9">
        <v>43147.5</v>
      </c>
      <c r="B1118" s="10">
        <v>58</v>
      </c>
    </row>
    <row r="1119" spans="1:2" x14ac:dyDescent="0.25">
      <c r="A1119" s="9">
        <v>43147.541666666664</v>
      </c>
      <c r="B1119" s="10">
        <v>58</v>
      </c>
    </row>
    <row r="1120" spans="1:2" x14ac:dyDescent="0.25">
      <c r="A1120" s="9">
        <v>43147.583333333336</v>
      </c>
      <c r="B1120" s="10">
        <v>59</v>
      </c>
    </row>
    <row r="1121" spans="1:2" x14ac:dyDescent="0.25">
      <c r="A1121" s="9">
        <v>43147.625</v>
      </c>
      <c r="B1121" s="10">
        <v>53</v>
      </c>
    </row>
    <row r="1122" spans="1:2" x14ac:dyDescent="0.25">
      <c r="A1122" s="9">
        <v>43147.666666666664</v>
      </c>
      <c r="B1122" s="10">
        <v>51</v>
      </c>
    </row>
    <row r="1123" spans="1:2" x14ac:dyDescent="0.25">
      <c r="A1123" s="9">
        <v>43147.708333333336</v>
      </c>
      <c r="B1123" s="10">
        <v>47</v>
      </c>
    </row>
    <row r="1124" spans="1:2" x14ac:dyDescent="0.25">
      <c r="A1124" s="9">
        <v>43147.75</v>
      </c>
      <c r="B1124" s="10">
        <v>46</v>
      </c>
    </row>
    <row r="1125" spans="1:2" x14ac:dyDescent="0.25">
      <c r="A1125" s="9">
        <v>43147.791666666664</v>
      </c>
      <c r="B1125" s="10">
        <v>44</v>
      </c>
    </row>
    <row r="1126" spans="1:2" x14ac:dyDescent="0.25">
      <c r="A1126" s="9">
        <v>43147.833333333336</v>
      </c>
      <c r="B1126" s="10">
        <v>42</v>
      </c>
    </row>
    <row r="1127" spans="1:2" x14ac:dyDescent="0.25">
      <c r="A1127" s="9">
        <v>43147.875</v>
      </c>
      <c r="B1127" s="10">
        <v>41</v>
      </c>
    </row>
    <row r="1128" spans="1:2" x14ac:dyDescent="0.25">
      <c r="A1128" s="9">
        <v>43147.916666666664</v>
      </c>
      <c r="B1128" s="10">
        <v>40</v>
      </c>
    </row>
    <row r="1129" spans="1:2" x14ac:dyDescent="0.25">
      <c r="A1129" s="9">
        <v>43147.958333333336</v>
      </c>
      <c r="B1129" s="10">
        <v>39</v>
      </c>
    </row>
    <row r="1130" spans="1:2" x14ac:dyDescent="0.25">
      <c r="A1130" s="9">
        <v>43148</v>
      </c>
      <c r="B1130" s="10">
        <v>37</v>
      </c>
    </row>
    <row r="1131" spans="1:2" x14ac:dyDescent="0.25">
      <c r="A1131" s="9">
        <v>43148.041666666664</v>
      </c>
      <c r="B1131" s="10">
        <v>36</v>
      </c>
    </row>
    <row r="1132" spans="1:2" x14ac:dyDescent="0.25">
      <c r="A1132" s="9">
        <v>43148.083333333336</v>
      </c>
      <c r="B1132" s="10">
        <v>34</v>
      </c>
    </row>
    <row r="1133" spans="1:2" x14ac:dyDescent="0.25">
      <c r="A1133" s="9">
        <v>43148.125</v>
      </c>
      <c r="B1133" s="10">
        <v>33</v>
      </c>
    </row>
    <row r="1134" spans="1:2" x14ac:dyDescent="0.25">
      <c r="A1134" s="9">
        <v>43148.166666666664</v>
      </c>
      <c r="B1134" s="10">
        <v>32</v>
      </c>
    </row>
    <row r="1135" spans="1:2" x14ac:dyDescent="0.25">
      <c r="A1135" s="9">
        <v>43148.208333333336</v>
      </c>
      <c r="B1135" s="10">
        <v>31</v>
      </c>
    </row>
    <row r="1136" spans="1:2" x14ac:dyDescent="0.25">
      <c r="A1136" s="9">
        <v>43148.25</v>
      </c>
      <c r="B1136" s="10">
        <v>31</v>
      </c>
    </row>
    <row r="1137" spans="1:2" x14ac:dyDescent="0.25">
      <c r="A1137" s="9">
        <v>43148.291666666664</v>
      </c>
      <c r="B1137" s="10">
        <v>30</v>
      </c>
    </row>
    <row r="1138" spans="1:2" x14ac:dyDescent="0.25">
      <c r="A1138" s="9">
        <v>43148.333333333336</v>
      </c>
      <c r="B1138" s="10">
        <v>32</v>
      </c>
    </row>
    <row r="1139" spans="1:2" x14ac:dyDescent="0.25">
      <c r="A1139" s="9">
        <v>43148.375</v>
      </c>
      <c r="B1139" s="10">
        <v>33</v>
      </c>
    </row>
    <row r="1140" spans="1:2" x14ac:dyDescent="0.25">
      <c r="A1140" s="9">
        <v>43148.416666666664</v>
      </c>
      <c r="B1140" s="10">
        <v>34</v>
      </c>
    </row>
    <row r="1141" spans="1:2" x14ac:dyDescent="0.25">
      <c r="A1141" s="9">
        <v>43148.458333333336</v>
      </c>
      <c r="B1141" s="10">
        <v>35</v>
      </c>
    </row>
    <row r="1142" spans="1:2" x14ac:dyDescent="0.25">
      <c r="A1142" s="9">
        <v>43148.5</v>
      </c>
      <c r="B1142" s="10">
        <v>36</v>
      </c>
    </row>
    <row r="1143" spans="1:2" x14ac:dyDescent="0.25">
      <c r="A1143" s="9">
        <v>43148.541666666664</v>
      </c>
      <c r="B1143" s="10">
        <v>39</v>
      </c>
    </row>
    <row r="1144" spans="1:2" x14ac:dyDescent="0.25">
      <c r="A1144" s="9">
        <v>43148.583333333336</v>
      </c>
      <c r="B1144" s="10">
        <v>38</v>
      </c>
    </row>
    <row r="1145" spans="1:2" x14ac:dyDescent="0.25">
      <c r="A1145" s="9">
        <v>43148.625</v>
      </c>
      <c r="B1145" s="10">
        <v>38</v>
      </c>
    </row>
    <row r="1146" spans="1:2" x14ac:dyDescent="0.25">
      <c r="A1146" s="9">
        <v>43148.666666666664</v>
      </c>
      <c r="B1146" s="10">
        <v>38</v>
      </c>
    </row>
    <row r="1147" spans="1:2" x14ac:dyDescent="0.25">
      <c r="A1147" s="9">
        <v>43148.708333333336</v>
      </c>
      <c r="B1147" s="10">
        <v>38</v>
      </c>
    </row>
    <row r="1148" spans="1:2" x14ac:dyDescent="0.25">
      <c r="A1148" s="9">
        <v>43148.75</v>
      </c>
      <c r="B1148" s="10">
        <v>34</v>
      </c>
    </row>
    <row r="1149" spans="1:2" x14ac:dyDescent="0.25">
      <c r="A1149" s="9">
        <v>43148.791666666664</v>
      </c>
      <c r="B1149" s="10">
        <v>33</v>
      </c>
    </row>
    <row r="1150" spans="1:2" x14ac:dyDescent="0.25">
      <c r="A1150" s="9">
        <v>43148.833333333336</v>
      </c>
      <c r="B1150" s="10">
        <v>33</v>
      </c>
    </row>
    <row r="1151" spans="1:2" x14ac:dyDescent="0.25">
      <c r="A1151" s="9">
        <v>43148.875</v>
      </c>
      <c r="B1151" s="10">
        <v>33</v>
      </c>
    </row>
    <row r="1152" spans="1:2" x14ac:dyDescent="0.25">
      <c r="A1152" s="9">
        <v>43148.916666666664</v>
      </c>
      <c r="B1152" s="10">
        <v>33</v>
      </c>
    </row>
    <row r="1153" spans="1:2" x14ac:dyDescent="0.25">
      <c r="A1153" s="9">
        <v>43148.958333333336</v>
      </c>
      <c r="B1153" s="10">
        <v>33</v>
      </c>
    </row>
    <row r="1154" spans="1:2" x14ac:dyDescent="0.25">
      <c r="A1154" s="9">
        <v>43149</v>
      </c>
      <c r="B1154" s="10">
        <v>33</v>
      </c>
    </row>
    <row r="1155" spans="1:2" x14ac:dyDescent="0.25">
      <c r="A1155" s="9">
        <v>43149.041666666664</v>
      </c>
      <c r="B1155" s="10">
        <v>33</v>
      </c>
    </row>
    <row r="1156" spans="1:2" x14ac:dyDescent="0.25">
      <c r="A1156" s="9">
        <v>43149.083333333336</v>
      </c>
      <c r="B1156" s="10">
        <v>34</v>
      </c>
    </row>
    <row r="1157" spans="1:2" x14ac:dyDescent="0.25">
      <c r="A1157" s="9">
        <v>43149.125</v>
      </c>
      <c r="B1157" s="10">
        <v>34</v>
      </c>
    </row>
    <row r="1158" spans="1:2" x14ac:dyDescent="0.25">
      <c r="A1158" s="9">
        <v>43149.166666666664</v>
      </c>
      <c r="B1158" s="10">
        <v>35</v>
      </c>
    </row>
    <row r="1159" spans="1:2" x14ac:dyDescent="0.25">
      <c r="A1159" s="9">
        <v>43149.208333333336</v>
      </c>
      <c r="B1159" s="10">
        <v>36</v>
      </c>
    </row>
    <row r="1160" spans="1:2" x14ac:dyDescent="0.25">
      <c r="A1160" s="9">
        <v>43149.25</v>
      </c>
      <c r="B1160" s="10">
        <v>36</v>
      </c>
    </row>
    <row r="1161" spans="1:2" x14ac:dyDescent="0.25">
      <c r="A1161" s="9">
        <v>43149.291666666664</v>
      </c>
      <c r="B1161" s="10">
        <v>36</v>
      </c>
    </row>
    <row r="1162" spans="1:2" x14ac:dyDescent="0.25">
      <c r="A1162" s="9">
        <v>43149.333333333336</v>
      </c>
      <c r="B1162" s="10">
        <v>37</v>
      </c>
    </row>
    <row r="1163" spans="1:2" x14ac:dyDescent="0.25">
      <c r="A1163" s="9">
        <v>43149.375</v>
      </c>
      <c r="B1163" s="10">
        <v>38</v>
      </c>
    </row>
    <row r="1164" spans="1:2" x14ac:dyDescent="0.25">
      <c r="A1164" s="9">
        <v>43149.416666666664</v>
      </c>
      <c r="B1164" s="10">
        <v>39</v>
      </c>
    </row>
    <row r="1165" spans="1:2" x14ac:dyDescent="0.25">
      <c r="A1165" s="9">
        <v>43149.458333333336</v>
      </c>
      <c r="B1165" s="10">
        <v>41</v>
      </c>
    </row>
    <row r="1166" spans="1:2" x14ac:dyDescent="0.25">
      <c r="A1166" s="9">
        <v>43149.5</v>
      </c>
      <c r="B1166" s="10">
        <v>43</v>
      </c>
    </row>
    <row r="1167" spans="1:2" x14ac:dyDescent="0.25">
      <c r="A1167" s="9">
        <v>43149.541666666664</v>
      </c>
      <c r="B1167" s="10">
        <v>44</v>
      </c>
    </row>
    <row r="1168" spans="1:2" x14ac:dyDescent="0.25">
      <c r="A1168" s="9">
        <v>43149.583333333336</v>
      </c>
      <c r="B1168" s="10">
        <v>45</v>
      </c>
    </row>
    <row r="1169" spans="1:2" x14ac:dyDescent="0.25">
      <c r="A1169" s="9">
        <v>43149.625</v>
      </c>
      <c r="B1169" s="10">
        <v>44</v>
      </c>
    </row>
    <row r="1170" spans="1:2" x14ac:dyDescent="0.25">
      <c r="A1170" s="9">
        <v>43149.666666666664</v>
      </c>
      <c r="B1170" s="10">
        <v>44</v>
      </c>
    </row>
    <row r="1171" spans="1:2" x14ac:dyDescent="0.25">
      <c r="A1171" s="9">
        <v>43149.708333333336</v>
      </c>
      <c r="B1171" s="10">
        <v>44</v>
      </c>
    </row>
    <row r="1172" spans="1:2" x14ac:dyDescent="0.25">
      <c r="A1172" s="9">
        <v>43149.75</v>
      </c>
      <c r="B1172" s="10">
        <v>43</v>
      </c>
    </row>
    <row r="1173" spans="1:2" x14ac:dyDescent="0.25">
      <c r="A1173" s="9">
        <v>43149.791666666664</v>
      </c>
      <c r="B1173" s="10">
        <v>43</v>
      </c>
    </row>
    <row r="1174" spans="1:2" x14ac:dyDescent="0.25">
      <c r="A1174" s="9">
        <v>43149.833333333336</v>
      </c>
      <c r="B1174" s="10">
        <v>40</v>
      </c>
    </row>
    <row r="1175" spans="1:2" x14ac:dyDescent="0.25">
      <c r="A1175" s="9">
        <v>43149.875</v>
      </c>
      <c r="B1175" s="10">
        <v>40</v>
      </c>
    </row>
    <row r="1176" spans="1:2" x14ac:dyDescent="0.25">
      <c r="A1176" s="9">
        <v>43149.916666666664</v>
      </c>
      <c r="B1176" s="10">
        <v>38</v>
      </c>
    </row>
    <row r="1177" spans="1:2" x14ac:dyDescent="0.25">
      <c r="A1177" s="9">
        <v>43149.958333333336</v>
      </c>
      <c r="B1177" s="10">
        <v>38</v>
      </c>
    </row>
    <row r="1178" spans="1:2" x14ac:dyDescent="0.25">
      <c r="A1178" s="9">
        <v>43150</v>
      </c>
      <c r="B1178" s="10">
        <v>36</v>
      </c>
    </row>
    <row r="1179" spans="1:2" x14ac:dyDescent="0.25">
      <c r="A1179" s="9">
        <v>43150.041666666664</v>
      </c>
      <c r="B1179" s="10">
        <v>34</v>
      </c>
    </row>
    <row r="1180" spans="1:2" x14ac:dyDescent="0.25">
      <c r="A1180" s="9">
        <v>43150.083333333336</v>
      </c>
      <c r="B1180" s="10">
        <v>34</v>
      </c>
    </row>
    <row r="1181" spans="1:2" x14ac:dyDescent="0.25">
      <c r="A1181" s="9">
        <v>43150.125</v>
      </c>
      <c r="B1181" s="10">
        <v>36</v>
      </c>
    </row>
    <row r="1182" spans="1:2" x14ac:dyDescent="0.25">
      <c r="A1182" s="9">
        <v>43150.166666666664</v>
      </c>
      <c r="B1182" s="10">
        <v>36</v>
      </c>
    </row>
    <row r="1183" spans="1:2" x14ac:dyDescent="0.25">
      <c r="A1183" s="9">
        <v>43150.208333333336</v>
      </c>
      <c r="B1183" s="10">
        <v>36</v>
      </c>
    </row>
    <row r="1184" spans="1:2" x14ac:dyDescent="0.25">
      <c r="A1184" s="9">
        <v>43150.25</v>
      </c>
      <c r="B1184" s="10">
        <v>37</v>
      </c>
    </row>
    <row r="1185" spans="1:2" x14ac:dyDescent="0.25">
      <c r="A1185" s="9">
        <v>43150.291666666664</v>
      </c>
      <c r="B1185" s="10">
        <v>39</v>
      </c>
    </row>
    <row r="1186" spans="1:2" x14ac:dyDescent="0.25">
      <c r="A1186" s="9">
        <v>43150.333333333336</v>
      </c>
      <c r="B1186" s="10">
        <v>40</v>
      </c>
    </row>
    <row r="1187" spans="1:2" x14ac:dyDescent="0.25">
      <c r="A1187" s="9">
        <v>43150.375</v>
      </c>
      <c r="B1187" s="10">
        <v>43</v>
      </c>
    </row>
    <row r="1188" spans="1:2" x14ac:dyDescent="0.25">
      <c r="A1188" s="9">
        <v>43150.416666666664</v>
      </c>
      <c r="B1188" s="10">
        <v>45</v>
      </c>
    </row>
    <row r="1189" spans="1:2" x14ac:dyDescent="0.25">
      <c r="A1189" s="9">
        <v>43150.458333333336</v>
      </c>
      <c r="B1189" s="10">
        <v>47</v>
      </c>
    </row>
    <row r="1190" spans="1:2" x14ac:dyDescent="0.25">
      <c r="A1190" s="9">
        <v>43150.5</v>
      </c>
      <c r="B1190" s="10">
        <v>47</v>
      </c>
    </row>
    <row r="1191" spans="1:2" x14ac:dyDescent="0.25">
      <c r="A1191" s="9">
        <v>43150.541666666664</v>
      </c>
      <c r="B1191" s="10">
        <v>48</v>
      </c>
    </row>
    <row r="1192" spans="1:2" x14ac:dyDescent="0.25">
      <c r="A1192" s="9">
        <v>43150.583333333336</v>
      </c>
      <c r="B1192" s="10">
        <v>48</v>
      </c>
    </row>
    <row r="1193" spans="1:2" x14ac:dyDescent="0.25">
      <c r="A1193" s="9">
        <v>43150.625</v>
      </c>
      <c r="B1193" s="10">
        <v>48</v>
      </c>
    </row>
    <row r="1194" spans="1:2" x14ac:dyDescent="0.25">
      <c r="A1194" s="9">
        <v>43150.666666666664</v>
      </c>
      <c r="B1194" s="10">
        <v>49</v>
      </c>
    </row>
    <row r="1195" spans="1:2" x14ac:dyDescent="0.25">
      <c r="A1195" s="9">
        <v>43150.708333333336</v>
      </c>
      <c r="B1195" s="10">
        <v>48</v>
      </c>
    </row>
    <row r="1196" spans="1:2" x14ac:dyDescent="0.25">
      <c r="A1196" s="9">
        <v>43150.75</v>
      </c>
      <c r="B1196" s="10">
        <v>48</v>
      </c>
    </row>
    <row r="1197" spans="1:2" x14ac:dyDescent="0.25">
      <c r="A1197" s="9">
        <v>43150.791666666664</v>
      </c>
      <c r="B1197" s="10">
        <v>48</v>
      </c>
    </row>
    <row r="1198" spans="1:2" x14ac:dyDescent="0.25">
      <c r="A1198" s="9">
        <v>43150.833333333336</v>
      </c>
      <c r="B1198" s="10">
        <v>47</v>
      </c>
    </row>
    <row r="1199" spans="1:2" x14ac:dyDescent="0.25">
      <c r="A1199" s="9">
        <v>43150.875</v>
      </c>
      <c r="B1199" s="10">
        <v>47</v>
      </c>
    </row>
    <row r="1200" spans="1:2" x14ac:dyDescent="0.25">
      <c r="A1200" s="9">
        <v>43150.916666666664</v>
      </c>
      <c r="B1200" s="10">
        <v>47</v>
      </c>
    </row>
    <row r="1201" spans="1:2" x14ac:dyDescent="0.25">
      <c r="A1201" s="9">
        <v>43150.958333333336</v>
      </c>
      <c r="B1201" s="10">
        <v>46</v>
      </c>
    </row>
    <row r="1202" spans="1:2" x14ac:dyDescent="0.25">
      <c r="A1202" s="9">
        <v>43151</v>
      </c>
      <c r="B1202" s="10">
        <v>47</v>
      </c>
    </row>
    <row r="1203" spans="1:2" x14ac:dyDescent="0.25">
      <c r="A1203" s="9">
        <v>43151.041666666664</v>
      </c>
      <c r="B1203" s="10">
        <v>48</v>
      </c>
    </row>
    <row r="1204" spans="1:2" x14ac:dyDescent="0.25">
      <c r="A1204" s="9">
        <v>43151.083333333336</v>
      </c>
      <c r="B1204" s="10">
        <v>49</v>
      </c>
    </row>
    <row r="1205" spans="1:2" x14ac:dyDescent="0.25">
      <c r="A1205" s="9">
        <v>43151.125</v>
      </c>
      <c r="B1205" s="10">
        <v>51</v>
      </c>
    </row>
    <row r="1206" spans="1:2" x14ac:dyDescent="0.25">
      <c r="A1206" s="9">
        <v>43151.166666666664</v>
      </c>
      <c r="B1206" s="10">
        <v>51</v>
      </c>
    </row>
    <row r="1207" spans="1:2" x14ac:dyDescent="0.25">
      <c r="A1207" s="9">
        <v>43151.208333333336</v>
      </c>
      <c r="B1207" s="10">
        <v>51</v>
      </c>
    </row>
    <row r="1208" spans="1:2" x14ac:dyDescent="0.25">
      <c r="A1208" s="9">
        <v>43151.25</v>
      </c>
      <c r="B1208" s="10">
        <v>50</v>
      </c>
    </row>
    <row r="1209" spans="1:2" x14ac:dyDescent="0.25">
      <c r="A1209" s="9">
        <v>43151.291666666664</v>
      </c>
      <c r="B1209" s="10">
        <v>51</v>
      </c>
    </row>
    <row r="1210" spans="1:2" x14ac:dyDescent="0.25">
      <c r="A1210" s="9">
        <v>43151.333333333336</v>
      </c>
      <c r="B1210" s="10">
        <v>52</v>
      </c>
    </row>
    <row r="1211" spans="1:2" x14ac:dyDescent="0.25">
      <c r="A1211" s="9">
        <v>43151.375</v>
      </c>
      <c r="B1211" s="10">
        <v>52</v>
      </c>
    </row>
    <row r="1212" spans="1:2" x14ac:dyDescent="0.25">
      <c r="A1212" s="9">
        <v>43151.416666666664</v>
      </c>
      <c r="B1212" s="10">
        <v>54</v>
      </c>
    </row>
    <row r="1213" spans="1:2" x14ac:dyDescent="0.25">
      <c r="A1213" s="9">
        <v>43151.458333333336</v>
      </c>
      <c r="B1213" s="10">
        <v>55</v>
      </c>
    </row>
    <row r="1214" spans="1:2" x14ac:dyDescent="0.25">
      <c r="A1214" s="9">
        <v>43151.5</v>
      </c>
      <c r="B1214" s="10">
        <v>58</v>
      </c>
    </row>
    <row r="1215" spans="1:2" x14ac:dyDescent="0.25">
      <c r="A1215" s="9">
        <v>43151.541666666664</v>
      </c>
      <c r="B1215" s="10">
        <v>60</v>
      </c>
    </row>
    <row r="1216" spans="1:2" x14ac:dyDescent="0.25">
      <c r="A1216" s="9">
        <v>43151.583333333336</v>
      </c>
      <c r="B1216" s="10">
        <v>64</v>
      </c>
    </row>
    <row r="1217" spans="1:2" x14ac:dyDescent="0.25">
      <c r="A1217" s="9">
        <v>43151.625</v>
      </c>
      <c r="B1217" s="10">
        <v>66</v>
      </c>
    </row>
    <row r="1218" spans="1:2" x14ac:dyDescent="0.25">
      <c r="A1218" s="9">
        <v>43151.666666666664</v>
      </c>
      <c r="B1218" s="10">
        <v>67</v>
      </c>
    </row>
    <row r="1219" spans="1:2" x14ac:dyDescent="0.25">
      <c r="A1219" s="9">
        <v>43151.708333333336</v>
      </c>
      <c r="B1219" s="10">
        <v>69</v>
      </c>
    </row>
    <row r="1220" spans="1:2" x14ac:dyDescent="0.25">
      <c r="A1220" s="9">
        <v>43151.75</v>
      </c>
      <c r="B1220" s="10">
        <v>63</v>
      </c>
    </row>
    <row r="1221" spans="1:2" x14ac:dyDescent="0.25">
      <c r="A1221" s="9">
        <v>43151.791666666664</v>
      </c>
      <c r="B1221" s="10">
        <v>61</v>
      </c>
    </row>
    <row r="1222" spans="1:2" x14ac:dyDescent="0.25">
      <c r="A1222" s="9">
        <v>43151.833333333336</v>
      </c>
      <c r="B1222" s="10">
        <v>59</v>
      </c>
    </row>
    <row r="1223" spans="1:2" x14ac:dyDescent="0.25">
      <c r="A1223" s="9">
        <v>43151.875</v>
      </c>
      <c r="B1223" s="10">
        <v>58</v>
      </c>
    </row>
    <row r="1224" spans="1:2" x14ac:dyDescent="0.25">
      <c r="A1224" s="9">
        <v>43151.916666666664</v>
      </c>
      <c r="B1224" s="10">
        <v>56</v>
      </c>
    </row>
    <row r="1225" spans="1:2" x14ac:dyDescent="0.25">
      <c r="A1225" s="9">
        <v>43151.958333333336</v>
      </c>
      <c r="B1225" s="10">
        <v>54</v>
      </c>
    </row>
    <row r="1226" spans="1:2" x14ac:dyDescent="0.25">
      <c r="A1226" s="9">
        <v>43152</v>
      </c>
      <c r="B1226" s="10">
        <v>53</v>
      </c>
    </row>
    <row r="1227" spans="1:2" x14ac:dyDescent="0.25">
      <c r="A1227" s="9">
        <v>43152.041666666664</v>
      </c>
      <c r="B1227" s="10">
        <v>53</v>
      </c>
    </row>
    <row r="1228" spans="1:2" x14ac:dyDescent="0.25">
      <c r="A1228" s="9">
        <v>43152.083333333336</v>
      </c>
      <c r="B1228" s="10">
        <v>52</v>
      </c>
    </row>
    <row r="1229" spans="1:2" x14ac:dyDescent="0.25">
      <c r="A1229" s="9">
        <v>43152.125</v>
      </c>
      <c r="B1229" s="10">
        <v>52</v>
      </c>
    </row>
    <row r="1230" spans="1:2" x14ac:dyDescent="0.25">
      <c r="A1230" s="9">
        <v>43152.166666666664</v>
      </c>
      <c r="B1230" s="10">
        <v>50</v>
      </c>
    </row>
    <row r="1231" spans="1:2" x14ac:dyDescent="0.25">
      <c r="A1231" s="9">
        <v>43152.208333333336</v>
      </c>
      <c r="B1231" s="10">
        <v>50</v>
      </c>
    </row>
    <row r="1232" spans="1:2" x14ac:dyDescent="0.25">
      <c r="A1232" s="9">
        <v>43152.25</v>
      </c>
      <c r="B1232" s="10">
        <v>53</v>
      </c>
    </row>
    <row r="1233" spans="1:2" x14ac:dyDescent="0.25">
      <c r="A1233" s="9">
        <v>43152.291666666664</v>
      </c>
      <c r="B1233" s="10">
        <v>56</v>
      </c>
    </row>
    <row r="1234" spans="1:2" x14ac:dyDescent="0.25">
      <c r="A1234" s="9">
        <v>43152.333333333336</v>
      </c>
      <c r="B1234" s="10">
        <v>58</v>
      </c>
    </row>
    <row r="1235" spans="1:2" x14ac:dyDescent="0.25">
      <c r="A1235" s="9">
        <v>43152.375</v>
      </c>
      <c r="B1235" s="10">
        <v>61</v>
      </c>
    </row>
    <row r="1236" spans="1:2" x14ac:dyDescent="0.25">
      <c r="A1236" s="9">
        <v>43152.416666666664</v>
      </c>
      <c r="B1236" s="10">
        <v>64</v>
      </c>
    </row>
    <row r="1237" spans="1:2" x14ac:dyDescent="0.25">
      <c r="A1237" s="9">
        <v>43152.458333333336</v>
      </c>
      <c r="B1237" s="10">
        <v>68</v>
      </c>
    </row>
    <row r="1238" spans="1:2" x14ac:dyDescent="0.25">
      <c r="A1238" s="9">
        <v>43152.5</v>
      </c>
      <c r="B1238" s="10">
        <v>70</v>
      </c>
    </row>
    <row r="1239" spans="1:2" x14ac:dyDescent="0.25">
      <c r="A1239" s="9">
        <v>43152.541666666664</v>
      </c>
      <c r="B1239" s="10">
        <v>74</v>
      </c>
    </row>
    <row r="1240" spans="1:2" x14ac:dyDescent="0.25">
      <c r="A1240" s="9">
        <v>43152.583333333336</v>
      </c>
      <c r="B1240" s="10">
        <v>75</v>
      </c>
    </row>
    <row r="1241" spans="1:2" x14ac:dyDescent="0.25">
      <c r="A1241" s="9">
        <v>43152.625</v>
      </c>
      <c r="B1241" s="10">
        <v>77</v>
      </c>
    </row>
    <row r="1242" spans="1:2" x14ac:dyDescent="0.25">
      <c r="A1242" s="9">
        <v>43152.666666666664</v>
      </c>
      <c r="B1242" s="10">
        <v>78</v>
      </c>
    </row>
    <row r="1243" spans="1:2" x14ac:dyDescent="0.25">
      <c r="A1243" s="9">
        <v>43152.708333333336</v>
      </c>
      <c r="B1243" s="10">
        <v>77</v>
      </c>
    </row>
    <row r="1244" spans="1:2" x14ac:dyDescent="0.25">
      <c r="A1244" s="9">
        <v>43152.75</v>
      </c>
      <c r="B1244" s="10">
        <v>75</v>
      </c>
    </row>
    <row r="1245" spans="1:2" x14ac:dyDescent="0.25">
      <c r="A1245" s="9">
        <v>43152.791666666664</v>
      </c>
      <c r="B1245" s="10">
        <v>74</v>
      </c>
    </row>
    <row r="1246" spans="1:2" x14ac:dyDescent="0.25">
      <c r="A1246" s="9">
        <v>43152.833333333336</v>
      </c>
      <c r="B1246" s="10">
        <v>67</v>
      </c>
    </row>
    <row r="1247" spans="1:2" x14ac:dyDescent="0.25">
      <c r="A1247" s="9">
        <v>43152.875</v>
      </c>
      <c r="B1247" s="10">
        <v>62</v>
      </c>
    </row>
    <row r="1248" spans="1:2" x14ac:dyDescent="0.25">
      <c r="A1248" s="9">
        <v>43152.916666666664</v>
      </c>
      <c r="B1248" s="10">
        <v>57</v>
      </c>
    </row>
    <row r="1249" spans="1:2" x14ac:dyDescent="0.25">
      <c r="A1249" s="9">
        <v>43152.958333333336</v>
      </c>
      <c r="B1249" s="10">
        <v>59</v>
      </c>
    </row>
    <row r="1250" spans="1:2" x14ac:dyDescent="0.25">
      <c r="A1250" s="9">
        <v>43153</v>
      </c>
      <c r="B1250" s="10">
        <v>58</v>
      </c>
    </row>
    <row r="1251" spans="1:2" x14ac:dyDescent="0.25">
      <c r="A1251" s="9">
        <v>43153.041666666664</v>
      </c>
      <c r="B1251" s="10">
        <v>57</v>
      </c>
    </row>
    <row r="1252" spans="1:2" x14ac:dyDescent="0.25">
      <c r="A1252" s="9">
        <v>43153.083333333336</v>
      </c>
      <c r="B1252" s="10">
        <v>56</v>
      </c>
    </row>
    <row r="1253" spans="1:2" x14ac:dyDescent="0.25">
      <c r="A1253" s="9">
        <v>43153.125</v>
      </c>
      <c r="B1253" s="10">
        <v>53</v>
      </c>
    </row>
    <row r="1254" spans="1:2" x14ac:dyDescent="0.25">
      <c r="A1254" s="9">
        <v>43153.166666666664</v>
      </c>
      <c r="B1254" s="10">
        <v>51</v>
      </c>
    </row>
    <row r="1255" spans="1:2" x14ac:dyDescent="0.25">
      <c r="A1255" s="9">
        <v>43153.208333333336</v>
      </c>
      <c r="B1255" s="10">
        <v>49</v>
      </c>
    </row>
    <row r="1256" spans="1:2" x14ac:dyDescent="0.25">
      <c r="A1256" s="9">
        <v>43153.25</v>
      </c>
      <c r="B1256" s="10">
        <v>46</v>
      </c>
    </row>
    <row r="1257" spans="1:2" x14ac:dyDescent="0.25">
      <c r="A1257" s="9">
        <v>43153.291666666664</v>
      </c>
      <c r="B1257" s="10">
        <v>46</v>
      </c>
    </row>
    <row r="1258" spans="1:2" x14ac:dyDescent="0.25">
      <c r="A1258" s="9">
        <v>43153.333333333336</v>
      </c>
      <c r="B1258" s="10">
        <v>47</v>
      </c>
    </row>
    <row r="1259" spans="1:2" x14ac:dyDescent="0.25">
      <c r="A1259" s="9">
        <v>43153.375</v>
      </c>
      <c r="B1259" s="10">
        <v>46</v>
      </c>
    </row>
    <row r="1260" spans="1:2" x14ac:dyDescent="0.25">
      <c r="A1260" s="9">
        <v>43153.416666666664</v>
      </c>
      <c r="B1260" s="10">
        <v>46</v>
      </c>
    </row>
    <row r="1261" spans="1:2" x14ac:dyDescent="0.25">
      <c r="A1261" s="9">
        <v>43153.458333333336</v>
      </c>
      <c r="B1261" s="10">
        <v>46</v>
      </c>
    </row>
    <row r="1262" spans="1:2" x14ac:dyDescent="0.25">
      <c r="A1262" s="9">
        <v>43153.5</v>
      </c>
      <c r="B1262" s="10">
        <v>46</v>
      </c>
    </row>
    <row r="1263" spans="1:2" x14ac:dyDescent="0.25">
      <c r="A1263" s="9">
        <v>43153.541666666664</v>
      </c>
      <c r="B1263" s="10">
        <v>45</v>
      </c>
    </row>
    <row r="1264" spans="1:2" x14ac:dyDescent="0.25">
      <c r="A1264" s="9">
        <v>43153.583333333336</v>
      </c>
      <c r="B1264" s="10">
        <v>43</v>
      </c>
    </row>
    <row r="1265" spans="1:2" x14ac:dyDescent="0.25">
      <c r="A1265" s="9">
        <v>43153.625</v>
      </c>
      <c r="B1265" s="10">
        <v>43</v>
      </c>
    </row>
    <row r="1266" spans="1:2" x14ac:dyDescent="0.25">
      <c r="A1266" s="9">
        <v>43153.666666666664</v>
      </c>
      <c r="B1266" s="10">
        <v>41</v>
      </c>
    </row>
    <row r="1267" spans="1:2" x14ac:dyDescent="0.25">
      <c r="A1267" s="9">
        <v>43153.708333333336</v>
      </c>
      <c r="B1267" s="10">
        <v>37</v>
      </c>
    </row>
    <row r="1268" spans="1:2" x14ac:dyDescent="0.25">
      <c r="A1268" s="9">
        <v>43153.75</v>
      </c>
      <c r="B1268" s="10">
        <v>39</v>
      </c>
    </row>
    <row r="1269" spans="1:2" x14ac:dyDescent="0.25">
      <c r="A1269" s="9">
        <v>43153.791666666664</v>
      </c>
      <c r="B1269" s="10">
        <v>39</v>
      </c>
    </row>
    <row r="1270" spans="1:2" x14ac:dyDescent="0.25">
      <c r="A1270" s="9">
        <v>43153.833333333336</v>
      </c>
      <c r="B1270" s="10">
        <v>39</v>
      </c>
    </row>
    <row r="1271" spans="1:2" x14ac:dyDescent="0.25">
      <c r="A1271" s="9">
        <v>43153.875</v>
      </c>
      <c r="B1271" s="10">
        <v>37</v>
      </c>
    </row>
    <row r="1272" spans="1:2" x14ac:dyDescent="0.25">
      <c r="A1272" s="9">
        <v>43153.916666666664</v>
      </c>
      <c r="B1272" s="10">
        <v>38</v>
      </c>
    </row>
    <row r="1273" spans="1:2" x14ac:dyDescent="0.25">
      <c r="A1273" s="9">
        <v>43153.958333333336</v>
      </c>
      <c r="B1273" s="10">
        <v>37</v>
      </c>
    </row>
    <row r="1274" spans="1:2" x14ac:dyDescent="0.25">
      <c r="A1274" s="9">
        <v>43154</v>
      </c>
      <c r="B1274" s="10">
        <v>37</v>
      </c>
    </row>
    <row r="1275" spans="1:2" x14ac:dyDescent="0.25">
      <c r="A1275" s="9">
        <v>43154.041666666664</v>
      </c>
      <c r="B1275" s="10">
        <v>38</v>
      </c>
    </row>
    <row r="1276" spans="1:2" x14ac:dyDescent="0.25">
      <c r="A1276" s="9">
        <v>43154.083333333336</v>
      </c>
      <c r="B1276" s="10">
        <v>37</v>
      </c>
    </row>
    <row r="1277" spans="1:2" x14ac:dyDescent="0.25">
      <c r="A1277" s="9">
        <v>43154.125</v>
      </c>
      <c r="B1277" s="10">
        <v>37</v>
      </c>
    </row>
    <row r="1278" spans="1:2" x14ac:dyDescent="0.25">
      <c r="A1278" s="9">
        <v>43154.166666666664</v>
      </c>
      <c r="B1278" s="10">
        <v>37</v>
      </c>
    </row>
    <row r="1279" spans="1:2" x14ac:dyDescent="0.25">
      <c r="A1279" s="9">
        <v>43154.208333333336</v>
      </c>
      <c r="B1279" s="10">
        <v>37</v>
      </c>
    </row>
    <row r="1280" spans="1:2" x14ac:dyDescent="0.25">
      <c r="A1280" s="9">
        <v>43154.25</v>
      </c>
      <c r="B1280" s="10">
        <v>37</v>
      </c>
    </row>
    <row r="1281" spans="1:2" x14ac:dyDescent="0.25">
      <c r="A1281" s="9">
        <v>43154.291666666664</v>
      </c>
      <c r="B1281" s="10">
        <v>37</v>
      </c>
    </row>
    <row r="1282" spans="1:2" x14ac:dyDescent="0.25">
      <c r="A1282" s="9">
        <v>43154.333333333336</v>
      </c>
      <c r="B1282" s="10">
        <v>37</v>
      </c>
    </row>
    <row r="1283" spans="1:2" x14ac:dyDescent="0.25">
      <c r="A1283" s="9">
        <v>43154.375</v>
      </c>
      <c r="B1283" s="10">
        <v>37</v>
      </c>
    </row>
    <row r="1284" spans="1:2" x14ac:dyDescent="0.25">
      <c r="A1284" s="9">
        <v>43154.416666666664</v>
      </c>
      <c r="B1284" s="10">
        <v>37</v>
      </c>
    </row>
    <row r="1285" spans="1:2" x14ac:dyDescent="0.25">
      <c r="A1285" s="9">
        <v>43154.458333333336</v>
      </c>
      <c r="B1285" s="10">
        <v>37</v>
      </c>
    </row>
    <row r="1286" spans="1:2" x14ac:dyDescent="0.25">
      <c r="A1286" s="9">
        <v>43154.5</v>
      </c>
      <c r="B1286" s="10">
        <v>37</v>
      </c>
    </row>
    <row r="1287" spans="1:2" x14ac:dyDescent="0.25">
      <c r="A1287" s="9">
        <v>43154.541666666664</v>
      </c>
      <c r="B1287" s="10">
        <v>38</v>
      </c>
    </row>
    <row r="1288" spans="1:2" x14ac:dyDescent="0.25">
      <c r="A1288" s="9">
        <v>43154.583333333336</v>
      </c>
      <c r="B1288" s="10">
        <v>37</v>
      </c>
    </row>
    <row r="1289" spans="1:2" x14ac:dyDescent="0.25">
      <c r="A1289" s="9">
        <v>43154.625</v>
      </c>
      <c r="B1289" s="10">
        <v>37</v>
      </c>
    </row>
    <row r="1290" spans="1:2" x14ac:dyDescent="0.25">
      <c r="A1290" s="9">
        <v>43154.666666666664</v>
      </c>
      <c r="B1290" s="10">
        <v>38</v>
      </c>
    </row>
    <row r="1291" spans="1:2" x14ac:dyDescent="0.25">
      <c r="A1291" s="9">
        <v>43154.708333333336</v>
      </c>
      <c r="B1291" s="10">
        <v>37</v>
      </c>
    </row>
    <row r="1292" spans="1:2" x14ac:dyDescent="0.25">
      <c r="A1292" s="9">
        <v>43154.75</v>
      </c>
      <c r="B1292" s="10">
        <v>39</v>
      </c>
    </row>
    <row r="1293" spans="1:2" x14ac:dyDescent="0.25">
      <c r="A1293" s="9">
        <v>43154.791666666664</v>
      </c>
      <c r="B1293" s="10">
        <v>41</v>
      </c>
    </row>
    <row r="1294" spans="1:2" x14ac:dyDescent="0.25">
      <c r="A1294" s="9">
        <v>43154.833333333336</v>
      </c>
      <c r="B1294" s="10">
        <v>41</v>
      </c>
    </row>
    <row r="1295" spans="1:2" x14ac:dyDescent="0.25">
      <c r="A1295" s="9">
        <v>43154.875</v>
      </c>
      <c r="B1295" s="10">
        <v>41</v>
      </c>
    </row>
    <row r="1296" spans="1:2" x14ac:dyDescent="0.25">
      <c r="A1296" s="9">
        <v>43154.916666666664</v>
      </c>
      <c r="B1296" s="10">
        <v>42</v>
      </c>
    </row>
    <row r="1297" spans="1:2" x14ac:dyDescent="0.25">
      <c r="A1297" s="9">
        <v>43154.958333333336</v>
      </c>
      <c r="B1297" s="10">
        <v>43</v>
      </c>
    </row>
    <row r="1298" spans="1:2" x14ac:dyDescent="0.25">
      <c r="A1298" s="9">
        <v>43155</v>
      </c>
      <c r="B1298" s="10">
        <v>44</v>
      </c>
    </row>
    <row r="1299" spans="1:2" x14ac:dyDescent="0.25">
      <c r="A1299" s="9">
        <v>43155.041666666664</v>
      </c>
      <c r="B1299" s="10">
        <v>45</v>
      </c>
    </row>
    <row r="1300" spans="1:2" x14ac:dyDescent="0.25">
      <c r="A1300" s="9">
        <v>43155.083333333336</v>
      </c>
      <c r="B1300" s="10">
        <v>46</v>
      </c>
    </row>
    <row r="1301" spans="1:2" x14ac:dyDescent="0.25">
      <c r="A1301" s="9">
        <v>43155.125</v>
      </c>
      <c r="B1301" s="10">
        <v>45</v>
      </c>
    </row>
    <row r="1302" spans="1:2" x14ac:dyDescent="0.25">
      <c r="A1302" s="9">
        <v>43155.166666666664</v>
      </c>
      <c r="B1302" s="10">
        <v>45</v>
      </c>
    </row>
    <row r="1303" spans="1:2" x14ac:dyDescent="0.25">
      <c r="A1303" s="9">
        <v>43155.208333333336</v>
      </c>
      <c r="B1303" s="10">
        <v>45</v>
      </c>
    </row>
    <row r="1304" spans="1:2" x14ac:dyDescent="0.25">
      <c r="A1304" s="9">
        <v>43155.25</v>
      </c>
      <c r="B1304" s="10">
        <v>46</v>
      </c>
    </row>
    <row r="1305" spans="1:2" x14ac:dyDescent="0.25">
      <c r="A1305" s="9">
        <v>43155.291666666664</v>
      </c>
      <c r="B1305" s="10">
        <v>46</v>
      </c>
    </row>
    <row r="1306" spans="1:2" x14ac:dyDescent="0.25">
      <c r="A1306" s="9">
        <v>43155.333333333336</v>
      </c>
      <c r="B1306" s="10">
        <v>46</v>
      </c>
    </row>
    <row r="1307" spans="1:2" x14ac:dyDescent="0.25">
      <c r="A1307" s="9">
        <v>43155.375</v>
      </c>
      <c r="B1307" s="10">
        <v>48</v>
      </c>
    </row>
    <row r="1308" spans="1:2" x14ac:dyDescent="0.25">
      <c r="A1308" s="9">
        <v>43155.416666666664</v>
      </c>
      <c r="B1308" s="10">
        <v>50</v>
      </c>
    </row>
    <row r="1309" spans="1:2" x14ac:dyDescent="0.25">
      <c r="A1309" s="9">
        <v>43155.458333333336</v>
      </c>
      <c r="B1309" s="10">
        <v>54</v>
      </c>
    </row>
    <row r="1310" spans="1:2" x14ac:dyDescent="0.25">
      <c r="A1310" s="9">
        <v>43155.5</v>
      </c>
      <c r="B1310" s="10">
        <v>54</v>
      </c>
    </row>
    <row r="1311" spans="1:2" x14ac:dyDescent="0.25">
      <c r="A1311" s="9">
        <v>43155.541666666664</v>
      </c>
      <c r="B1311" s="10">
        <v>53</v>
      </c>
    </row>
    <row r="1312" spans="1:2" x14ac:dyDescent="0.25">
      <c r="A1312" s="9">
        <v>43155.583333333336</v>
      </c>
      <c r="B1312" s="10">
        <v>54</v>
      </c>
    </row>
    <row r="1313" spans="1:2" x14ac:dyDescent="0.25">
      <c r="A1313" s="9">
        <v>43155.625</v>
      </c>
      <c r="B1313" s="10">
        <v>52</v>
      </c>
    </row>
    <row r="1314" spans="1:2" x14ac:dyDescent="0.25">
      <c r="A1314" s="9">
        <v>43155.666666666664</v>
      </c>
      <c r="B1314" s="10">
        <v>48</v>
      </c>
    </row>
    <row r="1315" spans="1:2" x14ac:dyDescent="0.25">
      <c r="A1315" s="9">
        <v>43155.708333333336</v>
      </c>
      <c r="B1315" s="10">
        <v>48</v>
      </c>
    </row>
    <row r="1316" spans="1:2" x14ac:dyDescent="0.25">
      <c r="A1316" s="9">
        <v>43155.75</v>
      </c>
      <c r="B1316" s="10">
        <v>46</v>
      </c>
    </row>
    <row r="1317" spans="1:2" x14ac:dyDescent="0.25">
      <c r="A1317" s="9">
        <v>43155.791666666664</v>
      </c>
      <c r="B1317" s="10">
        <v>47</v>
      </c>
    </row>
    <row r="1318" spans="1:2" x14ac:dyDescent="0.25">
      <c r="A1318" s="9">
        <v>43155.833333333336</v>
      </c>
      <c r="B1318" s="10">
        <v>46</v>
      </c>
    </row>
    <row r="1319" spans="1:2" x14ac:dyDescent="0.25">
      <c r="A1319" s="9">
        <v>43155.875</v>
      </c>
      <c r="B1319" s="10">
        <v>45</v>
      </c>
    </row>
    <row r="1320" spans="1:2" x14ac:dyDescent="0.25">
      <c r="A1320" s="9">
        <v>43155.916666666664</v>
      </c>
      <c r="B1320" s="10">
        <v>44</v>
      </c>
    </row>
    <row r="1321" spans="1:2" x14ac:dyDescent="0.25">
      <c r="A1321" s="9">
        <v>43155.958333333336</v>
      </c>
      <c r="B1321" s="10">
        <v>45</v>
      </c>
    </row>
    <row r="1322" spans="1:2" x14ac:dyDescent="0.25">
      <c r="A1322" s="9">
        <v>43156</v>
      </c>
      <c r="B1322" s="10">
        <v>43</v>
      </c>
    </row>
    <row r="1323" spans="1:2" x14ac:dyDescent="0.25">
      <c r="A1323" s="9">
        <v>43156.041666666664</v>
      </c>
      <c r="B1323" s="10">
        <v>43</v>
      </c>
    </row>
    <row r="1324" spans="1:2" x14ac:dyDescent="0.25">
      <c r="A1324" s="9">
        <v>43156.083333333336</v>
      </c>
      <c r="B1324" s="10">
        <v>43</v>
      </c>
    </row>
    <row r="1325" spans="1:2" x14ac:dyDescent="0.25">
      <c r="A1325" s="9">
        <v>43156.125</v>
      </c>
      <c r="B1325" s="10">
        <v>43</v>
      </c>
    </row>
    <row r="1326" spans="1:2" x14ac:dyDescent="0.25">
      <c r="A1326" s="9">
        <v>43156.166666666664</v>
      </c>
      <c r="B1326" s="10">
        <v>42</v>
      </c>
    </row>
    <row r="1327" spans="1:2" x14ac:dyDescent="0.25">
      <c r="A1327" s="9">
        <v>43156.208333333336</v>
      </c>
      <c r="B1327" s="10">
        <v>41</v>
      </c>
    </row>
    <row r="1328" spans="1:2" x14ac:dyDescent="0.25">
      <c r="A1328" s="9">
        <v>43156.25</v>
      </c>
      <c r="B1328" s="10">
        <v>41</v>
      </c>
    </row>
    <row r="1329" spans="1:2" x14ac:dyDescent="0.25">
      <c r="A1329" s="9">
        <v>43156.291666666664</v>
      </c>
      <c r="B1329" s="10">
        <v>40</v>
      </c>
    </row>
    <row r="1330" spans="1:2" x14ac:dyDescent="0.25">
      <c r="A1330" s="9">
        <v>43156.333333333336</v>
      </c>
      <c r="B1330" s="10">
        <v>41</v>
      </c>
    </row>
    <row r="1331" spans="1:2" x14ac:dyDescent="0.25">
      <c r="A1331" s="9">
        <v>43156.375</v>
      </c>
      <c r="B1331" s="10">
        <v>39</v>
      </c>
    </row>
    <row r="1332" spans="1:2" x14ac:dyDescent="0.25">
      <c r="A1332" s="9">
        <v>43156.416666666664</v>
      </c>
      <c r="B1332" s="10">
        <v>40</v>
      </c>
    </row>
    <row r="1333" spans="1:2" x14ac:dyDescent="0.25">
      <c r="A1333" s="9">
        <v>43156.458333333336</v>
      </c>
      <c r="B1333" s="10">
        <v>39</v>
      </c>
    </row>
    <row r="1334" spans="1:2" x14ac:dyDescent="0.25">
      <c r="A1334" s="9">
        <v>43156.5</v>
      </c>
      <c r="B1334" s="10">
        <v>41</v>
      </c>
    </row>
    <row r="1335" spans="1:2" x14ac:dyDescent="0.25">
      <c r="A1335" s="9">
        <v>43156.541666666664</v>
      </c>
      <c r="B1335" s="10">
        <v>41</v>
      </c>
    </row>
    <row r="1336" spans="1:2" x14ac:dyDescent="0.25">
      <c r="A1336" s="9">
        <v>43156.583333333336</v>
      </c>
      <c r="B1336" s="10">
        <v>39</v>
      </c>
    </row>
    <row r="1337" spans="1:2" x14ac:dyDescent="0.25">
      <c r="A1337" s="9">
        <v>43156.625</v>
      </c>
      <c r="B1337" s="10">
        <v>41</v>
      </c>
    </row>
    <row r="1338" spans="1:2" x14ac:dyDescent="0.25">
      <c r="A1338" s="9">
        <v>43156.666666666664</v>
      </c>
      <c r="B1338" s="10">
        <v>42</v>
      </c>
    </row>
    <row r="1339" spans="1:2" x14ac:dyDescent="0.25">
      <c r="A1339" s="9">
        <v>43156.708333333336</v>
      </c>
      <c r="B1339" s="10">
        <v>43</v>
      </c>
    </row>
    <row r="1340" spans="1:2" x14ac:dyDescent="0.25">
      <c r="A1340" s="9">
        <v>43156.75</v>
      </c>
      <c r="B1340" s="10">
        <v>43</v>
      </c>
    </row>
    <row r="1341" spans="1:2" x14ac:dyDescent="0.25">
      <c r="A1341" s="9">
        <v>43156.791666666664</v>
      </c>
      <c r="B1341" s="10">
        <v>44</v>
      </c>
    </row>
    <row r="1342" spans="1:2" x14ac:dyDescent="0.25">
      <c r="A1342" s="9">
        <v>43156.833333333336</v>
      </c>
      <c r="B1342" s="10">
        <v>45</v>
      </c>
    </row>
    <row r="1343" spans="1:2" x14ac:dyDescent="0.25">
      <c r="A1343" s="9">
        <v>43156.875</v>
      </c>
      <c r="B1343" s="10">
        <v>45</v>
      </c>
    </row>
    <row r="1344" spans="1:2" x14ac:dyDescent="0.25">
      <c r="A1344" s="9">
        <v>43156.916666666664</v>
      </c>
      <c r="B1344" s="10">
        <v>44</v>
      </c>
    </row>
    <row r="1345" spans="1:2" x14ac:dyDescent="0.25">
      <c r="A1345" s="9">
        <v>43156.958333333336</v>
      </c>
      <c r="B1345" s="10">
        <v>43</v>
      </c>
    </row>
    <row r="1346" spans="1:2" x14ac:dyDescent="0.25">
      <c r="A1346" s="9">
        <v>43157</v>
      </c>
      <c r="B1346" s="10">
        <v>44</v>
      </c>
    </row>
    <row r="1347" spans="1:2" x14ac:dyDescent="0.25">
      <c r="A1347" s="9">
        <v>43157.041666666664</v>
      </c>
      <c r="B1347" s="10">
        <v>44</v>
      </c>
    </row>
    <row r="1348" spans="1:2" x14ac:dyDescent="0.25">
      <c r="A1348" s="9">
        <v>43157.083333333336</v>
      </c>
      <c r="B1348" s="10">
        <v>45</v>
      </c>
    </row>
    <row r="1349" spans="1:2" x14ac:dyDescent="0.25">
      <c r="A1349" s="9">
        <v>43157.125</v>
      </c>
      <c r="B1349" s="10">
        <v>45</v>
      </c>
    </row>
    <row r="1350" spans="1:2" x14ac:dyDescent="0.25">
      <c r="A1350" s="9">
        <v>43157.166666666664</v>
      </c>
      <c r="B1350" s="10">
        <v>45</v>
      </c>
    </row>
    <row r="1351" spans="1:2" x14ac:dyDescent="0.25">
      <c r="A1351" s="9">
        <v>43157.208333333336</v>
      </c>
      <c r="B1351" s="10">
        <v>45</v>
      </c>
    </row>
    <row r="1352" spans="1:2" x14ac:dyDescent="0.25">
      <c r="A1352" s="9">
        <v>43157.25</v>
      </c>
      <c r="B1352" s="10">
        <v>46</v>
      </c>
    </row>
    <row r="1353" spans="1:2" x14ac:dyDescent="0.25">
      <c r="A1353" s="9">
        <v>43157.291666666664</v>
      </c>
      <c r="B1353" s="10">
        <v>45</v>
      </c>
    </row>
    <row r="1354" spans="1:2" x14ac:dyDescent="0.25">
      <c r="A1354" s="9">
        <v>43157.333333333336</v>
      </c>
      <c r="B1354" s="10">
        <v>45</v>
      </c>
    </row>
    <row r="1355" spans="1:2" x14ac:dyDescent="0.25">
      <c r="A1355" s="9">
        <v>43157.375</v>
      </c>
      <c r="B1355" s="10">
        <v>45</v>
      </c>
    </row>
    <row r="1356" spans="1:2" x14ac:dyDescent="0.25">
      <c r="A1356" s="9">
        <v>43157.416666666664</v>
      </c>
      <c r="B1356" s="10">
        <v>45</v>
      </c>
    </row>
    <row r="1357" spans="1:2" x14ac:dyDescent="0.25">
      <c r="A1357" s="9">
        <v>43157.458333333336</v>
      </c>
      <c r="B1357" s="10">
        <v>45</v>
      </c>
    </row>
    <row r="1358" spans="1:2" x14ac:dyDescent="0.25">
      <c r="A1358" s="9">
        <v>43157.5</v>
      </c>
      <c r="B1358" s="10">
        <v>46</v>
      </c>
    </row>
    <row r="1359" spans="1:2" x14ac:dyDescent="0.25">
      <c r="A1359" s="9">
        <v>43157.541666666664</v>
      </c>
      <c r="B1359" s="10">
        <v>47</v>
      </c>
    </row>
    <row r="1360" spans="1:2" x14ac:dyDescent="0.25">
      <c r="A1360" s="9">
        <v>43157.583333333336</v>
      </c>
      <c r="B1360" s="10">
        <v>48</v>
      </c>
    </row>
    <row r="1361" spans="1:2" x14ac:dyDescent="0.25">
      <c r="A1361" s="9">
        <v>43157.625</v>
      </c>
      <c r="B1361" s="10">
        <v>50</v>
      </c>
    </row>
    <row r="1362" spans="1:2" x14ac:dyDescent="0.25">
      <c r="A1362" s="9">
        <v>43157.666666666664</v>
      </c>
      <c r="B1362" s="10">
        <v>52</v>
      </c>
    </row>
    <row r="1363" spans="1:2" x14ac:dyDescent="0.25">
      <c r="A1363" s="9">
        <v>43157.708333333336</v>
      </c>
      <c r="B1363" s="10">
        <v>52</v>
      </c>
    </row>
    <row r="1364" spans="1:2" x14ac:dyDescent="0.25">
      <c r="A1364" s="9">
        <v>43157.75</v>
      </c>
      <c r="B1364" s="10">
        <v>52</v>
      </c>
    </row>
    <row r="1365" spans="1:2" x14ac:dyDescent="0.25">
      <c r="A1365" s="9">
        <v>43157.791666666664</v>
      </c>
      <c r="B1365" s="10">
        <v>51</v>
      </c>
    </row>
    <row r="1366" spans="1:2" x14ac:dyDescent="0.25">
      <c r="A1366" s="9">
        <v>43157.833333333336</v>
      </c>
      <c r="B1366" s="10">
        <v>52</v>
      </c>
    </row>
    <row r="1367" spans="1:2" x14ac:dyDescent="0.25">
      <c r="A1367" s="9">
        <v>43157.875</v>
      </c>
      <c r="B1367" s="10">
        <v>48</v>
      </c>
    </row>
    <row r="1368" spans="1:2" x14ac:dyDescent="0.25">
      <c r="A1368" s="9">
        <v>43157.916666666664</v>
      </c>
      <c r="B1368" s="10">
        <v>47</v>
      </c>
    </row>
    <row r="1369" spans="1:2" x14ac:dyDescent="0.25">
      <c r="A1369" s="9">
        <v>43157.958333333336</v>
      </c>
      <c r="B1369" s="10">
        <v>45</v>
      </c>
    </row>
    <row r="1370" spans="1:2" x14ac:dyDescent="0.25">
      <c r="A1370" s="9">
        <v>43158</v>
      </c>
      <c r="B1370" s="10">
        <v>45</v>
      </c>
    </row>
    <row r="1371" spans="1:2" x14ac:dyDescent="0.25">
      <c r="A1371" s="9">
        <v>43158.041666666664</v>
      </c>
      <c r="B1371" s="10">
        <v>44</v>
      </c>
    </row>
    <row r="1372" spans="1:2" x14ac:dyDescent="0.25">
      <c r="A1372" s="9">
        <v>43158.083333333336</v>
      </c>
      <c r="B1372" s="10">
        <v>43</v>
      </c>
    </row>
    <row r="1373" spans="1:2" x14ac:dyDescent="0.25">
      <c r="A1373" s="9">
        <v>43158.125</v>
      </c>
      <c r="B1373" s="10">
        <v>43</v>
      </c>
    </row>
    <row r="1374" spans="1:2" x14ac:dyDescent="0.25">
      <c r="A1374" s="9">
        <v>43158.166666666664</v>
      </c>
      <c r="B1374" s="10">
        <v>41</v>
      </c>
    </row>
    <row r="1375" spans="1:2" x14ac:dyDescent="0.25">
      <c r="A1375" s="9">
        <v>43158.208333333336</v>
      </c>
      <c r="B1375" s="10">
        <v>41</v>
      </c>
    </row>
    <row r="1376" spans="1:2" x14ac:dyDescent="0.25">
      <c r="A1376" s="9">
        <v>43158.25</v>
      </c>
      <c r="B1376" s="10">
        <v>39</v>
      </c>
    </row>
    <row r="1377" spans="1:2" x14ac:dyDescent="0.25">
      <c r="A1377" s="9">
        <v>43158.291666666664</v>
      </c>
      <c r="B1377" s="10">
        <v>41</v>
      </c>
    </row>
    <row r="1378" spans="1:2" x14ac:dyDescent="0.25">
      <c r="A1378" s="9">
        <v>43158.333333333336</v>
      </c>
      <c r="B1378" s="10">
        <v>43</v>
      </c>
    </row>
    <row r="1379" spans="1:2" x14ac:dyDescent="0.25">
      <c r="A1379" s="9">
        <v>43158.375</v>
      </c>
      <c r="B1379" s="10">
        <v>45</v>
      </c>
    </row>
    <row r="1380" spans="1:2" x14ac:dyDescent="0.25">
      <c r="A1380" s="9">
        <v>43158.416666666664</v>
      </c>
      <c r="B1380" s="10">
        <v>47</v>
      </c>
    </row>
    <row r="1381" spans="1:2" x14ac:dyDescent="0.25">
      <c r="A1381" s="9">
        <v>43158.458333333336</v>
      </c>
      <c r="B1381" s="10">
        <v>50</v>
      </c>
    </row>
    <row r="1382" spans="1:2" x14ac:dyDescent="0.25">
      <c r="A1382" s="9">
        <v>43158.5</v>
      </c>
      <c r="B1382" s="10">
        <v>52</v>
      </c>
    </row>
    <row r="1383" spans="1:2" x14ac:dyDescent="0.25">
      <c r="A1383" s="9">
        <v>43158.541666666664</v>
      </c>
      <c r="B1383" s="10">
        <v>52</v>
      </c>
    </row>
    <row r="1384" spans="1:2" x14ac:dyDescent="0.25">
      <c r="A1384" s="9">
        <v>43158.583333333336</v>
      </c>
      <c r="B1384" s="10">
        <v>55</v>
      </c>
    </row>
    <row r="1385" spans="1:2" x14ac:dyDescent="0.25">
      <c r="A1385" s="9">
        <v>43158.625</v>
      </c>
      <c r="B1385" s="10">
        <v>55</v>
      </c>
    </row>
    <row r="1386" spans="1:2" x14ac:dyDescent="0.25">
      <c r="A1386" s="9">
        <v>43158.666666666664</v>
      </c>
      <c r="B1386" s="10">
        <v>57</v>
      </c>
    </row>
    <row r="1387" spans="1:2" x14ac:dyDescent="0.25">
      <c r="A1387" s="9">
        <v>43158.708333333336</v>
      </c>
      <c r="B1387" s="10">
        <v>52</v>
      </c>
    </row>
    <row r="1388" spans="1:2" x14ac:dyDescent="0.25">
      <c r="A1388" s="9">
        <v>43158.75</v>
      </c>
      <c r="B1388" s="10">
        <v>48</v>
      </c>
    </row>
    <row r="1389" spans="1:2" x14ac:dyDescent="0.25">
      <c r="A1389" s="9">
        <v>43158.791666666664</v>
      </c>
      <c r="B1389" s="10">
        <v>49</v>
      </c>
    </row>
    <row r="1390" spans="1:2" x14ac:dyDescent="0.25">
      <c r="A1390" s="9">
        <v>43158.833333333336</v>
      </c>
      <c r="B1390" s="10">
        <v>48</v>
      </c>
    </row>
    <row r="1391" spans="1:2" x14ac:dyDescent="0.25">
      <c r="A1391" s="9">
        <v>43158.875</v>
      </c>
      <c r="B1391" s="10">
        <v>48</v>
      </c>
    </row>
    <row r="1392" spans="1:2" x14ac:dyDescent="0.25">
      <c r="A1392" s="9">
        <v>43158.916666666664</v>
      </c>
      <c r="B1392" s="10">
        <v>48</v>
      </c>
    </row>
    <row r="1393" spans="1:2" x14ac:dyDescent="0.25">
      <c r="A1393" s="9">
        <v>43158.958333333336</v>
      </c>
      <c r="B1393" s="10">
        <v>46</v>
      </c>
    </row>
    <row r="1394" spans="1:2" x14ac:dyDescent="0.25">
      <c r="A1394" s="9">
        <v>43159</v>
      </c>
      <c r="B1394" s="10">
        <v>46</v>
      </c>
    </row>
    <row r="1395" spans="1:2" x14ac:dyDescent="0.25">
      <c r="A1395" s="9">
        <v>43159.041666666664</v>
      </c>
      <c r="B1395" s="10">
        <v>45</v>
      </c>
    </row>
    <row r="1396" spans="1:2" x14ac:dyDescent="0.25">
      <c r="A1396" s="9">
        <v>43159.083333333336</v>
      </c>
      <c r="B1396" s="10">
        <v>46</v>
      </c>
    </row>
    <row r="1397" spans="1:2" x14ac:dyDescent="0.25">
      <c r="A1397" s="9">
        <v>43159.125</v>
      </c>
      <c r="B1397" s="10">
        <v>46</v>
      </c>
    </row>
    <row r="1398" spans="1:2" x14ac:dyDescent="0.25">
      <c r="A1398" s="9">
        <v>43159.166666666664</v>
      </c>
      <c r="B1398" s="10">
        <v>46</v>
      </c>
    </row>
    <row r="1399" spans="1:2" x14ac:dyDescent="0.25">
      <c r="A1399" s="9">
        <v>43159.208333333336</v>
      </c>
      <c r="B1399" s="10">
        <v>45</v>
      </c>
    </row>
    <row r="1400" spans="1:2" x14ac:dyDescent="0.25">
      <c r="A1400" s="9">
        <v>43159.25</v>
      </c>
      <c r="B1400" s="10">
        <v>43</v>
      </c>
    </row>
    <row r="1401" spans="1:2" x14ac:dyDescent="0.25">
      <c r="A1401" s="9">
        <v>43159.291666666664</v>
      </c>
      <c r="B1401" s="10">
        <v>43</v>
      </c>
    </row>
    <row r="1402" spans="1:2" x14ac:dyDescent="0.25">
      <c r="A1402" s="9">
        <v>43159.333333333336</v>
      </c>
      <c r="B1402" s="10">
        <v>43</v>
      </c>
    </row>
    <row r="1403" spans="1:2" x14ac:dyDescent="0.25">
      <c r="A1403" s="9">
        <v>43159.375</v>
      </c>
      <c r="B1403" s="10">
        <v>46</v>
      </c>
    </row>
    <row r="1404" spans="1:2" x14ac:dyDescent="0.25">
      <c r="A1404" s="9">
        <v>43159.416666666664</v>
      </c>
      <c r="B1404" s="10">
        <v>48</v>
      </c>
    </row>
    <row r="1405" spans="1:2" x14ac:dyDescent="0.25">
      <c r="A1405" s="9">
        <v>43159.458333333336</v>
      </c>
      <c r="B1405" s="10">
        <v>50</v>
      </c>
    </row>
    <row r="1406" spans="1:2" x14ac:dyDescent="0.25">
      <c r="A1406" s="9">
        <v>43159.5</v>
      </c>
      <c r="B1406" s="10">
        <v>52</v>
      </c>
    </row>
    <row r="1407" spans="1:2" x14ac:dyDescent="0.25">
      <c r="A1407" s="9">
        <v>43159.541666666664</v>
      </c>
      <c r="B1407" s="10">
        <v>56</v>
      </c>
    </row>
    <row r="1408" spans="1:2" x14ac:dyDescent="0.25">
      <c r="A1408" s="9">
        <v>43159.583333333336</v>
      </c>
      <c r="B1408" s="10">
        <v>57</v>
      </c>
    </row>
    <row r="1409" spans="1:2" x14ac:dyDescent="0.25">
      <c r="A1409" s="9">
        <v>43159.625</v>
      </c>
      <c r="B1409" s="10">
        <v>61</v>
      </c>
    </row>
    <row r="1410" spans="1:2" x14ac:dyDescent="0.25">
      <c r="A1410" s="9">
        <v>43159.666666666664</v>
      </c>
      <c r="B1410" s="10">
        <v>61</v>
      </c>
    </row>
    <row r="1411" spans="1:2" x14ac:dyDescent="0.25">
      <c r="A1411" s="9">
        <v>43159.708333333336</v>
      </c>
      <c r="B1411" s="10">
        <v>61</v>
      </c>
    </row>
    <row r="1412" spans="1:2" x14ac:dyDescent="0.25">
      <c r="A1412" s="9">
        <v>43159.75</v>
      </c>
      <c r="B1412" s="10">
        <v>54</v>
      </c>
    </row>
    <row r="1413" spans="1:2" x14ac:dyDescent="0.25">
      <c r="A1413" s="9">
        <v>43159.791666666664</v>
      </c>
      <c r="B1413" s="10">
        <v>53</v>
      </c>
    </row>
    <row r="1414" spans="1:2" x14ac:dyDescent="0.25">
      <c r="A1414" s="9">
        <v>43159.833333333336</v>
      </c>
      <c r="B1414" s="10">
        <v>54</v>
      </c>
    </row>
    <row r="1415" spans="1:2" x14ac:dyDescent="0.25">
      <c r="A1415" s="9">
        <v>43159.875</v>
      </c>
      <c r="B1415" s="10">
        <v>55</v>
      </c>
    </row>
    <row r="1416" spans="1:2" x14ac:dyDescent="0.25">
      <c r="A1416" s="9">
        <v>43159.916666666664</v>
      </c>
      <c r="B1416" s="10">
        <v>56</v>
      </c>
    </row>
    <row r="1417" spans="1:2" x14ac:dyDescent="0.25">
      <c r="A1417" s="9">
        <v>43159.958333333336</v>
      </c>
      <c r="B1417" s="10">
        <v>55</v>
      </c>
    </row>
    <row r="1418" spans="1:2" x14ac:dyDescent="0.25">
      <c r="A1418" s="9">
        <v>43160</v>
      </c>
      <c r="B1418" s="10">
        <v>56</v>
      </c>
    </row>
    <row r="1419" spans="1:2" x14ac:dyDescent="0.25">
      <c r="A1419" s="9">
        <v>43160.041666666664</v>
      </c>
      <c r="B1419" s="10">
        <v>55</v>
      </c>
    </row>
    <row r="1420" spans="1:2" x14ac:dyDescent="0.25">
      <c r="A1420" s="9">
        <v>43160.083333333336</v>
      </c>
      <c r="B1420" s="10">
        <v>55</v>
      </c>
    </row>
    <row r="1421" spans="1:2" x14ac:dyDescent="0.25">
      <c r="A1421" s="9">
        <v>43160.125</v>
      </c>
      <c r="B1421" s="10">
        <v>54</v>
      </c>
    </row>
    <row r="1422" spans="1:2" x14ac:dyDescent="0.25">
      <c r="A1422" s="9">
        <v>43160.166666666664</v>
      </c>
      <c r="B1422" s="10">
        <v>53</v>
      </c>
    </row>
    <row r="1423" spans="1:2" x14ac:dyDescent="0.25">
      <c r="A1423" s="9">
        <v>43160.208333333336</v>
      </c>
      <c r="B1423" s="10">
        <v>52</v>
      </c>
    </row>
    <row r="1424" spans="1:2" x14ac:dyDescent="0.25">
      <c r="A1424" s="9">
        <v>43160.25</v>
      </c>
      <c r="B1424" s="10">
        <v>52</v>
      </c>
    </row>
    <row r="1425" spans="1:2" x14ac:dyDescent="0.25">
      <c r="A1425" s="9">
        <v>43160.291666666664</v>
      </c>
      <c r="B1425" s="10">
        <v>50</v>
      </c>
    </row>
    <row r="1426" spans="1:2" x14ac:dyDescent="0.25">
      <c r="A1426" s="9">
        <v>43160.333333333336</v>
      </c>
      <c r="B1426" s="10">
        <v>54</v>
      </c>
    </row>
    <row r="1427" spans="1:2" x14ac:dyDescent="0.25">
      <c r="A1427" s="9">
        <v>43160.375</v>
      </c>
      <c r="B1427" s="10">
        <v>54</v>
      </c>
    </row>
    <row r="1428" spans="1:2" x14ac:dyDescent="0.25">
      <c r="A1428" s="9">
        <v>43160.416666666664</v>
      </c>
      <c r="B1428" s="10">
        <v>56</v>
      </c>
    </row>
    <row r="1429" spans="1:2" x14ac:dyDescent="0.25">
      <c r="A1429" s="9">
        <v>43160.458333333336</v>
      </c>
      <c r="B1429" s="10">
        <v>57</v>
      </c>
    </row>
    <row r="1430" spans="1:2" x14ac:dyDescent="0.25">
      <c r="A1430" s="9">
        <v>43160.5</v>
      </c>
      <c r="B1430" s="10">
        <v>57</v>
      </c>
    </row>
    <row r="1431" spans="1:2" x14ac:dyDescent="0.25">
      <c r="A1431" s="9">
        <v>43160.541666666664</v>
      </c>
      <c r="B1431" s="10">
        <v>57</v>
      </c>
    </row>
    <row r="1432" spans="1:2" x14ac:dyDescent="0.25">
      <c r="A1432" s="9">
        <v>43160.583333333336</v>
      </c>
      <c r="B1432" s="10">
        <v>57</v>
      </c>
    </row>
    <row r="1433" spans="1:2" x14ac:dyDescent="0.25">
      <c r="A1433" s="9">
        <v>43160.625</v>
      </c>
      <c r="B1433" s="10">
        <v>55</v>
      </c>
    </row>
    <row r="1434" spans="1:2" x14ac:dyDescent="0.25">
      <c r="A1434" s="9">
        <v>43160.666666666664</v>
      </c>
      <c r="B1434" s="10">
        <v>53</v>
      </c>
    </row>
    <row r="1435" spans="1:2" x14ac:dyDescent="0.25">
      <c r="A1435" s="9">
        <v>43160.708333333336</v>
      </c>
      <c r="B1435" s="10">
        <v>54</v>
      </c>
    </row>
    <row r="1436" spans="1:2" x14ac:dyDescent="0.25">
      <c r="A1436" s="9">
        <v>43160.75</v>
      </c>
      <c r="B1436" s="10">
        <v>55</v>
      </c>
    </row>
    <row r="1437" spans="1:2" x14ac:dyDescent="0.25">
      <c r="A1437" s="9">
        <v>43160.791666666664</v>
      </c>
      <c r="B1437" s="10">
        <v>58</v>
      </c>
    </row>
    <row r="1438" spans="1:2" x14ac:dyDescent="0.25">
      <c r="A1438" s="9">
        <v>43160.833333333336</v>
      </c>
      <c r="B1438" s="10">
        <v>54</v>
      </c>
    </row>
    <row r="1439" spans="1:2" x14ac:dyDescent="0.25">
      <c r="A1439" s="9">
        <v>43160.875</v>
      </c>
      <c r="B1439" s="10">
        <v>52</v>
      </c>
    </row>
    <row r="1440" spans="1:2" x14ac:dyDescent="0.25">
      <c r="A1440" s="9">
        <v>43160.916666666664</v>
      </c>
      <c r="B1440" s="10">
        <v>44</v>
      </c>
    </row>
    <row r="1441" spans="1:2" x14ac:dyDescent="0.25">
      <c r="A1441" s="9">
        <v>43160.958333333336</v>
      </c>
      <c r="B1441" s="10">
        <v>43</v>
      </c>
    </row>
    <row r="1442" spans="1:2" x14ac:dyDescent="0.25">
      <c r="A1442" s="9">
        <v>43161</v>
      </c>
      <c r="B1442" s="10">
        <v>44</v>
      </c>
    </row>
    <row r="1443" spans="1:2" x14ac:dyDescent="0.25">
      <c r="A1443" s="9">
        <v>43161.041666666664</v>
      </c>
      <c r="B1443" s="10">
        <v>43</v>
      </c>
    </row>
    <row r="1444" spans="1:2" x14ac:dyDescent="0.25">
      <c r="A1444" s="9">
        <v>43161.083333333336</v>
      </c>
      <c r="B1444" s="10">
        <v>43</v>
      </c>
    </row>
    <row r="1445" spans="1:2" x14ac:dyDescent="0.25">
      <c r="A1445" s="9">
        <v>43161.125</v>
      </c>
      <c r="B1445" s="10">
        <v>42</v>
      </c>
    </row>
    <row r="1446" spans="1:2" x14ac:dyDescent="0.25">
      <c r="A1446" s="9">
        <v>43161.166666666664</v>
      </c>
      <c r="B1446" s="10">
        <v>43</v>
      </c>
    </row>
    <row r="1447" spans="1:2" x14ac:dyDescent="0.25">
      <c r="A1447" s="9">
        <v>43161.208333333336</v>
      </c>
      <c r="B1447" s="10">
        <v>42</v>
      </c>
    </row>
    <row r="1448" spans="1:2" x14ac:dyDescent="0.25">
      <c r="A1448" s="9">
        <v>43161.25</v>
      </c>
      <c r="B1448" s="10">
        <v>40</v>
      </c>
    </row>
    <row r="1449" spans="1:2" x14ac:dyDescent="0.25">
      <c r="A1449" s="9">
        <v>43161.291666666664</v>
      </c>
      <c r="B1449" s="10">
        <v>39</v>
      </c>
    </row>
    <row r="1450" spans="1:2" x14ac:dyDescent="0.25">
      <c r="A1450" s="9">
        <v>43161.333333333336</v>
      </c>
      <c r="B1450" s="10">
        <v>37</v>
      </c>
    </row>
    <row r="1451" spans="1:2" x14ac:dyDescent="0.25">
      <c r="A1451" s="9">
        <v>43161.375</v>
      </c>
      <c r="B1451" s="10">
        <v>37</v>
      </c>
    </row>
    <row r="1452" spans="1:2" x14ac:dyDescent="0.25">
      <c r="A1452" s="9">
        <v>43161.416666666664</v>
      </c>
      <c r="B1452" s="10">
        <v>37</v>
      </c>
    </row>
    <row r="1453" spans="1:2" x14ac:dyDescent="0.25">
      <c r="A1453" s="9">
        <v>43161.458333333336</v>
      </c>
      <c r="B1453" s="10">
        <v>37</v>
      </c>
    </row>
    <row r="1454" spans="1:2" x14ac:dyDescent="0.25">
      <c r="A1454" s="9">
        <v>43161.5</v>
      </c>
      <c r="B1454" s="10">
        <v>37</v>
      </c>
    </row>
    <row r="1455" spans="1:2" x14ac:dyDescent="0.25">
      <c r="A1455" s="9">
        <v>43161.541666666664</v>
      </c>
      <c r="B1455" s="10">
        <v>38</v>
      </c>
    </row>
    <row r="1456" spans="1:2" x14ac:dyDescent="0.25">
      <c r="A1456" s="9">
        <v>43161.583333333336</v>
      </c>
      <c r="B1456" s="10">
        <v>39</v>
      </c>
    </row>
    <row r="1457" spans="1:2" x14ac:dyDescent="0.25">
      <c r="A1457" s="9">
        <v>43161.625</v>
      </c>
      <c r="B1457" s="10">
        <v>39</v>
      </c>
    </row>
    <row r="1458" spans="1:2" x14ac:dyDescent="0.25">
      <c r="A1458" s="9">
        <v>43161.666666666664</v>
      </c>
      <c r="B1458" s="10">
        <v>38</v>
      </c>
    </row>
    <row r="1459" spans="1:2" x14ac:dyDescent="0.25">
      <c r="A1459" s="9">
        <v>43161.708333333336</v>
      </c>
      <c r="B1459" s="10">
        <v>37</v>
      </c>
    </row>
    <row r="1460" spans="1:2" x14ac:dyDescent="0.25">
      <c r="A1460" s="9">
        <v>43161.75</v>
      </c>
      <c r="B1460" s="10">
        <v>36</v>
      </c>
    </row>
    <row r="1461" spans="1:2" x14ac:dyDescent="0.25">
      <c r="A1461" s="9">
        <v>43161.791666666664</v>
      </c>
      <c r="B1461" s="10">
        <v>36</v>
      </c>
    </row>
    <row r="1462" spans="1:2" x14ac:dyDescent="0.25">
      <c r="A1462" s="9">
        <v>43161.833333333336</v>
      </c>
      <c r="B1462" s="10">
        <v>37</v>
      </c>
    </row>
    <row r="1463" spans="1:2" x14ac:dyDescent="0.25">
      <c r="A1463" s="9">
        <v>43161.875</v>
      </c>
      <c r="B1463" s="10">
        <v>37</v>
      </c>
    </row>
    <row r="1464" spans="1:2" x14ac:dyDescent="0.25">
      <c r="A1464" s="9">
        <v>43161.916666666664</v>
      </c>
      <c r="B1464" s="10">
        <v>38</v>
      </c>
    </row>
    <row r="1465" spans="1:2" x14ac:dyDescent="0.25">
      <c r="A1465" s="9">
        <v>43161.958333333336</v>
      </c>
      <c r="B1465" s="10">
        <v>37</v>
      </c>
    </row>
    <row r="1466" spans="1:2" x14ac:dyDescent="0.25">
      <c r="A1466" s="9">
        <v>43162</v>
      </c>
      <c r="B1466" s="10">
        <v>38</v>
      </c>
    </row>
    <row r="1467" spans="1:2" x14ac:dyDescent="0.25">
      <c r="A1467" s="9">
        <v>43162.041666666664</v>
      </c>
      <c r="B1467" s="10">
        <v>38</v>
      </c>
    </row>
    <row r="1468" spans="1:2" x14ac:dyDescent="0.25">
      <c r="A1468" s="9">
        <v>43162.083333333336</v>
      </c>
      <c r="B1468" s="10">
        <v>37</v>
      </c>
    </row>
    <row r="1469" spans="1:2" x14ac:dyDescent="0.25">
      <c r="A1469" s="9">
        <v>43162.125</v>
      </c>
      <c r="B1469" s="10">
        <v>39</v>
      </c>
    </row>
    <row r="1470" spans="1:2" x14ac:dyDescent="0.25">
      <c r="A1470" s="9">
        <v>43162.166666666664</v>
      </c>
      <c r="B1470" s="10">
        <v>39</v>
      </c>
    </row>
    <row r="1471" spans="1:2" x14ac:dyDescent="0.25">
      <c r="A1471" s="9">
        <v>43162.208333333336</v>
      </c>
      <c r="B1471" s="10">
        <v>39</v>
      </c>
    </row>
    <row r="1472" spans="1:2" x14ac:dyDescent="0.25">
      <c r="A1472" s="9">
        <v>43162.25</v>
      </c>
      <c r="B1472" s="10">
        <v>39</v>
      </c>
    </row>
    <row r="1473" spans="1:2" x14ac:dyDescent="0.25">
      <c r="A1473" s="9">
        <v>43162.291666666664</v>
      </c>
      <c r="B1473" s="10">
        <v>39</v>
      </c>
    </row>
    <row r="1474" spans="1:2" x14ac:dyDescent="0.25">
      <c r="A1474" s="9">
        <v>43162.333333333336</v>
      </c>
      <c r="B1474" s="10">
        <v>39</v>
      </c>
    </row>
    <row r="1475" spans="1:2" x14ac:dyDescent="0.25">
      <c r="A1475" s="9">
        <v>43162.375</v>
      </c>
      <c r="B1475" s="10">
        <v>39</v>
      </c>
    </row>
    <row r="1476" spans="1:2" x14ac:dyDescent="0.25">
      <c r="A1476" s="9">
        <v>43162.416666666664</v>
      </c>
      <c r="B1476" s="10">
        <v>40</v>
      </c>
    </row>
    <row r="1477" spans="1:2" x14ac:dyDescent="0.25">
      <c r="A1477" s="9">
        <v>43162.458333333336</v>
      </c>
      <c r="B1477" s="10">
        <v>43</v>
      </c>
    </row>
    <row r="1478" spans="1:2" x14ac:dyDescent="0.25">
      <c r="A1478" s="9">
        <v>43162.5</v>
      </c>
      <c r="B1478" s="10">
        <v>45</v>
      </c>
    </row>
    <row r="1479" spans="1:2" x14ac:dyDescent="0.25">
      <c r="A1479" s="9">
        <v>43162.541666666664</v>
      </c>
      <c r="B1479" s="10">
        <v>46</v>
      </c>
    </row>
    <row r="1480" spans="1:2" x14ac:dyDescent="0.25">
      <c r="A1480" s="9">
        <v>43162.583333333336</v>
      </c>
      <c r="B1480" s="10">
        <v>45</v>
      </c>
    </row>
    <row r="1481" spans="1:2" x14ac:dyDescent="0.25">
      <c r="A1481" s="9">
        <v>43162.625</v>
      </c>
      <c r="B1481" s="10">
        <v>46</v>
      </c>
    </row>
    <row r="1482" spans="1:2" x14ac:dyDescent="0.25">
      <c r="A1482" s="9">
        <v>43162.666666666664</v>
      </c>
      <c r="B1482" s="10">
        <v>46</v>
      </c>
    </row>
    <row r="1483" spans="1:2" x14ac:dyDescent="0.25">
      <c r="A1483" s="9">
        <v>43162.708333333336</v>
      </c>
      <c r="B1483" s="10">
        <v>45</v>
      </c>
    </row>
    <row r="1484" spans="1:2" x14ac:dyDescent="0.25">
      <c r="A1484" s="9">
        <v>43162.75</v>
      </c>
      <c r="B1484" s="10">
        <v>45</v>
      </c>
    </row>
    <row r="1485" spans="1:2" x14ac:dyDescent="0.25">
      <c r="A1485" s="9">
        <v>43162.791666666664</v>
      </c>
      <c r="B1485" s="10">
        <v>43</v>
      </c>
    </row>
    <row r="1486" spans="1:2" x14ac:dyDescent="0.25">
      <c r="A1486" s="9">
        <v>43162.833333333336</v>
      </c>
      <c r="B1486" s="10">
        <v>43</v>
      </c>
    </row>
    <row r="1487" spans="1:2" x14ac:dyDescent="0.25">
      <c r="A1487" s="9">
        <v>43162.875</v>
      </c>
      <c r="B1487" s="10">
        <v>43</v>
      </c>
    </row>
    <row r="1488" spans="1:2" x14ac:dyDescent="0.25">
      <c r="A1488" s="9">
        <v>43162.916666666664</v>
      </c>
      <c r="B1488" s="10">
        <v>42</v>
      </c>
    </row>
    <row r="1489" spans="1:2" x14ac:dyDescent="0.25">
      <c r="A1489" s="9">
        <v>43162.958333333336</v>
      </c>
      <c r="B1489" s="10">
        <v>43</v>
      </c>
    </row>
    <row r="1490" spans="1:2" x14ac:dyDescent="0.25">
      <c r="A1490" s="9">
        <v>43163</v>
      </c>
      <c r="B1490" s="10">
        <v>42</v>
      </c>
    </row>
    <row r="1491" spans="1:2" x14ac:dyDescent="0.25">
      <c r="A1491" s="9">
        <v>43163.041666666664</v>
      </c>
      <c r="B1491" s="10">
        <v>42</v>
      </c>
    </row>
    <row r="1492" spans="1:2" x14ac:dyDescent="0.25">
      <c r="A1492" s="9">
        <v>43163.083333333336</v>
      </c>
      <c r="B1492" s="10">
        <v>41</v>
      </c>
    </row>
    <row r="1493" spans="1:2" x14ac:dyDescent="0.25">
      <c r="A1493" s="9">
        <v>43163.125</v>
      </c>
      <c r="B1493" s="10">
        <v>41</v>
      </c>
    </row>
    <row r="1494" spans="1:2" x14ac:dyDescent="0.25">
      <c r="A1494" s="9">
        <v>43163.166666666664</v>
      </c>
      <c r="B1494" s="10">
        <v>41</v>
      </c>
    </row>
    <row r="1495" spans="1:2" x14ac:dyDescent="0.25">
      <c r="A1495" s="9">
        <v>43163.208333333336</v>
      </c>
      <c r="B1495" s="10">
        <v>41</v>
      </c>
    </row>
    <row r="1496" spans="1:2" x14ac:dyDescent="0.25">
      <c r="A1496" s="9">
        <v>43163.25</v>
      </c>
      <c r="B1496" s="10">
        <v>41</v>
      </c>
    </row>
    <row r="1497" spans="1:2" x14ac:dyDescent="0.25">
      <c r="A1497" s="9">
        <v>43163.291666666664</v>
      </c>
      <c r="B1497" s="10">
        <v>40</v>
      </c>
    </row>
    <row r="1498" spans="1:2" x14ac:dyDescent="0.25">
      <c r="A1498" s="9">
        <v>43163.333333333336</v>
      </c>
      <c r="B1498" s="10">
        <v>41</v>
      </c>
    </row>
    <row r="1499" spans="1:2" x14ac:dyDescent="0.25">
      <c r="A1499" s="9">
        <v>43163.375</v>
      </c>
      <c r="B1499" s="10">
        <v>41</v>
      </c>
    </row>
    <row r="1500" spans="1:2" x14ac:dyDescent="0.25">
      <c r="A1500" s="9">
        <v>43163.416666666664</v>
      </c>
      <c r="B1500" s="10">
        <v>42</v>
      </c>
    </row>
    <row r="1501" spans="1:2" x14ac:dyDescent="0.25">
      <c r="A1501" s="9">
        <v>43163.458333333336</v>
      </c>
      <c r="B1501" s="10">
        <v>43</v>
      </c>
    </row>
    <row r="1502" spans="1:2" x14ac:dyDescent="0.25">
      <c r="A1502" s="9">
        <v>43163.5</v>
      </c>
      <c r="B1502" s="10">
        <v>45</v>
      </c>
    </row>
    <row r="1503" spans="1:2" x14ac:dyDescent="0.25">
      <c r="A1503" s="9">
        <v>43163.541666666664</v>
      </c>
      <c r="B1503" s="10">
        <v>43</v>
      </c>
    </row>
    <row r="1504" spans="1:2" x14ac:dyDescent="0.25">
      <c r="A1504" s="9">
        <v>43163.583333333336</v>
      </c>
      <c r="B1504" s="10">
        <v>43</v>
      </c>
    </row>
    <row r="1505" spans="1:2" x14ac:dyDescent="0.25">
      <c r="A1505" s="9">
        <v>43163.625</v>
      </c>
      <c r="B1505" s="10">
        <v>43</v>
      </c>
    </row>
    <row r="1506" spans="1:2" x14ac:dyDescent="0.25">
      <c r="A1506" s="9">
        <v>43163.666666666664</v>
      </c>
      <c r="B1506" s="10">
        <v>43</v>
      </c>
    </row>
    <row r="1507" spans="1:2" x14ac:dyDescent="0.25">
      <c r="A1507" s="9">
        <v>43163.708333333336</v>
      </c>
      <c r="B1507" s="10">
        <v>43</v>
      </c>
    </row>
    <row r="1508" spans="1:2" x14ac:dyDescent="0.25">
      <c r="A1508" s="9">
        <v>43163.75</v>
      </c>
      <c r="B1508" s="10">
        <v>41</v>
      </c>
    </row>
    <row r="1509" spans="1:2" x14ac:dyDescent="0.25">
      <c r="A1509" s="9">
        <v>43163.791666666664</v>
      </c>
      <c r="B1509" s="10">
        <v>40</v>
      </c>
    </row>
    <row r="1510" spans="1:2" x14ac:dyDescent="0.25">
      <c r="A1510" s="9">
        <v>43163.833333333336</v>
      </c>
      <c r="B1510" s="10">
        <v>37</v>
      </c>
    </row>
    <row r="1511" spans="1:2" x14ac:dyDescent="0.25">
      <c r="A1511" s="9">
        <v>43163.875</v>
      </c>
      <c r="B1511" s="10">
        <v>37</v>
      </c>
    </row>
    <row r="1512" spans="1:2" x14ac:dyDescent="0.25">
      <c r="A1512" s="9">
        <v>43163.916666666664</v>
      </c>
      <c r="B1512" s="10">
        <v>36</v>
      </c>
    </row>
    <row r="1513" spans="1:2" x14ac:dyDescent="0.25">
      <c r="A1513" s="9">
        <v>43163.958333333336</v>
      </c>
      <c r="B1513" s="10">
        <v>36</v>
      </c>
    </row>
    <row r="1514" spans="1:2" x14ac:dyDescent="0.25">
      <c r="A1514" s="9">
        <v>43164</v>
      </c>
      <c r="B1514" s="10">
        <v>35</v>
      </c>
    </row>
    <row r="1515" spans="1:2" x14ac:dyDescent="0.25">
      <c r="A1515" s="9">
        <v>43164.041666666664</v>
      </c>
      <c r="B1515" s="10">
        <v>35</v>
      </c>
    </row>
    <row r="1516" spans="1:2" x14ac:dyDescent="0.25">
      <c r="A1516" s="9">
        <v>43164.083333333336</v>
      </c>
      <c r="B1516" s="10">
        <v>36</v>
      </c>
    </row>
    <row r="1517" spans="1:2" x14ac:dyDescent="0.25">
      <c r="A1517" s="9">
        <v>43164.125</v>
      </c>
      <c r="B1517" s="10">
        <v>36</v>
      </c>
    </row>
    <row r="1518" spans="1:2" x14ac:dyDescent="0.25">
      <c r="A1518" s="9">
        <v>43164.166666666664</v>
      </c>
      <c r="B1518" s="10">
        <v>35</v>
      </c>
    </row>
    <row r="1519" spans="1:2" x14ac:dyDescent="0.25">
      <c r="A1519" s="9">
        <v>43164.208333333336</v>
      </c>
      <c r="B1519" s="10">
        <v>36</v>
      </c>
    </row>
    <row r="1520" spans="1:2" x14ac:dyDescent="0.25">
      <c r="A1520" s="9">
        <v>43164.25</v>
      </c>
      <c r="B1520" s="10">
        <v>36</v>
      </c>
    </row>
    <row r="1521" spans="1:2" x14ac:dyDescent="0.25">
      <c r="A1521" s="9">
        <v>43164.291666666664</v>
      </c>
      <c r="B1521" s="10">
        <v>35</v>
      </c>
    </row>
    <row r="1522" spans="1:2" x14ac:dyDescent="0.25">
      <c r="A1522" s="9">
        <v>43164.333333333336</v>
      </c>
      <c r="B1522" s="10">
        <v>36</v>
      </c>
    </row>
    <row r="1523" spans="1:2" x14ac:dyDescent="0.25">
      <c r="A1523" s="9">
        <v>43164.375</v>
      </c>
      <c r="B1523" s="10">
        <v>37</v>
      </c>
    </row>
    <row r="1524" spans="1:2" x14ac:dyDescent="0.25">
      <c r="A1524" s="9">
        <v>43164.416666666664</v>
      </c>
      <c r="B1524" s="10">
        <v>39</v>
      </c>
    </row>
    <row r="1525" spans="1:2" x14ac:dyDescent="0.25">
      <c r="A1525" s="9">
        <v>43164.458333333336</v>
      </c>
      <c r="B1525" s="10">
        <v>39</v>
      </c>
    </row>
    <row r="1526" spans="1:2" x14ac:dyDescent="0.25">
      <c r="A1526" s="9">
        <v>43164.5</v>
      </c>
      <c r="B1526" s="10">
        <v>39</v>
      </c>
    </row>
    <row r="1527" spans="1:2" x14ac:dyDescent="0.25">
      <c r="A1527" s="9">
        <v>43164.541666666664</v>
      </c>
      <c r="B1527" s="10">
        <v>39</v>
      </c>
    </row>
    <row r="1528" spans="1:2" x14ac:dyDescent="0.25">
      <c r="A1528" s="9">
        <v>43164.583333333336</v>
      </c>
      <c r="B1528" s="10">
        <v>39</v>
      </c>
    </row>
    <row r="1529" spans="1:2" x14ac:dyDescent="0.25">
      <c r="A1529" s="9">
        <v>43164.625</v>
      </c>
      <c r="B1529" s="10">
        <v>39</v>
      </c>
    </row>
    <row r="1530" spans="1:2" x14ac:dyDescent="0.25">
      <c r="A1530" s="9">
        <v>43164.666666666664</v>
      </c>
      <c r="B1530" s="10">
        <v>41</v>
      </c>
    </row>
    <row r="1531" spans="1:2" x14ac:dyDescent="0.25">
      <c r="A1531" s="9">
        <v>43164.708333333336</v>
      </c>
      <c r="B1531" s="10">
        <v>41</v>
      </c>
    </row>
    <row r="1532" spans="1:2" x14ac:dyDescent="0.25">
      <c r="A1532" s="9">
        <v>43164.75</v>
      </c>
      <c r="B1532" s="10">
        <v>41</v>
      </c>
    </row>
    <row r="1533" spans="1:2" x14ac:dyDescent="0.25">
      <c r="A1533" s="9">
        <v>43164.791666666664</v>
      </c>
      <c r="B1533" s="10">
        <v>40</v>
      </c>
    </row>
    <row r="1534" spans="1:2" x14ac:dyDescent="0.25">
      <c r="A1534" s="9">
        <v>43164.833333333336</v>
      </c>
      <c r="B1534" s="10">
        <v>39</v>
      </c>
    </row>
    <row r="1535" spans="1:2" x14ac:dyDescent="0.25">
      <c r="A1535" s="9">
        <v>43164.875</v>
      </c>
      <c r="B1535" s="10">
        <v>39</v>
      </c>
    </row>
    <row r="1536" spans="1:2" x14ac:dyDescent="0.25">
      <c r="A1536" s="9">
        <v>43164.916666666664</v>
      </c>
      <c r="B1536" s="10">
        <v>38</v>
      </c>
    </row>
    <row r="1537" spans="1:2" x14ac:dyDescent="0.25">
      <c r="A1537" s="9">
        <v>43164.958333333336</v>
      </c>
      <c r="B1537" s="10">
        <v>37</v>
      </c>
    </row>
    <row r="1538" spans="1:2" x14ac:dyDescent="0.25">
      <c r="A1538" s="9">
        <v>43165</v>
      </c>
      <c r="B1538" s="10">
        <v>37</v>
      </c>
    </row>
    <row r="1539" spans="1:2" x14ac:dyDescent="0.25">
      <c r="A1539" s="9">
        <v>43165.041666666664</v>
      </c>
      <c r="B1539" s="10">
        <v>37</v>
      </c>
    </row>
    <row r="1540" spans="1:2" x14ac:dyDescent="0.25">
      <c r="A1540" s="9">
        <v>43165.083333333336</v>
      </c>
      <c r="B1540" s="10">
        <v>36</v>
      </c>
    </row>
    <row r="1541" spans="1:2" x14ac:dyDescent="0.25">
      <c r="A1541" s="9">
        <v>43165.125</v>
      </c>
      <c r="B1541" s="10">
        <v>36</v>
      </c>
    </row>
    <row r="1542" spans="1:2" x14ac:dyDescent="0.25">
      <c r="A1542" s="9">
        <v>43165.166666666664</v>
      </c>
      <c r="B1542" s="10">
        <v>35</v>
      </c>
    </row>
    <row r="1543" spans="1:2" x14ac:dyDescent="0.25">
      <c r="A1543" s="9">
        <v>43165.208333333336</v>
      </c>
      <c r="B1543" s="10">
        <v>36</v>
      </c>
    </row>
    <row r="1544" spans="1:2" x14ac:dyDescent="0.25">
      <c r="A1544" s="9">
        <v>43165.25</v>
      </c>
      <c r="B1544" s="10">
        <v>36</v>
      </c>
    </row>
    <row r="1545" spans="1:2" x14ac:dyDescent="0.25">
      <c r="A1545" s="9">
        <v>43165.291666666664</v>
      </c>
      <c r="B1545" s="10">
        <v>35</v>
      </c>
    </row>
    <row r="1546" spans="1:2" x14ac:dyDescent="0.25">
      <c r="A1546" s="9">
        <v>43165.333333333336</v>
      </c>
      <c r="B1546" s="10">
        <v>37</v>
      </c>
    </row>
    <row r="1547" spans="1:2" x14ac:dyDescent="0.25">
      <c r="A1547" s="9">
        <v>43165.375</v>
      </c>
      <c r="B1547" s="10">
        <v>37</v>
      </c>
    </row>
    <row r="1548" spans="1:2" x14ac:dyDescent="0.25">
      <c r="A1548" s="9">
        <v>43165.416666666664</v>
      </c>
      <c r="B1548" s="10">
        <v>40</v>
      </c>
    </row>
    <row r="1549" spans="1:2" x14ac:dyDescent="0.25">
      <c r="A1549" s="9">
        <v>43165.458333333336</v>
      </c>
      <c r="B1549" s="10">
        <v>43</v>
      </c>
    </row>
    <row r="1550" spans="1:2" x14ac:dyDescent="0.25">
      <c r="A1550" s="9">
        <v>43165.5</v>
      </c>
      <c r="B1550" s="10">
        <v>43</v>
      </c>
    </row>
    <row r="1551" spans="1:2" x14ac:dyDescent="0.25">
      <c r="A1551" s="9">
        <v>43165.541666666664</v>
      </c>
      <c r="B1551" s="10">
        <v>45</v>
      </c>
    </row>
    <row r="1552" spans="1:2" x14ac:dyDescent="0.25">
      <c r="A1552" s="9">
        <v>43165.583333333336</v>
      </c>
      <c r="B1552" s="10">
        <v>46</v>
      </c>
    </row>
    <row r="1553" spans="1:2" x14ac:dyDescent="0.25">
      <c r="A1553" s="9">
        <v>43165.625</v>
      </c>
      <c r="B1553" s="10">
        <v>45</v>
      </c>
    </row>
    <row r="1554" spans="1:2" x14ac:dyDescent="0.25">
      <c r="A1554" s="9">
        <v>43165.666666666664</v>
      </c>
      <c r="B1554" s="10">
        <v>45</v>
      </c>
    </row>
    <row r="1555" spans="1:2" x14ac:dyDescent="0.25">
      <c r="A1555" s="9">
        <v>43165.708333333336</v>
      </c>
      <c r="B1555" s="10">
        <v>43</v>
      </c>
    </row>
    <row r="1556" spans="1:2" x14ac:dyDescent="0.25">
      <c r="A1556" s="9">
        <v>43165.75</v>
      </c>
      <c r="B1556" s="10">
        <v>43</v>
      </c>
    </row>
    <row r="1557" spans="1:2" x14ac:dyDescent="0.25">
      <c r="A1557" s="9">
        <v>43165.791666666664</v>
      </c>
      <c r="B1557" s="10">
        <v>41</v>
      </c>
    </row>
    <row r="1558" spans="1:2" x14ac:dyDescent="0.25">
      <c r="A1558" s="9">
        <v>43165.833333333336</v>
      </c>
      <c r="B1558" s="10">
        <v>41</v>
      </c>
    </row>
    <row r="1559" spans="1:2" x14ac:dyDescent="0.25">
      <c r="A1559" s="9">
        <v>43165.875</v>
      </c>
      <c r="B1559" s="10">
        <v>41</v>
      </c>
    </row>
    <row r="1560" spans="1:2" x14ac:dyDescent="0.25">
      <c r="A1560" s="9">
        <v>43165.916666666664</v>
      </c>
      <c r="B1560" s="10">
        <v>40</v>
      </c>
    </row>
    <row r="1561" spans="1:2" x14ac:dyDescent="0.25">
      <c r="A1561" s="9">
        <v>43165.958333333336</v>
      </c>
      <c r="B1561" s="10">
        <v>39</v>
      </c>
    </row>
    <row r="1562" spans="1:2" x14ac:dyDescent="0.25">
      <c r="A1562" s="9">
        <v>43166</v>
      </c>
      <c r="B1562" s="10">
        <v>39</v>
      </c>
    </row>
    <row r="1563" spans="1:2" x14ac:dyDescent="0.25">
      <c r="A1563" s="9">
        <v>43166.041666666664</v>
      </c>
      <c r="B1563" s="10">
        <v>38</v>
      </c>
    </row>
    <row r="1564" spans="1:2" x14ac:dyDescent="0.25">
      <c r="A1564" s="9">
        <v>43166.083333333336</v>
      </c>
      <c r="B1564" s="10">
        <v>37</v>
      </c>
    </row>
    <row r="1565" spans="1:2" x14ac:dyDescent="0.25">
      <c r="A1565" s="9">
        <v>43166.125</v>
      </c>
      <c r="B1565" s="10">
        <v>34</v>
      </c>
    </row>
    <row r="1566" spans="1:2" x14ac:dyDescent="0.25">
      <c r="A1566" s="9">
        <v>43166.166666666664</v>
      </c>
      <c r="B1566" s="10">
        <v>34</v>
      </c>
    </row>
    <row r="1567" spans="1:2" x14ac:dyDescent="0.25">
      <c r="A1567" s="9">
        <v>43166.208333333336</v>
      </c>
      <c r="B1567" s="10">
        <v>34</v>
      </c>
    </row>
    <row r="1568" spans="1:2" x14ac:dyDescent="0.25">
      <c r="A1568" s="9">
        <v>43166.25</v>
      </c>
      <c r="B1568" s="10">
        <v>36</v>
      </c>
    </row>
    <row r="1569" spans="1:2" x14ac:dyDescent="0.25">
      <c r="A1569" s="9">
        <v>43166.291666666664</v>
      </c>
      <c r="B1569" s="10">
        <v>36</v>
      </c>
    </row>
    <row r="1570" spans="1:2" x14ac:dyDescent="0.25">
      <c r="A1570" s="9">
        <v>43166.333333333336</v>
      </c>
      <c r="B1570" s="10">
        <v>36</v>
      </c>
    </row>
    <row r="1571" spans="1:2" x14ac:dyDescent="0.25">
      <c r="A1571" s="9">
        <v>43166.375</v>
      </c>
      <c r="B1571" s="10">
        <v>37</v>
      </c>
    </row>
    <row r="1572" spans="1:2" x14ac:dyDescent="0.25">
      <c r="A1572" s="9">
        <v>43166.416666666664</v>
      </c>
      <c r="B1572" s="10">
        <v>38</v>
      </c>
    </row>
    <row r="1573" spans="1:2" x14ac:dyDescent="0.25">
      <c r="A1573" s="9">
        <v>43166.458333333336</v>
      </c>
      <c r="B1573" s="10">
        <v>37</v>
      </c>
    </row>
    <row r="1574" spans="1:2" x14ac:dyDescent="0.25">
      <c r="A1574" s="9">
        <v>43166.5</v>
      </c>
      <c r="B1574" s="10">
        <v>36</v>
      </c>
    </row>
    <row r="1575" spans="1:2" x14ac:dyDescent="0.25">
      <c r="A1575" s="9">
        <v>43166.541666666664</v>
      </c>
      <c r="B1575" s="10">
        <v>34</v>
      </c>
    </row>
    <row r="1576" spans="1:2" x14ac:dyDescent="0.25">
      <c r="A1576" s="9">
        <v>43166.583333333336</v>
      </c>
      <c r="B1576" s="10">
        <v>34</v>
      </c>
    </row>
    <row r="1577" spans="1:2" x14ac:dyDescent="0.25">
      <c r="A1577" s="9">
        <v>43166.625</v>
      </c>
      <c r="B1577" s="10">
        <v>36</v>
      </c>
    </row>
    <row r="1578" spans="1:2" x14ac:dyDescent="0.25">
      <c r="A1578" s="9">
        <v>43166.666666666664</v>
      </c>
      <c r="B1578" s="10">
        <v>34</v>
      </c>
    </row>
    <row r="1579" spans="1:2" x14ac:dyDescent="0.25">
      <c r="A1579" s="9">
        <v>43166.708333333336</v>
      </c>
      <c r="B1579" s="10">
        <v>34</v>
      </c>
    </row>
    <row r="1580" spans="1:2" x14ac:dyDescent="0.25">
      <c r="A1580" s="9">
        <v>43166.75</v>
      </c>
      <c r="B1580" s="10">
        <v>34</v>
      </c>
    </row>
    <row r="1581" spans="1:2" x14ac:dyDescent="0.25">
      <c r="A1581" s="9">
        <v>43166.791666666664</v>
      </c>
      <c r="B1581" s="10">
        <v>35</v>
      </c>
    </row>
    <row r="1582" spans="1:2" x14ac:dyDescent="0.25">
      <c r="A1582" s="9">
        <v>43166.833333333336</v>
      </c>
      <c r="B1582" s="10">
        <v>35</v>
      </c>
    </row>
    <row r="1583" spans="1:2" x14ac:dyDescent="0.25">
      <c r="A1583" s="9">
        <v>43166.875</v>
      </c>
      <c r="B1583" s="10">
        <v>35</v>
      </c>
    </row>
    <row r="1584" spans="1:2" x14ac:dyDescent="0.25">
      <c r="A1584" s="9">
        <v>43166.916666666664</v>
      </c>
      <c r="B1584" s="10">
        <v>36</v>
      </c>
    </row>
    <row r="1585" spans="1:2" x14ac:dyDescent="0.25">
      <c r="A1585" s="9">
        <v>43166.958333333336</v>
      </c>
      <c r="B1585" s="10">
        <v>35</v>
      </c>
    </row>
    <row r="1586" spans="1:2" x14ac:dyDescent="0.25">
      <c r="A1586" s="9">
        <v>43167</v>
      </c>
      <c r="B1586" s="10">
        <v>36</v>
      </c>
    </row>
    <row r="1587" spans="1:2" x14ac:dyDescent="0.25">
      <c r="A1587" s="9">
        <v>43167.041666666664</v>
      </c>
      <c r="B1587" s="10">
        <v>36</v>
      </c>
    </row>
    <row r="1588" spans="1:2" x14ac:dyDescent="0.25">
      <c r="A1588" s="9">
        <v>43167.083333333336</v>
      </c>
      <c r="B1588" s="10">
        <v>37</v>
      </c>
    </row>
    <row r="1589" spans="1:2" x14ac:dyDescent="0.25">
      <c r="A1589" s="9">
        <v>43167.125</v>
      </c>
      <c r="B1589" s="10">
        <v>36</v>
      </c>
    </row>
    <row r="1590" spans="1:2" x14ac:dyDescent="0.25">
      <c r="A1590" s="9">
        <v>43167.166666666664</v>
      </c>
      <c r="B1590" s="10">
        <v>36</v>
      </c>
    </row>
    <row r="1591" spans="1:2" x14ac:dyDescent="0.25">
      <c r="A1591" s="9">
        <v>43167.208333333336</v>
      </c>
      <c r="B1591" s="10">
        <v>35</v>
      </c>
    </row>
    <row r="1592" spans="1:2" x14ac:dyDescent="0.25">
      <c r="A1592" s="9">
        <v>43167.25</v>
      </c>
      <c r="B1592" s="10">
        <v>34</v>
      </c>
    </row>
    <row r="1593" spans="1:2" x14ac:dyDescent="0.25">
      <c r="A1593" s="9">
        <v>43167.291666666664</v>
      </c>
      <c r="B1593" s="10">
        <v>35</v>
      </c>
    </row>
    <row r="1594" spans="1:2" x14ac:dyDescent="0.25">
      <c r="A1594" s="9">
        <v>43167.333333333336</v>
      </c>
      <c r="B1594" s="10">
        <v>37</v>
      </c>
    </row>
    <row r="1595" spans="1:2" x14ac:dyDescent="0.25">
      <c r="A1595" s="9">
        <v>43167.375</v>
      </c>
      <c r="B1595" s="10">
        <v>38</v>
      </c>
    </row>
    <row r="1596" spans="1:2" x14ac:dyDescent="0.25">
      <c r="A1596" s="9">
        <v>43167.416666666664</v>
      </c>
      <c r="B1596" s="10">
        <v>40</v>
      </c>
    </row>
    <row r="1597" spans="1:2" x14ac:dyDescent="0.25">
      <c r="A1597" s="9">
        <v>43167.458333333336</v>
      </c>
      <c r="B1597" s="10">
        <v>39</v>
      </c>
    </row>
    <row r="1598" spans="1:2" x14ac:dyDescent="0.25">
      <c r="A1598" s="9">
        <v>43167.5</v>
      </c>
      <c r="B1598" s="10">
        <v>41</v>
      </c>
    </row>
    <row r="1599" spans="1:2" x14ac:dyDescent="0.25">
      <c r="A1599" s="9">
        <v>43167.541666666664</v>
      </c>
      <c r="B1599" s="10">
        <v>40</v>
      </c>
    </row>
    <row r="1600" spans="1:2" x14ac:dyDescent="0.25">
      <c r="A1600" s="9">
        <v>43167.583333333336</v>
      </c>
      <c r="B1600" s="10">
        <v>39</v>
      </c>
    </row>
    <row r="1601" spans="1:2" x14ac:dyDescent="0.25">
      <c r="A1601" s="9">
        <v>43167.625</v>
      </c>
      <c r="B1601" s="10">
        <v>39</v>
      </c>
    </row>
    <row r="1602" spans="1:2" x14ac:dyDescent="0.25">
      <c r="A1602" s="9">
        <v>43167.666666666664</v>
      </c>
      <c r="B1602" s="10">
        <v>40</v>
      </c>
    </row>
    <row r="1603" spans="1:2" x14ac:dyDescent="0.25">
      <c r="A1603" s="9">
        <v>43167.708333333336</v>
      </c>
      <c r="B1603" s="10">
        <v>39</v>
      </c>
    </row>
    <row r="1604" spans="1:2" x14ac:dyDescent="0.25">
      <c r="A1604" s="9">
        <v>43167.75</v>
      </c>
      <c r="B1604" s="10">
        <v>39</v>
      </c>
    </row>
    <row r="1605" spans="1:2" x14ac:dyDescent="0.25">
      <c r="A1605" s="9">
        <v>43167.791666666664</v>
      </c>
      <c r="B1605" s="10">
        <v>39</v>
      </c>
    </row>
    <row r="1606" spans="1:2" x14ac:dyDescent="0.25">
      <c r="A1606" s="9">
        <v>43167.833333333336</v>
      </c>
      <c r="B1606" s="10">
        <v>37</v>
      </c>
    </row>
    <row r="1607" spans="1:2" x14ac:dyDescent="0.25">
      <c r="A1607" s="9">
        <v>43167.875</v>
      </c>
      <c r="B1607" s="10">
        <v>37</v>
      </c>
    </row>
    <row r="1608" spans="1:2" x14ac:dyDescent="0.25">
      <c r="A1608" s="9">
        <v>43167.916666666664</v>
      </c>
      <c r="B1608" s="10">
        <v>37</v>
      </c>
    </row>
    <row r="1609" spans="1:2" x14ac:dyDescent="0.25">
      <c r="A1609" s="9">
        <v>43167.958333333336</v>
      </c>
      <c r="B1609" s="10">
        <v>36</v>
      </c>
    </row>
    <row r="1610" spans="1:2" x14ac:dyDescent="0.25">
      <c r="A1610" s="9">
        <v>43168</v>
      </c>
      <c r="B1610" s="10">
        <v>35</v>
      </c>
    </row>
    <row r="1611" spans="1:2" x14ac:dyDescent="0.25">
      <c r="A1611" s="9">
        <v>43168.041666666664</v>
      </c>
      <c r="B1611" s="10">
        <v>34</v>
      </c>
    </row>
    <row r="1612" spans="1:2" x14ac:dyDescent="0.25">
      <c r="A1612" s="9">
        <v>43168.083333333336</v>
      </c>
      <c r="B1612" s="10">
        <v>34</v>
      </c>
    </row>
    <row r="1613" spans="1:2" x14ac:dyDescent="0.25">
      <c r="A1613" s="9">
        <v>43168.125</v>
      </c>
      <c r="B1613" s="10">
        <v>34</v>
      </c>
    </row>
    <row r="1614" spans="1:2" x14ac:dyDescent="0.25">
      <c r="A1614" s="9">
        <v>43168.166666666664</v>
      </c>
      <c r="B1614" s="10">
        <v>32</v>
      </c>
    </row>
    <row r="1615" spans="1:2" x14ac:dyDescent="0.25">
      <c r="A1615" s="9">
        <v>43168.208333333336</v>
      </c>
      <c r="B1615" s="10">
        <v>32</v>
      </c>
    </row>
    <row r="1616" spans="1:2" x14ac:dyDescent="0.25">
      <c r="A1616" s="9">
        <v>43168.25</v>
      </c>
      <c r="B1616" s="10">
        <v>32</v>
      </c>
    </row>
    <row r="1617" spans="1:2" x14ac:dyDescent="0.25">
      <c r="A1617" s="9">
        <v>43168.291666666664</v>
      </c>
      <c r="B1617" s="10">
        <v>32</v>
      </c>
    </row>
    <row r="1618" spans="1:2" x14ac:dyDescent="0.25">
      <c r="A1618" s="9">
        <v>43168.333333333336</v>
      </c>
      <c r="B1618" s="10">
        <v>32</v>
      </c>
    </row>
    <row r="1619" spans="1:2" x14ac:dyDescent="0.25">
      <c r="A1619" s="9">
        <v>43168.375</v>
      </c>
      <c r="B1619" s="10">
        <v>34</v>
      </c>
    </row>
    <row r="1620" spans="1:2" x14ac:dyDescent="0.25">
      <c r="A1620" s="9">
        <v>43168.416666666664</v>
      </c>
      <c r="B1620" s="10">
        <v>36</v>
      </c>
    </row>
    <row r="1621" spans="1:2" x14ac:dyDescent="0.25">
      <c r="A1621" s="9">
        <v>43168.458333333336</v>
      </c>
      <c r="B1621" s="10">
        <v>37</v>
      </c>
    </row>
    <row r="1622" spans="1:2" x14ac:dyDescent="0.25">
      <c r="A1622" s="9">
        <v>43168.5</v>
      </c>
      <c r="B1622" s="10">
        <v>39</v>
      </c>
    </row>
    <row r="1623" spans="1:2" x14ac:dyDescent="0.25">
      <c r="A1623" s="9">
        <v>43168.541666666664</v>
      </c>
      <c r="B1623" s="10">
        <v>41</v>
      </c>
    </row>
    <row r="1624" spans="1:2" x14ac:dyDescent="0.25">
      <c r="A1624" s="9">
        <v>43168.583333333336</v>
      </c>
      <c r="B1624" s="10">
        <v>43</v>
      </c>
    </row>
    <row r="1625" spans="1:2" x14ac:dyDescent="0.25">
      <c r="A1625" s="9">
        <v>43168.625</v>
      </c>
      <c r="B1625" s="10">
        <v>43</v>
      </c>
    </row>
    <row r="1626" spans="1:2" x14ac:dyDescent="0.25">
      <c r="A1626" s="9">
        <v>43168.666666666664</v>
      </c>
      <c r="B1626" s="10">
        <v>44</v>
      </c>
    </row>
    <row r="1627" spans="1:2" x14ac:dyDescent="0.25">
      <c r="A1627" s="9">
        <v>43168.708333333336</v>
      </c>
      <c r="B1627" s="10">
        <v>43</v>
      </c>
    </row>
    <row r="1628" spans="1:2" x14ac:dyDescent="0.25">
      <c r="A1628" s="9">
        <v>43168.75</v>
      </c>
      <c r="B1628" s="10">
        <v>41</v>
      </c>
    </row>
    <row r="1629" spans="1:2" x14ac:dyDescent="0.25">
      <c r="A1629" s="9">
        <v>43168.791666666664</v>
      </c>
      <c r="B1629" s="10">
        <v>40</v>
      </c>
    </row>
    <row r="1630" spans="1:2" x14ac:dyDescent="0.25">
      <c r="A1630" s="9">
        <v>43168.833333333336</v>
      </c>
      <c r="B1630" s="10">
        <v>39</v>
      </c>
    </row>
    <row r="1631" spans="1:2" x14ac:dyDescent="0.25">
      <c r="A1631" s="9">
        <v>43168.875</v>
      </c>
      <c r="B1631" s="10">
        <v>39</v>
      </c>
    </row>
    <row r="1632" spans="1:2" x14ac:dyDescent="0.25">
      <c r="A1632" s="9">
        <v>43168.916666666664</v>
      </c>
      <c r="B1632" s="10">
        <v>38</v>
      </c>
    </row>
    <row r="1633" spans="1:2" x14ac:dyDescent="0.25">
      <c r="A1633" s="9">
        <v>43168.958333333336</v>
      </c>
      <c r="B1633" s="10">
        <v>37</v>
      </c>
    </row>
    <row r="1634" spans="1:2" x14ac:dyDescent="0.25">
      <c r="A1634" s="9">
        <v>43169</v>
      </c>
      <c r="B1634" s="10">
        <v>36</v>
      </c>
    </row>
    <row r="1635" spans="1:2" x14ac:dyDescent="0.25">
      <c r="A1635" s="9">
        <v>43169.041666666664</v>
      </c>
      <c r="B1635" s="10">
        <v>36</v>
      </c>
    </row>
    <row r="1636" spans="1:2" x14ac:dyDescent="0.25">
      <c r="A1636" s="9">
        <v>43169.083333333336</v>
      </c>
      <c r="B1636" s="10">
        <v>36</v>
      </c>
    </row>
    <row r="1637" spans="1:2" x14ac:dyDescent="0.25">
      <c r="A1637" s="9">
        <v>43169.125</v>
      </c>
      <c r="B1637" s="10">
        <v>36</v>
      </c>
    </row>
    <row r="1638" spans="1:2" x14ac:dyDescent="0.25">
      <c r="A1638" s="9">
        <v>43169.166666666664</v>
      </c>
      <c r="B1638" s="10">
        <v>34</v>
      </c>
    </row>
    <row r="1639" spans="1:2" x14ac:dyDescent="0.25">
      <c r="A1639" s="9">
        <v>43169.208333333336</v>
      </c>
      <c r="B1639" s="10">
        <v>34</v>
      </c>
    </row>
    <row r="1640" spans="1:2" x14ac:dyDescent="0.25">
      <c r="A1640" s="9">
        <v>43169.25</v>
      </c>
      <c r="B1640" s="10">
        <v>34</v>
      </c>
    </row>
    <row r="1641" spans="1:2" x14ac:dyDescent="0.25">
      <c r="A1641" s="9">
        <v>43169.291666666664</v>
      </c>
      <c r="B1641" s="10">
        <v>34</v>
      </c>
    </row>
    <row r="1642" spans="1:2" x14ac:dyDescent="0.25">
      <c r="A1642" s="9">
        <v>43169.333333333336</v>
      </c>
      <c r="B1642" s="10">
        <v>34</v>
      </c>
    </row>
    <row r="1643" spans="1:2" x14ac:dyDescent="0.25">
      <c r="A1643" s="9">
        <v>43169.375</v>
      </c>
      <c r="B1643" s="10">
        <v>36</v>
      </c>
    </row>
    <row r="1644" spans="1:2" x14ac:dyDescent="0.25">
      <c r="A1644" s="9">
        <v>43169.416666666664</v>
      </c>
      <c r="B1644" s="10">
        <v>38</v>
      </c>
    </row>
    <row r="1645" spans="1:2" x14ac:dyDescent="0.25">
      <c r="A1645" s="9">
        <v>43169.458333333336</v>
      </c>
      <c r="B1645" s="10">
        <v>39</v>
      </c>
    </row>
    <row r="1646" spans="1:2" x14ac:dyDescent="0.25">
      <c r="A1646" s="9">
        <v>43169.5</v>
      </c>
      <c r="B1646" s="10">
        <v>39</v>
      </c>
    </row>
    <row r="1647" spans="1:2" x14ac:dyDescent="0.25">
      <c r="A1647" s="9">
        <v>43169.541666666664</v>
      </c>
      <c r="B1647" s="10">
        <v>40</v>
      </c>
    </row>
    <row r="1648" spans="1:2" x14ac:dyDescent="0.25">
      <c r="A1648" s="9">
        <v>43169.583333333336</v>
      </c>
      <c r="B1648" s="10">
        <v>39</v>
      </c>
    </row>
    <row r="1649" spans="1:2" x14ac:dyDescent="0.25">
      <c r="A1649" s="9">
        <v>43169.625</v>
      </c>
      <c r="B1649" s="10">
        <v>41</v>
      </c>
    </row>
    <row r="1650" spans="1:2" x14ac:dyDescent="0.25">
      <c r="A1650" s="9">
        <v>43169.666666666664</v>
      </c>
      <c r="B1650" s="10">
        <v>40</v>
      </c>
    </row>
    <row r="1651" spans="1:2" x14ac:dyDescent="0.25">
      <c r="A1651" s="9">
        <v>43169.708333333336</v>
      </c>
      <c r="B1651" s="10">
        <v>39</v>
      </c>
    </row>
    <row r="1652" spans="1:2" x14ac:dyDescent="0.25">
      <c r="A1652" s="9">
        <v>43169.75</v>
      </c>
      <c r="B1652" s="10">
        <v>39</v>
      </c>
    </row>
    <row r="1653" spans="1:2" x14ac:dyDescent="0.25">
      <c r="A1653" s="9">
        <v>43169.791666666664</v>
      </c>
      <c r="B1653" s="10">
        <v>40</v>
      </c>
    </row>
    <row r="1654" spans="1:2" x14ac:dyDescent="0.25">
      <c r="A1654" s="9">
        <v>43169.833333333336</v>
      </c>
      <c r="B1654" s="10">
        <v>39</v>
      </c>
    </row>
    <row r="1655" spans="1:2" x14ac:dyDescent="0.25">
      <c r="A1655" s="9">
        <v>43169.875</v>
      </c>
      <c r="B1655" s="10">
        <v>39</v>
      </c>
    </row>
    <row r="1656" spans="1:2" x14ac:dyDescent="0.25">
      <c r="A1656" s="9">
        <v>43169.916666666664</v>
      </c>
      <c r="B1656" s="10">
        <v>38</v>
      </c>
    </row>
    <row r="1657" spans="1:2" x14ac:dyDescent="0.25">
      <c r="A1657" s="9">
        <v>43169.958333333336</v>
      </c>
      <c r="B1657" s="10">
        <v>37</v>
      </c>
    </row>
    <row r="1658" spans="1:2" x14ac:dyDescent="0.25">
      <c r="A1658" s="9">
        <v>43170</v>
      </c>
      <c r="B1658" s="10">
        <v>37</v>
      </c>
    </row>
    <row r="1659" spans="1:2" x14ac:dyDescent="0.25">
      <c r="A1659" s="9">
        <v>43170.041666666664</v>
      </c>
      <c r="B1659" s="10">
        <v>36</v>
      </c>
    </row>
    <row r="1660" spans="1:2" x14ac:dyDescent="0.25">
      <c r="A1660" s="9">
        <v>43170.125</v>
      </c>
      <c r="B1660" s="10">
        <v>36</v>
      </c>
    </row>
    <row r="1661" spans="1:2" x14ac:dyDescent="0.25">
      <c r="A1661" s="9">
        <v>43170.166666666664</v>
      </c>
      <c r="B1661" s="10">
        <v>36</v>
      </c>
    </row>
    <row r="1662" spans="1:2" x14ac:dyDescent="0.25">
      <c r="A1662" s="9">
        <v>43170.208333333336</v>
      </c>
      <c r="B1662" s="10">
        <v>35</v>
      </c>
    </row>
    <row r="1663" spans="1:2" x14ac:dyDescent="0.25">
      <c r="A1663" s="9">
        <v>43170.25</v>
      </c>
      <c r="B1663" s="10">
        <v>36</v>
      </c>
    </row>
    <row r="1664" spans="1:2" x14ac:dyDescent="0.25">
      <c r="A1664" s="9">
        <v>43170.291666666664</v>
      </c>
      <c r="B1664" s="10">
        <v>34</v>
      </c>
    </row>
    <row r="1665" spans="1:2" x14ac:dyDescent="0.25">
      <c r="A1665" s="9">
        <v>43170.333333333336</v>
      </c>
      <c r="B1665" s="10">
        <v>34</v>
      </c>
    </row>
    <row r="1666" spans="1:2" x14ac:dyDescent="0.25">
      <c r="A1666" s="9">
        <v>43170.375</v>
      </c>
      <c r="B1666" s="10">
        <v>36</v>
      </c>
    </row>
    <row r="1667" spans="1:2" x14ac:dyDescent="0.25">
      <c r="A1667" s="9">
        <v>43170.416666666664</v>
      </c>
      <c r="B1667" s="10">
        <v>36</v>
      </c>
    </row>
    <row r="1668" spans="1:2" x14ac:dyDescent="0.25">
      <c r="A1668" s="9">
        <v>43170.458333333336</v>
      </c>
      <c r="B1668" s="10">
        <v>38</v>
      </c>
    </row>
    <row r="1669" spans="1:2" x14ac:dyDescent="0.25">
      <c r="A1669" s="9">
        <v>43170.5</v>
      </c>
      <c r="B1669" s="10">
        <v>39</v>
      </c>
    </row>
    <row r="1670" spans="1:2" x14ac:dyDescent="0.25">
      <c r="A1670" s="9">
        <v>43170.541666666664</v>
      </c>
      <c r="B1670" s="10">
        <v>41</v>
      </c>
    </row>
    <row r="1671" spans="1:2" x14ac:dyDescent="0.25">
      <c r="A1671" s="9">
        <v>43170.583333333336</v>
      </c>
      <c r="B1671" s="10">
        <v>43</v>
      </c>
    </row>
    <row r="1672" spans="1:2" x14ac:dyDescent="0.25">
      <c r="A1672" s="9">
        <v>43170.625</v>
      </c>
      <c r="B1672" s="10">
        <v>45</v>
      </c>
    </row>
    <row r="1673" spans="1:2" x14ac:dyDescent="0.25">
      <c r="A1673" s="9">
        <v>43170.666666666664</v>
      </c>
      <c r="B1673" s="10">
        <v>45</v>
      </c>
    </row>
    <row r="1674" spans="1:2" x14ac:dyDescent="0.25">
      <c r="A1674" s="9">
        <v>43170.708333333336</v>
      </c>
      <c r="B1674" s="10">
        <v>45</v>
      </c>
    </row>
    <row r="1675" spans="1:2" x14ac:dyDescent="0.25">
      <c r="A1675" s="9">
        <v>43170.75</v>
      </c>
      <c r="B1675" s="10">
        <v>46</v>
      </c>
    </row>
    <row r="1676" spans="1:2" x14ac:dyDescent="0.25">
      <c r="A1676" s="9">
        <v>43170.791666666664</v>
      </c>
      <c r="B1676" s="10">
        <v>45</v>
      </c>
    </row>
    <row r="1677" spans="1:2" x14ac:dyDescent="0.25">
      <c r="A1677" s="9">
        <v>43170.833333333336</v>
      </c>
      <c r="B1677" s="10">
        <v>43</v>
      </c>
    </row>
    <row r="1678" spans="1:2" x14ac:dyDescent="0.25">
      <c r="A1678" s="9">
        <v>43170.875</v>
      </c>
      <c r="B1678" s="10">
        <v>43</v>
      </c>
    </row>
    <row r="1679" spans="1:2" x14ac:dyDescent="0.25">
      <c r="A1679" s="9">
        <v>43170.916666666664</v>
      </c>
      <c r="B1679" s="10">
        <v>43</v>
      </c>
    </row>
    <row r="1680" spans="1:2" x14ac:dyDescent="0.25">
      <c r="A1680" s="9">
        <v>43170.958333333336</v>
      </c>
      <c r="B1680" s="10">
        <v>40</v>
      </c>
    </row>
    <row r="1681" spans="1:2" x14ac:dyDescent="0.25">
      <c r="A1681" s="9">
        <v>43171</v>
      </c>
      <c r="B1681" s="10">
        <v>37</v>
      </c>
    </row>
    <row r="1682" spans="1:2" x14ac:dyDescent="0.25">
      <c r="A1682" s="9">
        <v>43171.041666666664</v>
      </c>
      <c r="B1682" s="10">
        <v>37</v>
      </c>
    </row>
    <row r="1683" spans="1:2" x14ac:dyDescent="0.25">
      <c r="A1683" s="9">
        <v>43171.083333333336</v>
      </c>
      <c r="B1683" s="10">
        <v>36</v>
      </c>
    </row>
    <row r="1684" spans="1:2" x14ac:dyDescent="0.25">
      <c r="A1684" s="9">
        <v>43171.125</v>
      </c>
      <c r="B1684" s="10">
        <v>34</v>
      </c>
    </row>
    <row r="1685" spans="1:2" x14ac:dyDescent="0.25">
      <c r="A1685" s="9">
        <v>43171.166666666664</v>
      </c>
      <c r="B1685" s="10">
        <v>34</v>
      </c>
    </row>
    <row r="1686" spans="1:2" x14ac:dyDescent="0.25">
      <c r="A1686" s="9">
        <v>43171.208333333336</v>
      </c>
      <c r="B1686" s="10">
        <v>33</v>
      </c>
    </row>
    <row r="1687" spans="1:2" x14ac:dyDescent="0.25">
      <c r="A1687" s="9">
        <v>43171.25</v>
      </c>
      <c r="B1687" s="10">
        <v>34</v>
      </c>
    </row>
    <row r="1688" spans="1:2" x14ac:dyDescent="0.25">
      <c r="A1688" s="9">
        <v>43171.291666666664</v>
      </c>
      <c r="B1688" s="10">
        <v>34</v>
      </c>
    </row>
    <row r="1689" spans="1:2" x14ac:dyDescent="0.25">
      <c r="A1689" s="9">
        <v>43171.333333333336</v>
      </c>
      <c r="B1689" s="10">
        <v>35</v>
      </c>
    </row>
    <row r="1690" spans="1:2" x14ac:dyDescent="0.25">
      <c r="A1690" s="9">
        <v>43171.375</v>
      </c>
      <c r="B1690" s="10">
        <v>36</v>
      </c>
    </row>
    <row r="1691" spans="1:2" x14ac:dyDescent="0.25">
      <c r="A1691" s="9">
        <v>43171.416666666664</v>
      </c>
      <c r="B1691" s="10">
        <v>37</v>
      </c>
    </row>
    <row r="1692" spans="1:2" x14ac:dyDescent="0.25">
      <c r="A1692" s="9">
        <v>43171.458333333336</v>
      </c>
      <c r="B1692" s="10">
        <v>38</v>
      </c>
    </row>
    <row r="1693" spans="1:2" x14ac:dyDescent="0.25">
      <c r="A1693" s="9">
        <v>43171.5</v>
      </c>
      <c r="B1693" s="10">
        <v>39</v>
      </c>
    </row>
    <row r="1694" spans="1:2" x14ac:dyDescent="0.25">
      <c r="A1694" s="9">
        <v>43171.541666666664</v>
      </c>
      <c r="B1694" s="10">
        <v>41</v>
      </c>
    </row>
    <row r="1695" spans="1:2" x14ac:dyDescent="0.25">
      <c r="A1695" s="9">
        <v>43171.583333333336</v>
      </c>
      <c r="B1695" s="10">
        <v>41</v>
      </c>
    </row>
    <row r="1696" spans="1:2" x14ac:dyDescent="0.25">
      <c r="A1696" s="9">
        <v>43171.625</v>
      </c>
      <c r="B1696" s="10">
        <v>41</v>
      </c>
    </row>
    <row r="1697" spans="1:2" x14ac:dyDescent="0.25">
      <c r="A1697" s="9">
        <v>43171.666666666664</v>
      </c>
      <c r="B1697" s="10">
        <v>41</v>
      </c>
    </row>
    <row r="1698" spans="1:2" x14ac:dyDescent="0.25">
      <c r="A1698" s="9">
        <v>43171.708333333336</v>
      </c>
      <c r="B1698" s="10">
        <v>41</v>
      </c>
    </row>
    <row r="1699" spans="1:2" x14ac:dyDescent="0.25">
      <c r="A1699" s="9">
        <v>43171.75</v>
      </c>
      <c r="B1699" s="10">
        <v>41</v>
      </c>
    </row>
    <row r="1700" spans="1:2" x14ac:dyDescent="0.25">
      <c r="A1700" s="9">
        <v>43171.791666666664</v>
      </c>
      <c r="B1700" s="10">
        <v>41</v>
      </c>
    </row>
    <row r="1701" spans="1:2" x14ac:dyDescent="0.25">
      <c r="A1701" s="9">
        <v>43171.833333333336</v>
      </c>
      <c r="B1701" s="10">
        <v>41</v>
      </c>
    </row>
    <row r="1702" spans="1:2" x14ac:dyDescent="0.25">
      <c r="A1702" s="9">
        <v>43171.875</v>
      </c>
      <c r="B1702" s="10">
        <v>43</v>
      </c>
    </row>
    <row r="1703" spans="1:2" x14ac:dyDescent="0.25">
      <c r="A1703" s="9">
        <v>43171.916666666664</v>
      </c>
      <c r="B1703" s="10">
        <v>37</v>
      </c>
    </row>
    <row r="1704" spans="1:2" x14ac:dyDescent="0.25">
      <c r="A1704" s="9">
        <v>43171.958333333336</v>
      </c>
      <c r="B1704" s="10">
        <v>38</v>
      </c>
    </row>
    <row r="1705" spans="1:2" x14ac:dyDescent="0.25">
      <c r="A1705" s="9">
        <v>43172</v>
      </c>
      <c r="B1705" s="10">
        <v>37</v>
      </c>
    </row>
    <row r="1706" spans="1:2" x14ac:dyDescent="0.25">
      <c r="A1706" s="9">
        <v>43172.041666666664</v>
      </c>
      <c r="B1706" s="10">
        <v>37</v>
      </c>
    </row>
    <row r="1707" spans="1:2" x14ac:dyDescent="0.25">
      <c r="A1707" s="9">
        <v>43172.083333333336</v>
      </c>
      <c r="B1707" s="10">
        <v>36</v>
      </c>
    </row>
    <row r="1708" spans="1:2" x14ac:dyDescent="0.25">
      <c r="A1708" s="9">
        <v>43172.125</v>
      </c>
      <c r="B1708" s="10">
        <v>36</v>
      </c>
    </row>
    <row r="1709" spans="1:2" x14ac:dyDescent="0.25">
      <c r="A1709" s="9">
        <v>43172.166666666664</v>
      </c>
      <c r="B1709" s="10">
        <v>36</v>
      </c>
    </row>
    <row r="1710" spans="1:2" x14ac:dyDescent="0.25">
      <c r="A1710" s="9">
        <v>43172.208333333336</v>
      </c>
      <c r="B1710" s="10">
        <v>35</v>
      </c>
    </row>
    <row r="1711" spans="1:2" x14ac:dyDescent="0.25">
      <c r="A1711" s="9">
        <v>43172.25</v>
      </c>
      <c r="B1711" s="10">
        <v>34</v>
      </c>
    </row>
    <row r="1712" spans="1:2" x14ac:dyDescent="0.25">
      <c r="A1712" s="9">
        <v>43172.291666666664</v>
      </c>
      <c r="B1712" s="10">
        <v>36</v>
      </c>
    </row>
    <row r="1713" spans="1:2" x14ac:dyDescent="0.25">
      <c r="A1713" s="9">
        <v>43172.333333333336</v>
      </c>
      <c r="B1713" s="10">
        <v>34</v>
      </c>
    </row>
    <row r="1714" spans="1:2" x14ac:dyDescent="0.25">
      <c r="A1714" s="9">
        <v>43172.375</v>
      </c>
      <c r="B1714" s="10">
        <v>36</v>
      </c>
    </row>
    <row r="1715" spans="1:2" x14ac:dyDescent="0.25">
      <c r="A1715" s="9">
        <v>43172.416666666664</v>
      </c>
      <c r="B1715" s="10">
        <v>36</v>
      </c>
    </row>
    <row r="1716" spans="1:2" x14ac:dyDescent="0.25">
      <c r="A1716" s="9">
        <v>43172.458333333336</v>
      </c>
      <c r="B1716" s="10">
        <v>36</v>
      </c>
    </row>
    <row r="1717" spans="1:2" x14ac:dyDescent="0.25">
      <c r="A1717" s="9">
        <v>43172.5</v>
      </c>
      <c r="B1717" s="10">
        <v>36</v>
      </c>
    </row>
    <row r="1718" spans="1:2" x14ac:dyDescent="0.25">
      <c r="A1718" s="9">
        <v>43172.541666666664</v>
      </c>
      <c r="B1718" s="10">
        <v>36</v>
      </c>
    </row>
    <row r="1719" spans="1:2" x14ac:dyDescent="0.25">
      <c r="A1719" s="9">
        <v>43172.583333333336</v>
      </c>
      <c r="B1719" s="10">
        <v>37</v>
      </c>
    </row>
    <row r="1720" spans="1:2" x14ac:dyDescent="0.25">
      <c r="A1720" s="9">
        <v>43172.625</v>
      </c>
      <c r="B1720" s="10">
        <v>39</v>
      </c>
    </row>
    <row r="1721" spans="1:2" x14ac:dyDescent="0.25">
      <c r="A1721" s="9">
        <v>43172.666666666664</v>
      </c>
      <c r="B1721" s="10">
        <v>41</v>
      </c>
    </row>
    <row r="1722" spans="1:2" x14ac:dyDescent="0.25">
      <c r="A1722" s="9">
        <v>43172.708333333336</v>
      </c>
      <c r="B1722" s="10">
        <v>41</v>
      </c>
    </row>
    <row r="1723" spans="1:2" x14ac:dyDescent="0.25">
      <c r="A1723" s="9">
        <v>43172.75</v>
      </c>
      <c r="B1723" s="10">
        <v>41</v>
      </c>
    </row>
    <row r="1724" spans="1:2" x14ac:dyDescent="0.25">
      <c r="A1724" s="9">
        <v>43172.791666666664</v>
      </c>
      <c r="B1724" s="10">
        <v>39</v>
      </c>
    </row>
    <row r="1725" spans="1:2" x14ac:dyDescent="0.25">
      <c r="A1725" s="9">
        <v>43172.833333333336</v>
      </c>
      <c r="B1725" s="10">
        <v>38</v>
      </c>
    </row>
    <row r="1726" spans="1:2" x14ac:dyDescent="0.25">
      <c r="A1726" s="9">
        <v>43172.875</v>
      </c>
      <c r="B1726" s="10">
        <v>37</v>
      </c>
    </row>
    <row r="1727" spans="1:2" x14ac:dyDescent="0.25">
      <c r="A1727" s="9">
        <v>43172.916666666664</v>
      </c>
      <c r="B1727" s="10">
        <v>37</v>
      </c>
    </row>
    <row r="1728" spans="1:2" x14ac:dyDescent="0.25">
      <c r="A1728" s="9">
        <v>43172.958333333336</v>
      </c>
      <c r="B1728" s="10">
        <v>37</v>
      </c>
    </row>
    <row r="1729" spans="1:2" x14ac:dyDescent="0.25">
      <c r="A1729" s="9">
        <v>43173</v>
      </c>
      <c r="B1729" s="10">
        <v>36</v>
      </c>
    </row>
    <row r="1730" spans="1:2" x14ac:dyDescent="0.25">
      <c r="A1730" s="9">
        <v>43173.041666666664</v>
      </c>
      <c r="B1730" s="10">
        <v>35</v>
      </c>
    </row>
    <row r="1731" spans="1:2" x14ac:dyDescent="0.25">
      <c r="A1731" s="9">
        <v>43173.083333333336</v>
      </c>
      <c r="B1731" s="10">
        <v>35</v>
      </c>
    </row>
    <row r="1732" spans="1:2" x14ac:dyDescent="0.25">
      <c r="A1732" s="9">
        <v>43173.125</v>
      </c>
      <c r="B1732" s="10">
        <v>34</v>
      </c>
    </row>
    <row r="1733" spans="1:2" x14ac:dyDescent="0.25">
      <c r="A1733" s="9">
        <v>43173.166666666664</v>
      </c>
      <c r="B1733" s="10">
        <v>34</v>
      </c>
    </row>
    <row r="1734" spans="1:2" x14ac:dyDescent="0.25">
      <c r="A1734" s="9">
        <v>43173.208333333336</v>
      </c>
      <c r="B1734" s="10">
        <v>33</v>
      </c>
    </row>
    <row r="1735" spans="1:2" x14ac:dyDescent="0.25">
      <c r="A1735" s="9">
        <v>43173.25</v>
      </c>
      <c r="B1735" s="10">
        <v>33</v>
      </c>
    </row>
    <row r="1736" spans="1:2" x14ac:dyDescent="0.25">
      <c r="A1736" s="9">
        <v>43173.291666666664</v>
      </c>
      <c r="B1736" s="10">
        <v>33</v>
      </c>
    </row>
    <row r="1737" spans="1:2" x14ac:dyDescent="0.25">
      <c r="A1737" s="9">
        <v>43173.333333333336</v>
      </c>
      <c r="B1737" s="10">
        <v>33</v>
      </c>
    </row>
    <row r="1738" spans="1:2" x14ac:dyDescent="0.25">
      <c r="A1738" s="9">
        <v>43173.375</v>
      </c>
      <c r="B1738" s="10">
        <v>34</v>
      </c>
    </row>
    <row r="1739" spans="1:2" x14ac:dyDescent="0.25">
      <c r="A1739" s="9">
        <v>43173.416666666664</v>
      </c>
      <c r="B1739" s="10">
        <v>36</v>
      </c>
    </row>
    <row r="1740" spans="1:2" x14ac:dyDescent="0.25">
      <c r="A1740" s="9">
        <v>43173.458333333336</v>
      </c>
      <c r="B1740" s="10">
        <v>36</v>
      </c>
    </row>
    <row r="1741" spans="1:2" x14ac:dyDescent="0.25">
      <c r="A1741" s="9">
        <v>43173.5</v>
      </c>
      <c r="B1741" s="10">
        <v>39</v>
      </c>
    </row>
    <row r="1742" spans="1:2" x14ac:dyDescent="0.25">
      <c r="A1742" s="9">
        <v>43173.541666666664</v>
      </c>
      <c r="B1742" s="10">
        <v>39</v>
      </c>
    </row>
    <row r="1743" spans="1:2" x14ac:dyDescent="0.25">
      <c r="A1743" s="9">
        <v>43173.583333333336</v>
      </c>
      <c r="B1743" s="10">
        <v>41</v>
      </c>
    </row>
    <row r="1744" spans="1:2" x14ac:dyDescent="0.25">
      <c r="A1744" s="9">
        <v>43173.625</v>
      </c>
      <c r="B1744" s="10">
        <v>41</v>
      </c>
    </row>
    <row r="1745" spans="1:2" x14ac:dyDescent="0.25">
      <c r="A1745" s="9">
        <v>43173.666666666664</v>
      </c>
      <c r="B1745" s="10">
        <v>43</v>
      </c>
    </row>
    <row r="1746" spans="1:2" x14ac:dyDescent="0.25">
      <c r="A1746" s="9">
        <v>43173.708333333336</v>
      </c>
      <c r="B1746" s="10">
        <v>41</v>
      </c>
    </row>
    <row r="1747" spans="1:2" x14ac:dyDescent="0.25">
      <c r="A1747" s="9">
        <v>43173.75</v>
      </c>
      <c r="B1747" s="10">
        <v>39</v>
      </c>
    </row>
    <row r="1748" spans="1:2" x14ac:dyDescent="0.25">
      <c r="A1748" s="9">
        <v>43173.791666666664</v>
      </c>
      <c r="B1748" s="10">
        <v>37</v>
      </c>
    </row>
    <row r="1749" spans="1:2" x14ac:dyDescent="0.25">
      <c r="A1749" s="9">
        <v>43173.833333333336</v>
      </c>
      <c r="B1749" s="10">
        <v>37</v>
      </c>
    </row>
    <row r="1750" spans="1:2" x14ac:dyDescent="0.25">
      <c r="A1750" s="9">
        <v>43173.875</v>
      </c>
      <c r="B1750" s="10">
        <v>36</v>
      </c>
    </row>
    <row r="1751" spans="1:2" x14ac:dyDescent="0.25">
      <c r="A1751" s="9">
        <v>43173.916666666664</v>
      </c>
      <c r="B1751" s="10">
        <v>34</v>
      </c>
    </row>
    <row r="1752" spans="1:2" x14ac:dyDescent="0.25">
      <c r="A1752" s="9">
        <v>43173.958333333336</v>
      </c>
      <c r="B1752" s="10">
        <v>34</v>
      </c>
    </row>
    <row r="1753" spans="1:2" x14ac:dyDescent="0.25">
      <c r="A1753" s="9">
        <v>43174</v>
      </c>
      <c r="B1753" s="10">
        <v>34</v>
      </c>
    </row>
    <row r="1754" spans="1:2" x14ac:dyDescent="0.25">
      <c r="A1754" s="9">
        <v>43174.041666666664</v>
      </c>
      <c r="B1754" s="10">
        <v>35</v>
      </c>
    </row>
    <row r="1755" spans="1:2" x14ac:dyDescent="0.25">
      <c r="A1755" s="9">
        <v>43174.083333333336</v>
      </c>
      <c r="B1755" s="10">
        <v>35</v>
      </c>
    </row>
    <row r="1756" spans="1:2" x14ac:dyDescent="0.25">
      <c r="A1756" s="9">
        <v>43174.125</v>
      </c>
      <c r="B1756" s="10">
        <v>34</v>
      </c>
    </row>
    <row r="1757" spans="1:2" x14ac:dyDescent="0.25">
      <c r="A1757" s="9">
        <v>43174.166666666664</v>
      </c>
      <c r="B1757" s="10">
        <v>34</v>
      </c>
    </row>
    <row r="1758" spans="1:2" x14ac:dyDescent="0.25">
      <c r="A1758" s="9">
        <v>43174.208333333336</v>
      </c>
      <c r="B1758" s="10">
        <v>34</v>
      </c>
    </row>
    <row r="1759" spans="1:2" x14ac:dyDescent="0.25">
      <c r="A1759" s="9">
        <v>43174.25</v>
      </c>
      <c r="B1759" s="10">
        <v>34</v>
      </c>
    </row>
    <row r="1760" spans="1:2" x14ac:dyDescent="0.25">
      <c r="A1760" s="9">
        <v>43174.291666666664</v>
      </c>
      <c r="B1760" s="10">
        <v>34</v>
      </c>
    </row>
    <row r="1761" spans="1:2" x14ac:dyDescent="0.25">
      <c r="A1761" s="9">
        <v>43174.333333333336</v>
      </c>
      <c r="B1761" s="10">
        <v>35</v>
      </c>
    </row>
    <row r="1762" spans="1:2" x14ac:dyDescent="0.25">
      <c r="A1762" s="9">
        <v>43174.375</v>
      </c>
      <c r="B1762" s="10">
        <v>36</v>
      </c>
    </row>
    <row r="1763" spans="1:2" x14ac:dyDescent="0.25">
      <c r="A1763" s="9">
        <v>43174.416666666664</v>
      </c>
      <c r="B1763" s="10">
        <v>37</v>
      </c>
    </row>
    <row r="1764" spans="1:2" x14ac:dyDescent="0.25">
      <c r="A1764" s="9">
        <v>43174.458333333336</v>
      </c>
      <c r="B1764" s="10">
        <v>39</v>
      </c>
    </row>
    <row r="1765" spans="1:2" x14ac:dyDescent="0.25">
      <c r="A1765" s="9">
        <v>43174.5</v>
      </c>
      <c r="B1765" s="10">
        <v>43</v>
      </c>
    </row>
    <row r="1766" spans="1:2" x14ac:dyDescent="0.25">
      <c r="A1766" s="9">
        <v>43174.541666666664</v>
      </c>
      <c r="B1766" s="10">
        <v>45</v>
      </c>
    </row>
    <row r="1767" spans="1:2" x14ac:dyDescent="0.25">
      <c r="A1767" s="9">
        <v>43174.583333333336</v>
      </c>
      <c r="B1767" s="10">
        <v>46</v>
      </c>
    </row>
    <row r="1768" spans="1:2" x14ac:dyDescent="0.25">
      <c r="A1768" s="9">
        <v>43174.625</v>
      </c>
      <c r="B1768" s="10">
        <v>46</v>
      </c>
    </row>
    <row r="1769" spans="1:2" x14ac:dyDescent="0.25">
      <c r="A1769" s="9">
        <v>43174.666666666664</v>
      </c>
      <c r="B1769" s="10">
        <v>48</v>
      </c>
    </row>
    <row r="1770" spans="1:2" x14ac:dyDescent="0.25">
      <c r="A1770" s="9">
        <v>43174.708333333336</v>
      </c>
      <c r="B1770" s="10">
        <v>48</v>
      </c>
    </row>
    <row r="1771" spans="1:2" x14ac:dyDescent="0.25">
      <c r="A1771" s="9">
        <v>43174.75</v>
      </c>
      <c r="B1771" s="10">
        <v>45</v>
      </c>
    </row>
    <row r="1772" spans="1:2" x14ac:dyDescent="0.25">
      <c r="A1772" s="9">
        <v>43174.791666666664</v>
      </c>
      <c r="B1772" s="10">
        <v>44</v>
      </c>
    </row>
    <row r="1773" spans="1:2" x14ac:dyDescent="0.25">
      <c r="A1773" s="9">
        <v>43174.833333333336</v>
      </c>
      <c r="B1773" s="10">
        <v>43</v>
      </c>
    </row>
    <row r="1774" spans="1:2" x14ac:dyDescent="0.25">
      <c r="A1774" s="9">
        <v>43174.875</v>
      </c>
      <c r="B1774" s="10">
        <v>41</v>
      </c>
    </row>
    <row r="1775" spans="1:2" x14ac:dyDescent="0.25">
      <c r="A1775" s="9">
        <v>43174.916666666664</v>
      </c>
      <c r="B1775" s="10">
        <v>40</v>
      </c>
    </row>
    <row r="1776" spans="1:2" x14ac:dyDescent="0.25">
      <c r="A1776" s="9">
        <v>43174.958333333336</v>
      </c>
      <c r="B1776" s="10">
        <v>39</v>
      </c>
    </row>
    <row r="1777" spans="1:2" x14ac:dyDescent="0.25">
      <c r="A1777" s="9">
        <v>43175</v>
      </c>
      <c r="B1777" s="10">
        <v>38</v>
      </c>
    </row>
    <row r="1778" spans="1:2" x14ac:dyDescent="0.25">
      <c r="A1778" s="9">
        <v>43175.041666666664</v>
      </c>
      <c r="B1778" s="10">
        <v>38</v>
      </c>
    </row>
    <row r="1779" spans="1:2" x14ac:dyDescent="0.25">
      <c r="A1779" s="9">
        <v>43175.083333333336</v>
      </c>
      <c r="B1779" s="10">
        <v>38</v>
      </c>
    </row>
    <row r="1780" spans="1:2" x14ac:dyDescent="0.25">
      <c r="A1780" s="9">
        <v>43175.125</v>
      </c>
      <c r="B1780" s="10">
        <v>37</v>
      </c>
    </row>
    <row r="1781" spans="1:2" x14ac:dyDescent="0.25">
      <c r="A1781" s="9">
        <v>43175.166666666664</v>
      </c>
      <c r="B1781" s="10">
        <v>36</v>
      </c>
    </row>
    <row r="1782" spans="1:2" x14ac:dyDescent="0.25">
      <c r="A1782" s="9">
        <v>43175.208333333336</v>
      </c>
      <c r="B1782" s="10">
        <v>36</v>
      </c>
    </row>
    <row r="1783" spans="1:2" x14ac:dyDescent="0.25">
      <c r="A1783" s="9">
        <v>43175.25</v>
      </c>
      <c r="B1783" s="10">
        <v>35</v>
      </c>
    </row>
    <row r="1784" spans="1:2" x14ac:dyDescent="0.25">
      <c r="A1784" s="9">
        <v>43175.291666666664</v>
      </c>
      <c r="B1784" s="10">
        <v>35</v>
      </c>
    </row>
    <row r="1785" spans="1:2" x14ac:dyDescent="0.25">
      <c r="A1785" s="9">
        <v>43175.333333333336</v>
      </c>
      <c r="B1785" s="10">
        <v>35</v>
      </c>
    </row>
    <row r="1786" spans="1:2" x14ac:dyDescent="0.25">
      <c r="A1786" s="9">
        <v>43175.375</v>
      </c>
      <c r="B1786" s="10">
        <v>36</v>
      </c>
    </row>
    <row r="1787" spans="1:2" x14ac:dyDescent="0.25">
      <c r="A1787" s="9">
        <v>43175.416666666664</v>
      </c>
      <c r="B1787" s="10">
        <v>36</v>
      </c>
    </row>
    <row r="1788" spans="1:2" x14ac:dyDescent="0.25">
      <c r="A1788" s="9">
        <v>43175.458333333336</v>
      </c>
      <c r="B1788" s="10">
        <v>37</v>
      </c>
    </row>
    <row r="1789" spans="1:2" x14ac:dyDescent="0.25">
      <c r="A1789" s="9">
        <v>43175.5</v>
      </c>
      <c r="B1789" s="10">
        <v>37</v>
      </c>
    </row>
    <row r="1790" spans="1:2" x14ac:dyDescent="0.25">
      <c r="A1790" s="9">
        <v>43175.541666666664</v>
      </c>
      <c r="B1790" s="10">
        <v>37</v>
      </c>
    </row>
    <row r="1791" spans="1:2" x14ac:dyDescent="0.25">
      <c r="A1791" s="9">
        <v>43175.583333333336</v>
      </c>
      <c r="B1791" s="10">
        <v>38</v>
      </c>
    </row>
    <row r="1792" spans="1:2" x14ac:dyDescent="0.25">
      <c r="A1792" s="9">
        <v>43175.625</v>
      </c>
      <c r="B1792" s="10">
        <v>39</v>
      </c>
    </row>
    <row r="1793" spans="1:2" x14ac:dyDescent="0.25">
      <c r="A1793" s="9">
        <v>43175.666666666664</v>
      </c>
      <c r="B1793" s="10">
        <v>37</v>
      </c>
    </row>
    <row r="1794" spans="1:2" x14ac:dyDescent="0.25">
      <c r="A1794" s="9">
        <v>43175.708333333336</v>
      </c>
      <c r="B1794" s="10">
        <v>38</v>
      </c>
    </row>
    <row r="1795" spans="1:2" x14ac:dyDescent="0.25">
      <c r="A1795" s="9">
        <v>43175.75</v>
      </c>
      <c r="B1795" s="10">
        <v>37</v>
      </c>
    </row>
    <row r="1796" spans="1:2" x14ac:dyDescent="0.25">
      <c r="A1796" s="9">
        <v>43175.791666666664</v>
      </c>
      <c r="B1796" s="10">
        <v>36</v>
      </c>
    </row>
    <row r="1797" spans="1:2" x14ac:dyDescent="0.25">
      <c r="A1797" s="9">
        <v>43175.833333333336</v>
      </c>
      <c r="B1797" s="10">
        <v>35</v>
      </c>
    </row>
    <row r="1798" spans="1:2" x14ac:dyDescent="0.25">
      <c r="A1798" s="9">
        <v>43175.875</v>
      </c>
      <c r="B1798" s="10">
        <v>36</v>
      </c>
    </row>
    <row r="1799" spans="1:2" x14ac:dyDescent="0.25">
      <c r="A1799" s="9">
        <v>43175.916666666664</v>
      </c>
      <c r="B1799" s="10">
        <v>34</v>
      </c>
    </row>
    <row r="1800" spans="1:2" x14ac:dyDescent="0.25">
      <c r="A1800" s="9">
        <v>43175.958333333336</v>
      </c>
      <c r="B1800" s="10">
        <v>34</v>
      </c>
    </row>
    <row r="1801" spans="1:2" x14ac:dyDescent="0.25">
      <c r="A1801" s="9">
        <v>43176</v>
      </c>
      <c r="B1801" s="10">
        <v>34</v>
      </c>
    </row>
    <row r="1802" spans="1:2" x14ac:dyDescent="0.25">
      <c r="A1802" s="9">
        <v>43176.041666666664</v>
      </c>
      <c r="B1802" s="10">
        <v>32</v>
      </c>
    </row>
    <row r="1803" spans="1:2" x14ac:dyDescent="0.25">
      <c r="A1803" s="9">
        <v>43176.083333333336</v>
      </c>
      <c r="B1803" s="10">
        <v>31</v>
      </c>
    </row>
    <row r="1804" spans="1:2" x14ac:dyDescent="0.25">
      <c r="A1804" s="9">
        <v>43176.125</v>
      </c>
      <c r="B1804" s="10">
        <v>30</v>
      </c>
    </row>
    <row r="1805" spans="1:2" x14ac:dyDescent="0.25">
      <c r="A1805" s="9">
        <v>43176.166666666664</v>
      </c>
      <c r="B1805" s="10">
        <v>30</v>
      </c>
    </row>
    <row r="1806" spans="1:2" x14ac:dyDescent="0.25">
      <c r="A1806" s="9">
        <v>43176.208333333336</v>
      </c>
      <c r="B1806" s="10">
        <v>30</v>
      </c>
    </row>
    <row r="1807" spans="1:2" x14ac:dyDescent="0.25">
      <c r="A1807" s="9">
        <v>43176.25</v>
      </c>
      <c r="B1807" s="10">
        <v>28</v>
      </c>
    </row>
    <row r="1808" spans="1:2" x14ac:dyDescent="0.25">
      <c r="A1808" s="9">
        <v>43176.291666666664</v>
      </c>
      <c r="B1808" s="10">
        <v>28</v>
      </c>
    </row>
    <row r="1809" spans="1:2" x14ac:dyDescent="0.25">
      <c r="A1809" s="9">
        <v>43176.333333333336</v>
      </c>
      <c r="B1809" s="10">
        <v>29</v>
      </c>
    </row>
    <row r="1810" spans="1:2" x14ac:dyDescent="0.25">
      <c r="A1810" s="9">
        <v>43176.375</v>
      </c>
      <c r="B1810" s="10">
        <v>30</v>
      </c>
    </row>
    <row r="1811" spans="1:2" x14ac:dyDescent="0.25">
      <c r="A1811" s="9">
        <v>43176.416666666664</v>
      </c>
      <c r="B1811" s="10">
        <v>34</v>
      </c>
    </row>
    <row r="1812" spans="1:2" x14ac:dyDescent="0.25">
      <c r="A1812" s="9">
        <v>43176.458333333336</v>
      </c>
      <c r="B1812" s="10">
        <v>36</v>
      </c>
    </row>
    <row r="1813" spans="1:2" x14ac:dyDescent="0.25">
      <c r="A1813" s="9">
        <v>43176.5</v>
      </c>
      <c r="B1813" s="10">
        <v>37</v>
      </c>
    </row>
    <row r="1814" spans="1:2" x14ac:dyDescent="0.25">
      <c r="A1814" s="9">
        <v>43176.541666666664</v>
      </c>
      <c r="B1814" s="10">
        <v>43</v>
      </c>
    </row>
    <row r="1815" spans="1:2" x14ac:dyDescent="0.25">
      <c r="A1815" s="9">
        <v>43176.583333333336</v>
      </c>
      <c r="B1815" s="10">
        <v>45</v>
      </c>
    </row>
    <row r="1816" spans="1:2" x14ac:dyDescent="0.25">
      <c r="A1816" s="9">
        <v>43176.625</v>
      </c>
      <c r="B1816" s="10">
        <v>48</v>
      </c>
    </row>
    <row r="1817" spans="1:2" x14ac:dyDescent="0.25">
      <c r="A1817" s="9">
        <v>43176.666666666664</v>
      </c>
      <c r="B1817" s="10">
        <v>46</v>
      </c>
    </row>
    <row r="1818" spans="1:2" x14ac:dyDescent="0.25">
      <c r="A1818" s="9">
        <v>43176.708333333336</v>
      </c>
      <c r="B1818" s="10">
        <v>48</v>
      </c>
    </row>
    <row r="1819" spans="1:2" x14ac:dyDescent="0.25">
      <c r="A1819" s="9">
        <v>43176.75</v>
      </c>
      <c r="B1819" s="10">
        <v>48</v>
      </c>
    </row>
    <row r="1820" spans="1:2" x14ac:dyDescent="0.25">
      <c r="A1820" s="9">
        <v>43176.791666666664</v>
      </c>
      <c r="B1820" s="10">
        <v>46</v>
      </c>
    </row>
    <row r="1821" spans="1:2" x14ac:dyDescent="0.25">
      <c r="A1821" s="9">
        <v>43176.833333333336</v>
      </c>
      <c r="B1821" s="10">
        <v>46</v>
      </c>
    </row>
    <row r="1822" spans="1:2" x14ac:dyDescent="0.25">
      <c r="A1822" s="9">
        <v>43176.875</v>
      </c>
      <c r="B1822" s="10">
        <v>45</v>
      </c>
    </row>
    <row r="1823" spans="1:2" x14ac:dyDescent="0.25">
      <c r="A1823" s="9">
        <v>43176.916666666664</v>
      </c>
      <c r="B1823" s="10">
        <v>43</v>
      </c>
    </row>
    <row r="1824" spans="1:2" x14ac:dyDescent="0.25">
      <c r="A1824" s="9">
        <v>43176.958333333336</v>
      </c>
      <c r="B1824" s="10">
        <v>41</v>
      </c>
    </row>
    <row r="1825" spans="1:2" x14ac:dyDescent="0.25">
      <c r="A1825" s="9">
        <v>43177</v>
      </c>
      <c r="B1825" s="10">
        <v>39</v>
      </c>
    </row>
    <row r="1826" spans="1:2" x14ac:dyDescent="0.25">
      <c r="A1826" s="9">
        <v>43177.041666666664</v>
      </c>
      <c r="B1826" s="10">
        <v>37</v>
      </c>
    </row>
    <row r="1827" spans="1:2" x14ac:dyDescent="0.25">
      <c r="A1827" s="9">
        <v>43177.083333333336</v>
      </c>
      <c r="B1827" s="10">
        <v>36</v>
      </c>
    </row>
    <row r="1828" spans="1:2" x14ac:dyDescent="0.25">
      <c r="A1828" s="9">
        <v>43177.125</v>
      </c>
      <c r="B1828" s="10">
        <v>36</v>
      </c>
    </row>
    <row r="1829" spans="1:2" x14ac:dyDescent="0.25">
      <c r="A1829" s="9">
        <v>43177.166666666664</v>
      </c>
      <c r="B1829" s="10">
        <v>36</v>
      </c>
    </row>
    <row r="1830" spans="1:2" x14ac:dyDescent="0.25">
      <c r="A1830" s="9">
        <v>43177.208333333336</v>
      </c>
      <c r="B1830" s="10">
        <v>33</v>
      </c>
    </row>
    <row r="1831" spans="1:2" x14ac:dyDescent="0.25">
      <c r="A1831" s="9">
        <v>43177.25</v>
      </c>
      <c r="B1831" s="10">
        <v>30</v>
      </c>
    </row>
    <row r="1832" spans="1:2" x14ac:dyDescent="0.25">
      <c r="A1832" s="9">
        <v>43177.291666666664</v>
      </c>
      <c r="B1832" s="10">
        <v>30</v>
      </c>
    </row>
    <row r="1833" spans="1:2" x14ac:dyDescent="0.25">
      <c r="A1833" s="9">
        <v>43177.333333333336</v>
      </c>
      <c r="B1833" s="10">
        <v>30</v>
      </c>
    </row>
    <row r="1834" spans="1:2" x14ac:dyDescent="0.25">
      <c r="A1834" s="9">
        <v>43177.375</v>
      </c>
      <c r="B1834" s="10">
        <v>30</v>
      </c>
    </row>
    <row r="1835" spans="1:2" x14ac:dyDescent="0.25">
      <c r="A1835" s="9">
        <v>43177.416666666664</v>
      </c>
      <c r="B1835" s="10">
        <v>30</v>
      </c>
    </row>
    <row r="1836" spans="1:2" x14ac:dyDescent="0.25">
      <c r="A1836" s="9">
        <v>43177.458333333336</v>
      </c>
      <c r="B1836" s="10">
        <v>32</v>
      </c>
    </row>
    <row r="1837" spans="1:2" x14ac:dyDescent="0.25">
      <c r="A1837" s="9">
        <v>43177.5</v>
      </c>
      <c r="B1837" s="10">
        <v>34</v>
      </c>
    </row>
    <row r="1838" spans="1:2" x14ac:dyDescent="0.25">
      <c r="A1838" s="9">
        <v>43177.541666666664</v>
      </c>
      <c r="B1838" s="10">
        <v>36</v>
      </c>
    </row>
    <row r="1839" spans="1:2" x14ac:dyDescent="0.25">
      <c r="A1839" s="9">
        <v>43177.583333333336</v>
      </c>
      <c r="B1839" s="10">
        <v>40</v>
      </c>
    </row>
    <row r="1840" spans="1:2" x14ac:dyDescent="0.25">
      <c r="A1840" s="9">
        <v>43177.625</v>
      </c>
      <c r="B1840" s="10">
        <v>41</v>
      </c>
    </row>
    <row r="1841" spans="1:2" x14ac:dyDescent="0.25">
      <c r="A1841" s="9">
        <v>43177.666666666664</v>
      </c>
      <c r="B1841" s="10">
        <v>43</v>
      </c>
    </row>
    <row r="1842" spans="1:2" x14ac:dyDescent="0.25">
      <c r="A1842" s="9">
        <v>43177.708333333336</v>
      </c>
      <c r="B1842" s="10">
        <v>43</v>
      </c>
    </row>
    <row r="1843" spans="1:2" x14ac:dyDescent="0.25">
      <c r="A1843" s="9">
        <v>43177.75</v>
      </c>
      <c r="B1843" s="10">
        <v>45</v>
      </c>
    </row>
    <row r="1844" spans="1:2" x14ac:dyDescent="0.25">
      <c r="A1844" s="9">
        <v>43177.791666666664</v>
      </c>
      <c r="B1844" s="10">
        <v>43</v>
      </c>
    </row>
    <row r="1845" spans="1:2" x14ac:dyDescent="0.25">
      <c r="A1845" s="9">
        <v>43177.833333333336</v>
      </c>
      <c r="B1845" s="10">
        <v>42</v>
      </c>
    </row>
    <row r="1846" spans="1:2" x14ac:dyDescent="0.25">
      <c r="A1846" s="9">
        <v>43177.875</v>
      </c>
      <c r="B1846" s="10">
        <v>43</v>
      </c>
    </row>
    <row r="1847" spans="1:2" x14ac:dyDescent="0.25">
      <c r="A1847" s="9">
        <v>43177.916666666664</v>
      </c>
      <c r="B1847" s="10">
        <v>41</v>
      </c>
    </row>
    <row r="1848" spans="1:2" x14ac:dyDescent="0.25">
      <c r="A1848" s="9">
        <v>43177.958333333336</v>
      </c>
      <c r="B1848" s="10">
        <v>41</v>
      </c>
    </row>
    <row r="1849" spans="1:2" x14ac:dyDescent="0.25">
      <c r="A1849" s="9">
        <v>43178</v>
      </c>
      <c r="B1849" s="10">
        <v>39</v>
      </c>
    </row>
    <row r="1850" spans="1:2" x14ac:dyDescent="0.25">
      <c r="A1850" s="9">
        <v>43178.041666666664</v>
      </c>
      <c r="B1850" s="10">
        <v>39</v>
      </c>
    </row>
    <row r="1851" spans="1:2" x14ac:dyDescent="0.25">
      <c r="A1851" s="9">
        <v>43178.083333333336</v>
      </c>
      <c r="B1851" s="10">
        <v>38</v>
      </c>
    </row>
    <row r="1852" spans="1:2" x14ac:dyDescent="0.25">
      <c r="A1852" s="9">
        <v>43178.125</v>
      </c>
      <c r="B1852" s="10">
        <v>37</v>
      </c>
    </row>
    <row r="1853" spans="1:2" x14ac:dyDescent="0.25">
      <c r="A1853" s="9">
        <v>43178.166666666664</v>
      </c>
      <c r="B1853" s="10">
        <v>36</v>
      </c>
    </row>
    <row r="1854" spans="1:2" x14ac:dyDescent="0.25">
      <c r="A1854" s="9">
        <v>43178.208333333336</v>
      </c>
      <c r="B1854" s="10">
        <v>34</v>
      </c>
    </row>
    <row r="1855" spans="1:2" x14ac:dyDescent="0.25">
      <c r="A1855" s="9">
        <v>43178.25</v>
      </c>
      <c r="B1855" s="10">
        <v>34</v>
      </c>
    </row>
    <row r="1856" spans="1:2" x14ac:dyDescent="0.25">
      <c r="A1856" s="9">
        <v>43178.291666666664</v>
      </c>
      <c r="B1856" s="10">
        <v>34</v>
      </c>
    </row>
    <row r="1857" spans="1:2" x14ac:dyDescent="0.25">
      <c r="A1857" s="9">
        <v>43178.333333333336</v>
      </c>
      <c r="B1857" s="10">
        <v>35</v>
      </c>
    </row>
    <row r="1858" spans="1:2" x14ac:dyDescent="0.25">
      <c r="A1858" s="9">
        <v>43178.375</v>
      </c>
      <c r="B1858" s="10">
        <v>36</v>
      </c>
    </row>
    <row r="1859" spans="1:2" x14ac:dyDescent="0.25">
      <c r="A1859" s="9">
        <v>43178.416666666664</v>
      </c>
      <c r="B1859" s="10">
        <v>37</v>
      </c>
    </row>
    <row r="1860" spans="1:2" x14ac:dyDescent="0.25">
      <c r="A1860" s="9">
        <v>43178.458333333336</v>
      </c>
      <c r="B1860" s="10">
        <v>39</v>
      </c>
    </row>
    <row r="1861" spans="1:2" x14ac:dyDescent="0.25">
      <c r="A1861" s="9">
        <v>43178.5</v>
      </c>
      <c r="B1861" s="10">
        <v>41</v>
      </c>
    </row>
    <row r="1862" spans="1:2" x14ac:dyDescent="0.25">
      <c r="A1862" s="9">
        <v>43178.541666666664</v>
      </c>
      <c r="B1862" s="10">
        <v>41</v>
      </c>
    </row>
    <row r="1863" spans="1:2" x14ac:dyDescent="0.25">
      <c r="A1863" s="9">
        <v>43178.583333333336</v>
      </c>
      <c r="B1863" s="10">
        <v>43</v>
      </c>
    </row>
    <row r="1864" spans="1:2" x14ac:dyDescent="0.25">
      <c r="A1864" s="9">
        <v>43178.625</v>
      </c>
      <c r="B1864" s="10">
        <v>45</v>
      </c>
    </row>
    <row r="1865" spans="1:2" x14ac:dyDescent="0.25">
      <c r="A1865" s="9">
        <v>43178.666666666664</v>
      </c>
      <c r="B1865" s="10">
        <v>46</v>
      </c>
    </row>
    <row r="1866" spans="1:2" x14ac:dyDescent="0.25">
      <c r="A1866" s="9">
        <v>43178.708333333336</v>
      </c>
      <c r="B1866" s="10">
        <v>46</v>
      </c>
    </row>
    <row r="1867" spans="1:2" x14ac:dyDescent="0.25">
      <c r="A1867" s="9">
        <v>43178.75</v>
      </c>
      <c r="B1867" s="10">
        <v>46</v>
      </c>
    </row>
    <row r="1868" spans="1:2" x14ac:dyDescent="0.25">
      <c r="A1868" s="9">
        <v>43178.791666666664</v>
      </c>
      <c r="B1868" s="10">
        <v>45</v>
      </c>
    </row>
    <row r="1869" spans="1:2" x14ac:dyDescent="0.25">
      <c r="A1869" s="9">
        <v>43178.833333333336</v>
      </c>
      <c r="B1869" s="10">
        <v>43</v>
      </c>
    </row>
    <row r="1870" spans="1:2" x14ac:dyDescent="0.25">
      <c r="A1870" s="9">
        <v>43178.875</v>
      </c>
      <c r="B1870" s="10">
        <v>43</v>
      </c>
    </row>
    <row r="1871" spans="1:2" x14ac:dyDescent="0.25">
      <c r="A1871" s="9">
        <v>43178.916666666664</v>
      </c>
      <c r="B1871" s="10">
        <v>41</v>
      </c>
    </row>
    <row r="1872" spans="1:2" x14ac:dyDescent="0.25">
      <c r="A1872" s="9">
        <v>43178.958333333336</v>
      </c>
      <c r="B1872" s="10">
        <v>38</v>
      </c>
    </row>
    <row r="1873" spans="1:2" x14ac:dyDescent="0.25">
      <c r="A1873" s="9">
        <v>43179</v>
      </c>
      <c r="B1873" s="10">
        <v>37</v>
      </c>
    </row>
    <row r="1874" spans="1:2" x14ac:dyDescent="0.25">
      <c r="A1874" s="9">
        <v>43179.041666666664</v>
      </c>
      <c r="B1874" s="10">
        <v>37</v>
      </c>
    </row>
    <row r="1875" spans="1:2" x14ac:dyDescent="0.25">
      <c r="A1875" s="9">
        <v>43179.083333333336</v>
      </c>
      <c r="B1875" s="10">
        <v>36</v>
      </c>
    </row>
    <row r="1876" spans="1:2" x14ac:dyDescent="0.25">
      <c r="A1876" s="9">
        <v>43179.125</v>
      </c>
      <c r="B1876" s="10">
        <v>36</v>
      </c>
    </row>
    <row r="1877" spans="1:2" x14ac:dyDescent="0.25">
      <c r="A1877" s="9">
        <v>43179.166666666664</v>
      </c>
      <c r="B1877" s="10">
        <v>34</v>
      </c>
    </row>
    <row r="1878" spans="1:2" x14ac:dyDescent="0.25">
      <c r="A1878" s="9">
        <v>43179.208333333336</v>
      </c>
      <c r="B1878" s="10">
        <v>32</v>
      </c>
    </row>
    <row r="1879" spans="1:2" x14ac:dyDescent="0.25">
      <c r="A1879" s="9">
        <v>43179.25</v>
      </c>
      <c r="B1879" s="10">
        <v>32</v>
      </c>
    </row>
    <row r="1880" spans="1:2" x14ac:dyDescent="0.25">
      <c r="A1880" s="9">
        <v>43179.291666666664</v>
      </c>
      <c r="B1880" s="10">
        <v>32</v>
      </c>
    </row>
    <row r="1881" spans="1:2" x14ac:dyDescent="0.25">
      <c r="A1881" s="9">
        <v>43179.333333333336</v>
      </c>
      <c r="B1881" s="10">
        <v>31</v>
      </c>
    </row>
    <row r="1882" spans="1:2" x14ac:dyDescent="0.25">
      <c r="A1882" s="9">
        <v>43179.375</v>
      </c>
      <c r="B1882" s="10">
        <v>34</v>
      </c>
    </row>
    <row r="1883" spans="1:2" x14ac:dyDescent="0.25">
      <c r="A1883" s="9">
        <v>43179.416666666664</v>
      </c>
      <c r="B1883" s="10">
        <v>34</v>
      </c>
    </row>
    <row r="1884" spans="1:2" x14ac:dyDescent="0.25">
      <c r="A1884" s="9">
        <v>43179.458333333336</v>
      </c>
      <c r="B1884" s="10">
        <v>33</v>
      </c>
    </row>
    <row r="1885" spans="1:2" x14ac:dyDescent="0.25">
      <c r="A1885" s="9">
        <v>43179.5</v>
      </c>
      <c r="B1885" s="10">
        <v>34</v>
      </c>
    </row>
    <row r="1886" spans="1:2" x14ac:dyDescent="0.25">
      <c r="A1886" s="9">
        <v>43179.541666666664</v>
      </c>
      <c r="B1886" s="10">
        <v>36</v>
      </c>
    </row>
    <row r="1887" spans="1:2" x14ac:dyDescent="0.25">
      <c r="A1887" s="9">
        <v>43179.583333333336</v>
      </c>
      <c r="B1887" s="10">
        <v>35</v>
      </c>
    </row>
    <row r="1888" spans="1:2" x14ac:dyDescent="0.25">
      <c r="A1888" s="9">
        <v>43179.625</v>
      </c>
      <c r="B1888" s="10">
        <v>37</v>
      </c>
    </row>
    <row r="1889" spans="1:2" x14ac:dyDescent="0.25">
      <c r="A1889" s="9">
        <v>43179.666666666664</v>
      </c>
      <c r="B1889" s="10">
        <v>37</v>
      </c>
    </row>
    <row r="1890" spans="1:2" x14ac:dyDescent="0.25">
      <c r="A1890" s="9">
        <v>43179.708333333336</v>
      </c>
      <c r="B1890" s="10">
        <v>38</v>
      </c>
    </row>
    <row r="1891" spans="1:2" x14ac:dyDescent="0.25">
      <c r="A1891" s="9">
        <v>43179.75</v>
      </c>
      <c r="B1891" s="10">
        <v>37</v>
      </c>
    </row>
    <row r="1892" spans="1:2" x14ac:dyDescent="0.25">
      <c r="A1892" s="9">
        <v>43179.791666666664</v>
      </c>
      <c r="B1892" s="10">
        <v>37</v>
      </c>
    </row>
    <row r="1893" spans="1:2" x14ac:dyDescent="0.25">
      <c r="A1893" s="9">
        <v>43179.833333333336</v>
      </c>
      <c r="B1893" s="10">
        <v>39</v>
      </c>
    </row>
    <row r="1894" spans="1:2" x14ac:dyDescent="0.25">
      <c r="A1894" s="9">
        <v>43179.875</v>
      </c>
      <c r="B1894" s="10">
        <v>37</v>
      </c>
    </row>
    <row r="1895" spans="1:2" x14ac:dyDescent="0.25">
      <c r="A1895" s="9">
        <v>43179.916666666664</v>
      </c>
      <c r="B1895" s="10">
        <v>37</v>
      </c>
    </row>
    <row r="1896" spans="1:2" x14ac:dyDescent="0.25">
      <c r="A1896" s="9">
        <v>43179.958333333336</v>
      </c>
      <c r="B1896" s="10">
        <v>38</v>
      </c>
    </row>
    <row r="1897" spans="1:2" x14ac:dyDescent="0.25">
      <c r="A1897" s="9">
        <v>43180</v>
      </c>
      <c r="B1897" s="10">
        <v>37</v>
      </c>
    </row>
    <row r="1898" spans="1:2" x14ac:dyDescent="0.25">
      <c r="A1898" s="9">
        <v>43180.041666666664</v>
      </c>
      <c r="B1898" s="10">
        <v>38</v>
      </c>
    </row>
    <row r="1899" spans="1:2" x14ac:dyDescent="0.25">
      <c r="A1899" s="9">
        <v>43180.083333333336</v>
      </c>
      <c r="B1899" s="10">
        <v>39</v>
      </c>
    </row>
    <row r="1900" spans="1:2" x14ac:dyDescent="0.25">
      <c r="A1900" s="9">
        <v>43180.125</v>
      </c>
      <c r="B1900" s="10">
        <v>39</v>
      </c>
    </row>
    <row r="1901" spans="1:2" x14ac:dyDescent="0.25">
      <c r="A1901" s="9">
        <v>43180.166666666664</v>
      </c>
      <c r="B1901" s="10">
        <v>39</v>
      </c>
    </row>
    <row r="1902" spans="1:2" x14ac:dyDescent="0.25">
      <c r="A1902" s="9">
        <v>43180.208333333336</v>
      </c>
      <c r="B1902" s="10">
        <v>39</v>
      </c>
    </row>
    <row r="1903" spans="1:2" x14ac:dyDescent="0.25">
      <c r="A1903" s="9">
        <v>43180.25</v>
      </c>
      <c r="B1903" s="10">
        <v>37</v>
      </c>
    </row>
    <row r="1904" spans="1:2" x14ac:dyDescent="0.25">
      <c r="A1904" s="9">
        <v>43180.291666666664</v>
      </c>
      <c r="B1904" s="10">
        <v>36</v>
      </c>
    </row>
    <row r="1905" spans="1:2" x14ac:dyDescent="0.25">
      <c r="A1905" s="9">
        <v>43180.333333333336</v>
      </c>
      <c r="B1905" s="10">
        <v>34</v>
      </c>
    </row>
    <row r="1906" spans="1:2" x14ac:dyDescent="0.25">
      <c r="A1906" s="9">
        <v>43180.375</v>
      </c>
      <c r="B1906" s="10">
        <v>34</v>
      </c>
    </row>
    <row r="1907" spans="1:2" x14ac:dyDescent="0.25">
      <c r="A1907" s="9">
        <v>43180.416666666664</v>
      </c>
      <c r="B1907" s="10">
        <v>32</v>
      </c>
    </row>
    <row r="1908" spans="1:2" x14ac:dyDescent="0.25">
      <c r="A1908" s="9">
        <v>43180.458333333336</v>
      </c>
      <c r="B1908" s="10">
        <v>33</v>
      </c>
    </row>
    <row r="1909" spans="1:2" x14ac:dyDescent="0.25">
      <c r="A1909" s="9">
        <v>43180.5</v>
      </c>
      <c r="B1909" s="10">
        <v>34</v>
      </c>
    </row>
    <row r="1910" spans="1:2" x14ac:dyDescent="0.25">
      <c r="A1910" s="9">
        <v>43180.541666666664</v>
      </c>
      <c r="B1910" s="10">
        <v>34</v>
      </c>
    </row>
    <row r="1911" spans="1:2" x14ac:dyDescent="0.25">
      <c r="A1911" s="9">
        <v>43180.583333333336</v>
      </c>
      <c r="B1911" s="10">
        <v>33</v>
      </c>
    </row>
    <row r="1912" spans="1:2" x14ac:dyDescent="0.25">
      <c r="A1912" s="9">
        <v>43180.625</v>
      </c>
      <c r="B1912" s="10">
        <v>34</v>
      </c>
    </row>
    <row r="1913" spans="1:2" x14ac:dyDescent="0.25">
      <c r="A1913" s="9">
        <v>43180.666666666664</v>
      </c>
      <c r="B1913" s="10">
        <v>33.5</v>
      </c>
    </row>
    <row r="1914" spans="1:2" x14ac:dyDescent="0.25">
      <c r="A1914" s="9">
        <v>43180.708333333336</v>
      </c>
      <c r="B1914" s="10">
        <v>33</v>
      </c>
    </row>
    <row r="1915" spans="1:2" x14ac:dyDescent="0.25">
      <c r="A1915" s="9">
        <v>43180.75</v>
      </c>
      <c r="B1915" s="10">
        <v>34</v>
      </c>
    </row>
    <row r="1916" spans="1:2" x14ac:dyDescent="0.25">
      <c r="A1916" s="9">
        <v>43180.791666666664</v>
      </c>
      <c r="B1916" s="10">
        <v>34</v>
      </c>
    </row>
    <row r="1917" spans="1:2" x14ac:dyDescent="0.25">
      <c r="A1917" s="9">
        <v>43180.833333333336</v>
      </c>
      <c r="B1917" s="10">
        <v>34</v>
      </c>
    </row>
    <row r="1918" spans="1:2" x14ac:dyDescent="0.25">
      <c r="A1918" s="9">
        <v>43180.875</v>
      </c>
      <c r="B1918" s="10">
        <v>34</v>
      </c>
    </row>
    <row r="1919" spans="1:2" x14ac:dyDescent="0.25">
      <c r="A1919" s="9">
        <v>43180.916666666664</v>
      </c>
      <c r="B1919" s="10">
        <v>34</v>
      </c>
    </row>
    <row r="1920" spans="1:2" x14ac:dyDescent="0.25">
      <c r="A1920" s="9">
        <v>43180.958333333336</v>
      </c>
      <c r="B1920" s="10">
        <v>33</v>
      </c>
    </row>
    <row r="1921" spans="1:2" x14ac:dyDescent="0.25">
      <c r="A1921" s="9">
        <v>43181</v>
      </c>
      <c r="B1921" s="10">
        <v>34</v>
      </c>
    </row>
    <row r="1922" spans="1:2" x14ac:dyDescent="0.25">
      <c r="A1922" s="9">
        <v>43181.041666666664</v>
      </c>
      <c r="B1922" s="10">
        <v>33</v>
      </c>
    </row>
    <row r="1923" spans="1:2" x14ac:dyDescent="0.25">
      <c r="A1923" s="9">
        <v>43181.083333333336</v>
      </c>
      <c r="B1923" s="10">
        <v>33</v>
      </c>
    </row>
    <row r="1924" spans="1:2" x14ac:dyDescent="0.25">
      <c r="A1924" s="9">
        <v>43181.125</v>
      </c>
      <c r="B1924" s="10">
        <v>34</v>
      </c>
    </row>
    <row r="1925" spans="1:2" x14ac:dyDescent="0.25">
      <c r="A1925" s="9">
        <v>43181.166666666664</v>
      </c>
      <c r="B1925" s="10">
        <v>34</v>
      </c>
    </row>
    <row r="1926" spans="1:2" x14ac:dyDescent="0.25">
      <c r="A1926" s="9">
        <v>43181.208333333336</v>
      </c>
      <c r="B1926" s="10">
        <v>34</v>
      </c>
    </row>
    <row r="1927" spans="1:2" x14ac:dyDescent="0.25">
      <c r="A1927" s="9">
        <v>43181.25</v>
      </c>
      <c r="B1927" s="10">
        <v>34</v>
      </c>
    </row>
    <row r="1928" spans="1:2" x14ac:dyDescent="0.25">
      <c r="A1928" s="9">
        <v>43181.291666666664</v>
      </c>
      <c r="B1928" s="10">
        <v>36</v>
      </c>
    </row>
    <row r="1929" spans="1:2" x14ac:dyDescent="0.25">
      <c r="A1929" s="9">
        <v>43181.333333333336</v>
      </c>
      <c r="B1929" s="10">
        <v>37</v>
      </c>
    </row>
    <row r="1930" spans="1:2" x14ac:dyDescent="0.25">
      <c r="A1930" s="9">
        <v>43181.375</v>
      </c>
      <c r="B1930" s="10">
        <v>37</v>
      </c>
    </row>
    <row r="1931" spans="1:2" x14ac:dyDescent="0.25">
      <c r="A1931" s="9">
        <v>43181.416666666664</v>
      </c>
      <c r="B1931" s="10">
        <v>39</v>
      </c>
    </row>
    <row r="1932" spans="1:2" x14ac:dyDescent="0.25">
      <c r="A1932" s="9">
        <v>43181.458333333336</v>
      </c>
      <c r="B1932" s="10">
        <v>42</v>
      </c>
    </row>
    <row r="1933" spans="1:2" x14ac:dyDescent="0.25">
      <c r="A1933" s="9">
        <v>43181.5</v>
      </c>
      <c r="B1933" s="10">
        <v>45</v>
      </c>
    </row>
    <row r="1934" spans="1:2" x14ac:dyDescent="0.25">
      <c r="A1934" s="9">
        <v>43181.541666666664</v>
      </c>
      <c r="B1934" s="10">
        <v>46</v>
      </c>
    </row>
    <row r="1935" spans="1:2" x14ac:dyDescent="0.25">
      <c r="A1935" s="9">
        <v>43181.583333333336</v>
      </c>
      <c r="B1935" s="10">
        <v>47</v>
      </c>
    </row>
    <row r="1936" spans="1:2" x14ac:dyDescent="0.25">
      <c r="A1936" s="9">
        <v>43181.625</v>
      </c>
      <c r="B1936" s="10">
        <v>48</v>
      </c>
    </row>
    <row r="1937" spans="1:2" x14ac:dyDescent="0.25">
      <c r="A1937" s="9">
        <v>43181.666666666664</v>
      </c>
      <c r="B1937" s="10">
        <v>50</v>
      </c>
    </row>
    <row r="1938" spans="1:2" x14ac:dyDescent="0.25">
      <c r="A1938" s="9">
        <v>43181.708333333336</v>
      </c>
      <c r="B1938" s="10">
        <v>51</v>
      </c>
    </row>
    <row r="1939" spans="1:2" x14ac:dyDescent="0.25">
      <c r="A1939" s="9">
        <v>43181.75</v>
      </c>
      <c r="B1939" s="10">
        <v>52</v>
      </c>
    </row>
    <row r="1940" spans="1:2" x14ac:dyDescent="0.25">
      <c r="A1940" s="9">
        <v>43181.791666666664</v>
      </c>
      <c r="B1940" s="10">
        <v>48</v>
      </c>
    </row>
    <row r="1941" spans="1:2" x14ac:dyDescent="0.25">
      <c r="A1941" s="9">
        <v>43181.833333333336</v>
      </c>
      <c r="B1941" s="10">
        <v>47</v>
      </c>
    </row>
    <row r="1942" spans="1:2" x14ac:dyDescent="0.25">
      <c r="A1942" s="9">
        <v>43181.875</v>
      </c>
      <c r="B1942" s="10">
        <v>46</v>
      </c>
    </row>
    <row r="1943" spans="1:2" x14ac:dyDescent="0.25">
      <c r="A1943" s="9">
        <v>43181.916666666664</v>
      </c>
      <c r="B1943" s="10">
        <v>45</v>
      </c>
    </row>
    <row r="1944" spans="1:2" x14ac:dyDescent="0.25">
      <c r="A1944" s="9">
        <v>43181.958333333336</v>
      </c>
      <c r="B1944" s="10">
        <v>43</v>
      </c>
    </row>
    <row r="1945" spans="1:2" x14ac:dyDescent="0.25">
      <c r="A1945" s="9">
        <v>43182</v>
      </c>
      <c r="B1945" s="10">
        <v>41</v>
      </c>
    </row>
    <row r="1946" spans="1:2" x14ac:dyDescent="0.25">
      <c r="A1946" s="9">
        <v>43182.041666666664</v>
      </c>
      <c r="B1946" s="10">
        <v>40</v>
      </c>
    </row>
    <row r="1947" spans="1:2" x14ac:dyDescent="0.25">
      <c r="A1947" s="9">
        <v>43182.083333333336</v>
      </c>
      <c r="B1947" s="10">
        <v>39</v>
      </c>
    </row>
    <row r="1948" spans="1:2" x14ac:dyDescent="0.25">
      <c r="A1948" s="9">
        <v>43182.125</v>
      </c>
      <c r="B1948" s="10">
        <v>39</v>
      </c>
    </row>
    <row r="1949" spans="1:2" x14ac:dyDescent="0.25">
      <c r="A1949" s="9">
        <v>43182.166666666664</v>
      </c>
      <c r="B1949" s="10">
        <v>37</v>
      </c>
    </row>
    <row r="1950" spans="1:2" x14ac:dyDescent="0.25">
      <c r="A1950" s="9">
        <v>43182.208333333336</v>
      </c>
      <c r="B1950" s="10">
        <v>37</v>
      </c>
    </row>
    <row r="1951" spans="1:2" x14ac:dyDescent="0.25">
      <c r="A1951" s="9">
        <v>43182.25</v>
      </c>
      <c r="B1951" s="10">
        <v>37</v>
      </c>
    </row>
    <row r="1952" spans="1:2" x14ac:dyDescent="0.25">
      <c r="A1952" s="9">
        <v>43182.291666666664</v>
      </c>
      <c r="B1952" s="10">
        <v>37</v>
      </c>
    </row>
    <row r="1953" spans="1:2" x14ac:dyDescent="0.25">
      <c r="A1953" s="9">
        <v>43182.333333333336</v>
      </c>
      <c r="B1953" s="10">
        <v>37</v>
      </c>
    </row>
    <row r="1954" spans="1:2" x14ac:dyDescent="0.25">
      <c r="A1954" s="9">
        <v>43182.375</v>
      </c>
      <c r="B1954" s="10">
        <v>37</v>
      </c>
    </row>
    <row r="1955" spans="1:2" x14ac:dyDescent="0.25">
      <c r="A1955" s="9">
        <v>43182.416666666664</v>
      </c>
      <c r="B1955" s="10">
        <v>39</v>
      </c>
    </row>
    <row r="1956" spans="1:2" x14ac:dyDescent="0.25">
      <c r="A1956" s="9">
        <v>43182.458333333336</v>
      </c>
      <c r="B1956" s="10">
        <v>42</v>
      </c>
    </row>
    <row r="1957" spans="1:2" x14ac:dyDescent="0.25">
      <c r="A1957" s="9">
        <v>43182.5</v>
      </c>
      <c r="B1957" s="10">
        <v>46</v>
      </c>
    </row>
    <row r="1958" spans="1:2" x14ac:dyDescent="0.25">
      <c r="A1958" s="9">
        <v>43182.541666666664</v>
      </c>
      <c r="B1958" s="10">
        <v>46</v>
      </c>
    </row>
    <row r="1959" spans="1:2" x14ac:dyDescent="0.25">
      <c r="A1959" s="9">
        <v>43182.583333333336</v>
      </c>
      <c r="B1959" s="10">
        <v>48</v>
      </c>
    </row>
    <row r="1960" spans="1:2" x14ac:dyDescent="0.25">
      <c r="A1960" s="9">
        <v>43182.625</v>
      </c>
      <c r="B1960" s="10">
        <v>50</v>
      </c>
    </row>
    <row r="1961" spans="1:2" x14ac:dyDescent="0.25">
      <c r="A1961" s="9">
        <v>43182.666666666664</v>
      </c>
      <c r="B1961" s="10">
        <v>48</v>
      </c>
    </row>
    <row r="1962" spans="1:2" x14ac:dyDescent="0.25">
      <c r="A1962" s="9">
        <v>43182.708333333336</v>
      </c>
      <c r="B1962" s="10">
        <v>48</v>
      </c>
    </row>
    <row r="1963" spans="1:2" x14ac:dyDescent="0.25">
      <c r="A1963" s="9">
        <v>43182.75</v>
      </c>
      <c r="B1963" s="10">
        <v>46</v>
      </c>
    </row>
    <row r="1964" spans="1:2" x14ac:dyDescent="0.25">
      <c r="A1964" s="9">
        <v>43182.791666666664</v>
      </c>
      <c r="B1964" s="10">
        <v>46</v>
      </c>
    </row>
    <row r="1965" spans="1:2" x14ac:dyDescent="0.25">
      <c r="A1965" s="9">
        <v>43182.833333333336</v>
      </c>
      <c r="B1965" s="10">
        <v>45</v>
      </c>
    </row>
    <row r="1966" spans="1:2" x14ac:dyDescent="0.25">
      <c r="A1966" s="9">
        <v>43182.875</v>
      </c>
      <c r="B1966" s="10">
        <v>45</v>
      </c>
    </row>
    <row r="1967" spans="1:2" x14ac:dyDescent="0.25">
      <c r="A1967" s="9">
        <v>43182.916666666664</v>
      </c>
      <c r="B1967" s="10">
        <v>45</v>
      </c>
    </row>
    <row r="1968" spans="1:2" x14ac:dyDescent="0.25">
      <c r="A1968" s="9">
        <v>43182.958333333336</v>
      </c>
      <c r="B1968" s="10">
        <v>43</v>
      </c>
    </row>
    <row r="1969" spans="1:2" x14ac:dyDescent="0.25">
      <c r="A1969" s="9">
        <v>43183</v>
      </c>
      <c r="B1969" s="10">
        <v>43</v>
      </c>
    </row>
    <row r="1970" spans="1:2" x14ac:dyDescent="0.25">
      <c r="A1970" s="9">
        <v>43183.041666666664</v>
      </c>
      <c r="B1970" s="10">
        <v>41</v>
      </c>
    </row>
    <row r="1971" spans="1:2" x14ac:dyDescent="0.25">
      <c r="A1971" s="9">
        <v>43183.083333333336</v>
      </c>
      <c r="B1971" s="10">
        <v>40</v>
      </c>
    </row>
    <row r="1972" spans="1:2" x14ac:dyDescent="0.25">
      <c r="A1972" s="9">
        <v>43183.125</v>
      </c>
      <c r="B1972" s="10">
        <v>39</v>
      </c>
    </row>
    <row r="1973" spans="1:2" x14ac:dyDescent="0.25">
      <c r="A1973" s="9">
        <v>43183.166666666664</v>
      </c>
      <c r="B1973" s="10">
        <v>39</v>
      </c>
    </row>
    <row r="1974" spans="1:2" x14ac:dyDescent="0.25">
      <c r="A1974" s="9">
        <v>43183.208333333336</v>
      </c>
      <c r="B1974" s="10">
        <v>38</v>
      </c>
    </row>
    <row r="1975" spans="1:2" x14ac:dyDescent="0.25">
      <c r="A1975" s="9">
        <v>43183.25</v>
      </c>
      <c r="B1975" s="10">
        <v>37</v>
      </c>
    </row>
    <row r="1976" spans="1:2" x14ac:dyDescent="0.25">
      <c r="A1976" s="9">
        <v>43183.291666666664</v>
      </c>
      <c r="B1976" s="10">
        <v>37</v>
      </c>
    </row>
    <row r="1977" spans="1:2" x14ac:dyDescent="0.25">
      <c r="A1977" s="9">
        <v>43183.333333333336</v>
      </c>
      <c r="B1977" s="10">
        <v>37</v>
      </c>
    </row>
    <row r="1978" spans="1:2" x14ac:dyDescent="0.25">
      <c r="A1978" s="9">
        <v>43183.375</v>
      </c>
      <c r="B1978" s="10">
        <v>39</v>
      </c>
    </row>
    <row r="1979" spans="1:2" x14ac:dyDescent="0.25">
      <c r="A1979" s="9">
        <v>43183.416666666664</v>
      </c>
      <c r="B1979" s="10">
        <v>43</v>
      </c>
    </row>
    <row r="1980" spans="1:2" x14ac:dyDescent="0.25">
      <c r="A1980" s="9">
        <v>43183.458333333336</v>
      </c>
      <c r="B1980" s="10">
        <v>44</v>
      </c>
    </row>
    <row r="1981" spans="1:2" x14ac:dyDescent="0.25">
      <c r="A1981" s="9">
        <v>43183.5</v>
      </c>
      <c r="B1981" s="10">
        <v>45</v>
      </c>
    </row>
    <row r="1982" spans="1:2" x14ac:dyDescent="0.25">
      <c r="A1982" s="9">
        <v>43183.541666666664</v>
      </c>
      <c r="B1982" s="10">
        <v>46</v>
      </c>
    </row>
    <row r="1983" spans="1:2" x14ac:dyDescent="0.25">
      <c r="A1983" s="9">
        <v>43183.583333333336</v>
      </c>
      <c r="B1983" s="10">
        <v>49</v>
      </c>
    </row>
    <row r="1984" spans="1:2" x14ac:dyDescent="0.25">
      <c r="A1984" s="9">
        <v>43183.625</v>
      </c>
      <c r="B1984" s="10">
        <v>50</v>
      </c>
    </row>
    <row r="1985" spans="1:2" x14ac:dyDescent="0.25">
      <c r="A1985" s="9">
        <v>43183.666666666664</v>
      </c>
      <c r="B1985" s="10">
        <v>50</v>
      </c>
    </row>
    <row r="1986" spans="1:2" x14ac:dyDescent="0.25">
      <c r="A1986" s="9">
        <v>43183.708333333336</v>
      </c>
      <c r="B1986" s="10">
        <v>50</v>
      </c>
    </row>
    <row r="1987" spans="1:2" x14ac:dyDescent="0.25">
      <c r="A1987" s="9">
        <v>43183.75</v>
      </c>
      <c r="B1987" s="10">
        <v>48</v>
      </c>
    </row>
    <row r="1988" spans="1:2" x14ac:dyDescent="0.25">
      <c r="A1988" s="9">
        <v>43183.791666666664</v>
      </c>
      <c r="B1988" s="10">
        <v>48</v>
      </c>
    </row>
    <row r="1989" spans="1:2" x14ac:dyDescent="0.25">
      <c r="A1989" s="9">
        <v>43183.833333333336</v>
      </c>
      <c r="B1989" s="10">
        <v>47</v>
      </c>
    </row>
    <row r="1990" spans="1:2" x14ac:dyDescent="0.25">
      <c r="A1990" s="9">
        <v>43183.875</v>
      </c>
      <c r="B1990" s="10">
        <v>46</v>
      </c>
    </row>
    <row r="1991" spans="1:2" x14ac:dyDescent="0.25">
      <c r="A1991" s="9">
        <v>43183.916666666664</v>
      </c>
      <c r="B1991" s="10">
        <v>45</v>
      </c>
    </row>
    <row r="1992" spans="1:2" x14ac:dyDescent="0.25">
      <c r="A1992" s="9">
        <v>43183.958333333336</v>
      </c>
      <c r="B1992" s="10">
        <v>43</v>
      </c>
    </row>
    <row r="1993" spans="1:2" x14ac:dyDescent="0.25">
      <c r="A1993" s="9">
        <v>43184</v>
      </c>
      <c r="B1993" s="10">
        <v>41</v>
      </c>
    </row>
    <row r="1994" spans="1:2" x14ac:dyDescent="0.25">
      <c r="A1994" s="9">
        <v>43184.041666666664</v>
      </c>
      <c r="B1994" s="10">
        <v>40</v>
      </c>
    </row>
    <row r="1995" spans="1:2" x14ac:dyDescent="0.25">
      <c r="A1995" s="9">
        <v>43184.083333333336</v>
      </c>
      <c r="B1995" s="10">
        <v>38</v>
      </c>
    </row>
    <row r="1996" spans="1:2" x14ac:dyDescent="0.25">
      <c r="A1996" s="9">
        <v>43184.125</v>
      </c>
      <c r="B1996" s="10">
        <v>37</v>
      </c>
    </row>
    <row r="1997" spans="1:2" x14ac:dyDescent="0.25">
      <c r="A1997" s="9">
        <v>43184.166666666664</v>
      </c>
      <c r="B1997" s="10">
        <v>36</v>
      </c>
    </row>
    <row r="1998" spans="1:2" x14ac:dyDescent="0.25">
      <c r="A1998" s="9">
        <v>43184.208333333336</v>
      </c>
      <c r="B1998" s="10">
        <v>35</v>
      </c>
    </row>
    <row r="1999" spans="1:2" x14ac:dyDescent="0.25">
      <c r="A1999" s="9">
        <v>43184.25</v>
      </c>
      <c r="B1999" s="10">
        <v>36</v>
      </c>
    </row>
    <row r="2000" spans="1:2" x14ac:dyDescent="0.25">
      <c r="A2000" s="9">
        <v>43184.291666666664</v>
      </c>
      <c r="B2000" s="10">
        <v>36</v>
      </c>
    </row>
    <row r="2001" spans="1:2" x14ac:dyDescent="0.25">
      <c r="A2001" s="9">
        <v>43184.333333333336</v>
      </c>
      <c r="B2001" s="10">
        <v>35</v>
      </c>
    </row>
    <row r="2002" spans="1:2" x14ac:dyDescent="0.25">
      <c r="A2002" s="9">
        <v>43184.375</v>
      </c>
      <c r="B2002" s="10">
        <v>37</v>
      </c>
    </row>
    <row r="2003" spans="1:2" x14ac:dyDescent="0.25">
      <c r="A2003" s="9">
        <v>43184.416666666664</v>
      </c>
      <c r="B2003" s="10">
        <v>39</v>
      </c>
    </row>
    <row r="2004" spans="1:2" x14ac:dyDescent="0.25">
      <c r="A2004" s="9">
        <v>43184.458333333336</v>
      </c>
      <c r="B2004" s="10">
        <v>40</v>
      </c>
    </row>
    <row r="2005" spans="1:2" x14ac:dyDescent="0.25">
      <c r="A2005" s="9">
        <v>43184.5</v>
      </c>
      <c r="B2005" s="10">
        <v>43</v>
      </c>
    </row>
    <row r="2006" spans="1:2" x14ac:dyDescent="0.25">
      <c r="A2006" s="9">
        <v>43184.541666666664</v>
      </c>
      <c r="B2006" s="10">
        <v>41</v>
      </c>
    </row>
    <row r="2007" spans="1:2" x14ac:dyDescent="0.25">
      <c r="A2007" s="9">
        <v>43184.583333333336</v>
      </c>
      <c r="B2007" s="10">
        <v>42</v>
      </c>
    </row>
    <row r="2008" spans="1:2" x14ac:dyDescent="0.25">
      <c r="A2008" s="9">
        <v>43184.625</v>
      </c>
      <c r="B2008" s="10">
        <v>43</v>
      </c>
    </row>
    <row r="2009" spans="1:2" x14ac:dyDescent="0.25">
      <c r="A2009" s="9">
        <v>43184.666666666664</v>
      </c>
      <c r="B2009" s="10">
        <v>43</v>
      </c>
    </row>
    <row r="2010" spans="1:2" x14ac:dyDescent="0.25">
      <c r="A2010" s="9">
        <v>43184.708333333336</v>
      </c>
      <c r="B2010" s="10">
        <v>43</v>
      </c>
    </row>
    <row r="2011" spans="1:2" x14ac:dyDescent="0.25">
      <c r="A2011" s="9">
        <v>43184.75</v>
      </c>
      <c r="B2011" s="10">
        <v>43</v>
      </c>
    </row>
    <row r="2012" spans="1:2" x14ac:dyDescent="0.25">
      <c r="A2012" s="9">
        <v>43184.791666666664</v>
      </c>
      <c r="B2012" s="10">
        <v>43</v>
      </c>
    </row>
    <row r="2013" spans="1:2" x14ac:dyDescent="0.25">
      <c r="A2013" s="9">
        <v>43184.833333333336</v>
      </c>
      <c r="B2013" s="10">
        <v>42</v>
      </c>
    </row>
    <row r="2014" spans="1:2" x14ac:dyDescent="0.25">
      <c r="A2014" s="9">
        <v>43184.875</v>
      </c>
      <c r="B2014" s="10">
        <v>41</v>
      </c>
    </row>
    <row r="2015" spans="1:2" x14ac:dyDescent="0.25">
      <c r="A2015" s="9">
        <v>43184.916666666664</v>
      </c>
      <c r="B2015" s="10">
        <v>41</v>
      </c>
    </row>
    <row r="2016" spans="1:2" x14ac:dyDescent="0.25">
      <c r="A2016" s="9">
        <v>43184.958333333336</v>
      </c>
      <c r="B2016" s="10">
        <v>39</v>
      </c>
    </row>
    <row r="2017" spans="1:2" x14ac:dyDescent="0.25">
      <c r="A2017" s="9">
        <v>43185</v>
      </c>
      <c r="B2017" s="10">
        <v>37</v>
      </c>
    </row>
    <row r="2018" spans="1:2" x14ac:dyDescent="0.25">
      <c r="A2018" s="9">
        <v>43185.041666666664</v>
      </c>
      <c r="B2018" s="10">
        <v>37</v>
      </c>
    </row>
    <row r="2019" spans="1:2" x14ac:dyDescent="0.25">
      <c r="A2019" s="9">
        <v>43185.083333333336</v>
      </c>
      <c r="B2019" s="10">
        <v>37</v>
      </c>
    </row>
    <row r="2020" spans="1:2" x14ac:dyDescent="0.25">
      <c r="A2020" s="9">
        <v>43185.125</v>
      </c>
      <c r="B2020" s="10">
        <v>36</v>
      </c>
    </row>
    <row r="2021" spans="1:2" x14ac:dyDescent="0.25">
      <c r="A2021" s="9">
        <v>43185.166666666664</v>
      </c>
      <c r="B2021" s="10">
        <v>35.5</v>
      </c>
    </row>
    <row r="2022" spans="1:2" x14ac:dyDescent="0.25">
      <c r="A2022" s="9">
        <v>43185.208333333336</v>
      </c>
      <c r="B2022" s="10">
        <v>35</v>
      </c>
    </row>
    <row r="2023" spans="1:2" x14ac:dyDescent="0.25">
      <c r="A2023" s="9">
        <v>43185.25</v>
      </c>
      <c r="B2023" s="10">
        <v>34</v>
      </c>
    </row>
    <row r="2024" spans="1:2" x14ac:dyDescent="0.25">
      <c r="A2024" s="9">
        <v>43185.291666666664</v>
      </c>
      <c r="B2024" s="10">
        <v>34</v>
      </c>
    </row>
    <row r="2025" spans="1:2" x14ac:dyDescent="0.25">
      <c r="A2025" s="9">
        <v>43185.333333333336</v>
      </c>
      <c r="B2025" s="10">
        <v>36</v>
      </c>
    </row>
    <row r="2026" spans="1:2" x14ac:dyDescent="0.25">
      <c r="A2026" s="9">
        <v>43185.375</v>
      </c>
      <c r="B2026" s="10">
        <v>39</v>
      </c>
    </row>
    <row r="2027" spans="1:2" x14ac:dyDescent="0.25">
      <c r="A2027" s="9">
        <v>43185.416666666664</v>
      </c>
      <c r="B2027" s="10">
        <v>39</v>
      </c>
    </row>
    <row r="2028" spans="1:2" x14ac:dyDescent="0.25">
      <c r="A2028" s="9">
        <v>43185.458333333336</v>
      </c>
      <c r="B2028" s="10">
        <v>41</v>
      </c>
    </row>
    <row r="2029" spans="1:2" x14ac:dyDescent="0.25">
      <c r="A2029" s="9">
        <v>43185.5</v>
      </c>
      <c r="B2029" s="10">
        <v>42</v>
      </c>
    </row>
    <row r="2030" spans="1:2" x14ac:dyDescent="0.25">
      <c r="A2030" s="9">
        <v>43185.541666666664</v>
      </c>
      <c r="B2030" s="10">
        <v>44</v>
      </c>
    </row>
    <row r="2031" spans="1:2" x14ac:dyDescent="0.25">
      <c r="A2031" s="9">
        <v>43185.583333333336</v>
      </c>
      <c r="B2031" s="10">
        <v>46</v>
      </c>
    </row>
    <row r="2032" spans="1:2" x14ac:dyDescent="0.25">
      <c r="A2032" s="9">
        <v>43185.625</v>
      </c>
      <c r="B2032" s="10">
        <v>48</v>
      </c>
    </row>
    <row r="2033" spans="1:2" x14ac:dyDescent="0.25">
      <c r="A2033" s="9">
        <v>43185.666666666664</v>
      </c>
      <c r="B2033" s="10">
        <v>48</v>
      </c>
    </row>
    <row r="2034" spans="1:2" x14ac:dyDescent="0.25">
      <c r="A2034" s="9">
        <v>43185.708333333336</v>
      </c>
      <c r="B2034" s="10">
        <v>49</v>
      </c>
    </row>
    <row r="2035" spans="1:2" x14ac:dyDescent="0.25">
      <c r="A2035" s="9">
        <v>43185.75</v>
      </c>
      <c r="B2035" s="10">
        <v>45</v>
      </c>
    </row>
    <row r="2036" spans="1:2" x14ac:dyDescent="0.25">
      <c r="A2036" s="9">
        <v>43185.791666666664</v>
      </c>
      <c r="B2036" s="10">
        <v>42</v>
      </c>
    </row>
    <row r="2037" spans="1:2" x14ac:dyDescent="0.25">
      <c r="A2037" s="9">
        <v>43185.833333333336</v>
      </c>
      <c r="B2037" s="10">
        <v>41</v>
      </c>
    </row>
    <row r="2038" spans="1:2" x14ac:dyDescent="0.25">
      <c r="A2038" s="9">
        <v>43185.875</v>
      </c>
      <c r="B2038" s="10">
        <v>40</v>
      </c>
    </row>
    <row r="2039" spans="1:2" x14ac:dyDescent="0.25">
      <c r="A2039" s="9">
        <v>43185.916666666664</v>
      </c>
      <c r="B2039" s="10">
        <v>40</v>
      </c>
    </row>
    <row r="2040" spans="1:2" x14ac:dyDescent="0.25">
      <c r="A2040" s="9">
        <v>43185.958333333336</v>
      </c>
      <c r="B2040" s="10">
        <v>39</v>
      </c>
    </row>
    <row r="2041" spans="1:2" x14ac:dyDescent="0.25">
      <c r="A2041" s="9">
        <v>43186</v>
      </c>
      <c r="B2041" s="10">
        <v>38</v>
      </c>
    </row>
    <row r="2042" spans="1:2" x14ac:dyDescent="0.25">
      <c r="A2042" s="9">
        <v>43186.041666666664</v>
      </c>
      <c r="B2042" s="10">
        <v>38</v>
      </c>
    </row>
    <row r="2043" spans="1:2" x14ac:dyDescent="0.25">
      <c r="A2043" s="9">
        <v>43186.083333333336</v>
      </c>
      <c r="B2043" s="10">
        <v>38</v>
      </c>
    </row>
    <row r="2044" spans="1:2" x14ac:dyDescent="0.25">
      <c r="A2044" s="9">
        <v>43186.125</v>
      </c>
      <c r="B2044" s="10">
        <v>37</v>
      </c>
    </row>
    <row r="2045" spans="1:2" x14ac:dyDescent="0.25">
      <c r="A2045" s="9">
        <v>43186.166666666664</v>
      </c>
      <c r="B2045" s="10">
        <v>37</v>
      </c>
    </row>
    <row r="2046" spans="1:2" x14ac:dyDescent="0.25">
      <c r="A2046" s="9">
        <v>43186.208333333336</v>
      </c>
      <c r="B2046" s="10">
        <v>35</v>
      </c>
    </row>
    <row r="2047" spans="1:2" x14ac:dyDescent="0.25">
      <c r="A2047" s="9">
        <v>43186.25</v>
      </c>
      <c r="B2047" s="10">
        <v>35</v>
      </c>
    </row>
    <row r="2048" spans="1:2" x14ac:dyDescent="0.25">
      <c r="A2048" s="9">
        <v>43186.291666666664</v>
      </c>
      <c r="B2048" s="10">
        <v>36</v>
      </c>
    </row>
    <row r="2049" spans="1:2" x14ac:dyDescent="0.25">
      <c r="A2049" s="9">
        <v>43186.333333333336</v>
      </c>
      <c r="B2049" s="10">
        <v>36</v>
      </c>
    </row>
    <row r="2050" spans="1:2" x14ac:dyDescent="0.25">
      <c r="A2050" s="9">
        <v>43186.375</v>
      </c>
      <c r="B2050" s="10">
        <v>37</v>
      </c>
    </row>
    <row r="2051" spans="1:2" x14ac:dyDescent="0.25">
      <c r="A2051" s="9">
        <v>43186.416666666664</v>
      </c>
      <c r="B2051" s="10">
        <v>39</v>
      </c>
    </row>
    <row r="2052" spans="1:2" x14ac:dyDescent="0.25">
      <c r="A2052" s="9">
        <v>43186.458333333336</v>
      </c>
      <c r="B2052" s="10">
        <v>40</v>
      </c>
    </row>
    <row r="2053" spans="1:2" x14ac:dyDescent="0.25">
      <c r="A2053" s="9">
        <v>43186.5</v>
      </c>
      <c r="B2053" s="10">
        <v>39</v>
      </c>
    </row>
    <row r="2054" spans="1:2" x14ac:dyDescent="0.25">
      <c r="A2054" s="9">
        <v>43186.541666666664</v>
      </c>
      <c r="B2054" s="10">
        <v>43</v>
      </c>
    </row>
    <row r="2055" spans="1:2" x14ac:dyDescent="0.25">
      <c r="A2055" s="9">
        <v>43186.583333333336</v>
      </c>
      <c r="B2055" s="10">
        <v>44</v>
      </c>
    </row>
    <row r="2056" spans="1:2" x14ac:dyDescent="0.25">
      <c r="A2056" s="9">
        <v>43186.625</v>
      </c>
      <c r="B2056" s="10">
        <v>45</v>
      </c>
    </row>
    <row r="2057" spans="1:2" x14ac:dyDescent="0.25">
      <c r="A2057" s="9">
        <v>43186.666666666664</v>
      </c>
      <c r="B2057" s="10">
        <v>43</v>
      </c>
    </row>
    <row r="2058" spans="1:2" x14ac:dyDescent="0.25">
      <c r="A2058" s="9">
        <v>43186.708333333336</v>
      </c>
      <c r="B2058" s="10">
        <v>42</v>
      </c>
    </row>
    <row r="2059" spans="1:2" x14ac:dyDescent="0.25">
      <c r="A2059" s="9">
        <v>43186.75</v>
      </c>
      <c r="B2059" s="10">
        <v>43</v>
      </c>
    </row>
    <row r="2060" spans="1:2" x14ac:dyDescent="0.25">
      <c r="A2060" s="9">
        <v>43186.791666666664</v>
      </c>
      <c r="B2060" s="10">
        <v>41</v>
      </c>
    </row>
    <row r="2061" spans="1:2" x14ac:dyDescent="0.25">
      <c r="A2061" s="9">
        <v>43186.833333333336</v>
      </c>
      <c r="B2061" s="10">
        <v>41</v>
      </c>
    </row>
    <row r="2062" spans="1:2" x14ac:dyDescent="0.25">
      <c r="A2062" s="9">
        <v>43186.875</v>
      </c>
      <c r="B2062" s="10">
        <v>43</v>
      </c>
    </row>
    <row r="2063" spans="1:2" x14ac:dyDescent="0.25">
      <c r="A2063" s="9">
        <v>43186.916666666664</v>
      </c>
      <c r="B2063" s="10">
        <v>43</v>
      </c>
    </row>
    <row r="2064" spans="1:2" x14ac:dyDescent="0.25">
      <c r="A2064" s="9">
        <v>43186.958333333336</v>
      </c>
      <c r="B2064" s="10">
        <v>41</v>
      </c>
    </row>
    <row r="2065" spans="1:2" x14ac:dyDescent="0.25">
      <c r="A2065" s="9">
        <v>43187</v>
      </c>
      <c r="B2065" s="10">
        <v>41</v>
      </c>
    </row>
    <row r="2066" spans="1:2" x14ac:dyDescent="0.25">
      <c r="A2066" s="9">
        <v>43187.041666666664</v>
      </c>
      <c r="B2066" s="10">
        <v>40</v>
      </c>
    </row>
    <row r="2067" spans="1:2" x14ac:dyDescent="0.25">
      <c r="A2067" s="9">
        <v>43187.083333333336</v>
      </c>
      <c r="B2067" s="10">
        <v>39</v>
      </c>
    </row>
    <row r="2068" spans="1:2" x14ac:dyDescent="0.25">
      <c r="A2068" s="9">
        <v>43187.125</v>
      </c>
      <c r="B2068" s="10">
        <v>39</v>
      </c>
    </row>
    <row r="2069" spans="1:2" x14ac:dyDescent="0.25">
      <c r="A2069" s="9">
        <v>43187.166666666664</v>
      </c>
      <c r="B2069" s="10">
        <v>39</v>
      </c>
    </row>
    <row r="2070" spans="1:2" x14ac:dyDescent="0.25">
      <c r="A2070" s="9">
        <v>43187.208333333336</v>
      </c>
      <c r="B2070" s="10">
        <v>40</v>
      </c>
    </row>
    <row r="2071" spans="1:2" x14ac:dyDescent="0.25">
      <c r="A2071" s="9">
        <v>43187.25</v>
      </c>
      <c r="B2071" s="10">
        <v>39</v>
      </c>
    </row>
    <row r="2072" spans="1:2" x14ac:dyDescent="0.25">
      <c r="A2072" s="9">
        <v>43187.291666666664</v>
      </c>
      <c r="B2072" s="10">
        <v>39</v>
      </c>
    </row>
    <row r="2073" spans="1:2" x14ac:dyDescent="0.25">
      <c r="A2073" s="9">
        <v>43187.333333333336</v>
      </c>
      <c r="B2073" s="10">
        <v>41</v>
      </c>
    </row>
    <row r="2074" spans="1:2" x14ac:dyDescent="0.25">
      <c r="A2074" s="9">
        <v>43187.375</v>
      </c>
      <c r="B2074" s="10">
        <v>43</v>
      </c>
    </row>
    <row r="2075" spans="1:2" x14ac:dyDescent="0.25">
      <c r="A2075" s="9">
        <v>43187.416666666664</v>
      </c>
      <c r="B2075" s="10">
        <v>43</v>
      </c>
    </row>
    <row r="2076" spans="1:2" x14ac:dyDescent="0.25">
      <c r="A2076" s="9">
        <v>43187.458333333336</v>
      </c>
      <c r="B2076" s="10">
        <v>44</v>
      </c>
    </row>
    <row r="2077" spans="1:2" x14ac:dyDescent="0.25">
      <c r="A2077" s="9">
        <v>43187.5</v>
      </c>
      <c r="B2077" s="10">
        <v>45</v>
      </c>
    </row>
    <row r="2078" spans="1:2" x14ac:dyDescent="0.25">
      <c r="A2078" s="9">
        <v>43187.541666666664</v>
      </c>
      <c r="B2078" s="10">
        <v>46</v>
      </c>
    </row>
    <row r="2079" spans="1:2" x14ac:dyDescent="0.25">
      <c r="A2079" s="9">
        <v>43187.583333333336</v>
      </c>
      <c r="B2079" s="10">
        <v>49</v>
      </c>
    </row>
    <row r="2080" spans="1:2" x14ac:dyDescent="0.25">
      <c r="A2080" s="9">
        <v>43187.625</v>
      </c>
      <c r="B2080" s="10">
        <v>50</v>
      </c>
    </row>
    <row r="2081" spans="1:2" x14ac:dyDescent="0.25">
      <c r="A2081" s="9">
        <v>43187.666666666664</v>
      </c>
      <c r="B2081" s="10">
        <v>52</v>
      </c>
    </row>
    <row r="2082" spans="1:2" x14ac:dyDescent="0.25">
      <c r="A2082" s="9">
        <v>43187.708333333336</v>
      </c>
      <c r="B2082" s="10">
        <v>52</v>
      </c>
    </row>
    <row r="2083" spans="1:2" x14ac:dyDescent="0.25">
      <c r="A2083" s="9">
        <v>43187.75</v>
      </c>
      <c r="B2083" s="10">
        <v>52</v>
      </c>
    </row>
    <row r="2084" spans="1:2" x14ac:dyDescent="0.25">
      <c r="A2084" s="9">
        <v>43187.791666666664</v>
      </c>
      <c r="B2084" s="10">
        <v>50</v>
      </c>
    </row>
    <row r="2085" spans="1:2" x14ac:dyDescent="0.25">
      <c r="A2085" s="9">
        <v>43187.833333333336</v>
      </c>
      <c r="B2085" s="10">
        <v>49</v>
      </c>
    </row>
    <row r="2086" spans="1:2" x14ac:dyDescent="0.25">
      <c r="A2086" s="9">
        <v>43187.875</v>
      </c>
      <c r="B2086" s="10">
        <v>48</v>
      </c>
    </row>
    <row r="2087" spans="1:2" x14ac:dyDescent="0.25">
      <c r="A2087" s="9">
        <v>43187.916666666664</v>
      </c>
      <c r="B2087" s="10">
        <v>48</v>
      </c>
    </row>
    <row r="2088" spans="1:2" x14ac:dyDescent="0.25">
      <c r="A2088" s="9">
        <v>43187.958333333336</v>
      </c>
      <c r="B2088" s="10">
        <v>50</v>
      </c>
    </row>
    <row r="2089" spans="1:2" x14ac:dyDescent="0.25">
      <c r="A2089" s="9">
        <v>43188</v>
      </c>
      <c r="B2089" s="10">
        <v>50</v>
      </c>
    </row>
    <row r="2090" spans="1:2" x14ac:dyDescent="0.25">
      <c r="A2090" s="9">
        <v>43188.041666666664</v>
      </c>
      <c r="B2090" s="10">
        <v>50</v>
      </c>
    </row>
    <row r="2091" spans="1:2" x14ac:dyDescent="0.25">
      <c r="A2091" s="9">
        <v>43188.083333333336</v>
      </c>
      <c r="B2091" s="10">
        <v>48</v>
      </c>
    </row>
    <row r="2092" spans="1:2" x14ac:dyDescent="0.25">
      <c r="A2092" s="9">
        <v>43188.125</v>
      </c>
      <c r="B2092" s="10">
        <v>50</v>
      </c>
    </row>
    <row r="2093" spans="1:2" x14ac:dyDescent="0.25">
      <c r="A2093" s="9">
        <v>43188.166666666664</v>
      </c>
      <c r="B2093" s="10">
        <v>49</v>
      </c>
    </row>
    <row r="2094" spans="1:2" x14ac:dyDescent="0.25">
      <c r="A2094" s="9">
        <v>43188.208333333336</v>
      </c>
      <c r="B2094" s="10">
        <v>50</v>
      </c>
    </row>
    <row r="2095" spans="1:2" x14ac:dyDescent="0.25">
      <c r="A2095" s="9">
        <v>43188.25</v>
      </c>
      <c r="B2095" s="10">
        <v>50</v>
      </c>
    </row>
    <row r="2096" spans="1:2" x14ac:dyDescent="0.25">
      <c r="A2096" s="9">
        <v>43188.291666666664</v>
      </c>
      <c r="B2096" s="10">
        <v>51</v>
      </c>
    </row>
    <row r="2097" spans="1:2" x14ac:dyDescent="0.25">
      <c r="A2097" s="9">
        <v>43188.333333333336</v>
      </c>
      <c r="B2097" s="10">
        <v>50</v>
      </c>
    </row>
    <row r="2098" spans="1:2" x14ac:dyDescent="0.25">
      <c r="A2098" s="9">
        <v>43188.375</v>
      </c>
      <c r="B2098" s="10">
        <v>48</v>
      </c>
    </row>
    <row r="2099" spans="1:2" x14ac:dyDescent="0.25">
      <c r="A2099" s="9">
        <v>43188.416666666664</v>
      </c>
      <c r="B2099" s="10">
        <v>46</v>
      </c>
    </row>
    <row r="2100" spans="1:2" x14ac:dyDescent="0.25">
      <c r="A2100" s="9">
        <v>43188.458333333336</v>
      </c>
      <c r="B2100" s="10">
        <v>50</v>
      </c>
    </row>
    <row r="2101" spans="1:2" x14ac:dyDescent="0.25">
      <c r="A2101" s="9">
        <v>43188.5</v>
      </c>
      <c r="B2101" s="10">
        <v>52</v>
      </c>
    </row>
    <row r="2102" spans="1:2" x14ac:dyDescent="0.25">
      <c r="A2102" s="9">
        <v>43188.541666666664</v>
      </c>
      <c r="B2102" s="10">
        <v>52</v>
      </c>
    </row>
    <row r="2103" spans="1:2" x14ac:dyDescent="0.25">
      <c r="A2103" s="9">
        <v>43188.583333333336</v>
      </c>
      <c r="B2103" s="10">
        <v>51</v>
      </c>
    </row>
    <row r="2104" spans="1:2" x14ac:dyDescent="0.25">
      <c r="A2104" s="9">
        <v>43188.625</v>
      </c>
      <c r="B2104" s="10">
        <v>50</v>
      </c>
    </row>
    <row r="2105" spans="1:2" x14ac:dyDescent="0.25">
      <c r="A2105" s="9">
        <v>43188.666666666664</v>
      </c>
      <c r="B2105" s="10">
        <v>52</v>
      </c>
    </row>
    <row r="2106" spans="1:2" x14ac:dyDescent="0.25">
      <c r="A2106" s="9">
        <v>43188.708333333336</v>
      </c>
      <c r="B2106" s="10">
        <v>50</v>
      </c>
    </row>
    <row r="2107" spans="1:2" x14ac:dyDescent="0.25">
      <c r="A2107" s="9">
        <v>43188.75</v>
      </c>
      <c r="B2107" s="10">
        <v>50</v>
      </c>
    </row>
    <row r="2108" spans="1:2" x14ac:dyDescent="0.25">
      <c r="A2108" s="9">
        <v>43188.791666666664</v>
      </c>
      <c r="B2108" s="10">
        <v>46</v>
      </c>
    </row>
    <row r="2109" spans="1:2" x14ac:dyDescent="0.25">
      <c r="A2109" s="9">
        <v>43188.833333333336</v>
      </c>
      <c r="B2109" s="10">
        <v>48</v>
      </c>
    </row>
    <row r="2110" spans="1:2" x14ac:dyDescent="0.25">
      <c r="A2110" s="9">
        <v>43188.875</v>
      </c>
      <c r="B2110" s="10">
        <v>49</v>
      </c>
    </row>
    <row r="2111" spans="1:2" x14ac:dyDescent="0.25">
      <c r="A2111" s="9">
        <v>43188.916666666664</v>
      </c>
      <c r="B2111" s="10">
        <v>49</v>
      </c>
    </row>
    <row r="2112" spans="1:2" x14ac:dyDescent="0.25">
      <c r="A2112" s="9">
        <v>43188.958333333336</v>
      </c>
      <c r="B2112" s="10">
        <v>49</v>
      </c>
    </row>
    <row r="2113" spans="1:2" x14ac:dyDescent="0.25">
      <c r="A2113" s="9">
        <v>43189</v>
      </c>
      <c r="B2113" s="10">
        <v>48</v>
      </c>
    </row>
    <row r="2114" spans="1:2" x14ac:dyDescent="0.25">
      <c r="A2114" s="9">
        <v>43189.041666666664</v>
      </c>
      <c r="B2114" s="10">
        <v>48</v>
      </c>
    </row>
    <row r="2115" spans="1:2" x14ac:dyDescent="0.25">
      <c r="A2115" s="9">
        <v>43189.083333333336</v>
      </c>
      <c r="B2115" s="10">
        <v>44</v>
      </c>
    </row>
    <row r="2116" spans="1:2" x14ac:dyDescent="0.25">
      <c r="A2116" s="9">
        <v>43189.125</v>
      </c>
      <c r="B2116" s="10">
        <v>43</v>
      </c>
    </row>
    <row r="2117" spans="1:2" x14ac:dyDescent="0.25">
      <c r="A2117" s="9">
        <v>43189.166666666664</v>
      </c>
      <c r="B2117" s="10">
        <v>44</v>
      </c>
    </row>
    <row r="2118" spans="1:2" x14ac:dyDescent="0.25">
      <c r="A2118" s="9">
        <v>43189.208333333336</v>
      </c>
      <c r="B2118" s="10">
        <v>44</v>
      </c>
    </row>
    <row r="2119" spans="1:2" x14ac:dyDescent="0.25">
      <c r="A2119" s="9">
        <v>43189.25</v>
      </c>
      <c r="B2119" s="10">
        <v>45</v>
      </c>
    </row>
    <row r="2120" spans="1:2" x14ac:dyDescent="0.25">
      <c r="A2120" s="9">
        <v>43189.291666666664</v>
      </c>
      <c r="B2120" s="10">
        <v>49</v>
      </c>
    </row>
    <row r="2121" spans="1:2" x14ac:dyDescent="0.25">
      <c r="A2121" s="9">
        <v>43189.333333333336</v>
      </c>
      <c r="B2121" s="10">
        <v>53</v>
      </c>
    </row>
    <row r="2122" spans="1:2" x14ac:dyDescent="0.25">
      <c r="A2122" s="9">
        <v>43189.375</v>
      </c>
      <c r="B2122" s="10">
        <v>51</v>
      </c>
    </row>
    <row r="2123" spans="1:2" x14ac:dyDescent="0.25">
      <c r="A2123" s="9">
        <v>43189.416666666664</v>
      </c>
      <c r="B2123" s="10">
        <v>53</v>
      </c>
    </row>
    <row r="2124" spans="1:2" x14ac:dyDescent="0.25">
      <c r="A2124" s="9">
        <v>43189.458333333336</v>
      </c>
      <c r="B2124" s="10">
        <v>54</v>
      </c>
    </row>
    <row r="2125" spans="1:2" x14ac:dyDescent="0.25">
      <c r="A2125" s="9">
        <v>43189.5</v>
      </c>
      <c r="B2125" s="10">
        <v>53</v>
      </c>
    </row>
    <row r="2126" spans="1:2" x14ac:dyDescent="0.25">
      <c r="A2126" s="9">
        <v>43189.541666666664</v>
      </c>
      <c r="B2126" s="10">
        <v>54</v>
      </c>
    </row>
    <row r="2127" spans="1:2" x14ac:dyDescent="0.25">
      <c r="A2127" s="9">
        <v>43189.583333333336</v>
      </c>
      <c r="B2127" s="10">
        <v>55</v>
      </c>
    </row>
    <row r="2128" spans="1:2" x14ac:dyDescent="0.25">
      <c r="A2128" s="9">
        <v>43189.625</v>
      </c>
      <c r="B2128" s="10">
        <v>57</v>
      </c>
    </row>
    <row r="2129" spans="1:2" x14ac:dyDescent="0.25">
      <c r="A2129" s="9">
        <v>43189.666666666664</v>
      </c>
      <c r="B2129" s="10">
        <v>55</v>
      </c>
    </row>
    <row r="2130" spans="1:2" x14ac:dyDescent="0.25">
      <c r="A2130" s="9">
        <v>43189.708333333336</v>
      </c>
      <c r="B2130" s="10">
        <v>54</v>
      </c>
    </row>
    <row r="2131" spans="1:2" x14ac:dyDescent="0.25">
      <c r="A2131" s="9">
        <v>43189.75</v>
      </c>
      <c r="B2131" s="10">
        <v>52</v>
      </c>
    </row>
    <row r="2132" spans="1:2" x14ac:dyDescent="0.25">
      <c r="A2132" s="9">
        <v>43189.791666666664</v>
      </c>
      <c r="B2132" s="10">
        <v>50</v>
      </c>
    </row>
    <row r="2133" spans="1:2" x14ac:dyDescent="0.25">
      <c r="A2133" s="9">
        <v>43189.833333333336</v>
      </c>
      <c r="B2133" s="10">
        <v>50</v>
      </c>
    </row>
    <row r="2134" spans="1:2" x14ac:dyDescent="0.25">
      <c r="A2134" s="9">
        <v>43189.875</v>
      </c>
      <c r="B2134" s="10">
        <v>48</v>
      </c>
    </row>
    <row r="2135" spans="1:2" x14ac:dyDescent="0.25">
      <c r="A2135" s="9">
        <v>43189.916666666664</v>
      </c>
      <c r="B2135" s="10">
        <v>48</v>
      </c>
    </row>
    <row r="2136" spans="1:2" x14ac:dyDescent="0.25">
      <c r="A2136" s="9">
        <v>43189.958333333336</v>
      </c>
      <c r="B2136" s="10">
        <v>47</v>
      </c>
    </row>
    <row r="2137" spans="1:2" x14ac:dyDescent="0.25">
      <c r="A2137" s="9">
        <v>43190</v>
      </c>
      <c r="B2137" s="10">
        <v>46</v>
      </c>
    </row>
    <row r="2138" spans="1:2" x14ac:dyDescent="0.25">
      <c r="A2138" s="9">
        <v>43190.041666666664</v>
      </c>
      <c r="B2138" s="10">
        <v>45</v>
      </c>
    </row>
    <row r="2139" spans="1:2" x14ac:dyDescent="0.25">
      <c r="A2139" s="9">
        <v>43190.083333333336</v>
      </c>
      <c r="B2139" s="10">
        <v>44</v>
      </c>
    </row>
    <row r="2140" spans="1:2" x14ac:dyDescent="0.25">
      <c r="A2140" s="9">
        <v>43190.125</v>
      </c>
      <c r="B2140" s="10">
        <v>43</v>
      </c>
    </row>
    <row r="2141" spans="1:2" x14ac:dyDescent="0.25">
      <c r="A2141" s="9">
        <v>43190.166666666664</v>
      </c>
      <c r="B2141" s="10">
        <v>43</v>
      </c>
    </row>
    <row r="2142" spans="1:2" x14ac:dyDescent="0.25">
      <c r="A2142" s="9">
        <v>43190.208333333336</v>
      </c>
      <c r="B2142" s="10">
        <v>41</v>
      </c>
    </row>
    <row r="2143" spans="1:2" x14ac:dyDescent="0.25">
      <c r="A2143" s="9">
        <v>43190.25</v>
      </c>
      <c r="B2143" s="10">
        <v>41</v>
      </c>
    </row>
    <row r="2144" spans="1:2" x14ac:dyDescent="0.25">
      <c r="A2144" s="9">
        <v>43190.291666666664</v>
      </c>
      <c r="B2144" s="10">
        <v>39</v>
      </c>
    </row>
    <row r="2145" spans="1:2" x14ac:dyDescent="0.25">
      <c r="A2145" s="9">
        <v>43190.333333333336</v>
      </c>
      <c r="B2145" s="10">
        <v>41</v>
      </c>
    </row>
    <row r="2146" spans="1:2" x14ac:dyDescent="0.25">
      <c r="A2146" s="9">
        <v>43190.375</v>
      </c>
      <c r="B2146" s="10">
        <v>43</v>
      </c>
    </row>
    <row r="2147" spans="1:2" x14ac:dyDescent="0.25">
      <c r="A2147" s="9">
        <v>43190.416666666664</v>
      </c>
      <c r="B2147" s="10">
        <v>45</v>
      </c>
    </row>
    <row r="2148" spans="1:2" x14ac:dyDescent="0.25">
      <c r="A2148" s="9">
        <v>43190.458333333336</v>
      </c>
      <c r="B2148" s="10">
        <v>48</v>
      </c>
    </row>
    <row r="2149" spans="1:2" x14ac:dyDescent="0.25">
      <c r="A2149" s="9">
        <v>43190.5</v>
      </c>
      <c r="B2149" s="10">
        <v>50</v>
      </c>
    </row>
    <row r="2150" spans="1:2" x14ac:dyDescent="0.25">
      <c r="A2150" s="9">
        <v>43190.541666666664</v>
      </c>
      <c r="B2150" s="10">
        <v>54</v>
      </c>
    </row>
    <row r="2151" spans="1:2" x14ac:dyDescent="0.25">
      <c r="A2151" s="9">
        <v>43190.583333333336</v>
      </c>
      <c r="B2151" s="10">
        <v>55</v>
      </c>
    </row>
    <row r="2152" spans="1:2" x14ac:dyDescent="0.25">
      <c r="A2152" s="9">
        <v>43190.625</v>
      </c>
      <c r="B2152" s="10">
        <v>55</v>
      </c>
    </row>
    <row r="2153" spans="1:2" x14ac:dyDescent="0.25">
      <c r="A2153" s="9">
        <v>43190.666666666664</v>
      </c>
      <c r="B2153" s="10">
        <v>55</v>
      </c>
    </row>
    <row r="2154" spans="1:2" x14ac:dyDescent="0.25">
      <c r="A2154" s="9">
        <v>43190.708333333336</v>
      </c>
      <c r="B2154" s="10">
        <v>51</v>
      </c>
    </row>
    <row r="2155" spans="1:2" x14ac:dyDescent="0.25">
      <c r="A2155" s="9">
        <v>43190.75</v>
      </c>
      <c r="B2155" s="10">
        <v>48</v>
      </c>
    </row>
    <row r="2156" spans="1:2" x14ac:dyDescent="0.25">
      <c r="A2156" s="9">
        <v>43190.791666666664</v>
      </c>
      <c r="B2156" s="10">
        <v>48</v>
      </c>
    </row>
    <row r="2157" spans="1:2" x14ac:dyDescent="0.25">
      <c r="A2157" s="9">
        <v>43190.833333333336</v>
      </c>
      <c r="B2157" s="10">
        <v>47</v>
      </c>
    </row>
    <row r="2158" spans="1:2" x14ac:dyDescent="0.25">
      <c r="A2158" s="9">
        <v>43190.875</v>
      </c>
      <c r="B2158" s="10">
        <v>46</v>
      </c>
    </row>
    <row r="2159" spans="1:2" x14ac:dyDescent="0.25">
      <c r="A2159" s="9">
        <v>43190.916666666664</v>
      </c>
      <c r="B2159" s="10">
        <v>46</v>
      </c>
    </row>
    <row r="2160" spans="1:2" x14ac:dyDescent="0.25">
      <c r="A2160" s="9">
        <v>43190.958333333336</v>
      </c>
      <c r="B2160" s="10">
        <v>47</v>
      </c>
    </row>
    <row r="2161" spans="1:2" x14ac:dyDescent="0.25">
      <c r="A2161" s="9">
        <v>43191</v>
      </c>
      <c r="B2161" s="10">
        <v>46</v>
      </c>
    </row>
    <row r="2162" spans="1:2" x14ac:dyDescent="0.25">
      <c r="A2162" s="9">
        <v>43191.041666666664</v>
      </c>
      <c r="B2162" s="10">
        <v>44</v>
      </c>
    </row>
    <row r="2163" spans="1:2" x14ac:dyDescent="0.25">
      <c r="A2163" s="9">
        <v>43191.083333333336</v>
      </c>
      <c r="B2163" s="10">
        <v>44</v>
      </c>
    </row>
    <row r="2164" spans="1:2" x14ac:dyDescent="0.25">
      <c r="A2164" s="9">
        <v>43191.125</v>
      </c>
      <c r="B2164" s="10">
        <v>46</v>
      </c>
    </row>
    <row r="2165" spans="1:2" x14ac:dyDescent="0.25">
      <c r="A2165" s="9">
        <v>43191.166666666664</v>
      </c>
      <c r="B2165" s="10">
        <v>46</v>
      </c>
    </row>
    <row r="2166" spans="1:2" x14ac:dyDescent="0.25">
      <c r="A2166" s="9">
        <v>43191.208333333336</v>
      </c>
      <c r="B2166" s="10">
        <v>47</v>
      </c>
    </row>
    <row r="2167" spans="1:2" x14ac:dyDescent="0.25">
      <c r="A2167" s="9">
        <v>43191.25</v>
      </c>
      <c r="B2167" s="10">
        <v>46</v>
      </c>
    </row>
    <row r="2168" spans="1:2" x14ac:dyDescent="0.25">
      <c r="A2168" s="9">
        <v>43191.291666666664</v>
      </c>
      <c r="B2168" s="10">
        <v>48</v>
      </c>
    </row>
    <row r="2169" spans="1:2" x14ac:dyDescent="0.25">
      <c r="A2169" s="9">
        <v>43191.333333333336</v>
      </c>
      <c r="B2169" s="10">
        <v>49</v>
      </c>
    </row>
    <row r="2170" spans="1:2" x14ac:dyDescent="0.25">
      <c r="A2170" s="9">
        <v>43191.375</v>
      </c>
      <c r="B2170" s="10">
        <v>52</v>
      </c>
    </row>
    <row r="2171" spans="1:2" x14ac:dyDescent="0.25">
      <c r="A2171" s="9">
        <v>43191.416666666664</v>
      </c>
      <c r="B2171" s="10">
        <v>54</v>
      </c>
    </row>
    <row r="2172" spans="1:2" x14ac:dyDescent="0.25">
      <c r="A2172" s="9">
        <v>43191.458333333336</v>
      </c>
      <c r="B2172" s="10">
        <v>56</v>
      </c>
    </row>
    <row r="2173" spans="1:2" x14ac:dyDescent="0.25">
      <c r="A2173" s="9">
        <v>43191.5</v>
      </c>
      <c r="B2173" s="10">
        <v>57</v>
      </c>
    </row>
    <row r="2174" spans="1:2" x14ac:dyDescent="0.25">
      <c r="A2174" s="9">
        <v>43191.541666666664</v>
      </c>
      <c r="B2174" s="10">
        <v>57</v>
      </c>
    </row>
    <row r="2175" spans="1:2" x14ac:dyDescent="0.25">
      <c r="A2175" s="9">
        <v>43191.583333333336</v>
      </c>
      <c r="B2175" s="10">
        <v>57</v>
      </c>
    </row>
    <row r="2176" spans="1:2" x14ac:dyDescent="0.25">
      <c r="A2176" s="9">
        <v>43191.625</v>
      </c>
      <c r="B2176" s="10">
        <v>55</v>
      </c>
    </row>
    <row r="2177" spans="1:2" x14ac:dyDescent="0.25">
      <c r="A2177" s="9">
        <v>43191.666666666664</v>
      </c>
      <c r="B2177" s="10">
        <v>55</v>
      </c>
    </row>
    <row r="2178" spans="1:2" x14ac:dyDescent="0.25">
      <c r="A2178" s="9">
        <v>43191.708333333336</v>
      </c>
      <c r="B2178" s="10">
        <v>54</v>
      </c>
    </row>
    <row r="2179" spans="1:2" x14ac:dyDescent="0.25">
      <c r="A2179" s="9">
        <v>43191.75</v>
      </c>
      <c r="B2179" s="10">
        <v>54</v>
      </c>
    </row>
    <row r="2180" spans="1:2" x14ac:dyDescent="0.25">
      <c r="A2180" s="9">
        <v>43191.791666666664</v>
      </c>
      <c r="B2180" s="10">
        <v>54</v>
      </c>
    </row>
    <row r="2181" spans="1:2" x14ac:dyDescent="0.25">
      <c r="A2181" s="9">
        <v>43191.833333333336</v>
      </c>
      <c r="B2181" s="10">
        <v>50</v>
      </c>
    </row>
    <row r="2182" spans="1:2" x14ac:dyDescent="0.25">
      <c r="A2182" s="9">
        <v>43191.875</v>
      </c>
      <c r="B2182" s="10">
        <v>48</v>
      </c>
    </row>
    <row r="2183" spans="1:2" x14ac:dyDescent="0.25">
      <c r="A2183" s="9">
        <v>43191.916666666664</v>
      </c>
      <c r="B2183" s="10">
        <v>46</v>
      </c>
    </row>
    <row r="2184" spans="1:2" x14ac:dyDescent="0.25">
      <c r="A2184" s="9">
        <v>43191.958333333336</v>
      </c>
      <c r="B2184" s="10">
        <v>46</v>
      </c>
    </row>
    <row r="2185" spans="1:2" x14ac:dyDescent="0.25">
      <c r="A2185" s="9">
        <v>43192</v>
      </c>
      <c r="B2185" s="10">
        <v>45</v>
      </c>
    </row>
    <row r="2186" spans="1:2" x14ac:dyDescent="0.25">
      <c r="A2186" s="9">
        <v>43192.041666666664</v>
      </c>
      <c r="B2186" s="10">
        <v>43</v>
      </c>
    </row>
    <row r="2187" spans="1:2" x14ac:dyDescent="0.25">
      <c r="A2187" s="9">
        <v>43192.083333333336</v>
      </c>
      <c r="B2187" s="10">
        <v>43</v>
      </c>
    </row>
    <row r="2188" spans="1:2" x14ac:dyDescent="0.25">
      <c r="A2188" s="9">
        <v>43192.125</v>
      </c>
      <c r="B2188" s="10">
        <v>43</v>
      </c>
    </row>
    <row r="2189" spans="1:2" x14ac:dyDescent="0.25">
      <c r="A2189" s="9">
        <v>43192.166666666664</v>
      </c>
      <c r="B2189" s="10">
        <v>41</v>
      </c>
    </row>
    <row r="2190" spans="1:2" x14ac:dyDescent="0.25">
      <c r="A2190" s="9">
        <v>43192.208333333336</v>
      </c>
      <c r="B2190" s="10">
        <v>36</v>
      </c>
    </row>
    <row r="2191" spans="1:2" x14ac:dyDescent="0.25">
      <c r="A2191" s="9">
        <v>43192.25</v>
      </c>
      <c r="B2191" s="10">
        <v>34</v>
      </c>
    </row>
    <row r="2192" spans="1:2" x14ac:dyDescent="0.25">
      <c r="A2192" s="9">
        <v>43192.291666666664</v>
      </c>
      <c r="B2192" s="10">
        <v>32</v>
      </c>
    </row>
    <row r="2193" spans="1:2" x14ac:dyDescent="0.25">
      <c r="A2193" s="9">
        <v>43192.333333333336</v>
      </c>
      <c r="B2193" s="10">
        <v>32</v>
      </c>
    </row>
    <row r="2194" spans="1:2" x14ac:dyDescent="0.25">
      <c r="A2194" s="9">
        <v>43192.375</v>
      </c>
      <c r="B2194" s="10">
        <v>34</v>
      </c>
    </row>
    <row r="2195" spans="1:2" x14ac:dyDescent="0.25">
      <c r="A2195" s="9">
        <v>43192.416666666664</v>
      </c>
      <c r="B2195" s="10">
        <v>34</v>
      </c>
    </row>
    <row r="2196" spans="1:2" x14ac:dyDescent="0.25">
      <c r="A2196" s="9">
        <v>43192.458333333336</v>
      </c>
      <c r="B2196" s="10">
        <v>35</v>
      </c>
    </row>
    <row r="2197" spans="1:2" x14ac:dyDescent="0.25">
      <c r="A2197" s="9">
        <v>43192.5</v>
      </c>
      <c r="B2197" s="10">
        <v>36</v>
      </c>
    </row>
    <row r="2198" spans="1:2" x14ac:dyDescent="0.25">
      <c r="A2198" s="9">
        <v>43192.541666666664</v>
      </c>
      <c r="B2198" s="10">
        <v>37</v>
      </c>
    </row>
    <row r="2199" spans="1:2" x14ac:dyDescent="0.25">
      <c r="A2199" s="9">
        <v>43192.583333333336</v>
      </c>
      <c r="B2199" s="10">
        <v>37</v>
      </c>
    </row>
    <row r="2200" spans="1:2" x14ac:dyDescent="0.25">
      <c r="A2200" s="9">
        <v>43192.625</v>
      </c>
      <c r="B2200" s="10">
        <v>37</v>
      </c>
    </row>
    <row r="2201" spans="1:2" x14ac:dyDescent="0.25">
      <c r="A2201" s="9">
        <v>43192.666666666664</v>
      </c>
      <c r="B2201" s="10">
        <v>43</v>
      </c>
    </row>
    <row r="2202" spans="1:2" x14ac:dyDescent="0.25">
      <c r="A2202" s="9">
        <v>43192.708333333336</v>
      </c>
      <c r="B2202" s="10">
        <v>41</v>
      </c>
    </row>
    <row r="2203" spans="1:2" x14ac:dyDescent="0.25">
      <c r="A2203" s="9">
        <v>43192.75</v>
      </c>
      <c r="B2203" s="10">
        <v>43</v>
      </c>
    </row>
    <row r="2204" spans="1:2" x14ac:dyDescent="0.25">
      <c r="A2204" s="9">
        <v>43192.791666666664</v>
      </c>
      <c r="B2204" s="10">
        <v>43</v>
      </c>
    </row>
    <row r="2205" spans="1:2" x14ac:dyDescent="0.25">
      <c r="A2205" s="9">
        <v>43192.833333333336</v>
      </c>
      <c r="B2205" s="10">
        <v>42</v>
      </c>
    </row>
    <row r="2206" spans="1:2" x14ac:dyDescent="0.25">
      <c r="A2206" s="9">
        <v>43192.875</v>
      </c>
      <c r="B2206" s="10">
        <v>43</v>
      </c>
    </row>
    <row r="2207" spans="1:2" x14ac:dyDescent="0.25">
      <c r="A2207" s="9">
        <v>43192.916666666664</v>
      </c>
      <c r="B2207" s="10">
        <v>41</v>
      </c>
    </row>
    <row r="2208" spans="1:2" x14ac:dyDescent="0.25">
      <c r="A2208" s="9">
        <v>43192.958333333336</v>
      </c>
      <c r="B2208" s="10">
        <v>40</v>
      </c>
    </row>
    <row r="2209" spans="1:2" x14ac:dyDescent="0.25">
      <c r="A2209" s="9">
        <v>43193</v>
      </c>
      <c r="B2209" s="10">
        <v>39</v>
      </c>
    </row>
    <row r="2210" spans="1:2" x14ac:dyDescent="0.25">
      <c r="A2210" s="9">
        <v>43193.041666666664</v>
      </c>
      <c r="B2210" s="10">
        <v>39</v>
      </c>
    </row>
    <row r="2211" spans="1:2" x14ac:dyDescent="0.25">
      <c r="A2211" s="9">
        <v>43193.083333333336</v>
      </c>
      <c r="B2211" s="10">
        <v>39</v>
      </c>
    </row>
    <row r="2212" spans="1:2" x14ac:dyDescent="0.25">
      <c r="A2212" s="9">
        <v>43193.125</v>
      </c>
      <c r="B2212" s="10">
        <v>39</v>
      </c>
    </row>
    <row r="2213" spans="1:2" x14ac:dyDescent="0.25">
      <c r="A2213" s="9">
        <v>43193.166666666664</v>
      </c>
      <c r="B2213" s="10">
        <v>39</v>
      </c>
    </row>
    <row r="2214" spans="1:2" x14ac:dyDescent="0.25">
      <c r="A2214" s="9">
        <v>43193.208333333336</v>
      </c>
      <c r="B2214" s="10">
        <v>39</v>
      </c>
    </row>
    <row r="2215" spans="1:2" x14ac:dyDescent="0.25">
      <c r="A2215" s="9">
        <v>43193.25</v>
      </c>
      <c r="B2215" s="10">
        <v>39</v>
      </c>
    </row>
    <row r="2216" spans="1:2" x14ac:dyDescent="0.25">
      <c r="A2216" s="9">
        <v>43193.291666666664</v>
      </c>
      <c r="B2216" s="10">
        <v>39</v>
      </c>
    </row>
    <row r="2217" spans="1:2" x14ac:dyDescent="0.25">
      <c r="A2217" s="9">
        <v>43193.333333333336</v>
      </c>
      <c r="B2217" s="10">
        <v>41</v>
      </c>
    </row>
    <row r="2218" spans="1:2" x14ac:dyDescent="0.25">
      <c r="A2218" s="9">
        <v>43193.375</v>
      </c>
      <c r="B2218" s="10">
        <v>43</v>
      </c>
    </row>
    <row r="2219" spans="1:2" x14ac:dyDescent="0.25">
      <c r="A2219" s="9">
        <v>43193.416666666664</v>
      </c>
      <c r="B2219" s="10">
        <v>43</v>
      </c>
    </row>
    <row r="2220" spans="1:2" x14ac:dyDescent="0.25">
      <c r="A2220" s="9">
        <v>43193.458333333336</v>
      </c>
      <c r="B2220" s="10">
        <v>43</v>
      </c>
    </row>
    <row r="2221" spans="1:2" x14ac:dyDescent="0.25">
      <c r="A2221" s="9">
        <v>43193.5</v>
      </c>
      <c r="B2221" s="10">
        <v>43</v>
      </c>
    </row>
    <row r="2222" spans="1:2" x14ac:dyDescent="0.25">
      <c r="A2222" s="9">
        <v>43193.541666666664</v>
      </c>
      <c r="B2222" s="10">
        <v>41</v>
      </c>
    </row>
    <row r="2223" spans="1:2" x14ac:dyDescent="0.25">
      <c r="A2223" s="9">
        <v>43193.583333333336</v>
      </c>
      <c r="B2223" s="10">
        <v>41</v>
      </c>
    </row>
    <row r="2224" spans="1:2" x14ac:dyDescent="0.25">
      <c r="A2224" s="9">
        <v>43193.625</v>
      </c>
      <c r="B2224" s="10">
        <v>41</v>
      </c>
    </row>
    <row r="2225" spans="1:2" x14ac:dyDescent="0.25">
      <c r="A2225" s="9">
        <v>43193.666666666664</v>
      </c>
      <c r="B2225" s="10">
        <v>43</v>
      </c>
    </row>
    <row r="2226" spans="1:2" x14ac:dyDescent="0.25">
      <c r="A2226" s="9">
        <v>43193.708333333336</v>
      </c>
      <c r="B2226" s="10">
        <v>42</v>
      </c>
    </row>
    <row r="2227" spans="1:2" x14ac:dyDescent="0.25">
      <c r="A2227" s="9">
        <v>43193.75</v>
      </c>
      <c r="B2227" s="10">
        <v>41</v>
      </c>
    </row>
    <row r="2228" spans="1:2" x14ac:dyDescent="0.25">
      <c r="A2228" s="9">
        <v>43193.791666666664</v>
      </c>
      <c r="B2228" s="10">
        <v>41</v>
      </c>
    </row>
    <row r="2229" spans="1:2" x14ac:dyDescent="0.25">
      <c r="A2229" s="9">
        <v>43193.833333333336</v>
      </c>
      <c r="B2229" s="10">
        <v>41</v>
      </c>
    </row>
    <row r="2230" spans="1:2" x14ac:dyDescent="0.25">
      <c r="A2230" s="9">
        <v>43193.875</v>
      </c>
      <c r="B2230" s="10">
        <v>41</v>
      </c>
    </row>
    <row r="2231" spans="1:2" x14ac:dyDescent="0.25">
      <c r="A2231" s="9">
        <v>43193.916666666664</v>
      </c>
      <c r="B2231" s="10">
        <v>41</v>
      </c>
    </row>
    <row r="2232" spans="1:2" x14ac:dyDescent="0.25">
      <c r="A2232" s="9">
        <v>43193.958333333336</v>
      </c>
      <c r="B2232" s="10">
        <v>41</v>
      </c>
    </row>
    <row r="2233" spans="1:2" x14ac:dyDescent="0.25">
      <c r="A2233" s="9">
        <v>43194</v>
      </c>
      <c r="B2233" s="10">
        <v>41</v>
      </c>
    </row>
    <row r="2234" spans="1:2" x14ac:dyDescent="0.25">
      <c r="A2234" s="9">
        <v>43194.041666666664</v>
      </c>
      <c r="B2234" s="10">
        <v>41</v>
      </c>
    </row>
    <row r="2235" spans="1:2" x14ac:dyDescent="0.25">
      <c r="A2235" s="9">
        <v>43194.083333333336</v>
      </c>
      <c r="B2235" s="10">
        <v>41</v>
      </c>
    </row>
    <row r="2236" spans="1:2" x14ac:dyDescent="0.25">
      <c r="A2236" s="9">
        <v>43194.125</v>
      </c>
      <c r="B2236" s="10">
        <v>41</v>
      </c>
    </row>
    <row r="2237" spans="1:2" x14ac:dyDescent="0.25">
      <c r="A2237" s="9">
        <v>43194.166666666664</v>
      </c>
      <c r="B2237" s="10">
        <v>41</v>
      </c>
    </row>
    <row r="2238" spans="1:2" x14ac:dyDescent="0.25">
      <c r="A2238" s="9">
        <v>43194.208333333336</v>
      </c>
      <c r="B2238" s="10">
        <v>42</v>
      </c>
    </row>
    <row r="2239" spans="1:2" x14ac:dyDescent="0.25">
      <c r="A2239" s="9">
        <v>43194.25</v>
      </c>
      <c r="B2239" s="10">
        <v>43</v>
      </c>
    </row>
    <row r="2240" spans="1:2" x14ac:dyDescent="0.25">
      <c r="A2240" s="9">
        <v>43194.291666666664</v>
      </c>
      <c r="B2240" s="10">
        <v>45</v>
      </c>
    </row>
    <row r="2241" spans="1:2" x14ac:dyDescent="0.25">
      <c r="A2241" s="9">
        <v>43194.333333333336</v>
      </c>
      <c r="B2241" s="10">
        <v>42</v>
      </c>
    </row>
    <row r="2242" spans="1:2" x14ac:dyDescent="0.25">
      <c r="A2242" s="9">
        <v>43194.375</v>
      </c>
      <c r="B2242" s="10">
        <v>43</v>
      </c>
    </row>
    <row r="2243" spans="1:2" x14ac:dyDescent="0.25">
      <c r="A2243" s="9">
        <v>43194.416666666664</v>
      </c>
      <c r="B2243" s="10">
        <v>43</v>
      </c>
    </row>
    <row r="2244" spans="1:2" x14ac:dyDescent="0.25">
      <c r="A2244" s="9">
        <v>43194.458333333336</v>
      </c>
      <c r="B2244" s="10">
        <v>45</v>
      </c>
    </row>
    <row r="2245" spans="1:2" x14ac:dyDescent="0.25">
      <c r="A2245" s="9">
        <v>43194.5</v>
      </c>
      <c r="B2245" s="10">
        <v>50</v>
      </c>
    </row>
    <row r="2246" spans="1:2" x14ac:dyDescent="0.25">
      <c r="A2246" s="9">
        <v>43194.541666666664</v>
      </c>
      <c r="B2246" s="10">
        <v>54</v>
      </c>
    </row>
    <row r="2247" spans="1:2" x14ac:dyDescent="0.25">
      <c r="A2247" s="9">
        <v>43194.583333333336</v>
      </c>
      <c r="B2247" s="10">
        <v>55</v>
      </c>
    </row>
    <row r="2248" spans="1:2" x14ac:dyDescent="0.25">
      <c r="A2248" s="9">
        <v>43194.625</v>
      </c>
      <c r="B2248" s="10">
        <v>55</v>
      </c>
    </row>
    <row r="2249" spans="1:2" x14ac:dyDescent="0.25">
      <c r="A2249" s="9">
        <v>43194.666666666664</v>
      </c>
      <c r="B2249" s="10">
        <v>55</v>
      </c>
    </row>
    <row r="2250" spans="1:2" x14ac:dyDescent="0.25">
      <c r="A2250" s="9">
        <v>43194.708333333336</v>
      </c>
      <c r="B2250" s="10">
        <v>56</v>
      </c>
    </row>
    <row r="2251" spans="1:2" x14ac:dyDescent="0.25">
      <c r="A2251" s="9">
        <v>43194.75</v>
      </c>
      <c r="B2251" s="10">
        <v>55</v>
      </c>
    </row>
    <row r="2252" spans="1:2" x14ac:dyDescent="0.25">
      <c r="A2252" s="9">
        <v>43194.791666666664</v>
      </c>
      <c r="B2252" s="10">
        <v>52</v>
      </c>
    </row>
    <row r="2253" spans="1:2" x14ac:dyDescent="0.25">
      <c r="A2253" s="9">
        <v>43194.833333333336</v>
      </c>
      <c r="B2253" s="10">
        <v>50</v>
      </c>
    </row>
    <row r="2254" spans="1:2" x14ac:dyDescent="0.25">
      <c r="A2254" s="9">
        <v>43194.875</v>
      </c>
      <c r="B2254" s="10">
        <v>48</v>
      </c>
    </row>
    <row r="2255" spans="1:2" x14ac:dyDescent="0.25">
      <c r="A2255" s="9">
        <v>43194.916666666664</v>
      </c>
      <c r="B2255" s="10">
        <v>46</v>
      </c>
    </row>
    <row r="2256" spans="1:2" x14ac:dyDescent="0.25">
      <c r="A2256" s="9">
        <v>43194.958333333336</v>
      </c>
      <c r="B2256" s="10">
        <v>45</v>
      </c>
    </row>
    <row r="2257" spans="1:2" x14ac:dyDescent="0.25">
      <c r="A2257" s="9">
        <v>43195</v>
      </c>
      <c r="B2257" s="10">
        <v>45</v>
      </c>
    </row>
    <row r="2258" spans="1:2" x14ac:dyDescent="0.25">
      <c r="A2258" s="9">
        <v>43195.041666666664</v>
      </c>
      <c r="B2258" s="10">
        <v>42</v>
      </c>
    </row>
    <row r="2259" spans="1:2" x14ac:dyDescent="0.25">
      <c r="A2259" s="9">
        <v>43195.083333333336</v>
      </c>
      <c r="B2259" s="10">
        <v>41</v>
      </c>
    </row>
    <row r="2260" spans="1:2" x14ac:dyDescent="0.25">
      <c r="A2260" s="9">
        <v>43195.125</v>
      </c>
      <c r="B2260" s="10">
        <v>39</v>
      </c>
    </row>
    <row r="2261" spans="1:2" x14ac:dyDescent="0.25">
      <c r="A2261" s="9">
        <v>43195.166666666664</v>
      </c>
      <c r="B2261" s="10">
        <v>37</v>
      </c>
    </row>
    <row r="2262" spans="1:2" x14ac:dyDescent="0.25">
      <c r="A2262" s="9">
        <v>43195.208333333336</v>
      </c>
      <c r="B2262" s="10">
        <v>37</v>
      </c>
    </row>
    <row r="2263" spans="1:2" x14ac:dyDescent="0.25">
      <c r="A2263" s="9">
        <v>43195.25</v>
      </c>
      <c r="B2263" s="10">
        <v>36</v>
      </c>
    </row>
    <row r="2264" spans="1:2" x14ac:dyDescent="0.25">
      <c r="A2264" s="9">
        <v>43195.291666666664</v>
      </c>
      <c r="B2264" s="10">
        <v>36</v>
      </c>
    </row>
    <row r="2265" spans="1:2" x14ac:dyDescent="0.25">
      <c r="A2265" s="9">
        <v>43195.333333333336</v>
      </c>
      <c r="B2265" s="10">
        <v>35</v>
      </c>
    </row>
    <row r="2266" spans="1:2" x14ac:dyDescent="0.25">
      <c r="A2266" s="9">
        <v>43195.375</v>
      </c>
      <c r="B2266" s="10">
        <v>36</v>
      </c>
    </row>
    <row r="2267" spans="1:2" x14ac:dyDescent="0.25">
      <c r="A2267" s="9">
        <v>43195.416666666664</v>
      </c>
      <c r="B2267" s="10">
        <v>37</v>
      </c>
    </row>
    <row r="2268" spans="1:2" x14ac:dyDescent="0.25">
      <c r="A2268" s="9">
        <v>43195.458333333336</v>
      </c>
      <c r="B2268" s="10">
        <v>38</v>
      </c>
    </row>
    <row r="2269" spans="1:2" x14ac:dyDescent="0.25">
      <c r="A2269" s="9">
        <v>43195.5</v>
      </c>
      <c r="B2269" s="10">
        <v>41</v>
      </c>
    </row>
    <row r="2270" spans="1:2" x14ac:dyDescent="0.25">
      <c r="A2270" s="9">
        <v>43195.541666666664</v>
      </c>
      <c r="B2270" s="10">
        <v>43</v>
      </c>
    </row>
    <row r="2271" spans="1:2" x14ac:dyDescent="0.25">
      <c r="A2271" s="9">
        <v>43195.583333333336</v>
      </c>
      <c r="B2271" s="10">
        <v>44</v>
      </c>
    </row>
    <row r="2272" spans="1:2" x14ac:dyDescent="0.25">
      <c r="A2272" s="9">
        <v>43195.625</v>
      </c>
      <c r="B2272" s="10">
        <v>45</v>
      </c>
    </row>
    <row r="2273" spans="1:2" x14ac:dyDescent="0.25">
      <c r="A2273" s="9">
        <v>43195.666666666664</v>
      </c>
      <c r="B2273" s="10">
        <v>45</v>
      </c>
    </row>
    <row r="2274" spans="1:2" x14ac:dyDescent="0.25">
      <c r="A2274" s="9">
        <v>43195.708333333336</v>
      </c>
      <c r="B2274" s="10">
        <v>45</v>
      </c>
    </row>
    <row r="2275" spans="1:2" x14ac:dyDescent="0.25">
      <c r="A2275" s="9">
        <v>43195.75</v>
      </c>
      <c r="B2275" s="10">
        <v>45</v>
      </c>
    </row>
    <row r="2276" spans="1:2" x14ac:dyDescent="0.25">
      <c r="A2276" s="9">
        <v>43195.791666666664</v>
      </c>
      <c r="B2276" s="10">
        <v>45</v>
      </c>
    </row>
    <row r="2277" spans="1:2" x14ac:dyDescent="0.25">
      <c r="A2277" s="9">
        <v>43195.833333333336</v>
      </c>
      <c r="B2277" s="10">
        <v>43</v>
      </c>
    </row>
    <row r="2278" spans="1:2" x14ac:dyDescent="0.25">
      <c r="A2278" s="9">
        <v>43195.875</v>
      </c>
      <c r="B2278" s="10">
        <v>43</v>
      </c>
    </row>
    <row r="2279" spans="1:2" x14ac:dyDescent="0.25">
      <c r="A2279" s="9">
        <v>43195.916666666664</v>
      </c>
      <c r="B2279" s="10">
        <v>43</v>
      </c>
    </row>
    <row r="2280" spans="1:2" x14ac:dyDescent="0.25">
      <c r="A2280" s="9">
        <v>43195.958333333336</v>
      </c>
      <c r="B2280" s="10">
        <v>42</v>
      </c>
    </row>
    <row r="2281" spans="1:2" x14ac:dyDescent="0.25">
      <c r="A2281" s="9">
        <v>43196</v>
      </c>
      <c r="B2281" s="10">
        <v>41</v>
      </c>
    </row>
    <row r="2282" spans="1:2" x14ac:dyDescent="0.25">
      <c r="A2282" s="9">
        <v>43196.041666666664</v>
      </c>
      <c r="B2282" s="10">
        <v>40</v>
      </c>
    </row>
    <row r="2283" spans="1:2" x14ac:dyDescent="0.25">
      <c r="A2283" s="9">
        <v>43196.083333333336</v>
      </c>
      <c r="B2283" s="10">
        <v>39</v>
      </c>
    </row>
    <row r="2284" spans="1:2" x14ac:dyDescent="0.25">
      <c r="A2284" s="9">
        <v>43196.125</v>
      </c>
      <c r="B2284" s="10">
        <v>37</v>
      </c>
    </row>
    <row r="2285" spans="1:2" x14ac:dyDescent="0.25">
      <c r="A2285" s="9">
        <v>43196.166666666664</v>
      </c>
      <c r="B2285" s="10">
        <v>37</v>
      </c>
    </row>
    <row r="2286" spans="1:2" x14ac:dyDescent="0.25">
      <c r="A2286" s="9">
        <v>43196.208333333336</v>
      </c>
      <c r="B2286" s="10">
        <v>38</v>
      </c>
    </row>
    <row r="2287" spans="1:2" x14ac:dyDescent="0.25">
      <c r="A2287" s="9">
        <v>43196.25</v>
      </c>
      <c r="B2287" s="10">
        <v>37</v>
      </c>
    </row>
    <row r="2288" spans="1:2" x14ac:dyDescent="0.25">
      <c r="A2288" s="9">
        <v>43196.291666666664</v>
      </c>
      <c r="B2288" s="10">
        <v>37</v>
      </c>
    </row>
    <row r="2289" spans="1:2" x14ac:dyDescent="0.25">
      <c r="A2289" s="9">
        <v>43196.333333333336</v>
      </c>
      <c r="B2289" s="10">
        <v>40</v>
      </c>
    </row>
    <row r="2290" spans="1:2" x14ac:dyDescent="0.25">
      <c r="A2290" s="9">
        <v>43196.375</v>
      </c>
      <c r="B2290" s="10">
        <v>39</v>
      </c>
    </row>
    <row r="2291" spans="1:2" x14ac:dyDescent="0.25">
      <c r="A2291" s="9">
        <v>43196.416666666664</v>
      </c>
      <c r="B2291" s="10">
        <v>39</v>
      </c>
    </row>
    <row r="2292" spans="1:2" x14ac:dyDescent="0.25">
      <c r="A2292" s="9">
        <v>43196.458333333336</v>
      </c>
      <c r="B2292" s="10">
        <v>41</v>
      </c>
    </row>
    <row r="2293" spans="1:2" x14ac:dyDescent="0.25">
      <c r="A2293" s="9">
        <v>43196.5</v>
      </c>
      <c r="B2293" s="10">
        <v>43</v>
      </c>
    </row>
    <row r="2294" spans="1:2" x14ac:dyDescent="0.25">
      <c r="A2294" s="9">
        <v>43196.541666666664</v>
      </c>
      <c r="B2294" s="10">
        <v>46</v>
      </c>
    </row>
    <row r="2295" spans="1:2" x14ac:dyDescent="0.25">
      <c r="A2295" s="9">
        <v>43196.583333333336</v>
      </c>
      <c r="B2295" s="10">
        <v>50</v>
      </c>
    </row>
    <row r="2296" spans="1:2" x14ac:dyDescent="0.25">
      <c r="A2296" s="9">
        <v>43196.625</v>
      </c>
      <c r="B2296" s="10">
        <v>55</v>
      </c>
    </row>
    <row r="2297" spans="1:2" x14ac:dyDescent="0.25">
      <c r="A2297" s="9">
        <v>43196.666666666664</v>
      </c>
      <c r="B2297" s="10">
        <v>57</v>
      </c>
    </row>
    <row r="2298" spans="1:2" x14ac:dyDescent="0.25">
      <c r="A2298" s="9">
        <v>43196.708333333336</v>
      </c>
      <c r="B2298" s="10">
        <v>61</v>
      </c>
    </row>
    <row r="2299" spans="1:2" x14ac:dyDescent="0.25">
      <c r="A2299" s="9">
        <v>43196.75</v>
      </c>
      <c r="B2299" s="10">
        <v>63</v>
      </c>
    </row>
    <row r="2300" spans="1:2" x14ac:dyDescent="0.25">
      <c r="A2300" s="9">
        <v>43196.791666666664</v>
      </c>
      <c r="B2300" s="10">
        <v>61</v>
      </c>
    </row>
    <row r="2301" spans="1:2" x14ac:dyDescent="0.25">
      <c r="A2301" s="9">
        <v>43196.833333333336</v>
      </c>
      <c r="B2301" s="10">
        <v>57</v>
      </c>
    </row>
    <row r="2302" spans="1:2" x14ac:dyDescent="0.25">
      <c r="A2302" s="9">
        <v>43196.875</v>
      </c>
      <c r="B2302" s="10">
        <v>55</v>
      </c>
    </row>
    <row r="2303" spans="1:2" x14ac:dyDescent="0.25">
      <c r="A2303" s="9">
        <v>43196.916666666664</v>
      </c>
      <c r="B2303" s="10">
        <v>52</v>
      </c>
    </row>
    <row r="2304" spans="1:2" x14ac:dyDescent="0.25">
      <c r="A2304" s="9">
        <v>43196.958333333336</v>
      </c>
      <c r="B2304" s="10">
        <v>51</v>
      </c>
    </row>
    <row r="2305" spans="1:2" x14ac:dyDescent="0.25">
      <c r="A2305" s="9">
        <v>43197</v>
      </c>
      <c r="B2305" s="10">
        <v>48</v>
      </c>
    </row>
    <row r="2306" spans="1:2" x14ac:dyDescent="0.25">
      <c r="A2306" s="9">
        <v>43197.041666666664</v>
      </c>
      <c r="B2306" s="10">
        <v>49</v>
      </c>
    </row>
    <row r="2307" spans="1:2" x14ac:dyDescent="0.25">
      <c r="A2307" s="9">
        <v>43197.083333333336</v>
      </c>
      <c r="B2307" s="10">
        <v>47</v>
      </c>
    </row>
    <row r="2308" spans="1:2" x14ac:dyDescent="0.25">
      <c r="A2308" s="9">
        <v>43197.125</v>
      </c>
      <c r="B2308" s="10">
        <v>46</v>
      </c>
    </row>
    <row r="2309" spans="1:2" x14ac:dyDescent="0.25">
      <c r="A2309" s="9">
        <v>43197.166666666664</v>
      </c>
      <c r="B2309" s="10">
        <v>45</v>
      </c>
    </row>
    <row r="2310" spans="1:2" x14ac:dyDescent="0.25">
      <c r="A2310" s="9">
        <v>43197.208333333336</v>
      </c>
      <c r="B2310" s="10">
        <v>44</v>
      </c>
    </row>
    <row r="2311" spans="1:2" x14ac:dyDescent="0.25">
      <c r="A2311" s="9">
        <v>43197.25</v>
      </c>
      <c r="B2311" s="10">
        <v>43</v>
      </c>
    </row>
    <row r="2312" spans="1:2" x14ac:dyDescent="0.25">
      <c r="A2312" s="9">
        <v>43197.291666666664</v>
      </c>
      <c r="B2312" s="10">
        <v>43</v>
      </c>
    </row>
    <row r="2313" spans="1:2" x14ac:dyDescent="0.25">
      <c r="A2313" s="9">
        <v>43197.333333333336</v>
      </c>
      <c r="B2313" s="10">
        <v>41</v>
      </c>
    </row>
    <row r="2314" spans="1:2" x14ac:dyDescent="0.25">
      <c r="A2314" s="9">
        <v>43197.375</v>
      </c>
      <c r="B2314" s="10">
        <v>39</v>
      </c>
    </row>
    <row r="2315" spans="1:2" x14ac:dyDescent="0.25">
      <c r="A2315" s="9">
        <v>43197.416666666664</v>
      </c>
      <c r="B2315" s="10">
        <v>39</v>
      </c>
    </row>
    <row r="2316" spans="1:2" x14ac:dyDescent="0.25">
      <c r="A2316" s="9">
        <v>43197.458333333336</v>
      </c>
      <c r="B2316" s="10">
        <v>40</v>
      </c>
    </row>
    <row r="2317" spans="1:2" x14ac:dyDescent="0.25">
      <c r="A2317" s="9">
        <v>43197.5</v>
      </c>
      <c r="B2317" s="10">
        <v>41</v>
      </c>
    </row>
    <row r="2318" spans="1:2" x14ac:dyDescent="0.25">
      <c r="A2318" s="9">
        <v>43197.541666666664</v>
      </c>
      <c r="B2318" s="10">
        <v>43</v>
      </c>
    </row>
    <row r="2319" spans="1:2" x14ac:dyDescent="0.25">
      <c r="A2319" s="9">
        <v>43197.583333333336</v>
      </c>
      <c r="B2319" s="10">
        <v>43</v>
      </c>
    </row>
    <row r="2320" spans="1:2" x14ac:dyDescent="0.25">
      <c r="A2320" s="9">
        <v>43197.625</v>
      </c>
      <c r="B2320" s="10">
        <v>45</v>
      </c>
    </row>
    <row r="2321" spans="1:2" x14ac:dyDescent="0.25">
      <c r="A2321" s="9">
        <v>43197.666666666664</v>
      </c>
      <c r="B2321" s="10">
        <v>46</v>
      </c>
    </row>
    <row r="2322" spans="1:2" x14ac:dyDescent="0.25">
      <c r="A2322" s="9">
        <v>43197.708333333336</v>
      </c>
      <c r="B2322" s="10">
        <v>47</v>
      </c>
    </row>
    <row r="2323" spans="1:2" x14ac:dyDescent="0.25">
      <c r="A2323" s="9">
        <v>43197.75</v>
      </c>
      <c r="B2323" s="10">
        <v>48</v>
      </c>
    </row>
    <row r="2324" spans="1:2" x14ac:dyDescent="0.25">
      <c r="A2324" s="9">
        <v>43197.791666666664</v>
      </c>
      <c r="B2324" s="10">
        <v>46</v>
      </c>
    </row>
    <row r="2325" spans="1:2" x14ac:dyDescent="0.25">
      <c r="A2325" s="9">
        <v>43197.833333333336</v>
      </c>
      <c r="B2325" s="10">
        <v>45</v>
      </c>
    </row>
    <row r="2326" spans="1:2" x14ac:dyDescent="0.25">
      <c r="A2326" s="9">
        <v>43197.875</v>
      </c>
      <c r="B2326" s="10">
        <v>45</v>
      </c>
    </row>
    <row r="2327" spans="1:2" x14ac:dyDescent="0.25">
      <c r="A2327" s="9">
        <v>43197.916666666664</v>
      </c>
      <c r="B2327" s="10">
        <v>43</v>
      </c>
    </row>
    <row r="2328" spans="1:2" x14ac:dyDescent="0.25">
      <c r="A2328" s="9">
        <v>43197.958333333336</v>
      </c>
      <c r="B2328" s="10">
        <v>41</v>
      </c>
    </row>
    <row r="2329" spans="1:2" x14ac:dyDescent="0.25">
      <c r="A2329" s="9">
        <v>43198</v>
      </c>
      <c r="B2329" s="10">
        <v>39</v>
      </c>
    </row>
    <row r="2330" spans="1:2" x14ac:dyDescent="0.25">
      <c r="A2330" s="9">
        <v>43198.041666666664</v>
      </c>
      <c r="B2330" s="10">
        <v>38</v>
      </c>
    </row>
    <row r="2331" spans="1:2" x14ac:dyDescent="0.25">
      <c r="A2331" s="9">
        <v>43198.083333333336</v>
      </c>
      <c r="B2331" s="10">
        <v>36</v>
      </c>
    </row>
    <row r="2332" spans="1:2" x14ac:dyDescent="0.25">
      <c r="A2332" s="9">
        <v>43198.125</v>
      </c>
      <c r="B2332" s="10">
        <v>36</v>
      </c>
    </row>
    <row r="2333" spans="1:2" x14ac:dyDescent="0.25">
      <c r="A2333" s="9">
        <v>43198.166666666664</v>
      </c>
      <c r="B2333" s="10">
        <v>34</v>
      </c>
    </row>
    <row r="2334" spans="1:2" x14ac:dyDescent="0.25">
      <c r="A2334" s="9">
        <v>43198.208333333336</v>
      </c>
      <c r="B2334" s="10">
        <v>34</v>
      </c>
    </row>
    <row r="2335" spans="1:2" x14ac:dyDescent="0.25">
      <c r="A2335" s="9">
        <v>43198.25</v>
      </c>
      <c r="B2335" s="10">
        <v>34</v>
      </c>
    </row>
    <row r="2336" spans="1:2" x14ac:dyDescent="0.25">
      <c r="A2336" s="9">
        <v>43198.291666666664</v>
      </c>
      <c r="B2336" s="10">
        <v>34</v>
      </c>
    </row>
    <row r="2337" spans="1:2" x14ac:dyDescent="0.25">
      <c r="A2337" s="9">
        <v>43198.333333333336</v>
      </c>
      <c r="B2337" s="10">
        <v>33</v>
      </c>
    </row>
    <row r="2338" spans="1:2" x14ac:dyDescent="0.25">
      <c r="A2338" s="9">
        <v>43198.375</v>
      </c>
      <c r="B2338" s="10">
        <v>36</v>
      </c>
    </row>
    <row r="2339" spans="1:2" x14ac:dyDescent="0.25">
      <c r="A2339" s="9">
        <v>43198.416666666664</v>
      </c>
      <c r="B2339" s="10">
        <v>36</v>
      </c>
    </row>
    <row r="2340" spans="1:2" x14ac:dyDescent="0.25">
      <c r="A2340" s="9">
        <v>43198.458333333336</v>
      </c>
      <c r="B2340" s="10">
        <v>38</v>
      </c>
    </row>
    <row r="2341" spans="1:2" x14ac:dyDescent="0.25">
      <c r="A2341" s="9">
        <v>43198.5</v>
      </c>
      <c r="B2341" s="10">
        <v>39</v>
      </c>
    </row>
    <row r="2342" spans="1:2" x14ac:dyDescent="0.25">
      <c r="A2342" s="9">
        <v>43198.541666666664</v>
      </c>
      <c r="B2342" s="10">
        <v>43</v>
      </c>
    </row>
    <row r="2343" spans="1:2" x14ac:dyDescent="0.25">
      <c r="A2343" s="9">
        <v>43198.583333333336</v>
      </c>
      <c r="B2343" s="10">
        <v>42</v>
      </c>
    </row>
    <row r="2344" spans="1:2" x14ac:dyDescent="0.25">
      <c r="A2344" s="9">
        <v>43198.625</v>
      </c>
      <c r="B2344" s="10">
        <v>43</v>
      </c>
    </row>
    <row r="2345" spans="1:2" x14ac:dyDescent="0.25">
      <c r="A2345" s="9">
        <v>43198.666666666664</v>
      </c>
      <c r="B2345" s="10">
        <v>45</v>
      </c>
    </row>
    <row r="2346" spans="1:2" x14ac:dyDescent="0.25">
      <c r="A2346" s="9">
        <v>43198.708333333336</v>
      </c>
      <c r="B2346" s="10">
        <v>43</v>
      </c>
    </row>
    <row r="2347" spans="1:2" x14ac:dyDescent="0.25">
      <c r="A2347" s="9">
        <v>43198.75</v>
      </c>
      <c r="B2347" s="10">
        <v>41</v>
      </c>
    </row>
    <row r="2348" spans="1:2" x14ac:dyDescent="0.25">
      <c r="A2348" s="9">
        <v>43198.791666666664</v>
      </c>
      <c r="B2348" s="10">
        <v>41</v>
      </c>
    </row>
    <row r="2349" spans="1:2" x14ac:dyDescent="0.25">
      <c r="A2349" s="9">
        <v>43198.833333333336</v>
      </c>
      <c r="B2349" s="10">
        <v>41</v>
      </c>
    </row>
    <row r="2350" spans="1:2" x14ac:dyDescent="0.25">
      <c r="A2350" s="9">
        <v>43198.875</v>
      </c>
      <c r="B2350" s="10">
        <v>39</v>
      </c>
    </row>
    <row r="2351" spans="1:2" x14ac:dyDescent="0.25">
      <c r="A2351" s="9">
        <v>43198.916666666664</v>
      </c>
      <c r="B2351" s="10">
        <v>37</v>
      </c>
    </row>
    <row r="2352" spans="1:2" x14ac:dyDescent="0.25">
      <c r="A2352" s="9">
        <v>43198.958333333336</v>
      </c>
      <c r="B2352" s="10">
        <v>37</v>
      </c>
    </row>
    <row r="2353" spans="1:2" x14ac:dyDescent="0.25">
      <c r="A2353" s="9">
        <v>43199</v>
      </c>
      <c r="B2353" s="10">
        <v>36</v>
      </c>
    </row>
    <row r="2354" spans="1:2" x14ac:dyDescent="0.25">
      <c r="A2354" s="9">
        <v>43199.041666666664</v>
      </c>
      <c r="B2354" s="10">
        <v>35</v>
      </c>
    </row>
    <row r="2355" spans="1:2" x14ac:dyDescent="0.25">
      <c r="A2355" s="9">
        <v>43199.083333333336</v>
      </c>
      <c r="B2355" s="10">
        <v>35</v>
      </c>
    </row>
    <row r="2356" spans="1:2" x14ac:dyDescent="0.25">
      <c r="A2356" s="9">
        <v>43199.125</v>
      </c>
      <c r="B2356" s="10">
        <v>34</v>
      </c>
    </row>
    <row r="2357" spans="1:2" x14ac:dyDescent="0.25">
      <c r="A2357" s="9">
        <v>43199.166666666664</v>
      </c>
      <c r="B2357" s="10">
        <v>34</v>
      </c>
    </row>
    <row r="2358" spans="1:2" x14ac:dyDescent="0.25">
      <c r="A2358" s="9">
        <v>43199.208333333336</v>
      </c>
      <c r="B2358" s="10">
        <v>34</v>
      </c>
    </row>
    <row r="2359" spans="1:2" x14ac:dyDescent="0.25">
      <c r="A2359" s="9">
        <v>43199.25</v>
      </c>
      <c r="B2359" s="10">
        <v>34</v>
      </c>
    </row>
    <row r="2360" spans="1:2" x14ac:dyDescent="0.25">
      <c r="A2360" s="9">
        <v>43199.291666666664</v>
      </c>
      <c r="B2360" s="10">
        <v>34</v>
      </c>
    </row>
    <row r="2361" spans="1:2" x14ac:dyDescent="0.25">
      <c r="A2361" s="9">
        <v>43199.333333333336</v>
      </c>
      <c r="B2361" s="10">
        <v>34</v>
      </c>
    </row>
    <row r="2362" spans="1:2" x14ac:dyDescent="0.25">
      <c r="A2362" s="9">
        <v>43199.375</v>
      </c>
      <c r="B2362" s="10">
        <v>36</v>
      </c>
    </row>
    <row r="2363" spans="1:2" x14ac:dyDescent="0.25">
      <c r="A2363" s="9">
        <v>43199.416666666664</v>
      </c>
      <c r="B2363" s="10">
        <v>37</v>
      </c>
    </row>
    <row r="2364" spans="1:2" x14ac:dyDescent="0.25">
      <c r="A2364" s="9">
        <v>43199.458333333336</v>
      </c>
      <c r="B2364" s="10">
        <v>39</v>
      </c>
    </row>
    <row r="2365" spans="1:2" x14ac:dyDescent="0.25">
      <c r="A2365" s="9">
        <v>43199.5</v>
      </c>
      <c r="B2365" s="10">
        <v>41</v>
      </c>
    </row>
    <row r="2366" spans="1:2" x14ac:dyDescent="0.25">
      <c r="A2366" s="9">
        <v>43199.541666666664</v>
      </c>
      <c r="B2366" s="10">
        <v>43</v>
      </c>
    </row>
    <row r="2367" spans="1:2" x14ac:dyDescent="0.25">
      <c r="A2367" s="9">
        <v>43199.583333333336</v>
      </c>
      <c r="B2367" s="10">
        <v>45</v>
      </c>
    </row>
    <row r="2368" spans="1:2" x14ac:dyDescent="0.25">
      <c r="A2368" s="9">
        <v>43199.625</v>
      </c>
      <c r="B2368" s="10">
        <v>46</v>
      </c>
    </row>
    <row r="2369" spans="1:2" x14ac:dyDescent="0.25">
      <c r="A2369" s="9">
        <v>43199.666666666664</v>
      </c>
      <c r="B2369" s="10">
        <v>48</v>
      </c>
    </row>
    <row r="2370" spans="1:2" x14ac:dyDescent="0.25">
      <c r="A2370" s="9">
        <v>43199.708333333336</v>
      </c>
      <c r="B2370" s="10">
        <v>46</v>
      </c>
    </row>
    <row r="2371" spans="1:2" x14ac:dyDescent="0.25">
      <c r="A2371" s="9">
        <v>43199.75</v>
      </c>
      <c r="B2371" s="10">
        <v>43</v>
      </c>
    </row>
    <row r="2372" spans="1:2" x14ac:dyDescent="0.25">
      <c r="A2372" s="9">
        <v>43199.791666666664</v>
      </c>
      <c r="B2372" s="10">
        <v>41</v>
      </c>
    </row>
    <row r="2373" spans="1:2" x14ac:dyDescent="0.25">
      <c r="A2373" s="9">
        <v>43199.833333333336</v>
      </c>
      <c r="B2373" s="10">
        <v>41</v>
      </c>
    </row>
    <row r="2374" spans="1:2" x14ac:dyDescent="0.25">
      <c r="A2374" s="9">
        <v>43199.875</v>
      </c>
      <c r="B2374" s="10">
        <v>43</v>
      </c>
    </row>
    <row r="2375" spans="1:2" x14ac:dyDescent="0.25">
      <c r="A2375" s="9">
        <v>43199.916666666664</v>
      </c>
      <c r="B2375" s="10">
        <v>43</v>
      </c>
    </row>
    <row r="2376" spans="1:2" x14ac:dyDescent="0.25">
      <c r="A2376" s="9">
        <v>43199.958333333336</v>
      </c>
      <c r="B2376" s="10">
        <v>43</v>
      </c>
    </row>
    <row r="2377" spans="1:2" x14ac:dyDescent="0.25">
      <c r="A2377" s="9">
        <v>43200</v>
      </c>
      <c r="B2377" s="10">
        <v>43</v>
      </c>
    </row>
    <row r="2378" spans="1:2" x14ac:dyDescent="0.25">
      <c r="A2378" s="9">
        <v>43200.041666666664</v>
      </c>
      <c r="B2378" s="10">
        <v>42</v>
      </c>
    </row>
    <row r="2379" spans="1:2" x14ac:dyDescent="0.25">
      <c r="A2379" s="9">
        <v>43200.083333333336</v>
      </c>
      <c r="B2379" s="10">
        <v>41</v>
      </c>
    </row>
    <row r="2380" spans="1:2" x14ac:dyDescent="0.25">
      <c r="A2380" s="9">
        <v>43200.125</v>
      </c>
      <c r="B2380" s="10">
        <v>39</v>
      </c>
    </row>
    <row r="2381" spans="1:2" x14ac:dyDescent="0.25">
      <c r="A2381" s="9">
        <v>43200.166666666664</v>
      </c>
      <c r="B2381" s="10">
        <v>39</v>
      </c>
    </row>
    <row r="2382" spans="1:2" x14ac:dyDescent="0.25">
      <c r="A2382" s="9">
        <v>43200.208333333336</v>
      </c>
      <c r="B2382" s="10">
        <v>40</v>
      </c>
    </row>
    <row r="2383" spans="1:2" x14ac:dyDescent="0.25">
      <c r="A2383" s="9">
        <v>43200.25</v>
      </c>
      <c r="B2383" s="10">
        <v>39</v>
      </c>
    </row>
    <row r="2384" spans="1:2" x14ac:dyDescent="0.25">
      <c r="A2384" s="9">
        <v>43200.291666666664</v>
      </c>
      <c r="B2384" s="10">
        <v>39</v>
      </c>
    </row>
    <row r="2385" spans="1:2" x14ac:dyDescent="0.25">
      <c r="A2385" s="9">
        <v>43200.333333333336</v>
      </c>
      <c r="B2385" s="10">
        <v>40</v>
      </c>
    </row>
    <row r="2386" spans="1:2" x14ac:dyDescent="0.25">
      <c r="A2386" s="9">
        <v>43200.375</v>
      </c>
      <c r="B2386" s="10">
        <v>39</v>
      </c>
    </row>
    <row r="2387" spans="1:2" x14ac:dyDescent="0.25">
      <c r="A2387" s="9">
        <v>43200.416666666664</v>
      </c>
      <c r="B2387" s="10">
        <v>39</v>
      </c>
    </row>
    <row r="2388" spans="1:2" x14ac:dyDescent="0.25">
      <c r="A2388" s="9">
        <v>43200.458333333336</v>
      </c>
      <c r="B2388" s="10">
        <v>42</v>
      </c>
    </row>
    <row r="2389" spans="1:2" x14ac:dyDescent="0.25">
      <c r="A2389" s="9">
        <v>43200.5</v>
      </c>
      <c r="B2389" s="10">
        <v>45</v>
      </c>
    </row>
    <row r="2390" spans="1:2" x14ac:dyDescent="0.25">
      <c r="A2390" s="9">
        <v>43200.541666666664</v>
      </c>
      <c r="B2390" s="10">
        <v>45</v>
      </c>
    </row>
    <row r="2391" spans="1:2" x14ac:dyDescent="0.25">
      <c r="A2391" s="9">
        <v>43200.583333333336</v>
      </c>
      <c r="B2391" s="10">
        <v>47</v>
      </c>
    </row>
    <row r="2392" spans="1:2" x14ac:dyDescent="0.25">
      <c r="A2392" s="9">
        <v>43200.625</v>
      </c>
      <c r="B2392" s="10">
        <v>48</v>
      </c>
    </row>
    <row r="2393" spans="1:2" x14ac:dyDescent="0.25">
      <c r="A2393" s="9">
        <v>43200.666666666664</v>
      </c>
      <c r="B2393" s="10">
        <v>50</v>
      </c>
    </row>
    <row r="2394" spans="1:2" x14ac:dyDescent="0.25">
      <c r="A2394" s="9">
        <v>43200.708333333336</v>
      </c>
      <c r="B2394" s="10">
        <v>49</v>
      </c>
    </row>
    <row r="2395" spans="1:2" x14ac:dyDescent="0.25">
      <c r="A2395" s="9">
        <v>43200.75</v>
      </c>
      <c r="B2395" s="10">
        <v>50</v>
      </c>
    </row>
    <row r="2396" spans="1:2" x14ac:dyDescent="0.25">
      <c r="A2396" s="9">
        <v>43200.791666666664</v>
      </c>
      <c r="B2396" s="10">
        <v>48</v>
      </c>
    </row>
    <row r="2397" spans="1:2" x14ac:dyDescent="0.25">
      <c r="A2397" s="9">
        <v>43200.833333333336</v>
      </c>
      <c r="B2397" s="10">
        <v>47</v>
      </c>
    </row>
    <row r="2398" spans="1:2" x14ac:dyDescent="0.25">
      <c r="A2398" s="9">
        <v>43200.875</v>
      </c>
      <c r="B2398" s="10">
        <v>45</v>
      </c>
    </row>
    <row r="2399" spans="1:2" x14ac:dyDescent="0.25">
      <c r="A2399" s="9">
        <v>43200.916666666664</v>
      </c>
      <c r="B2399" s="10">
        <v>45</v>
      </c>
    </row>
    <row r="2400" spans="1:2" x14ac:dyDescent="0.25">
      <c r="A2400" s="9">
        <v>43200.958333333336</v>
      </c>
      <c r="B2400" s="10">
        <v>43</v>
      </c>
    </row>
    <row r="2401" spans="1:2" x14ac:dyDescent="0.25">
      <c r="A2401" s="9">
        <v>43201</v>
      </c>
      <c r="B2401" s="10">
        <v>42.5</v>
      </c>
    </row>
    <row r="2402" spans="1:2" x14ac:dyDescent="0.25">
      <c r="A2402" s="9">
        <v>43201.041666666664</v>
      </c>
      <c r="B2402" s="10">
        <v>42</v>
      </c>
    </row>
    <row r="2403" spans="1:2" x14ac:dyDescent="0.25">
      <c r="A2403" s="9">
        <v>43201.083333333336</v>
      </c>
      <c r="B2403" s="10">
        <v>41</v>
      </c>
    </row>
    <row r="2404" spans="1:2" x14ac:dyDescent="0.25">
      <c r="A2404" s="9">
        <v>43201.125</v>
      </c>
      <c r="B2404" s="10">
        <v>38</v>
      </c>
    </row>
    <row r="2405" spans="1:2" x14ac:dyDescent="0.25">
      <c r="A2405" s="9">
        <v>43201.166666666664</v>
      </c>
      <c r="B2405" s="10">
        <v>37</v>
      </c>
    </row>
    <row r="2406" spans="1:2" x14ac:dyDescent="0.25">
      <c r="A2406" s="9">
        <v>43201.208333333336</v>
      </c>
      <c r="B2406" s="10">
        <v>39</v>
      </c>
    </row>
    <row r="2407" spans="1:2" x14ac:dyDescent="0.25">
      <c r="A2407" s="9">
        <v>43201.25</v>
      </c>
      <c r="B2407" s="10">
        <v>39</v>
      </c>
    </row>
    <row r="2408" spans="1:2" x14ac:dyDescent="0.25">
      <c r="A2408" s="9">
        <v>43201.291666666664</v>
      </c>
      <c r="B2408" s="10">
        <v>39</v>
      </c>
    </row>
    <row r="2409" spans="1:2" x14ac:dyDescent="0.25">
      <c r="A2409" s="9">
        <v>43201.333333333336</v>
      </c>
      <c r="B2409" s="10">
        <v>40</v>
      </c>
    </row>
    <row r="2410" spans="1:2" x14ac:dyDescent="0.25">
      <c r="A2410" s="9">
        <v>43201.375</v>
      </c>
      <c r="B2410" s="10">
        <v>43</v>
      </c>
    </row>
    <row r="2411" spans="1:2" x14ac:dyDescent="0.25">
      <c r="A2411" s="9">
        <v>43201.416666666664</v>
      </c>
      <c r="B2411" s="10">
        <v>45</v>
      </c>
    </row>
    <row r="2412" spans="1:2" x14ac:dyDescent="0.25">
      <c r="A2412" s="9">
        <v>43201.458333333336</v>
      </c>
      <c r="B2412" s="10">
        <v>46</v>
      </c>
    </row>
    <row r="2413" spans="1:2" x14ac:dyDescent="0.25">
      <c r="A2413" s="9">
        <v>43201.5</v>
      </c>
      <c r="B2413" s="10">
        <v>48</v>
      </c>
    </row>
    <row r="2414" spans="1:2" x14ac:dyDescent="0.25">
      <c r="A2414" s="9">
        <v>43201.541666666664</v>
      </c>
      <c r="B2414" s="10">
        <v>50</v>
      </c>
    </row>
    <row r="2415" spans="1:2" x14ac:dyDescent="0.25">
      <c r="A2415" s="9">
        <v>43201.583333333336</v>
      </c>
      <c r="B2415" s="10">
        <v>49</v>
      </c>
    </row>
    <row r="2416" spans="1:2" x14ac:dyDescent="0.25">
      <c r="A2416" s="9">
        <v>43201.625</v>
      </c>
      <c r="B2416" s="10">
        <v>50</v>
      </c>
    </row>
    <row r="2417" spans="1:2" x14ac:dyDescent="0.25">
      <c r="A2417" s="9">
        <v>43201.666666666664</v>
      </c>
      <c r="B2417" s="10">
        <v>50</v>
      </c>
    </row>
    <row r="2418" spans="1:2" x14ac:dyDescent="0.25">
      <c r="A2418" s="9">
        <v>43201.708333333336</v>
      </c>
      <c r="B2418" s="10">
        <v>49</v>
      </c>
    </row>
    <row r="2419" spans="1:2" x14ac:dyDescent="0.25">
      <c r="A2419" s="9">
        <v>43201.75</v>
      </c>
      <c r="B2419" s="10">
        <v>48</v>
      </c>
    </row>
    <row r="2420" spans="1:2" x14ac:dyDescent="0.25">
      <c r="A2420" s="9">
        <v>43201.791666666664</v>
      </c>
      <c r="B2420" s="10">
        <v>46</v>
      </c>
    </row>
    <row r="2421" spans="1:2" x14ac:dyDescent="0.25">
      <c r="A2421" s="9">
        <v>43201.833333333336</v>
      </c>
      <c r="B2421" s="10">
        <v>46</v>
      </c>
    </row>
    <row r="2422" spans="1:2" x14ac:dyDescent="0.25">
      <c r="A2422" s="9">
        <v>43201.875</v>
      </c>
      <c r="B2422" s="10">
        <v>46</v>
      </c>
    </row>
    <row r="2423" spans="1:2" x14ac:dyDescent="0.25">
      <c r="A2423" s="9">
        <v>43201.916666666664</v>
      </c>
      <c r="B2423" s="10">
        <v>46</v>
      </c>
    </row>
    <row r="2424" spans="1:2" x14ac:dyDescent="0.25">
      <c r="A2424" s="9">
        <v>43201.958333333336</v>
      </c>
      <c r="B2424" s="10">
        <v>46</v>
      </c>
    </row>
    <row r="2425" spans="1:2" x14ac:dyDescent="0.25">
      <c r="A2425" s="9">
        <v>43202</v>
      </c>
      <c r="B2425" s="10">
        <v>46</v>
      </c>
    </row>
    <row r="2426" spans="1:2" x14ac:dyDescent="0.25">
      <c r="A2426" s="9">
        <v>43202.041666666664</v>
      </c>
      <c r="B2426" s="10">
        <v>46</v>
      </c>
    </row>
    <row r="2427" spans="1:2" x14ac:dyDescent="0.25">
      <c r="A2427" s="9">
        <v>43202.083333333336</v>
      </c>
      <c r="B2427" s="10">
        <v>46</v>
      </c>
    </row>
    <row r="2428" spans="1:2" x14ac:dyDescent="0.25">
      <c r="A2428" s="9">
        <v>43202.125</v>
      </c>
      <c r="B2428" s="10">
        <v>46</v>
      </c>
    </row>
    <row r="2429" spans="1:2" x14ac:dyDescent="0.25">
      <c r="A2429" s="9">
        <v>43202.166666666664</v>
      </c>
      <c r="B2429" s="10">
        <v>46</v>
      </c>
    </row>
    <row r="2430" spans="1:2" x14ac:dyDescent="0.25">
      <c r="A2430" s="9">
        <v>43202.208333333336</v>
      </c>
      <c r="B2430" s="10">
        <v>47</v>
      </c>
    </row>
    <row r="2431" spans="1:2" x14ac:dyDescent="0.25">
      <c r="A2431" s="9">
        <v>43202.25</v>
      </c>
      <c r="B2431" s="10">
        <v>46</v>
      </c>
    </row>
    <row r="2432" spans="1:2" x14ac:dyDescent="0.25">
      <c r="A2432" s="9">
        <v>43202.291666666664</v>
      </c>
      <c r="B2432" s="10">
        <v>46</v>
      </c>
    </row>
    <row r="2433" spans="1:2" x14ac:dyDescent="0.25">
      <c r="A2433" s="9">
        <v>43202.333333333336</v>
      </c>
      <c r="B2433" s="10">
        <v>48</v>
      </c>
    </row>
    <row r="2434" spans="1:2" x14ac:dyDescent="0.25">
      <c r="A2434" s="9">
        <v>43202.375</v>
      </c>
      <c r="B2434" s="10">
        <v>50</v>
      </c>
    </row>
    <row r="2435" spans="1:2" x14ac:dyDescent="0.25">
      <c r="A2435" s="9">
        <v>43202.416666666664</v>
      </c>
      <c r="B2435" s="10">
        <v>52</v>
      </c>
    </row>
    <row r="2436" spans="1:2" x14ac:dyDescent="0.25">
      <c r="A2436" s="9">
        <v>43202.458333333336</v>
      </c>
      <c r="B2436" s="10">
        <v>55</v>
      </c>
    </row>
    <row r="2437" spans="1:2" x14ac:dyDescent="0.25">
      <c r="A2437" s="9">
        <v>43202.5</v>
      </c>
      <c r="B2437" s="10">
        <v>55</v>
      </c>
    </row>
    <row r="2438" spans="1:2" x14ac:dyDescent="0.25">
      <c r="A2438" s="9">
        <v>43202.541666666664</v>
      </c>
      <c r="B2438" s="10">
        <v>57</v>
      </c>
    </row>
    <row r="2439" spans="1:2" x14ac:dyDescent="0.25">
      <c r="A2439" s="9">
        <v>43202.583333333336</v>
      </c>
      <c r="B2439" s="10">
        <v>60</v>
      </c>
    </row>
    <row r="2440" spans="1:2" x14ac:dyDescent="0.25">
      <c r="A2440" s="9">
        <v>43202.625</v>
      </c>
      <c r="B2440" s="10">
        <v>59</v>
      </c>
    </row>
    <row r="2441" spans="1:2" x14ac:dyDescent="0.25">
      <c r="A2441" s="9">
        <v>43202.666666666664</v>
      </c>
      <c r="B2441" s="10">
        <v>57</v>
      </c>
    </row>
    <row r="2442" spans="1:2" x14ac:dyDescent="0.25">
      <c r="A2442" s="9">
        <v>43202.708333333336</v>
      </c>
      <c r="B2442" s="10">
        <v>55</v>
      </c>
    </row>
    <row r="2443" spans="1:2" x14ac:dyDescent="0.25">
      <c r="A2443" s="9">
        <v>43202.75</v>
      </c>
      <c r="B2443" s="10">
        <v>54</v>
      </c>
    </row>
    <row r="2444" spans="1:2" x14ac:dyDescent="0.25">
      <c r="A2444" s="9">
        <v>43202.791666666664</v>
      </c>
      <c r="B2444" s="10">
        <v>55</v>
      </c>
    </row>
    <row r="2445" spans="1:2" x14ac:dyDescent="0.25">
      <c r="A2445" s="9">
        <v>43202.833333333336</v>
      </c>
      <c r="B2445" s="10">
        <v>55</v>
      </c>
    </row>
    <row r="2446" spans="1:2" x14ac:dyDescent="0.25">
      <c r="A2446" s="9">
        <v>43202.875</v>
      </c>
      <c r="B2446" s="10">
        <v>55</v>
      </c>
    </row>
    <row r="2447" spans="1:2" x14ac:dyDescent="0.25">
      <c r="A2447" s="9">
        <v>43202.916666666664</v>
      </c>
      <c r="B2447" s="10">
        <v>55</v>
      </c>
    </row>
    <row r="2448" spans="1:2" x14ac:dyDescent="0.25">
      <c r="A2448" s="9">
        <v>43202.958333333336</v>
      </c>
      <c r="B2448" s="10">
        <v>54</v>
      </c>
    </row>
    <row r="2449" spans="1:2" x14ac:dyDescent="0.25">
      <c r="A2449" s="9">
        <v>43203</v>
      </c>
      <c r="B2449" s="10">
        <v>54</v>
      </c>
    </row>
    <row r="2450" spans="1:2" x14ac:dyDescent="0.25">
      <c r="A2450" s="9">
        <v>43203.041666666664</v>
      </c>
      <c r="B2450" s="10">
        <v>58</v>
      </c>
    </row>
    <row r="2451" spans="1:2" x14ac:dyDescent="0.25">
      <c r="A2451" s="9">
        <v>43203.083333333336</v>
      </c>
      <c r="B2451" s="10">
        <v>60</v>
      </c>
    </row>
    <row r="2452" spans="1:2" x14ac:dyDescent="0.25">
      <c r="A2452" s="9">
        <v>43203.125</v>
      </c>
      <c r="B2452" s="10">
        <v>61</v>
      </c>
    </row>
    <row r="2453" spans="1:2" x14ac:dyDescent="0.25">
      <c r="A2453" s="9">
        <v>43203.166666666664</v>
      </c>
      <c r="B2453" s="10">
        <v>61</v>
      </c>
    </row>
    <row r="2454" spans="1:2" x14ac:dyDescent="0.25">
      <c r="A2454" s="9">
        <v>43203.208333333336</v>
      </c>
      <c r="B2454" s="10">
        <v>61</v>
      </c>
    </row>
    <row r="2455" spans="1:2" x14ac:dyDescent="0.25">
      <c r="A2455" s="9">
        <v>43203.25</v>
      </c>
      <c r="B2455" s="10">
        <v>63</v>
      </c>
    </row>
    <row r="2456" spans="1:2" x14ac:dyDescent="0.25">
      <c r="A2456" s="9">
        <v>43203.291666666664</v>
      </c>
      <c r="B2456" s="10">
        <v>63</v>
      </c>
    </row>
    <row r="2457" spans="1:2" x14ac:dyDescent="0.25">
      <c r="A2457" s="9">
        <v>43203.333333333336</v>
      </c>
      <c r="B2457" s="10">
        <v>64</v>
      </c>
    </row>
    <row r="2458" spans="1:2" x14ac:dyDescent="0.25">
      <c r="A2458" s="9">
        <v>43203.375</v>
      </c>
      <c r="B2458" s="10">
        <v>64</v>
      </c>
    </row>
    <row r="2459" spans="1:2" x14ac:dyDescent="0.25">
      <c r="A2459" s="9">
        <v>43203.416666666664</v>
      </c>
      <c r="B2459" s="10">
        <v>66</v>
      </c>
    </row>
    <row r="2460" spans="1:2" x14ac:dyDescent="0.25">
      <c r="A2460" s="9">
        <v>43203.458333333336</v>
      </c>
      <c r="B2460" s="10">
        <v>69</v>
      </c>
    </row>
    <row r="2461" spans="1:2" x14ac:dyDescent="0.25">
      <c r="A2461" s="9">
        <v>43203.5</v>
      </c>
      <c r="B2461" s="10">
        <v>73</v>
      </c>
    </row>
    <row r="2462" spans="1:2" x14ac:dyDescent="0.25">
      <c r="A2462" s="9">
        <v>43203.541666666664</v>
      </c>
      <c r="B2462" s="10">
        <v>75</v>
      </c>
    </row>
    <row r="2463" spans="1:2" x14ac:dyDescent="0.25">
      <c r="A2463" s="9">
        <v>43203.583333333336</v>
      </c>
      <c r="B2463" s="10">
        <v>78</v>
      </c>
    </row>
    <row r="2464" spans="1:2" x14ac:dyDescent="0.25">
      <c r="A2464" s="9">
        <v>43203.625</v>
      </c>
      <c r="B2464" s="10">
        <v>81</v>
      </c>
    </row>
    <row r="2465" spans="1:2" x14ac:dyDescent="0.25">
      <c r="A2465" s="9">
        <v>43203.666666666664</v>
      </c>
      <c r="B2465" s="10">
        <v>82</v>
      </c>
    </row>
    <row r="2466" spans="1:2" x14ac:dyDescent="0.25">
      <c r="A2466" s="9">
        <v>43203.708333333336</v>
      </c>
      <c r="B2466" s="10">
        <v>78</v>
      </c>
    </row>
    <row r="2467" spans="1:2" x14ac:dyDescent="0.25">
      <c r="A2467" s="9">
        <v>43203.75</v>
      </c>
      <c r="B2467" s="10">
        <v>72</v>
      </c>
    </row>
    <row r="2468" spans="1:2" x14ac:dyDescent="0.25">
      <c r="A2468" s="9">
        <v>43203.791666666664</v>
      </c>
      <c r="B2468" s="10">
        <v>66</v>
      </c>
    </row>
    <row r="2469" spans="1:2" x14ac:dyDescent="0.25">
      <c r="A2469" s="9">
        <v>43203.833333333336</v>
      </c>
      <c r="B2469" s="10">
        <v>63</v>
      </c>
    </row>
    <row r="2470" spans="1:2" x14ac:dyDescent="0.25">
      <c r="A2470" s="9">
        <v>43203.875</v>
      </c>
      <c r="B2470" s="10">
        <v>64</v>
      </c>
    </row>
    <row r="2471" spans="1:2" x14ac:dyDescent="0.25">
      <c r="A2471" s="9">
        <v>43203.916666666664</v>
      </c>
      <c r="B2471" s="10">
        <v>66</v>
      </c>
    </row>
    <row r="2472" spans="1:2" x14ac:dyDescent="0.25">
      <c r="A2472" s="9">
        <v>43203.958333333336</v>
      </c>
      <c r="B2472" s="10">
        <v>64</v>
      </c>
    </row>
    <row r="2473" spans="1:2" x14ac:dyDescent="0.25">
      <c r="A2473" s="9">
        <v>43204</v>
      </c>
      <c r="B2473" s="10">
        <v>61</v>
      </c>
    </row>
    <row r="2474" spans="1:2" x14ac:dyDescent="0.25">
      <c r="A2474" s="9">
        <v>43204.041666666664</v>
      </c>
      <c r="B2474" s="10">
        <v>61</v>
      </c>
    </row>
    <row r="2475" spans="1:2" x14ac:dyDescent="0.25">
      <c r="A2475" s="9">
        <v>43204.083333333336</v>
      </c>
      <c r="B2475" s="10">
        <v>61</v>
      </c>
    </row>
    <row r="2476" spans="1:2" x14ac:dyDescent="0.25">
      <c r="A2476" s="9">
        <v>43204.125</v>
      </c>
      <c r="B2476" s="10">
        <v>63</v>
      </c>
    </row>
    <row r="2477" spans="1:2" x14ac:dyDescent="0.25">
      <c r="A2477" s="9">
        <v>43204.166666666664</v>
      </c>
      <c r="B2477" s="10">
        <v>63</v>
      </c>
    </row>
    <row r="2478" spans="1:2" x14ac:dyDescent="0.25">
      <c r="A2478" s="9">
        <v>43204.208333333336</v>
      </c>
      <c r="B2478" s="10">
        <v>60</v>
      </c>
    </row>
    <row r="2479" spans="1:2" x14ac:dyDescent="0.25">
      <c r="A2479" s="9">
        <v>43204.25</v>
      </c>
      <c r="B2479" s="10">
        <v>57</v>
      </c>
    </row>
    <row r="2480" spans="1:2" x14ac:dyDescent="0.25">
      <c r="A2480" s="9">
        <v>43204.291666666664</v>
      </c>
      <c r="B2480" s="10">
        <v>57</v>
      </c>
    </row>
    <row r="2481" spans="1:2" x14ac:dyDescent="0.25">
      <c r="A2481" s="9">
        <v>43204.333333333336</v>
      </c>
      <c r="B2481" s="10">
        <v>61</v>
      </c>
    </row>
    <row r="2482" spans="1:2" x14ac:dyDescent="0.25">
      <c r="A2482" s="9">
        <v>43204.375</v>
      </c>
      <c r="B2482" s="10">
        <v>63</v>
      </c>
    </row>
    <row r="2483" spans="1:2" x14ac:dyDescent="0.25">
      <c r="A2483" s="9">
        <v>43204.416666666664</v>
      </c>
      <c r="B2483" s="10">
        <v>61</v>
      </c>
    </row>
    <row r="2484" spans="1:2" x14ac:dyDescent="0.25">
      <c r="A2484" s="9">
        <v>43204.458333333336</v>
      </c>
      <c r="B2484" s="10">
        <v>65</v>
      </c>
    </row>
    <row r="2485" spans="1:2" x14ac:dyDescent="0.25">
      <c r="A2485" s="9">
        <v>43204.5</v>
      </c>
      <c r="B2485" s="10">
        <v>66</v>
      </c>
    </row>
    <row r="2486" spans="1:2" x14ac:dyDescent="0.25">
      <c r="A2486" s="9">
        <v>43204.541666666664</v>
      </c>
      <c r="B2486" s="10">
        <v>66</v>
      </c>
    </row>
    <row r="2487" spans="1:2" x14ac:dyDescent="0.25">
      <c r="A2487" s="9">
        <v>43204.583333333336</v>
      </c>
      <c r="B2487" s="10">
        <v>68</v>
      </c>
    </row>
    <row r="2488" spans="1:2" x14ac:dyDescent="0.25">
      <c r="A2488" s="9">
        <v>43204.625</v>
      </c>
      <c r="B2488" s="10">
        <v>66</v>
      </c>
    </row>
    <row r="2489" spans="1:2" x14ac:dyDescent="0.25">
      <c r="A2489" s="9">
        <v>43204.666666666664</v>
      </c>
      <c r="B2489" s="10">
        <v>61</v>
      </c>
    </row>
    <row r="2490" spans="1:2" x14ac:dyDescent="0.25">
      <c r="A2490" s="9">
        <v>43204.708333333336</v>
      </c>
      <c r="B2490" s="10">
        <v>55</v>
      </c>
    </row>
    <row r="2491" spans="1:2" x14ac:dyDescent="0.25">
      <c r="A2491" s="9">
        <v>43204.75</v>
      </c>
      <c r="B2491" s="10">
        <v>54</v>
      </c>
    </row>
    <row r="2492" spans="1:2" x14ac:dyDescent="0.25">
      <c r="A2492" s="9">
        <v>43204.791666666664</v>
      </c>
      <c r="B2492" s="10">
        <v>52</v>
      </c>
    </row>
    <row r="2493" spans="1:2" x14ac:dyDescent="0.25">
      <c r="A2493" s="9">
        <v>43204.833333333336</v>
      </c>
      <c r="B2493" s="10">
        <v>55</v>
      </c>
    </row>
    <row r="2494" spans="1:2" x14ac:dyDescent="0.25">
      <c r="A2494" s="9">
        <v>43204.875</v>
      </c>
      <c r="B2494" s="10">
        <v>52</v>
      </c>
    </row>
    <row r="2495" spans="1:2" x14ac:dyDescent="0.25">
      <c r="A2495" s="9">
        <v>43204.916666666664</v>
      </c>
      <c r="B2495" s="10">
        <v>52</v>
      </c>
    </row>
    <row r="2496" spans="1:2" x14ac:dyDescent="0.25">
      <c r="A2496" s="9">
        <v>43204.958333333336</v>
      </c>
      <c r="B2496" s="10">
        <v>50</v>
      </c>
    </row>
    <row r="2497" spans="1:2" x14ac:dyDescent="0.25">
      <c r="A2497" s="9">
        <v>43205</v>
      </c>
      <c r="B2497" s="10">
        <v>46</v>
      </c>
    </row>
    <row r="2498" spans="1:2" x14ac:dyDescent="0.25">
      <c r="A2498" s="9">
        <v>43205.041666666664</v>
      </c>
      <c r="B2498" s="10">
        <v>46</v>
      </c>
    </row>
    <row r="2499" spans="1:2" x14ac:dyDescent="0.25">
      <c r="A2499" s="9">
        <v>43205.083333333336</v>
      </c>
      <c r="B2499" s="10">
        <v>45</v>
      </c>
    </row>
    <row r="2500" spans="1:2" x14ac:dyDescent="0.25">
      <c r="A2500" s="9">
        <v>43205.125</v>
      </c>
      <c r="B2500" s="10">
        <v>43</v>
      </c>
    </row>
    <row r="2501" spans="1:2" x14ac:dyDescent="0.25">
      <c r="A2501" s="9">
        <v>43205.166666666664</v>
      </c>
      <c r="B2501" s="10">
        <v>43</v>
      </c>
    </row>
    <row r="2502" spans="1:2" x14ac:dyDescent="0.25">
      <c r="A2502" s="9">
        <v>43205.208333333336</v>
      </c>
      <c r="B2502" s="10">
        <v>43</v>
      </c>
    </row>
    <row r="2503" spans="1:2" x14ac:dyDescent="0.25">
      <c r="A2503" s="9">
        <v>43205.25</v>
      </c>
      <c r="B2503" s="10">
        <v>43</v>
      </c>
    </row>
    <row r="2504" spans="1:2" x14ac:dyDescent="0.25">
      <c r="A2504" s="9">
        <v>43205.291666666664</v>
      </c>
      <c r="B2504" s="10">
        <v>43</v>
      </c>
    </row>
    <row r="2505" spans="1:2" x14ac:dyDescent="0.25">
      <c r="A2505" s="9">
        <v>43205.333333333336</v>
      </c>
      <c r="B2505" s="10">
        <v>43</v>
      </c>
    </row>
    <row r="2506" spans="1:2" x14ac:dyDescent="0.25">
      <c r="A2506" s="9">
        <v>43205.375</v>
      </c>
      <c r="B2506" s="10">
        <v>43</v>
      </c>
    </row>
    <row r="2507" spans="1:2" x14ac:dyDescent="0.25">
      <c r="A2507" s="9">
        <v>43205.416666666664</v>
      </c>
      <c r="B2507" s="10">
        <v>43</v>
      </c>
    </row>
    <row r="2508" spans="1:2" x14ac:dyDescent="0.25">
      <c r="A2508" s="9">
        <v>43205.458333333336</v>
      </c>
      <c r="B2508" s="10">
        <v>42</v>
      </c>
    </row>
    <row r="2509" spans="1:2" x14ac:dyDescent="0.25">
      <c r="A2509" s="9">
        <v>43205.5</v>
      </c>
      <c r="B2509" s="10">
        <v>43</v>
      </c>
    </row>
    <row r="2510" spans="1:2" x14ac:dyDescent="0.25">
      <c r="A2510" s="9">
        <v>43205.541666666664</v>
      </c>
      <c r="B2510" s="10">
        <v>43</v>
      </c>
    </row>
    <row r="2511" spans="1:2" x14ac:dyDescent="0.25">
      <c r="A2511" s="9">
        <v>43205.583333333336</v>
      </c>
      <c r="B2511" s="10">
        <v>44</v>
      </c>
    </row>
    <row r="2512" spans="1:2" x14ac:dyDescent="0.25">
      <c r="A2512" s="9">
        <v>43205.625</v>
      </c>
      <c r="B2512" s="10">
        <v>43</v>
      </c>
    </row>
    <row r="2513" spans="1:2" x14ac:dyDescent="0.25">
      <c r="A2513" s="9">
        <v>43205.666666666664</v>
      </c>
      <c r="B2513" s="10">
        <v>43</v>
      </c>
    </row>
    <row r="2514" spans="1:2" x14ac:dyDescent="0.25">
      <c r="A2514" s="9">
        <v>43205.708333333336</v>
      </c>
      <c r="B2514" s="10">
        <v>42</v>
      </c>
    </row>
    <row r="2515" spans="1:2" x14ac:dyDescent="0.25">
      <c r="A2515" s="9">
        <v>43205.75</v>
      </c>
      <c r="B2515" s="10">
        <v>39</v>
      </c>
    </row>
    <row r="2516" spans="1:2" x14ac:dyDescent="0.25">
      <c r="A2516" s="9">
        <v>43205.791666666664</v>
      </c>
      <c r="B2516" s="10">
        <v>39</v>
      </c>
    </row>
    <row r="2517" spans="1:2" x14ac:dyDescent="0.25">
      <c r="A2517" s="9">
        <v>43205.833333333336</v>
      </c>
      <c r="B2517" s="10">
        <v>39</v>
      </c>
    </row>
    <row r="2518" spans="1:2" x14ac:dyDescent="0.25">
      <c r="A2518" s="9">
        <v>43205.875</v>
      </c>
      <c r="B2518" s="10">
        <v>39</v>
      </c>
    </row>
    <row r="2519" spans="1:2" x14ac:dyDescent="0.25">
      <c r="A2519" s="9">
        <v>43205.916666666664</v>
      </c>
      <c r="B2519" s="10">
        <v>39</v>
      </c>
    </row>
    <row r="2520" spans="1:2" x14ac:dyDescent="0.25">
      <c r="A2520" s="9">
        <v>43205.958333333336</v>
      </c>
      <c r="B2520" s="10">
        <v>40</v>
      </c>
    </row>
    <row r="2521" spans="1:2" x14ac:dyDescent="0.25">
      <c r="A2521" s="9">
        <v>43206</v>
      </c>
      <c r="B2521" s="10">
        <v>39</v>
      </c>
    </row>
    <row r="2522" spans="1:2" x14ac:dyDescent="0.25">
      <c r="A2522" s="9">
        <v>43206.041666666664</v>
      </c>
      <c r="B2522" s="10">
        <v>40</v>
      </c>
    </row>
    <row r="2523" spans="1:2" x14ac:dyDescent="0.25">
      <c r="A2523" s="9">
        <v>43206.083333333336</v>
      </c>
      <c r="B2523" s="10">
        <v>41</v>
      </c>
    </row>
    <row r="2524" spans="1:2" x14ac:dyDescent="0.25">
      <c r="A2524" s="9">
        <v>43206.125</v>
      </c>
      <c r="B2524" s="10">
        <v>41</v>
      </c>
    </row>
    <row r="2525" spans="1:2" x14ac:dyDescent="0.25">
      <c r="A2525" s="9">
        <v>43206.166666666664</v>
      </c>
      <c r="B2525" s="10">
        <v>41</v>
      </c>
    </row>
    <row r="2526" spans="1:2" x14ac:dyDescent="0.25">
      <c r="A2526" s="9">
        <v>43206.208333333336</v>
      </c>
      <c r="B2526" s="10">
        <v>41</v>
      </c>
    </row>
    <row r="2527" spans="1:2" x14ac:dyDescent="0.25">
      <c r="A2527" s="9">
        <v>43206.25</v>
      </c>
      <c r="B2527" s="10">
        <v>43</v>
      </c>
    </row>
    <row r="2528" spans="1:2" x14ac:dyDescent="0.25">
      <c r="A2528" s="9">
        <v>43206.291666666664</v>
      </c>
      <c r="B2528" s="10">
        <v>43</v>
      </c>
    </row>
    <row r="2529" spans="1:2" x14ac:dyDescent="0.25">
      <c r="A2529" s="9">
        <v>43206.333333333336</v>
      </c>
      <c r="B2529" s="10">
        <v>44</v>
      </c>
    </row>
    <row r="2530" spans="1:2" x14ac:dyDescent="0.25">
      <c r="A2530" s="9">
        <v>43206.375</v>
      </c>
      <c r="B2530" s="10">
        <v>45</v>
      </c>
    </row>
    <row r="2531" spans="1:2" x14ac:dyDescent="0.25">
      <c r="A2531" s="9">
        <v>43206.416666666664</v>
      </c>
      <c r="B2531" s="10">
        <v>45</v>
      </c>
    </row>
    <row r="2532" spans="1:2" x14ac:dyDescent="0.25">
      <c r="A2532" s="9">
        <v>43206.458333333336</v>
      </c>
      <c r="B2532" s="10">
        <v>53</v>
      </c>
    </row>
    <row r="2533" spans="1:2" x14ac:dyDescent="0.25">
      <c r="A2533" s="9">
        <v>43206.5</v>
      </c>
      <c r="B2533" s="10">
        <v>61</v>
      </c>
    </row>
    <row r="2534" spans="1:2" x14ac:dyDescent="0.25">
      <c r="A2534" s="9">
        <v>43206.541666666664</v>
      </c>
      <c r="B2534" s="10">
        <v>61</v>
      </c>
    </row>
    <row r="2535" spans="1:2" x14ac:dyDescent="0.25">
      <c r="A2535" s="9">
        <v>43206.583333333336</v>
      </c>
      <c r="B2535" s="10">
        <v>57</v>
      </c>
    </row>
    <row r="2536" spans="1:2" x14ac:dyDescent="0.25">
      <c r="A2536" s="9">
        <v>43206.625</v>
      </c>
      <c r="B2536" s="10">
        <v>57</v>
      </c>
    </row>
    <row r="2537" spans="1:2" x14ac:dyDescent="0.25">
      <c r="A2537" s="9">
        <v>43206.666666666664</v>
      </c>
      <c r="B2537" s="10">
        <v>57</v>
      </c>
    </row>
    <row r="2538" spans="1:2" x14ac:dyDescent="0.25">
      <c r="A2538" s="9">
        <v>43206.708333333336</v>
      </c>
      <c r="B2538" s="10">
        <v>54</v>
      </c>
    </row>
    <row r="2539" spans="1:2" x14ac:dyDescent="0.25">
      <c r="A2539" s="9">
        <v>43206.75</v>
      </c>
      <c r="B2539" s="10">
        <v>54</v>
      </c>
    </row>
    <row r="2540" spans="1:2" x14ac:dyDescent="0.25">
      <c r="A2540" s="9">
        <v>43206.791666666664</v>
      </c>
      <c r="B2540" s="10">
        <v>55</v>
      </c>
    </row>
    <row r="2541" spans="1:2" x14ac:dyDescent="0.25">
      <c r="A2541" s="9">
        <v>43206.833333333336</v>
      </c>
      <c r="B2541" s="10">
        <v>53</v>
      </c>
    </row>
    <row r="2542" spans="1:2" x14ac:dyDescent="0.25">
      <c r="A2542" s="9">
        <v>43206.875</v>
      </c>
      <c r="B2542" s="10">
        <v>52</v>
      </c>
    </row>
    <row r="2543" spans="1:2" x14ac:dyDescent="0.25">
      <c r="A2543" s="9">
        <v>43206.916666666664</v>
      </c>
      <c r="B2543" s="10">
        <v>50</v>
      </c>
    </row>
    <row r="2544" spans="1:2" x14ac:dyDescent="0.25">
      <c r="A2544" s="9">
        <v>43206.958333333336</v>
      </c>
      <c r="B2544" s="10">
        <v>49</v>
      </c>
    </row>
    <row r="2545" spans="1:2" x14ac:dyDescent="0.25">
      <c r="A2545" s="9">
        <v>43207</v>
      </c>
      <c r="B2545" s="10">
        <v>48</v>
      </c>
    </row>
    <row r="2546" spans="1:2" x14ac:dyDescent="0.25">
      <c r="A2546" s="9">
        <v>43207.041666666664</v>
      </c>
      <c r="B2546" s="10">
        <v>47</v>
      </c>
    </row>
    <row r="2547" spans="1:2" x14ac:dyDescent="0.25">
      <c r="A2547" s="9">
        <v>43207.083333333336</v>
      </c>
      <c r="B2547" s="10">
        <v>47</v>
      </c>
    </row>
    <row r="2548" spans="1:2" x14ac:dyDescent="0.25">
      <c r="A2548" s="9">
        <v>43207.125</v>
      </c>
      <c r="B2548" s="10">
        <v>46</v>
      </c>
    </row>
    <row r="2549" spans="1:2" x14ac:dyDescent="0.25">
      <c r="A2549" s="9">
        <v>43207.166666666664</v>
      </c>
      <c r="B2549" s="10">
        <v>45</v>
      </c>
    </row>
    <row r="2550" spans="1:2" x14ac:dyDescent="0.25">
      <c r="A2550" s="9">
        <v>43207.208333333336</v>
      </c>
      <c r="B2550" s="10">
        <v>43</v>
      </c>
    </row>
    <row r="2551" spans="1:2" x14ac:dyDescent="0.25">
      <c r="A2551" s="9">
        <v>43207.25</v>
      </c>
      <c r="B2551" s="10">
        <v>43</v>
      </c>
    </row>
    <row r="2552" spans="1:2" x14ac:dyDescent="0.25">
      <c r="A2552" s="9">
        <v>43207.291666666664</v>
      </c>
      <c r="B2552" s="10">
        <v>43</v>
      </c>
    </row>
    <row r="2553" spans="1:2" x14ac:dyDescent="0.25">
      <c r="A2553" s="9">
        <v>43207.333333333336</v>
      </c>
      <c r="B2553" s="10">
        <v>42</v>
      </c>
    </row>
    <row r="2554" spans="1:2" x14ac:dyDescent="0.25">
      <c r="A2554" s="9">
        <v>43207.375</v>
      </c>
      <c r="B2554" s="10">
        <v>43</v>
      </c>
    </row>
    <row r="2555" spans="1:2" x14ac:dyDescent="0.25">
      <c r="A2555" s="9">
        <v>43207.416666666664</v>
      </c>
      <c r="B2555" s="10">
        <v>45</v>
      </c>
    </row>
    <row r="2556" spans="1:2" x14ac:dyDescent="0.25">
      <c r="A2556" s="9">
        <v>43207.458333333336</v>
      </c>
      <c r="B2556" s="10">
        <v>46</v>
      </c>
    </row>
    <row r="2557" spans="1:2" x14ac:dyDescent="0.25">
      <c r="A2557" s="9">
        <v>43207.5</v>
      </c>
      <c r="B2557" s="10">
        <v>46</v>
      </c>
    </row>
    <row r="2558" spans="1:2" x14ac:dyDescent="0.25">
      <c r="A2558" s="9">
        <v>43207.541666666664</v>
      </c>
      <c r="B2558" s="10">
        <v>46</v>
      </c>
    </row>
    <row r="2559" spans="1:2" x14ac:dyDescent="0.25">
      <c r="A2559" s="9">
        <v>43207.583333333336</v>
      </c>
      <c r="B2559" s="10">
        <v>47</v>
      </c>
    </row>
    <row r="2560" spans="1:2" x14ac:dyDescent="0.25">
      <c r="A2560" s="9">
        <v>43207.625</v>
      </c>
      <c r="B2560" s="10">
        <v>46</v>
      </c>
    </row>
    <row r="2561" spans="1:2" x14ac:dyDescent="0.25">
      <c r="A2561" s="9">
        <v>43207.666666666664</v>
      </c>
      <c r="B2561" s="10">
        <v>46</v>
      </c>
    </row>
    <row r="2562" spans="1:2" x14ac:dyDescent="0.25">
      <c r="A2562" s="9">
        <v>43207.708333333336</v>
      </c>
      <c r="B2562" s="10">
        <v>46</v>
      </c>
    </row>
    <row r="2563" spans="1:2" x14ac:dyDescent="0.25">
      <c r="A2563" s="9">
        <v>43207.75</v>
      </c>
      <c r="B2563" s="10">
        <v>45</v>
      </c>
    </row>
    <row r="2564" spans="1:2" x14ac:dyDescent="0.25">
      <c r="A2564" s="9">
        <v>43207.791666666664</v>
      </c>
      <c r="B2564" s="10">
        <v>45</v>
      </c>
    </row>
    <row r="2565" spans="1:2" x14ac:dyDescent="0.25">
      <c r="A2565" s="9">
        <v>43207.833333333336</v>
      </c>
      <c r="B2565" s="10">
        <v>42</v>
      </c>
    </row>
    <row r="2566" spans="1:2" x14ac:dyDescent="0.25">
      <c r="A2566" s="9">
        <v>43207.875</v>
      </c>
      <c r="B2566" s="10">
        <v>43</v>
      </c>
    </row>
    <row r="2567" spans="1:2" x14ac:dyDescent="0.25">
      <c r="A2567" s="9">
        <v>43207.916666666664</v>
      </c>
      <c r="B2567" s="10">
        <v>43</v>
      </c>
    </row>
    <row r="2568" spans="1:2" x14ac:dyDescent="0.25">
      <c r="A2568" s="9">
        <v>43207.958333333336</v>
      </c>
      <c r="B2568" s="10">
        <v>42</v>
      </c>
    </row>
    <row r="2569" spans="1:2" x14ac:dyDescent="0.25">
      <c r="A2569" s="9">
        <v>43208</v>
      </c>
      <c r="B2569" s="10">
        <v>43</v>
      </c>
    </row>
    <row r="2570" spans="1:2" x14ac:dyDescent="0.25">
      <c r="A2570" s="9">
        <v>43208.041666666664</v>
      </c>
      <c r="B2570" s="10">
        <v>41</v>
      </c>
    </row>
    <row r="2571" spans="1:2" x14ac:dyDescent="0.25">
      <c r="A2571" s="9">
        <v>43208.083333333336</v>
      </c>
      <c r="B2571" s="10">
        <v>40</v>
      </c>
    </row>
    <row r="2572" spans="1:2" x14ac:dyDescent="0.25">
      <c r="A2572" s="9">
        <v>43208.125</v>
      </c>
      <c r="B2572" s="10">
        <v>39</v>
      </c>
    </row>
    <row r="2573" spans="1:2" x14ac:dyDescent="0.25">
      <c r="A2573" s="9">
        <v>43208.166666666664</v>
      </c>
      <c r="B2573" s="10">
        <v>39</v>
      </c>
    </row>
    <row r="2574" spans="1:2" x14ac:dyDescent="0.25">
      <c r="A2574" s="9">
        <v>43208.208333333336</v>
      </c>
      <c r="B2574" s="10">
        <v>39</v>
      </c>
    </row>
    <row r="2575" spans="1:2" x14ac:dyDescent="0.25">
      <c r="A2575" s="9">
        <v>43208.25</v>
      </c>
      <c r="B2575" s="10">
        <v>39</v>
      </c>
    </row>
    <row r="2576" spans="1:2" x14ac:dyDescent="0.25">
      <c r="A2576" s="9">
        <v>43208.291666666664</v>
      </c>
      <c r="B2576" s="10">
        <v>39</v>
      </c>
    </row>
    <row r="2577" spans="1:2" x14ac:dyDescent="0.25">
      <c r="A2577" s="9">
        <v>43208.333333333336</v>
      </c>
      <c r="B2577" s="10">
        <v>40</v>
      </c>
    </row>
    <row r="2578" spans="1:2" x14ac:dyDescent="0.25">
      <c r="A2578" s="9">
        <v>43208.375</v>
      </c>
      <c r="B2578" s="10">
        <v>43</v>
      </c>
    </row>
    <row r="2579" spans="1:2" x14ac:dyDescent="0.25">
      <c r="A2579" s="9">
        <v>43208.416666666664</v>
      </c>
      <c r="B2579" s="10">
        <v>43</v>
      </c>
    </row>
    <row r="2580" spans="1:2" x14ac:dyDescent="0.25">
      <c r="A2580" s="9">
        <v>43208.458333333336</v>
      </c>
      <c r="B2580" s="10">
        <v>45</v>
      </c>
    </row>
    <row r="2581" spans="1:2" x14ac:dyDescent="0.25">
      <c r="A2581" s="9">
        <v>43208.5</v>
      </c>
      <c r="B2581" s="10">
        <v>48</v>
      </c>
    </row>
    <row r="2582" spans="1:2" x14ac:dyDescent="0.25">
      <c r="A2582" s="9">
        <v>43208.541666666664</v>
      </c>
      <c r="B2582" s="10">
        <v>50</v>
      </c>
    </row>
    <row r="2583" spans="1:2" x14ac:dyDescent="0.25">
      <c r="A2583" s="9">
        <v>43208.583333333336</v>
      </c>
      <c r="B2583" s="10">
        <v>50</v>
      </c>
    </row>
    <row r="2584" spans="1:2" x14ac:dyDescent="0.25">
      <c r="A2584" s="9">
        <v>43208.625</v>
      </c>
      <c r="B2584" s="10">
        <v>52</v>
      </c>
    </row>
    <row r="2585" spans="1:2" x14ac:dyDescent="0.25">
      <c r="A2585" s="9">
        <v>43208.666666666664</v>
      </c>
      <c r="B2585" s="10">
        <v>54</v>
      </c>
    </row>
    <row r="2586" spans="1:2" x14ac:dyDescent="0.25">
      <c r="A2586" s="9">
        <v>43208.708333333336</v>
      </c>
      <c r="B2586" s="10">
        <v>54</v>
      </c>
    </row>
    <row r="2587" spans="1:2" x14ac:dyDescent="0.25">
      <c r="A2587" s="9">
        <v>43208.75</v>
      </c>
      <c r="B2587" s="10">
        <v>54</v>
      </c>
    </row>
    <row r="2588" spans="1:2" x14ac:dyDescent="0.25">
      <c r="A2588" s="9">
        <v>43208.791666666664</v>
      </c>
      <c r="B2588" s="10">
        <v>54</v>
      </c>
    </row>
    <row r="2589" spans="1:2" x14ac:dyDescent="0.25">
      <c r="A2589" s="9">
        <v>43208.833333333336</v>
      </c>
      <c r="B2589" s="10">
        <v>53</v>
      </c>
    </row>
    <row r="2590" spans="1:2" x14ac:dyDescent="0.25">
      <c r="A2590" s="9">
        <v>43208.875</v>
      </c>
      <c r="B2590" s="10">
        <v>52</v>
      </c>
    </row>
    <row r="2591" spans="1:2" x14ac:dyDescent="0.25">
      <c r="A2591" s="9">
        <v>43208.916666666664</v>
      </c>
      <c r="B2591" s="10">
        <v>52</v>
      </c>
    </row>
    <row r="2592" spans="1:2" x14ac:dyDescent="0.25">
      <c r="A2592" s="9">
        <v>43208.958333333336</v>
      </c>
      <c r="B2592" s="10">
        <v>50</v>
      </c>
    </row>
    <row r="2593" spans="1:2" x14ac:dyDescent="0.25">
      <c r="A2593" s="9">
        <v>43209</v>
      </c>
      <c r="B2593" s="10">
        <v>48</v>
      </c>
    </row>
    <row r="2594" spans="1:2" x14ac:dyDescent="0.25">
      <c r="A2594" s="9">
        <v>43209.041666666664</v>
      </c>
      <c r="B2594" s="10">
        <v>48</v>
      </c>
    </row>
    <row r="2595" spans="1:2" x14ac:dyDescent="0.25">
      <c r="A2595" s="9">
        <v>43209.083333333336</v>
      </c>
      <c r="B2595" s="10">
        <v>47</v>
      </c>
    </row>
    <row r="2596" spans="1:2" x14ac:dyDescent="0.25">
      <c r="A2596" s="9">
        <v>43209.125</v>
      </c>
      <c r="B2596" s="10">
        <v>46</v>
      </c>
    </row>
    <row r="2597" spans="1:2" x14ac:dyDescent="0.25">
      <c r="A2597" s="9">
        <v>43209.166666666664</v>
      </c>
      <c r="B2597" s="10">
        <v>45</v>
      </c>
    </row>
    <row r="2598" spans="1:2" x14ac:dyDescent="0.25">
      <c r="A2598" s="9">
        <v>43209.208333333336</v>
      </c>
      <c r="B2598" s="10">
        <v>44</v>
      </c>
    </row>
    <row r="2599" spans="1:2" x14ac:dyDescent="0.25">
      <c r="A2599" s="9">
        <v>43209.25</v>
      </c>
      <c r="B2599" s="10">
        <v>45</v>
      </c>
    </row>
    <row r="2600" spans="1:2" x14ac:dyDescent="0.25">
      <c r="A2600" s="9">
        <v>43209.291666666664</v>
      </c>
      <c r="B2600" s="10">
        <v>43</v>
      </c>
    </row>
    <row r="2601" spans="1:2" x14ac:dyDescent="0.25">
      <c r="A2601" s="9">
        <v>43209.333333333336</v>
      </c>
      <c r="B2601" s="10">
        <v>42</v>
      </c>
    </row>
    <row r="2602" spans="1:2" x14ac:dyDescent="0.25">
      <c r="A2602" s="9">
        <v>43209.375</v>
      </c>
      <c r="B2602" s="10">
        <v>46</v>
      </c>
    </row>
    <row r="2603" spans="1:2" x14ac:dyDescent="0.25">
      <c r="A2603" s="9">
        <v>43209.416666666664</v>
      </c>
      <c r="B2603" s="10">
        <v>45</v>
      </c>
    </row>
    <row r="2604" spans="1:2" x14ac:dyDescent="0.25">
      <c r="A2604" s="9">
        <v>43209.458333333336</v>
      </c>
      <c r="B2604" s="10">
        <v>44</v>
      </c>
    </row>
    <row r="2605" spans="1:2" x14ac:dyDescent="0.25">
      <c r="A2605" s="9">
        <v>43209.5</v>
      </c>
      <c r="B2605" s="10">
        <v>45</v>
      </c>
    </row>
    <row r="2606" spans="1:2" x14ac:dyDescent="0.25">
      <c r="A2606" s="9">
        <v>43209.541666666664</v>
      </c>
      <c r="B2606" s="10">
        <v>45</v>
      </c>
    </row>
    <row r="2607" spans="1:2" x14ac:dyDescent="0.25">
      <c r="A2607" s="9">
        <v>43209.583333333336</v>
      </c>
      <c r="B2607" s="10">
        <v>44</v>
      </c>
    </row>
    <row r="2608" spans="1:2" x14ac:dyDescent="0.25">
      <c r="A2608" s="9">
        <v>43209.625</v>
      </c>
      <c r="B2608" s="10">
        <v>43</v>
      </c>
    </row>
    <row r="2609" spans="1:2" x14ac:dyDescent="0.25">
      <c r="A2609" s="9">
        <v>43209.666666666664</v>
      </c>
      <c r="B2609" s="10">
        <v>45</v>
      </c>
    </row>
    <row r="2610" spans="1:2" x14ac:dyDescent="0.25">
      <c r="A2610" s="9">
        <v>43209.708333333336</v>
      </c>
      <c r="B2610" s="10">
        <v>47</v>
      </c>
    </row>
    <row r="2611" spans="1:2" x14ac:dyDescent="0.25">
      <c r="A2611" s="9">
        <v>43209.75</v>
      </c>
      <c r="B2611" s="10">
        <v>46</v>
      </c>
    </row>
    <row r="2612" spans="1:2" x14ac:dyDescent="0.25">
      <c r="A2612" s="9">
        <v>43209.791666666664</v>
      </c>
      <c r="B2612" s="10">
        <v>46</v>
      </c>
    </row>
    <row r="2613" spans="1:2" x14ac:dyDescent="0.25">
      <c r="A2613" s="9">
        <v>43209.833333333336</v>
      </c>
      <c r="B2613" s="10">
        <v>45</v>
      </c>
    </row>
    <row r="2614" spans="1:2" x14ac:dyDescent="0.25">
      <c r="A2614" s="9">
        <v>43209.875</v>
      </c>
      <c r="B2614" s="10">
        <v>43</v>
      </c>
    </row>
    <row r="2615" spans="1:2" x14ac:dyDescent="0.25">
      <c r="A2615" s="9">
        <v>43209.916666666664</v>
      </c>
      <c r="B2615" s="10">
        <v>43</v>
      </c>
    </row>
    <row r="2616" spans="1:2" x14ac:dyDescent="0.25">
      <c r="A2616" s="9">
        <v>43209.958333333336</v>
      </c>
      <c r="B2616" s="10">
        <v>41</v>
      </c>
    </row>
    <row r="2617" spans="1:2" x14ac:dyDescent="0.25">
      <c r="A2617" s="9">
        <v>43210</v>
      </c>
      <c r="B2617" s="10">
        <v>39</v>
      </c>
    </row>
    <row r="2618" spans="1:2" x14ac:dyDescent="0.25">
      <c r="A2618" s="9">
        <v>43210.041666666664</v>
      </c>
      <c r="B2618" s="10">
        <v>40</v>
      </c>
    </row>
    <row r="2619" spans="1:2" x14ac:dyDescent="0.25">
      <c r="A2619" s="9">
        <v>43210.083333333336</v>
      </c>
      <c r="B2619" s="10">
        <v>39</v>
      </c>
    </row>
    <row r="2620" spans="1:2" x14ac:dyDescent="0.25">
      <c r="A2620" s="9">
        <v>43210.125</v>
      </c>
      <c r="B2620" s="10">
        <v>39</v>
      </c>
    </row>
    <row r="2621" spans="1:2" x14ac:dyDescent="0.25">
      <c r="A2621" s="9">
        <v>43210.166666666664</v>
      </c>
      <c r="B2621" s="10">
        <v>39</v>
      </c>
    </row>
    <row r="2622" spans="1:2" x14ac:dyDescent="0.25">
      <c r="A2622" s="9">
        <v>43210.208333333336</v>
      </c>
      <c r="B2622" s="10">
        <v>38</v>
      </c>
    </row>
    <row r="2623" spans="1:2" x14ac:dyDescent="0.25">
      <c r="A2623" s="9">
        <v>43210.25</v>
      </c>
      <c r="B2623" s="10">
        <v>37</v>
      </c>
    </row>
    <row r="2624" spans="1:2" x14ac:dyDescent="0.25">
      <c r="A2624" s="9">
        <v>43210.291666666664</v>
      </c>
      <c r="B2624" s="10">
        <v>37</v>
      </c>
    </row>
    <row r="2625" spans="1:2" x14ac:dyDescent="0.25">
      <c r="A2625" s="9">
        <v>43210.333333333336</v>
      </c>
      <c r="B2625" s="10">
        <v>40</v>
      </c>
    </row>
    <row r="2626" spans="1:2" x14ac:dyDescent="0.25">
      <c r="A2626" s="9">
        <v>43210.375</v>
      </c>
      <c r="B2626" s="10">
        <v>39</v>
      </c>
    </row>
    <row r="2627" spans="1:2" x14ac:dyDescent="0.25">
      <c r="A2627" s="9">
        <v>43210.416666666664</v>
      </c>
      <c r="B2627" s="10">
        <v>43</v>
      </c>
    </row>
    <row r="2628" spans="1:2" x14ac:dyDescent="0.25">
      <c r="A2628" s="9">
        <v>43210.458333333336</v>
      </c>
      <c r="B2628" s="10">
        <v>44</v>
      </c>
    </row>
    <row r="2629" spans="1:2" x14ac:dyDescent="0.25">
      <c r="A2629" s="9">
        <v>43210.5</v>
      </c>
      <c r="B2629" s="10">
        <v>46</v>
      </c>
    </row>
    <row r="2630" spans="1:2" x14ac:dyDescent="0.25">
      <c r="A2630" s="9">
        <v>43210.541666666664</v>
      </c>
      <c r="B2630" s="10">
        <v>48</v>
      </c>
    </row>
    <row r="2631" spans="1:2" x14ac:dyDescent="0.25">
      <c r="A2631" s="9">
        <v>43210.583333333336</v>
      </c>
      <c r="B2631" s="10">
        <v>50</v>
      </c>
    </row>
    <row r="2632" spans="1:2" x14ac:dyDescent="0.25">
      <c r="A2632" s="9">
        <v>43210.625</v>
      </c>
      <c r="B2632" s="10">
        <v>50</v>
      </c>
    </row>
    <row r="2633" spans="1:2" x14ac:dyDescent="0.25">
      <c r="A2633" s="9">
        <v>43210.666666666664</v>
      </c>
      <c r="B2633" s="10">
        <v>50</v>
      </c>
    </row>
    <row r="2634" spans="1:2" x14ac:dyDescent="0.25">
      <c r="A2634" s="9">
        <v>43210.708333333336</v>
      </c>
      <c r="B2634" s="10">
        <v>50</v>
      </c>
    </row>
    <row r="2635" spans="1:2" x14ac:dyDescent="0.25">
      <c r="A2635" s="9">
        <v>43210.75</v>
      </c>
      <c r="B2635" s="10">
        <v>48</v>
      </c>
    </row>
    <row r="2636" spans="1:2" x14ac:dyDescent="0.25">
      <c r="A2636" s="9">
        <v>43210.791666666664</v>
      </c>
      <c r="B2636" s="10">
        <v>46</v>
      </c>
    </row>
    <row r="2637" spans="1:2" x14ac:dyDescent="0.25">
      <c r="A2637" s="9">
        <v>43210.833333333336</v>
      </c>
      <c r="B2637" s="10">
        <v>45</v>
      </c>
    </row>
    <row r="2638" spans="1:2" x14ac:dyDescent="0.25">
      <c r="A2638" s="9">
        <v>43210.875</v>
      </c>
      <c r="B2638" s="10">
        <v>45</v>
      </c>
    </row>
    <row r="2639" spans="1:2" x14ac:dyDescent="0.25">
      <c r="A2639" s="9">
        <v>43210.916666666664</v>
      </c>
      <c r="B2639" s="10">
        <v>45</v>
      </c>
    </row>
    <row r="2640" spans="1:2" x14ac:dyDescent="0.25">
      <c r="A2640" s="9">
        <v>43210.958333333336</v>
      </c>
      <c r="B2640" s="10">
        <v>43</v>
      </c>
    </row>
    <row r="2641" spans="1:2" x14ac:dyDescent="0.25">
      <c r="A2641" s="9">
        <v>43211</v>
      </c>
      <c r="B2641" s="10">
        <v>43</v>
      </c>
    </row>
    <row r="2642" spans="1:2" x14ac:dyDescent="0.25">
      <c r="A2642" s="9">
        <v>43211.041666666664</v>
      </c>
      <c r="B2642" s="10">
        <v>42</v>
      </c>
    </row>
    <row r="2643" spans="1:2" x14ac:dyDescent="0.25">
      <c r="A2643" s="9">
        <v>43211.083333333336</v>
      </c>
      <c r="B2643" s="10">
        <v>42</v>
      </c>
    </row>
    <row r="2644" spans="1:2" x14ac:dyDescent="0.25">
      <c r="A2644" s="9">
        <v>43211.125</v>
      </c>
      <c r="B2644" s="10">
        <v>43</v>
      </c>
    </row>
    <row r="2645" spans="1:2" x14ac:dyDescent="0.25">
      <c r="A2645" s="9">
        <v>43211.166666666664</v>
      </c>
      <c r="B2645" s="10">
        <v>43</v>
      </c>
    </row>
    <row r="2646" spans="1:2" x14ac:dyDescent="0.25">
      <c r="A2646" s="9">
        <v>43211.208333333336</v>
      </c>
      <c r="B2646" s="10">
        <v>41</v>
      </c>
    </row>
    <row r="2647" spans="1:2" x14ac:dyDescent="0.25">
      <c r="A2647" s="9">
        <v>43211.25</v>
      </c>
      <c r="B2647" s="10">
        <v>43</v>
      </c>
    </row>
    <row r="2648" spans="1:2" x14ac:dyDescent="0.25">
      <c r="A2648" s="9">
        <v>43211.291666666664</v>
      </c>
      <c r="B2648" s="10">
        <v>43</v>
      </c>
    </row>
    <row r="2649" spans="1:2" x14ac:dyDescent="0.25">
      <c r="A2649" s="9">
        <v>43211.333333333336</v>
      </c>
      <c r="B2649" s="10">
        <v>43</v>
      </c>
    </row>
    <row r="2650" spans="1:2" x14ac:dyDescent="0.25">
      <c r="A2650" s="9">
        <v>43211.375</v>
      </c>
      <c r="B2650" s="10">
        <v>45</v>
      </c>
    </row>
    <row r="2651" spans="1:2" x14ac:dyDescent="0.25">
      <c r="A2651" s="9">
        <v>43211.416666666664</v>
      </c>
      <c r="B2651" s="10">
        <v>48</v>
      </c>
    </row>
    <row r="2652" spans="1:2" x14ac:dyDescent="0.25">
      <c r="A2652" s="9">
        <v>43211.458333333336</v>
      </c>
      <c r="B2652" s="10">
        <v>52</v>
      </c>
    </row>
    <row r="2653" spans="1:2" x14ac:dyDescent="0.25">
      <c r="A2653" s="9">
        <v>43211.5</v>
      </c>
      <c r="B2653" s="10">
        <v>54</v>
      </c>
    </row>
    <row r="2654" spans="1:2" x14ac:dyDescent="0.25">
      <c r="A2654" s="9">
        <v>43211.541666666664</v>
      </c>
      <c r="B2654" s="10">
        <v>55</v>
      </c>
    </row>
    <row r="2655" spans="1:2" x14ac:dyDescent="0.25">
      <c r="A2655" s="9">
        <v>43211.583333333336</v>
      </c>
      <c r="B2655" s="10">
        <v>57</v>
      </c>
    </row>
    <row r="2656" spans="1:2" x14ac:dyDescent="0.25">
      <c r="A2656" s="9">
        <v>43211.625</v>
      </c>
      <c r="B2656" s="10">
        <v>61</v>
      </c>
    </row>
    <row r="2657" spans="1:2" x14ac:dyDescent="0.25">
      <c r="A2657" s="9">
        <v>43211.666666666664</v>
      </c>
      <c r="B2657" s="10">
        <v>61</v>
      </c>
    </row>
    <row r="2658" spans="1:2" x14ac:dyDescent="0.25">
      <c r="A2658" s="9">
        <v>43211.708333333336</v>
      </c>
      <c r="B2658" s="10">
        <v>62</v>
      </c>
    </row>
    <row r="2659" spans="1:2" x14ac:dyDescent="0.25">
      <c r="A2659" s="9">
        <v>43211.75</v>
      </c>
      <c r="B2659" s="10">
        <v>61</v>
      </c>
    </row>
    <row r="2660" spans="1:2" x14ac:dyDescent="0.25">
      <c r="A2660" s="9">
        <v>43211.791666666664</v>
      </c>
      <c r="B2660" s="10">
        <v>61</v>
      </c>
    </row>
    <row r="2661" spans="1:2" x14ac:dyDescent="0.25">
      <c r="A2661" s="9">
        <v>43211.833333333336</v>
      </c>
      <c r="B2661" s="10">
        <v>59</v>
      </c>
    </row>
    <row r="2662" spans="1:2" x14ac:dyDescent="0.25">
      <c r="A2662" s="9">
        <v>43211.875</v>
      </c>
      <c r="B2662" s="10">
        <v>57</v>
      </c>
    </row>
    <row r="2663" spans="1:2" x14ac:dyDescent="0.25">
      <c r="A2663" s="9">
        <v>43211.916666666664</v>
      </c>
      <c r="B2663" s="10">
        <v>55</v>
      </c>
    </row>
    <row r="2664" spans="1:2" x14ac:dyDescent="0.25">
      <c r="A2664" s="9">
        <v>43211.958333333336</v>
      </c>
      <c r="B2664" s="10">
        <v>55</v>
      </c>
    </row>
    <row r="2665" spans="1:2" x14ac:dyDescent="0.25">
      <c r="A2665" s="9">
        <v>43212</v>
      </c>
      <c r="B2665" s="10">
        <v>54</v>
      </c>
    </row>
    <row r="2666" spans="1:2" x14ac:dyDescent="0.25">
      <c r="A2666" s="9">
        <v>43212.041666666664</v>
      </c>
      <c r="B2666" s="10">
        <v>53</v>
      </c>
    </row>
    <row r="2667" spans="1:2" x14ac:dyDescent="0.25">
      <c r="A2667" s="9">
        <v>43212.083333333336</v>
      </c>
      <c r="B2667" s="10">
        <v>51</v>
      </c>
    </row>
    <row r="2668" spans="1:2" x14ac:dyDescent="0.25">
      <c r="A2668" s="9">
        <v>43212.125</v>
      </c>
      <c r="B2668" s="10">
        <v>48</v>
      </c>
    </row>
    <row r="2669" spans="1:2" x14ac:dyDescent="0.25">
      <c r="A2669" s="9">
        <v>43212.166666666664</v>
      </c>
      <c r="B2669" s="10">
        <v>48</v>
      </c>
    </row>
    <row r="2670" spans="1:2" x14ac:dyDescent="0.25">
      <c r="A2670" s="9">
        <v>43212.208333333336</v>
      </c>
      <c r="B2670" s="10">
        <v>48</v>
      </c>
    </row>
    <row r="2671" spans="1:2" x14ac:dyDescent="0.25">
      <c r="A2671" s="9">
        <v>43212.25</v>
      </c>
      <c r="B2671" s="10">
        <v>46</v>
      </c>
    </row>
    <row r="2672" spans="1:2" x14ac:dyDescent="0.25">
      <c r="A2672" s="9">
        <v>43212.291666666664</v>
      </c>
      <c r="B2672" s="10">
        <v>46</v>
      </c>
    </row>
    <row r="2673" spans="1:2" x14ac:dyDescent="0.25">
      <c r="A2673" s="9">
        <v>43212.333333333336</v>
      </c>
      <c r="B2673" s="10">
        <v>50</v>
      </c>
    </row>
    <row r="2674" spans="1:2" x14ac:dyDescent="0.25">
      <c r="A2674" s="9">
        <v>43212.375</v>
      </c>
      <c r="B2674" s="10">
        <v>52</v>
      </c>
    </row>
    <row r="2675" spans="1:2" x14ac:dyDescent="0.25">
      <c r="A2675" s="9">
        <v>43212.416666666664</v>
      </c>
      <c r="B2675" s="10">
        <v>54</v>
      </c>
    </row>
    <row r="2676" spans="1:2" x14ac:dyDescent="0.25">
      <c r="A2676" s="9">
        <v>43212.458333333336</v>
      </c>
      <c r="B2676" s="10">
        <v>57</v>
      </c>
    </row>
    <row r="2677" spans="1:2" x14ac:dyDescent="0.25">
      <c r="A2677" s="9">
        <v>43212.5</v>
      </c>
      <c r="B2677" s="10">
        <v>59</v>
      </c>
    </row>
    <row r="2678" spans="1:2" x14ac:dyDescent="0.25">
      <c r="A2678" s="9">
        <v>43212.541666666664</v>
      </c>
      <c r="B2678" s="10">
        <v>61</v>
      </c>
    </row>
    <row r="2679" spans="1:2" x14ac:dyDescent="0.25">
      <c r="A2679" s="9">
        <v>43212.583333333336</v>
      </c>
      <c r="B2679" s="10">
        <v>62</v>
      </c>
    </row>
    <row r="2680" spans="1:2" x14ac:dyDescent="0.25">
      <c r="A2680" s="9">
        <v>43212.625</v>
      </c>
      <c r="B2680" s="10">
        <v>63</v>
      </c>
    </row>
    <row r="2681" spans="1:2" x14ac:dyDescent="0.25">
      <c r="A2681" s="9">
        <v>43212.666666666664</v>
      </c>
      <c r="B2681" s="10">
        <v>64</v>
      </c>
    </row>
    <row r="2682" spans="1:2" x14ac:dyDescent="0.25">
      <c r="A2682" s="9">
        <v>43212.708333333336</v>
      </c>
      <c r="B2682" s="10">
        <v>61</v>
      </c>
    </row>
    <row r="2683" spans="1:2" x14ac:dyDescent="0.25">
      <c r="A2683" s="9">
        <v>43212.75</v>
      </c>
      <c r="B2683" s="10">
        <v>59</v>
      </c>
    </row>
    <row r="2684" spans="1:2" x14ac:dyDescent="0.25">
      <c r="A2684" s="9">
        <v>43212.791666666664</v>
      </c>
      <c r="B2684" s="10">
        <v>57</v>
      </c>
    </row>
    <row r="2685" spans="1:2" x14ac:dyDescent="0.25">
      <c r="A2685" s="9">
        <v>43212.833333333336</v>
      </c>
      <c r="B2685" s="10">
        <v>55</v>
      </c>
    </row>
    <row r="2686" spans="1:2" x14ac:dyDescent="0.25">
      <c r="A2686" s="9">
        <v>43212.875</v>
      </c>
      <c r="B2686" s="10">
        <v>54</v>
      </c>
    </row>
    <row r="2687" spans="1:2" x14ac:dyDescent="0.25">
      <c r="A2687" s="9">
        <v>43212.916666666664</v>
      </c>
      <c r="B2687" s="10">
        <v>54</v>
      </c>
    </row>
    <row r="2688" spans="1:2" x14ac:dyDescent="0.25">
      <c r="A2688" s="9">
        <v>43212.958333333336</v>
      </c>
      <c r="B2688" s="10">
        <v>52</v>
      </c>
    </row>
    <row r="2689" spans="1:2" x14ac:dyDescent="0.25">
      <c r="A2689" s="9">
        <v>43213</v>
      </c>
      <c r="B2689" s="10">
        <v>52</v>
      </c>
    </row>
    <row r="2690" spans="1:2" x14ac:dyDescent="0.25">
      <c r="A2690" s="9">
        <v>43213.041666666664</v>
      </c>
      <c r="B2690" s="10">
        <v>50</v>
      </c>
    </row>
    <row r="2691" spans="1:2" x14ac:dyDescent="0.25">
      <c r="A2691" s="9">
        <v>43213.083333333336</v>
      </c>
      <c r="B2691" s="10">
        <v>49</v>
      </c>
    </row>
    <row r="2692" spans="1:2" x14ac:dyDescent="0.25">
      <c r="A2692" s="9">
        <v>43213.125</v>
      </c>
      <c r="B2692" s="10">
        <v>48</v>
      </c>
    </row>
    <row r="2693" spans="1:2" x14ac:dyDescent="0.25">
      <c r="A2693" s="9">
        <v>43213.166666666664</v>
      </c>
      <c r="B2693" s="10">
        <v>46</v>
      </c>
    </row>
    <row r="2694" spans="1:2" x14ac:dyDescent="0.25">
      <c r="A2694" s="9">
        <v>43213.208333333336</v>
      </c>
      <c r="B2694" s="10">
        <v>46</v>
      </c>
    </row>
    <row r="2695" spans="1:2" x14ac:dyDescent="0.25">
      <c r="A2695" s="9">
        <v>43213.25</v>
      </c>
      <c r="B2695" s="10">
        <v>45</v>
      </c>
    </row>
    <row r="2696" spans="1:2" x14ac:dyDescent="0.25">
      <c r="A2696" s="9">
        <v>43213.291666666664</v>
      </c>
      <c r="B2696" s="10">
        <v>46</v>
      </c>
    </row>
    <row r="2697" spans="1:2" x14ac:dyDescent="0.25">
      <c r="A2697" s="9">
        <v>43213.333333333336</v>
      </c>
      <c r="B2697" s="10">
        <v>49</v>
      </c>
    </row>
    <row r="2698" spans="1:2" x14ac:dyDescent="0.25">
      <c r="A2698" s="9">
        <v>43213.375</v>
      </c>
      <c r="B2698" s="10">
        <v>52</v>
      </c>
    </row>
    <row r="2699" spans="1:2" x14ac:dyDescent="0.25">
      <c r="A2699" s="9">
        <v>43213.416666666664</v>
      </c>
      <c r="B2699" s="10">
        <v>54</v>
      </c>
    </row>
    <row r="2700" spans="1:2" x14ac:dyDescent="0.25">
      <c r="A2700" s="9">
        <v>43213.458333333336</v>
      </c>
      <c r="B2700" s="10">
        <v>56</v>
      </c>
    </row>
    <row r="2701" spans="1:2" x14ac:dyDescent="0.25">
      <c r="A2701" s="9">
        <v>43213.5</v>
      </c>
      <c r="B2701" s="10">
        <v>57</v>
      </c>
    </row>
    <row r="2702" spans="1:2" x14ac:dyDescent="0.25">
      <c r="A2702" s="9">
        <v>43213.541666666664</v>
      </c>
      <c r="B2702" s="10">
        <v>57</v>
      </c>
    </row>
    <row r="2703" spans="1:2" x14ac:dyDescent="0.25">
      <c r="A2703" s="9">
        <v>43213.583333333336</v>
      </c>
      <c r="B2703" s="10">
        <v>60</v>
      </c>
    </row>
    <row r="2704" spans="1:2" x14ac:dyDescent="0.25">
      <c r="A2704" s="9">
        <v>43213.625</v>
      </c>
      <c r="B2704" s="10">
        <v>63</v>
      </c>
    </row>
    <row r="2705" spans="1:2" x14ac:dyDescent="0.25">
      <c r="A2705" s="9">
        <v>43213.666666666664</v>
      </c>
      <c r="B2705" s="10">
        <v>63</v>
      </c>
    </row>
    <row r="2706" spans="1:2" x14ac:dyDescent="0.25">
      <c r="A2706" s="9">
        <v>43213.708333333336</v>
      </c>
      <c r="B2706" s="10">
        <v>62</v>
      </c>
    </row>
    <row r="2707" spans="1:2" x14ac:dyDescent="0.25">
      <c r="A2707" s="9">
        <v>43213.75</v>
      </c>
      <c r="B2707" s="10">
        <v>57</v>
      </c>
    </row>
    <row r="2708" spans="1:2" x14ac:dyDescent="0.25">
      <c r="A2708" s="9">
        <v>43213.791666666664</v>
      </c>
      <c r="B2708" s="10">
        <v>57</v>
      </c>
    </row>
    <row r="2709" spans="1:2" x14ac:dyDescent="0.25">
      <c r="A2709" s="9">
        <v>43213.833333333336</v>
      </c>
      <c r="B2709" s="10">
        <v>54</v>
      </c>
    </row>
    <row r="2710" spans="1:2" x14ac:dyDescent="0.25">
      <c r="A2710" s="9">
        <v>43213.875</v>
      </c>
      <c r="B2710" s="10">
        <v>54</v>
      </c>
    </row>
    <row r="2711" spans="1:2" x14ac:dyDescent="0.25">
      <c r="A2711" s="9">
        <v>43213.916666666664</v>
      </c>
      <c r="B2711" s="10">
        <v>52</v>
      </c>
    </row>
    <row r="2712" spans="1:2" x14ac:dyDescent="0.25">
      <c r="A2712" s="9">
        <v>43213.958333333336</v>
      </c>
      <c r="B2712" s="10">
        <v>51</v>
      </c>
    </row>
    <row r="2713" spans="1:2" x14ac:dyDescent="0.25">
      <c r="A2713" s="9">
        <v>43214</v>
      </c>
      <c r="B2713" s="10">
        <v>50</v>
      </c>
    </row>
    <row r="2714" spans="1:2" x14ac:dyDescent="0.25">
      <c r="A2714" s="9">
        <v>43214.041666666664</v>
      </c>
      <c r="B2714" s="10">
        <v>50</v>
      </c>
    </row>
    <row r="2715" spans="1:2" x14ac:dyDescent="0.25">
      <c r="A2715" s="9">
        <v>43214.083333333336</v>
      </c>
      <c r="B2715" s="10">
        <v>50</v>
      </c>
    </row>
    <row r="2716" spans="1:2" x14ac:dyDescent="0.25">
      <c r="A2716" s="9">
        <v>43214.125</v>
      </c>
      <c r="B2716" s="10">
        <v>48</v>
      </c>
    </row>
    <row r="2717" spans="1:2" x14ac:dyDescent="0.25">
      <c r="A2717" s="9">
        <v>43214.166666666664</v>
      </c>
      <c r="B2717" s="10">
        <v>48</v>
      </c>
    </row>
    <row r="2718" spans="1:2" x14ac:dyDescent="0.25">
      <c r="A2718" s="9">
        <v>43214.208333333336</v>
      </c>
      <c r="B2718" s="10">
        <v>47</v>
      </c>
    </row>
    <row r="2719" spans="1:2" x14ac:dyDescent="0.25">
      <c r="A2719" s="9">
        <v>43214.25</v>
      </c>
      <c r="B2719" s="10">
        <v>46</v>
      </c>
    </row>
    <row r="2720" spans="1:2" x14ac:dyDescent="0.25">
      <c r="A2720" s="9">
        <v>43214.291666666664</v>
      </c>
      <c r="B2720" s="10">
        <v>46</v>
      </c>
    </row>
    <row r="2721" spans="1:2" x14ac:dyDescent="0.25">
      <c r="A2721" s="9">
        <v>43214.333333333336</v>
      </c>
      <c r="B2721" s="10">
        <v>48</v>
      </c>
    </row>
    <row r="2722" spans="1:2" x14ac:dyDescent="0.25">
      <c r="A2722" s="9">
        <v>43214.375</v>
      </c>
      <c r="B2722" s="10">
        <v>52</v>
      </c>
    </row>
    <row r="2723" spans="1:2" x14ac:dyDescent="0.25">
      <c r="A2723" s="9">
        <v>43214.416666666664</v>
      </c>
      <c r="B2723" s="10">
        <v>55</v>
      </c>
    </row>
    <row r="2724" spans="1:2" x14ac:dyDescent="0.25">
      <c r="A2724" s="9">
        <v>43214.458333333336</v>
      </c>
      <c r="B2724" s="10">
        <v>61</v>
      </c>
    </row>
    <row r="2725" spans="1:2" x14ac:dyDescent="0.25">
      <c r="A2725" s="9">
        <v>43214.5</v>
      </c>
      <c r="B2725" s="10">
        <v>63</v>
      </c>
    </row>
    <row r="2726" spans="1:2" x14ac:dyDescent="0.25">
      <c r="A2726" s="9">
        <v>43214.541666666664</v>
      </c>
      <c r="B2726" s="10">
        <v>64</v>
      </c>
    </row>
    <row r="2727" spans="1:2" x14ac:dyDescent="0.25">
      <c r="A2727" s="9">
        <v>43214.583333333336</v>
      </c>
      <c r="B2727" s="10">
        <v>65</v>
      </c>
    </row>
    <row r="2728" spans="1:2" x14ac:dyDescent="0.25">
      <c r="A2728" s="9">
        <v>43214.625</v>
      </c>
      <c r="B2728" s="10">
        <v>64</v>
      </c>
    </row>
    <row r="2729" spans="1:2" x14ac:dyDescent="0.25">
      <c r="A2729" s="9">
        <v>43214.666666666664</v>
      </c>
      <c r="B2729" s="10">
        <v>63</v>
      </c>
    </row>
    <row r="2730" spans="1:2" x14ac:dyDescent="0.25">
      <c r="A2730" s="9">
        <v>43214.708333333336</v>
      </c>
      <c r="B2730" s="10">
        <v>62</v>
      </c>
    </row>
    <row r="2731" spans="1:2" x14ac:dyDescent="0.25">
      <c r="A2731" s="9">
        <v>43214.75</v>
      </c>
      <c r="B2731" s="10">
        <v>61</v>
      </c>
    </row>
    <row r="2732" spans="1:2" x14ac:dyDescent="0.25">
      <c r="A2732" s="9">
        <v>43214.791666666664</v>
      </c>
      <c r="B2732" s="10">
        <v>61</v>
      </c>
    </row>
    <row r="2733" spans="1:2" x14ac:dyDescent="0.25">
      <c r="A2733" s="9">
        <v>43214.833333333336</v>
      </c>
      <c r="B2733" s="10">
        <v>58</v>
      </c>
    </row>
    <row r="2734" spans="1:2" x14ac:dyDescent="0.25">
      <c r="A2734" s="9">
        <v>43214.875</v>
      </c>
      <c r="B2734" s="10">
        <v>57</v>
      </c>
    </row>
    <row r="2735" spans="1:2" x14ac:dyDescent="0.25">
      <c r="A2735" s="9">
        <v>43214.916666666664</v>
      </c>
      <c r="B2735" s="10">
        <v>55</v>
      </c>
    </row>
    <row r="2736" spans="1:2" x14ac:dyDescent="0.25">
      <c r="A2736" s="9">
        <v>43214.958333333336</v>
      </c>
      <c r="B2736" s="10">
        <v>57</v>
      </c>
    </row>
    <row r="2737" spans="1:2" x14ac:dyDescent="0.25">
      <c r="A2737" s="9">
        <v>43215</v>
      </c>
      <c r="B2737" s="10">
        <v>55</v>
      </c>
    </row>
    <row r="2738" spans="1:2" x14ac:dyDescent="0.25">
      <c r="A2738" s="9">
        <v>43215.041666666664</v>
      </c>
      <c r="B2738" s="10">
        <v>56</v>
      </c>
    </row>
    <row r="2739" spans="1:2" x14ac:dyDescent="0.25">
      <c r="A2739" s="9">
        <v>43215.083333333336</v>
      </c>
      <c r="B2739" s="10">
        <v>52</v>
      </c>
    </row>
    <row r="2740" spans="1:2" x14ac:dyDescent="0.25">
      <c r="A2740" s="9">
        <v>43215.125</v>
      </c>
      <c r="B2740" s="10">
        <v>50</v>
      </c>
    </row>
    <row r="2741" spans="1:2" x14ac:dyDescent="0.25">
      <c r="A2741" s="9">
        <v>43215.166666666664</v>
      </c>
      <c r="B2741" s="10">
        <v>52</v>
      </c>
    </row>
    <row r="2742" spans="1:2" x14ac:dyDescent="0.25">
      <c r="A2742" s="9">
        <v>43215.208333333336</v>
      </c>
      <c r="B2742" s="10">
        <v>55</v>
      </c>
    </row>
    <row r="2743" spans="1:2" x14ac:dyDescent="0.25">
      <c r="A2743" s="9">
        <v>43215.25</v>
      </c>
      <c r="B2743" s="10">
        <v>54</v>
      </c>
    </row>
    <row r="2744" spans="1:2" x14ac:dyDescent="0.25">
      <c r="A2744" s="9">
        <v>43215.291666666664</v>
      </c>
      <c r="B2744" s="10">
        <v>52</v>
      </c>
    </row>
    <row r="2745" spans="1:2" x14ac:dyDescent="0.25">
      <c r="A2745" s="9">
        <v>43215.333333333336</v>
      </c>
      <c r="B2745" s="10">
        <v>52</v>
      </c>
    </row>
    <row r="2746" spans="1:2" x14ac:dyDescent="0.25">
      <c r="A2746" s="9">
        <v>43215.375</v>
      </c>
      <c r="B2746" s="10">
        <v>57</v>
      </c>
    </row>
    <row r="2747" spans="1:2" x14ac:dyDescent="0.25">
      <c r="A2747" s="9">
        <v>43215.416666666664</v>
      </c>
      <c r="B2747" s="10">
        <v>61</v>
      </c>
    </row>
    <row r="2748" spans="1:2" x14ac:dyDescent="0.25">
      <c r="A2748" s="9">
        <v>43215.458333333336</v>
      </c>
      <c r="B2748" s="10">
        <v>61</v>
      </c>
    </row>
    <row r="2749" spans="1:2" x14ac:dyDescent="0.25">
      <c r="A2749" s="9">
        <v>43215.5</v>
      </c>
      <c r="B2749" s="10">
        <v>61</v>
      </c>
    </row>
    <row r="2750" spans="1:2" x14ac:dyDescent="0.25">
      <c r="A2750" s="9">
        <v>43215.541666666664</v>
      </c>
      <c r="B2750" s="10">
        <v>61</v>
      </c>
    </row>
    <row r="2751" spans="1:2" x14ac:dyDescent="0.25">
      <c r="A2751" s="9">
        <v>43215.583333333336</v>
      </c>
      <c r="B2751" s="10">
        <v>60</v>
      </c>
    </row>
    <row r="2752" spans="1:2" x14ac:dyDescent="0.25">
      <c r="A2752" s="9">
        <v>43215.625</v>
      </c>
      <c r="B2752" s="10">
        <v>61</v>
      </c>
    </row>
    <row r="2753" spans="1:2" x14ac:dyDescent="0.25">
      <c r="A2753" s="9">
        <v>43215.666666666664</v>
      </c>
      <c r="B2753" s="10">
        <v>59</v>
      </c>
    </row>
    <row r="2754" spans="1:2" x14ac:dyDescent="0.25">
      <c r="A2754" s="9">
        <v>43215.708333333336</v>
      </c>
      <c r="B2754" s="10">
        <v>54</v>
      </c>
    </row>
    <row r="2755" spans="1:2" x14ac:dyDescent="0.25">
      <c r="A2755" s="9">
        <v>43215.75</v>
      </c>
      <c r="B2755" s="10">
        <v>54</v>
      </c>
    </row>
    <row r="2756" spans="1:2" x14ac:dyDescent="0.25">
      <c r="A2756" s="9">
        <v>43215.791666666664</v>
      </c>
      <c r="B2756" s="10">
        <v>54</v>
      </c>
    </row>
    <row r="2757" spans="1:2" x14ac:dyDescent="0.25">
      <c r="A2757" s="9">
        <v>43215.833333333336</v>
      </c>
      <c r="B2757" s="10">
        <v>54</v>
      </c>
    </row>
    <row r="2758" spans="1:2" x14ac:dyDescent="0.25">
      <c r="A2758" s="9">
        <v>43215.875</v>
      </c>
      <c r="B2758" s="10">
        <v>54</v>
      </c>
    </row>
    <row r="2759" spans="1:2" x14ac:dyDescent="0.25">
      <c r="A2759" s="9">
        <v>43215.916666666664</v>
      </c>
      <c r="B2759" s="10">
        <v>54</v>
      </c>
    </row>
    <row r="2760" spans="1:2" x14ac:dyDescent="0.25">
      <c r="A2760" s="9">
        <v>43215.958333333336</v>
      </c>
      <c r="B2760" s="10">
        <v>54</v>
      </c>
    </row>
    <row r="2761" spans="1:2" x14ac:dyDescent="0.25">
      <c r="A2761" s="9">
        <v>43216</v>
      </c>
      <c r="B2761" s="10">
        <v>54</v>
      </c>
    </row>
    <row r="2762" spans="1:2" x14ac:dyDescent="0.25">
      <c r="A2762" s="9">
        <v>43216.041666666664</v>
      </c>
      <c r="B2762" s="10">
        <v>55</v>
      </c>
    </row>
    <row r="2763" spans="1:2" x14ac:dyDescent="0.25">
      <c r="A2763" s="9">
        <v>43216.083333333336</v>
      </c>
      <c r="B2763" s="10">
        <v>54</v>
      </c>
    </row>
    <row r="2764" spans="1:2" x14ac:dyDescent="0.25">
      <c r="A2764" s="9">
        <v>43216.125</v>
      </c>
      <c r="B2764" s="10">
        <v>55</v>
      </c>
    </row>
    <row r="2765" spans="1:2" x14ac:dyDescent="0.25">
      <c r="A2765" s="9">
        <v>43216.166666666664</v>
      </c>
      <c r="B2765" s="10">
        <v>57</v>
      </c>
    </row>
    <row r="2766" spans="1:2" x14ac:dyDescent="0.25">
      <c r="A2766" s="9">
        <v>43216.208333333336</v>
      </c>
      <c r="B2766" s="10">
        <v>58</v>
      </c>
    </row>
    <row r="2767" spans="1:2" x14ac:dyDescent="0.25">
      <c r="A2767" s="9">
        <v>43216.25</v>
      </c>
      <c r="B2767" s="10">
        <v>57</v>
      </c>
    </row>
    <row r="2768" spans="1:2" x14ac:dyDescent="0.25">
      <c r="A2768" s="9">
        <v>43216.291666666664</v>
      </c>
      <c r="B2768" s="10">
        <v>57</v>
      </c>
    </row>
    <row r="2769" spans="1:2" x14ac:dyDescent="0.25">
      <c r="A2769" s="9">
        <v>43216.333333333336</v>
      </c>
      <c r="B2769" s="10">
        <v>58</v>
      </c>
    </row>
    <row r="2770" spans="1:2" x14ac:dyDescent="0.25">
      <c r="A2770" s="9">
        <v>43216.375</v>
      </c>
      <c r="B2770" s="10">
        <v>57</v>
      </c>
    </row>
    <row r="2771" spans="1:2" x14ac:dyDescent="0.25">
      <c r="A2771" s="9">
        <v>43216.416666666664</v>
      </c>
      <c r="B2771" s="10">
        <v>57</v>
      </c>
    </row>
    <row r="2772" spans="1:2" x14ac:dyDescent="0.25">
      <c r="A2772" s="9">
        <v>43216.458333333336</v>
      </c>
      <c r="B2772" s="10">
        <v>59</v>
      </c>
    </row>
    <row r="2773" spans="1:2" x14ac:dyDescent="0.25">
      <c r="A2773" s="9">
        <v>43216.5</v>
      </c>
      <c r="B2773" s="10">
        <v>63</v>
      </c>
    </row>
    <row r="2774" spans="1:2" x14ac:dyDescent="0.25">
      <c r="A2774" s="9">
        <v>43216.541666666664</v>
      </c>
      <c r="B2774" s="10">
        <v>63</v>
      </c>
    </row>
    <row r="2775" spans="1:2" x14ac:dyDescent="0.25">
      <c r="A2775" s="9">
        <v>43216.583333333336</v>
      </c>
      <c r="B2775" s="10">
        <v>65</v>
      </c>
    </row>
    <row r="2776" spans="1:2" x14ac:dyDescent="0.25">
      <c r="A2776" s="9">
        <v>43216.625</v>
      </c>
      <c r="B2776" s="10">
        <v>66</v>
      </c>
    </row>
    <row r="2777" spans="1:2" x14ac:dyDescent="0.25">
      <c r="A2777" s="9">
        <v>43216.666666666664</v>
      </c>
      <c r="B2777" s="10">
        <v>68</v>
      </c>
    </row>
    <row r="2778" spans="1:2" x14ac:dyDescent="0.25">
      <c r="A2778" s="9">
        <v>43216.708333333336</v>
      </c>
      <c r="B2778" s="10">
        <v>69</v>
      </c>
    </row>
    <row r="2779" spans="1:2" x14ac:dyDescent="0.25">
      <c r="A2779" s="9">
        <v>43216.75</v>
      </c>
      <c r="B2779" s="10">
        <v>70</v>
      </c>
    </row>
    <row r="2780" spans="1:2" x14ac:dyDescent="0.25">
      <c r="A2780" s="9">
        <v>43216.791666666664</v>
      </c>
      <c r="B2780" s="10">
        <v>70</v>
      </c>
    </row>
    <row r="2781" spans="1:2" x14ac:dyDescent="0.25">
      <c r="A2781" s="9">
        <v>43216.833333333336</v>
      </c>
      <c r="B2781" s="10">
        <v>64</v>
      </c>
    </row>
    <row r="2782" spans="1:2" x14ac:dyDescent="0.25">
      <c r="A2782" s="9">
        <v>43216.875</v>
      </c>
      <c r="B2782" s="10">
        <v>64</v>
      </c>
    </row>
    <row r="2783" spans="1:2" x14ac:dyDescent="0.25">
      <c r="A2783" s="9">
        <v>43216.916666666664</v>
      </c>
      <c r="B2783" s="10">
        <v>63</v>
      </c>
    </row>
    <row r="2784" spans="1:2" x14ac:dyDescent="0.25">
      <c r="A2784" s="9">
        <v>43216.958333333336</v>
      </c>
      <c r="B2784" s="10">
        <v>60</v>
      </c>
    </row>
    <row r="2785" spans="1:2" x14ac:dyDescent="0.25">
      <c r="A2785" s="9">
        <v>43217</v>
      </c>
      <c r="B2785" s="10">
        <v>57</v>
      </c>
    </row>
    <row r="2786" spans="1:2" x14ac:dyDescent="0.25">
      <c r="A2786" s="9">
        <v>43217.041666666664</v>
      </c>
      <c r="B2786" s="10">
        <v>57</v>
      </c>
    </row>
    <row r="2787" spans="1:2" x14ac:dyDescent="0.25">
      <c r="A2787" s="9">
        <v>43217.083333333336</v>
      </c>
      <c r="B2787" s="10">
        <v>55</v>
      </c>
    </row>
    <row r="2788" spans="1:2" x14ac:dyDescent="0.25">
      <c r="A2788" s="9">
        <v>43217.125</v>
      </c>
      <c r="B2788" s="10">
        <v>55</v>
      </c>
    </row>
    <row r="2789" spans="1:2" x14ac:dyDescent="0.25">
      <c r="A2789" s="9">
        <v>43217.166666666664</v>
      </c>
      <c r="B2789" s="10">
        <v>54</v>
      </c>
    </row>
    <row r="2790" spans="1:2" x14ac:dyDescent="0.25">
      <c r="A2790" s="9">
        <v>43217.208333333336</v>
      </c>
      <c r="B2790" s="10">
        <v>53</v>
      </c>
    </row>
    <row r="2791" spans="1:2" x14ac:dyDescent="0.25">
      <c r="A2791" s="9">
        <v>43217.25</v>
      </c>
      <c r="B2791" s="10">
        <v>52</v>
      </c>
    </row>
    <row r="2792" spans="1:2" x14ac:dyDescent="0.25">
      <c r="A2792" s="9">
        <v>43217.291666666664</v>
      </c>
      <c r="B2792" s="10">
        <v>52</v>
      </c>
    </row>
    <row r="2793" spans="1:2" x14ac:dyDescent="0.25">
      <c r="A2793" s="9">
        <v>43217.333333333336</v>
      </c>
      <c r="B2793" s="10">
        <v>53</v>
      </c>
    </row>
    <row r="2794" spans="1:2" x14ac:dyDescent="0.25">
      <c r="A2794" s="9">
        <v>43217.375</v>
      </c>
      <c r="B2794" s="10">
        <v>52</v>
      </c>
    </row>
    <row r="2795" spans="1:2" x14ac:dyDescent="0.25">
      <c r="A2795" s="9">
        <v>43217.416666666664</v>
      </c>
      <c r="B2795" s="10">
        <v>52</v>
      </c>
    </row>
    <row r="2796" spans="1:2" x14ac:dyDescent="0.25">
      <c r="A2796" s="9">
        <v>43217.458333333336</v>
      </c>
      <c r="B2796" s="10">
        <v>56</v>
      </c>
    </row>
    <row r="2797" spans="1:2" x14ac:dyDescent="0.25">
      <c r="A2797" s="9">
        <v>43217.5</v>
      </c>
      <c r="B2797" s="10">
        <v>54</v>
      </c>
    </row>
    <row r="2798" spans="1:2" x14ac:dyDescent="0.25">
      <c r="A2798" s="9">
        <v>43217.541666666664</v>
      </c>
      <c r="B2798" s="10">
        <v>54</v>
      </c>
    </row>
    <row r="2799" spans="1:2" x14ac:dyDescent="0.25">
      <c r="A2799" s="9">
        <v>43217.583333333336</v>
      </c>
      <c r="B2799" s="10">
        <v>51</v>
      </c>
    </row>
    <row r="2800" spans="1:2" x14ac:dyDescent="0.25">
      <c r="A2800" s="9">
        <v>43217.625</v>
      </c>
      <c r="B2800" s="10">
        <v>52</v>
      </c>
    </row>
    <row r="2801" spans="1:2" x14ac:dyDescent="0.25">
      <c r="A2801" s="9">
        <v>43217.666666666664</v>
      </c>
      <c r="B2801" s="10">
        <v>50</v>
      </c>
    </row>
    <row r="2802" spans="1:2" x14ac:dyDescent="0.25">
      <c r="A2802" s="9">
        <v>43217.708333333336</v>
      </c>
      <c r="B2802" s="10">
        <v>50</v>
      </c>
    </row>
    <row r="2803" spans="1:2" x14ac:dyDescent="0.25">
      <c r="A2803" s="9">
        <v>43217.75</v>
      </c>
      <c r="B2803" s="10">
        <v>48</v>
      </c>
    </row>
    <row r="2804" spans="1:2" x14ac:dyDescent="0.25">
      <c r="A2804" s="9">
        <v>43217.791666666664</v>
      </c>
      <c r="B2804" s="10">
        <v>50</v>
      </c>
    </row>
    <row r="2805" spans="1:2" x14ac:dyDescent="0.25">
      <c r="A2805" s="9">
        <v>43217.833333333336</v>
      </c>
      <c r="B2805" s="10">
        <v>50</v>
      </c>
    </row>
    <row r="2806" spans="1:2" x14ac:dyDescent="0.25">
      <c r="A2806" s="9">
        <v>43217.875</v>
      </c>
      <c r="B2806" s="10">
        <v>52</v>
      </c>
    </row>
    <row r="2807" spans="1:2" x14ac:dyDescent="0.25">
      <c r="A2807" s="9">
        <v>43217.916666666664</v>
      </c>
      <c r="B2807" s="10">
        <v>54</v>
      </c>
    </row>
    <row r="2808" spans="1:2" x14ac:dyDescent="0.25">
      <c r="A2808" s="9">
        <v>43217.958333333336</v>
      </c>
      <c r="B2808" s="10">
        <v>53</v>
      </c>
    </row>
    <row r="2809" spans="1:2" x14ac:dyDescent="0.25">
      <c r="A2809" s="9">
        <v>43218</v>
      </c>
      <c r="B2809" s="10">
        <v>54</v>
      </c>
    </row>
    <row r="2810" spans="1:2" x14ac:dyDescent="0.25">
      <c r="A2810" s="9">
        <v>43218.041666666664</v>
      </c>
      <c r="B2810" s="10">
        <v>53</v>
      </c>
    </row>
    <row r="2811" spans="1:2" x14ac:dyDescent="0.25">
      <c r="A2811" s="9">
        <v>43218.083333333336</v>
      </c>
      <c r="B2811" s="10">
        <v>53</v>
      </c>
    </row>
    <row r="2812" spans="1:2" x14ac:dyDescent="0.25">
      <c r="A2812" s="9">
        <v>43218.125</v>
      </c>
      <c r="B2812" s="10">
        <v>54</v>
      </c>
    </row>
    <row r="2813" spans="1:2" x14ac:dyDescent="0.25">
      <c r="A2813" s="9">
        <v>43218.166666666664</v>
      </c>
      <c r="B2813" s="10">
        <v>54</v>
      </c>
    </row>
    <row r="2814" spans="1:2" x14ac:dyDescent="0.25">
      <c r="A2814" s="9">
        <v>43218.208333333336</v>
      </c>
      <c r="B2814" s="10">
        <v>52</v>
      </c>
    </row>
    <row r="2815" spans="1:2" x14ac:dyDescent="0.25">
      <c r="A2815" s="9">
        <v>43218.25</v>
      </c>
      <c r="B2815" s="10">
        <v>52</v>
      </c>
    </row>
    <row r="2816" spans="1:2" x14ac:dyDescent="0.25">
      <c r="A2816" s="9">
        <v>43218.291666666664</v>
      </c>
      <c r="B2816" s="10">
        <v>52</v>
      </c>
    </row>
    <row r="2817" spans="1:2" x14ac:dyDescent="0.25">
      <c r="A2817" s="9">
        <v>43218.333333333336</v>
      </c>
      <c r="B2817" s="10">
        <v>54</v>
      </c>
    </row>
    <row r="2818" spans="1:2" x14ac:dyDescent="0.25">
      <c r="A2818" s="9">
        <v>43218.375</v>
      </c>
      <c r="B2818" s="10">
        <v>54</v>
      </c>
    </row>
    <row r="2819" spans="1:2" x14ac:dyDescent="0.25">
      <c r="A2819" s="9">
        <v>43218.416666666664</v>
      </c>
      <c r="B2819" s="10">
        <v>55</v>
      </c>
    </row>
    <row r="2820" spans="1:2" x14ac:dyDescent="0.25">
      <c r="A2820" s="9">
        <v>43218.458333333336</v>
      </c>
      <c r="B2820" s="10">
        <v>61</v>
      </c>
    </row>
    <row r="2821" spans="1:2" x14ac:dyDescent="0.25">
      <c r="A2821" s="9">
        <v>43218.5</v>
      </c>
      <c r="B2821" s="10">
        <v>61</v>
      </c>
    </row>
    <row r="2822" spans="1:2" x14ac:dyDescent="0.25">
      <c r="A2822" s="9">
        <v>43218.541666666664</v>
      </c>
      <c r="B2822" s="10">
        <v>63</v>
      </c>
    </row>
    <row r="2823" spans="1:2" x14ac:dyDescent="0.25">
      <c r="A2823" s="9">
        <v>43218.583333333336</v>
      </c>
      <c r="B2823" s="10">
        <v>63</v>
      </c>
    </row>
    <row r="2824" spans="1:2" x14ac:dyDescent="0.25">
      <c r="A2824" s="9">
        <v>43218.625</v>
      </c>
      <c r="B2824" s="10">
        <v>64</v>
      </c>
    </row>
    <row r="2825" spans="1:2" x14ac:dyDescent="0.25">
      <c r="A2825" s="9">
        <v>43218.666666666664</v>
      </c>
      <c r="B2825" s="10">
        <v>64</v>
      </c>
    </row>
    <row r="2826" spans="1:2" x14ac:dyDescent="0.25">
      <c r="A2826" s="9">
        <v>43218.708333333336</v>
      </c>
      <c r="B2826" s="10">
        <v>65</v>
      </c>
    </row>
    <row r="2827" spans="1:2" x14ac:dyDescent="0.25">
      <c r="A2827" s="9">
        <v>43218.75</v>
      </c>
      <c r="B2827" s="10">
        <v>64</v>
      </c>
    </row>
    <row r="2828" spans="1:2" x14ac:dyDescent="0.25">
      <c r="A2828" s="9">
        <v>43218.791666666664</v>
      </c>
      <c r="B2828" s="10">
        <v>61</v>
      </c>
    </row>
    <row r="2829" spans="1:2" x14ac:dyDescent="0.25">
      <c r="A2829" s="9">
        <v>43218.833333333336</v>
      </c>
      <c r="B2829" s="10">
        <v>60</v>
      </c>
    </row>
    <row r="2830" spans="1:2" x14ac:dyDescent="0.25">
      <c r="A2830" s="9">
        <v>43218.875</v>
      </c>
      <c r="B2830" s="10">
        <v>57</v>
      </c>
    </row>
    <row r="2831" spans="1:2" x14ac:dyDescent="0.25">
      <c r="A2831" s="9">
        <v>43218.916666666664</v>
      </c>
      <c r="B2831" s="10">
        <v>55</v>
      </c>
    </row>
    <row r="2832" spans="1:2" x14ac:dyDescent="0.25">
      <c r="A2832" s="9">
        <v>43218.958333333336</v>
      </c>
      <c r="B2832" s="10">
        <v>54</v>
      </c>
    </row>
    <row r="2833" spans="1:2" x14ac:dyDescent="0.25">
      <c r="A2833" s="9">
        <v>43219</v>
      </c>
      <c r="B2833" s="10">
        <v>55</v>
      </c>
    </row>
    <row r="2834" spans="1:2" x14ac:dyDescent="0.25">
      <c r="A2834" s="9">
        <v>43219.041666666664</v>
      </c>
      <c r="B2834" s="10">
        <v>54</v>
      </c>
    </row>
    <row r="2835" spans="1:2" x14ac:dyDescent="0.25">
      <c r="A2835" s="9">
        <v>43219.083333333336</v>
      </c>
      <c r="B2835" s="10">
        <v>54</v>
      </c>
    </row>
    <row r="2836" spans="1:2" x14ac:dyDescent="0.25">
      <c r="A2836" s="9">
        <v>43219.125</v>
      </c>
      <c r="B2836" s="10">
        <v>55</v>
      </c>
    </row>
    <row r="2837" spans="1:2" x14ac:dyDescent="0.25">
      <c r="A2837" s="9">
        <v>43219.166666666664</v>
      </c>
      <c r="B2837" s="10">
        <v>54</v>
      </c>
    </row>
    <row r="2838" spans="1:2" x14ac:dyDescent="0.25">
      <c r="A2838" s="9">
        <v>43219.208333333336</v>
      </c>
      <c r="B2838" s="10">
        <v>53</v>
      </c>
    </row>
    <row r="2839" spans="1:2" x14ac:dyDescent="0.25">
      <c r="A2839" s="9">
        <v>43219.25</v>
      </c>
      <c r="B2839" s="10">
        <v>54</v>
      </c>
    </row>
    <row r="2840" spans="1:2" x14ac:dyDescent="0.25">
      <c r="A2840" s="9">
        <v>43219.291666666664</v>
      </c>
      <c r="B2840" s="10">
        <v>52</v>
      </c>
    </row>
    <row r="2841" spans="1:2" x14ac:dyDescent="0.25">
      <c r="A2841" s="9">
        <v>43219.333333333336</v>
      </c>
      <c r="B2841" s="10">
        <v>50</v>
      </c>
    </row>
    <row r="2842" spans="1:2" x14ac:dyDescent="0.25">
      <c r="A2842" s="9">
        <v>43219.375</v>
      </c>
      <c r="B2842" s="10">
        <v>52</v>
      </c>
    </row>
    <row r="2843" spans="1:2" x14ac:dyDescent="0.25">
      <c r="A2843" s="9">
        <v>43219.416666666664</v>
      </c>
      <c r="B2843" s="10">
        <v>50</v>
      </c>
    </row>
    <row r="2844" spans="1:2" x14ac:dyDescent="0.25">
      <c r="A2844" s="9">
        <v>43219.458333333336</v>
      </c>
      <c r="B2844" s="10">
        <v>53</v>
      </c>
    </row>
    <row r="2845" spans="1:2" x14ac:dyDescent="0.25">
      <c r="A2845" s="9">
        <v>43219.5</v>
      </c>
      <c r="B2845" s="10">
        <v>55</v>
      </c>
    </row>
    <row r="2846" spans="1:2" x14ac:dyDescent="0.25">
      <c r="A2846" s="9">
        <v>43219.541666666664</v>
      </c>
      <c r="B2846" s="10">
        <v>55</v>
      </c>
    </row>
    <row r="2847" spans="1:2" x14ac:dyDescent="0.25">
      <c r="A2847" s="9">
        <v>43219.583333333336</v>
      </c>
      <c r="B2847" s="10">
        <v>57</v>
      </c>
    </row>
    <row r="2848" spans="1:2" x14ac:dyDescent="0.25">
      <c r="A2848" s="9">
        <v>43219.625</v>
      </c>
      <c r="B2848" s="10">
        <v>57</v>
      </c>
    </row>
    <row r="2849" spans="1:2" x14ac:dyDescent="0.25">
      <c r="A2849" s="9">
        <v>43219.666666666664</v>
      </c>
      <c r="B2849" s="10">
        <v>55</v>
      </c>
    </row>
    <row r="2850" spans="1:2" x14ac:dyDescent="0.25">
      <c r="A2850" s="9">
        <v>43219.708333333336</v>
      </c>
      <c r="B2850" s="10">
        <v>54</v>
      </c>
    </row>
    <row r="2851" spans="1:2" x14ac:dyDescent="0.25">
      <c r="A2851" s="9">
        <v>43219.75</v>
      </c>
      <c r="B2851" s="10">
        <v>54</v>
      </c>
    </row>
    <row r="2852" spans="1:2" x14ac:dyDescent="0.25">
      <c r="A2852" s="9">
        <v>43219.791666666664</v>
      </c>
      <c r="B2852" s="10">
        <v>52</v>
      </c>
    </row>
    <row r="2853" spans="1:2" x14ac:dyDescent="0.25">
      <c r="A2853" s="9">
        <v>43219.833333333336</v>
      </c>
      <c r="B2853" s="10">
        <v>50</v>
      </c>
    </row>
    <row r="2854" spans="1:2" x14ac:dyDescent="0.25">
      <c r="A2854" s="9">
        <v>43219.875</v>
      </c>
      <c r="B2854" s="10">
        <v>48</v>
      </c>
    </row>
    <row r="2855" spans="1:2" x14ac:dyDescent="0.25">
      <c r="A2855" s="9">
        <v>43219.916666666664</v>
      </c>
      <c r="B2855" s="10">
        <v>48</v>
      </c>
    </row>
    <row r="2856" spans="1:2" x14ac:dyDescent="0.25">
      <c r="A2856" s="9">
        <v>43219.958333333336</v>
      </c>
      <c r="B2856" s="10">
        <v>49</v>
      </c>
    </row>
    <row r="2857" spans="1:2" x14ac:dyDescent="0.25">
      <c r="A2857" s="9">
        <v>43220</v>
      </c>
      <c r="B2857" s="10">
        <v>48</v>
      </c>
    </row>
    <row r="2858" spans="1:2" x14ac:dyDescent="0.25">
      <c r="A2858" s="9">
        <v>43220.041666666664</v>
      </c>
      <c r="B2858" s="10">
        <v>50</v>
      </c>
    </row>
    <row r="2859" spans="1:2" x14ac:dyDescent="0.25">
      <c r="A2859" s="9">
        <v>43220.083333333336</v>
      </c>
      <c r="B2859" s="10">
        <v>50</v>
      </c>
    </row>
    <row r="2860" spans="1:2" x14ac:dyDescent="0.25">
      <c r="A2860" s="9">
        <v>43220.125</v>
      </c>
      <c r="B2860" s="10">
        <v>48</v>
      </c>
    </row>
    <row r="2861" spans="1:2" x14ac:dyDescent="0.25">
      <c r="A2861" s="9">
        <v>43220.166666666664</v>
      </c>
      <c r="B2861" s="10">
        <v>48</v>
      </c>
    </row>
    <row r="2862" spans="1:2" x14ac:dyDescent="0.25">
      <c r="A2862" s="9">
        <v>43220.208333333336</v>
      </c>
      <c r="B2862" s="10">
        <v>49</v>
      </c>
    </row>
    <row r="2863" spans="1:2" x14ac:dyDescent="0.25">
      <c r="A2863" s="9">
        <v>43220.25</v>
      </c>
      <c r="B2863" s="10">
        <v>46</v>
      </c>
    </row>
    <row r="2864" spans="1:2" x14ac:dyDescent="0.25">
      <c r="A2864" s="9">
        <v>43220.291666666664</v>
      </c>
      <c r="B2864" s="10">
        <v>48</v>
      </c>
    </row>
    <row r="2865" spans="1:2" x14ac:dyDescent="0.25">
      <c r="A2865" s="9">
        <v>43220.333333333336</v>
      </c>
      <c r="B2865" s="10">
        <v>49</v>
      </c>
    </row>
    <row r="2866" spans="1:2" x14ac:dyDescent="0.25">
      <c r="A2866" s="9">
        <v>43220.375</v>
      </c>
      <c r="B2866" s="10">
        <v>50</v>
      </c>
    </row>
    <row r="2867" spans="1:2" x14ac:dyDescent="0.25">
      <c r="A2867" s="9">
        <v>43220.416666666664</v>
      </c>
      <c r="B2867" s="10">
        <v>50</v>
      </c>
    </row>
    <row r="2868" spans="1:2" x14ac:dyDescent="0.25">
      <c r="A2868" s="9">
        <v>43220.458333333336</v>
      </c>
      <c r="B2868" s="10">
        <v>48</v>
      </c>
    </row>
    <row r="2869" spans="1:2" x14ac:dyDescent="0.25">
      <c r="A2869" s="9">
        <v>43220.5</v>
      </c>
      <c r="B2869" s="10">
        <v>45</v>
      </c>
    </row>
    <row r="2870" spans="1:2" x14ac:dyDescent="0.25">
      <c r="A2870" s="9">
        <v>43220.541666666664</v>
      </c>
      <c r="B2870" s="10">
        <v>46</v>
      </c>
    </row>
    <row r="2871" spans="1:2" x14ac:dyDescent="0.25">
      <c r="A2871" s="9">
        <v>43220.583333333336</v>
      </c>
      <c r="B2871" s="10">
        <v>49</v>
      </c>
    </row>
    <row r="2872" spans="1:2" x14ac:dyDescent="0.25">
      <c r="A2872" s="9">
        <v>43220.625</v>
      </c>
      <c r="B2872" s="10">
        <v>50</v>
      </c>
    </row>
    <row r="2873" spans="1:2" x14ac:dyDescent="0.25">
      <c r="A2873" s="9">
        <v>43220.666666666664</v>
      </c>
      <c r="B2873" s="10">
        <v>48</v>
      </c>
    </row>
    <row r="2874" spans="1:2" x14ac:dyDescent="0.25">
      <c r="A2874" s="9">
        <v>43220.708333333336</v>
      </c>
      <c r="B2874" s="10">
        <v>50</v>
      </c>
    </row>
    <row r="2875" spans="1:2" x14ac:dyDescent="0.25">
      <c r="A2875" s="9">
        <v>43220.75</v>
      </c>
      <c r="B2875" s="10">
        <v>52</v>
      </c>
    </row>
    <row r="2876" spans="1:2" x14ac:dyDescent="0.25">
      <c r="A2876" s="9">
        <v>43220.791666666664</v>
      </c>
      <c r="B2876" s="10">
        <v>52</v>
      </c>
    </row>
    <row r="2877" spans="1:2" x14ac:dyDescent="0.25">
      <c r="A2877" s="9">
        <v>43220.833333333336</v>
      </c>
      <c r="B2877" s="10">
        <v>50</v>
      </c>
    </row>
    <row r="2878" spans="1:2" x14ac:dyDescent="0.25">
      <c r="A2878" s="9">
        <v>43220.875</v>
      </c>
      <c r="B2878" s="10">
        <v>50</v>
      </c>
    </row>
    <row r="2879" spans="1:2" x14ac:dyDescent="0.25">
      <c r="A2879" s="9">
        <v>43220.916666666664</v>
      </c>
      <c r="B2879" s="10">
        <v>52</v>
      </c>
    </row>
    <row r="2880" spans="1:2" x14ac:dyDescent="0.25">
      <c r="A2880" s="9">
        <v>43220.958333333336</v>
      </c>
      <c r="B2880" s="10">
        <v>51</v>
      </c>
    </row>
    <row r="2881" spans="1:2" x14ac:dyDescent="0.25">
      <c r="A2881" s="9">
        <v>43221</v>
      </c>
      <c r="B2881" s="10">
        <v>50</v>
      </c>
    </row>
    <row r="2882" spans="1:2" x14ac:dyDescent="0.25">
      <c r="A2882" s="9">
        <v>43221.041666666664</v>
      </c>
      <c r="B2882" s="10">
        <v>50</v>
      </c>
    </row>
    <row r="2883" spans="1:2" x14ac:dyDescent="0.25">
      <c r="A2883" s="9">
        <v>43221.083333333336</v>
      </c>
      <c r="B2883" s="10">
        <v>51</v>
      </c>
    </row>
    <row r="2884" spans="1:2" x14ac:dyDescent="0.25">
      <c r="A2884" s="9">
        <v>43221.125</v>
      </c>
      <c r="B2884" s="10">
        <v>52</v>
      </c>
    </row>
    <row r="2885" spans="1:2" x14ac:dyDescent="0.25">
      <c r="A2885" s="9">
        <v>43221.166666666664</v>
      </c>
      <c r="B2885" s="10">
        <v>52</v>
      </c>
    </row>
    <row r="2886" spans="1:2" x14ac:dyDescent="0.25">
      <c r="A2886" s="9">
        <v>43221.208333333336</v>
      </c>
      <c r="B2886" s="10">
        <v>52</v>
      </c>
    </row>
    <row r="2887" spans="1:2" x14ac:dyDescent="0.25">
      <c r="A2887" s="9">
        <v>43221.25</v>
      </c>
      <c r="B2887" s="10">
        <v>52</v>
      </c>
    </row>
    <row r="2888" spans="1:2" x14ac:dyDescent="0.25">
      <c r="A2888" s="9">
        <v>43221.291666666664</v>
      </c>
      <c r="B2888" s="10">
        <v>52</v>
      </c>
    </row>
    <row r="2889" spans="1:2" x14ac:dyDescent="0.25">
      <c r="A2889" s="9">
        <v>43221.333333333336</v>
      </c>
      <c r="B2889" s="10">
        <v>54</v>
      </c>
    </row>
    <row r="2890" spans="1:2" x14ac:dyDescent="0.25">
      <c r="A2890" s="9">
        <v>43221.375</v>
      </c>
      <c r="B2890" s="10">
        <v>57</v>
      </c>
    </row>
    <row r="2891" spans="1:2" x14ac:dyDescent="0.25">
      <c r="A2891" s="9">
        <v>43221.416666666664</v>
      </c>
      <c r="B2891" s="10">
        <v>61</v>
      </c>
    </row>
    <row r="2892" spans="1:2" x14ac:dyDescent="0.25">
      <c r="A2892" s="9">
        <v>43221.458333333336</v>
      </c>
      <c r="B2892" s="10">
        <v>65</v>
      </c>
    </row>
    <row r="2893" spans="1:2" x14ac:dyDescent="0.25">
      <c r="A2893" s="9">
        <v>43221.5</v>
      </c>
      <c r="B2893" s="10">
        <v>68</v>
      </c>
    </row>
    <row r="2894" spans="1:2" x14ac:dyDescent="0.25">
      <c r="A2894" s="9">
        <v>43221.541666666664</v>
      </c>
      <c r="B2894" s="10">
        <v>70</v>
      </c>
    </row>
    <row r="2895" spans="1:2" x14ac:dyDescent="0.25">
      <c r="A2895" s="9">
        <v>43221.583333333336</v>
      </c>
      <c r="B2895" s="10">
        <v>73</v>
      </c>
    </row>
    <row r="2896" spans="1:2" x14ac:dyDescent="0.25">
      <c r="A2896" s="9">
        <v>43221.625</v>
      </c>
      <c r="B2896" s="10">
        <v>75</v>
      </c>
    </row>
    <row r="2897" spans="1:2" x14ac:dyDescent="0.25">
      <c r="A2897" s="9">
        <v>43221.666666666664</v>
      </c>
      <c r="B2897" s="10">
        <v>75</v>
      </c>
    </row>
    <row r="2898" spans="1:2" x14ac:dyDescent="0.25">
      <c r="A2898" s="9">
        <v>43221.708333333336</v>
      </c>
      <c r="B2898" s="10">
        <v>81</v>
      </c>
    </row>
    <row r="2899" spans="1:2" x14ac:dyDescent="0.25">
      <c r="A2899" s="9">
        <v>43221.75</v>
      </c>
      <c r="B2899" s="10">
        <v>79</v>
      </c>
    </row>
    <row r="2900" spans="1:2" x14ac:dyDescent="0.25">
      <c r="A2900" s="9">
        <v>43221.791666666664</v>
      </c>
      <c r="B2900" s="10">
        <v>75</v>
      </c>
    </row>
    <row r="2901" spans="1:2" x14ac:dyDescent="0.25">
      <c r="A2901" s="9">
        <v>43221.833333333336</v>
      </c>
      <c r="B2901" s="10">
        <v>74</v>
      </c>
    </row>
    <row r="2902" spans="1:2" x14ac:dyDescent="0.25">
      <c r="A2902" s="9">
        <v>43221.875</v>
      </c>
      <c r="B2902" s="10">
        <v>72</v>
      </c>
    </row>
    <row r="2903" spans="1:2" x14ac:dyDescent="0.25">
      <c r="A2903" s="9">
        <v>43221.916666666664</v>
      </c>
      <c r="B2903" s="10">
        <v>72</v>
      </c>
    </row>
    <row r="2904" spans="1:2" x14ac:dyDescent="0.25">
      <c r="A2904" s="9">
        <v>43221.958333333336</v>
      </c>
      <c r="B2904" s="10">
        <v>73</v>
      </c>
    </row>
    <row r="2905" spans="1:2" x14ac:dyDescent="0.25">
      <c r="A2905" s="9">
        <v>43222</v>
      </c>
      <c r="B2905" s="10">
        <v>72</v>
      </c>
    </row>
    <row r="2906" spans="1:2" x14ac:dyDescent="0.25">
      <c r="A2906" s="9">
        <v>43222.041666666664</v>
      </c>
      <c r="B2906" s="10">
        <v>70</v>
      </c>
    </row>
    <row r="2907" spans="1:2" x14ac:dyDescent="0.25">
      <c r="A2907" s="9">
        <v>43222.083333333336</v>
      </c>
      <c r="B2907" s="10">
        <v>70</v>
      </c>
    </row>
    <row r="2908" spans="1:2" x14ac:dyDescent="0.25">
      <c r="A2908" s="9">
        <v>43222.125</v>
      </c>
      <c r="B2908" s="10">
        <v>70</v>
      </c>
    </row>
    <row r="2909" spans="1:2" x14ac:dyDescent="0.25">
      <c r="A2909" s="9">
        <v>43222.166666666664</v>
      </c>
      <c r="B2909" s="10">
        <v>68</v>
      </c>
    </row>
    <row r="2910" spans="1:2" x14ac:dyDescent="0.25">
      <c r="A2910" s="9">
        <v>43222.208333333336</v>
      </c>
      <c r="B2910" s="10">
        <v>67</v>
      </c>
    </row>
    <row r="2911" spans="1:2" x14ac:dyDescent="0.25">
      <c r="A2911" s="9">
        <v>43222.25</v>
      </c>
      <c r="B2911" s="10">
        <v>66</v>
      </c>
    </row>
    <row r="2912" spans="1:2" x14ac:dyDescent="0.25">
      <c r="A2912" s="9">
        <v>43222.291666666664</v>
      </c>
      <c r="B2912" s="10">
        <v>66</v>
      </c>
    </row>
    <row r="2913" spans="1:2" x14ac:dyDescent="0.25">
      <c r="A2913" s="9">
        <v>43222.333333333336</v>
      </c>
      <c r="B2913" s="10">
        <v>70</v>
      </c>
    </row>
    <row r="2914" spans="1:2" x14ac:dyDescent="0.25">
      <c r="A2914" s="9">
        <v>43222.375</v>
      </c>
      <c r="B2914" s="10">
        <v>75</v>
      </c>
    </row>
    <row r="2915" spans="1:2" x14ac:dyDescent="0.25">
      <c r="A2915" s="9">
        <v>43222.416666666664</v>
      </c>
      <c r="B2915" s="10">
        <v>81</v>
      </c>
    </row>
    <row r="2916" spans="1:2" x14ac:dyDescent="0.25">
      <c r="A2916" s="9">
        <v>43222.458333333336</v>
      </c>
      <c r="B2916" s="10">
        <v>82</v>
      </c>
    </row>
    <row r="2917" spans="1:2" x14ac:dyDescent="0.25">
      <c r="A2917" s="9">
        <v>43222.5</v>
      </c>
      <c r="B2917" s="10">
        <v>84</v>
      </c>
    </row>
    <row r="2918" spans="1:2" x14ac:dyDescent="0.25">
      <c r="A2918" s="9">
        <v>43222.541666666664</v>
      </c>
      <c r="B2918" s="10">
        <v>86</v>
      </c>
    </row>
    <row r="2919" spans="1:2" x14ac:dyDescent="0.25">
      <c r="A2919" s="9">
        <v>43222.583333333336</v>
      </c>
      <c r="B2919" s="10">
        <v>88</v>
      </c>
    </row>
    <row r="2920" spans="1:2" x14ac:dyDescent="0.25">
      <c r="A2920" s="9">
        <v>43222.625</v>
      </c>
      <c r="B2920" s="10">
        <v>90</v>
      </c>
    </row>
    <row r="2921" spans="1:2" x14ac:dyDescent="0.25">
      <c r="A2921" s="9">
        <v>43222.666666666664</v>
      </c>
      <c r="B2921" s="10">
        <v>90</v>
      </c>
    </row>
    <row r="2922" spans="1:2" x14ac:dyDescent="0.25">
      <c r="A2922" s="9">
        <v>43222.708333333336</v>
      </c>
      <c r="B2922" s="10">
        <v>89</v>
      </c>
    </row>
    <row r="2923" spans="1:2" x14ac:dyDescent="0.25">
      <c r="A2923" s="9">
        <v>43222.75</v>
      </c>
      <c r="B2923" s="10">
        <v>90</v>
      </c>
    </row>
    <row r="2924" spans="1:2" x14ac:dyDescent="0.25">
      <c r="A2924" s="9">
        <v>43222.791666666664</v>
      </c>
      <c r="B2924" s="10">
        <v>88</v>
      </c>
    </row>
    <row r="2925" spans="1:2" x14ac:dyDescent="0.25">
      <c r="A2925" s="9">
        <v>43222.833333333336</v>
      </c>
      <c r="B2925" s="10">
        <v>85</v>
      </c>
    </row>
    <row r="2926" spans="1:2" x14ac:dyDescent="0.25">
      <c r="A2926" s="9">
        <v>43222.875</v>
      </c>
      <c r="B2926" s="10">
        <v>84</v>
      </c>
    </row>
    <row r="2927" spans="1:2" x14ac:dyDescent="0.25">
      <c r="A2927" s="9">
        <v>43222.916666666664</v>
      </c>
      <c r="B2927" s="10">
        <v>82</v>
      </c>
    </row>
    <row r="2928" spans="1:2" x14ac:dyDescent="0.25">
      <c r="A2928" s="9">
        <v>43222.958333333336</v>
      </c>
      <c r="B2928" s="10">
        <v>81</v>
      </c>
    </row>
    <row r="2929" spans="1:2" x14ac:dyDescent="0.25">
      <c r="A2929" s="9">
        <v>43223</v>
      </c>
      <c r="B2929" s="10">
        <v>79</v>
      </c>
    </row>
    <row r="2930" spans="1:2" x14ac:dyDescent="0.25">
      <c r="A2930" s="9">
        <v>43223.041666666664</v>
      </c>
      <c r="B2930" s="10">
        <v>78</v>
      </c>
    </row>
    <row r="2931" spans="1:2" x14ac:dyDescent="0.25">
      <c r="A2931" s="9">
        <v>43223.083333333336</v>
      </c>
      <c r="B2931" s="10">
        <v>76</v>
      </c>
    </row>
    <row r="2932" spans="1:2" x14ac:dyDescent="0.25">
      <c r="A2932" s="9">
        <v>43223.125</v>
      </c>
      <c r="B2932" s="10">
        <v>73</v>
      </c>
    </row>
    <row r="2933" spans="1:2" x14ac:dyDescent="0.25">
      <c r="A2933" s="9">
        <v>43223.166666666664</v>
      </c>
      <c r="B2933" s="10">
        <v>73</v>
      </c>
    </row>
    <row r="2934" spans="1:2" x14ac:dyDescent="0.25">
      <c r="A2934" s="9">
        <v>43223.208333333336</v>
      </c>
      <c r="B2934" s="10">
        <v>73</v>
      </c>
    </row>
    <row r="2935" spans="1:2" x14ac:dyDescent="0.25">
      <c r="A2935" s="9">
        <v>43223.25</v>
      </c>
      <c r="B2935" s="10">
        <v>72</v>
      </c>
    </row>
    <row r="2936" spans="1:2" x14ac:dyDescent="0.25">
      <c r="A2936" s="9">
        <v>43223.291666666664</v>
      </c>
      <c r="B2936" s="10">
        <v>72</v>
      </c>
    </row>
    <row r="2937" spans="1:2" x14ac:dyDescent="0.25">
      <c r="A2937" s="9">
        <v>43223.333333333336</v>
      </c>
      <c r="B2937" s="10">
        <v>75</v>
      </c>
    </row>
    <row r="2938" spans="1:2" x14ac:dyDescent="0.25">
      <c r="A2938" s="9">
        <v>43223.375</v>
      </c>
      <c r="B2938" s="10">
        <v>79</v>
      </c>
    </row>
    <row r="2939" spans="1:2" x14ac:dyDescent="0.25">
      <c r="A2939" s="9">
        <v>43223.416666666664</v>
      </c>
      <c r="B2939" s="10">
        <v>82</v>
      </c>
    </row>
    <row r="2940" spans="1:2" x14ac:dyDescent="0.25">
      <c r="A2940" s="9">
        <v>43223.458333333336</v>
      </c>
      <c r="B2940" s="10">
        <v>85</v>
      </c>
    </row>
    <row r="2941" spans="1:2" x14ac:dyDescent="0.25">
      <c r="A2941" s="9">
        <v>43223.5</v>
      </c>
      <c r="B2941" s="10">
        <v>88</v>
      </c>
    </row>
    <row r="2942" spans="1:2" x14ac:dyDescent="0.25">
      <c r="A2942" s="9">
        <v>43223.541666666664</v>
      </c>
      <c r="B2942" s="10">
        <v>90</v>
      </c>
    </row>
    <row r="2943" spans="1:2" x14ac:dyDescent="0.25">
      <c r="A2943" s="9">
        <v>43223.583333333336</v>
      </c>
      <c r="B2943" s="10">
        <v>91</v>
      </c>
    </row>
    <row r="2944" spans="1:2" x14ac:dyDescent="0.25">
      <c r="A2944" s="9">
        <v>43223.625</v>
      </c>
      <c r="B2944" s="10">
        <v>91</v>
      </c>
    </row>
    <row r="2945" spans="1:2" x14ac:dyDescent="0.25">
      <c r="A2945" s="9">
        <v>43223.666666666664</v>
      </c>
      <c r="B2945" s="10">
        <v>91</v>
      </c>
    </row>
    <row r="2946" spans="1:2" x14ac:dyDescent="0.25">
      <c r="A2946" s="9">
        <v>43223.708333333336</v>
      </c>
      <c r="B2946" s="10">
        <v>93</v>
      </c>
    </row>
    <row r="2947" spans="1:2" x14ac:dyDescent="0.25">
      <c r="A2947" s="9">
        <v>43223.75</v>
      </c>
      <c r="B2947" s="10">
        <v>91</v>
      </c>
    </row>
    <row r="2948" spans="1:2" x14ac:dyDescent="0.25">
      <c r="A2948" s="9">
        <v>43223.791666666664</v>
      </c>
      <c r="B2948" s="10">
        <v>90</v>
      </c>
    </row>
    <row r="2949" spans="1:2" x14ac:dyDescent="0.25">
      <c r="A2949" s="9">
        <v>43223.833333333336</v>
      </c>
      <c r="B2949" s="10">
        <v>71</v>
      </c>
    </row>
    <row r="2950" spans="1:2" x14ac:dyDescent="0.25">
      <c r="A2950" s="9">
        <v>43223.875</v>
      </c>
      <c r="B2950" s="10">
        <v>75</v>
      </c>
    </row>
    <row r="2951" spans="1:2" x14ac:dyDescent="0.25">
      <c r="A2951" s="9">
        <v>43223.916666666664</v>
      </c>
      <c r="B2951" s="10">
        <v>79</v>
      </c>
    </row>
    <row r="2952" spans="1:2" x14ac:dyDescent="0.25">
      <c r="A2952" s="9">
        <v>43223.958333333336</v>
      </c>
      <c r="B2952" s="10">
        <v>75</v>
      </c>
    </row>
    <row r="2953" spans="1:2" x14ac:dyDescent="0.25">
      <c r="A2953" s="9">
        <v>43224</v>
      </c>
      <c r="B2953" s="10">
        <v>75</v>
      </c>
    </row>
    <row r="2954" spans="1:2" x14ac:dyDescent="0.25">
      <c r="A2954" s="9">
        <v>43224.041666666664</v>
      </c>
      <c r="B2954" s="10">
        <v>72</v>
      </c>
    </row>
    <row r="2955" spans="1:2" x14ac:dyDescent="0.25">
      <c r="A2955" s="9">
        <v>43224.083333333336</v>
      </c>
      <c r="B2955" s="10">
        <v>70</v>
      </c>
    </row>
    <row r="2956" spans="1:2" x14ac:dyDescent="0.25">
      <c r="A2956" s="9">
        <v>43224.125</v>
      </c>
      <c r="B2956" s="10">
        <v>72</v>
      </c>
    </row>
    <row r="2957" spans="1:2" x14ac:dyDescent="0.25">
      <c r="A2957" s="9">
        <v>43224.166666666664</v>
      </c>
      <c r="B2957" s="10">
        <v>70</v>
      </c>
    </row>
    <row r="2958" spans="1:2" x14ac:dyDescent="0.25">
      <c r="A2958" s="9">
        <v>43224.208333333336</v>
      </c>
      <c r="B2958" s="10">
        <v>73</v>
      </c>
    </row>
    <row r="2959" spans="1:2" x14ac:dyDescent="0.25">
      <c r="A2959" s="9">
        <v>43224.25</v>
      </c>
      <c r="B2959" s="10">
        <v>73</v>
      </c>
    </row>
    <row r="2960" spans="1:2" x14ac:dyDescent="0.25">
      <c r="A2960" s="9">
        <v>43224.291666666664</v>
      </c>
      <c r="B2960" s="10">
        <v>75</v>
      </c>
    </row>
    <row r="2961" spans="1:2" x14ac:dyDescent="0.25">
      <c r="A2961" s="9">
        <v>43224.333333333336</v>
      </c>
      <c r="B2961" s="10">
        <v>76</v>
      </c>
    </row>
    <row r="2962" spans="1:2" x14ac:dyDescent="0.25">
      <c r="A2962" s="9">
        <v>43224.375</v>
      </c>
      <c r="B2962" s="10">
        <v>75</v>
      </c>
    </row>
    <row r="2963" spans="1:2" x14ac:dyDescent="0.25">
      <c r="A2963" s="9">
        <v>43224.416666666664</v>
      </c>
      <c r="B2963" s="10">
        <v>79</v>
      </c>
    </row>
    <row r="2964" spans="1:2" x14ac:dyDescent="0.25">
      <c r="A2964" s="9">
        <v>43224.458333333336</v>
      </c>
      <c r="B2964" s="10">
        <v>77</v>
      </c>
    </row>
    <row r="2965" spans="1:2" x14ac:dyDescent="0.25">
      <c r="A2965" s="9">
        <v>43224.5</v>
      </c>
      <c r="B2965" s="10">
        <v>79</v>
      </c>
    </row>
    <row r="2966" spans="1:2" x14ac:dyDescent="0.25">
      <c r="A2966" s="9">
        <v>43224.541666666664</v>
      </c>
      <c r="B2966" s="10">
        <v>79</v>
      </c>
    </row>
    <row r="2967" spans="1:2" x14ac:dyDescent="0.25">
      <c r="A2967" s="9">
        <v>43224.583333333336</v>
      </c>
      <c r="B2967" s="10">
        <v>81</v>
      </c>
    </row>
    <row r="2968" spans="1:2" x14ac:dyDescent="0.25">
      <c r="A2968" s="9">
        <v>43224.625</v>
      </c>
      <c r="B2968" s="10">
        <v>81</v>
      </c>
    </row>
    <row r="2969" spans="1:2" x14ac:dyDescent="0.25">
      <c r="A2969" s="9">
        <v>43224.666666666664</v>
      </c>
      <c r="B2969" s="10">
        <v>81</v>
      </c>
    </row>
    <row r="2970" spans="1:2" x14ac:dyDescent="0.25">
      <c r="A2970" s="9">
        <v>43224.708333333336</v>
      </c>
      <c r="B2970" s="10">
        <v>81</v>
      </c>
    </row>
    <row r="2971" spans="1:2" x14ac:dyDescent="0.25">
      <c r="A2971" s="9">
        <v>43224.75</v>
      </c>
      <c r="B2971" s="10">
        <v>79</v>
      </c>
    </row>
    <row r="2972" spans="1:2" x14ac:dyDescent="0.25">
      <c r="A2972" s="9">
        <v>43224.791666666664</v>
      </c>
      <c r="B2972" s="10">
        <v>75</v>
      </c>
    </row>
    <row r="2973" spans="1:2" x14ac:dyDescent="0.25">
      <c r="A2973" s="9">
        <v>43224.833333333336</v>
      </c>
      <c r="B2973" s="10">
        <v>78</v>
      </c>
    </row>
    <row r="2974" spans="1:2" x14ac:dyDescent="0.25">
      <c r="A2974" s="9">
        <v>43224.875</v>
      </c>
      <c r="B2974" s="10">
        <v>75</v>
      </c>
    </row>
    <row r="2975" spans="1:2" x14ac:dyDescent="0.25">
      <c r="A2975" s="9">
        <v>43224.916666666664</v>
      </c>
      <c r="B2975" s="10">
        <v>81</v>
      </c>
    </row>
    <row r="2976" spans="1:2" x14ac:dyDescent="0.25">
      <c r="A2976" s="9">
        <v>43224.958333333336</v>
      </c>
      <c r="B2976" s="10">
        <v>81</v>
      </c>
    </row>
    <row r="2977" spans="1:2" x14ac:dyDescent="0.25">
      <c r="A2977" s="9">
        <v>43225</v>
      </c>
      <c r="B2977" s="10">
        <v>79</v>
      </c>
    </row>
    <row r="2978" spans="1:2" x14ac:dyDescent="0.25">
      <c r="A2978" s="9">
        <v>43225.041666666664</v>
      </c>
      <c r="B2978" s="10">
        <v>77</v>
      </c>
    </row>
    <row r="2979" spans="1:2" x14ac:dyDescent="0.25">
      <c r="A2979" s="9">
        <v>43225.083333333336</v>
      </c>
      <c r="B2979" s="10">
        <v>72</v>
      </c>
    </row>
    <row r="2980" spans="1:2" x14ac:dyDescent="0.25">
      <c r="A2980" s="9">
        <v>43225.125</v>
      </c>
      <c r="B2980" s="10">
        <v>70</v>
      </c>
    </row>
    <row r="2981" spans="1:2" x14ac:dyDescent="0.25">
      <c r="A2981" s="9">
        <v>43225.166666666664</v>
      </c>
      <c r="B2981" s="10">
        <v>66</v>
      </c>
    </row>
    <row r="2982" spans="1:2" x14ac:dyDescent="0.25">
      <c r="A2982" s="9">
        <v>43225.208333333336</v>
      </c>
      <c r="B2982" s="10">
        <v>65</v>
      </c>
    </row>
    <row r="2983" spans="1:2" x14ac:dyDescent="0.25">
      <c r="A2983" s="9">
        <v>43225.25</v>
      </c>
      <c r="B2983" s="10">
        <v>63</v>
      </c>
    </row>
    <row r="2984" spans="1:2" x14ac:dyDescent="0.25">
      <c r="A2984" s="9">
        <v>43225.291666666664</v>
      </c>
      <c r="B2984" s="10">
        <v>61</v>
      </c>
    </row>
    <row r="2985" spans="1:2" x14ac:dyDescent="0.25">
      <c r="A2985" s="9">
        <v>43225.333333333336</v>
      </c>
      <c r="B2985" s="10">
        <v>61</v>
      </c>
    </row>
    <row r="2986" spans="1:2" x14ac:dyDescent="0.25">
      <c r="A2986" s="9">
        <v>43225.375</v>
      </c>
      <c r="B2986" s="10">
        <v>61</v>
      </c>
    </row>
    <row r="2987" spans="1:2" x14ac:dyDescent="0.25">
      <c r="A2987" s="9">
        <v>43225.416666666664</v>
      </c>
      <c r="B2987" s="10">
        <v>63</v>
      </c>
    </row>
    <row r="2988" spans="1:2" x14ac:dyDescent="0.25">
      <c r="A2988" s="9">
        <v>43225.458333333336</v>
      </c>
      <c r="B2988" s="10">
        <v>65</v>
      </c>
    </row>
    <row r="2989" spans="1:2" x14ac:dyDescent="0.25">
      <c r="A2989" s="9">
        <v>43225.5</v>
      </c>
      <c r="B2989" s="10">
        <v>68</v>
      </c>
    </row>
    <row r="2990" spans="1:2" x14ac:dyDescent="0.25">
      <c r="A2990" s="9">
        <v>43225.541666666664</v>
      </c>
      <c r="B2990" s="10">
        <v>72</v>
      </c>
    </row>
    <row r="2991" spans="1:2" x14ac:dyDescent="0.25">
      <c r="A2991" s="9">
        <v>43225.583333333336</v>
      </c>
      <c r="B2991" s="10">
        <v>74</v>
      </c>
    </row>
    <row r="2992" spans="1:2" x14ac:dyDescent="0.25">
      <c r="A2992" s="9">
        <v>43225.625</v>
      </c>
      <c r="B2992" s="10">
        <v>73</v>
      </c>
    </row>
    <row r="2993" spans="1:2" x14ac:dyDescent="0.25">
      <c r="A2993" s="9">
        <v>43225.666666666664</v>
      </c>
      <c r="B2993" s="10">
        <v>75</v>
      </c>
    </row>
    <row r="2994" spans="1:2" x14ac:dyDescent="0.25">
      <c r="A2994" s="9">
        <v>43225.708333333336</v>
      </c>
      <c r="B2994" s="10">
        <v>71</v>
      </c>
    </row>
    <row r="2995" spans="1:2" x14ac:dyDescent="0.25">
      <c r="A2995" s="9">
        <v>43225.75</v>
      </c>
      <c r="B2995" s="10">
        <v>70</v>
      </c>
    </row>
    <row r="2996" spans="1:2" x14ac:dyDescent="0.25">
      <c r="A2996" s="9">
        <v>43225.791666666664</v>
      </c>
      <c r="B2996" s="10">
        <v>68</v>
      </c>
    </row>
    <row r="2997" spans="1:2" x14ac:dyDescent="0.25">
      <c r="A2997" s="9">
        <v>43225.833333333336</v>
      </c>
      <c r="B2997" s="10">
        <v>67</v>
      </c>
    </row>
    <row r="2998" spans="1:2" x14ac:dyDescent="0.25">
      <c r="A2998" s="9">
        <v>43225.875</v>
      </c>
      <c r="B2998" s="10">
        <v>66</v>
      </c>
    </row>
    <row r="2999" spans="1:2" x14ac:dyDescent="0.25">
      <c r="A2999" s="9">
        <v>43225.916666666664</v>
      </c>
      <c r="B2999" s="10">
        <v>66</v>
      </c>
    </row>
    <row r="3000" spans="1:2" x14ac:dyDescent="0.25">
      <c r="A3000" s="9">
        <v>43225.958333333336</v>
      </c>
      <c r="B3000" s="10">
        <v>65</v>
      </c>
    </row>
    <row r="3001" spans="1:2" x14ac:dyDescent="0.25">
      <c r="A3001" s="9">
        <v>43226</v>
      </c>
      <c r="B3001" s="10">
        <v>66</v>
      </c>
    </row>
    <row r="3002" spans="1:2" x14ac:dyDescent="0.25">
      <c r="A3002" s="9">
        <v>43226.041666666664</v>
      </c>
      <c r="B3002" s="10">
        <v>68</v>
      </c>
    </row>
    <row r="3003" spans="1:2" x14ac:dyDescent="0.25">
      <c r="A3003" s="9">
        <v>43226.083333333336</v>
      </c>
      <c r="B3003" s="10">
        <v>64</v>
      </c>
    </row>
    <row r="3004" spans="1:2" x14ac:dyDescent="0.25">
      <c r="A3004" s="9">
        <v>43226.125</v>
      </c>
      <c r="B3004" s="10">
        <v>63</v>
      </c>
    </row>
    <row r="3005" spans="1:2" x14ac:dyDescent="0.25">
      <c r="A3005" s="9">
        <v>43226.166666666664</v>
      </c>
      <c r="B3005" s="10">
        <v>63</v>
      </c>
    </row>
    <row r="3006" spans="1:2" x14ac:dyDescent="0.25">
      <c r="A3006" s="9">
        <v>43226.208333333336</v>
      </c>
      <c r="B3006" s="10">
        <v>64</v>
      </c>
    </row>
    <row r="3007" spans="1:2" x14ac:dyDescent="0.25">
      <c r="A3007" s="9">
        <v>43226.25</v>
      </c>
      <c r="B3007" s="10">
        <v>63</v>
      </c>
    </row>
    <row r="3008" spans="1:2" x14ac:dyDescent="0.25">
      <c r="A3008" s="9">
        <v>43226.291666666664</v>
      </c>
      <c r="B3008" s="10">
        <v>61</v>
      </c>
    </row>
    <row r="3009" spans="1:2" x14ac:dyDescent="0.25">
      <c r="A3009" s="9">
        <v>43226.333333333336</v>
      </c>
      <c r="B3009" s="10">
        <v>60</v>
      </c>
    </row>
    <row r="3010" spans="1:2" x14ac:dyDescent="0.25">
      <c r="A3010" s="9">
        <v>43226.375</v>
      </c>
      <c r="B3010" s="10">
        <v>59</v>
      </c>
    </row>
    <row r="3011" spans="1:2" x14ac:dyDescent="0.25">
      <c r="A3011" s="9">
        <v>43226.416666666664</v>
      </c>
      <c r="B3011" s="10">
        <v>61</v>
      </c>
    </row>
    <row r="3012" spans="1:2" x14ac:dyDescent="0.25">
      <c r="A3012" s="9">
        <v>43226.458333333336</v>
      </c>
      <c r="B3012" s="10">
        <v>61</v>
      </c>
    </row>
    <row r="3013" spans="1:2" x14ac:dyDescent="0.25">
      <c r="A3013" s="9">
        <v>43226.5</v>
      </c>
      <c r="B3013" s="10">
        <v>63</v>
      </c>
    </row>
    <row r="3014" spans="1:2" x14ac:dyDescent="0.25">
      <c r="A3014" s="9">
        <v>43226.541666666664</v>
      </c>
      <c r="B3014" s="10">
        <v>63</v>
      </c>
    </row>
    <row r="3015" spans="1:2" x14ac:dyDescent="0.25">
      <c r="A3015" s="9">
        <v>43226.583333333336</v>
      </c>
      <c r="B3015" s="10">
        <v>62</v>
      </c>
    </row>
    <row r="3016" spans="1:2" x14ac:dyDescent="0.25">
      <c r="A3016" s="9">
        <v>43226.625</v>
      </c>
      <c r="B3016" s="10">
        <v>61</v>
      </c>
    </row>
    <row r="3017" spans="1:2" x14ac:dyDescent="0.25">
      <c r="A3017" s="9">
        <v>43226.666666666664</v>
      </c>
      <c r="B3017" s="10">
        <v>61</v>
      </c>
    </row>
    <row r="3018" spans="1:2" x14ac:dyDescent="0.25">
      <c r="A3018" s="9">
        <v>43226.708333333336</v>
      </c>
      <c r="B3018" s="10">
        <v>59</v>
      </c>
    </row>
    <row r="3019" spans="1:2" x14ac:dyDescent="0.25">
      <c r="A3019" s="9">
        <v>43226.75</v>
      </c>
      <c r="B3019" s="10">
        <v>59</v>
      </c>
    </row>
    <row r="3020" spans="1:2" x14ac:dyDescent="0.25">
      <c r="A3020" s="9">
        <v>43226.791666666664</v>
      </c>
      <c r="B3020" s="10">
        <v>57</v>
      </c>
    </row>
    <row r="3021" spans="1:2" x14ac:dyDescent="0.25">
      <c r="A3021" s="9">
        <v>43226.833333333336</v>
      </c>
      <c r="B3021" s="10">
        <v>57</v>
      </c>
    </row>
    <row r="3022" spans="1:2" x14ac:dyDescent="0.25">
      <c r="A3022" s="9">
        <v>43226.875</v>
      </c>
      <c r="B3022" s="10">
        <v>55</v>
      </c>
    </row>
    <row r="3023" spans="1:2" x14ac:dyDescent="0.25">
      <c r="A3023" s="9">
        <v>43226.916666666664</v>
      </c>
      <c r="B3023" s="10">
        <v>54</v>
      </c>
    </row>
    <row r="3024" spans="1:2" x14ac:dyDescent="0.25">
      <c r="A3024" s="9">
        <v>43226.958333333336</v>
      </c>
      <c r="B3024" s="10">
        <v>56</v>
      </c>
    </row>
    <row r="3025" spans="1:2" x14ac:dyDescent="0.25">
      <c r="A3025" s="9">
        <v>43227</v>
      </c>
      <c r="B3025" s="10">
        <v>55</v>
      </c>
    </row>
    <row r="3026" spans="1:2" x14ac:dyDescent="0.25">
      <c r="A3026" s="9">
        <v>43227.041666666664</v>
      </c>
      <c r="B3026" s="10">
        <v>56</v>
      </c>
    </row>
    <row r="3027" spans="1:2" x14ac:dyDescent="0.25">
      <c r="A3027" s="9">
        <v>43227.083333333336</v>
      </c>
      <c r="B3027" s="10">
        <v>58</v>
      </c>
    </row>
    <row r="3028" spans="1:2" x14ac:dyDescent="0.25">
      <c r="A3028" s="9">
        <v>43227.125</v>
      </c>
      <c r="B3028" s="10">
        <v>57</v>
      </c>
    </row>
    <row r="3029" spans="1:2" x14ac:dyDescent="0.25">
      <c r="A3029" s="9">
        <v>43227.166666666664</v>
      </c>
      <c r="B3029" s="10">
        <v>57</v>
      </c>
    </row>
    <row r="3030" spans="1:2" x14ac:dyDescent="0.25">
      <c r="A3030" s="9">
        <v>43227.208333333336</v>
      </c>
      <c r="B3030" s="10">
        <v>57</v>
      </c>
    </row>
    <row r="3031" spans="1:2" x14ac:dyDescent="0.25">
      <c r="A3031" s="9">
        <v>43227.25</v>
      </c>
      <c r="B3031" s="10">
        <v>55</v>
      </c>
    </row>
    <row r="3032" spans="1:2" x14ac:dyDescent="0.25">
      <c r="A3032" s="9">
        <v>43227.291666666664</v>
      </c>
      <c r="B3032" s="10">
        <v>57</v>
      </c>
    </row>
    <row r="3033" spans="1:2" x14ac:dyDescent="0.25">
      <c r="A3033" s="9">
        <v>43227.333333333336</v>
      </c>
      <c r="B3033" s="10">
        <v>59</v>
      </c>
    </row>
    <row r="3034" spans="1:2" x14ac:dyDescent="0.25">
      <c r="A3034" s="9">
        <v>43227.375</v>
      </c>
      <c r="B3034" s="10">
        <v>61</v>
      </c>
    </row>
    <row r="3035" spans="1:2" x14ac:dyDescent="0.25">
      <c r="A3035" s="9">
        <v>43227.416666666664</v>
      </c>
      <c r="B3035" s="10">
        <v>64</v>
      </c>
    </row>
    <row r="3036" spans="1:2" x14ac:dyDescent="0.25">
      <c r="A3036" s="9">
        <v>43227.458333333336</v>
      </c>
      <c r="B3036" s="10">
        <v>66</v>
      </c>
    </row>
    <row r="3037" spans="1:2" x14ac:dyDescent="0.25">
      <c r="A3037" s="9">
        <v>43227.5</v>
      </c>
      <c r="B3037" s="10">
        <v>68</v>
      </c>
    </row>
    <row r="3038" spans="1:2" x14ac:dyDescent="0.25">
      <c r="A3038" s="9">
        <v>43227.541666666664</v>
      </c>
      <c r="B3038" s="10">
        <v>70</v>
      </c>
    </row>
    <row r="3039" spans="1:2" x14ac:dyDescent="0.25">
      <c r="A3039" s="9">
        <v>43227.583333333336</v>
      </c>
      <c r="B3039" s="10">
        <v>72</v>
      </c>
    </row>
    <row r="3040" spans="1:2" x14ac:dyDescent="0.25">
      <c r="A3040" s="9">
        <v>43227.625</v>
      </c>
      <c r="B3040" s="10">
        <v>73</v>
      </c>
    </row>
    <row r="3041" spans="1:2" x14ac:dyDescent="0.25">
      <c r="A3041" s="9">
        <v>43227.666666666664</v>
      </c>
      <c r="B3041" s="10">
        <v>75</v>
      </c>
    </row>
    <row r="3042" spans="1:2" x14ac:dyDescent="0.25">
      <c r="A3042" s="9">
        <v>43227.708333333336</v>
      </c>
      <c r="B3042" s="10">
        <v>69</v>
      </c>
    </row>
    <row r="3043" spans="1:2" x14ac:dyDescent="0.25">
      <c r="A3043" s="9">
        <v>43227.75</v>
      </c>
      <c r="B3043" s="10">
        <v>68</v>
      </c>
    </row>
    <row r="3044" spans="1:2" x14ac:dyDescent="0.25">
      <c r="A3044" s="9">
        <v>43227.791666666664</v>
      </c>
      <c r="B3044" s="10">
        <v>66</v>
      </c>
    </row>
    <row r="3045" spans="1:2" x14ac:dyDescent="0.25">
      <c r="A3045" s="9">
        <v>43227.833333333336</v>
      </c>
      <c r="B3045" s="10">
        <v>65</v>
      </c>
    </row>
    <row r="3046" spans="1:2" x14ac:dyDescent="0.25">
      <c r="A3046" s="9">
        <v>43227.875</v>
      </c>
      <c r="B3046" s="10">
        <v>63</v>
      </c>
    </row>
    <row r="3047" spans="1:2" x14ac:dyDescent="0.25">
      <c r="A3047" s="9">
        <v>43227.916666666664</v>
      </c>
      <c r="B3047" s="10">
        <v>61</v>
      </c>
    </row>
    <row r="3048" spans="1:2" x14ac:dyDescent="0.25">
      <c r="A3048" s="9">
        <v>43227.958333333336</v>
      </c>
      <c r="B3048" s="10">
        <v>59</v>
      </c>
    </row>
    <row r="3049" spans="1:2" x14ac:dyDescent="0.25">
      <c r="A3049" s="9">
        <v>43228</v>
      </c>
      <c r="B3049" s="10">
        <v>57</v>
      </c>
    </row>
    <row r="3050" spans="1:2" x14ac:dyDescent="0.25">
      <c r="A3050" s="9">
        <v>43228.041666666664</v>
      </c>
      <c r="B3050" s="10">
        <v>57</v>
      </c>
    </row>
    <row r="3051" spans="1:2" x14ac:dyDescent="0.25">
      <c r="A3051" s="9">
        <v>43228.083333333336</v>
      </c>
      <c r="B3051" s="10">
        <v>56</v>
      </c>
    </row>
    <row r="3052" spans="1:2" x14ac:dyDescent="0.25">
      <c r="A3052" s="9">
        <v>43228.125</v>
      </c>
      <c r="B3052" s="10">
        <v>54</v>
      </c>
    </row>
    <row r="3053" spans="1:2" x14ac:dyDescent="0.25">
      <c r="A3053" s="9">
        <v>43228.166666666664</v>
      </c>
      <c r="B3053" s="10">
        <v>55</v>
      </c>
    </row>
    <row r="3054" spans="1:2" x14ac:dyDescent="0.25">
      <c r="A3054" s="9">
        <v>43228.208333333336</v>
      </c>
      <c r="B3054" s="10">
        <v>55</v>
      </c>
    </row>
    <row r="3055" spans="1:2" x14ac:dyDescent="0.25">
      <c r="A3055" s="9">
        <v>43228.25</v>
      </c>
      <c r="B3055" s="10">
        <v>54</v>
      </c>
    </row>
    <row r="3056" spans="1:2" x14ac:dyDescent="0.25">
      <c r="A3056" s="9">
        <v>43228.291666666664</v>
      </c>
      <c r="B3056" s="10">
        <v>55</v>
      </c>
    </row>
    <row r="3057" spans="1:2" x14ac:dyDescent="0.25">
      <c r="A3057" s="9">
        <v>43228.333333333336</v>
      </c>
      <c r="B3057" s="10">
        <v>57</v>
      </c>
    </row>
    <row r="3058" spans="1:2" x14ac:dyDescent="0.25">
      <c r="A3058" s="9">
        <v>43228.375</v>
      </c>
      <c r="B3058" s="10">
        <v>59</v>
      </c>
    </row>
    <row r="3059" spans="1:2" x14ac:dyDescent="0.25">
      <c r="A3059" s="9">
        <v>43228.416666666664</v>
      </c>
      <c r="B3059" s="10">
        <v>63</v>
      </c>
    </row>
    <row r="3060" spans="1:2" x14ac:dyDescent="0.25">
      <c r="A3060" s="9">
        <v>43228.458333333336</v>
      </c>
      <c r="B3060" s="10">
        <v>64</v>
      </c>
    </row>
    <row r="3061" spans="1:2" x14ac:dyDescent="0.25">
      <c r="A3061" s="9">
        <v>43228.5</v>
      </c>
      <c r="B3061" s="10">
        <v>66</v>
      </c>
    </row>
    <row r="3062" spans="1:2" x14ac:dyDescent="0.25">
      <c r="A3062" s="9">
        <v>43228.541666666664</v>
      </c>
      <c r="B3062" s="10">
        <v>69</v>
      </c>
    </row>
    <row r="3063" spans="1:2" x14ac:dyDescent="0.25">
      <c r="A3063" s="9">
        <v>43228.583333333336</v>
      </c>
      <c r="B3063" s="10">
        <v>71</v>
      </c>
    </row>
    <row r="3064" spans="1:2" x14ac:dyDescent="0.25">
      <c r="A3064" s="9">
        <v>43228.625</v>
      </c>
      <c r="B3064" s="10">
        <v>70</v>
      </c>
    </row>
    <row r="3065" spans="1:2" x14ac:dyDescent="0.25">
      <c r="A3065" s="9">
        <v>43228.666666666664</v>
      </c>
      <c r="B3065" s="10">
        <v>71</v>
      </c>
    </row>
    <row r="3066" spans="1:2" x14ac:dyDescent="0.25">
      <c r="A3066" s="9">
        <v>43228.708333333336</v>
      </c>
      <c r="B3066" s="10">
        <v>68</v>
      </c>
    </row>
    <row r="3067" spans="1:2" x14ac:dyDescent="0.25">
      <c r="A3067" s="9">
        <v>43228.75</v>
      </c>
      <c r="B3067" s="10">
        <v>68</v>
      </c>
    </row>
    <row r="3068" spans="1:2" x14ac:dyDescent="0.25">
      <c r="A3068" s="9">
        <v>43228.791666666664</v>
      </c>
      <c r="B3068" s="10">
        <v>65</v>
      </c>
    </row>
    <row r="3069" spans="1:2" x14ac:dyDescent="0.25">
      <c r="A3069" s="9">
        <v>43228.833333333336</v>
      </c>
      <c r="B3069" s="10">
        <v>63</v>
      </c>
    </row>
    <row r="3070" spans="1:2" x14ac:dyDescent="0.25">
      <c r="A3070" s="9">
        <v>43228.875</v>
      </c>
      <c r="B3070" s="10">
        <v>61</v>
      </c>
    </row>
    <row r="3071" spans="1:2" x14ac:dyDescent="0.25">
      <c r="A3071" s="9">
        <v>43228.916666666664</v>
      </c>
      <c r="B3071" s="10">
        <v>60</v>
      </c>
    </row>
    <row r="3072" spans="1:2" x14ac:dyDescent="0.25">
      <c r="A3072" s="9">
        <v>43228.958333333336</v>
      </c>
      <c r="B3072" s="10">
        <v>59</v>
      </c>
    </row>
    <row r="3073" spans="1:2" x14ac:dyDescent="0.25">
      <c r="A3073" s="9">
        <v>43229</v>
      </c>
      <c r="B3073" s="10">
        <v>59</v>
      </c>
    </row>
    <row r="3074" spans="1:2" x14ac:dyDescent="0.25">
      <c r="A3074" s="9">
        <v>43229.041666666664</v>
      </c>
      <c r="B3074" s="10">
        <v>56</v>
      </c>
    </row>
    <row r="3075" spans="1:2" x14ac:dyDescent="0.25">
      <c r="A3075" s="9">
        <v>43229.083333333336</v>
      </c>
      <c r="B3075" s="10">
        <v>56</v>
      </c>
    </row>
    <row r="3076" spans="1:2" x14ac:dyDescent="0.25">
      <c r="A3076" s="9">
        <v>43229.125</v>
      </c>
      <c r="B3076" s="10">
        <v>55</v>
      </c>
    </row>
    <row r="3077" spans="1:2" x14ac:dyDescent="0.25">
      <c r="A3077" s="9">
        <v>43229.166666666664</v>
      </c>
      <c r="B3077" s="10">
        <v>56</v>
      </c>
    </row>
    <row r="3078" spans="1:2" x14ac:dyDescent="0.25">
      <c r="A3078" s="9">
        <v>43229.208333333336</v>
      </c>
      <c r="B3078" s="10">
        <v>54</v>
      </c>
    </row>
    <row r="3079" spans="1:2" x14ac:dyDescent="0.25">
      <c r="A3079" s="9">
        <v>43229.25</v>
      </c>
      <c r="B3079" s="10">
        <v>55</v>
      </c>
    </row>
    <row r="3080" spans="1:2" x14ac:dyDescent="0.25">
      <c r="A3080" s="9">
        <v>43229.291666666664</v>
      </c>
      <c r="B3080" s="10">
        <v>57</v>
      </c>
    </row>
    <row r="3081" spans="1:2" x14ac:dyDescent="0.25">
      <c r="A3081" s="9">
        <v>43229.333333333336</v>
      </c>
      <c r="B3081" s="10">
        <v>60</v>
      </c>
    </row>
    <row r="3082" spans="1:2" x14ac:dyDescent="0.25">
      <c r="A3082" s="9">
        <v>43229.375</v>
      </c>
      <c r="B3082" s="10">
        <v>63</v>
      </c>
    </row>
    <row r="3083" spans="1:2" x14ac:dyDescent="0.25">
      <c r="A3083" s="9">
        <v>43229.416666666664</v>
      </c>
      <c r="B3083" s="10">
        <v>67</v>
      </c>
    </row>
    <row r="3084" spans="1:2" x14ac:dyDescent="0.25">
      <c r="A3084" s="9">
        <v>43229.458333333336</v>
      </c>
      <c r="B3084" s="10">
        <v>70</v>
      </c>
    </row>
    <row r="3085" spans="1:2" x14ac:dyDescent="0.25">
      <c r="A3085" s="9">
        <v>43229.5</v>
      </c>
      <c r="B3085" s="10">
        <v>73</v>
      </c>
    </row>
    <row r="3086" spans="1:2" x14ac:dyDescent="0.25">
      <c r="A3086" s="9">
        <v>43229.541666666664</v>
      </c>
      <c r="B3086" s="10">
        <v>73</v>
      </c>
    </row>
    <row r="3087" spans="1:2" x14ac:dyDescent="0.25">
      <c r="A3087" s="9">
        <v>43229.583333333336</v>
      </c>
      <c r="B3087" s="10">
        <v>68</v>
      </c>
    </row>
    <row r="3088" spans="1:2" x14ac:dyDescent="0.25">
      <c r="A3088" s="9">
        <v>43229.625</v>
      </c>
      <c r="B3088" s="10">
        <v>72</v>
      </c>
    </row>
    <row r="3089" spans="1:2" x14ac:dyDescent="0.25">
      <c r="A3089" s="9">
        <v>43229.666666666664</v>
      </c>
      <c r="B3089" s="10">
        <v>72</v>
      </c>
    </row>
    <row r="3090" spans="1:2" x14ac:dyDescent="0.25">
      <c r="A3090" s="9">
        <v>43229.708333333336</v>
      </c>
      <c r="B3090" s="10">
        <v>72</v>
      </c>
    </row>
    <row r="3091" spans="1:2" x14ac:dyDescent="0.25">
      <c r="A3091" s="9">
        <v>43229.75</v>
      </c>
      <c r="B3091" s="10">
        <v>70</v>
      </c>
    </row>
    <row r="3092" spans="1:2" x14ac:dyDescent="0.25">
      <c r="A3092" s="9">
        <v>43229.791666666664</v>
      </c>
      <c r="B3092" s="10">
        <v>70</v>
      </c>
    </row>
    <row r="3093" spans="1:2" x14ac:dyDescent="0.25">
      <c r="A3093" s="9">
        <v>43229.833333333336</v>
      </c>
      <c r="B3093" s="10">
        <v>65</v>
      </c>
    </row>
    <row r="3094" spans="1:2" x14ac:dyDescent="0.25">
      <c r="A3094" s="9">
        <v>43229.875</v>
      </c>
      <c r="B3094" s="10">
        <v>63</v>
      </c>
    </row>
    <row r="3095" spans="1:2" x14ac:dyDescent="0.25">
      <c r="A3095" s="9">
        <v>43229.916666666664</v>
      </c>
      <c r="B3095" s="10">
        <v>59</v>
      </c>
    </row>
    <row r="3096" spans="1:2" x14ac:dyDescent="0.25">
      <c r="A3096" s="9">
        <v>43229.958333333336</v>
      </c>
      <c r="B3096" s="10">
        <v>58</v>
      </c>
    </row>
    <row r="3097" spans="1:2" x14ac:dyDescent="0.25">
      <c r="A3097" s="9">
        <v>43230</v>
      </c>
      <c r="B3097" s="10">
        <v>57</v>
      </c>
    </row>
    <row r="3098" spans="1:2" x14ac:dyDescent="0.25">
      <c r="A3098" s="9">
        <v>43230.041666666664</v>
      </c>
      <c r="B3098" s="10">
        <v>55</v>
      </c>
    </row>
    <row r="3099" spans="1:2" x14ac:dyDescent="0.25">
      <c r="A3099" s="9">
        <v>43230.083333333336</v>
      </c>
      <c r="B3099" s="10">
        <v>55</v>
      </c>
    </row>
    <row r="3100" spans="1:2" x14ac:dyDescent="0.25">
      <c r="A3100" s="9">
        <v>43230.125</v>
      </c>
      <c r="B3100" s="10">
        <v>55</v>
      </c>
    </row>
    <row r="3101" spans="1:2" x14ac:dyDescent="0.25">
      <c r="A3101" s="9">
        <v>43230.166666666664</v>
      </c>
      <c r="B3101" s="10">
        <v>57</v>
      </c>
    </row>
    <row r="3102" spans="1:2" x14ac:dyDescent="0.25">
      <c r="A3102" s="9">
        <v>43230.208333333336</v>
      </c>
      <c r="B3102" s="10">
        <v>57</v>
      </c>
    </row>
    <row r="3103" spans="1:2" x14ac:dyDescent="0.25">
      <c r="A3103" s="9">
        <v>43230.25</v>
      </c>
      <c r="B3103" s="10">
        <v>57</v>
      </c>
    </row>
    <row r="3104" spans="1:2" x14ac:dyDescent="0.25">
      <c r="A3104" s="9">
        <v>43230.291666666664</v>
      </c>
      <c r="B3104" s="10">
        <v>57</v>
      </c>
    </row>
    <row r="3105" spans="1:2" x14ac:dyDescent="0.25">
      <c r="A3105" s="9">
        <v>43230.333333333336</v>
      </c>
      <c r="B3105" s="10">
        <v>58</v>
      </c>
    </row>
    <row r="3106" spans="1:2" x14ac:dyDescent="0.25">
      <c r="A3106" s="9">
        <v>43230.375</v>
      </c>
      <c r="B3106" s="10">
        <v>57</v>
      </c>
    </row>
    <row r="3107" spans="1:2" x14ac:dyDescent="0.25">
      <c r="A3107" s="9">
        <v>43230.416666666664</v>
      </c>
      <c r="B3107" s="10">
        <v>59</v>
      </c>
    </row>
    <row r="3108" spans="1:2" x14ac:dyDescent="0.25">
      <c r="A3108" s="9">
        <v>43230.458333333336</v>
      </c>
      <c r="B3108" s="10">
        <v>62</v>
      </c>
    </row>
    <row r="3109" spans="1:2" x14ac:dyDescent="0.25">
      <c r="A3109" s="9">
        <v>43230.5</v>
      </c>
      <c r="B3109" s="10">
        <v>61</v>
      </c>
    </row>
    <row r="3110" spans="1:2" x14ac:dyDescent="0.25">
      <c r="A3110" s="9">
        <v>43230.541666666664</v>
      </c>
      <c r="B3110" s="10">
        <v>61</v>
      </c>
    </row>
    <row r="3111" spans="1:2" x14ac:dyDescent="0.25">
      <c r="A3111" s="9">
        <v>43230.583333333336</v>
      </c>
      <c r="B3111" s="10">
        <v>59</v>
      </c>
    </row>
    <row r="3112" spans="1:2" x14ac:dyDescent="0.25">
      <c r="A3112" s="9">
        <v>43230.625</v>
      </c>
      <c r="B3112" s="10">
        <v>61</v>
      </c>
    </row>
    <row r="3113" spans="1:2" x14ac:dyDescent="0.25">
      <c r="A3113" s="9">
        <v>43230.666666666664</v>
      </c>
      <c r="B3113" s="10">
        <v>63</v>
      </c>
    </row>
    <row r="3114" spans="1:2" x14ac:dyDescent="0.25">
      <c r="A3114" s="9">
        <v>43230.708333333336</v>
      </c>
      <c r="B3114" s="10">
        <v>63</v>
      </c>
    </row>
    <row r="3115" spans="1:2" x14ac:dyDescent="0.25">
      <c r="A3115" s="9">
        <v>43230.75</v>
      </c>
      <c r="B3115" s="10">
        <v>63</v>
      </c>
    </row>
    <row r="3116" spans="1:2" x14ac:dyDescent="0.25">
      <c r="A3116" s="9">
        <v>43230.791666666664</v>
      </c>
      <c r="B3116" s="10">
        <v>63</v>
      </c>
    </row>
    <row r="3117" spans="1:2" x14ac:dyDescent="0.25">
      <c r="A3117" s="9">
        <v>43230.833333333336</v>
      </c>
      <c r="B3117" s="10">
        <v>63</v>
      </c>
    </row>
    <row r="3118" spans="1:2" x14ac:dyDescent="0.25">
      <c r="A3118" s="9">
        <v>43230.875</v>
      </c>
      <c r="B3118" s="10">
        <v>63</v>
      </c>
    </row>
    <row r="3119" spans="1:2" x14ac:dyDescent="0.25">
      <c r="A3119" s="9">
        <v>43230.916666666664</v>
      </c>
      <c r="B3119" s="10">
        <v>64</v>
      </c>
    </row>
    <row r="3120" spans="1:2" x14ac:dyDescent="0.25">
      <c r="A3120" s="9">
        <v>43230.958333333336</v>
      </c>
      <c r="B3120" s="10">
        <v>65</v>
      </c>
    </row>
    <row r="3121" spans="1:2" x14ac:dyDescent="0.25">
      <c r="A3121" s="9">
        <v>43231</v>
      </c>
      <c r="B3121" s="10">
        <v>63</v>
      </c>
    </row>
    <row r="3122" spans="1:2" x14ac:dyDescent="0.25">
      <c r="A3122" s="9">
        <v>43231.041666666664</v>
      </c>
      <c r="B3122" s="10">
        <v>63</v>
      </c>
    </row>
    <row r="3123" spans="1:2" x14ac:dyDescent="0.25">
      <c r="A3123" s="9">
        <v>43231.083333333336</v>
      </c>
      <c r="B3123" s="10">
        <v>61</v>
      </c>
    </row>
    <row r="3124" spans="1:2" x14ac:dyDescent="0.25">
      <c r="A3124" s="9">
        <v>43231.125</v>
      </c>
      <c r="B3124" s="10">
        <v>61</v>
      </c>
    </row>
    <row r="3125" spans="1:2" x14ac:dyDescent="0.25">
      <c r="A3125" s="9">
        <v>43231.166666666664</v>
      </c>
      <c r="B3125" s="10">
        <v>63</v>
      </c>
    </row>
    <row r="3126" spans="1:2" x14ac:dyDescent="0.25">
      <c r="A3126" s="9">
        <v>43231.208333333336</v>
      </c>
      <c r="B3126" s="10">
        <v>61</v>
      </c>
    </row>
    <row r="3127" spans="1:2" x14ac:dyDescent="0.25">
      <c r="A3127" s="9">
        <v>43231.25</v>
      </c>
      <c r="B3127" s="10">
        <v>63</v>
      </c>
    </row>
    <row r="3128" spans="1:2" x14ac:dyDescent="0.25">
      <c r="A3128" s="9">
        <v>43231.291666666664</v>
      </c>
      <c r="B3128" s="10">
        <v>63</v>
      </c>
    </row>
    <row r="3129" spans="1:2" x14ac:dyDescent="0.25">
      <c r="A3129" s="9">
        <v>43231.333333333336</v>
      </c>
      <c r="B3129" s="10">
        <v>63</v>
      </c>
    </row>
    <row r="3130" spans="1:2" x14ac:dyDescent="0.25">
      <c r="A3130" s="9">
        <v>43231.375</v>
      </c>
      <c r="B3130" s="10">
        <v>64</v>
      </c>
    </row>
    <row r="3131" spans="1:2" x14ac:dyDescent="0.25">
      <c r="A3131" s="9">
        <v>43231.416666666664</v>
      </c>
      <c r="B3131" s="10">
        <v>64</v>
      </c>
    </row>
    <row r="3132" spans="1:2" x14ac:dyDescent="0.25">
      <c r="A3132" s="9">
        <v>43231.458333333336</v>
      </c>
      <c r="B3132" s="10">
        <v>65</v>
      </c>
    </row>
    <row r="3133" spans="1:2" x14ac:dyDescent="0.25">
      <c r="A3133" s="9">
        <v>43231.5</v>
      </c>
      <c r="B3133" s="10">
        <v>64</v>
      </c>
    </row>
    <row r="3134" spans="1:2" x14ac:dyDescent="0.25">
      <c r="A3134" s="9">
        <v>43231.541666666664</v>
      </c>
      <c r="B3134" s="10">
        <v>66</v>
      </c>
    </row>
    <row r="3135" spans="1:2" x14ac:dyDescent="0.25">
      <c r="A3135" s="9">
        <v>43231.583333333336</v>
      </c>
      <c r="B3135" s="10">
        <v>69</v>
      </c>
    </row>
    <row r="3136" spans="1:2" x14ac:dyDescent="0.25">
      <c r="A3136" s="9">
        <v>43231.625</v>
      </c>
      <c r="B3136" s="10">
        <v>72</v>
      </c>
    </row>
    <row r="3137" spans="1:2" x14ac:dyDescent="0.25">
      <c r="A3137" s="9">
        <v>43231.666666666664</v>
      </c>
      <c r="B3137" s="10">
        <v>72</v>
      </c>
    </row>
    <row r="3138" spans="1:2" x14ac:dyDescent="0.25">
      <c r="A3138" s="9">
        <v>43231.708333333336</v>
      </c>
      <c r="B3138" s="10">
        <v>72</v>
      </c>
    </row>
    <row r="3139" spans="1:2" x14ac:dyDescent="0.25">
      <c r="A3139" s="9">
        <v>43231.75</v>
      </c>
      <c r="B3139" s="10">
        <v>72</v>
      </c>
    </row>
    <row r="3140" spans="1:2" x14ac:dyDescent="0.25">
      <c r="A3140" s="9">
        <v>43231.791666666664</v>
      </c>
      <c r="B3140" s="10">
        <v>70</v>
      </c>
    </row>
    <row r="3141" spans="1:2" x14ac:dyDescent="0.25">
      <c r="A3141" s="9">
        <v>43231.833333333336</v>
      </c>
      <c r="B3141" s="10">
        <v>68</v>
      </c>
    </row>
    <row r="3142" spans="1:2" x14ac:dyDescent="0.25">
      <c r="A3142" s="9">
        <v>43231.875</v>
      </c>
      <c r="B3142" s="10">
        <v>66</v>
      </c>
    </row>
    <row r="3143" spans="1:2" x14ac:dyDescent="0.25">
      <c r="A3143" s="9">
        <v>43231.916666666664</v>
      </c>
      <c r="B3143" s="10">
        <v>66</v>
      </c>
    </row>
    <row r="3144" spans="1:2" x14ac:dyDescent="0.25">
      <c r="A3144" s="9">
        <v>43231.958333333336</v>
      </c>
      <c r="B3144" s="10">
        <v>66</v>
      </c>
    </row>
    <row r="3145" spans="1:2" x14ac:dyDescent="0.25">
      <c r="A3145" s="9">
        <v>43232</v>
      </c>
      <c r="B3145" s="10">
        <v>64</v>
      </c>
    </row>
    <row r="3146" spans="1:2" x14ac:dyDescent="0.25">
      <c r="A3146" s="9">
        <v>43232.041666666664</v>
      </c>
      <c r="B3146" s="10">
        <v>63</v>
      </c>
    </row>
    <row r="3147" spans="1:2" x14ac:dyDescent="0.25">
      <c r="A3147" s="9">
        <v>43232.083333333336</v>
      </c>
      <c r="B3147" s="10">
        <v>63</v>
      </c>
    </row>
    <row r="3148" spans="1:2" x14ac:dyDescent="0.25">
      <c r="A3148" s="9">
        <v>43232.125</v>
      </c>
      <c r="B3148" s="10">
        <v>61</v>
      </c>
    </row>
    <row r="3149" spans="1:2" x14ac:dyDescent="0.25">
      <c r="A3149" s="9">
        <v>43232.166666666664</v>
      </c>
      <c r="B3149" s="10">
        <v>59</v>
      </c>
    </row>
    <row r="3150" spans="1:2" x14ac:dyDescent="0.25">
      <c r="A3150" s="9">
        <v>43232.208333333336</v>
      </c>
      <c r="B3150" s="10">
        <v>58</v>
      </c>
    </row>
    <row r="3151" spans="1:2" x14ac:dyDescent="0.25">
      <c r="A3151" s="9">
        <v>43232.25</v>
      </c>
      <c r="B3151" s="10">
        <v>55</v>
      </c>
    </row>
    <row r="3152" spans="1:2" x14ac:dyDescent="0.25">
      <c r="A3152" s="9">
        <v>43232.291666666664</v>
      </c>
      <c r="B3152" s="10">
        <v>54</v>
      </c>
    </row>
    <row r="3153" spans="1:2" x14ac:dyDescent="0.25">
      <c r="A3153" s="9">
        <v>43232.333333333336</v>
      </c>
      <c r="B3153" s="10">
        <v>54</v>
      </c>
    </row>
    <row r="3154" spans="1:2" x14ac:dyDescent="0.25">
      <c r="A3154" s="9">
        <v>43232.375</v>
      </c>
      <c r="B3154" s="10">
        <v>55</v>
      </c>
    </row>
    <row r="3155" spans="1:2" x14ac:dyDescent="0.25">
      <c r="A3155" s="9">
        <v>43232.416666666664</v>
      </c>
      <c r="B3155" s="10">
        <v>55</v>
      </c>
    </row>
    <row r="3156" spans="1:2" x14ac:dyDescent="0.25">
      <c r="A3156" s="9">
        <v>43232.458333333336</v>
      </c>
      <c r="B3156" s="10">
        <v>55</v>
      </c>
    </row>
    <row r="3157" spans="1:2" x14ac:dyDescent="0.25">
      <c r="A3157" s="9">
        <v>43232.5</v>
      </c>
      <c r="B3157" s="10">
        <v>57</v>
      </c>
    </row>
    <row r="3158" spans="1:2" x14ac:dyDescent="0.25">
      <c r="A3158" s="9">
        <v>43232.541666666664</v>
      </c>
      <c r="B3158" s="10">
        <v>55</v>
      </c>
    </row>
    <row r="3159" spans="1:2" x14ac:dyDescent="0.25">
      <c r="A3159" s="9">
        <v>43232.583333333336</v>
      </c>
      <c r="B3159" s="10">
        <v>58</v>
      </c>
    </row>
    <row r="3160" spans="1:2" x14ac:dyDescent="0.25">
      <c r="A3160" s="9">
        <v>43232.625</v>
      </c>
      <c r="B3160" s="10">
        <v>57</v>
      </c>
    </row>
    <row r="3161" spans="1:2" x14ac:dyDescent="0.25">
      <c r="A3161" s="9">
        <v>43232.666666666664</v>
      </c>
      <c r="B3161" s="10">
        <v>57</v>
      </c>
    </row>
    <row r="3162" spans="1:2" x14ac:dyDescent="0.25">
      <c r="A3162" s="9">
        <v>43232.708333333336</v>
      </c>
      <c r="B3162" s="10">
        <v>57</v>
      </c>
    </row>
    <row r="3163" spans="1:2" x14ac:dyDescent="0.25">
      <c r="A3163" s="9">
        <v>43232.75</v>
      </c>
      <c r="B3163" s="10">
        <v>55</v>
      </c>
    </row>
    <row r="3164" spans="1:2" x14ac:dyDescent="0.25">
      <c r="A3164" s="9">
        <v>43232.791666666664</v>
      </c>
      <c r="B3164" s="10">
        <v>55</v>
      </c>
    </row>
    <row r="3165" spans="1:2" x14ac:dyDescent="0.25">
      <c r="A3165" s="9">
        <v>43232.833333333336</v>
      </c>
      <c r="B3165" s="10">
        <v>55</v>
      </c>
    </row>
    <row r="3166" spans="1:2" x14ac:dyDescent="0.25">
      <c r="A3166" s="9">
        <v>43232.875</v>
      </c>
      <c r="B3166" s="10">
        <v>55</v>
      </c>
    </row>
    <row r="3167" spans="1:2" x14ac:dyDescent="0.25">
      <c r="A3167" s="9">
        <v>43232.916666666664</v>
      </c>
      <c r="B3167" s="10">
        <v>54</v>
      </c>
    </row>
    <row r="3168" spans="1:2" x14ac:dyDescent="0.25">
      <c r="A3168" s="9">
        <v>43232.958333333336</v>
      </c>
      <c r="B3168" s="10">
        <v>53</v>
      </c>
    </row>
    <row r="3169" spans="1:2" x14ac:dyDescent="0.25">
      <c r="A3169" s="9">
        <v>43233</v>
      </c>
      <c r="B3169" s="10">
        <v>54</v>
      </c>
    </row>
    <row r="3170" spans="1:2" x14ac:dyDescent="0.25">
      <c r="A3170" s="9">
        <v>43233.041666666664</v>
      </c>
      <c r="B3170" s="10">
        <v>53</v>
      </c>
    </row>
    <row r="3171" spans="1:2" x14ac:dyDescent="0.25">
      <c r="A3171" s="9">
        <v>43233.083333333336</v>
      </c>
      <c r="B3171" s="10">
        <v>53</v>
      </c>
    </row>
    <row r="3172" spans="1:2" x14ac:dyDescent="0.25">
      <c r="A3172" s="9">
        <v>43233.125</v>
      </c>
      <c r="B3172" s="10">
        <v>54</v>
      </c>
    </row>
    <row r="3173" spans="1:2" x14ac:dyDescent="0.25">
      <c r="A3173" s="9">
        <v>43233.166666666664</v>
      </c>
      <c r="B3173" s="10">
        <v>54</v>
      </c>
    </row>
    <row r="3174" spans="1:2" x14ac:dyDescent="0.25">
      <c r="A3174" s="9">
        <v>43233.208333333336</v>
      </c>
      <c r="B3174" s="10">
        <v>53</v>
      </c>
    </row>
    <row r="3175" spans="1:2" x14ac:dyDescent="0.25">
      <c r="A3175" s="9">
        <v>43233.25</v>
      </c>
      <c r="B3175" s="10">
        <v>54</v>
      </c>
    </row>
    <row r="3176" spans="1:2" x14ac:dyDescent="0.25">
      <c r="A3176" s="9">
        <v>43233.291666666664</v>
      </c>
      <c r="B3176" s="10">
        <v>54</v>
      </c>
    </row>
    <row r="3177" spans="1:2" x14ac:dyDescent="0.25">
      <c r="A3177" s="9">
        <v>43233.333333333336</v>
      </c>
      <c r="B3177" s="10">
        <v>53</v>
      </c>
    </row>
    <row r="3178" spans="1:2" x14ac:dyDescent="0.25">
      <c r="A3178" s="9">
        <v>43233.375</v>
      </c>
      <c r="B3178" s="10">
        <v>54</v>
      </c>
    </row>
    <row r="3179" spans="1:2" x14ac:dyDescent="0.25">
      <c r="A3179" s="9">
        <v>43233.416666666664</v>
      </c>
      <c r="B3179" s="10">
        <v>54</v>
      </c>
    </row>
    <row r="3180" spans="1:2" x14ac:dyDescent="0.25">
      <c r="A3180" s="9">
        <v>43233.458333333336</v>
      </c>
      <c r="B3180" s="10">
        <v>54</v>
      </c>
    </row>
    <row r="3181" spans="1:2" x14ac:dyDescent="0.25">
      <c r="A3181" s="9">
        <v>43233.5</v>
      </c>
      <c r="B3181" s="10">
        <v>54</v>
      </c>
    </row>
    <row r="3182" spans="1:2" x14ac:dyDescent="0.25">
      <c r="A3182" s="9">
        <v>43233.541666666664</v>
      </c>
      <c r="B3182" s="10">
        <v>54</v>
      </c>
    </row>
    <row r="3183" spans="1:2" x14ac:dyDescent="0.25">
      <c r="A3183" s="9">
        <v>43233.583333333336</v>
      </c>
      <c r="B3183" s="10">
        <v>53</v>
      </c>
    </row>
    <row r="3184" spans="1:2" x14ac:dyDescent="0.25">
      <c r="A3184" s="9">
        <v>43233.625</v>
      </c>
      <c r="B3184" s="10">
        <v>54</v>
      </c>
    </row>
    <row r="3185" spans="1:2" x14ac:dyDescent="0.25">
      <c r="A3185" s="9">
        <v>43233.666666666664</v>
      </c>
      <c r="B3185" s="10">
        <v>54</v>
      </c>
    </row>
    <row r="3186" spans="1:2" x14ac:dyDescent="0.25">
      <c r="A3186" s="9">
        <v>43233.708333333336</v>
      </c>
      <c r="B3186" s="10">
        <v>55</v>
      </c>
    </row>
    <row r="3187" spans="1:2" x14ac:dyDescent="0.25">
      <c r="A3187" s="9">
        <v>43233.75</v>
      </c>
      <c r="B3187" s="10">
        <v>55</v>
      </c>
    </row>
    <row r="3188" spans="1:2" x14ac:dyDescent="0.25">
      <c r="A3188" s="9">
        <v>43233.791666666664</v>
      </c>
      <c r="B3188" s="10">
        <v>55</v>
      </c>
    </row>
    <row r="3189" spans="1:2" x14ac:dyDescent="0.25">
      <c r="A3189" s="9">
        <v>43233.833333333336</v>
      </c>
      <c r="B3189" s="10">
        <v>55</v>
      </c>
    </row>
    <row r="3190" spans="1:2" x14ac:dyDescent="0.25">
      <c r="A3190" s="9">
        <v>43233.875</v>
      </c>
      <c r="B3190" s="10">
        <v>55</v>
      </c>
    </row>
    <row r="3191" spans="1:2" x14ac:dyDescent="0.25">
      <c r="A3191" s="9">
        <v>43233.916666666664</v>
      </c>
      <c r="B3191" s="10">
        <v>54</v>
      </c>
    </row>
    <row r="3192" spans="1:2" x14ac:dyDescent="0.25">
      <c r="A3192" s="9">
        <v>43233.958333333336</v>
      </c>
      <c r="B3192" s="10">
        <v>53</v>
      </c>
    </row>
    <row r="3193" spans="1:2" x14ac:dyDescent="0.25">
      <c r="A3193" s="9">
        <v>43234</v>
      </c>
      <c r="B3193" s="10">
        <v>54</v>
      </c>
    </row>
    <row r="3194" spans="1:2" x14ac:dyDescent="0.25">
      <c r="A3194" s="9">
        <v>43234.041666666664</v>
      </c>
      <c r="B3194" s="10">
        <v>54</v>
      </c>
    </row>
    <row r="3195" spans="1:2" x14ac:dyDescent="0.25">
      <c r="A3195" s="9">
        <v>43234.083333333336</v>
      </c>
      <c r="B3195" s="10">
        <v>53</v>
      </c>
    </row>
    <row r="3196" spans="1:2" x14ac:dyDescent="0.25">
      <c r="A3196" s="9">
        <v>43234.125</v>
      </c>
      <c r="B3196" s="10">
        <v>54</v>
      </c>
    </row>
    <row r="3197" spans="1:2" x14ac:dyDescent="0.25">
      <c r="A3197" s="9">
        <v>43234.166666666664</v>
      </c>
      <c r="B3197" s="10">
        <v>54</v>
      </c>
    </row>
    <row r="3198" spans="1:2" x14ac:dyDescent="0.25">
      <c r="A3198" s="9">
        <v>43234.208333333336</v>
      </c>
      <c r="B3198" s="10">
        <v>53</v>
      </c>
    </row>
    <row r="3199" spans="1:2" x14ac:dyDescent="0.25">
      <c r="A3199" s="9">
        <v>43234.25</v>
      </c>
      <c r="B3199" s="10">
        <v>54</v>
      </c>
    </row>
    <row r="3200" spans="1:2" x14ac:dyDescent="0.25">
      <c r="A3200" s="9">
        <v>43234.291666666664</v>
      </c>
      <c r="B3200" s="10">
        <v>54</v>
      </c>
    </row>
    <row r="3201" spans="1:2" x14ac:dyDescent="0.25">
      <c r="A3201" s="9">
        <v>43234.333333333336</v>
      </c>
      <c r="B3201" s="10">
        <v>55</v>
      </c>
    </row>
    <row r="3202" spans="1:2" x14ac:dyDescent="0.25">
      <c r="A3202" s="9">
        <v>43234.375</v>
      </c>
      <c r="B3202" s="10">
        <v>55</v>
      </c>
    </row>
    <row r="3203" spans="1:2" x14ac:dyDescent="0.25">
      <c r="A3203" s="9">
        <v>43234.416666666664</v>
      </c>
      <c r="B3203" s="10">
        <v>57</v>
      </c>
    </row>
    <row r="3204" spans="1:2" x14ac:dyDescent="0.25">
      <c r="A3204" s="9">
        <v>43234.458333333336</v>
      </c>
      <c r="B3204" s="10">
        <v>61</v>
      </c>
    </row>
    <row r="3205" spans="1:2" x14ac:dyDescent="0.25">
      <c r="A3205" s="9">
        <v>43234.5</v>
      </c>
      <c r="B3205" s="10">
        <v>63</v>
      </c>
    </row>
    <row r="3206" spans="1:2" x14ac:dyDescent="0.25">
      <c r="A3206" s="9">
        <v>43234.541666666664</v>
      </c>
      <c r="B3206" s="10">
        <v>63</v>
      </c>
    </row>
    <row r="3207" spans="1:2" x14ac:dyDescent="0.25">
      <c r="A3207" s="9">
        <v>43234.583333333336</v>
      </c>
      <c r="B3207" s="10">
        <v>66</v>
      </c>
    </row>
    <row r="3208" spans="1:2" x14ac:dyDescent="0.25">
      <c r="A3208" s="9">
        <v>43234.625</v>
      </c>
      <c r="B3208" s="10">
        <v>68</v>
      </c>
    </row>
    <row r="3209" spans="1:2" x14ac:dyDescent="0.25">
      <c r="A3209" s="9">
        <v>43234.666666666664</v>
      </c>
      <c r="B3209" s="10">
        <v>70</v>
      </c>
    </row>
    <row r="3210" spans="1:2" x14ac:dyDescent="0.25">
      <c r="A3210" s="9">
        <v>43234.708333333336</v>
      </c>
      <c r="B3210" s="10">
        <v>69</v>
      </c>
    </row>
    <row r="3211" spans="1:2" x14ac:dyDescent="0.25">
      <c r="A3211" s="9">
        <v>43234.75</v>
      </c>
      <c r="B3211" s="10">
        <v>68</v>
      </c>
    </row>
    <row r="3212" spans="1:2" x14ac:dyDescent="0.25">
      <c r="A3212" s="9">
        <v>43234.791666666664</v>
      </c>
      <c r="B3212" s="10">
        <v>64</v>
      </c>
    </row>
    <row r="3213" spans="1:2" x14ac:dyDescent="0.25">
      <c r="A3213" s="9">
        <v>43234.833333333336</v>
      </c>
      <c r="B3213" s="10">
        <v>61</v>
      </c>
    </row>
    <row r="3214" spans="1:2" x14ac:dyDescent="0.25">
      <c r="A3214" s="9">
        <v>43234.875</v>
      </c>
      <c r="B3214" s="10">
        <v>61</v>
      </c>
    </row>
    <row r="3215" spans="1:2" x14ac:dyDescent="0.25">
      <c r="A3215" s="9">
        <v>43234.916666666664</v>
      </c>
      <c r="B3215" s="10">
        <v>59</v>
      </c>
    </row>
    <row r="3216" spans="1:2" x14ac:dyDescent="0.25">
      <c r="A3216" s="9">
        <v>43234.958333333336</v>
      </c>
      <c r="B3216" s="10">
        <v>59</v>
      </c>
    </row>
    <row r="3217" spans="1:2" x14ac:dyDescent="0.25">
      <c r="A3217" s="9">
        <v>43235</v>
      </c>
      <c r="B3217" s="10">
        <v>61</v>
      </c>
    </row>
    <row r="3218" spans="1:2" x14ac:dyDescent="0.25">
      <c r="A3218" s="9">
        <v>43235.041666666664</v>
      </c>
      <c r="B3218" s="10">
        <v>60</v>
      </c>
    </row>
    <row r="3219" spans="1:2" x14ac:dyDescent="0.25">
      <c r="A3219" s="9">
        <v>43235.083333333336</v>
      </c>
      <c r="B3219" s="10">
        <v>60</v>
      </c>
    </row>
    <row r="3220" spans="1:2" x14ac:dyDescent="0.25">
      <c r="A3220" s="9">
        <v>43235.125</v>
      </c>
      <c r="B3220" s="10">
        <v>61</v>
      </c>
    </row>
    <row r="3221" spans="1:2" x14ac:dyDescent="0.25">
      <c r="A3221" s="9">
        <v>43235.166666666664</v>
      </c>
      <c r="B3221" s="10">
        <v>61</v>
      </c>
    </row>
    <row r="3222" spans="1:2" x14ac:dyDescent="0.25">
      <c r="A3222" s="9">
        <v>43235.208333333336</v>
      </c>
      <c r="B3222" s="10">
        <v>61</v>
      </c>
    </row>
    <row r="3223" spans="1:2" x14ac:dyDescent="0.25">
      <c r="A3223" s="9">
        <v>43235.25</v>
      </c>
      <c r="B3223" s="10">
        <v>61</v>
      </c>
    </row>
    <row r="3224" spans="1:2" x14ac:dyDescent="0.25">
      <c r="A3224" s="9">
        <v>43235.291666666664</v>
      </c>
      <c r="B3224" s="10">
        <v>63</v>
      </c>
    </row>
    <row r="3225" spans="1:2" x14ac:dyDescent="0.25">
      <c r="A3225" s="9">
        <v>43235.333333333336</v>
      </c>
      <c r="B3225" s="10">
        <v>65</v>
      </c>
    </row>
    <row r="3226" spans="1:2" x14ac:dyDescent="0.25">
      <c r="A3226" s="9">
        <v>43235.375</v>
      </c>
      <c r="B3226" s="10">
        <v>66</v>
      </c>
    </row>
    <row r="3227" spans="1:2" x14ac:dyDescent="0.25">
      <c r="A3227" s="9">
        <v>43235.416666666664</v>
      </c>
      <c r="B3227" s="10">
        <v>73</v>
      </c>
    </row>
    <row r="3228" spans="1:2" x14ac:dyDescent="0.25">
      <c r="A3228" s="9">
        <v>43235.458333333336</v>
      </c>
      <c r="B3228" s="10">
        <v>75</v>
      </c>
    </row>
    <row r="3229" spans="1:2" x14ac:dyDescent="0.25">
      <c r="A3229" s="9">
        <v>43235.5</v>
      </c>
      <c r="B3229" s="10">
        <v>81</v>
      </c>
    </row>
    <row r="3230" spans="1:2" x14ac:dyDescent="0.25">
      <c r="A3230" s="9">
        <v>43235.541666666664</v>
      </c>
      <c r="B3230" s="10">
        <v>84</v>
      </c>
    </row>
    <row r="3231" spans="1:2" x14ac:dyDescent="0.25">
      <c r="A3231" s="9">
        <v>43235.583333333336</v>
      </c>
      <c r="B3231" s="10">
        <v>85</v>
      </c>
    </row>
    <row r="3232" spans="1:2" x14ac:dyDescent="0.25">
      <c r="A3232" s="9">
        <v>43235.625</v>
      </c>
      <c r="B3232" s="10">
        <v>88</v>
      </c>
    </row>
    <row r="3233" spans="1:2" x14ac:dyDescent="0.25">
      <c r="A3233" s="9">
        <v>43235.666666666664</v>
      </c>
      <c r="B3233" s="10">
        <v>88</v>
      </c>
    </row>
    <row r="3234" spans="1:2" x14ac:dyDescent="0.25">
      <c r="A3234" s="9">
        <v>43235.708333333336</v>
      </c>
      <c r="B3234" s="10">
        <v>90</v>
      </c>
    </row>
    <row r="3235" spans="1:2" x14ac:dyDescent="0.25">
      <c r="A3235" s="9">
        <v>43235.75</v>
      </c>
      <c r="B3235" s="10">
        <v>70</v>
      </c>
    </row>
    <row r="3236" spans="1:2" x14ac:dyDescent="0.25">
      <c r="A3236" s="9">
        <v>43235.791666666664</v>
      </c>
      <c r="B3236" s="10">
        <v>66</v>
      </c>
    </row>
    <row r="3237" spans="1:2" x14ac:dyDescent="0.25">
      <c r="A3237" s="9">
        <v>43235.833333333336</v>
      </c>
      <c r="B3237" s="10">
        <v>68</v>
      </c>
    </row>
    <row r="3238" spans="1:2" x14ac:dyDescent="0.25">
      <c r="A3238" s="9">
        <v>43235.875</v>
      </c>
      <c r="B3238" s="10">
        <v>70</v>
      </c>
    </row>
    <row r="3239" spans="1:2" x14ac:dyDescent="0.25">
      <c r="A3239" s="9">
        <v>43235.916666666664</v>
      </c>
      <c r="B3239" s="10">
        <v>70</v>
      </c>
    </row>
    <row r="3240" spans="1:2" x14ac:dyDescent="0.25">
      <c r="A3240" s="9">
        <v>43235.958333333336</v>
      </c>
      <c r="B3240" s="10">
        <v>68</v>
      </c>
    </row>
    <row r="3241" spans="1:2" x14ac:dyDescent="0.25">
      <c r="A3241" s="9">
        <v>43236</v>
      </c>
      <c r="B3241" s="10">
        <v>66</v>
      </c>
    </row>
    <row r="3242" spans="1:2" x14ac:dyDescent="0.25">
      <c r="A3242" s="9">
        <v>43236.041666666664</v>
      </c>
      <c r="B3242" s="10">
        <v>65</v>
      </c>
    </row>
    <row r="3243" spans="1:2" x14ac:dyDescent="0.25">
      <c r="A3243" s="9">
        <v>43236.083333333336</v>
      </c>
      <c r="B3243" s="10">
        <v>63</v>
      </c>
    </row>
    <row r="3244" spans="1:2" x14ac:dyDescent="0.25">
      <c r="A3244" s="9">
        <v>43236.125</v>
      </c>
      <c r="B3244" s="10">
        <v>64</v>
      </c>
    </row>
    <row r="3245" spans="1:2" x14ac:dyDescent="0.25">
      <c r="A3245" s="9">
        <v>43236.166666666664</v>
      </c>
      <c r="B3245" s="10">
        <v>64</v>
      </c>
    </row>
    <row r="3246" spans="1:2" x14ac:dyDescent="0.25">
      <c r="A3246" s="9">
        <v>43236.208333333336</v>
      </c>
      <c r="B3246" s="10">
        <v>63</v>
      </c>
    </row>
    <row r="3247" spans="1:2" x14ac:dyDescent="0.25">
      <c r="A3247" s="9">
        <v>43236.25</v>
      </c>
      <c r="B3247" s="10">
        <v>63</v>
      </c>
    </row>
    <row r="3248" spans="1:2" x14ac:dyDescent="0.25">
      <c r="A3248" s="9">
        <v>43236.291666666664</v>
      </c>
      <c r="B3248" s="10">
        <v>63</v>
      </c>
    </row>
    <row r="3249" spans="1:2" x14ac:dyDescent="0.25">
      <c r="A3249" s="9">
        <v>43236.333333333336</v>
      </c>
      <c r="B3249" s="10">
        <v>63</v>
      </c>
    </row>
    <row r="3250" spans="1:2" x14ac:dyDescent="0.25">
      <c r="A3250" s="9">
        <v>43236.375</v>
      </c>
      <c r="B3250" s="10">
        <v>63</v>
      </c>
    </row>
    <row r="3251" spans="1:2" x14ac:dyDescent="0.25">
      <c r="A3251" s="9">
        <v>43236.416666666664</v>
      </c>
      <c r="B3251" s="10">
        <v>63</v>
      </c>
    </row>
    <row r="3252" spans="1:2" x14ac:dyDescent="0.25">
      <c r="A3252" s="9">
        <v>43236.458333333336</v>
      </c>
      <c r="B3252" s="10">
        <v>62</v>
      </c>
    </row>
    <row r="3253" spans="1:2" x14ac:dyDescent="0.25">
      <c r="A3253" s="9">
        <v>43236.5</v>
      </c>
      <c r="B3253" s="10">
        <v>61</v>
      </c>
    </row>
    <row r="3254" spans="1:2" x14ac:dyDescent="0.25">
      <c r="A3254" s="9">
        <v>43236.541666666664</v>
      </c>
      <c r="B3254" s="10">
        <v>59</v>
      </c>
    </row>
    <row r="3255" spans="1:2" x14ac:dyDescent="0.25">
      <c r="A3255" s="9">
        <v>43236.583333333336</v>
      </c>
      <c r="B3255" s="10">
        <v>59</v>
      </c>
    </row>
    <row r="3256" spans="1:2" x14ac:dyDescent="0.25">
      <c r="A3256" s="9">
        <v>43236.625</v>
      </c>
      <c r="B3256" s="10">
        <v>59</v>
      </c>
    </row>
    <row r="3257" spans="1:2" x14ac:dyDescent="0.25">
      <c r="A3257" s="9">
        <v>43236.666666666664</v>
      </c>
      <c r="B3257" s="10">
        <v>61</v>
      </c>
    </row>
    <row r="3258" spans="1:2" x14ac:dyDescent="0.25">
      <c r="A3258" s="9">
        <v>43236.708333333336</v>
      </c>
      <c r="B3258" s="10">
        <v>61</v>
      </c>
    </row>
    <row r="3259" spans="1:2" x14ac:dyDescent="0.25">
      <c r="A3259" s="9">
        <v>43236.75</v>
      </c>
      <c r="B3259" s="10">
        <v>57</v>
      </c>
    </row>
    <row r="3260" spans="1:2" x14ac:dyDescent="0.25">
      <c r="A3260" s="9">
        <v>43236.791666666664</v>
      </c>
      <c r="B3260" s="10">
        <v>57</v>
      </c>
    </row>
    <row r="3261" spans="1:2" x14ac:dyDescent="0.25">
      <c r="A3261" s="9">
        <v>43236.833333333336</v>
      </c>
      <c r="B3261" s="10">
        <v>56</v>
      </c>
    </row>
    <row r="3262" spans="1:2" x14ac:dyDescent="0.25">
      <c r="A3262" s="9">
        <v>43236.875</v>
      </c>
      <c r="B3262" s="10">
        <v>55</v>
      </c>
    </row>
    <row r="3263" spans="1:2" x14ac:dyDescent="0.25">
      <c r="A3263" s="9">
        <v>43236.916666666664</v>
      </c>
      <c r="B3263" s="10">
        <v>55</v>
      </c>
    </row>
    <row r="3264" spans="1:2" x14ac:dyDescent="0.25">
      <c r="A3264" s="9">
        <v>43236.958333333336</v>
      </c>
      <c r="B3264" s="10">
        <v>56</v>
      </c>
    </row>
    <row r="3265" spans="1:2" x14ac:dyDescent="0.25">
      <c r="A3265" s="9">
        <v>43237</v>
      </c>
      <c r="B3265" s="10">
        <v>55</v>
      </c>
    </row>
    <row r="3266" spans="1:2" x14ac:dyDescent="0.25">
      <c r="A3266" s="9">
        <v>43237.041666666664</v>
      </c>
      <c r="B3266" s="10">
        <v>55</v>
      </c>
    </row>
    <row r="3267" spans="1:2" x14ac:dyDescent="0.25">
      <c r="A3267" s="9">
        <v>43237.083333333336</v>
      </c>
      <c r="B3267" s="10">
        <v>55</v>
      </c>
    </row>
    <row r="3268" spans="1:2" x14ac:dyDescent="0.25">
      <c r="A3268" s="9">
        <v>43237.125</v>
      </c>
      <c r="B3268" s="10">
        <v>55</v>
      </c>
    </row>
    <row r="3269" spans="1:2" x14ac:dyDescent="0.25">
      <c r="A3269" s="9">
        <v>43237.166666666664</v>
      </c>
      <c r="B3269" s="10">
        <v>55</v>
      </c>
    </row>
    <row r="3270" spans="1:2" x14ac:dyDescent="0.25">
      <c r="A3270" s="9">
        <v>43237.208333333336</v>
      </c>
      <c r="B3270" s="10">
        <v>55</v>
      </c>
    </row>
    <row r="3271" spans="1:2" x14ac:dyDescent="0.25">
      <c r="A3271" s="9">
        <v>43237.25</v>
      </c>
      <c r="B3271" s="10">
        <v>55</v>
      </c>
    </row>
    <row r="3272" spans="1:2" x14ac:dyDescent="0.25">
      <c r="A3272" s="9">
        <v>43237.291666666664</v>
      </c>
      <c r="B3272" s="10">
        <v>55</v>
      </c>
    </row>
    <row r="3273" spans="1:2" x14ac:dyDescent="0.25">
      <c r="A3273" s="9">
        <v>43237.333333333336</v>
      </c>
      <c r="B3273" s="10">
        <v>56</v>
      </c>
    </row>
    <row r="3274" spans="1:2" x14ac:dyDescent="0.25">
      <c r="A3274" s="9">
        <v>43237.375</v>
      </c>
      <c r="B3274" s="10">
        <v>57</v>
      </c>
    </row>
    <row r="3275" spans="1:2" x14ac:dyDescent="0.25">
      <c r="A3275" s="9">
        <v>43237.416666666664</v>
      </c>
      <c r="B3275" s="10">
        <v>59</v>
      </c>
    </row>
    <row r="3276" spans="1:2" x14ac:dyDescent="0.25">
      <c r="A3276" s="9">
        <v>43237.458333333336</v>
      </c>
      <c r="B3276" s="10">
        <v>60</v>
      </c>
    </row>
    <row r="3277" spans="1:2" x14ac:dyDescent="0.25">
      <c r="A3277" s="9">
        <v>43237.5</v>
      </c>
      <c r="B3277" s="10">
        <v>61</v>
      </c>
    </row>
    <row r="3278" spans="1:2" x14ac:dyDescent="0.25">
      <c r="A3278" s="9">
        <v>43237.541666666664</v>
      </c>
      <c r="B3278" s="10">
        <v>63</v>
      </c>
    </row>
    <row r="3279" spans="1:2" x14ac:dyDescent="0.25">
      <c r="A3279" s="9">
        <v>43237.583333333336</v>
      </c>
      <c r="B3279" s="10">
        <v>65</v>
      </c>
    </row>
    <row r="3280" spans="1:2" x14ac:dyDescent="0.25">
      <c r="A3280" s="9">
        <v>43237.625</v>
      </c>
      <c r="B3280" s="10">
        <v>70</v>
      </c>
    </row>
    <row r="3281" spans="1:2" x14ac:dyDescent="0.25">
      <c r="A3281" s="9">
        <v>43237.666666666664</v>
      </c>
      <c r="B3281" s="10">
        <v>72</v>
      </c>
    </row>
    <row r="3282" spans="1:2" x14ac:dyDescent="0.25">
      <c r="A3282" s="9">
        <v>43237.708333333336</v>
      </c>
      <c r="B3282" s="10">
        <v>72</v>
      </c>
    </row>
    <row r="3283" spans="1:2" x14ac:dyDescent="0.25">
      <c r="A3283" s="9">
        <v>43237.75</v>
      </c>
      <c r="B3283" s="10">
        <v>73</v>
      </c>
    </row>
    <row r="3284" spans="1:2" x14ac:dyDescent="0.25">
      <c r="A3284" s="9">
        <v>43237.791666666664</v>
      </c>
      <c r="B3284" s="10">
        <v>73</v>
      </c>
    </row>
    <row r="3285" spans="1:2" x14ac:dyDescent="0.25">
      <c r="A3285" s="9">
        <v>43237.833333333336</v>
      </c>
      <c r="B3285" s="10">
        <v>70</v>
      </c>
    </row>
    <row r="3286" spans="1:2" x14ac:dyDescent="0.25">
      <c r="A3286" s="9">
        <v>43237.875</v>
      </c>
      <c r="B3286" s="10">
        <v>70</v>
      </c>
    </row>
    <row r="3287" spans="1:2" x14ac:dyDescent="0.25">
      <c r="A3287" s="9">
        <v>43237.916666666664</v>
      </c>
      <c r="B3287" s="10">
        <v>70</v>
      </c>
    </row>
    <row r="3288" spans="1:2" x14ac:dyDescent="0.25">
      <c r="A3288" s="9">
        <v>43237.958333333336</v>
      </c>
      <c r="B3288" s="10">
        <v>68</v>
      </c>
    </row>
    <row r="3289" spans="1:2" x14ac:dyDescent="0.25">
      <c r="A3289" s="9">
        <v>43238</v>
      </c>
      <c r="B3289" s="10">
        <v>66</v>
      </c>
    </row>
    <row r="3290" spans="1:2" x14ac:dyDescent="0.25">
      <c r="A3290" s="9">
        <v>43238.041666666664</v>
      </c>
      <c r="B3290" s="10">
        <v>67</v>
      </c>
    </row>
    <row r="3291" spans="1:2" x14ac:dyDescent="0.25">
      <c r="A3291" s="9">
        <v>43238.083333333336</v>
      </c>
      <c r="B3291" s="10">
        <v>65</v>
      </c>
    </row>
    <row r="3292" spans="1:2" x14ac:dyDescent="0.25">
      <c r="A3292" s="9">
        <v>43238.125</v>
      </c>
      <c r="B3292" s="10">
        <v>66</v>
      </c>
    </row>
    <row r="3293" spans="1:2" x14ac:dyDescent="0.25">
      <c r="A3293" s="9">
        <v>43238.166666666664</v>
      </c>
      <c r="B3293" s="10">
        <v>63</v>
      </c>
    </row>
    <row r="3294" spans="1:2" x14ac:dyDescent="0.25">
      <c r="A3294" s="9">
        <v>43238.208333333336</v>
      </c>
      <c r="B3294" s="10">
        <v>63</v>
      </c>
    </row>
    <row r="3295" spans="1:2" x14ac:dyDescent="0.25">
      <c r="A3295" s="9">
        <v>43238.25</v>
      </c>
      <c r="B3295" s="10">
        <v>63</v>
      </c>
    </row>
    <row r="3296" spans="1:2" x14ac:dyDescent="0.25">
      <c r="A3296" s="9">
        <v>43238.291666666664</v>
      </c>
      <c r="B3296" s="10">
        <v>63</v>
      </c>
    </row>
    <row r="3297" spans="1:2" x14ac:dyDescent="0.25">
      <c r="A3297" s="9">
        <v>43238.333333333336</v>
      </c>
      <c r="B3297" s="10">
        <v>64</v>
      </c>
    </row>
    <row r="3298" spans="1:2" x14ac:dyDescent="0.25">
      <c r="A3298" s="9">
        <v>43238.375</v>
      </c>
      <c r="B3298" s="10">
        <v>64</v>
      </c>
    </row>
    <row r="3299" spans="1:2" x14ac:dyDescent="0.25">
      <c r="A3299" s="9">
        <v>43238.416666666664</v>
      </c>
      <c r="B3299" s="10">
        <v>63</v>
      </c>
    </row>
    <row r="3300" spans="1:2" x14ac:dyDescent="0.25">
      <c r="A3300" s="9">
        <v>43238.458333333336</v>
      </c>
      <c r="B3300" s="10">
        <v>64</v>
      </c>
    </row>
    <row r="3301" spans="1:2" x14ac:dyDescent="0.25">
      <c r="A3301" s="9">
        <v>43238.5</v>
      </c>
      <c r="B3301" s="10">
        <v>63</v>
      </c>
    </row>
    <row r="3302" spans="1:2" x14ac:dyDescent="0.25">
      <c r="A3302" s="9">
        <v>43238.541666666664</v>
      </c>
      <c r="B3302" s="10">
        <v>63</v>
      </c>
    </row>
    <row r="3303" spans="1:2" x14ac:dyDescent="0.25">
      <c r="A3303" s="9">
        <v>43238.583333333336</v>
      </c>
      <c r="B3303" s="10">
        <v>64</v>
      </c>
    </row>
    <row r="3304" spans="1:2" x14ac:dyDescent="0.25">
      <c r="A3304" s="9">
        <v>43238.625</v>
      </c>
      <c r="B3304" s="10">
        <v>64</v>
      </c>
    </row>
    <row r="3305" spans="1:2" x14ac:dyDescent="0.25">
      <c r="A3305" s="9">
        <v>43238.666666666664</v>
      </c>
      <c r="B3305" s="10">
        <v>66</v>
      </c>
    </row>
    <row r="3306" spans="1:2" x14ac:dyDescent="0.25">
      <c r="A3306" s="9">
        <v>43238.708333333336</v>
      </c>
      <c r="B3306" s="10">
        <v>64</v>
      </c>
    </row>
    <row r="3307" spans="1:2" x14ac:dyDescent="0.25">
      <c r="A3307" s="9">
        <v>43238.75</v>
      </c>
      <c r="B3307" s="10">
        <v>63</v>
      </c>
    </row>
    <row r="3308" spans="1:2" x14ac:dyDescent="0.25">
      <c r="A3308" s="9">
        <v>43238.791666666664</v>
      </c>
      <c r="B3308" s="10">
        <v>63</v>
      </c>
    </row>
    <row r="3309" spans="1:2" x14ac:dyDescent="0.25">
      <c r="A3309" s="9">
        <v>43238.833333333336</v>
      </c>
      <c r="B3309" s="10">
        <v>61</v>
      </c>
    </row>
    <row r="3310" spans="1:2" x14ac:dyDescent="0.25">
      <c r="A3310" s="9">
        <v>43238.875</v>
      </c>
      <c r="B3310" s="10">
        <v>60</v>
      </c>
    </row>
    <row r="3311" spans="1:2" x14ac:dyDescent="0.25">
      <c r="A3311" s="9">
        <v>43238.916666666664</v>
      </c>
      <c r="B3311" s="10">
        <v>57</v>
      </c>
    </row>
    <row r="3312" spans="1:2" x14ac:dyDescent="0.25">
      <c r="A3312" s="9">
        <v>43238.958333333336</v>
      </c>
      <c r="B3312" s="10">
        <v>57</v>
      </c>
    </row>
    <row r="3313" spans="1:2" x14ac:dyDescent="0.25">
      <c r="A3313" s="9">
        <v>43239</v>
      </c>
      <c r="B3313" s="10">
        <v>55</v>
      </c>
    </row>
    <row r="3314" spans="1:2" x14ac:dyDescent="0.25">
      <c r="A3314" s="9">
        <v>43239.041666666664</v>
      </c>
      <c r="B3314" s="10">
        <v>56</v>
      </c>
    </row>
    <row r="3315" spans="1:2" x14ac:dyDescent="0.25">
      <c r="A3315" s="9">
        <v>43239.083333333336</v>
      </c>
      <c r="B3315" s="10">
        <v>54</v>
      </c>
    </row>
    <row r="3316" spans="1:2" x14ac:dyDescent="0.25">
      <c r="A3316" s="9">
        <v>43239.125</v>
      </c>
      <c r="B3316" s="10">
        <v>54</v>
      </c>
    </row>
    <row r="3317" spans="1:2" x14ac:dyDescent="0.25">
      <c r="A3317" s="9">
        <v>43239.166666666664</v>
      </c>
      <c r="B3317" s="10">
        <v>54</v>
      </c>
    </row>
    <row r="3318" spans="1:2" x14ac:dyDescent="0.25">
      <c r="A3318" s="9">
        <v>43239.208333333336</v>
      </c>
      <c r="B3318" s="10">
        <v>52</v>
      </c>
    </row>
    <row r="3319" spans="1:2" x14ac:dyDescent="0.25">
      <c r="A3319" s="9">
        <v>43239.25</v>
      </c>
      <c r="B3319" s="10">
        <v>52</v>
      </c>
    </row>
    <row r="3320" spans="1:2" x14ac:dyDescent="0.25">
      <c r="A3320" s="9">
        <v>43239.291666666664</v>
      </c>
      <c r="B3320" s="10">
        <v>52</v>
      </c>
    </row>
    <row r="3321" spans="1:2" x14ac:dyDescent="0.25">
      <c r="A3321" s="9">
        <v>43239.333333333336</v>
      </c>
      <c r="B3321" s="10">
        <v>51</v>
      </c>
    </row>
    <row r="3322" spans="1:2" x14ac:dyDescent="0.25">
      <c r="A3322" s="9">
        <v>43239.375</v>
      </c>
      <c r="B3322" s="10">
        <v>52</v>
      </c>
    </row>
    <row r="3323" spans="1:2" x14ac:dyDescent="0.25">
      <c r="A3323" s="9">
        <v>43239.416666666664</v>
      </c>
      <c r="B3323" s="10">
        <v>52</v>
      </c>
    </row>
    <row r="3324" spans="1:2" x14ac:dyDescent="0.25">
      <c r="A3324" s="9">
        <v>43239.458333333336</v>
      </c>
      <c r="B3324" s="10">
        <v>52</v>
      </c>
    </row>
    <row r="3325" spans="1:2" x14ac:dyDescent="0.25">
      <c r="A3325" s="9">
        <v>43239.5</v>
      </c>
      <c r="B3325" s="10">
        <v>54</v>
      </c>
    </row>
    <row r="3326" spans="1:2" x14ac:dyDescent="0.25">
      <c r="A3326" s="9">
        <v>43239.541666666664</v>
      </c>
      <c r="B3326" s="10">
        <v>54</v>
      </c>
    </row>
    <row r="3327" spans="1:2" x14ac:dyDescent="0.25">
      <c r="A3327" s="9">
        <v>43239.583333333336</v>
      </c>
      <c r="B3327" s="10">
        <v>54</v>
      </c>
    </row>
    <row r="3328" spans="1:2" x14ac:dyDescent="0.25">
      <c r="A3328" s="9">
        <v>43239.625</v>
      </c>
      <c r="B3328" s="10">
        <v>54</v>
      </c>
    </row>
    <row r="3329" spans="1:2" x14ac:dyDescent="0.25">
      <c r="A3329" s="9">
        <v>43239.666666666664</v>
      </c>
      <c r="B3329" s="10">
        <v>55</v>
      </c>
    </row>
    <row r="3330" spans="1:2" x14ac:dyDescent="0.25">
      <c r="A3330" s="9">
        <v>43239.708333333336</v>
      </c>
      <c r="B3330" s="10">
        <v>56</v>
      </c>
    </row>
    <row r="3331" spans="1:2" x14ac:dyDescent="0.25">
      <c r="A3331" s="9">
        <v>43239.75</v>
      </c>
      <c r="B3331" s="10">
        <v>55</v>
      </c>
    </row>
    <row r="3332" spans="1:2" x14ac:dyDescent="0.25">
      <c r="A3332" s="9">
        <v>43239.791666666664</v>
      </c>
      <c r="B3332" s="10">
        <v>55</v>
      </c>
    </row>
    <row r="3333" spans="1:2" x14ac:dyDescent="0.25">
      <c r="A3333" s="9">
        <v>43239.833333333336</v>
      </c>
      <c r="B3333" s="10">
        <v>55</v>
      </c>
    </row>
    <row r="3334" spans="1:2" x14ac:dyDescent="0.25">
      <c r="A3334" s="9">
        <v>43239.875</v>
      </c>
      <c r="B3334" s="10">
        <v>55</v>
      </c>
    </row>
    <row r="3335" spans="1:2" x14ac:dyDescent="0.25">
      <c r="A3335" s="9">
        <v>43239.916666666664</v>
      </c>
      <c r="B3335" s="10">
        <v>54</v>
      </c>
    </row>
    <row r="3336" spans="1:2" x14ac:dyDescent="0.25">
      <c r="A3336" s="9">
        <v>43239.958333333336</v>
      </c>
      <c r="B3336" s="10">
        <v>54</v>
      </c>
    </row>
    <row r="3337" spans="1:2" x14ac:dyDescent="0.25">
      <c r="A3337" s="9">
        <v>43240</v>
      </c>
      <c r="B3337" s="10">
        <v>55</v>
      </c>
    </row>
    <row r="3338" spans="1:2" x14ac:dyDescent="0.25">
      <c r="A3338" s="9">
        <v>43240.041666666664</v>
      </c>
      <c r="B3338" s="10">
        <v>55</v>
      </c>
    </row>
    <row r="3339" spans="1:2" x14ac:dyDescent="0.25">
      <c r="A3339" s="9">
        <v>43240.083333333336</v>
      </c>
      <c r="B3339" s="10">
        <v>55</v>
      </c>
    </row>
    <row r="3340" spans="1:2" x14ac:dyDescent="0.25">
      <c r="A3340" s="9">
        <v>43240.125</v>
      </c>
      <c r="B3340" s="10">
        <v>55</v>
      </c>
    </row>
    <row r="3341" spans="1:2" x14ac:dyDescent="0.25">
      <c r="A3341" s="9">
        <v>43240.166666666664</v>
      </c>
      <c r="B3341" s="10">
        <v>58</v>
      </c>
    </row>
    <row r="3342" spans="1:2" x14ac:dyDescent="0.25">
      <c r="A3342" s="9">
        <v>43240.208333333336</v>
      </c>
      <c r="B3342" s="10">
        <v>58</v>
      </c>
    </row>
    <row r="3343" spans="1:2" x14ac:dyDescent="0.25">
      <c r="A3343" s="9">
        <v>43240.25</v>
      </c>
      <c r="B3343" s="10">
        <v>59</v>
      </c>
    </row>
    <row r="3344" spans="1:2" x14ac:dyDescent="0.25">
      <c r="A3344" s="9">
        <v>43240.291666666664</v>
      </c>
      <c r="B3344" s="10">
        <v>64</v>
      </c>
    </row>
    <row r="3345" spans="1:2" x14ac:dyDescent="0.25">
      <c r="A3345" s="9">
        <v>43240.333333333336</v>
      </c>
      <c r="B3345" s="10">
        <v>68</v>
      </c>
    </row>
    <row r="3346" spans="1:2" x14ac:dyDescent="0.25">
      <c r="A3346" s="9">
        <v>43240.375</v>
      </c>
      <c r="B3346" s="10">
        <v>71</v>
      </c>
    </row>
    <row r="3347" spans="1:2" x14ac:dyDescent="0.25">
      <c r="A3347" s="9">
        <v>43240.416666666664</v>
      </c>
      <c r="B3347" s="10">
        <v>74</v>
      </c>
    </row>
    <row r="3348" spans="1:2" x14ac:dyDescent="0.25">
      <c r="A3348" s="9">
        <v>43240.458333333336</v>
      </c>
      <c r="B3348" s="10">
        <v>77</v>
      </c>
    </row>
    <row r="3349" spans="1:2" x14ac:dyDescent="0.25">
      <c r="A3349" s="9">
        <v>43240.5</v>
      </c>
      <c r="B3349" s="10">
        <v>80</v>
      </c>
    </row>
    <row r="3350" spans="1:2" x14ac:dyDescent="0.25">
      <c r="A3350" s="9">
        <v>43240.541666666664</v>
      </c>
      <c r="B3350" s="10">
        <v>82</v>
      </c>
    </row>
    <row r="3351" spans="1:2" x14ac:dyDescent="0.25">
      <c r="A3351" s="9">
        <v>43240.583333333336</v>
      </c>
      <c r="B3351" s="10">
        <v>81</v>
      </c>
    </row>
    <row r="3352" spans="1:2" x14ac:dyDescent="0.25">
      <c r="A3352" s="9">
        <v>43240.625</v>
      </c>
      <c r="B3352" s="10">
        <v>81</v>
      </c>
    </row>
    <row r="3353" spans="1:2" x14ac:dyDescent="0.25">
      <c r="A3353" s="9">
        <v>43240.666666666664</v>
      </c>
      <c r="B3353" s="10">
        <v>83</v>
      </c>
    </row>
    <row r="3354" spans="1:2" x14ac:dyDescent="0.25">
      <c r="A3354" s="9">
        <v>43240.708333333336</v>
      </c>
      <c r="B3354" s="10">
        <v>78</v>
      </c>
    </row>
    <row r="3355" spans="1:2" x14ac:dyDescent="0.25">
      <c r="A3355" s="9">
        <v>43240.75</v>
      </c>
      <c r="B3355" s="10">
        <v>77</v>
      </c>
    </row>
    <row r="3356" spans="1:2" x14ac:dyDescent="0.25">
      <c r="A3356" s="9">
        <v>43240.791666666664</v>
      </c>
      <c r="B3356" s="10">
        <v>74</v>
      </c>
    </row>
    <row r="3357" spans="1:2" x14ac:dyDescent="0.25">
      <c r="A3357" s="9">
        <v>43240.833333333336</v>
      </c>
      <c r="B3357" s="10">
        <v>73</v>
      </c>
    </row>
    <row r="3358" spans="1:2" x14ac:dyDescent="0.25">
      <c r="A3358" s="9">
        <v>43240.875</v>
      </c>
      <c r="B3358" s="10">
        <v>71</v>
      </c>
    </row>
    <row r="3359" spans="1:2" x14ac:dyDescent="0.25">
      <c r="A3359" s="9">
        <v>43240.916666666664</v>
      </c>
      <c r="B3359" s="10">
        <v>71</v>
      </c>
    </row>
    <row r="3360" spans="1:2" x14ac:dyDescent="0.25">
      <c r="A3360" s="9">
        <v>43240.958333333336</v>
      </c>
      <c r="B3360" s="10">
        <v>70</v>
      </c>
    </row>
    <row r="3361" spans="1:2" x14ac:dyDescent="0.25">
      <c r="A3361" s="9">
        <v>43241</v>
      </c>
      <c r="B3361" s="10">
        <v>68</v>
      </c>
    </row>
    <row r="3362" spans="1:2" x14ac:dyDescent="0.25">
      <c r="A3362" s="9">
        <v>43241.041666666664</v>
      </c>
      <c r="B3362" s="10">
        <v>66</v>
      </c>
    </row>
    <row r="3363" spans="1:2" x14ac:dyDescent="0.25">
      <c r="A3363" s="9">
        <v>43241.083333333336</v>
      </c>
      <c r="B3363" s="10">
        <v>65</v>
      </c>
    </row>
    <row r="3364" spans="1:2" x14ac:dyDescent="0.25">
      <c r="A3364" s="9">
        <v>43241.125</v>
      </c>
      <c r="B3364" s="10">
        <v>63</v>
      </c>
    </row>
    <row r="3365" spans="1:2" x14ac:dyDescent="0.25">
      <c r="A3365" s="9">
        <v>43241.166666666664</v>
      </c>
      <c r="B3365" s="10">
        <v>63</v>
      </c>
    </row>
    <row r="3366" spans="1:2" x14ac:dyDescent="0.25">
      <c r="A3366" s="9">
        <v>43241.208333333336</v>
      </c>
      <c r="B3366" s="10">
        <v>61</v>
      </c>
    </row>
    <row r="3367" spans="1:2" x14ac:dyDescent="0.25">
      <c r="A3367" s="9">
        <v>43241.25</v>
      </c>
      <c r="B3367" s="10">
        <v>61</v>
      </c>
    </row>
    <row r="3368" spans="1:2" x14ac:dyDescent="0.25">
      <c r="A3368" s="9">
        <v>43241.291666666664</v>
      </c>
      <c r="B3368" s="10">
        <v>63</v>
      </c>
    </row>
    <row r="3369" spans="1:2" x14ac:dyDescent="0.25">
      <c r="A3369" s="9">
        <v>43241.333333333336</v>
      </c>
      <c r="B3369" s="10">
        <v>64</v>
      </c>
    </row>
    <row r="3370" spans="1:2" x14ac:dyDescent="0.25">
      <c r="A3370" s="9">
        <v>43241.375</v>
      </c>
      <c r="B3370" s="10">
        <v>66</v>
      </c>
    </row>
    <row r="3371" spans="1:2" x14ac:dyDescent="0.25">
      <c r="A3371" s="9">
        <v>43241.416666666664</v>
      </c>
      <c r="B3371" s="10">
        <v>66</v>
      </c>
    </row>
    <row r="3372" spans="1:2" x14ac:dyDescent="0.25">
      <c r="A3372" s="9">
        <v>43241.458333333336</v>
      </c>
      <c r="B3372" s="10">
        <v>69</v>
      </c>
    </row>
    <row r="3373" spans="1:2" x14ac:dyDescent="0.25">
      <c r="A3373" s="9">
        <v>43241.5</v>
      </c>
      <c r="B3373" s="10">
        <v>72</v>
      </c>
    </row>
    <row r="3374" spans="1:2" x14ac:dyDescent="0.25">
      <c r="A3374" s="9">
        <v>43241.541666666664</v>
      </c>
      <c r="B3374" s="10">
        <v>73</v>
      </c>
    </row>
    <row r="3375" spans="1:2" x14ac:dyDescent="0.25">
      <c r="A3375" s="9">
        <v>43241.583333333336</v>
      </c>
      <c r="B3375" s="10">
        <v>76</v>
      </c>
    </row>
    <row r="3376" spans="1:2" x14ac:dyDescent="0.25">
      <c r="A3376" s="9">
        <v>43241.625</v>
      </c>
      <c r="B3376" s="10">
        <v>78</v>
      </c>
    </row>
    <row r="3377" spans="1:2" x14ac:dyDescent="0.25">
      <c r="A3377" s="9">
        <v>43241.666666666664</v>
      </c>
      <c r="B3377" s="10">
        <v>75</v>
      </c>
    </row>
    <row r="3378" spans="1:2" x14ac:dyDescent="0.25">
      <c r="A3378" s="9">
        <v>43241.708333333336</v>
      </c>
      <c r="B3378" s="10">
        <v>74</v>
      </c>
    </row>
    <row r="3379" spans="1:2" x14ac:dyDescent="0.25">
      <c r="A3379" s="9">
        <v>43241.75</v>
      </c>
      <c r="B3379" s="10">
        <v>73</v>
      </c>
    </row>
    <row r="3380" spans="1:2" x14ac:dyDescent="0.25">
      <c r="A3380" s="9">
        <v>43241.791666666664</v>
      </c>
      <c r="B3380" s="10">
        <v>72</v>
      </c>
    </row>
    <row r="3381" spans="1:2" x14ac:dyDescent="0.25">
      <c r="A3381" s="9">
        <v>43241.833333333336</v>
      </c>
      <c r="B3381" s="10">
        <v>67</v>
      </c>
    </row>
    <row r="3382" spans="1:2" x14ac:dyDescent="0.25">
      <c r="A3382" s="9">
        <v>43241.875</v>
      </c>
      <c r="B3382" s="10">
        <v>66</v>
      </c>
    </row>
    <row r="3383" spans="1:2" x14ac:dyDescent="0.25">
      <c r="A3383" s="9">
        <v>43241.916666666664</v>
      </c>
      <c r="B3383" s="10">
        <v>66</v>
      </c>
    </row>
    <row r="3384" spans="1:2" x14ac:dyDescent="0.25">
      <c r="A3384" s="9">
        <v>43241.958333333336</v>
      </c>
      <c r="B3384" s="10">
        <v>66</v>
      </c>
    </row>
    <row r="3385" spans="1:2" x14ac:dyDescent="0.25">
      <c r="A3385" s="9">
        <v>43242</v>
      </c>
      <c r="B3385" s="10">
        <v>66</v>
      </c>
    </row>
    <row r="3386" spans="1:2" x14ac:dyDescent="0.25">
      <c r="A3386" s="9">
        <v>43242.041666666664</v>
      </c>
      <c r="B3386" s="10">
        <v>66</v>
      </c>
    </row>
    <row r="3387" spans="1:2" x14ac:dyDescent="0.25">
      <c r="A3387" s="9">
        <v>43242.083333333336</v>
      </c>
      <c r="B3387" s="10">
        <v>65</v>
      </c>
    </row>
    <row r="3388" spans="1:2" x14ac:dyDescent="0.25">
      <c r="A3388" s="9">
        <v>43242.125</v>
      </c>
      <c r="B3388" s="10">
        <v>64</v>
      </c>
    </row>
    <row r="3389" spans="1:2" x14ac:dyDescent="0.25">
      <c r="A3389" s="9">
        <v>43242.166666666664</v>
      </c>
      <c r="B3389" s="10">
        <v>64</v>
      </c>
    </row>
    <row r="3390" spans="1:2" x14ac:dyDescent="0.25">
      <c r="A3390" s="9">
        <v>43242.208333333336</v>
      </c>
      <c r="B3390" s="10">
        <v>65</v>
      </c>
    </row>
    <row r="3391" spans="1:2" x14ac:dyDescent="0.25">
      <c r="A3391" s="9">
        <v>43242.25</v>
      </c>
      <c r="B3391" s="10">
        <v>64</v>
      </c>
    </row>
    <row r="3392" spans="1:2" x14ac:dyDescent="0.25">
      <c r="A3392" s="9">
        <v>43242.291666666664</v>
      </c>
      <c r="B3392" s="10">
        <v>64</v>
      </c>
    </row>
    <row r="3393" spans="1:2" x14ac:dyDescent="0.25">
      <c r="A3393" s="9">
        <v>43242.333333333336</v>
      </c>
      <c r="B3393" s="10">
        <v>68</v>
      </c>
    </row>
    <row r="3394" spans="1:2" x14ac:dyDescent="0.25">
      <c r="A3394" s="9">
        <v>43242.375</v>
      </c>
      <c r="B3394" s="10">
        <v>70</v>
      </c>
    </row>
    <row r="3395" spans="1:2" x14ac:dyDescent="0.25">
      <c r="A3395" s="9">
        <v>43242.416666666664</v>
      </c>
      <c r="B3395" s="10">
        <v>68</v>
      </c>
    </row>
    <row r="3396" spans="1:2" x14ac:dyDescent="0.25">
      <c r="A3396" s="9">
        <v>43242.458333333336</v>
      </c>
      <c r="B3396" s="10">
        <v>66</v>
      </c>
    </row>
    <row r="3397" spans="1:2" x14ac:dyDescent="0.25">
      <c r="A3397" s="9">
        <v>43242.5</v>
      </c>
      <c r="B3397" s="10">
        <v>66</v>
      </c>
    </row>
    <row r="3398" spans="1:2" x14ac:dyDescent="0.25">
      <c r="A3398" s="9">
        <v>43242.541666666664</v>
      </c>
      <c r="B3398" s="10">
        <v>64</v>
      </c>
    </row>
    <row r="3399" spans="1:2" x14ac:dyDescent="0.25">
      <c r="A3399" s="9">
        <v>43242.583333333336</v>
      </c>
      <c r="B3399" s="10">
        <v>65</v>
      </c>
    </row>
    <row r="3400" spans="1:2" x14ac:dyDescent="0.25">
      <c r="A3400" s="9">
        <v>43242.625</v>
      </c>
      <c r="B3400" s="10">
        <v>63</v>
      </c>
    </row>
    <row r="3401" spans="1:2" x14ac:dyDescent="0.25">
      <c r="A3401" s="9">
        <v>43242.666666666664</v>
      </c>
      <c r="B3401" s="10">
        <v>61</v>
      </c>
    </row>
    <row r="3402" spans="1:2" x14ac:dyDescent="0.25">
      <c r="A3402" s="9">
        <v>43242.708333333336</v>
      </c>
      <c r="B3402" s="10">
        <v>58</v>
      </c>
    </row>
    <row r="3403" spans="1:2" x14ac:dyDescent="0.25">
      <c r="A3403" s="9">
        <v>43242.75</v>
      </c>
      <c r="B3403" s="10">
        <v>57</v>
      </c>
    </row>
    <row r="3404" spans="1:2" x14ac:dyDescent="0.25">
      <c r="A3404" s="9">
        <v>43242.791666666664</v>
      </c>
      <c r="B3404" s="10">
        <v>57</v>
      </c>
    </row>
    <row r="3405" spans="1:2" x14ac:dyDescent="0.25">
      <c r="A3405" s="9">
        <v>43242.833333333336</v>
      </c>
      <c r="B3405" s="10">
        <v>57</v>
      </c>
    </row>
    <row r="3406" spans="1:2" x14ac:dyDescent="0.25">
      <c r="A3406" s="9">
        <v>43242.875</v>
      </c>
      <c r="B3406" s="10">
        <v>57</v>
      </c>
    </row>
    <row r="3407" spans="1:2" x14ac:dyDescent="0.25">
      <c r="A3407" s="9">
        <v>43242.916666666664</v>
      </c>
      <c r="B3407" s="10">
        <v>57</v>
      </c>
    </row>
    <row r="3408" spans="1:2" x14ac:dyDescent="0.25">
      <c r="A3408" s="9">
        <v>43242.958333333336</v>
      </c>
      <c r="B3408" s="10">
        <v>58</v>
      </c>
    </row>
    <row r="3409" spans="1:2" x14ac:dyDescent="0.25">
      <c r="A3409" s="9">
        <v>43243</v>
      </c>
      <c r="B3409" s="10">
        <v>58</v>
      </c>
    </row>
    <row r="3410" spans="1:2" x14ac:dyDescent="0.25">
      <c r="A3410" s="9">
        <v>43243.041666666664</v>
      </c>
      <c r="B3410" s="10">
        <v>58</v>
      </c>
    </row>
    <row r="3411" spans="1:2" x14ac:dyDescent="0.25">
      <c r="A3411" s="9">
        <v>43243.083333333336</v>
      </c>
      <c r="B3411" s="10">
        <v>58</v>
      </c>
    </row>
    <row r="3412" spans="1:2" x14ac:dyDescent="0.25">
      <c r="A3412" s="9">
        <v>43243.125</v>
      </c>
      <c r="B3412" s="10">
        <v>59</v>
      </c>
    </row>
    <row r="3413" spans="1:2" x14ac:dyDescent="0.25">
      <c r="A3413" s="9">
        <v>43243.166666666664</v>
      </c>
      <c r="B3413" s="10">
        <v>60</v>
      </c>
    </row>
    <row r="3414" spans="1:2" x14ac:dyDescent="0.25">
      <c r="A3414" s="9">
        <v>43243.208333333336</v>
      </c>
      <c r="B3414" s="10">
        <v>60</v>
      </c>
    </row>
    <row r="3415" spans="1:2" x14ac:dyDescent="0.25">
      <c r="A3415" s="9">
        <v>43243.25</v>
      </c>
      <c r="B3415" s="10">
        <v>61</v>
      </c>
    </row>
    <row r="3416" spans="1:2" x14ac:dyDescent="0.25">
      <c r="A3416" s="9">
        <v>43243.291666666664</v>
      </c>
      <c r="B3416" s="10">
        <v>62</v>
      </c>
    </row>
    <row r="3417" spans="1:2" x14ac:dyDescent="0.25">
      <c r="A3417" s="9">
        <v>43243.333333333336</v>
      </c>
      <c r="B3417" s="10">
        <v>64</v>
      </c>
    </row>
    <row r="3418" spans="1:2" x14ac:dyDescent="0.25">
      <c r="A3418" s="9">
        <v>43243.375</v>
      </c>
      <c r="B3418" s="10">
        <v>67</v>
      </c>
    </row>
    <row r="3419" spans="1:2" x14ac:dyDescent="0.25">
      <c r="A3419" s="9">
        <v>43243.416666666664</v>
      </c>
      <c r="B3419" s="10">
        <v>68</v>
      </c>
    </row>
    <row r="3420" spans="1:2" x14ac:dyDescent="0.25">
      <c r="A3420" s="9">
        <v>43243.458333333336</v>
      </c>
      <c r="B3420" s="10">
        <v>71</v>
      </c>
    </row>
    <row r="3421" spans="1:2" x14ac:dyDescent="0.25">
      <c r="A3421" s="9">
        <v>43243.5</v>
      </c>
      <c r="B3421" s="10">
        <v>72</v>
      </c>
    </row>
    <row r="3422" spans="1:2" x14ac:dyDescent="0.25">
      <c r="A3422" s="9">
        <v>43243.541666666664</v>
      </c>
      <c r="B3422" s="10">
        <v>72</v>
      </c>
    </row>
    <row r="3423" spans="1:2" x14ac:dyDescent="0.25">
      <c r="A3423" s="9">
        <v>43243.583333333336</v>
      </c>
      <c r="B3423" s="10">
        <v>75</v>
      </c>
    </row>
    <row r="3424" spans="1:2" x14ac:dyDescent="0.25">
      <c r="A3424" s="9">
        <v>43243.625</v>
      </c>
      <c r="B3424" s="10">
        <v>79</v>
      </c>
    </row>
    <row r="3425" spans="1:2" x14ac:dyDescent="0.25">
      <c r="A3425" s="9">
        <v>43243.666666666664</v>
      </c>
      <c r="B3425" s="10">
        <v>79</v>
      </c>
    </row>
    <row r="3426" spans="1:2" x14ac:dyDescent="0.25">
      <c r="A3426" s="9">
        <v>43243.708333333336</v>
      </c>
      <c r="B3426" s="10">
        <v>82</v>
      </c>
    </row>
    <row r="3427" spans="1:2" x14ac:dyDescent="0.25">
      <c r="A3427" s="9">
        <v>43243.75</v>
      </c>
      <c r="B3427" s="10">
        <v>81</v>
      </c>
    </row>
    <row r="3428" spans="1:2" x14ac:dyDescent="0.25">
      <c r="A3428" s="9">
        <v>43243.791666666664</v>
      </c>
      <c r="B3428" s="10">
        <v>79</v>
      </c>
    </row>
    <row r="3429" spans="1:2" x14ac:dyDescent="0.25">
      <c r="A3429" s="9">
        <v>43243.833333333336</v>
      </c>
      <c r="B3429" s="10">
        <v>77</v>
      </c>
    </row>
    <row r="3430" spans="1:2" x14ac:dyDescent="0.25">
      <c r="A3430" s="9">
        <v>43243.875</v>
      </c>
      <c r="B3430" s="10">
        <v>77</v>
      </c>
    </row>
    <row r="3431" spans="1:2" x14ac:dyDescent="0.25">
      <c r="A3431" s="9">
        <v>43243.916666666664</v>
      </c>
      <c r="B3431" s="10">
        <v>79</v>
      </c>
    </row>
    <row r="3432" spans="1:2" x14ac:dyDescent="0.25">
      <c r="A3432" s="9">
        <v>43243.958333333336</v>
      </c>
      <c r="B3432" s="10">
        <v>76</v>
      </c>
    </row>
    <row r="3433" spans="1:2" x14ac:dyDescent="0.25">
      <c r="A3433" s="9">
        <v>43244</v>
      </c>
      <c r="B3433" s="10">
        <v>72</v>
      </c>
    </row>
    <row r="3434" spans="1:2" x14ac:dyDescent="0.25">
      <c r="A3434" s="9">
        <v>43244.041666666664</v>
      </c>
      <c r="B3434" s="10">
        <v>70</v>
      </c>
    </row>
    <row r="3435" spans="1:2" x14ac:dyDescent="0.25">
      <c r="A3435" s="9">
        <v>43244.083333333336</v>
      </c>
      <c r="B3435" s="10">
        <v>69</v>
      </c>
    </row>
    <row r="3436" spans="1:2" x14ac:dyDescent="0.25">
      <c r="A3436" s="9">
        <v>43244.125</v>
      </c>
      <c r="B3436" s="10">
        <v>66</v>
      </c>
    </row>
    <row r="3437" spans="1:2" x14ac:dyDescent="0.25">
      <c r="A3437" s="9">
        <v>43244.166666666664</v>
      </c>
      <c r="B3437" s="10">
        <v>66</v>
      </c>
    </row>
    <row r="3438" spans="1:2" x14ac:dyDescent="0.25">
      <c r="A3438" s="9">
        <v>43244.208333333336</v>
      </c>
      <c r="B3438" s="10">
        <v>66</v>
      </c>
    </row>
    <row r="3439" spans="1:2" x14ac:dyDescent="0.25">
      <c r="A3439" s="9">
        <v>43244.25</v>
      </c>
      <c r="B3439" s="10">
        <v>66</v>
      </c>
    </row>
    <row r="3440" spans="1:2" x14ac:dyDescent="0.25">
      <c r="A3440" s="9">
        <v>43244.291666666664</v>
      </c>
      <c r="B3440" s="10">
        <v>66</v>
      </c>
    </row>
    <row r="3441" spans="1:2" x14ac:dyDescent="0.25">
      <c r="A3441" s="9">
        <v>43244.333333333336</v>
      </c>
      <c r="B3441" s="10">
        <v>68</v>
      </c>
    </row>
    <row r="3442" spans="1:2" x14ac:dyDescent="0.25">
      <c r="A3442" s="9">
        <v>43244.375</v>
      </c>
      <c r="B3442" s="10">
        <v>72</v>
      </c>
    </row>
    <row r="3443" spans="1:2" x14ac:dyDescent="0.25">
      <c r="A3443" s="9">
        <v>43244.416666666664</v>
      </c>
      <c r="B3443" s="10">
        <v>73</v>
      </c>
    </row>
    <row r="3444" spans="1:2" x14ac:dyDescent="0.25">
      <c r="A3444" s="9">
        <v>43244.458333333336</v>
      </c>
      <c r="B3444" s="10">
        <v>75</v>
      </c>
    </row>
    <row r="3445" spans="1:2" x14ac:dyDescent="0.25">
      <c r="A3445" s="9">
        <v>43244.5</v>
      </c>
      <c r="B3445" s="10">
        <v>79</v>
      </c>
    </row>
    <row r="3446" spans="1:2" x14ac:dyDescent="0.25">
      <c r="A3446" s="9">
        <v>43244.541666666664</v>
      </c>
      <c r="B3446" s="10">
        <v>79</v>
      </c>
    </row>
    <row r="3447" spans="1:2" x14ac:dyDescent="0.25">
      <c r="A3447" s="9">
        <v>43244.583333333336</v>
      </c>
      <c r="B3447" s="10">
        <v>80</v>
      </c>
    </row>
    <row r="3448" spans="1:2" x14ac:dyDescent="0.25">
      <c r="A3448" s="9">
        <v>43244.625</v>
      </c>
      <c r="B3448" s="10">
        <v>82</v>
      </c>
    </row>
    <row r="3449" spans="1:2" x14ac:dyDescent="0.25">
      <c r="A3449" s="9">
        <v>43244.666666666664</v>
      </c>
      <c r="B3449" s="10">
        <v>84</v>
      </c>
    </row>
    <row r="3450" spans="1:2" x14ac:dyDescent="0.25">
      <c r="A3450" s="9">
        <v>43244.708333333336</v>
      </c>
      <c r="B3450" s="10">
        <v>85</v>
      </c>
    </row>
    <row r="3451" spans="1:2" x14ac:dyDescent="0.25">
      <c r="A3451" s="9">
        <v>43244.75</v>
      </c>
      <c r="B3451" s="10">
        <v>82</v>
      </c>
    </row>
    <row r="3452" spans="1:2" x14ac:dyDescent="0.25">
      <c r="A3452" s="9">
        <v>43244.791666666664</v>
      </c>
      <c r="B3452" s="10">
        <v>79</v>
      </c>
    </row>
    <row r="3453" spans="1:2" x14ac:dyDescent="0.25">
      <c r="A3453" s="9">
        <v>43244.833333333336</v>
      </c>
      <c r="B3453" s="10">
        <v>76</v>
      </c>
    </row>
    <row r="3454" spans="1:2" x14ac:dyDescent="0.25">
      <c r="A3454" s="9">
        <v>43244.875</v>
      </c>
      <c r="B3454" s="10">
        <v>75</v>
      </c>
    </row>
    <row r="3455" spans="1:2" x14ac:dyDescent="0.25">
      <c r="A3455" s="9">
        <v>43244.916666666664</v>
      </c>
      <c r="B3455" s="10">
        <v>75</v>
      </c>
    </row>
    <row r="3456" spans="1:2" x14ac:dyDescent="0.25">
      <c r="A3456" s="9">
        <v>43244.958333333336</v>
      </c>
      <c r="B3456" s="10">
        <v>74</v>
      </c>
    </row>
    <row r="3457" spans="1:2" x14ac:dyDescent="0.25">
      <c r="A3457" s="9">
        <v>43245</v>
      </c>
      <c r="B3457" s="10">
        <v>72</v>
      </c>
    </row>
    <row r="3458" spans="1:2" x14ac:dyDescent="0.25">
      <c r="A3458" s="9">
        <v>43245.041666666664</v>
      </c>
      <c r="B3458" s="10">
        <v>71</v>
      </c>
    </row>
    <row r="3459" spans="1:2" x14ac:dyDescent="0.25">
      <c r="A3459" s="9">
        <v>43245.083333333336</v>
      </c>
      <c r="B3459" s="10">
        <v>71</v>
      </c>
    </row>
    <row r="3460" spans="1:2" x14ac:dyDescent="0.25">
      <c r="A3460" s="9">
        <v>43245.125</v>
      </c>
      <c r="B3460" s="10">
        <v>70</v>
      </c>
    </row>
    <row r="3461" spans="1:2" x14ac:dyDescent="0.25">
      <c r="A3461" s="9">
        <v>43245.166666666664</v>
      </c>
      <c r="B3461" s="10">
        <v>70</v>
      </c>
    </row>
    <row r="3462" spans="1:2" x14ac:dyDescent="0.25">
      <c r="A3462" s="9">
        <v>43245.208333333336</v>
      </c>
      <c r="B3462" s="10">
        <v>69</v>
      </c>
    </row>
    <row r="3463" spans="1:2" x14ac:dyDescent="0.25">
      <c r="A3463" s="9">
        <v>43245.25</v>
      </c>
      <c r="B3463" s="10">
        <v>68</v>
      </c>
    </row>
    <row r="3464" spans="1:2" x14ac:dyDescent="0.25">
      <c r="A3464" s="9">
        <v>43245.291666666664</v>
      </c>
      <c r="B3464" s="10">
        <v>70</v>
      </c>
    </row>
    <row r="3465" spans="1:2" x14ac:dyDescent="0.25">
      <c r="A3465" s="9">
        <v>43245.333333333336</v>
      </c>
      <c r="B3465" s="10">
        <v>73</v>
      </c>
    </row>
    <row r="3466" spans="1:2" x14ac:dyDescent="0.25">
      <c r="A3466" s="9">
        <v>43245.375</v>
      </c>
      <c r="B3466" s="10">
        <v>75</v>
      </c>
    </row>
    <row r="3467" spans="1:2" x14ac:dyDescent="0.25">
      <c r="A3467" s="9">
        <v>43245.416666666664</v>
      </c>
      <c r="B3467" s="10">
        <v>81</v>
      </c>
    </row>
    <row r="3468" spans="1:2" x14ac:dyDescent="0.25">
      <c r="A3468" s="9">
        <v>43245.458333333336</v>
      </c>
      <c r="B3468" s="10">
        <v>82</v>
      </c>
    </row>
    <row r="3469" spans="1:2" x14ac:dyDescent="0.25">
      <c r="A3469" s="9">
        <v>43245.5</v>
      </c>
      <c r="B3469" s="10">
        <v>84</v>
      </c>
    </row>
    <row r="3470" spans="1:2" x14ac:dyDescent="0.25">
      <c r="A3470" s="9">
        <v>43245.541666666664</v>
      </c>
      <c r="B3470" s="10">
        <v>86</v>
      </c>
    </row>
    <row r="3471" spans="1:2" x14ac:dyDescent="0.25">
      <c r="A3471" s="9">
        <v>43245.583333333336</v>
      </c>
      <c r="B3471" s="10">
        <v>87</v>
      </c>
    </row>
    <row r="3472" spans="1:2" x14ac:dyDescent="0.25">
      <c r="A3472" s="9">
        <v>43245.625</v>
      </c>
      <c r="B3472" s="10">
        <v>88</v>
      </c>
    </row>
    <row r="3473" spans="1:2" x14ac:dyDescent="0.25">
      <c r="A3473" s="9">
        <v>43245.666666666664</v>
      </c>
      <c r="B3473" s="10">
        <v>88</v>
      </c>
    </row>
    <row r="3474" spans="1:2" x14ac:dyDescent="0.25">
      <c r="A3474" s="9">
        <v>43245.708333333336</v>
      </c>
      <c r="B3474" s="10">
        <v>88</v>
      </c>
    </row>
    <row r="3475" spans="1:2" x14ac:dyDescent="0.25">
      <c r="A3475" s="9">
        <v>43245.75</v>
      </c>
      <c r="B3475" s="10">
        <v>88</v>
      </c>
    </row>
    <row r="3476" spans="1:2" x14ac:dyDescent="0.25">
      <c r="A3476" s="9">
        <v>43245.791666666664</v>
      </c>
      <c r="B3476" s="10">
        <v>88</v>
      </c>
    </row>
    <row r="3477" spans="1:2" x14ac:dyDescent="0.25">
      <c r="A3477" s="9">
        <v>43245.833333333336</v>
      </c>
      <c r="B3477" s="10">
        <v>86</v>
      </c>
    </row>
    <row r="3478" spans="1:2" x14ac:dyDescent="0.25">
      <c r="A3478" s="9">
        <v>43245.875</v>
      </c>
      <c r="B3478" s="10">
        <v>84</v>
      </c>
    </row>
    <row r="3479" spans="1:2" x14ac:dyDescent="0.25">
      <c r="A3479" s="9">
        <v>43245.916666666664</v>
      </c>
      <c r="B3479" s="10">
        <v>82</v>
      </c>
    </row>
    <row r="3480" spans="1:2" x14ac:dyDescent="0.25">
      <c r="A3480" s="9">
        <v>43245.958333333336</v>
      </c>
      <c r="B3480" s="10">
        <v>80</v>
      </c>
    </row>
    <row r="3481" spans="1:2" x14ac:dyDescent="0.25">
      <c r="A3481" s="9">
        <v>43246</v>
      </c>
      <c r="B3481" s="10">
        <v>79</v>
      </c>
    </row>
    <row r="3482" spans="1:2" x14ac:dyDescent="0.25">
      <c r="A3482" s="9">
        <v>43246.041666666664</v>
      </c>
      <c r="B3482" s="10">
        <v>78</v>
      </c>
    </row>
    <row r="3483" spans="1:2" x14ac:dyDescent="0.25">
      <c r="A3483" s="9">
        <v>43246.083333333336</v>
      </c>
      <c r="B3483" s="10">
        <v>77</v>
      </c>
    </row>
    <row r="3484" spans="1:2" x14ac:dyDescent="0.25">
      <c r="A3484" s="9">
        <v>43246.125</v>
      </c>
      <c r="B3484" s="10">
        <v>75</v>
      </c>
    </row>
    <row r="3485" spans="1:2" x14ac:dyDescent="0.25">
      <c r="A3485" s="9">
        <v>43246.166666666664</v>
      </c>
      <c r="B3485" s="10">
        <v>75</v>
      </c>
    </row>
    <row r="3486" spans="1:2" x14ac:dyDescent="0.25">
      <c r="A3486" s="9">
        <v>43246.208333333336</v>
      </c>
      <c r="B3486" s="10">
        <v>75</v>
      </c>
    </row>
    <row r="3487" spans="1:2" x14ac:dyDescent="0.25">
      <c r="A3487" s="9">
        <v>43246.25</v>
      </c>
      <c r="B3487" s="10">
        <v>75</v>
      </c>
    </row>
    <row r="3488" spans="1:2" x14ac:dyDescent="0.25">
      <c r="A3488" s="9">
        <v>43246.291666666664</v>
      </c>
      <c r="B3488" s="10">
        <v>75</v>
      </c>
    </row>
    <row r="3489" spans="1:2" x14ac:dyDescent="0.25">
      <c r="A3489" s="9">
        <v>43246.333333333336</v>
      </c>
      <c r="B3489" s="10">
        <v>77</v>
      </c>
    </row>
    <row r="3490" spans="1:2" x14ac:dyDescent="0.25">
      <c r="A3490" s="9">
        <v>43246.375</v>
      </c>
      <c r="B3490" s="10">
        <v>81</v>
      </c>
    </row>
    <row r="3491" spans="1:2" x14ac:dyDescent="0.25">
      <c r="A3491" s="9">
        <v>43246.416666666664</v>
      </c>
      <c r="B3491" s="10">
        <v>82</v>
      </c>
    </row>
    <row r="3492" spans="1:2" x14ac:dyDescent="0.25">
      <c r="A3492" s="9">
        <v>43246.458333333336</v>
      </c>
      <c r="B3492" s="10">
        <v>84</v>
      </c>
    </row>
    <row r="3493" spans="1:2" x14ac:dyDescent="0.25">
      <c r="A3493" s="9">
        <v>43246.5</v>
      </c>
      <c r="B3493" s="10">
        <v>90</v>
      </c>
    </row>
    <row r="3494" spans="1:2" x14ac:dyDescent="0.25">
      <c r="A3494" s="9">
        <v>43246.541666666664</v>
      </c>
      <c r="B3494" s="10">
        <v>90</v>
      </c>
    </row>
    <row r="3495" spans="1:2" x14ac:dyDescent="0.25">
      <c r="A3495" s="9">
        <v>43246.583333333336</v>
      </c>
      <c r="B3495" s="10">
        <v>91</v>
      </c>
    </row>
    <row r="3496" spans="1:2" x14ac:dyDescent="0.25">
      <c r="A3496" s="9">
        <v>43246.625</v>
      </c>
      <c r="B3496" s="10">
        <v>90</v>
      </c>
    </row>
    <row r="3497" spans="1:2" x14ac:dyDescent="0.25">
      <c r="A3497" s="9">
        <v>43246.666666666664</v>
      </c>
      <c r="B3497" s="10">
        <v>90</v>
      </c>
    </row>
    <row r="3498" spans="1:2" x14ac:dyDescent="0.25">
      <c r="A3498" s="9">
        <v>43246.708333333336</v>
      </c>
      <c r="B3498" s="10">
        <v>87</v>
      </c>
    </row>
    <row r="3499" spans="1:2" x14ac:dyDescent="0.25">
      <c r="A3499" s="9">
        <v>43246.75</v>
      </c>
      <c r="B3499" s="10">
        <v>88</v>
      </c>
    </row>
    <row r="3500" spans="1:2" x14ac:dyDescent="0.25">
      <c r="A3500" s="9">
        <v>43246.791666666664</v>
      </c>
      <c r="B3500" s="10">
        <v>84</v>
      </c>
    </row>
    <row r="3501" spans="1:2" x14ac:dyDescent="0.25">
      <c r="A3501" s="9">
        <v>43246.833333333336</v>
      </c>
      <c r="B3501" s="10">
        <v>83</v>
      </c>
    </row>
    <row r="3502" spans="1:2" x14ac:dyDescent="0.25">
      <c r="A3502" s="9">
        <v>43246.875</v>
      </c>
      <c r="B3502" s="10">
        <v>80</v>
      </c>
    </row>
    <row r="3503" spans="1:2" x14ac:dyDescent="0.25">
      <c r="A3503" s="9">
        <v>43246.916666666664</v>
      </c>
      <c r="B3503" s="10">
        <v>79</v>
      </c>
    </row>
    <row r="3504" spans="1:2" x14ac:dyDescent="0.25">
      <c r="A3504" s="9">
        <v>43246.958333333336</v>
      </c>
      <c r="B3504" s="10">
        <v>80</v>
      </c>
    </row>
    <row r="3505" spans="1:2" x14ac:dyDescent="0.25">
      <c r="A3505" s="9">
        <v>43247</v>
      </c>
      <c r="B3505" s="10">
        <v>82</v>
      </c>
    </row>
    <row r="3506" spans="1:2" x14ac:dyDescent="0.25">
      <c r="A3506" s="9">
        <v>43247.041666666664</v>
      </c>
      <c r="B3506" s="10">
        <v>82</v>
      </c>
    </row>
    <row r="3507" spans="1:2" x14ac:dyDescent="0.25">
      <c r="A3507" s="9">
        <v>43247.083333333336</v>
      </c>
      <c r="B3507" s="10">
        <v>81</v>
      </c>
    </row>
    <row r="3508" spans="1:2" x14ac:dyDescent="0.25">
      <c r="A3508" s="9">
        <v>43247.125</v>
      </c>
      <c r="B3508" s="10">
        <v>70</v>
      </c>
    </row>
    <row r="3509" spans="1:2" x14ac:dyDescent="0.25">
      <c r="A3509" s="9">
        <v>43247.166666666664</v>
      </c>
      <c r="B3509" s="10">
        <v>68</v>
      </c>
    </row>
    <row r="3510" spans="1:2" x14ac:dyDescent="0.25">
      <c r="A3510" s="9">
        <v>43247.208333333336</v>
      </c>
      <c r="B3510" s="10">
        <v>71</v>
      </c>
    </row>
    <row r="3511" spans="1:2" x14ac:dyDescent="0.25">
      <c r="A3511" s="9">
        <v>43247.25</v>
      </c>
      <c r="B3511" s="10">
        <v>67</v>
      </c>
    </row>
    <row r="3512" spans="1:2" x14ac:dyDescent="0.25">
      <c r="A3512" s="9">
        <v>43247.291666666664</v>
      </c>
      <c r="B3512" s="10">
        <v>67</v>
      </c>
    </row>
    <row r="3513" spans="1:2" x14ac:dyDescent="0.25">
      <c r="A3513" s="9">
        <v>43247.333333333336</v>
      </c>
      <c r="B3513" s="10">
        <v>65</v>
      </c>
    </row>
    <row r="3514" spans="1:2" x14ac:dyDescent="0.25">
      <c r="A3514" s="9">
        <v>43247.375</v>
      </c>
      <c r="B3514" s="10">
        <v>61</v>
      </c>
    </row>
    <row r="3515" spans="1:2" x14ac:dyDescent="0.25">
      <c r="A3515" s="9">
        <v>43247.416666666664</v>
      </c>
      <c r="B3515" s="10">
        <v>61</v>
      </c>
    </row>
    <row r="3516" spans="1:2" x14ac:dyDescent="0.25">
      <c r="A3516" s="9">
        <v>43247.458333333336</v>
      </c>
      <c r="B3516" s="10">
        <v>62</v>
      </c>
    </row>
    <row r="3517" spans="1:2" x14ac:dyDescent="0.25">
      <c r="A3517" s="9">
        <v>43247.5</v>
      </c>
      <c r="B3517" s="10">
        <v>64</v>
      </c>
    </row>
    <row r="3518" spans="1:2" x14ac:dyDescent="0.25">
      <c r="A3518" s="9">
        <v>43247.541666666664</v>
      </c>
      <c r="B3518" s="10">
        <v>64</v>
      </c>
    </row>
    <row r="3519" spans="1:2" x14ac:dyDescent="0.25">
      <c r="A3519" s="9">
        <v>43247.583333333336</v>
      </c>
      <c r="B3519" s="10">
        <v>62</v>
      </c>
    </row>
    <row r="3520" spans="1:2" x14ac:dyDescent="0.25">
      <c r="A3520" s="9">
        <v>43247.625</v>
      </c>
      <c r="B3520" s="10">
        <v>61</v>
      </c>
    </row>
    <row r="3521" spans="1:2" x14ac:dyDescent="0.25">
      <c r="A3521" s="9">
        <v>43247.666666666664</v>
      </c>
      <c r="B3521" s="10">
        <v>61</v>
      </c>
    </row>
    <row r="3522" spans="1:2" x14ac:dyDescent="0.25">
      <c r="A3522" s="9">
        <v>43247.708333333336</v>
      </c>
      <c r="B3522" s="10">
        <v>61</v>
      </c>
    </row>
    <row r="3523" spans="1:2" x14ac:dyDescent="0.25">
      <c r="A3523" s="9">
        <v>43247.75</v>
      </c>
      <c r="B3523" s="10">
        <v>61</v>
      </c>
    </row>
    <row r="3524" spans="1:2" x14ac:dyDescent="0.25">
      <c r="A3524" s="9">
        <v>43247.791666666664</v>
      </c>
      <c r="B3524" s="10">
        <v>60</v>
      </c>
    </row>
    <row r="3525" spans="1:2" x14ac:dyDescent="0.25">
      <c r="A3525" s="9">
        <v>43247.833333333336</v>
      </c>
      <c r="B3525" s="10">
        <v>59</v>
      </c>
    </row>
    <row r="3526" spans="1:2" x14ac:dyDescent="0.25">
      <c r="A3526" s="9">
        <v>43247.875</v>
      </c>
      <c r="B3526" s="10">
        <v>58</v>
      </c>
    </row>
    <row r="3527" spans="1:2" x14ac:dyDescent="0.25">
      <c r="A3527" s="9">
        <v>43247.916666666664</v>
      </c>
      <c r="B3527" s="10">
        <v>58</v>
      </c>
    </row>
    <row r="3528" spans="1:2" x14ac:dyDescent="0.25">
      <c r="A3528" s="9">
        <v>43247.958333333336</v>
      </c>
      <c r="B3528" s="10">
        <v>57</v>
      </c>
    </row>
    <row r="3529" spans="1:2" x14ac:dyDescent="0.25">
      <c r="A3529" s="9">
        <v>43248</v>
      </c>
      <c r="B3529" s="10">
        <v>57</v>
      </c>
    </row>
    <row r="3530" spans="1:2" x14ac:dyDescent="0.25">
      <c r="A3530" s="9">
        <v>43248.041666666664</v>
      </c>
      <c r="B3530" s="10">
        <v>57</v>
      </c>
    </row>
    <row r="3531" spans="1:2" x14ac:dyDescent="0.25">
      <c r="A3531" s="9">
        <v>43248.083333333336</v>
      </c>
      <c r="B3531" s="10">
        <v>56</v>
      </c>
    </row>
    <row r="3532" spans="1:2" x14ac:dyDescent="0.25">
      <c r="A3532" s="9">
        <v>43248.125</v>
      </c>
      <c r="B3532" s="10">
        <v>56</v>
      </c>
    </row>
    <row r="3533" spans="1:2" x14ac:dyDescent="0.25">
      <c r="A3533" s="9">
        <v>43248.166666666664</v>
      </c>
      <c r="B3533" s="10">
        <v>56</v>
      </c>
    </row>
    <row r="3534" spans="1:2" x14ac:dyDescent="0.25">
      <c r="A3534" s="9">
        <v>43248.208333333336</v>
      </c>
      <c r="B3534" s="10">
        <v>56</v>
      </c>
    </row>
    <row r="3535" spans="1:2" x14ac:dyDescent="0.25">
      <c r="A3535" s="9">
        <v>43248.25</v>
      </c>
      <c r="B3535" s="10">
        <v>56</v>
      </c>
    </row>
    <row r="3536" spans="1:2" x14ac:dyDescent="0.25">
      <c r="A3536" s="9">
        <v>43248.291666666664</v>
      </c>
      <c r="B3536" s="10">
        <v>57</v>
      </c>
    </row>
    <row r="3537" spans="1:2" x14ac:dyDescent="0.25">
      <c r="A3537" s="9">
        <v>43248.333333333336</v>
      </c>
      <c r="B3537" s="10">
        <v>57</v>
      </c>
    </row>
    <row r="3538" spans="1:2" x14ac:dyDescent="0.25">
      <c r="A3538" s="9">
        <v>43248.375</v>
      </c>
      <c r="B3538" s="10">
        <v>58</v>
      </c>
    </row>
    <row r="3539" spans="1:2" x14ac:dyDescent="0.25">
      <c r="A3539" s="9">
        <v>43248.416666666664</v>
      </c>
      <c r="B3539" s="10">
        <v>58</v>
      </c>
    </row>
    <row r="3540" spans="1:2" x14ac:dyDescent="0.25">
      <c r="A3540" s="9">
        <v>43248.458333333336</v>
      </c>
      <c r="B3540" s="10">
        <v>59</v>
      </c>
    </row>
    <row r="3541" spans="1:2" x14ac:dyDescent="0.25">
      <c r="A3541" s="9">
        <v>43248.5</v>
      </c>
      <c r="B3541" s="10">
        <v>61</v>
      </c>
    </row>
    <row r="3542" spans="1:2" x14ac:dyDescent="0.25">
      <c r="A3542" s="9">
        <v>43248.541666666664</v>
      </c>
      <c r="B3542" s="10">
        <v>64</v>
      </c>
    </row>
    <row r="3543" spans="1:2" x14ac:dyDescent="0.25">
      <c r="A3543" s="9">
        <v>43248.583333333336</v>
      </c>
      <c r="B3543" s="10">
        <v>66</v>
      </c>
    </row>
    <row r="3544" spans="1:2" x14ac:dyDescent="0.25">
      <c r="A3544" s="9">
        <v>43248.625</v>
      </c>
      <c r="B3544" s="10">
        <v>69</v>
      </c>
    </row>
    <row r="3545" spans="1:2" x14ac:dyDescent="0.25">
      <c r="A3545" s="9">
        <v>43248.666666666664</v>
      </c>
      <c r="B3545" s="10">
        <v>69</v>
      </c>
    </row>
    <row r="3546" spans="1:2" x14ac:dyDescent="0.25">
      <c r="A3546" s="9">
        <v>43248.708333333336</v>
      </c>
      <c r="B3546" s="10">
        <v>69</v>
      </c>
    </row>
    <row r="3547" spans="1:2" x14ac:dyDescent="0.25">
      <c r="A3547" s="9">
        <v>43248.75</v>
      </c>
      <c r="B3547" s="10">
        <v>67</v>
      </c>
    </row>
    <row r="3548" spans="1:2" x14ac:dyDescent="0.25">
      <c r="A3548" s="9">
        <v>43248.791666666664</v>
      </c>
      <c r="B3548" s="10">
        <v>63</v>
      </c>
    </row>
    <row r="3549" spans="1:2" x14ac:dyDescent="0.25">
      <c r="A3549" s="9">
        <v>43248.833333333336</v>
      </c>
      <c r="B3549" s="10">
        <v>61</v>
      </c>
    </row>
    <row r="3550" spans="1:2" x14ac:dyDescent="0.25">
      <c r="A3550" s="9">
        <v>43248.875</v>
      </c>
      <c r="B3550" s="10">
        <v>61</v>
      </c>
    </row>
    <row r="3551" spans="1:2" x14ac:dyDescent="0.25">
      <c r="A3551" s="9">
        <v>43248.916666666664</v>
      </c>
      <c r="B3551" s="10">
        <v>61</v>
      </c>
    </row>
    <row r="3552" spans="1:2" x14ac:dyDescent="0.25">
      <c r="A3552" s="9">
        <v>43248.958333333336</v>
      </c>
      <c r="B3552" s="10">
        <v>62</v>
      </c>
    </row>
    <row r="3553" spans="1:2" x14ac:dyDescent="0.25">
      <c r="A3553" s="9">
        <v>43249</v>
      </c>
      <c r="B3553" s="10">
        <v>62</v>
      </c>
    </row>
    <row r="3554" spans="1:2" x14ac:dyDescent="0.25">
      <c r="A3554" s="9">
        <v>43249.041666666664</v>
      </c>
      <c r="B3554" s="10">
        <v>62</v>
      </c>
    </row>
    <row r="3555" spans="1:2" x14ac:dyDescent="0.25">
      <c r="A3555" s="9">
        <v>43249.083333333336</v>
      </c>
      <c r="B3555" s="10">
        <v>64</v>
      </c>
    </row>
    <row r="3556" spans="1:2" x14ac:dyDescent="0.25">
      <c r="A3556" s="9">
        <v>43249.125</v>
      </c>
      <c r="B3556" s="10">
        <v>65</v>
      </c>
    </row>
    <row r="3557" spans="1:2" x14ac:dyDescent="0.25">
      <c r="A3557" s="9">
        <v>43249.166666666664</v>
      </c>
      <c r="B3557" s="10">
        <v>65</v>
      </c>
    </row>
    <row r="3558" spans="1:2" x14ac:dyDescent="0.25">
      <c r="A3558" s="9">
        <v>43249.208333333336</v>
      </c>
      <c r="B3558" s="10">
        <v>66</v>
      </c>
    </row>
    <row r="3559" spans="1:2" x14ac:dyDescent="0.25">
      <c r="A3559" s="9">
        <v>43249.25</v>
      </c>
      <c r="B3559" s="10">
        <v>67</v>
      </c>
    </row>
    <row r="3560" spans="1:2" x14ac:dyDescent="0.25">
      <c r="A3560" s="9">
        <v>43249.291666666664</v>
      </c>
      <c r="B3560" s="10">
        <v>67</v>
      </c>
    </row>
    <row r="3561" spans="1:2" x14ac:dyDescent="0.25">
      <c r="A3561" s="9">
        <v>43249.333333333336</v>
      </c>
      <c r="B3561" s="10">
        <v>69</v>
      </c>
    </row>
    <row r="3562" spans="1:2" x14ac:dyDescent="0.25">
      <c r="A3562" s="9">
        <v>43249.375</v>
      </c>
      <c r="B3562" s="10">
        <v>73</v>
      </c>
    </row>
    <row r="3563" spans="1:2" x14ac:dyDescent="0.25">
      <c r="A3563" s="9">
        <v>43249.416666666664</v>
      </c>
      <c r="B3563" s="10">
        <v>75</v>
      </c>
    </row>
    <row r="3564" spans="1:2" x14ac:dyDescent="0.25">
      <c r="A3564" s="9">
        <v>43249.458333333336</v>
      </c>
      <c r="B3564" s="10">
        <v>78</v>
      </c>
    </row>
    <row r="3565" spans="1:2" x14ac:dyDescent="0.25">
      <c r="A3565" s="9">
        <v>43249.5</v>
      </c>
      <c r="B3565" s="10">
        <v>82</v>
      </c>
    </row>
    <row r="3566" spans="1:2" x14ac:dyDescent="0.25">
      <c r="A3566" s="9">
        <v>43249.541666666664</v>
      </c>
      <c r="B3566" s="10">
        <v>85</v>
      </c>
    </row>
    <row r="3567" spans="1:2" x14ac:dyDescent="0.25">
      <c r="A3567" s="9">
        <v>43249.583333333336</v>
      </c>
      <c r="B3567" s="10">
        <v>86</v>
      </c>
    </row>
    <row r="3568" spans="1:2" x14ac:dyDescent="0.25">
      <c r="A3568" s="9">
        <v>43249.625</v>
      </c>
      <c r="B3568" s="10">
        <v>87</v>
      </c>
    </row>
    <row r="3569" spans="1:2" x14ac:dyDescent="0.25">
      <c r="A3569" s="9">
        <v>43249.666666666664</v>
      </c>
      <c r="B3569" s="10">
        <v>86</v>
      </c>
    </row>
    <row r="3570" spans="1:2" x14ac:dyDescent="0.25">
      <c r="A3570" s="9">
        <v>43249.708333333336</v>
      </c>
      <c r="B3570" s="10">
        <v>84</v>
      </c>
    </row>
    <row r="3571" spans="1:2" x14ac:dyDescent="0.25">
      <c r="A3571" s="9">
        <v>43249.75</v>
      </c>
      <c r="B3571" s="10">
        <v>82</v>
      </c>
    </row>
    <row r="3572" spans="1:2" x14ac:dyDescent="0.25">
      <c r="A3572" s="9">
        <v>43249.791666666664</v>
      </c>
      <c r="B3572" s="10">
        <v>81</v>
      </c>
    </row>
    <row r="3573" spans="1:2" x14ac:dyDescent="0.25">
      <c r="A3573" s="9">
        <v>43249.833333333336</v>
      </c>
      <c r="B3573" s="10">
        <v>78</v>
      </c>
    </row>
    <row r="3574" spans="1:2" x14ac:dyDescent="0.25">
      <c r="A3574" s="9">
        <v>43249.875</v>
      </c>
      <c r="B3574" s="10">
        <v>77</v>
      </c>
    </row>
    <row r="3575" spans="1:2" x14ac:dyDescent="0.25">
      <c r="A3575" s="9">
        <v>43249.916666666664</v>
      </c>
      <c r="B3575" s="10">
        <v>75</v>
      </c>
    </row>
    <row r="3576" spans="1:2" x14ac:dyDescent="0.25">
      <c r="A3576" s="9">
        <v>43249.958333333336</v>
      </c>
      <c r="B3576" s="10">
        <v>75</v>
      </c>
    </row>
    <row r="3577" spans="1:2" x14ac:dyDescent="0.25">
      <c r="A3577" s="9">
        <v>43250</v>
      </c>
      <c r="B3577" s="10">
        <v>73</v>
      </c>
    </row>
    <row r="3578" spans="1:2" x14ac:dyDescent="0.25">
      <c r="A3578" s="9">
        <v>43250.041666666664</v>
      </c>
      <c r="B3578" s="10">
        <v>70</v>
      </c>
    </row>
    <row r="3579" spans="1:2" x14ac:dyDescent="0.25">
      <c r="A3579" s="9">
        <v>43250.083333333336</v>
      </c>
      <c r="B3579" s="10">
        <v>65</v>
      </c>
    </row>
    <row r="3580" spans="1:2" x14ac:dyDescent="0.25">
      <c r="A3580" s="9">
        <v>43250.125</v>
      </c>
      <c r="B3580" s="10">
        <v>64</v>
      </c>
    </row>
    <row r="3581" spans="1:2" x14ac:dyDescent="0.25">
      <c r="A3581" s="9">
        <v>43250.166666666664</v>
      </c>
      <c r="B3581" s="10">
        <v>63</v>
      </c>
    </row>
    <row r="3582" spans="1:2" x14ac:dyDescent="0.25">
      <c r="A3582" s="9">
        <v>43250.208333333336</v>
      </c>
      <c r="B3582" s="10">
        <v>64</v>
      </c>
    </row>
    <row r="3583" spans="1:2" x14ac:dyDescent="0.25">
      <c r="A3583" s="9">
        <v>43250.25</v>
      </c>
      <c r="B3583" s="10">
        <v>63</v>
      </c>
    </row>
    <row r="3584" spans="1:2" x14ac:dyDescent="0.25">
      <c r="A3584" s="9">
        <v>43250.291666666664</v>
      </c>
      <c r="B3584" s="10">
        <v>63</v>
      </c>
    </row>
    <row r="3585" spans="1:2" x14ac:dyDescent="0.25">
      <c r="A3585" s="9">
        <v>43250.333333333336</v>
      </c>
      <c r="B3585" s="10">
        <v>63</v>
      </c>
    </row>
    <row r="3586" spans="1:2" x14ac:dyDescent="0.25">
      <c r="A3586" s="9">
        <v>43250.375</v>
      </c>
      <c r="B3586" s="10">
        <v>64</v>
      </c>
    </row>
    <row r="3587" spans="1:2" x14ac:dyDescent="0.25">
      <c r="A3587" s="9">
        <v>43250.416666666664</v>
      </c>
      <c r="B3587" s="10">
        <v>64</v>
      </c>
    </row>
    <row r="3588" spans="1:2" x14ac:dyDescent="0.25">
      <c r="A3588" s="9">
        <v>43250.458333333336</v>
      </c>
      <c r="B3588" s="10">
        <v>65</v>
      </c>
    </row>
    <row r="3589" spans="1:2" x14ac:dyDescent="0.25">
      <c r="A3589" s="9">
        <v>43250.5</v>
      </c>
      <c r="B3589" s="10">
        <v>66</v>
      </c>
    </row>
    <row r="3590" spans="1:2" x14ac:dyDescent="0.25">
      <c r="A3590" s="9">
        <v>43250.541666666664</v>
      </c>
      <c r="B3590" s="10">
        <v>72</v>
      </c>
    </row>
    <row r="3591" spans="1:2" x14ac:dyDescent="0.25">
      <c r="A3591" s="9">
        <v>43250.583333333336</v>
      </c>
      <c r="B3591" s="10">
        <v>72</v>
      </c>
    </row>
    <row r="3592" spans="1:2" x14ac:dyDescent="0.25">
      <c r="A3592" s="9">
        <v>43250.625</v>
      </c>
      <c r="B3592" s="10">
        <v>70</v>
      </c>
    </row>
    <row r="3593" spans="1:2" x14ac:dyDescent="0.25">
      <c r="A3593" s="9">
        <v>43250.666666666664</v>
      </c>
      <c r="B3593" s="10">
        <v>75</v>
      </c>
    </row>
    <row r="3594" spans="1:2" x14ac:dyDescent="0.25">
      <c r="A3594" s="9">
        <v>43250.708333333336</v>
      </c>
      <c r="B3594" s="10">
        <v>73</v>
      </c>
    </row>
    <row r="3595" spans="1:2" x14ac:dyDescent="0.25">
      <c r="A3595" s="9">
        <v>43250.75</v>
      </c>
      <c r="B3595" s="10">
        <v>72</v>
      </c>
    </row>
    <row r="3596" spans="1:2" x14ac:dyDescent="0.25">
      <c r="A3596" s="9">
        <v>43250.791666666664</v>
      </c>
      <c r="B3596" s="10">
        <v>70</v>
      </c>
    </row>
    <row r="3597" spans="1:2" x14ac:dyDescent="0.25">
      <c r="A3597" s="9">
        <v>43250.833333333336</v>
      </c>
      <c r="B3597" s="10">
        <v>64</v>
      </c>
    </row>
    <row r="3598" spans="1:2" x14ac:dyDescent="0.25">
      <c r="A3598" s="9">
        <v>43250.875</v>
      </c>
      <c r="B3598" s="10">
        <v>63</v>
      </c>
    </row>
    <row r="3599" spans="1:2" x14ac:dyDescent="0.25">
      <c r="A3599" s="9">
        <v>43250.916666666664</v>
      </c>
      <c r="B3599" s="10">
        <v>63</v>
      </c>
    </row>
    <row r="3600" spans="1:2" x14ac:dyDescent="0.25">
      <c r="A3600" s="9">
        <v>43250.958333333336</v>
      </c>
      <c r="B3600" s="10">
        <v>62</v>
      </c>
    </row>
    <row r="3601" spans="1:2" x14ac:dyDescent="0.25">
      <c r="A3601" s="9">
        <v>43251</v>
      </c>
      <c r="B3601" s="10">
        <v>63</v>
      </c>
    </row>
    <row r="3602" spans="1:2" x14ac:dyDescent="0.25">
      <c r="A3602" s="9">
        <v>43251.041666666664</v>
      </c>
      <c r="B3602" s="10">
        <v>62</v>
      </c>
    </row>
    <row r="3603" spans="1:2" x14ac:dyDescent="0.25">
      <c r="A3603" s="9">
        <v>43251.083333333336</v>
      </c>
      <c r="B3603" s="10">
        <v>62</v>
      </c>
    </row>
    <row r="3604" spans="1:2" x14ac:dyDescent="0.25">
      <c r="A3604" s="9">
        <v>43251.125</v>
      </c>
      <c r="B3604" s="10">
        <v>63</v>
      </c>
    </row>
    <row r="3605" spans="1:2" x14ac:dyDescent="0.25">
      <c r="A3605" s="9">
        <v>43251.166666666664</v>
      </c>
      <c r="B3605" s="10">
        <v>63</v>
      </c>
    </row>
    <row r="3606" spans="1:2" x14ac:dyDescent="0.25">
      <c r="A3606" s="9">
        <v>43251.208333333336</v>
      </c>
      <c r="B3606" s="10">
        <v>62</v>
      </c>
    </row>
    <row r="3607" spans="1:2" x14ac:dyDescent="0.25">
      <c r="A3607" s="9">
        <v>43251.25</v>
      </c>
      <c r="B3607" s="10">
        <v>63</v>
      </c>
    </row>
    <row r="3608" spans="1:2" x14ac:dyDescent="0.25">
      <c r="A3608" s="9">
        <v>43251.291666666664</v>
      </c>
      <c r="B3608" s="10">
        <v>63</v>
      </c>
    </row>
    <row r="3609" spans="1:2" x14ac:dyDescent="0.25">
      <c r="A3609" s="9">
        <v>43251.333333333336</v>
      </c>
      <c r="B3609" s="10">
        <v>63</v>
      </c>
    </row>
    <row r="3610" spans="1:2" x14ac:dyDescent="0.25">
      <c r="A3610" s="9">
        <v>43251.375</v>
      </c>
      <c r="B3610" s="10">
        <v>64</v>
      </c>
    </row>
    <row r="3611" spans="1:2" x14ac:dyDescent="0.25">
      <c r="A3611" s="9">
        <v>43251.416666666664</v>
      </c>
      <c r="B3611" s="10">
        <v>64</v>
      </c>
    </row>
    <row r="3612" spans="1:2" x14ac:dyDescent="0.25">
      <c r="A3612" s="9">
        <v>43251.458333333336</v>
      </c>
      <c r="B3612" s="10">
        <v>65</v>
      </c>
    </row>
    <row r="3613" spans="1:2" x14ac:dyDescent="0.25">
      <c r="A3613" s="9">
        <v>43251.5</v>
      </c>
      <c r="B3613" s="10">
        <v>64</v>
      </c>
    </row>
    <row r="3614" spans="1:2" x14ac:dyDescent="0.25">
      <c r="A3614" s="9">
        <v>43251.541666666664</v>
      </c>
      <c r="B3614" s="10">
        <v>64</v>
      </c>
    </row>
    <row r="3615" spans="1:2" x14ac:dyDescent="0.25">
      <c r="A3615" s="9">
        <v>43251.583333333336</v>
      </c>
      <c r="B3615" s="10">
        <v>64</v>
      </c>
    </row>
    <row r="3616" spans="1:2" x14ac:dyDescent="0.25">
      <c r="A3616" s="9">
        <v>43251.625</v>
      </c>
      <c r="B3616" s="10">
        <v>64</v>
      </c>
    </row>
    <row r="3617" spans="1:2" x14ac:dyDescent="0.25">
      <c r="A3617" s="9">
        <v>43251.666666666664</v>
      </c>
      <c r="B3617" s="10">
        <v>68</v>
      </c>
    </row>
    <row r="3618" spans="1:2" x14ac:dyDescent="0.25">
      <c r="A3618" s="9">
        <v>43251.708333333336</v>
      </c>
      <c r="B3618" s="10">
        <v>68</v>
      </c>
    </row>
    <row r="3619" spans="1:2" x14ac:dyDescent="0.25">
      <c r="A3619" s="9">
        <v>43251.75</v>
      </c>
      <c r="B3619" s="10">
        <v>70</v>
      </c>
    </row>
    <row r="3620" spans="1:2" x14ac:dyDescent="0.25">
      <c r="A3620" s="9">
        <v>43251.791666666664</v>
      </c>
      <c r="B3620" s="10">
        <v>68</v>
      </c>
    </row>
    <row r="3621" spans="1:2" x14ac:dyDescent="0.25">
      <c r="A3621" s="9">
        <v>43251.833333333336</v>
      </c>
      <c r="B3621" s="10">
        <v>67</v>
      </c>
    </row>
    <row r="3622" spans="1:2" x14ac:dyDescent="0.25">
      <c r="A3622" s="9">
        <v>43251.875</v>
      </c>
      <c r="B3622" s="10">
        <v>66</v>
      </c>
    </row>
    <row r="3623" spans="1:2" x14ac:dyDescent="0.25">
      <c r="A3623" s="9">
        <v>43251.916666666664</v>
      </c>
      <c r="B3623" s="10">
        <v>66</v>
      </c>
    </row>
    <row r="3624" spans="1:2" x14ac:dyDescent="0.25">
      <c r="A3624" s="9">
        <v>43251.958333333336</v>
      </c>
      <c r="B3624" s="10">
        <v>66</v>
      </c>
    </row>
    <row r="3625" spans="1:2" x14ac:dyDescent="0.25">
      <c r="A3625" s="9">
        <v>43252</v>
      </c>
      <c r="B3625" s="10">
        <v>64</v>
      </c>
    </row>
    <row r="3626" spans="1:2" x14ac:dyDescent="0.25">
      <c r="A3626" s="9">
        <v>43252.041666666664</v>
      </c>
      <c r="B3626" s="10">
        <v>66</v>
      </c>
    </row>
    <row r="3627" spans="1:2" x14ac:dyDescent="0.25">
      <c r="A3627" s="9">
        <v>43252.083333333336</v>
      </c>
      <c r="B3627" s="10">
        <v>66</v>
      </c>
    </row>
    <row r="3628" spans="1:2" x14ac:dyDescent="0.25">
      <c r="A3628" s="9">
        <v>43252.125</v>
      </c>
      <c r="B3628" s="10">
        <v>66</v>
      </c>
    </row>
    <row r="3629" spans="1:2" x14ac:dyDescent="0.25">
      <c r="A3629" s="9">
        <v>43252.166666666664</v>
      </c>
      <c r="B3629" s="10">
        <v>64</v>
      </c>
    </row>
    <row r="3630" spans="1:2" x14ac:dyDescent="0.25">
      <c r="A3630" s="9">
        <v>43252.208333333336</v>
      </c>
      <c r="B3630" s="10">
        <v>64</v>
      </c>
    </row>
    <row r="3631" spans="1:2" x14ac:dyDescent="0.25">
      <c r="A3631" s="9">
        <v>43252.25</v>
      </c>
      <c r="B3631" s="10">
        <v>64</v>
      </c>
    </row>
    <row r="3632" spans="1:2" x14ac:dyDescent="0.25">
      <c r="A3632" s="9">
        <v>43252.291666666664</v>
      </c>
      <c r="B3632" s="10">
        <v>64</v>
      </c>
    </row>
    <row r="3633" spans="1:2" x14ac:dyDescent="0.25">
      <c r="A3633" s="9">
        <v>43252.333333333336</v>
      </c>
      <c r="B3633" s="10">
        <v>64</v>
      </c>
    </row>
    <row r="3634" spans="1:2" x14ac:dyDescent="0.25">
      <c r="A3634" s="9">
        <v>43252.375</v>
      </c>
      <c r="B3634" s="10">
        <v>64</v>
      </c>
    </row>
    <row r="3635" spans="1:2" x14ac:dyDescent="0.25">
      <c r="A3635" s="9">
        <v>43252.416666666664</v>
      </c>
      <c r="B3635" s="10">
        <v>68</v>
      </c>
    </row>
    <row r="3636" spans="1:2" x14ac:dyDescent="0.25">
      <c r="A3636" s="9">
        <v>43252.458333333336</v>
      </c>
      <c r="B3636" s="10">
        <v>70</v>
      </c>
    </row>
    <row r="3637" spans="1:2" x14ac:dyDescent="0.25">
      <c r="A3637" s="9">
        <v>43252.5</v>
      </c>
      <c r="B3637" s="10">
        <v>70</v>
      </c>
    </row>
    <row r="3638" spans="1:2" x14ac:dyDescent="0.25">
      <c r="A3638" s="9">
        <v>43252.541666666664</v>
      </c>
      <c r="B3638" s="10">
        <v>72</v>
      </c>
    </row>
    <row r="3639" spans="1:2" x14ac:dyDescent="0.25">
      <c r="A3639" s="9">
        <v>43252.583333333336</v>
      </c>
      <c r="B3639" s="10">
        <v>74</v>
      </c>
    </row>
    <row r="3640" spans="1:2" x14ac:dyDescent="0.25">
      <c r="A3640" s="9">
        <v>43252.625</v>
      </c>
      <c r="B3640" s="10">
        <v>73</v>
      </c>
    </row>
    <row r="3641" spans="1:2" x14ac:dyDescent="0.25">
      <c r="A3641" s="9">
        <v>43252.666666666664</v>
      </c>
      <c r="B3641" s="10">
        <v>79</v>
      </c>
    </row>
    <row r="3642" spans="1:2" x14ac:dyDescent="0.25">
      <c r="A3642" s="9">
        <v>43252.708333333336</v>
      </c>
      <c r="B3642" s="10">
        <v>79</v>
      </c>
    </row>
    <row r="3643" spans="1:2" x14ac:dyDescent="0.25">
      <c r="A3643" s="9">
        <v>43252.75</v>
      </c>
      <c r="B3643" s="10">
        <v>81</v>
      </c>
    </row>
    <row r="3644" spans="1:2" x14ac:dyDescent="0.25">
      <c r="A3644" s="9">
        <v>43252.791666666664</v>
      </c>
      <c r="B3644" s="10">
        <v>77</v>
      </c>
    </row>
    <row r="3645" spans="1:2" x14ac:dyDescent="0.25">
      <c r="A3645" s="9">
        <v>43252.833333333336</v>
      </c>
      <c r="B3645" s="10">
        <v>75</v>
      </c>
    </row>
    <row r="3646" spans="1:2" x14ac:dyDescent="0.25">
      <c r="A3646" s="9">
        <v>43252.875</v>
      </c>
      <c r="B3646" s="10">
        <v>73</v>
      </c>
    </row>
    <row r="3647" spans="1:2" x14ac:dyDescent="0.25">
      <c r="A3647" s="9">
        <v>43252.916666666664</v>
      </c>
      <c r="B3647" s="10">
        <v>73</v>
      </c>
    </row>
    <row r="3648" spans="1:2" x14ac:dyDescent="0.25">
      <c r="A3648" s="9">
        <v>43252.958333333336</v>
      </c>
      <c r="B3648" s="10">
        <v>73</v>
      </c>
    </row>
    <row r="3649" spans="1:2" x14ac:dyDescent="0.25">
      <c r="A3649" s="9">
        <v>43253</v>
      </c>
      <c r="B3649" s="10">
        <v>72</v>
      </c>
    </row>
    <row r="3650" spans="1:2" x14ac:dyDescent="0.25">
      <c r="A3650" s="9">
        <v>43253.041666666664</v>
      </c>
      <c r="B3650" s="10">
        <v>73</v>
      </c>
    </row>
    <row r="3651" spans="1:2" x14ac:dyDescent="0.25">
      <c r="A3651" s="9">
        <v>43253.083333333336</v>
      </c>
      <c r="B3651" s="10">
        <v>69</v>
      </c>
    </row>
    <row r="3652" spans="1:2" x14ac:dyDescent="0.25">
      <c r="A3652" s="9">
        <v>43253.125</v>
      </c>
      <c r="B3652" s="10">
        <v>72</v>
      </c>
    </row>
    <row r="3653" spans="1:2" x14ac:dyDescent="0.25">
      <c r="A3653" s="9">
        <v>43253.166666666664</v>
      </c>
      <c r="B3653" s="10">
        <v>72</v>
      </c>
    </row>
    <row r="3654" spans="1:2" x14ac:dyDescent="0.25">
      <c r="A3654" s="9">
        <v>43253.208333333336</v>
      </c>
      <c r="B3654" s="10">
        <v>70</v>
      </c>
    </row>
    <row r="3655" spans="1:2" x14ac:dyDescent="0.25">
      <c r="A3655" s="9">
        <v>43253.25</v>
      </c>
      <c r="B3655" s="10">
        <v>70</v>
      </c>
    </row>
    <row r="3656" spans="1:2" x14ac:dyDescent="0.25">
      <c r="A3656" s="9">
        <v>43253.291666666664</v>
      </c>
      <c r="B3656" s="10">
        <v>73</v>
      </c>
    </row>
    <row r="3657" spans="1:2" x14ac:dyDescent="0.25">
      <c r="A3657" s="9">
        <v>43253.333333333336</v>
      </c>
      <c r="B3657" s="10">
        <v>76</v>
      </c>
    </row>
    <row r="3658" spans="1:2" x14ac:dyDescent="0.25">
      <c r="A3658" s="9">
        <v>43253.375</v>
      </c>
      <c r="B3658" s="10">
        <v>77</v>
      </c>
    </row>
    <row r="3659" spans="1:2" x14ac:dyDescent="0.25">
      <c r="A3659" s="9">
        <v>43253.416666666664</v>
      </c>
      <c r="B3659" s="10">
        <v>80</v>
      </c>
    </row>
    <row r="3660" spans="1:2" x14ac:dyDescent="0.25">
      <c r="A3660" s="9">
        <v>43253.458333333336</v>
      </c>
      <c r="B3660" s="10">
        <v>83</v>
      </c>
    </row>
    <row r="3661" spans="1:2" x14ac:dyDescent="0.25">
      <c r="A3661" s="9">
        <v>43253.5</v>
      </c>
      <c r="B3661" s="10">
        <v>86</v>
      </c>
    </row>
    <row r="3662" spans="1:2" x14ac:dyDescent="0.25">
      <c r="A3662" s="9">
        <v>43253.541666666664</v>
      </c>
      <c r="B3662" s="10">
        <v>84</v>
      </c>
    </row>
    <row r="3663" spans="1:2" x14ac:dyDescent="0.25">
      <c r="A3663" s="9">
        <v>43253.583333333336</v>
      </c>
      <c r="B3663" s="10">
        <v>84</v>
      </c>
    </row>
    <row r="3664" spans="1:2" x14ac:dyDescent="0.25">
      <c r="A3664" s="9">
        <v>43253.625</v>
      </c>
      <c r="B3664" s="10">
        <v>87</v>
      </c>
    </row>
    <row r="3665" spans="1:2" x14ac:dyDescent="0.25">
      <c r="A3665" s="9">
        <v>43253.666666666664</v>
      </c>
      <c r="B3665" s="10">
        <v>85</v>
      </c>
    </row>
    <row r="3666" spans="1:2" x14ac:dyDescent="0.25">
      <c r="A3666" s="9">
        <v>43253.708333333336</v>
      </c>
      <c r="B3666" s="10">
        <v>85</v>
      </c>
    </row>
    <row r="3667" spans="1:2" x14ac:dyDescent="0.25">
      <c r="A3667" s="9">
        <v>43253.75</v>
      </c>
      <c r="B3667" s="10">
        <v>85</v>
      </c>
    </row>
    <row r="3668" spans="1:2" x14ac:dyDescent="0.25">
      <c r="A3668" s="9">
        <v>43253.791666666664</v>
      </c>
      <c r="B3668" s="10">
        <v>82</v>
      </c>
    </row>
    <row r="3669" spans="1:2" x14ac:dyDescent="0.25">
      <c r="A3669" s="9">
        <v>43253.833333333336</v>
      </c>
      <c r="B3669" s="10">
        <v>76</v>
      </c>
    </row>
    <row r="3670" spans="1:2" x14ac:dyDescent="0.25">
      <c r="A3670" s="9">
        <v>43253.875</v>
      </c>
      <c r="B3670" s="10">
        <v>75</v>
      </c>
    </row>
    <row r="3671" spans="1:2" x14ac:dyDescent="0.25">
      <c r="A3671" s="9">
        <v>43253.916666666664</v>
      </c>
      <c r="B3671" s="10">
        <v>73</v>
      </c>
    </row>
    <row r="3672" spans="1:2" x14ac:dyDescent="0.25">
      <c r="A3672" s="9">
        <v>43253.958333333336</v>
      </c>
      <c r="B3672" s="10">
        <v>74</v>
      </c>
    </row>
    <row r="3673" spans="1:2" x14ac:dyDescent="0.25">
      <c r="A3673" s="9">
        <v>43254</v>
      </c>
      <c r="B3673" s="10">
        <v>73</v>
      </c>
    </row>
    <row r="3674" spans="1:2" x14ac:dyDescent="0.25">
      <c r="A3674" s="9">
        <v>43254.041666666664</v>
      </c>
      <c r="B3674" s="10">
        <v>68</v>
      </c>
    </row>
    <row r="3675" spans="1:2" x14ac:dyDescent="0.25">
      <c r="A3675" s="9">
        <v>43254.083333333336</v>
      </c>
      <c r="B3675" s="10">
        <v>65</v>
      </c>
    </row>
    <row r="3676" spans="1:2" x14ac:dyDescent="0.25">
      <c r="A3676" s="9">
        <v>43254.125</v>
      </c>
      <c r="B3676" s="10">
        <v>64</v>
      </c>
    </row>
    <row r="3677" spans="1:2" x14ac:dyDescent="0.25">
      <c r="A3677" s="9">
        <v>43254.166666666664</v>
      </c>
      <c r="B3677" s="10">
        <v>62</v>
      </c>
    </row>
    <row r="3678" spans="1:2" x14ac:dyDescent="0.25">
      <c r="A3678" s="9">
        <v>43254.208333333336</v>
      </c>
      <c r="B3678" s="10">
        <v>63</v>
      </c>
    </row>
    <row r="3679" spans="1:2" x14ac:dyDescent="0.25">
      <c r="A3679" s="9">
        <v>43254.25</v>
      </c>
      <c r="B3679" s="10">
        <v>62</v>
      </c>
    </row>
    <row r="3680" spans="1:2" x14ac:dyDescent="0.25">
      <c r="A3680" s="9">
        <v>43254.291666666664</v>
      </c>
      <c r="B3680" s="10">
        <v>62</v>
      </c>
    </row>
    <row r="3681" spans="1:2" x14ac:dyDescent="0.25">
      <c r="A3681" s="9">
        <v>43254.333333333336</v>
      </c>
      <c r="B3681" s="10">
        <v>63</v>
      </c>
    </row>
    <row r="3682" spans="1:2" x14ac:dyDescent="0.25">
      <c r="A3682" s="9">
        <v>43254.375</v>
      </c>
      <c r="B3682" s="10">
        <v>62</v>
      </c>
    </row>
    <row r="3683" spans="1:2" x14ac:dyDescent="0.25">
      <c r="A3683" s="9">
        <v>43254.416666666664</v>
      </c>
      <c r="B3683" s="10">
        <v>63</v>
      </c>
    </row>
    <row r="3684" spans="1:2" x14ac:dyDescent="0.25">
      <c r="A3684" s="9">
        <v>43254.458333333336</v>
      </c>
      <c r="B3684" s="10">
        <v>63</v>
      </c>
    </row>
    <row r="3685" spans="1:2" x14ac:dyDescent="0.25">
      <c r="A3685" s="9">
        <v>43254.5</v>
      </c>
      <c r="B3685" s="10">
        <v>63</v>
      </c>
    </row>
    <row r="3686" spans="1:2" x14ac:dyDescent="0.25">
      <c r="A3686" s="9">
        <v>43254.541666666664</v>
      </c>
      <c r="B3686" s="10">
        <v>63</v>
      </c>
    </row>
    <row r="3687" spans="1:2" x14ac:dyDescent="0.25">
      <c r="A3687" s="9">
        <v>43254.583333333336</v>
      </c>
      <c r="B3687" s="10">
        <v>63</v>
      </c>
    </row>
    <row r="3688" spans="1:2" x14ac:dyDescent="0.25">
      <c r="A3688" s="9">
        <v>43254.625</v>
      </c>
      <c r="B3688" s="10">
        <v>63</v>
      </c>
    </row>
    <row r="3689" spans="1:2" x14ac:dyDescent="0.25">
      <c r="A3689" s="9">
        <v>43254.666666666664</v>
      </c>
      <c r="B3689" s="10">
        <v>63</v>
      </c>
    </row>
    <row r="3690" spans="1:2" x14ac:dyDescent="0.25">
      <c r="A3690" s="9">
        <v>43254.708333333336</v>
      </c>
      <c r="B3690" s="10">
        <v>64</v>
      </c>
    </row>
    <row r="3691" spans="1:2" x14ac:dyDescent="0.25">
      <c r="A3691" s="9">
        <v>43254.75</v>
      </c>
      <c r="B3691" s="10">
        <v>64</v>
      </c>
    </row>
    <row r="3692" spans="1:2" x14ac:dyDescent="0.25">
      <c r="A3692" s="9">
        <v>43254.791666666664</v>
      </c>
      <c r="B3692" s="10">
        <v>62</v>
      </c>
    </row>
    <row r="3693" spans="1:2" x14ac:dyDescent="0.25">
      <c r="A3693" s="9">
        <v>43254.833333333336</v>
      </c>
      <c r="B3693" s="10">
        <v>60</v>
      </c>
    </row>
    <row r="3694" spans="1:2" x14ac:dyDescent="0.25">
      <c r="A3694" s="9">
        <v>43254.875</v>
      </c>
      <c r="B3694" s="10">
        <v>59</v>
      </c>
    </row>
    <row r="3695" spans="1:2" x14ac:dyDescent="0.25">
      <c r="A3695" s="9">
        <v>43254.916666666664</v>
      </c>
      <c r="B3695" s="10">
        <v>57</v>
      </c>
    </row>
    <row r="3696" spans="1:2" x14ac:dyDescent="0.25">
      <c r="A3696" s="9">
        <v>43254.958333333336</v>
      </c>
      <c r="B3696" s="10">
        <v>55</v>
      </c>
    </row>
    <row r="3697" spans="1:2" x14ac:dyDescent="0.25">
      <c r="A3697" s="9">
        <v>43255</v>
      </c>
      <c r="B3697" s="10">
        <v>54</v>
      </c>
    </row>
    <row r="3698" spans="1:2" x14ac:dyDescent="0.25">
      <c r="A3698" s="9">
        <v>43255.041666666664</v>
      </c>
      <c r="B3698" s="10">
        <v>53</v>
      </c>
    </row>
    <row r="3699" spans="1:2" x14ac:dyDescent="0.25">
      <c r="A3699" s="9">
        <v>43255.083333333336</v>
      </c>
      <c r="B3699" s="10">
        <v>53</v>
      </c>
    </row>
    <row r="3700" spans="1:2" x14ac:dyDescent="0.25">
      <c r="A3700" s="9">
        <v>43255.125</v>
      </c>
      <c r="B3700" s="10">
        <v>53</v>
      </c>
    </row>
    <row r="3701" spans="1:2" x14ac:dyDescent="0.25">
      <c r="A3701" s="9">
        <v>43255.166666666664</v>
      </c>
      <c r="B3701" s="10">
        <v>53</v>
      </c>
    </row>
    <row r="3702" spans="1:2" x14ac:dyDescent="0.25">
      <c r="A3702" s="9">
        <v>43255.208333333336</v>
      </c>
      <c r="B3702" s="10">
        <v>54</v>
      </c>
    </row>
    <row r="3703" spans="1:2" x14ac:dyDescent="0.25">
      <c r="A3703" s="9">
        <v>43255.25</v>
      </c>
      <c r="B3703" s="10">
        <v>54</v>
      </c>
    </row>
    <row r="3704" spans="1:2" x14ac:dyDescent="0.25">
      <c r="A3704" s="9">
        <v>43255.291666666664</v>
      </c>
      <c r="B3704" s="10">
        <v>53</v>
      </c>
    </row>
    <row r="3705" spans="1:2" x14ac:dyDescent="0.25">
      <c r="A3705" s="9">
        <v>43255.333333333336</v>
      </c>
      <c r="B3705" s="10">
        <v>54</v>
      </c>
    </row>
    <row r="3706" spans="1:2" x14ac:dyDescent="0.25">
      <c r="A3706" s="9">
        <v>43255.375</v>
      </c>
      <c r="B3706" s="10">
        <v>58</v>
      </c>
    </row>
    <row r="3707" spans="1:2" x14ac:dyDescent="0.25">
      <c r="A3707" s="9">
        <v>43255.416666666664</v>
      </c>
      <c r="B3707" s="10">
        <v>57</v>
      </c>
    </row>
    <row r="3708" spans="1:2" x14ac:dyDescent="0.25">
      <c r="A3708" s="9">
        <v>43255.458333333336</v>
      </c>
      <c r="B3708" s="10">
        <v>60</v>
      </c>
    </row>
    <row r="3709" spans="1:2" x14ac:dyDescent="0.25">
      <c r="A3709" s="9">
        <v>43255.5</v>
      </c>
      <c r="B3709" s="10">
        <v>61</v>
      </c>
    </row>
    <row r="3710" spans="1:2" x14ac:dyDescent="0.25">
      <c r="A3710" s="9">
        <v>43255.541666666664</v>
      </c>
      <c r="B3710" s="10">
        <v>63</v>
      </c>
    </row>
    <row r="3711" spans="1:2" x14ac:dyDescent="0.25">
      <c r="A3711" s="9">
        <v>43255.583333333336</v>
      </c>
      <c r="B3711" s="10">
        <v>65</v>
      </c>
    </row>
    <row r="3712" spans="1:2" x14ac:dyDescent="0.25">
      <c r="A3712" s="9">
        <v>43255.625</v>
      </c>
      <c r="B3712" s="10">
        <v>66</v>
      </c>
    </row>
    <row r="3713" spans="1:2" x14ac:dyDescent="0.25">
      <c r="A3713" s="9">
        <v>43255.666666666664</v>
      </c>
      <c r="B3713" s="10">
        <v>68</v>
      </c>
    </row>
    <row r="3714" spans="1:2" x14ac:dyDescent="0.25">
      <c r="A3714" s="9">
        <v>43255.708333333336</v>
      </c>
      <c r="B3714" s="10">
        <v>70</v>
      </c>
    </row>
    <row r="3715" spans="1:2" x14ac:dyDescent="0.25">
      <c r="A3715" s="9">
        <v>43255.75</v>
      </c>
      <c r="B3715" s="10">
        <v>70</v>
      </c>
    </row>
    <row r="3716" spans="1:2" x14ac:dyDescent="0.25">
      <c r="A3716" s="9">
        <v>43255.791666666664</v>
      </c>
      <c r="B3716" s="10">
        <v>70</v>
      </c>
    </row>
    <row r="3717" spans="1:2" x14ac:dyDescent="0.25">
      <c r="A3717" s="9">
        <v>43255.833333333336</v>
      </c>
      <c r="B3717" s="10">
        <v>70</v>
      </c>
    </row>
    <row r="3718" spans="1:2" x14ac:dyDescent="0.25">
      <c r="A3718" s="9">
        <v>43255.875</v>
      </c>
      <c r="B3718" s="10">
        <v>66</v>
      </c>
    </row>
    <row r="3719" spans="1:2" x14ac:dyDescent="0.25">
      <c r="A3719" s="9">
        <v>43255.916666666664</v>
      </c>
      <c r="B3719" s="10">
        <v>63</v>
      </c>
    </row>
    <row r="3720" spans="1:2" x14ac:dyDescent="0.25">
      <c r="A3720" s="9">
        <v>43255.958333333336</v>
      </c>
      <c r="B3720" s="10">
        <v>62</v>
      </c>
    </row>
    <row r="3721" spans="1:2" x14ac:dyDescent="0.25">
      <c r="A3721" s="9">
        <v>43256</v>
      </c>
      <c r="B3721" s="10">
        <v>63</v>
      </c>
    </row>
    <row r="3722" spans="1:2" x14ac:dyDescent="0.25">
      <c r="A3722" s="9">
        <v>43256.041666666664</v>
      </c>
      <c r="B3722" s="10">
        <v>61</v>
      </c>
    </row>
    <row r="3723" spans="1:2" x14ac:dyDescent="0.25">
      <c r="A3723" s="9">
        <v>43256.083333333336</v>
      </c>
      <c r="B3723" s="10">
        <v>61</v>
      </c>
    </row>
    <row r="3724" spans="1:2" x14ac:dyDescent="0.25">
      <c r="A3724" s="9">
        <v>43256.125</v>
      </c>
      <c r="B3724" s="10">
        <v>61</v>
      </c>
    </row>
    <row r="3725" spans="1:2" x14ac:dyDescent="0.25">
      <c r="A3725" s="9">
        <v>43256.166666666664</v>
      </c>
      <c r="B3725" s="10">
        <v>61</v>
      </c>
    </row>
    <row r="3726" spans="1:2" x14ac:dyDescent="0.25">
      <c r="A3726" s="9">
        <v>43256.208333333336</v>
      </c>
      <c r="B3726" s="10">
        <v>60</v>
      </c>
    </row>
    <row r="3727" spans="1:2" x14ac:dyDescent="0.25">
      <c r="A3727" s="9">
        <v>43256.25</v>
      </c>
      <c r="B3727" s="10">
        <v>59</v>
      </c>
    </row>
    <row r="3728" spans="1:2" x14ac:dyDescent="0.25">
      <c r="A3728" s="9">
        <v>43256.291666666664</v>
      </c>
      <c r="B3728" s="10">
        <v>64</v>
      </c>
    </row>
    <row r="3729" spans="1:2" x14ac:dyDescent="0.25">
      <c r="A3729" s="9">
        <v>43256.333333333336</v>
      </c>
      <c r="B3729" s="10">
        <v>66</v>
      </c>
    </row>
    <row r="3730" spans="1:2" x14ac:dyDescent="0.25">
      <c r="A3730" s="9">
        <v>43256.375</v>
      </c>
      <c r="B3730" s="10">
        <v>68</v>
      </c>
    </row>
    <row r="3731" spans="1:2" x14ac:dyDescent="0.25">
      <c r="A3731" s="9">
        <v>43256.416666666664</v>
      </c>
      <c r="B3731" s="10">
        <v>72</v>
      </c>
    </row>
    <row r="3732" spans="1:2" x14ac:dyDescent="0.25">
      <c r="A3732" s="9">
        <v>43256.458333333336</v>
      </c>
      <c r="B3732" s="10">
        <v>74</v>
      </c>
    </row>
    <row r="3733" spans="1:2" x14ac:dyDescent="0.25">
      <c r="A3733" s="9">
        <v>43256.5</v>
      </c>
      <c r="B3733" s="10">
        <v>75</v>
      </c>
    </row>
    <row r="3734" spans="1:2" x14ac:dyDescent="0.25">
      <c r="A3734" s="9">
        <v>43256.541666666664</v>
      </c>
      <c r="B3734" s="10">
        <v>75</v>
      </c>
    </row>
    <row r="3735" spans="1:2" x14ac:dyDescent="0.25">
      <c r="A3735" s="9">
        <v>43256.583333333336</v>
      </c>
      <c r="B3735" s="10">
        <v>75</v>
      </c>
    </row>
    <row r="3736" spans="1:2" x14ac:dyDescent="0.25">
      <c r="A3736" s="9">
        <v>43256.625</v>
      </c>
      <c r="B3736" s="10">
        <v>72</v>
      </c>
    </row>
    <row r="3737" spans="1:2" x14ac:dyDescent="0.25">
      <c r="A3737" s="9">
        <v>43256.666666666664</v>
      </c>
      <c r="B3737" s="10">
        <v>75</v>
      </c>
    </row>
    <row r="3738" spans="1:2" x14ac:dyDescent="0.25">
      <c r="A3738" s="9">
        <v>43256.708333333336</v>
      </c>
      <c r="B3738" s="10">
        <v>74</v>
      </c>
    </row>
    <row r="3739" spans="1:2" x14ac:dyDescent="0.25">
      <c r="A3739" s="9">
        <v>43256.75</v>
      </c>
      <c r="B3739" s="10">
        <v>73</v>
      </c>
    </row>
    <row r="3740" spans="1:2" x14ac:dyDescent="0.25">
      <c r="A3740" s="9">
        <v>43256.791666666664</v>
      </c>
      <c r="B3740" s="10">
        <v>72</v>
      </c>
    </row>
    <row r="3741" spans="1:2" x14ac:dyDescent="0.25">
      <c r="A3741" s="9">
        <v>43256.833333333336</v>
      </c>
      <c r="B3741" s="10">
        <v>71</v>
      </c>
    </row>
    <row r="3742" spans="1:2" x14ac:dyDescent="0.25">
      <c r="A3742" s="9">
        <v>43256.875</v>
      </c>
      <c r="B3742" s="10">
        <v>70</v>
      </c>
    </row>
    <row r="3743" spans="1:2" x14ac:dyDescent="0.25">
      <c r="A3743" s="9">
        <v>43256.916666666664</v>
      </c>
      <c r="B3743" s="10">
        <v>66</v>
      </c>
    </row>
    <row r="3744" spans="1:2" x14ac:dyDescent="0.25">
      <c r="A3744" s="9">
        <v>43256.958333333336</v>
      </c>
      <c r="B3744" s="10">
        <v>65</v>
      </c>
    </row>
    <row r="3745" spans="1:2" x14ac:dyDescent="0.25">
      <c r="A3745" s="9">
        <v>43257</v>
      </c>
      <c r="B3745" s="10">
        <v>64</v>
      </c>
    </row>
    <row r="3746" spans="1:2" x14ac:dyDescent="0.25">
      <c r="A3746" s="9">
        <v>43257.041666666664</v>
      </c>
      <c r="B3746" s="10">
        <v>63</v>
      </c>
    </row>
    <row r="3747" spans="1:2" x14ac:dyDescent="0.25">
      <c r="A3747" s="9">
        <v>43257.083333333336</v>
      </c>
      <c r="B3747" s="10">
        <v>62</v>
      </c>
    </row>
    <row r="3748" spans="1:2" x14ac:dyDescent="0.25">
      <c r="A3748" s="9">
        <v>43257.125</v>
      </c>
      <c r="B3748" s="10">
        <v>63</v>
      </c>
    </row>
    <row r="3749" spans="1:2" x14ac:dyDescent="0.25">
      <c r="A3749" s="9">
        <v>43257.166666666664</v>
      </c>
      <c r="B3749" s="10">
        <v>61</v>
      </c>
    </row>
    <row r="3750" spans="1:2" x14ac:dyDescent="0.25">
      <c r="A3750" s="9">
        <v>43257.208333333336</v>
      </c>
      <c r="B3750" s="10">
        <v>61</v>
      </c>
    </row>
    <row r="3751" spans="1:2" x14ac:dyDescent="0.25">
      <c r="A3751" s="9">
        <v>43257.25</v>
      </c>
      <c r="B3751" s="10">
        <v>61</v>
      </c>
    </row>
    <row r="3752" spans="1:2" x14ac:dyDescent="0.25">
      <c r="A3752" s="9">
        <v>43257.291666666664</v>
      </c>
      <c r="B3752" s="10">
        <v>61</v>
      </c>
    </row>
    <row r="3753" spans="1:2" x14ac:dyDescent="0.25">
      <c r="A3753" s="9">
        <v>43257.333333333336</v>
      </c>
      <c r="B3753" s="10">
        <v>62</v>
      </c>
    </row>
    <row r="3754" spans="1:2" x14ac:dyDescent="0.25">
      <c r="A3754" s="9">
        <v>43257.375</v>
      </c>
      <c r="B3754" s="10">
        <v>63</v>
      </c>
    </row>
    <row r="3755" spans="1:2" x14ac:dyDescent="0.25">
      <c r="A3755" s="9">
        <v>43257.416666666664</v>
      </c>
      <c r="B3755" s="10">
        <v>64</v>
      </c>
    </row>
    <row r="3756" spans="1:2" x14ac:dyDescent="0.25">
      <c r="A3756" s="9">
        <v>43257.458333333336</v>
      </c>
      <c r="B3756" s="10">
        <v>66</v>
      </c>
    </row>
    <row r="3757" spans="1:2" x14ac:dyDescent="0.25">
      <c r="A3757" s="9">
        <v>43257.5</v>
      </c>
      <c r="B3757" s="10">
        <v>66</v>
      </c>
    </row>
    <row r="3758" spans="1:2" x14ac:dyDescent="0.25">
      <c r="A3758" s="9">
        <v>43257.541666666664</v>
      </c>
      <c r="B3758" s="10">
        <v>70</v>
      </c>
    </row>
    <row r="3759" spans="1:2" x14ac:dyDescent="0.25">
      <c r="A3759" s="9">
        <v>43257.583333333336</v>
      </c>
      <c r="B3759" s="10">
        <v>69</v>
      </c>
    </row>
    <row r="3760" spans="1:2" x14ac:dyDescent="0.25">
      <c r="A3760" s="9">
        <v>43257.625</v>
      </c>
      <c r="B3760" s="10">
        <v>70</v>
      </c>
    </row>
    <row r="3761" spans="1:2" x14ac:dyDescent="0.25">
      <c r="A3761" s="9">
        <v>43257.666666666664</v>
      </c>
      <c r="B3761" s="10">
        <v>70</v>
      </c>
    </row>
    <row r="3762" spans="1:2" x14ac:dyDescent="0.25">
      <c r="A3762" s="9">
        <v>43257.708333333336</v>
      </c>
      <c r="B3762" s="10">
        <v>67</v>
      </c>
    </row>
    <row r="3763" spans="1:2" x14ac:dyDescent="0.25">
      <c r="A3763" s="9">
        <v>43257.75</v>
      </c>
      <c r="B3763" s="10">
        <v>64</v>
      </c>
    </row>
    <row r="3764" spans="1:2" x14ac:dyDescent="0.25">
      <c r="A3764" s="9">
        <v>43257.791666666664</v>
      </c>
      <c r="B3764" s="10">
        <v>63</v>
      </c>
    </row>
    <row r="3765" spans="1:2" x14ac:dyDescent="0.25">
      <c r="A3765" s="9">
        <v>43257.833333333336</v>
      </c>
      <c r="B3765" s="10">
        <v>62</v>
      </c>
    </row>
    <row r="3766" spans="1:2" x14ac:dyDescent="0.25">
      <c r="A3766" s="9">
        <v>43257.875</v>
      </c>
      <c r="B3766" s="10">
        <v>61</v>
      </c>
    </row>
    <row r="3767" spans="1:2" x14ac:dyDescent="0.25">
      <c r="A3767" s="9">
        <v>43257.916666666664</v>
      </c>
      <c r="B3767" s="10">
        <v>61</v>
      </c>
    </row>
    <row r="3768" spans="1:2" x14ac:dyDescent="0.25">
      <c r="A3768" s="9">
        <v>43257.958333333336</v>
      </c>
      <c r="B3768" s="10">
        <v>60</v>
      </c>
    </row>
    <row r="3769" spans="1:2" x14ac:dyDescent="0.25">
      <c r="A3769" s="9">
        <v>43258</v>
      </c>
      <c r="B3769" s="10">
        <v>61</v>
      </c>
    </row>
    <row r="3770" spans="1:2" x14ac:dyDescent="0.25">
      <c r="A3770" s="9">
        <v>43258.041666666664</v>
      </c>
      <c r="B3770" s="10">
        <v>61</v>
      </c>
    </row>
    <row r="3771" spans="1:2" x14ac:dyDescent="0.25">
      <c r="A3771" s="9">
        <v>43258.083333333336</v>
      </c>
      <c r="B3771" s="10">
        <v>61</v>
      </c>
    </row>
    <row r="3772" spans="1:2" x14ac:dyDescent="0.25">
      <c r="A3772" s="9">
        <v>43258.125</v>
      </c>
      <c r="B3772" s="10">
        <v>61</v>
      </c>
    </row>
    <row r="3773" spans="1:2" x14ac:dyDescent="0.25">
      <c r="A3773" s="9">
        <v>43258.166666666664</v>
      </c>
      <c r="B3773" s="10">
        <v>63</v>
      </c>
    </row>
    <row r="3774" spans="1:2" x14ac:dyDescent="0.25">
      <c r="A3774" s="9">
        <v>43258.208333333336</v>
      </c>
      <c r="B3774" s="10">
        <v>61</v>
      </c>
    </row>
    <row r="3775" spans="1:2" x14ac:dyDescent="0.25">
      <c r="A3775" s="9">
        <v>43258.25</v>
      </c>
      <c r="B3775" s="10">
        <v>63</v>
      </c>
    </row>
    <row r="3776" spans="1:2" x14ac:dyDescent="0.25">
      <c r="A3776" s="9">
        <v>43258.291666666664</v>
      </c>
      <c r="B3776" s="10">
        <v>63</v>
      </c>
    </row>
    <row r="3777" spans="1:2" x14ac:dyDescent="0.25">
      <c r="A3777" s="9">
        <v>43258.333333333336</v>
      </c>
      <c r="B3777" s="10">
        <v>62</v>
      </c>
    </row>
    <row r="3778" spans="1:2" x14ac:dyDescent="0.25">
      <c r="A3778" s="9">
        <v>43258.375</v>
      </c>
      <c r="B3778" s="10">
        <v>63</v>
      </c>
    </row>
    <row r="3779" spans="1:2" x14ac:dyDescent="0.25">
      <c r="A3779" s="9">
        <v>43258.416666666664</v>
      </c>
      <c r="B3779" s="10">
        <v>63</v>
      </c>
    </row>
    <row r="3780" spans="1:2" x14ac:dyDescent="0.25">
      <c r="A3780" s="9">
        <v>43258.458333333336</v>
      </c>
      <c r="B3780" s="10">
        <v>65</v>
      </c>
    </row>
    <row r="3781" spans="1:2" x14ac:dyDescent="0.25">
      <c r="A3781" s="9">
        <v>43258.5</v>
      </c>
      <c r="B3781" s="10">
        <v>68</v>
      </c>
    </row>
    <row r="3782" spans="1:2" x14ac:dyDescent="0.25">
      <c r="A3782" s="9">
        <v>43258.541666666664</v>
      </c>
      <c r="B3782" s="10">
        <v>70</v>
      </c>
    </row>
    <row r="3783" spans="1:2" x14ac:dyDescent="0.25">
      <c r="A3783" s="9">
        <v>43258.583333333336</v>
      </c>
      <c r="B3783" s="10">
        <v>71</v>
      </c>
    </row>
    <row r="3784" spans="1:2" x14ac:dyDescent="0.25">
      <c r="A3784" s="9">
        <v>43258.625</v>
      </c>
      <c r="B3784" s="10">
        <v>72</v>
      </c>
    </row>
    <row r="3785" spans="1:2" x14ac:dyDescent="0.25">
      <c r="A3785" s="9">
        <v>43258.666666666664</v>
      </c>
      <c r="B3785" s="10">
        <v>70</v>
      </c>
    </row>
    <row r="3786" spans="1:2" x14ac:dyDescent="0.25">
      <c r="A3786" s="9">
        <v>43258.708333333336</v>
      </c>
      <c r="B3786" s="10">
        <v>69</v>
      </c>
    </row>
    <row r="3787" spans="1:2" x14ac:dyDescent="0.25">
      <c r="A3787" s="9">
        <v>43258.75</v>
      </c>
      <c r="B3787" s="10">
        <v>66</v>
      </c>
    </row>
    <row r="3788" spans="1:2" x14ac:dyDescent="0.25">
      <c r="A3788" s="9">
        <v>43258.791666666664</v>
      </c>
      <c r="B3788" s="10">
        <v>64</v>
      </c>
    </row>
    <row r="3789" spans="1:2" x14ac:dyDescent="0.25">
      <c r="A3789" s="9">
        <v>43258.833333333336</v>
      </c>
      <c r="B3789" s="10">
        <v>64</v>
      </c>
    </row>
    <row r="3790" spans="1:2" x14ac:dyDescent="0.25">
      <c r="A3790" s="9">
        <v>43258.875</v>
      </c>
      <c r="B3790" s="10">
        <v>63</v>
      </c>
    </row>
    <row r="3791" spans="1:2" x14ac:dyDescent="0.25">
      <c r="A3791" s="9">
        <v>43258.916666666664</v>
      </c>
      <c r="B3791" s="10">
        <v>63</v>
      </c>
    </row>
    <row r="3792" spans="1:2" x14ac:dyDescent="0.25">
      <c r="A3792" s="9">
        <v>43258.958333333336</v>
      </c>
      <c r="B3792" s="10">
        <v>62</v>
      </c>
    </row>
    <row r="3793" spans="1:2" x14ac:dyDescent="0.25">
      <c r="A3793" s="9">
        <v>43259</v>
      </c>
      <c r="B3793" s="10">
        <v>63</v>
      </c>
    </row>
    <row r="3794" spans="1:2" x14ac:dyDescent="0.25">
      <c r="A3794" s="9">
        <v>43259.041666666664</v>
      </c>
      <c r="B3794" s="10">
        <v>62</v>
      </c>
    </row>
    <row r="3795" spans="1:2" x14ac:dyDescent="0.25">
      <c r="A3795" s="9">
        <v>43259.083333333336</v>
      </c>
      <c r="B3795" s="10">
        <v>62</v>
      </c>
    </row>
    <row r="3796" spans="1:2" x14ac:dyDescent="0.25">
      <c r="A3796" s="9">
        <v>43259.125</v>
      </c>
      <c r="B3796" s="10">
        <v>63</v>
      </c>
    </row>
    <row r="3797" spans="1:2" x14ac:dyDescent="0.25">
      <c r="A3797" s="9">
        <v>43259.166666666664</v>
      </c>
      <c r="B3797" s="10">
        <v>63</v>
      </c>
    </row>
    <row r="3798" spans="1:2" x14ac:dyDescent="0.25">
      <c r="A3798" s="9">
        <v>43259.208333333336</v>
      </c>
      <c r="B3798" s="10">
        <v>62</v>
      </c>
    </row>
    <row r="3799" spans="1:2" x14ac:dyDescent="0.25">
      <c r="A3799" s="9">
        <v>43259.25</v>
      </c>
      <c r="B3799" s="10">
        <v>63</v>
      </c>
    </row>
    <row r="3800" spans="1:2" x14ac:dyDescent="0.25">
      <c r="A3800" s="9">
        <v>43259.291666666664</v>
      </c>
      <c r="B3800" s="10">
        <v>64</v>
      </c>
    </row>
    <row r="3801" spans="1:2" x14ac:dyDescent="0.25">
      <c r="A3801" s="9">
        <v>43259.333333333336</v>
      </c>
      <c r="B3801" s="10">
        <v>67</v>
      </c>
    </row>
    <row r="3802" spans="1:2" x14ac:dyDescent="0.25">
      <c r="A3802" s="9">
        <v>43259.375</v>
      </c>
      <c r="B3802" s="10">
        <v>70</v>
      </c>
    </row>
    <row r="3803" spans="1:2" x14ac:dyDescent="0.25">
      <c r="A3803" s="9">
        <v>43259.416666666664</v>
      </c>
      <c r="B3803" s="10">
        <v>73</v>
      </c>
    </row>
    <row r="3804" spans="1:2" x14ac:dyDescent="0.25">
      <c r="A3804" s="9">
        <v>43259.458333333336</v>
      </c>
      <c r="B3804" s="10">
        <v>76</v>
      </c>
    </row>
    <row r="3805" spans="1:2" x14ac:dyDescent="0.25">
      <c r="A3805" s="9">
        <v>43259.5</v>
      </c>
      <c r="B3805" s="10">
        <v>79</v>
      </c>
    </row>
    <row r="3806" spans="1:2" x14ac:dyDescent="0.25">
      <c r="A3806" s="9">
        <v>43259.541666666664</v>
      </c>
      <c r="B3806" s="10">
        <v>81</v>
      </c>
    </row>
    <row r="3807" spans="1:2" x14ac:dyDescent="0.25">
      <c r="A3807" s="9">
        <v>43259.583333333336</v>
      </c>
      <c r="B3807" s="10">
        <v>82</v>
      </c>
    </row>
    <row r="3808" spans="1:2" x14ac:dyDescent="0.25">
      <c r="A3808" s="9">
        <v>43259.625</v>
      </c>
      <c r="B3808" s="10">
        <v>81</v>
      </c>
    </row>
    <row r="3809" spans="1:2" x14ac:dyDescent="0.25">
      <c r="A3809" s="9">
        <v>43259.666666666664</v>
      </c>
      <c r="B3809" s="10">
        <v>81</v>
      </c>
    </row>
    <row r="3810" spans="1:2" x14ac:dyDescent="0.25">
      <c r="A3810" s="9">
        <v>43259.708333333336</v>
      </c>
      <c r="B3810" s="10">
        <v>79</v>
      </c>
    </row>
    <row r="3811" spans="1:2" x14ac:dyDescent="0.25">
      <c r="A3811" s="9">
        <v>43259.75</v>
      </c>
      <c r="B3811" s="10">
        <v>79</v>
      </c>
    </row>
    <row r="3812" spans="1:2" x14ac:dyDescent="0.25">
      <c r="A3812" s="9">
        <v>43259.791666666664</v>
      </c>
      <c r="B3812" s="10">
        <v>79</v>
      </c>
    </row>
    <row r="3813" spans="1:2" x14ac:dyDescent="0.25">
      <c r="A3813" s="9">
        <v>43259.833333333336</v>
      </c>
      <c r="B3813" s="10">
        <v>77</v>
      </c>
    </row>
    <row r="3814" spans="1:2" x14ac:dyDescent="0.25">
      <c r="A3814" s="9">
        <v>43259.875</v>
      </c>
      <c r="B3814" s="10">
        <v>75</v>
      </c>
    </row>
    <row r="3815" spans="1:2" x14ac:dyDescent="0.25">
      <c r="A3815" s="9">
        <v>43259.916666666664</v>
      </c>
      <c r="B3815" s="10">
        <v>79</v>
      </c>
    </row>
    <row r="3816" spans="1:2" x14ac:dyDescent="0.25">
      <c r="A3816" s="9">
        <v>43259.958333333336</v>
      </c>
      <c r="B3816" s="10">
        <v>78</v>
      </c>
    </row>
    <row r="3817" spans="1:2" x14ac:dyDescent="0.25">
      <c r="A3817" s="9">
        <v>43260</v>
      </c>
      <c r="B3817" s="10">
        <v>77</v>
      </c>
    </row>
    <row r="3818" spans="1:2" x14ac:dyDescent="0.25">
      <c r="A3818" s="9">
        <v>43260.041666666664</v>
      </c>
      <c r="B3818" s="10">
        <v>77</v>
      </c>
    </row>
    <row r="3819" spans="1:2" x14ac:dyDescent="0.25">
      <c r="A3819" s="9">
        <v>43260.083333333336</v>
      </c>
      <c r="B3819" s="10">
        <v>75</v>
      </c>
    </row>
    <row r="3820" spans="1:2" x14ac:dyDescent="0.25">
      <c r="A3820" s="9">
        <v>43260.125</v>
      </c>
      <c r="B3820" s="10">
        <v>73</v>
      </c>
    </row>
    <row r="3821" spans="1:2" x14ac:dyDescent="0.25">
      <c r="A3821" s="9">
        <v>43260.166666666664</v>
      </c>
      <c r="B3821" s="10">
        <v>72</v>
      </c>
    </row>
    <row r="3822" spans="1:2" x14ac:dyDescent="0.25">
      <c r="A3822" s="9">
        <v>43260.208333333336</v>
      </c>
      <c r="B3822" s="10">
        <v>70</v>
      </c>
    </row>
    <row r="3823" spans="1:2" x14ac:dyDescent="0.25">
      <c r="A3823" s="9">
        <v>43260.25</v>
      </c>
      <c r="B3823" s="10">
        <v>70</v>
      </c>
    </row>
    <row r="3824" spans="1:2" x14ac:dyDescent="0.25">
      <c r="A3824" s="9">
        <v>43260.291666666664</v>
      </c>
      <c r="B3824" s="10">
        <v>72</v>
      </c>
    </row>
    <row r="3825" spans="1:2" x14ac:dyDescent="0.25">
      <c r="A3825" s="9">
        <v>43260.333333333336</v>
      </c>
      <c r="B3825" s="10">
        <v>72</v>
      </c>
    </row>
    <row r="3826" spans="1:2" x14ac:dyDescent="0.25">
      <c r="A3826" s="9">
        <v>43260.375</v>
      </c>
      <c r="B3826" s="10">
        <v>73</v>
      </c>
    </row>
    <row r="3827" spans="1:2" x14ac:dyDescent="0.25">
      <c r="A3827" s="9">
        <v>43260.416666666664</v>
      </c>
      <c r="B3827" s="10">
        <v>73</v>
      </c>
    </row>
    <row r="3828" spans="1:2" x14ac:dyDescent="0.25">
      <c r="A3828" s="9">
        <v>43260.458333333336</v>
      </c>
      <c r="B3828" s="10">
        <v>75</v>
      </c>
    </row>
    <row r="3829" spans="1:2" x14ac:dyDescent="0.25">
      <c r="A3829" s="9">
        <v>43260.5</v>
      </c>
      <c r="B3829" s="10">
        <v>75</v>
      </c>
    </row>
    <row r="3830" spans="1:2" x14ac:dyDescent="0.25">
      <c r="A3830" s="9">
        <v>43260.541666666664</v>
      </c>
      <c r="B3830" s="10">
        <v>79</v>
      </c>
    </row>
    <row r="3831" spans="1:2" x14ac:dyDescent="0.25">
      <c r="A3831" s="9">
        <v>43260.583333333336</v>
      </c>
      <c r="B3831" s="10">
        <v>80</v>
      </c>
    </row>
    <row r="3832" spans="1:2" x14ac:dyDescent="0.25">
      <c r="A3832" s="9">
        <v>43260.625</v>
      </c>
      <c r="B3832" s="10">
        <v>81</v>
      </c>
    </row>
    <row r="3833" spans="1:2" x14ac:dyDescent="0.25">
      <c r="A3833" s="9">
        <v>43260.666666666664</v>
      </c>
      <c r="B3833" s="10">
        <v>79</v>
      </c>
    </row>
    <row r="3834" spans="1:2" x14ac:dyDescent="0.25">
      <c r="A3834" s="9">
        <v>43260.708333333336</v>
      </c>
      <c r="B3834" s="10">
        <v>79</v>
      </c>
    </row>
    <row r="3835" spans="1:2" x14ac:dyDescent="0.25">
      <c r="A3835" s="9">
        <v>43260.75</v>
      </c>
      <c r="B3835" s="10">
        <v>79</v>
      </c>
    </row>
    <row r="3836" spans="1:2" x14ac:dyDescent="0.25">
      <c r="A3836" s="9">
        <v>43260.791666666664</v>
      </c>
      <c r="B3836" s="10">
        <v>77</v>
      </c>
    </row>
    <row r="3837" spans="1:2" x14ac:dyDescent="0.25">
      <c r="A3837" s="9">
        <v>43260.833333333336</v>
      </c>
      <c r="B3837" s="10">
        <v>73</v>
      </c>
    </row>
    <row r="3838" spans="1:2" x14ac:dyDescent="0.25">
      <c r="A3838" s="9">
        <v>43260.875</v>
      </c>
      <c r="B3838" s="10">
        <v>73</v>
      </c>
    </row>
    <row r="3839" spans="1:2" x14ac:dyDescent="0.25">
      <c r="A3839" s="9">
        <v>43260.916666666664</v>
      </c>
      <c r="B3839" s="10">
        <v>73</v>
      </c>
    </row>
    <row r="3840" spans="1:2" x14ac:dyDescent="0.25">
      <c r="A3840" s="9">
        <v>43260.958333333336</v>
      </c>
      <c r="B3840" s="10">
        <v>74</v>
      </c>
    </row>
    <row r="3841" spans="1:2" x14ac:dyDescent="0.25">
      <c r="A3841" s="9">
        <v>43261</v>
      </c>
      <c r="B3841" s="10">
        <v>73</v>
      </c>
    </row>
    <row r="3842" spans="1:2" x14ac:dyDescent="0.25">
      <c r="A3842" s="9">
        <v>43261.041666666664</v>
      </c>
      <c r="B3842" s="10">
        <v>72</v>
      </c>
    </row>
    <row r="3843" spans="1:2" x14ac:dyDescent="0.25">
      <c r="A3843" s="9">
        <v>43261.083333333336</v>
      </c>
      <c r="B3843" s="10">
        <v>71</v>
      </c>
    </row>
    <row r="3844" spans="1:2" x14ac:dyDescent="0.25">
      <c r="A3844" s="9">
        <v>43261.125</v>
      </c>
      <c r="B3844" s="10">
        <v>72</v>
      </c>
    </row>
    <row r="3845" spans="1:2" x14ac:dyDescent="0.25">
      <c r="A3845" s="9">
        <v>43261.166666666664</v>
      </c>
      <c r="B3845" s="10">
        <v>70</v>
      </c>
    </row>
    <row r="3846" spans="1:2" x14ac:dyDescent="0.25">
      <c r="A3846" s="9">
        <v>43261.208333333336</v>
      </c>
      <c r="B3846" s="10">
        <v>70</v>
      </c>
    </row>
    <row r="3847" spans="1:2" x14ac:dyDescent="0.25">
      <c r="A3847" s="9">
        <v>43261.25</v>
      </c>
      <c r="B3847" s="10">
        <v>70</v>
      </c>
    </row>
    <row r="3848" spans="1:2" x14ac:dyDescent="0.25">
      <c r="A3848" s="9">
        <v>43261.291666666664</v>
      </c>
      <c r="B3848" s="10">
        <v>70</v>
      </c>
    </row>
    <row r="3849" spans="1:2" x14ac:dyDescent="0.25">
      <c r="A3849" s="9">
        <v>43261.333333333336</v>
      </c>
      <c r="B3849" s="10">
        <v>67</v>
      </c>
    </row>
    <row r="3850" spans="1:2" x14ac:dyDescent="0.25">
      <c r="A3850" s="9">
        <v>43261.375</v>
      </c>
      <c r="B3850" s="10">
        <v>68</v>
      </c>
    </row>
    <row r="3851" spans="1:2" x14ac:dyDescent="0.25">
      <c r="A3851" s="9">
        <v>43261.416666666664</v>
      </c>
      <c r="B3851" s="10">
        <v>68</v>
      </c>
    </row>
    <row r="3852" spans="1:2" x14ac:dyDescent="0.25">
      <c r="A3852" s="9">
        <v>43261.458333333336</v>
      </c>
      <c r="B3852" s="10">
        <v>68</v>
      </c>
    </row>
    <row r="3853" spans="1:2" x14ac:dyDescent="0.25">
      <c r="A3853" s="9">
        <v>43261.5</v>
      </c>
      <c r="B3853" s="10">
        <v>70</v>
      </c>
    </row>
    <row r="3854" spans="1:2" x14ac:dyDescent="0.25">
      <c r="A3854" s="9">
        <v>43261.541666666664</v>
      </c>
      <c r="B3854" s="10">
        <v>70</v>
      </c>
    </row>
    <row r="3855" spans="1:2" x14ac:dyDescent="0.25">
      <c r="A3855" s="9">
        <v>43261.583333333336</v>
      </c>
      <c r="B3855" s="10">
        <v>70</v>
      </c>
    </row>
    <row r="3856" spans="1:2" x14ac:dyDescent="0.25">
      <c r="A3856" s="9">
        <v>43261.625</v>
      </c>
      <c r="B3856" s="10">
        <v>71</v>
      </c>
    </row>
    <row r="3857" spans="1:2" x14ac:dyDescent="0.25">
      <c r="A3857" s="9">
        <v>43261.666666666664</v>
      </c>
      <c r="B3857" s="10">
        <v>70</v>
      </c>
    </row>
    <row r="3858" spans="1:2" x14ac:dyDescent="0.25">
      <c r="A3858" s="9">
        <v>43261.708333333336</v>
      </c>
      <c r="B3858" s="10">
        <v>69</v>
      </c>
    </row>
    <row r="3859" spans="1:2" x14ac:dyDescent="0.25">
      <c r="A3859" s="9">
        <v>43261.75</v>
      </c>
      <c r="B3859" s="10">
        <v>68</v>
      </c>
    </row>
    <row r="3860" spans="1:2" x14ac:dyDescent="0.25">
      <c r="A3860" s="9">
        <v>43261.791666666664</v>
      </c>
      <c r="B3860" s="10">
        <v>66</v>
      </c>
    </row>
    <row r="3861" spans="1:2" x14ac:dyDescent="0.25">
      <c r="A3861" s="9">
        <v>43261.833333333336</v>
      </c>
      <c r="B3861" s="10">
        <v>66</v>
      </c>
    </row>
    <row r="3862" spans="1:2" x14ac:dyDescent="0.25">
      <c r="A3862" s="9">
        <v>43261.875</v>
      </c>
      <c r="B3862" s="10">
        <v>66</v>
      </c>
    </row>
    <row r="3863" spans="1:2" x14ac:dyDescent="0.25">
      <c r="A3863" s="9">
        <v>43261.916666666664</v>
      </c>
      <c r="B3863" s="10">
        <v>66</v>
      </c>
    </row>
    <row r="3864" spans="1:2" x14ac:dyDescent="0.25">
      <c r="A3864" s="9">
        <v>43261.958333333336</v>
      </c>
      <c r="B3864" s="10">
        <v>65</v>
      </c>
    </row>
    <row r="3865" spans="1:2" x14ac:dyDescent="0.25">
      <c r="A3865" s="9">
        <v>43262</v>
      </c>
      <c r="B3865" s="10">
        <v>64</v>
      </c>
    </row>
    <row r="3866" spans="1:2" x14ac:dyDescent="0.25">
      <c r="A3866" s="9">
        <v>43262.041666666664</v>
      </c>
      <c r="B3866" s="10">
        <v>61</v>
      </c>
    </row>
    <row r="3867" spans="1:2" x14ac:dyDescent="0.25">
      <c r="A3867" s="9">
        <v>43262.083333333336</v>
      </c>
      <c r="B3867" s="10">
        <v>60</v>
      </c>
    </row>
    <row r="3868" spans="1:2" x14ac:dyDescent="0.25">
      <c r="A3868" s="9">
        <v>43262.125</v>
      </c>
      <c r="B3868" s="10">
        <v>61</v>
      </c>
    </row>
    <row r="3869" spans="1:2" x14ac:dyDescent="0.25">
      <c r="A3869" s="9">
        <v>43262.166666666664</v>
      </c>
      <c r="B3869" s="10">
        <v>61</v>
      </c>
    </row>
    <row r="3870" spans="1:2" x14ac:dyDescent="0.25">
      <c r="A3870" s="9">
        <v>43262.208333333336</v>
      </c>
      <c r="B3870" s="10">
        <v>60</v>
      </c>
    </row>
    <row r="3871" spans="1:2" x14ac:dyDescent="0.25">
      <c r="A3871" s="9">
        <v>43262.25</v>
      </c>
      <c r="B3871" s="10">
        <v>61</v>
      </c>
    </row>
    <row r="3872" spans="1:2" x14ac:dyDescent="0.25">
      <c r="A3872" s="9">
        <v>43262.291666666664</v>
      </c>
      <c r="B3872" s="10">
        <v>61</v>
      </c>
    </row>
    <row r="3873" spans="1:2" x14ac:dyDescent="0.25">
      <c r="A3873" s="9">
        <v>43262.333333333336</v>
      </c>
      <c r="B3873" s="10">
        <v>62</v>
      </c>
    </row>
    <row r="3874" spans="1:2" x14ac:dyDescent="0.25">
      <c r="A3874" s="9">
        <v>43262.375</v>
      </c>
      <c r="B3874" s="10">
        <v>63</v>
      </c>
    </row>
    <row r="3875" spans="1:2" x14ac:dyDescent="0.25">
      <c r="A3875" s="9">
        <v>43262.416666666664</v>
      </c>
      <c r="B3875" s="10">
        <v>65</v>
      </c>
    </row>
    <row r="3876" spans="1:2" x14ac:dyDescent="0.25">
      <c r="A3876" s="9">
        <v>43262.458333333336</v>
      </c>
      <c r="B3876" s="10">
        <v>66</v>
      </c>
    </row>
    <row r="3877" spans="1:2" x14ac:dyDescent="0.25">
      <c r="A3877" s="9">
        <v>43262.5</v>
      </c>
      <c r="B3877" s="10">
        <v>67</v>
      </c>
    </row>
    <row r="3878" spans="1:2" x14ac:dyDescent="0.25">
      <c r="A3878" s="9">
        <v>43262.541666666664</v>
      </c>
      <c r="B3878" s="10">
        <v>69</v>
      </c>
    </row>
    <row r="3879" spans="1:2" x14ac:dyDescent="0.25">
      <c r="A3879" s="9">
        <v>43262.583333333336</v>
      </c>
      <c r="B3879" s="10">
        <v>69</v>
      </c>
    </row>
    <row r="3880" spans="1:2" x14ac:dyDescent="0.25">
      <c r="A3880" s="9">
        <v>43262.625</v>
      </c>
      <c r="B3880" s="10">
        <v>70</v>
      </c>
    </row>
    <row r="3881" spans="1:2" x14ac:dyDescent="0.25">
      <c r="A3881" s="9">
        <v>43262.666666666664</v>
      </c>
      <c r="B3881" s="10">
        <v>69</v>
      </c>
    </row>
    <row r="3882" spans="1:2" x14ac:dyDescent="0.25">
      <c r="A3882" s="9">
        <v>43262.708333333336</v>
      </c>
      <c r="B3882" s="10">
        <v>71</v>
      </c>
    </row>
    <row r="3883" spans="1:2" x14ac:dyDescent="0.25">
      <c r="A3883" s="9">
        <v>43262.75</v>
      </c>
      <c r="B3883" s="10">
        <v>73</v>
      </c>
    </row>
    <row r="3884" spans="1:2" x14ac:dyDescent="0.25">
      <c r="A3884" s="9">
        <v>43262.791666666664</v>
      </c>
      <c r="B3884" s="10">
        <v>69</v>
      </c>
    </row>
    <row r="3885" spans="1:2" x14ac:dyDescent="0.25">
      <c r="A3885" s="9">
        <v>43262.833333333336</v>
      </c>
      <c r="B3885" s="10">
        <v>66</v>
      </c>
    </row>
    <row r="3886" spans="1:2" x14ac:dyDescent="0.25">
      <c r="A3886" s="9">
        <v>43262.875</v>
      </c>
      <c r="B3886" s="10">
        <v>64</v>
      </c>
    </row>
    <row r="3887" spans="1:2" x14ac:dyDescent="0.25">
      <c r="A3887" s="9">
        <v>43262.916666666664</v>
      </c>
      <c r="B3887" s="10">
        <v>63</v>
      </c>
    </row>
    <row r="3888" spans="1:2" x14ac:dyDescent="0.25">
      <c r="A3888" s="9">
        <v>43262.958333333336</v>
      </c>
      <c r="B3888" s="10">
        <v>62</v>
      </c>
    </row>
    <row r="3889" spans="1:2" x14ac:dyDescent="0.25">
      <c r="A3889" s="9">
        <v>43263</v>
      </c>
      <c r="B3889" s="10">
        <v>62</v>
      </c>
    </row>
    <row r="3890" spans="1:2" x14ac:dyDescent="0.25">
      <c r="A3890" s="9">
        <v>43263.041666666664</v>
      </c>
      <c r="B3890" s="10">
        <v>61</v>
      </c>
    </row>
    <row r="3891" spans="1:2" x14ac:dyDescent="0.25">
      <c r="A3891" s="9">
        <v>43263.083333333336</v>
      </c>
      <c r="B3891" s="10">
        <v>61</v>
      </c>
    </row>
    <row r="3892" spans="1:2" x14ac:dyDescent="0.25">
      <c r="A3892" s="9">
        <v>43263.125</v>
      </c>
      <c r="B3892" s="10">
        <v>61</v>
      </c>
    </row>
    <row r="3893" spans="1:2" x14ac:dyDescent="0.25">
      <c r="A3893" s="9">
        <v>43263.166666666664</v>
      </c>
      <c r="B3893" s="10">
        <v>61</v>
      </c>
    </row>
    <row r="3894" spans="1:2" x14ac:dyDescent="0.25">
      <c r="A3894" s="9">
        <v>43263.208333333336</v>
      </c>
      <c r="B3894" s="10">
        <v>60</v>
      </c>
    </row>
    <row r="3895" spans="1:2" x14ac:dyDescent="0.25">
      <c r="A3895" s="9">
        <v>43263.25</v>
      </c>
      <c r="B3895" s="10">
        <v>60</v>
      </c>
    </row>
    <row r="3896" spans="1:2" x14ac:dyDescent="0.25">
      <c r="A3896" s="9">
        <v>43263.291666666664</v>
      </c>
      <c r="B3896" s="10">
        <v>62</v>
      </c>
    </row>
    <row r="3897" spans="1:2" x14ac:dyDescent="0.25">
      <c r="A3897" s="9">
        <v>43263.333333333336</v>
      </c>
      <c r="B3897" s="10">
        <v>65</v>
      </c>
    </row>
    <row r="3898" spans="1:2" x14ac:dyDescent="0.25">
      <c r="A3898" s="9">
        <v>43263.375</v>
      </c>
      <c r="B3898" s="10">
        <v>67</v>
      </c>
    </row>
    <row r="3899" spans="1:2" x14ac:dyDescent="0.25">
      <c r="A3899" s="9">
        <v>43263.416666666664</v>
      </c>
      <c r="B3899" s="10">
        <v>70</v>
      </c>
    </row>
    <row r="3900" spans="1:2" x14ac:dyDescent="0.25">
      <c r="A3900" s="9">
        <v>43263.458333333336</v>
      </c>
      <c r="B3900" s="10">
        <v>71</v>
      </c>
    </row>
    <row r="3901" spans="1:2" x14ac:dyDescent="0.25">
      <c r="A3901" s="9">
        <v>43263.5</v>
      </c>
      <c r="B3901" s="10">
        <v>72</v>
      </c>
    </row>
    <row r="3902" spans="1:2" x14ac:dyDescent="0.25">
      <c r="A3902" s="9">
        <v>43263.541666666664</v>
      </c>
      <c r="B3902" s="10">
        <v>73</v>
      </c>
    </row>
    <row r="3903" spans="1:2" x14ac:dyDescent="0.25">
      <c r="A3903" s="9">
        <v>43263.583333333336</v>
      </c>
      <c r="B3903" s="10">
        <v>74</v>
      </c>
    </row>
    <row r="3904" spans="1:2" x14ac:dyDescent="0.25">
      <c r="A3904" s="9">
        <v>43263.625</v>
      </c>
      <c r="B3904" s="10">
        <v>73</v>
      </c>
    </row>
    <row r="3905" spans="1:2" x14ac:dyDescent="0.25">
      <c r="A3905" s="9">
        <v>43263.666666666664</v>
      </c>
      <c r="B3905" s="10">
        <v>73</v>
      </c>
    </row>
    <row r="3906" spans="1:2" x14ac:dyDescent="0.25">
      <c r="A3906" s="9">
        <v>43263.708333333336</v>
      </c>
      <c r="B3906" s="10">
        <v>72</v>
      </c>
    </row>
    <row r="3907" spans="1:2" x14ac:dyDescent="0.25">
      <c r="A3907" s="9">
        <v>43263.75</v>
      </c>
      <c r="B3907" s="10">
        <v>72</v>
      </c>
    </row>
    <row r="3908" spans="1:2" x14ac:dyDescent="0.25">
      <c r="A3908" s="9">
        <v>43263.791666666664</v>
      </c>
      <c r="B3908" s="10">
        <v>68</v>
      </c>
    </row>
    <row r="3909" spans="1:2" x14ac:dyDescent="0.25">
      <c r="A3909" s="9">
        <v>43263.833333333336</v>
      </c>
      <c r="B3909" s="10">
        <v>67</v>
      </c>
    </row>
    <row r="3910" spans="1:2" x14ac:dyDescent="0.25">
      <c r="A3910" s="9">
        <v>43263.875</v>
      </c>
      <c r="B3910" s="10">
        <v>66</v>
      </c>
    </row>
    <row r="3911" spans="1:2" x14ac:dyDescent="0.25">
      <c r="A3911" s="9">
        <v>43263.916666666664</v>
      </c>
      <c r="B3911" s="10">
        <v>64</v>
      </c>
    </row>
    <row r="3912" spans="1:2" x14ac:dyDescent="0.25">
      <c r="A3912" s="9">
        <v>43263.958333333336</v>
      </c>
      <c r="B3912" s="10">
        <v>65</v>
      </c>
    </row>
    <row r="3913" spans="1:2" x14ac:dyDescent="0.25">
      <c r="A3913" s="9">
        <v>43264</v>
      </c>
      <c r="B3913" s="10">
        <v>66</v>
      </c>
    </row>
    <row r="3914" spans="1:2" x14ac:dyDescent="0.25">
      <c r="A3914" s="9">
        <v>43264.041666666664</v>
      </c>
      <c r="B3914" s="10">
        <v>66</v>
      </c>
    </row>
    <row r="3915" spans="1:2" x14ac:dyDescent="0.25">
      <c r="A3915" s="9">
        <v>43264.083333333336</v>
      </c>
      <c r="B3915" s="10">
        <v>65</v>
      </c>
    </row>
    <row r="3916" spans="1:2" x14ac:dyDescent="0.25">
      <c r="A3916" s="9">
        <v>43264.125</v>
      </c>
      <c r="B3916" s="10">
        <v>64</v>
      </c>
    </row>
    <row r="3917" spans="1:2" x14ac:dyDescent="0.25">
      <c r="A3917" s="9">
        <v>43264.166666666664</v>
      </c>
      <c r="B3917" s="10">
        <v>66</v>
      </c>
    </row>
    <row r="3918" spans="1:2" x14ac:dyDescent="0.25">
      <c r="A3918" s="9">
        <v>43264.208333333336</v>
      </c>
      <c r="B3918" s="10">
        <v>67</v>
      </c>
    </row>
    <row r="3919" spans="1:2" x14ac:dyDescent="0.25">
      <c r="A3919" s="9">
        <v>43264.25</v>
      </c>
      <c r="B3919" s="10">
        <v>68</v>
      </c>
    </row>
    <row r="3920" spans="1:2" x14ac:dyDescent="0.25">
      <c r="A3920" s="9">
        <v>43264.291666666664</v>
      </c>
      <c r="B3920" s="10">
        <v>68</v>
      </c>
    </row>
    <row r="3921" spans="1:2" x14ac:dyDescent="0.25">
      <c r="A3921" s="9">
        <v>43264.333333333336</v>
      </c>
      <c r="B3921" s="10">
        <v>68</v>
      </c>
    </row>
    <row r="3922" spans="1:2" x14ac:dyDescent="0.25">
      <c r="A3922" s="9">
        <v>43264.375</v>
      </c>
      <c r="B3922" s="10">
        <v>70</v>
      </c>
    </row>
    <row r="3923" spans="1:2" x14ac:dyDescent="0.25">
      <c r="A3923" s="9">
        <v>43264.416666666664</v>
      </c>
      <c r="B3923" s="10">
        <v>72</v>
      </c>
    </row>
    <row r="3924" spans="1:2" x14ac:dyDescent="0.25">
      <c r="A3924" s="9">
        <v>43264.458333333336</v>
      </c>
      <c r="B3924" s="10">
        <v>71</v>
      </c>
    </row>
    <row r="3925" spans="1:2" x14ac:dyDescent="0.25">
      <c r="A3925" s="9">
        <v>43264.5</v>
      </c>
      <c r="B3925" s="10">
        <v>71</v>
      </c>
    </row>
    <row r="3926" spans="1:2" x14ac:dyDescent="0.25">
      <c r="A3926" s="9">
        <v>43264.541666666664</v>
      </c>
      <c r="B3926" s="10">
        <v>70</v>
      </c>
    </row>
    <row r="3927" spans="1:2" x14ac:dyDescent="0.25">
      <c r="A3927" s="9">
        <v>43264.583333333336</v>
      </c>
      <c r="B3927" s="10">
        <v>70</v>
      </c>
    </row>
    <row r="3928" spans="1:2" x14ac:dyDescent="0.25">
      <c r="A3928" s="9">
        <v>43264.625</v>
      </c>
      <c r="B3928" s="10">
        <v>72</v>
      </c>
    </row>
    <row r="3929" spans="1:2" x14ac:dyDescent="0.25">
      <c r="A3929" s="9">
        <v>43264.666666666664</v>
      </c>
      <c r="B3929" s="10">
        <v>74</v>
      </c>
    </row>
    <row r="3930" spans="1:2" x14ac:dyDescent="0.25">
      <c r="A3930" s="9">
        <v>43264.708333333336</v>
      </c>
      <c r="B3930" s="10">
        <v>77</v>
      </c>
    </row>
    <row r="3931" spans="1:2" x14ac:dyDescent="0.25">
      <c r="A3931" s="9">
        <v>43264.75</v>
      </c>
      <c r="B3931" s="10">
        <v>75</v>
      </c>
    </row>
    <row r="3932" spans="1:2" x14ac:dyDescent="0.25">
      <c r="A3932" s="9">
        <v>43264.791666666664</v>
      </c>
      <c r="B3932" s="10">
        <v>81</v>
      </c>
    </row>
    <row r="3933" spans="1:2" x14ac:dyDescent="0.25">
      <c r="A3933" s="9">
        <v>43264.833333333336</v>
      </c>
      <c r="B3933" s="10">
        <v>80</v>
      </c>
    </row>
    <row r="3934" spans="1:2" x14ac:dyDescent="0.25">
      <c r="A3934" s="9">
        <v>43264.875</v>
      </c>
      <c r="B3934" s="10">
        <v>79</v>
      </c>
    </row>
    <row r="3935" spans="1:2" x14ac:dyDescent="0.25">
      <c r="A3935" s="9">
        <v>43264.916666666664</v>
      </c>
      <c r="B3935" s="10">
        <v>79</v>
      </c>
    </row>
    <row r="3936" spans="1:2" x14ac:dyDescent="0.25">
      <c r="A3936" s="9">
        <v>43264.958333333336</v>
      </c>
      <c r="B3936" s="10">
        <v>77</v>
      </c>
    </row>
    <row r="3937" spans="1:2" x14ac:dyDescent="0.25">
      <c r="A3937" s="9">
        <v>43265</v>
      </c>
      <c r="B3937" s="10">
        <v>77</v>
      </c>
    </row>
    <row r="3938" spans="1:2" x14ac:dyDescent="0.25">
      <c r="A3938" s="9">
        <v>43265.041666666664</v>
      </c>
      <c r="B3938" s="10">
        <v>77</v>
      </c>
    </row>
    <row r="3939" spans="1:2" x14ac:dyDescent="0.25">
      <c r="A3939" s="9">
        <v>43265.083333333336</v>
      </c>
      <c r="B3939" s="10">
        <v>76</v>
      </c>
    </row>
    <row r="3940" spans="1:2" x14ac:dyDescent="0.25">
      <c r="A3940" s="9">
        <v>43265.125</v>
      </c>
      <c r="B3940" s="10">
        <v>75</v>
      </c>
    </row>
    <row r="3941" spans="1:2" x14ac:dyDescent="0.25">
      <c r="A3941" s="9">
        <v>43265.166666666664</v>
      </c>
      <c r="B3941" s="10">
        <v>73</v>
      </c>
    </row>
    <row r="3942" spans="1:2" x14ac:dyDescent="0.25">
      <c r="A3942" s="9">
        <v>43265.208333333336</v>
      </c>
      <c r="B3942" s="10">
        <v>71</v>
      </c>
    </row>
    <row r="3943" spans="1:2" x14ac:dyDescent="0.25">
      <c r="A3943" s="9">
        <v>43265.25</v>
      </c>
      <c r="B3943" s="10">
        <v>72</v>
      </c>
    </row>
    <row r="3944" spans="1:2" x14ac:dyDescent="0.25">
      <c r="A3944" s="9">
        <v>43265.291666666664</v>
      </c>
      <c r="B3944" s="10">
        <v>70</v>
      </c>
    </row>
    <row r="3945" spans="1:2" x14ac:dyDescent="0.25">
      <c r="A3945" s="9">
        <v>43265.333333333336</v>
      </c>
      <c r="B3945" s="10">
        <v>71</v>
      </c>
    </row>
    <row r="3946" spans="1:2" x14ac:dyDescent="0.25">
      <c r="A3946" s="9">
        <v>43265.375</v>
      </c>
      <c r="B3946" s="10">
        <v>73</v>
      </c>
    </row>
    <row r="3947" spans="1:2" x14ac:dyDescent="0.25">
      <c r="A3947" s="9">
        <v>43265.416666666664</v>
      </c>
      <c r="B3947" s="10">
        <v>75</v>
      </c>
    </row>
    <row r="3948" spans="1:2" x14ac:dyDescent="0.25">
      <c r="A3948" s="9">
        <v>43265.458333333336</v>
      </c>
      <c r="B3948" s="10">
        <v>77</v>
      </c>
    </row>
    <row r="3949" spans="1:2" x14ac:dyDescent="0.25">
      <c r="A3949" s="9">
        <v>43265.5</v>
      </c>
      <c r="B3949" s="10">
        <v>81</v>
      </c>
    </row>
    <row r="3950" spans="1:2" x14ac:dyDescent="0.25">
      <c r="A3950" s="9">
        <v>43265.541666666664</v>
      </c>
      <c r="B3950" s="10">
        <v>81</v>
      </c>
    </row>
    <row r="3951" spans="1:2" x14ac:dyDescent="0.25">
      <c r="A3951" s="9">
        <v>43265.583333333336</v>
      </c>
      <c r="B3951" s="10">
        <v>82</v>
      </c>
    </row>
    <row r="3952" spans="1:2" x14ac:dyDescent="0.25">
      <c r="A3952" s="9">
        <v>43265.625</v>
      </c>
      <c r="B3952" s="10">
        <v>82</v>
      </c>
    </row>
    <row r="3953" spans="1:2" x14ac:dyDescent="0.25">
      <c r="A3953" s="9">
        <v>43265.666666666664</v>
      </c>
      <c r="B3953" s="10">
        <v>84</v>
      </c>
    </row>
    <row r="3954" spans="1:2" x14ac:dyDescent="0.25">
      <c r="A3954" s="9">
        <v>43265.708333333336</v>
      </c>
      <c r="B3954" s="10">
        <v>84</v>
      </c>
    </row>
    <row r="3955" spans="1:2" x14ac:dyDescent="0.25">
      <c r="A3955" s="9">
        <v>43265.75</v>
      </c>
      <c r="B3955" s="10">
        <v>82</v>
      </c>
    </row>
    <row r="3956" spans="1:2" x14ac:dyDescent="0.25">
      <c r="A3956" s="9">
        <v>43265.791666666664</v>
      </c>
      <c r="B3956" s="10">
        <v>82</v>
      </c>
    </row>
    <row r="3957" spans="1:2" x14ac:dyDescent="0.25">
      <c r="A3957" s="9">
        <v>43265.833333333336</v>
      </c>
      <c r="B3957" s="10">
        <v>81</v>
      </c>
    </row>
    <row r="3958" spans="1:2" x14ac:dyDescent="0.25">
      <c r="A3958" s="9">
        <v>43265.875</v>
      </c>
      <c r="B3958" s="10">
        <v>79</v>
      </c>
    </row>
    <row r="3959" spans="1:2" x14ac:dyDescent="0.25">
      <c r="A3959" s="9">
        <v>43265.916666666664</v>
      </c>
      <c r="B3959" s="10">
        <v>77</v>
      </c>
    </row>
    <row r="3960" spans="1:2" x14ac:dyDescent="0.25">
      <c r="A3960" s="9">
        <v>43265.958333333336</v>
      </c>
      <c r="B3960" s="10">
        <v>74</v>
      </c>
    </row>
    <row r="3961" spans="1:2" x14ac:dyDescent="0.25">
      <c r="A3961" s="9">
        <v>43266</v>
      </c>
      <c r="B3961" s="10">
        <v>72</v>
      </c>
    </row>
    <row r="3962" spans="1:2" x14ac:dyDescent="0.25">
      <c r="A3962" s="9">
        <v>43266.041666666664</v>
      </c>
      <c r="B3962" s="10">
        <v>71</v>
      </c>
    </row>
    <row r="3963" spans="1:2" x14ac:dyDescent="0.25">
      <c r="A3963" s="9">
        <v>43266.083333333336</v>
      </c>
      <c r="B3963" s="10">
        <v>70</v>
      </c>
    </row>
    <row r="3964" spans="1:2" x14ac:dyDescent="0.25">
      <c r="A3964" s="9">
        <v>43266.125</v>
      </c>
      <c r="B3964" s="10">
        <v>70</v>
      </c>
    </row>
    <row r="3965" spans="1:2" x14ac:dyDescent="0.25">
      <c r="A3965" s="9">
        <v>43266.166666666664</v>
      </c>
      <c r="B3965" s="10">
        <v>68</v>
      </c>
    </row>
    <row r="3966" spans="1:2" x14ac:dyDescent="0.25">
      <c r="A3966" s="9">
        <v>43266.208333333336</v>
      </c>
      <c r="B3966" s="10">
        <v>67</v>
      </c>
    </row>
    <row r="3967" spans="1:2" x14ac:dyDescent="0.25">
      <c r="A3967" s="9">
        <v>43266.25</v>
      </c>
      <c r="B3967" s="10">
        <v>66</v>
      </c>
    </row>
    <row r="3968" spans="1:2" x14ac:dyDescent="0.25">
      <c r="A3968" s="9">
        <v>43266.291666666664</v>
      </c>
      <c r="B3968" s="10">
        <v>64</v>
      </c>
    </row>
    <row r="3969" spans="1:2" x14ac:dyDescent="0.25">
      <c r="A3969" s="9">
        <v>43266.333333333336</v>
      </c>
      <c r="B3969" s="10">
        <v>66</v>
      </c>
    </row>
    <row r="3970" spans="1:2" x14ac:dyDescent="0.25">
      <c r="A3970" s="9">
        <v>43266.375</v>
      </c>
      <c r="B3970" s="10">
        <v>68</v>
      </c>
    </row>
    <row r="3971" spans="1:2" x14ac:dyDescent="0.25">
      <c r="A3971" s="9">
        <v>43266.416666666664</v>
      </c>
      <c r="B3971" s="10">
        <v>70</v>
      </c>
    </row>
    <row r="3972" spans="1:2" x14ac:dyDescent="0.25">
      <c r="A3972" s="9">
        <v>43266.458333333336</v>
      </c>
      <c r="B3972" s="10">
        <v>70</v>
      </c>
    </row>
    <row r="3973" spans="1:2" x14ac:dyDescent="0.25">
      <c r="A3973" s="9">
        <v>43266.5</v>
      </c>
      <c r="B3973" s="10">
        <v>72</v>
      </c>
    </row>
    <row r="3974" spans="1:2" x14ac:dyDescent="0.25">
      <c r="A3974" s="9">
        <v>43266.541666666664</v>
      </c>
      <c r="B3974" s="10">
        <v>72</v>
      </c>
    </row>
    <row r="3975" spans="1:2" x14ac:dyDescent="0.25">
      <c r="A3975" s="9">
        <v>43266.583333333336</v>
      </c>
      <c r="B3975" s="10">
        <v>73</v>
      </c>
    </row>
    <row r="3976" spans="1:2" x14ac:dyDescent="0.25">
      <c r="A3976" s="9">
        <v>43266.625</v>
      </c>
      <c r="B3976" s="10">
        <v>73</v>
      </c>
    </row>
    <row r="3977" spans="1:2" x14ac:dyDescent="0.25">
      <c r="A3977" s="9">
        <v>43266.666666666664</v>
      </c>
      <c r="B3977" s="10">
        <v>75</v>
      </c>
    </row>
    <row r="3978" spans="1:2" x14ac:dyDescent="0.25">
      <c r="A3978" s="9">
        <v>43266.708333333336</v>
      </c>
      <c r="B3978" s="10">
        <v>74</v>
      </c>
    </row>
    <row r="3979" spans="1:2" x14ac:dyDescent="0.25">
      <c r="A3979" s="9">
        <v>43266.75</v>
      </c>
      <c r="B3979" s="10">
        <v>75</v>
      </c>
    </row>
    <row r="3980" spans="1:2" x14ac:dyDescent="0.25">
      <c r="A3980" s="9">
        <v>43266.791666666664</v>
      </c>
      <c r="B3980" s="10">
        <v>75</v>
      </c>
    </row>
    <row r="3981" spans="1:2" x14ac:dyDescent="0.25">
      <c r="A3981" s="9">
        <v>43266.833333333336</v>
      </c>
      <c r="B3981" s="10">
        <v>75</v>
      </c>
    </row>
    <row r="3982" spans="1:2" x14ac:dyDescent="0.25">
      <c r="A3982" s="9">
        <v>43266.875</v>
      </c>
      <c r="B3982" s="10">
        <v>73</v>
      </c>
    </row>
    <row r="3983" spans="1:2" x14ac:dyDescent="0.25">
      <c r="A3983" s="9">
        <v>43266.916666666664</v>
      </c>
      <c r="B3983" s="10">
        <v>72</v>
      </c>
    </row>
    <row r="3984" spans="1:2" x14ac:dyDescent="0.25">
      <c r="A3984" s="9">
        <v>43266.958333333336</v>
      </c>
      <c r="B3984" s="10">
        <v>72</v>
      </c>
    </row>
    <row r="3985" spans="1:2" x14ac:dyDescent="0.25">
      <c r="A3985" s="9">
        <v>43267</v>
      </c>
      <c r="B3985" s="10">
        <v>70</v>
      </c>
    </row>
    <row r="3986" spans="1:2" x14ac:dyDescent="0.25">
      <c r="A3986" s="9">
        <v>43267.041666666664</v>
      </c>
      <c r="B3986" s="10">
        <v>69</v>
      </c>
    </row>
    <row r="3987" spans="1:2" x14ac:dyDescent="0.25">
      <c r="A3987" s="9">
        <v>43267.083333333336</v>
      </c>
      <c r="B3987" s="10">
        <v>70</v>
      </c>
    </row>
    <row r="3988" spans="1:2" x14ac:dyDescent="0.25">
      <c r="A3988" s="9">
        <v>43267.125</v>
      </c>
      <c r="B3988" s="10">
        <v>70</v>
      </c>
    </row>
    <row r="3989" spans="1:2" x14ac:dyDescent="0.25">
      <c r="A3989" s="9">
        <v>43267.166666666664</v>
      </c>
      <c r="B3989" s="10">
        <v>70</v>
      </c>
    </row>
    <row r="3990" spans="1:2" x14ac:dyDescent="0.25">
      <c r="A3990" s="9">
        <v>43267.208333333336</v>
      </c>
      <c r="B3990" s="10">
        <v>68</v>
      </c>
    </row>
    <row r="3991" spans="1:2" x14ac:dyDescent="0.25">
      <c r="A3991" s="9">
        <v>43267.25</v>
      </c>
      <c r="B3991" s="10">
        <v>68</v>
      </c>
    </row>
    <row r="3992" spans="1:2" x14ac:dyDescent="0.25">
      <c r="A3992" s="9">
        <v>43267.291666666664</v>
      </c>
      <c r="B3992" s="10">
        <v>68</v>
      </c>
    </row>
    <row r="3993" spans="1:2" x14ac:dyDescent="0.25">
      <c r="A3993" s="9">
        <v>43267.333333333336</v>
      </c>
      <c r="B3993" s="10">
        <v>70</v>
      </c>
    </row>
    <row r="3994" spans="1:2" x14ac:dyDescent="0.25">
      <c r="A3994" s="9">
        <v>43267.375</v>
      </c>
      <c r="B3994" s="10">
        <v>73</v>
      </c>
    </row>
    <row r="3995" spans="1:2" x14ac:dyDescent="0.25">
      <c r="A3995" s="9">
        <v>43267.416666666664</v>
      </c>
      <c r="B3995" s="10">
        <v>75</v>
      </c>
    </row>
    <row r="3996" spans="1:2" x14ac:dyDescent="0.25">
      <c r="A3996" s="9">
        <v>43267.458333333336</v>
      </c>
      <c r="B3996" s="10">
        <v>78</v>
      </c>
    </row>
    <row r="3997" spans="1:2" x14ac:dyDescent="0.25">
      <c r="A3997" s="9">
        <v>43267.5</v>
      </c>
      <c r="B3997" s="10">
        <v>81</v>
      </c>
    </row>
    <row r="3998" spans="1:2" x14ac:dyDescent="0.25">
      <c r="A3998" s="9">
        <v>43267.541666666664</v>
      </c>
      <c r="B3998" s="10">
        <v>81</v>
      </c>
    </row>
    <row r="3999" spans="1:2" x14ac:dyDescent="0.25">
      <c r="A3999" s="9">
        <v>43267.583333333336</v>
      </c>
      <c r="B3999" s="10">
        <v>82</v>
      </c>
    </row>
    <row r="4000" spans="1:2" x14ac:dyDescent="0.25">
      <c r="A4000" s="9">
        <v>43267.625</v>
      </c>
      <c r="B4000" s="10">
        <v>84</v>
      </c>
    </row>
    <row r="4001" spans="1:2" x14ac:dyDescent="0.25">
      <c r="A4001" s="9">
        <v>43267.666666666664</v>
      </c>
      <c r="B4001" s="10">
        <v>84</v>
      </c>
    </row>
    <row r="4002" spans="1:2" x14ac:dyDescent="0.25">
      <c r="A4002" s="9">
        <v>43267.708333333336</v>
      </c>
      <c r="B4002" s="10">
        <v>85</v>
      </c>
    </row>
    <row r="4003" spans="1:2" x14ac:dyDescent="0.25">
      <c r="A4003" s="9">
        <v>43267.75</v>
      </c>
      <c r="B4003" s="10">
        <v>86</v>
      </c>
    </row>
    <row r="4004" spans="1:2" x14ac:dyDescent="0.25">
      <c r="A4004" s="9">
        <v>43267.791666666664</v>
      </c>
      <c r="B4004" s="10">
        <v>81</v>
      </c>
    </row>
    <row r="4005" spans="1:2" x14ac:dyDescent="0.25">
      <c r="A4005" s="9">
        <v>43267.833333333336</v>
      </c>
      <c r="B4005" s="10">
        <v>78</v>
      </c>
    </row>
    <row r="4006" spans="1:2" x14ac:dyDescent="0.25">
      <c r="A4006" s="9">
        <v>43267.875</v>
      </c>
      <c r="B4006" s="10">
        <v>77</v>
      </c>
    </row>
    <row r="4007" spans="1:2" x14ac:dyDescent="0.25">
      <c r="A4007" s="9">
        <v>43267.916666666664</v>
      </c>
      <c r="B4007" s="10">
        <v>79</v>
      </c>
    </row>
    <row r="4008" spans="1:2" x14ac:dyDescent="0.25">
      <c r="A4008" s="9">
        <v>43267.958333333336</v>
      </c>
      <c r="B4008" s="10">
        <v>76</v>
      </c>
    </row>
    <row r="4009" spans="1:2" x14ac:dyDescent="0.25">
      <c r="A4009" s="9">
        <v>43268</v>
      </c>
      <c r="B4009" s="10">
        <v>75</v>
      </c>
    </row>
    <row r="4010" spans="1:2" x14ac:dyDescent="0.25">
      <c r="A4010" s="9">
        <v>43268.041666666664</v>
      </c>
      <c r="B4010" s="10">
        <v>74</v>
      </c>
    </row>
    <row r="4011" spans="1:2" x14ac:dyDescent="0.25">
      <c r="A4011" s="9">
        <v>43268.083333333336</v>
      </c>
      <c r="B4011" s="10">
        <v>74</v>
      </c>
    </row>
    <row r="4012" spans="1:2" x14ac:dyDescent="0.25">
      <c r="A4012" s="9">
        <v>43268.125</v>
      </c>
      <c r="B4012" s="10">
        <v>73</v>
      </c>
    </row>
    <row r="4013" spans="1:2" x14ac:dyDescent="0.25">
      <c r="A4013" s="9">
        <v>43268.166666666664</v>
      </c>
      <c r="B4013" s="10">
        <v>72</v>
      </c>
    </row>
    <row r="4014" spans="1:2" x14ac:dyDescent="0.25">
      <c r="A4014" s="9">
        <v>43268.208333333336</v>
      </c>
      <c r="B4014" s="10">
        <v>72</v>
      </c>
    </row>
    <row r="4015" spans="1:2" x14ac:dyDescent="0.25">
      <c r="A4015" s="9">
        <v>43268.25</v>
      </c>
      <c r="B4015" s="10">
        <v>70</v>
      </c>
    </row>
    <row r="4016" spans="1:2" x14ac:dyDescent="0.25">
      <c r="A4016" s="9">
        <v>43268.291666666664</v>
      </c>
      <c r="B4016" s="10">
        <v>68</v>
      </c>
    </row>
    <row r="4017" spans="1:2" x14ac:dyDescent="0.25">
      <c r="A4017" s="9">
        <v>43268.333333333336</v>
      </c>
      <c r="B4017" s="10">
        <v>73</v>
      </c>
    </row>
    <row r="4018" spans="1:2" x14ac:dyDescent="0.25">
      <c r="A4018" s="9">
        <v>43268.375</v>
      </c>
      <c r="B4018" s="10">
        <v>79</v>
      </c>
    </row>
    <row r="4019" spans="1:2" x14ac:dyDescent="0.25">
      <c r="A4019" s="9">
        <v>43268.416666666664</v>
      </c>
      <c r="B4019" s="10">
        <v>81</v>
      </c>
    </row>
    <row r="4020" spans="1:2" x14ac:dyDescent="0.25">
      <c r="A4020" s="9">
        <v>43268.458333333336</v>
      </c>
      <c r="B4020" s="10">
        <v>85</v>
      </c>
    </row>
    <row r="4021" spans="1:2" x14ac:dyDescent="0.25">
      <c r="A4021" s="9">
        <v>43268.5</v>
      </c>
      <c r="B4021" s="10">
        <v>88</v>
      </c>
    </row>
    <row r="4022" spans="1:2" x14ac:dyDescent="0.25">
      <c r="A4022" s="9">
        <v>43268.541666666664</v>
      </c>
      <c r="B4022" s="10">
        <v>88</v>
      </c>
    </row>
    <row r="4023" spans="1:2" x14ac:dyDescent="0.25">
      <c r="A4023" s="9">
        <v>43268.583333333336</v>
      </c>
      <c r="B4023" s="10">
        <v>89</v>
      </c>
    </row>
    <row r="4024" spans="1:2" x14ac:dyDescent="0.25">
      <c r="A4024" s="9">
        <v>43268.625</v>
      </c>
      <c r="B4024" s="10">
        <v>90</v>
      </c>
    </row>
    <row r="4025" spans="1:2" x14ac:dyDescent="0.25">
      <c r="A4025" s="9">
        <v>43268.666666666664</v>
      </c>
      <c r="B4025" s="10">
        <v>90</v>
      </c>
    </row>
    <row r="4026" spans="1:2" x14ac:dyDescent="0.25">
      <c r="A4026" s="9">
        <v>43268.708333333336</v>
      </c>
      <c r="B4026" s="10">
        <v>87</v>
      </c>
    </row>
    <row r="4027" spans="1:2" x14ac:dyDescent="0.25">
      <c r="A4027" s="9">
        <v>43268.75</v>
      </c>
      <c r="B4027" s="10">
        <v>84</v>
      </c>
    </row>
    <row r="4028" spans="1:2" x14ac:dyDescent="0.25">
      <c r="A4028" s="9">
        <v>43268.791666666664</v>
      </c>
      <c r="B4028" s="10">
        <v>84</v>
      </c>
    </row>
    <row r="4029" spans="1:2" x14ac:dyDescent="0.25">
      <c r="A4029" s="9">
        <v>43268.833333333336</v>
      </c>
      <c r="B4029" s="10">
        <v>82</v>
      </c>
    </row>
    <row r="4030" spans="1:2" x14ac:dyDescent="0.25">
      <c r="A4030" s="9">
        <v>43268.875</v>
      </c>
      <c r="B4030" s="10">
        <v>81</v>
      </c>
    </row>
    <row r="4031" spans="1:2" x14ac:dyDescent="0.25">
      <c r="A4031" s="9">
        <v>43268.916666666664</v>
      </c>
      <c r="B4031" s="10">
        <v>79</v>
      </c>
    </row>
    <row r="4032" spans="1:2" x14ac:dyDescent="0.25">
      <c r="A4032" s="9">
        <v>43268.958333333336</v>
      </c>
      <c r="B4032" s="10">
        <v>78</v>
      </c>
    </row>
    <row r="4033" spans="1:2" x14ac:dyDescent="0.25">
      <c r="A4033" s="9">
        <v>43269</v>
      </c>
      <c r="B4033" s="10">
        <v>79</v>
      </c>
    </row>
    <row r="4034" spans="1:2" x14ac:dyDescent="0.25">
      <c r="A4034" s="9">
        <v>43269.041666666664</v>
      </c>
      <c r="B4034" s="10">
        <v>77</v>
      </c>
    </row>
    <row r="4035" spans="1:2" x14ac:dyDescent="0.25">
      <c r="A4035" s="9">
        <v>43269.083333333336</v>
      </c>
      <c r="B4035" s="10">
        <v>76</v>
      </c>
    </row>
    <row r="4036" spans="1:2" x14ac:dyDescent="0.25">
      <c r="A4036" s="9">
        <v>43269.125</v>
      </c>
      <c r="B4036" s="10">
        <v>75</v>
      </c>
    </row>
    <row r="4037" spans="1:2" x14ac:dyDescent="0.25">
      <c r="A4037" s="9">
        <v>43269.166666666664</v>
      </c>
      <c r="B4037" s="10">
        <v>75</v>
      </c>
    </row>
    <row r="4038" spans="1:2" x14ac:dyDescent="0.25">
      <c r="A4038" s="9">
        <v>43269.208333333336</v>
      </c>
      <c r="B4038" s="10">
        <v>75</v>
      </c>
    </row>
    <row r="4039" spans="1:2" x14ac:dyDescent="0.25">
      <c r="A4039" s="9">
        <v>43269.25</v>
      </c>
      <c r="B4039" s="10">
        <v>73</v>
      </c>
    </row>
    <row r="4040" spans="1:2" x14ac:dyDescent="0.25">
      <c r="A4040" s="9">
        <v>43269.291666666664</v>
      </c>
      <c r="B4040" s="10">
        <v>75</v>
      </c>
    </row>
    <row r="4041" spans="1:2" x14ac:dyDescent="0.25">
      <c r="A4041" s="9">
        <v>43269.333333333336</v>
      </c>
      <c r="B4041" s="10">
        <v>77</v>
      </c>
    </row>
    <row r="4042" spans="1:2" x14ac:dyDescent="0.25">
      <c r="A4042" s="9">
        <v>43269.375</v>
      </c>
      <c r="B4042" s="10">
        <v>81</v>
      </c>
    </row>
    <row r="4043" spans="1:2" x14ac:dyDescent="0.25">
      <c r="A4043" s="9">
        <v>43269.416666666664</v>
      </c>
      <c r="B4043" s="10">
        <v>84</v>
      </c>
    </row>
    <row r="4044" spans="1:2" x14ac:dyDescent="0.25">
      <c r="A4044" s="9">
        <v>43269.458333333336</v>
      </c>
      <c r="B4044" s="10">
        <v>87</v>
      </c>
    </row>
    <row r="4045" spans="1:2" x14ac:dyDescent="0.25">
      <c r="A4045" s="9">
        <v>43269.5</v>
      </c>
      <c r="B4045" s="10">
        <v>90</v>
      </c>
    </row>
    <row r="4046" spans="1:2" x14ac:dyDescent="0.25">
      <c r="A4046" s="9">
        <v>43269.541666666664</v>
      </c>
      <c r="B4046" s="10">
        <v>90</v>
      </c>
    </row>
    <row r="4047" spans="1:2" x14ac:dyDescent="0.25">
      <c r="A4047" s="9">
        <v>43269.583333333336</v>
      </c>
      <c r="B4047" s="10">
        <v>89</v>
      </c>
    </row>
    <row r="4048" spans="1:2" x14ac:dyDescent="0.25">
      <c r="A4048" s="9">
        <v>43269.625</v>
      </c>
      <c r="B4048" s="10">
        <v>91</v>
      </c>
    </row>
    <row r="4049" spans="1:2" x14ac:dyDescent="0.25">
      <c r="A4049" s="9">
        <v>43269.666666666664</v>
      </c>
      <c r="B4049" s="10">
        <v>91</v>
      </c>
    </row>
    <row r="4050" spans="1:2" x14ac:dyDescent="0.25">
      <c r="A4050" s="9">
        <v>43269.708333333336</v>
      </c>
      <c r="B4050" s="10">
        <v>90</v>
      </c>
    </row>
    <row r="4051" spans="1:2" x14ac:dyDescent="0.25">
      <c r="A4051" s="9">
        <v>43269.75</v>
      </c>
      <c r="B4051" s="10">
        <v>90</v>
      </c>
    </row>
    <row r="4052" spans="1:2" x14ac:dyDescent="0.25">
      <c r="A4052" s="9">
        <v>43269.791666666664</v>
      </c>
      <c r="B4052" s="10">
        <v>90</v>
      </c>
    </row>
    <row r="4053" spans="1:2" x14ac:dyDescent="0.25">
      <c r="A4053" s="9">
        <v>43269.833333333336</v>
      </c>
      <c r="B4053" s="10">
        <v>91</v>
      </c>
    </row>
    <row r="4054" spans="1:2" x14ac:dyDescent="0.25">
      <c r="A4054" s="9">
        <v>43269.875</v>
      </c>
      <c r="B4054" s="10">
        <v>86</v>
      </c>
    </row>
    <row r="4055" spans="1:2" x14ac:dyDescent="0.25">
      <c r="A4055" s="9">
        <v>43269.916666666664</v>
      </c>
      <c r="B4055" s="10">
        <v>81</v>
      </c>
    </row>
    <row r="4056" spans="1:2" x14ac:dyDescent="0.25">
      <c r="A4056" s="9">
        <v>43269.958333333336</v>
      </c>
      <c r="B4056" s="10">
        <v>81</v>
      </c>
    </row>
    <row r="4057" spans="1:2" x14ac:dyDescent="0.25">
      <c r="A4057" s="9">
        <v>43270</v>
      </c>
      <c r="B4057" s="10">
        <v>81</v>
      </c>
    </row>
    <row r="4058" spans="1:2" x14ac:dyDescent="0.25">
      <c r="A4058" s="9">
        <v>43270.041666666664</v>
      </c>
      <c r="B4058" s="10">
        <v>82</v>
      </c>
    </row>
    <row r="4059" spans="1:2" x14ac:dyDescent="0.25">
      <c r="A4059" s="9">
        <v>43270.083333333336</v>
      </c>
      <c r="B4059" s="10">
        <v>79</v>
      </c>
    </row>
    <row r="4060" spans="1:2" x14ac:dyDescent="0.25">
      <c r="A4060" s="9">
        <v>43270.125</v>
      </c>
      <c r="B4060" s="10">
        <v>81</v>
      </c>
    </row>
    <row r="4061" spans="1:2" x14ac:dyDescent="0.25">
      <c r="A4061" s="9">
        <v>43270.166666666664</v>
      </c>
      <c r="B4061" s="10">
        <v>81</v>
      </c>
    </row>
    <row r="4062" spans="1:2" x14ac:dyDescent="0.25">
      <c r="A4062" s="9">
        <v>43270.208333333336</v>
      </c>
      <c r="B4062" s="10">
        <v>79</v>
      </c>
    </row>
    <row r="4063" spans="1:2" x14ac:dyDescent="0.25">
      <c r="A4063" s="9">
        <v>43270.25</v>
      </c>
      <c r="B4063" s="10">
        <v>81</v>
      </c>
    </row>
    <row r="4064" spans="1:2" x14ac:dyDescent="0.25">
      <c r="A4064" s="9">
        <v>43270.291666666664</v>
      </c>
      <c r="B4064" s="10">
        <v>81</v>
      </c>
    </row>
    <row r="4065" spans="1:2" x14ac:dyDescent="0.25">
      <c r="A4065" s="9">
        <v>43270.333333333336</v>
      </c>
      <c r="B4065" s="10">
        <v>80</v>
      </c>
    </row>
    <row r="4066" spans="1:2" x14ac:dyDescent="0.25">
      <c r="A4066" s="9">
        <v>43270.375</v>
      </c>
      <c r="B4066" s="10">
        <v>81</v>
      </c>
    </row>
    <row r="4067" spans="1:2" x14ac:dyDescent="0.25">
      <c r="A4067" s="9">
        <v>43270.416666666664</v>
      </c>
      <c r="B4067" s="10">
        <v>82</v>
      </c>
    </row>
    <row r="4068" spans="1:2" x14ac:dyDescent="0.25">
      <c r="A4068" s="9">
        <v>43270.458333333336</v>
      </c>
      <c r="B4068" s="10">
        <v>82</v>
      </c>
    </row>
    <row r="4069" spans="1:2" x14ac:dyDescent="0.25">
      <c r="A4069" s="9">
        <v>43270.5</v>
      </c>
      <c r="B4069" s="10">
        <v>82</v>
      </c>
    </row>
    <row r="4070" spans="1:2" x14ac:dyDescent="0.25">
      <c r="A4070" s="9">
        <v>43270.541666666664</v>
      </c>
      <c r="B4070" s="10">
        <v>84</v>
      </c>
    </row>
    <row r="4071" spans="1:2" x14ac:dyDescent="0.25">
      <c r="A4071" s="9">
        <v>43270.583333333336</v>
      </c>
      <c r="B4071" s="10">
        <v>86</v>
      </c>
    </row>
    <row r="4072" spans="1:2" x14ac:dyDescent="0.25">
      <c r="A4072" s="9">
        <v>43270.625</v>
      </c>
      <c r="B4072" s="10">
        <v>88</v>
      </c>
    </row>
    <row r="4073" spans="1:2" x14ac:dyDescent="0.25">
      <c r="A4073" s="9">
        <v>43270.666666666664</v>
      </c>
      <c r="B4073" s="10">
        <v>88</v>
      </c>
    </row>
    <row r="4074" spans="1:2" x14ac:dyDescent="0.25">
      <c r="A4074" s="9">
        <v>43270.708333333336</v>
      </c>
      <c r="B4074" s="10">
        <v>88</v>
      </c>
    </row>
    <row r="4075" spans="1:2" x14ac:dyDescent="0.25">
      <c r="A4075" s="9">
        <v>43270.75</v>
      </c>
      <c r="B4075" s="10">
        <v>88</v>
      </c>
    </row>
    <row r="4076" spans="1:2" x14ac:dyDescent="0.25">
      <c r="A4076" s="9">
        <v>43270.791666666664</v>
      </c>
      <c r="B4076" s="10">
        <v>88</v>
      </c>
    </row>
    <row r="4077" spans="1:2" x14ac:dyDescent="0.25">
      <c r="A4077" s="9">
        <v>43270.833333333336</v>
      </c>
      <c r="B4077" s="10">
        <v>84</v>
      </c>
    </row>
    <row r="4078" spans="1:2" x14ac:dyDescent="0.25">
      <c r="A4078" s="9">
        <v>43270.875</v>
      </c>
      <c r="B4078" s="10">
        <v>82</v>
      </c>
    </row>
    <row r="4079" spans="1:2" x14ac:dyDescent="0.25">
      <c r="A4079" s="9">
        <v>43270.916666666664</v>
      </c>
      <c r="B4079" s="10">
        <v>79</v>
      </c>
    </row>
    <row r="4080" spans="1:2" x14ac:dyDescent="0.25">
      <c r="A4080" s="9">
        <v>43270.958333333336</v>
      </c>
      <c r="B4080" s="10">
        <v>79</v>
      </c>
    </row>
    <row r="4081" spans="1:2" x14ac:dyDescent="0.25">
      <c r="A4081" s="9">
        <v>43271</v>
      </c>
      <c r="B4081" s="10">
        <v>77</v>
      </c>
    </row>
    <row r="4082" spans="1:2" x14ac:dyDescent="0.25">
      <c r="A4082" s="9">
        <v>43271.041666666664</v>
      </c>
      <c r="B4082" s="10">
        <v>76</v>
      </c>
    </row>
    <row r="4083" spans="1:2" x14ac:dyDescent="0.25">
      <c r="A4083" s="9">
        <v>43271.083333333336</v>
      </c>
      <c r="B4083" s="10">
        <v>74</v>
      </c>
    </row>
    <row r="4084" spans="1:2" x14ac:dyDescent="0.25">
      <c r="A4084" s="9">
        <v>43271.125</v>
      </c>
      <c r="B4084" s="10">
        <v>72</v>
      </c>
    </row>
    <row r="4085" spans="1:2" x14ac:dyDescent="0.25">
      <c r="A4085" s="9">
        <v>43271.166666666664</v>
      </c>
      <c r="B4085" s="10">
        <v>72</v>
      </c>
    </row>
    <row r="4086" spans="1:2" x14ac:dyDescent="0.25">
      <c r="A4086" s="9">
        <v>43271.208333333336</v>
      </c>
      <c r="B4086" s="10">
        <v>70</v>
      </c>
    </row>
    <row r="4087" spans="1:2" x14ac:dyDescent="0.25">
      <c r="A4087" s="9">
        <v>43271.25</v>
      </c>
      <c r="B4087" s="10">
        <v>70</v>
      </c>
    </row>
    <row r="4088" spans="1:2" x14ac:dyDescent="0.25">
      <c r="A4088" s="9">
        <v>43271.291666666664</v>
      </c>
      <c r="B4088" s="10">
        <v>70</v>
      </c>
    </row>
    <row r="4089" spans="1:2" x14ac:dyDescent="0.25">
      <c r="A4089" s="9">
        <v>43271.333333333336</v>
      </c>
      <c r="B4089" s="10">
        <v>71</v>
      </c>
    </row>
    <row r="4090" spans="1:2" x14ac:dyDescent="0.25">
      <c r="A4090" s="9">
        <v>43271.375</v>
      </c>
      <c r="B4090" s="10">
        <v>72</v>
      </c>
    </row>
    <row r="4091" spans="1:2" x14ac:dyDescent="0.25">
      <c r="A4091" s="9">
        <v>43271.416666666664</v>
      </c>
      <c r="B4091" s="10">
        <v>72</v>
      </c>
    </row>
    <row r="4092" spans="1:2" x14ac:dyDescent="0.25">
      <c r="A4092" s="9">
        <v>43271.458333333336</v>
      </c>
      <c r="B4092" s="10">
        <v>74</v>
      </c>
    </row>
    <row r="4093" spans="1:2" x14ac:dyDescent="0.25">
      <c r="A4093" s="9">
        <v>43271.5</v>
      </c>
      <c r="B4093" s="10">
        <v>75</v>
      </c>
    </row>
    <row r="4094" spans="1:2" x14ac:dyDescent="0.25">
      <c r="A4094" s="9">
        <v>43271.541666666664</v>
      </c>
      <c r="B4094" s="10">
        <v>79</v>
      </c>
    </row>
    <row r="4095" spans="1:2" x14ac:dyDescent="0.25">
      <c r="A4095" s="9">
        <v>43271.583333333336</v>
      </c>
      <c r="B4095" s="10">
        <v>82</v>
      </c>
    </row>
    <row r="4096" spans="1:2" x14ac:dyDescent="0.25">
      <c r="A4096" s="9">
        <v>43271.625</v>
      </c>
      <c r="B4096" s="10">
        <v>82</v>
      </c>
    </row>
    <row r="4097" spans="1:2" x14ac:dyDescent="0.25">
      <c r="A4097" s="9">
        <v>43271.666666666664</v>
      </c>
      <c r="B4097" s="10">
        <v>82</v>
      </c>
    </row>
    <row r="4098" spans="1:2" x14ac:dyDescent="0.25">
      <c r="A4098" s="9">
        <v>43271.708333333336</v>
      </c>
      <c r="B4098" s="10">
        <v>82</v>
      </c>
    </row>
    <row r="4099" spans="1:2" x14ac:dyDescent="0.25">
      <c r="A4099" s="9">
        <v>43271.75</v>
      </c>
      <c r="B4099" s="10">
        <v>79</v>
      </c>
    </row>
    <row r="4100" spans="1:2" x14ac:dyDescent="0.25">
      <c r="A4100" s="9">
        <v>43271.791666666664</v>
      </c>
      <c r="B4100" s="10">
        <v>79</v>
      </c>
    </row>
    <row r="4101" spans="1:2" x14ac:dyDescent="0.25">
      <c r="A4101" s="9">
        <v>43271.833333333336</v>
      </c>
      <c r="B4101" s="10">
        <v>76</v>
      </c>
    </row>
    <row r="4102" spans="1:2" x14ac:dyDescent="0.25">
      <c r="A4102" s="9">
        <v>43271.875</v>
      </c>
      <c r="B4102" s="10">
        <v>75</v>
      </c>
    </row>
    <row r="4103" spans="1:2" x14ac:dyDescent="0.25">
      <c r="A4103" s="9">
        <v>43271.916666666664</v>
      </c>
      <c r="B4103" s="10">
        <v>73</v>
      </c>
    </row>
    <row r="4104" spans="1:2" x14ac:dyDescent="0.25">
      <c r="A4104" s="9">
        <v>43271.958333333336</v>
      </c>
      <c r="B4104" s="10">
        <v>71</v>
      </c>
    </row>
    <row r="4105" spans="1:2" x14ac:dyDescent="0.25">
      <c r="A4105" s="9">
        <v>43272</v>
      </c>
      <c r="B4105" s="10">
        <v>73</v>
      </c>
    </row>
    <row r="4106" spans="1:2" x14ac:dyDescent="0.25">
      <c r="A4106" s="9">
        <v>43272.041666666664</v>
      </c>
      <c r="B4106" s="10">
        <v>73</v>
      </c>
    </row>
    <row r="4107" spans="1:2" x14ac:dyDescent="0.25">
      <c r="A4107" s="9">
        <v>43272.083333333336</v>
      </c>
      <c r="B4107" s="10">
        <v>69</v>
      </c>
    </row>
    <row r="4108" spans="1:2" x14ac:dyDescent="0.25">
      <c r="A4108" s="9">
        <v>43272.125</v>
      </c>
      <c r="B4108" s="10">
        <v>68</v>
      </c>
    </row>
    <row r="4109" spans="1:2" x14ac:dyDescent="0.25">
      <c r="A4109" s="9">
        <v>43272.166666666664</v>
      </c>
      <c r="B4109" s="10">
        <v>66</v>
      </c>
    </row>
    <row r="4110" spans="1:2" x14ac:dyDescent="0.25">
      <c r="A4110" s="9">
        <v>43272.208333333336</v>
      </c>
      <c r="B4110" s="10">
        <v>67</v>
      </c>
    </row>
    <row r="4111" spans="1:2" x14ac:dyDescent="0.25">
      <c r="A4111" s="9">
        <v>43272.25</v>
      </c>
      <c r="B4111" s="10">
        <v>66</v>
      </c>
    </row>
    <row r="4112" spans="1:2" x14ac:dyDescent="0.25">
      <c r="A4112" s="9">
        <v>43272.291666666664</v>
      </c>
      <c r="B4112" s="10">
        <v>66</v>
      </c>
    </row>
    <row r="4113" spans="1:2" x14ac:dyDescent="0.25">
      <c r="A4113" s="9">
        <v>43272.333333333336</v>
      </c>
      <c r="B4113" s="10">
        <v>67</v>
      </c>
    </row>
    <row r="4114" spans="1:2" x14ac:dyDescent="0.25">
      <c r="A4114" s="9">
        <v>43272.375</v>
      </c>
      <c r="B4114" s="10">
        <v>70</v>
      </c>
    </row>
    <row r="4115" spans="1:2" x14ac:dyDescent="0.25">
      <c r="A4115" s="9">
        <v>43272.416666666664</v>
      </c>
      <c r="B4115" s="10">
        <v>73</v>
      </c>
    </row>
    <row r="4116" spans="1:2" x14ac:dyDescent="0.25">
      <c r="A4116" s="9">
        <v>43272.458333333336</v>
      </c>
      <c r="B4116" s="10">
        <v>74</v>
      </c>
    </row>
    <row r="4117" spans="1:2" x14ac:dyDescent="0.25">
      <c r="A4117" s="9">
        <v>43272.5</v>
      </c>
      <c r="B4117" s="10">
        <v>77</v>
      </c>
    </row>
    <row r="4118" spans="1:2" x14ac:dyDescent="0.25">
      <c r="A4118" s="9">
        <v>43272.541666666664</v>
      </c>
      <c r="B4118" s="10">
        <v>79</v>
      </c>
    </row>
    <row r="4119" spans="1:2" x14ac:dyDescent="0.25">
      <c r="A4119" s="9">
        <v>43272.583333333336</v>
      </c>
      <c r="B4119" s="10">
        <v>82</v>
      </c>
    </row>
    <row r="4120" spans="1:2" x14ac:dyDescent="0.25">
      <c r="A4120" s="9">
        <v>43272.625</v>
      </c>
      <c r="B4120" s="10">
        <v>82</v>
      </c>
    </row>
    <row r="4121" spans="1:2" x14ac:dyDescent="0.25">
      <c r="A4121" s="9">
        <v>43272.666666666664</v>
      </c>
      <c r="B4121" s="10">
        <v>84</v>
      </c>
    </row>
    <row r="4122" spans="1:2" x14ac:dyDescent="0.25">
      <c r="A4122" s="9">
        <v>43272.708333333336</v>
      </c>
      <c r="B4122" s="10">
        <v>85</v>
      </c>
    </row>
    <row r="4123" spans="1:2" x14ac:dyDescent="0.25">
      <c r="A4123" s="9">
        <v>43272.75</v>
      </c>
      <c r="B4123" s="10">
        <v>86</v>
      </c>
    </row>
    <row r="4124" spans="1:2" x14ac:dyDescent="0.25">
      <c r="A4124" s="9">
        <v>43272.791666666664</v>
      </c>
      <c r="B4124" s="10">
        <v>82</v>
      </c>
    </row>
    <row r="4125" spans="1:2" x14ac:dyDescent="0.25">
      <c r="A4125" s="9">
        <v>43272.833333333336</v>
      </c>
      <c r="B4125" s="10">
        <v>83</v>
      </c>
    </row>
    <row r="4126" spans="1:2" x14ac:dyDescent="0.25">
      <c r="A4126" s="9">
        <v>43272.875</v>
      </c>
      <c r="B4126" s="10">
        <v>79</v>
      </c>
    </row>
    <row r="4127" spans="1:2" x14ac:dyDescent="0.25">
      <c r="A4127" s="9">
        <v>43272.916666666664</v>
      </c>
      <c r="B4127" s="10">
        <v>79</v>
      </c>
    </row>
    <row r="4128" spans="1:2" x14ac:dyDescent="0.25">
      <c r="A4128" s="9">
        <v>43272.958333333336</v>
      </c>
      <c r="B4128" s="10">
        <v>78</v>
      </c>
    </row>
    <row r="4129" spans="1:2" x14ac:dyDescent="0.25">
      <c r="A4129" s="9">
        <v>43273</v>
      </c>
      <c r="B4129" s="10">
        <v>75</v>
      </c>
    </row>
    <row r="4130" spans="1:2" x14ac:dyDescent="0.25">
      <c r="A4130" s="9">
        <v>43273.041666666664</v>
      </c>
      <c r="B4130" s="10">
        <v>72</v>
      </c>
    </row>
    <row r="4131" spans="1:2" x14ac:dyDescent="0.25">
      <c r="A4131" s="9">
        <v>43273.083333333336</v>
      </c>
      <c r="B4131" s="10">
        <v>71</v>
      </c>
    </row>
    <row r="4132" spans="1:2" x14ac:dyDescent="0.25">
      <c r="A4132" s="9">
        <v>43273.125</v>
      </c>
      <c r="B4132" s="10">
        <v>70</v>
      </c>
    </row>
    <row r="4133" spans="1:2" x14ac:dyDescent="0.25">
      <c r="A4133" s="9">
        <v>43273.166666666664</v>
      </c>
      <c r="B4133" s="10">
        <v>70</v>
      </c>
    </row>
    <row r="4134" spans="1:2" x14ac:dyDescent="0.25">
      <c r="A4134" s="9">
        <v>43273.208333333336</v>
      </c>
      <c r="B4134" s="10">
        <v>68</v>
      </c>
    </row>
    <row r="4135" spans="1:2" x14ac:dyDescent="0.25">
      <c r="A4135" s="9">
        <v>43273.25</v>
      </c>
      <c r="B4135" s="10">
        <v>68</v>
      </c>
    </row>
    <row r="4136" spans="1:2" x14ac:dyDescent="0.25">
      <c r="A4136" s="9">
        <v>43273.291666666664</v>
      </c>
      <c r="B4136" s="10">
        <v>68</v>
      </c>
    </row>
    <row r="4137" spans="1:2" x14ac:dyDescent="0.25">
      <c r="A4137" s="9">
        <v>43273.333333333336</v>
      </c>
      <c r="B4137" s="10">
        <v>68</v>
      </c>
    </row>
    <row r="4138" spans="1:2" x14ac:dyDescent="0.25">
      <c r="A4138" s="9">
        <v>43273.375</v>
      </c>
      <c r="B4138" s="10">
        <v>70</v>
      </c>
    </row>
    <row r="4139" spans="1:2" x14ac:dyDescent="0.25">
      <c r="A4139" s="9">
        <v>43273.416666666664</v>
      </c>
      <c r="B4139" s="10">
        <v>72</v>
      </c>
    </row>
    <row r="4140" spans="1:2" x14ac:dyDescent="0.25">
      <c r="A4140" s="9">
        <v>43273.458333333336</v>
      </c>
      <c r="B4140" s="10">
        <v>71</v>
      </c>
    </row>
    <row r="4141" spans="1:2" x14ac:dyDescent="0.25">
      <c r="A4141" s="9">
        <v>43273.5</v>
      </c>
      <c r="B4141" s="10">
        <v>70</v>
      </c>
    </row>
    <row r="4142" spans="1:2" x14ac:dyDescent="0.25">
      <c r="A4142" s="9">
        <v>43273.541666666664</v>
      </c>
      <c r="B4142" s="10">
        <v>70</v>
      </c>
    </row>
    <row r="4143" spans="1:2" x14ac:dyDescent="0.25">
      <c r="A4143" s="9">
        <v>43273.583333333336</v>
      </c>
      <c r="B4143" s="10">
        <v>73</v>
      </c>
    </row>
    <row r="4144" spans="1:2" x14ac:dyDescent="0.25">
      <c r="A4144" s="9">
        <v>43273.625</v>
      </c>
      <c r="B4144" s="10">
        <v>73</v>
      </c>
    </row>
    <row r="4145" spans="1:2" x14ac:dyDescent="0.25">
      <c r="A4145" s="9">
        <v>43273.666666666664</v>
      </c>
      <c r="B4145" s="10">
        <v>73</v>
      </c>
    </row>
    <row r="4146" spans="1:2" x14ac:dyDescent="0.25">
      <c r="A4146" s="9">
        <v>43273.708333333336</v>
      </c>
      <c r="B4146" s="10">
        <v>74</v>
      </c>
    </row>
    <row r="4147" spans="1:2" x14ac:dyDescent="0.25">
      <c r="A4147" s="9">
        <v>43273.75</v>
      </c>
      <c r="B4147" s="10">
        <v>73</v>
      </c>
    </row>
    <row r="4148" spans="1:2" x14ac:dyDescent="0.25">
      <c r="A4148" s="9">
        <v>43273.791666666664</v>
      </c>
      <c r="B4148" s="10">
        <v>72</v>
      </c>
    </row>
    <row r="4149" spans="1:2" x14ac:dyDescent="0.25">
      <c r="A4149" s="9">
        <v>43273.833333333336</v>
      </c>
      <c r="B4149" s="10">
        <v>70</v>
      </c>
    </row>
    <row r="4150" spans="1:2" x14ac:dyDescent="0.25">
      <c r="A4150" s="9">
        <v>43273.875</v>
      </c>
      <c r="B4150" s="10">
        <v>70</v>
      </c>
    </row>
    <row r="4151" spans="1:2" x14ac:dyDescent="0.25">
      <c r="A4151" s="9">
        <v>43273.916666666664</v>
      </c>
      <c r="B4151" s="10">
        <v>68</v>
      </c>
    </row>
    <row r="4152" spans="1:2" x14ac:dyDescent="0.25">
      <c r="A4152" s="9">
        <v>43273.958333333336</v>
      </c>
      <c r="B4152" s="10">
        <v>68</v>
      </c>
    </row>
    <row r="4153" spans="1:2" x14ac:dyDescent="0.25">
      <c r="A4153" s="9">
        <v>43274</v>
      </c>
      <c r="B4153" s="10">
        <v>64</v>
      </c>
    </row>
    <row r="4154" spans="1:2" x14ac:dyDescent="0.25">
      <c r="A4154" s="9">
        <v>43274.041666666664</v>
      </c>
      <c r="B4154" s="10">
        <v>64</v>
      </c>
    </row>
    <row r="4155" spans="1:2" x14ac:dyDescent="0.25">
      <c r="A4155" s="9">
        <v>43274.083333333336</v>
      </c>
      <c r="B4155" s="10">
        <v>64</v>
      </c>
    </row>
    <row r="4156" spans="1:2" x14ac:dyDescent="0.25">
      <c r="A4156" s="9">
        <v>43274.125</v>
      </c>
      <c r="B4156" s="10">
        <v>64</v>
      </c>
    </row>
    <row r="4157" spans="1:2" x14ac:dyDescent="0.25">
      <c r="A4157" s="9">
        <v>43274.166666666664</v>
      </c>
      <c r="B4157" s="10">
        <v>64</v>
      </c>
    </row>
    <row r="4158" spans="1:2" x14ac:dyDescent="0.25">
      <c r="A4158" s="9">
        <v>43274.208333333336</v>
      </c>
      <c r="B4158" s="10">
        <v>65</v>
      </c>
    </row>
    <row r="4159" spans="1:2" x14ac:dyDescent="0.25">
      <c r="A4159" s="9">
        <v>43274.25</v>
      </c>
      <c r="B4159" s="10">
        <v>66</v>
      </c>
    </row>
    <row r="4160" spans="1:2" x14ac:dyDescent="0.25">
      <c r="A4160" s="9">
        <v>43274.291666666664</v>
      </c>
      <c r="B4160" s="10">
        <v>66</v>
      </c>
    </row>
    <row r="4161" spans="1:2" x14ac:dyDescent="0.25">
      <c r="A4161" s="9">
        <v>43274.333333333336</v>
      </c>
      <c r="B4161" s="10">
        <v>65</v>
      </c>
    </row>
    <row r="4162" spans="1:2" x14ac:dyDescent="0.25">
      <c r="A4162" s="9">
        <v>43274.375</v>
      </c>
      <c r="B4162" s="10">
        <v>64</v>
      </c>
    </row>
    <row r="4163" spans="1:2" x14ac:dyDescent="0.25">
      <c r="A4163" s="9">
        <v>43274.416666666664</v>
      </c>
      <c r="B4163" s="10">
        <v>64</v>
      </c>
    </row>
    <row r="4164" spans="1:2" x14ac:dyDescent="0.25">
      <c r="A4164" s="9">
        <v>43274.458333333336</v>
      </c>
      <c r="B4164" s="10">
        <v>64</v>
      </c>
    </row>
    <row r="4165" spans="1:2" x14ac:dyDescent="0.25">
      <c r="A4165" s="9">
        <v>43274.5</v>
      </c>
      <c r="B4165" s="10">
        <v>64</v>
      </c>
    </row>
    <row r="4166" spans="1:2" x14ac:dyDescent="0.25">
      <c r="A4166" s="9">
        <v>43274.541666666664</v>
      </c>
      <c r="B4166" s="10">
        <v>63</v>
      </c>
    </row>
    <row r="4167" spans="1:2" x14ac:dyDescent="0.25">
      <c r="A4167" s="9">
        <v>43274.583333333336</v>
      </c>
      <c r="B4167" s="10">
        <v>64</v>
      </c>
    </row>
    <row r="4168" spans="1:2" x14ac:dyDescent="0.25">
      <c r="A4168" s="9">
        <v>43274.625</v>
      </c>
      <c r="B4168" s="10">
        <v>64</v>
      </c>
    </row>
    <row r="4169" spans="1:2" x14ac:dyDescent="0.25">
      <c r="A4169" s="9">
        <v>43274.666666666664</v>
      </c>
      <c r="B4169" s="10">
        <v>64</v>
      </c>
    </row>
    <row r="4170" spans="1:2" x14ac:dyDescent="0.25">
      <c r="A4170" s="9">
        <v>43274.708333333336</v>
      </c>
      <c r="B4170" s="10">
        <v>66</v>
      </c>
    </row>
    <row r="4171" spans="1:2" x14ac:dyDescent="0.25">
      <c r="A4171" s="9">
        <v>43274.75</v>
      </c>
      <c r="B4171" s="10">
        <v>66</v>
      </c>
    </row>
    <row r="4172" spans="1:2" x14ac:dyDescent="0.25">
      <c r="A4172" s="9">
        <v>43274.791666666664</v>
      </c>
      <c r="B4172" s="10">
        <v>65</v>
      </c>
    </row>
    <row r="4173" spans="1:2" x14ac:dyDescent="0.25">
      <c r="A4173" s="9">
        <v>43274.833333333336</v>
      </c>
      <c r="B4173" s="10">
        <v>65</v>
      </c>
    </row>
    <row r="4174" spans="1:2" x14ac:dyDescent="0.25">
      <c r="A4174" s="9">
        <v>43274.875</v>
      </c>
      <c r="B4174" s="10">
        <v>65</v>
      </c>
    </row>
    <row r="4175" spans="1:2" x14ac:dyDescent="0.25">
      <c r="A4175" s="9">
        <v>43274.916666666664</v>
      </c>
      <c r="B4175" s="10">
        <v>65</v>
      </c>
    </row>
    <row r="4176" spans="1:2" x14ac:dyDescent="0.25">
      <c r="A4176" s="9">
        <v>43274.958333333336</v>
      </c>
      <c r="B4176" s="10">
        <v>65</v>
      </c>
    </row>
    <row r="4177" spans="1:2" x14ac:dyDescent="0.25">
      <c r="A4177" s="9">
        <v>43275</v>
      </c>
      <c r="B4177" s="10">
        <v>65</v>
      </c>
    </row>
    <row r="4178" spans="1:2" x14ac:dyDescent="0.25">
      <c r="A4178" s="9">
        <v>43275.041666666664</v>
      </c>
      <c r="B4178" s="10">
        <v>66</v>
      </c>
    </row>
    <row r="4179" spans="1:2" x14ac:dyDescent="0.25">
      <c r="A4179" s="9">
        <v>43275.083333333336</v>
      </c>
      <c r="B4179" s="10">
        <v>66</v>
      </c>
    </row>
    <row r="4180" spans="1:2" x14ac:dyDescent="0.25">
      <c r="A4180" s="9">
        <v>43275.125</v>
      </c>
      <c r="B4180" s="10">
        <v>66</v>
      </c>
    </row>
    <row r="4181" spans="1:2" x14ac:dyDescent="0.25">
      <c r="A4181" s="9">
        <v>43275.166666666664</v>
      </c>
      <c r="B4181" s="10">
        <v>67</v>
      </c>
    </row>
    <row r="4182" spans="1:2" x14ac:dyDescent="0.25">
      <c r="A4182" s="9">
        <v>43275.208333333336</v>
      </c>
      <c r="B4182" s="10">
        <v>68</v>
      </c>
    </row>
    <row r="4183" spans="1:2" x14ac:dyDescent="0.25">
      <c r="A4183" s="9">
        <v>43275.25</v>
      </c>
      <c r="B4183" s="10">
        <v>68</v>
      </c>
    </row>
    <row r="4184" spans="1:2" x14ac:dyDescent="0.25">
      <c r="A4184" s="9">
        <v>43275.291666666664</v>
      </c>
      <c r="B4184" s="10">
        <v>68</v>
      </c>
    </row>
    <row r="4185" spans="1:2" x14ac:dyDescent="0.25">
      <c r="A4185" s="9">
        <v>43275.333333333336</v>
      </c>
      <c r="B4185" s="10">
        <v>68</v>
      </c>
    </row>
    <row r="4186" spans="1:2" x14ac:dyDescent="0.25">
      <c r="A4186" s="9">
        <v>43275.375</v>
      </c>
      <c r="B4186" s="10">
        <v>70</v>
      </c>
    </row>
    <row r="4187" spans="1:2" x14ac:dyDescent="0.25">
      <c r="A4187" s="9">
        <v>43275.416666666664</v>
      </c>
      <c r="B4187" s="10">
        <v>74</v>
      </c>
    </row>
    <row r="4188" spans="1:2" x14ac:dyDescent="0.25">
      <c r="A4188" s="9">
        <v>43275.458333333336</v>
      </c>
      <c r="B4188" s="10">
        <v>77</v>
      </c>
    </row>
    <row r="4189" spans="1:2" x14ac:dyDescent="0.25">
      <c r="A4189" s="9">
        <v>43275.5</v>
      </c>
      <c r="B4189" s="10">
        <v>80</v>
      </c>
    </row>
    <row r="4190" spans="1:2" x14ac:dyDescent="0.25">
      <c r="A4190" s="9">
        <v>43275.541666666664</v>
      </c>
      <c r="B4190" s="10">
        <v>83</v>
      </c>
    </row>
    <row r="4191" spans="1:2" x14ac:dyDescent="0.25">
      <c r="A4191" s="9">
        <v>43275.583333333336</v>
      </c>
      <c r="B4191" s="10">
        <v>79</v>
      </c>
    </row>
    <row r="4192" spans="1:2" x14ac:dyDescent="0.25">
      <c r="A4192" s="9">
        <v>43275.625</v>
      </c>
      <c r="B4192" s="10">
        <v>80</v>
      </c>
    </row>
    <row r="4193" spans="1:2" x14ac:dyDescent="0.25">
      <c r="A4193" s="9">
        <v>43275.666666666664</v>
      </c>
      <c r="B4193" s="10">
        <v>80</v>
      </c>
    </row>
    <row r="4194" spans="1:2" x14ac:dyDescent="0.25">
      <c r="A4194" s="9">
        <v>43275.708333333336</v>
      </c>
      <c r="B4194" s="10">
        <v>78</v>
      </c>
    </row>
    <row r="4195" spans="1:2" x14ac:dyDescent="0.25">
      <c r="A4195" s="9">
        <v>43275.75</v>
      </c>
      <c r="B4195" s="10">
        <v>80</v>
      </c>
    </row>
    <row r="4196" spans="1:2" x14ac:dyDescent="0.25">
      <c r="A4196" s="9">
        <v>43275.791666666664</v>
      </c>
      <c r="B4196" s="10">
        <v>84</v>
      </c>
    </row>
    <row r="4197" spans="1:2" x14ac:dyDescent="0.25">
      <c r="A4197" s="9">
        <v>43275.833333333336</v>
      </c>
      <c r="B4197" s="10">
        <v>87</v>
      </c>
    </row>
    <row r="4198" spans="1:2" x14ac:dyDescent="0.25">
      <c r="A4198" s="9">
        <v>43275.875</v>
      </c>
      <c r="B4198" s="10">
        <v>87</v>
      </c>
    </row>
    <row r="4199" spans="1:2" x14ac:dyDescent="0.25">
      <c r="A4199" s="9">
        <v>43275.916666666664</v>
      </c>
      <c r="B4199" s="10">
        <v>74</v>
      </c>
    </row>
    <row r="4200" spans="1:2" x14ac:dyDescent="0.25">
      <c r="A4200" s="9">
        <v>43275.958333333336</v>
      </c>
      <c r="B4200" s="10">
        <v>75</v>
      </c>
    </row>
    <row r="4201" spans="1:2" x14ac:dyDescent="0.25">
      <c r="A4201" s="9">
        <v>43276</v>
      </c>
      <c r="B4201" s="10">
        <v>73</v>
      </c>
    </row>
    <row r="4202" spans="1:2" x14ac:dyDescent="0.25">
      <c r="A4202" s="9">
        <v>43276.041666666664</v>
      </c>
      <c r="B4202" s="10">
        <v>73</v>
      </c>
    </row>
    <row r="4203" spans="1:2" x14ac:dyDescent="0.25">
      <c r="A4203" s="9">
        <v>43276.083333333336</v>
      </c>
      <c r="B4203" s="10">
        <v>73</v>
      </c>
    </row>
    <row r="4204" spans="1:2" x14ac:dyDescent="0.25">
      <c r="A4204" s="9">
        <v>43276.125</v>
      </c>
      <c r="B4204" s="10">
        <v>71</v>
      </c>
    </row>
    <row r="4205" spans="1:2" x14ac:dyDescent="0.25">
      <c r="A4205" s="9">
        <v>43276.166666666664</v>
      </c>
      <c r="B4205" s="10">
        <v>69</v>
      </c>
    </row>
    <row r="4206" spans="1:2" x14ac:dyDescent="0.25">
      <c r="A4206" s="9">
        <v>43276.208333333336</v>
      </c>
      <c r="B4206" s="10">
        <v>69</v>
      </c>
    </row>
    <row r="4207" spans="1:2" x14ac:dyDescent="0.25">
      <c r="A4207" s="9">
        <v>43276.25</v>
      </c>
      <c r="B4207" s="10">
        <v>69</v>
      </c>
    </row>
    <row r="4208" spans="1:2" x14ac:dyDescent="0.25">
      <c r="A4208" s="9">
        <v>43276.291666666664</v>
      </c>
      <c r="B4208" s="10">
        <v>69</v>
      </c>
    </row>
    <row r="4209" spans="1:2" x14ac:dyDescent="0.25">
      <c r="A4209" s="9">
        <v>43276.333333333336</v>
      </c>
      <c r="B4209" s="10">
        <v>71</v>
      </c>
    </row>
    <row r="4210" spans="1:2" x14ac:dyDescent="0.25">
      <c r="A4210" s="9">
        <v>43276.375</v>
      </c>
      <c r="B4210" s="10">
        <v>73</v>
      </c>
    </row>
    <row r="4211" spans="1:2" x14ac:dyDescent="0.25">
      <c r="A4211" s="9">
        <v>43276.416666666664</v>
      </c>
      <c r="B4211" s="10">
        <v>75</v>
      </c>
    </row>
    <row r="4212" spans="1:2" x14ac:dyDescent="0.25">
      <c r="A4212" s="9">
        <v>43276.458333333336</v>
      </c>
      <c r="B4212" s="10">
        <v>77</v>
      </c>
    </row>
    <row r="4213" spans="1:2" x14ac:dyDescent="0.25">
      <c r="A4213" s="9">
        <v>43276.5</v>
      </c>
      <c r="B4213" s="10">
        <v>77</v>
      </c>
    </row>
    <row r="4214" spans="1:2" x14ac:dyDescent="0.25">
      <c r="A4214" s="9">
        <v>43276.541666666664</v>
      </c>
      <c r="B4214" s="10">
        <v>79</v>
      </c>
    </row>
    <row r="4215" spans="1:2" x14ac:dyDescent="0.25">
      <c r="A4215" s="9">
        <v>43276.583333333336</v>
      </c>
      <c r="B4215" s="10">
        <v>78</v>
      </c>
    </row>
    <row r="4216" spans="1:2" x14ac:dyDescent="0.25">
      <c r="A4216" s="9">
        <v>43276.625</v>
      </c>
      <c r="B4216" s="10">
        <v>81</v>
      </c>
    </row>
    <row r="4217" spans="1:2" x14ac:dyDescent="0.25">
      <c r="A4217" s="9">
        <v>43276.666666666664</v>
      </c>
      <c r="B4217" s="10">
        <v>81</v>
      </c>
    </row>
    <row r="4218" spans="1:2" x14ac:dyDescent="0.25">
      <c r="A4218" s="9">
        <v>43276.708333333336</v>
      </c>
      <c r="B4218" s="10">
        <v>81</v>
      </c>
    </row>
    <row r="4219" spans="1:2" x14ac:dyDescent="0.25">
      <c r="A4219" s="9">
        <v>43276.75</v>
      </c>
      <c r="B4219" s="10">
        <v>81</v>
      </c>
    </row>
    <row r="4220" spans="1:2" x14ac:dyDescent="0.25">
      <c r="A4220" s="9">
        <v>43276.791666666664</v>
      </c>
      <c r="B4220" s="10">
        <v>79</v>
      </c>
    </row>
    <row r="4221" spans="1:2" x14ac:dyDescent="0.25">
      <c r="A4221" s="9">
        <v>43276.833333333336</v>
      </c>
      <c r="B4221" s="10">
        <v>79</v>
      </c>
    </row>
    <row r="4222" spans="1:2" x14ac:dyDescent="0.25">
      <c r="A4222" s="9">
        <v>43276.875</v>
      </c>
      <c r="B4222" s="10">
        <v>77</v>
      </c>
    </row>
    <row r="4223" spans="1:2" x14ac:dyDescent="0.25">
      <c r="A4223" s="9">
        <v>43276.916666666664</v>
      </c>
      <c r="B4223" s="10">
        <v>73</v>
      </c>
    </row>
    <row r="4224" spans="1:2" x14ac:dyDescent="0.25">
      <c r="A4224" s="9">
        <v>43276.958333333336</v>
      </c>
      <c r="B4224" s="10">
        <v>74</v>
      </c>
    </row>
    <row r="4225" spans="1:2" x14ac:dyDescent="0.25">
      <c r="A4225" s="9">
        <v>43277</v>
      </c>
      <c r="B4225" s="10">
        <v>72</v>
      </c>
    </row>
    <row r="4226" spans="1:2" x14ac:dyDescent="0.25">
      <c r="A4226" s="9">
        <v>43277.041666666664</v>
      </c>
      <c r="B4226" s="10">
        <v>71</v>
      </c>
    </row>
    <row r="4227" spans="1:2" x14ac:dyDescent="0.25">
      <c r="A4227" s="9">
        <v>43277.083333333336</v>
      </c>
      <c r="B4227" s="10">
        <v>69</v>
      </c>
    </row>
    <row r="4228" spans="1:2" x14ac:dyDescent="0.25">
      <c r="A4228" s="9">
        <v>43277.125</v>
      </c>
      <c r="B4228" s="10">
        <v>68</v>
      </c>
    </row>
    <row r="4229" spans="1:2" x14ac:dyDescent="0.25">
      <c r="A4229" s="9">
        <v>43277.166666666664</v>
      </c>
      <c r="B4229" s="10">
        <v>66</v>
      </c>
    </row>
    <row r="4230" spans="1:2" x14ac:dyDescent="0.25">
      <c r="A4230" s="9">
        <v>43277.208333333336</v>
      </c>
      <c r="B4230" s="10">
        <v>64</v>
      </c>
    </row>
    <row r="4231" spans="1:2" x14ac:dyDescent="0.25">
      <c r="A4231" s="9">
        <v>43277.25</v>
      </c>
      <c r="B4231" s="10">
        <v>64</v>
      </c>
    </row>
    <row r="4232" spans="1:2" x14ac:dyDescent="0.25">
      <c r="A4232" s="9">
        <v>43277.291666666664</v>
      </c>
      <c r="B4232" s="10">
        <v>64</v>
      </c>
    </row>
    <row r="4233" spans="1:2" x14ac:dyDescent="0.25">
      <c r="A4233" s="9">
        <v>43277.333333333336</v>
      </c>
      <c r="B4233" s="10">
        <v>66</v>
      </c>
    </row>
    <row r="4234" spans="1:2" x14ac:dyDescent="0.25">
      <c r="A4234" s="9">
        <v>43277.375</v>
      </c>
      <c r="B4234" s="10">
        <v>66</v>
      </c>
    </row>
    <row r="4235" spans="1:2" x14ac:dyDescent="0.25">
      <c r="A4235" s="9">
        <v>43277.416666666664</v>
      </c>
      <c r="B4235" s="10">
        <v>70</v>
      </c>
    </row>
    <row r="4236" spans="1:2" x14ac:dyDescent="0.25">
      <c r="A4236" s="9">
        <v>43277.458333333336</v>
      </c>
      <c r="B4236" s="10">
        <v>72</v>
      </c>
    </row>
    <row r="4237" spans="1:2" x14ac:dyDescent="0.25">
      <c r="A4237" s="9">
        <v>43277.5</v>
      </c>
      <c r="B4237" s="10">
        <v>75</v>
      </c>
    </row>
    <row r="4238" spans="1:2" x14ac:dyDescent="0.25">
      <c r="A4238" s="9">
        <v>43277.541666666664</v>
      </c>
      <c r="B4238" s="10">
        <v>75</v>
      </c>
    </row>
    <row r="4239" spans="1:2" x14ac:dyDescent="0.25">
      <c r="A4239" s="9">
        <v>43277.583333333336</v>
      </c>
      <c r="B4239" s="10">
        <v>75</v>
      </c>
    </row>
    <row r="4240" spans="1:2" x14ac:dyDescent="0.25">
      <c r="A4240" s="9">
        <v>43277.625</v>
      </c>
      <c r="B4240" s="10">
        <v>75</v>
      </c>
    </row>
    <row r="4241" spans="1:2" x14ac:dyDescent="0.25">
      <c r="A4241" s="9">
        <v>43277.666666666664</v>
      </c>
      <c r="B4241" s="10">
        <v>75</v>
      </c>
    </row>
    <row r="4242" spans="1:2" x14ac:dyDescent="0.25">
      <c r="A4242" s="9">
        <v>43277.708333333336</v>
      </c>
      <c r="B4242" s="10">
        <v>75</v>
      </c>
    </row>
    <row r="4243" spans="1:2" x14ac:dyDescent="0.25">
      <c r="A4243" s="9">
        <v>43277.75</v>
      </c>
      <c r="B4243" s="10">
        <v>73</v>
      </c>
    </row>
    <row r="4244" spans="1:2" x14ac:dyDescent="0.25">
      <c r="A4244" s="9">
        <v>43277.791666666664</v>
      </c>
      <c r="B4244" s="10">
        <v>73</v>
      </c>
    </row>
    <row r="4245" spans="1:2" x14ac:dyDescent="0.25">
      <c r="A4245" s="9">
        <v>43277.833333333336</v>
      </c>
      <c r="B4245" s="10">
        <v>73</v>
      </c>
    </row>
    <row r="4246" spans="1:2" x14ac:dyDescent="0.25">
      <c r="A4246" s="9">
        <v>43277.875</v>
      </c>
      <c r="B4246" s="10">
        <v>72</v>
      </c>
    </row>
    <row r="4247" spans="1:2" x14ac:dyDescent="0.25">
      <c r="A4247" s="9">
        <v>43277.916666666664</v>
      </c>
      <c r="B4247" s="10">
        <v>72</v>
      </c>
    </row>
    <row r="4248" spans="1:2" x14ac:dyDescent="0.25">
      <c r="A4248" s="9">
        <v>43277.958333333336</v>
      </c>
      <c r="B4248" s="10">
        <v>70</v>
      </c>
    </row>
    <row r="4249" spans="1:2" x14ac:dyDescent="0.25">
      <c r="A4249" s="9">
        <v>43278</v>
      </c>
      <c r="B4249" s="10">
        <v>70</v>
      </c>
    </row>
    <row r="4250" spans="1:2" x14ac:dyDescent="0.25">
      <c r="A4250" s="9">
        <v>43278.041666666664</v>
      </c>
      <c r="B4250" s="10">
        <v>70</v>
      </c>
    </row>
    <row r="4251" spans="1:2" x14ac:dyDescent="0.25">
      <c r="A4251" s="9">
        <v>43278.083333333336</v>
      </c>
      <c r="B4251" s="10">
        <v>69</v>
      </c>
    </row>
    <row r="4252" spans="1:2" x14ac:dyDescent="0.25">
      <c r="A4252" s="9">
        <v>43278.125</v>
      </c>
      <c r="B4252" s="10">
        <v>70</v>
      </c>
    </row>
    <row r="4253" spans="1:2" x14ac:dyDescent="0.25">
      <c r="A4253" s="9">
        <v>43278.166666666664</v>
      </c>
      <c r="B4253" s="10">
        <v>68</v>
      </c>
    </row>
    <row r="4254" spans="1:2" x14ac:dyDescent="0.25">
      <c r="A4254" s="9">
        <v>43278.208333333336</v>
      </c>
      <c r="B4254" s="10">
        <v>68</v>
      </c>
    </row>
    <row r="4255" spans="1:2" x14ac:dyDescent="0.25">
      <c r="A4255" s="9">
        <v>43278.25</v>
      </c>
      <c r="B4255" s="10">
        <v>68</v>
      </c>
    </row>
    <row r="4256" spans="1:2" x14ac:dyDescent="0.25">
      <c r="A4256" s="9">
        <v>43278.291666666664</v>
      </c>
      <c r="B4256" s="10">
        <v>70</v>
      </c>
    </row>
    <row r="4257" spans="1:2" x14ac:dyDescent="0.25">
      <c r="A4257" s="9">
        <v>43278.333333333336</v>
      </c>
      <c r="B4257" s="10">
        <v>70</v>
      </c>
    </row>
    <row r="4258" spans="1:2" x14ac:dyDescent="0.25">
      <c r="A4258" s="9">
        <v>43278.375</v>
      </c>
      <c r="B4258" s="10">
        <v>72</v>
      </c>
    </row>
    <row r="4259" spans="1:2" x14ac:dyDescent="0.25">
      <c r="A4259" s="9">
        <v>43278.416666666664</v>
      </c>
      <c r="B4259" s="10">
        <v>73</v>
      </c>
    </row>
    <row r="4260" spans="1:2" x14ac:dyDescent="0.25">
      <c r="A4260" s="9">
        <v>43278.458333333336</v>
      </c>
      <c r="B4260" s="10">
        <v>72</v>
      </c>
    </row>
    <row r="4261" spans="1:2" x14ac:dyDescent="0.25">
      <c r="A4261" s="9">
        <v>43278.5</v>
      </c>
      <c r="B4261" s="10">
        <v>73</v>
      </c>
    </row>
    <row r="4262" spans="1:2" x14ac:dyDescent="0.25">
      <c r="A4262" s="9">
        <v>43278.541666666664</v>
      </c>
      <c r="B4262" s="10">
        <v>73</v>
      </c>
    </row>
    <row r="4263" spans="1:2" x14ac:dyDescent="0.25">
      <c r="A4263" s="9">
        <v>43278.583333333336</v>
      </c>
      <c r="B4263" s="10">
        <v>75</v>
      </c>
    </row>
    <row r="4264" spans="1:2" x14ac:dyDescent="0.25">
      <c r="A4264" s="9">
        <v>43278.625</v>
      </c>
      <c r="B4264" s="10">
        <v>73</v>
      </c>
    </row>
    <row r="4265" spans="1:2" x14ac:dyDescent="0.25">
      <c r="A4265" s="9">
        <v>43278.666666666664</v>
      </c>
      <c r="B4265" s="10">
        <v>73</v>
      </c>
    </row>
    <row r="4266" spans="1:2" x14ac:dyDescent="0.25">
      <c r="A4266" s="9">
        <v>43278.708333333336</v>
      </c>
      <c r="B4266" s="10">
        <v>74</v>
      </c>
    </row>
    <row r="4267" spans="1:2" x14ac:dyDescent="0.25">
      <c r="A4267" s="9">
        <v>43278.75</v>
      </c>
      <c r="B4267" s="10">
        <v>73</v>
      </c>
    </row>
    <row r="4268" spans="1:2" x14ac:dyDescent="0.25">
      <c r="A4268" s="9">
        <v>43278.791666666664</v>
      </c>
      <c r="B4268" s="10">
        <v>73</v>
      </c>
    </row>
    <row r="4269" spans="1:2" x14ac:dyDescent="0.25">
      <c r="A4269" s="9">
        <v>43278.833333333336</v>
      </c>
      <c r="B4269" s="10">
        <v>72</v>
      </c>
    </row>
    <row r="4270" spans="1:2" x14ac:dyDescent="0.25">
      <c r="A4270" s="9">
        <v>43278.875</v>
      </c>
      <c r="B4270" s="10">
        <v>72</v>
      </c>
    </row>
    <row r="4271" spans="1:2" x14ac:dyDescent="0.25">
      <c r="A4271" s="9">
        <v>43278.916666666664</v>
      </c>
      <c r="B4271" s="10">
        <v>72</v>
      </c>
    </row>
    <row r="4272" spans="1:2" x14ac:dyDescent="0.25">
      <c r="A4272" s="9">
        <v>43278.958333333336</v>
      </c>
      <c r="B4272" s="10">
        <v>71</v>
      </c>
    </row>
    <row r="4273" spans="1:2" x14ac:dyDescent="0.25">
      <c r="A4273" s="9">
        <v>43279</v>
      </c>
      <c r="B4273" s="10">
        <v>72</v>
      </c>
    </row>
    <row r="4274" spans="1:2" x14ac:dyDescent="0.25">
      <c r="A4274" s="9">
        <v>43279.041666666664</v>
      </c>
      <c r="B4274" s="10">
        <v>72</v>
      </c>
    </row>
    <row r="4275" spans="1:2" x14ac:dyDescent="0.25">
      <c r="A4275" s="9">
        <v>43279.083333333336</v>
      </c>
      <c r="B4275" s="10">
        <v>72</v>
      </c>
    </row>
    <row r="4276" spans="1:2" x14ac:dyDescent="0.25">
      <c r="A4276" s="9">
        <v>43279.125</v>
      </c>
      <c r="B4276" s="10">
        <v>72</v>
      </c>
    </row>
    <row r="4277" spans="1:2" x14ac:dyDescent="0.25">
      <c r="A4277" s="9">
        <v>43279.166666666664</v>
      </c>
      <c r="B4277" s="10">
        <v>72</v>
      </c>
    </row>
    <row r="4278" spans="1:2" x14ac:dyDescent="0.25">
      <c r="A4278" s="9">
        <v>43279.208333333336</v>
      </c>
      <c r="B4278" s="10">
        <v>72</v>
      </c>
    </row>
    <row r="4279" spans="1:2" x14ac:dyDescent="0.25">
      <c r="A4279" s="9">
        <v>43279.25</v>
      </c>
      <c r="B4279" s="10">
        <v>72</v>
      </c>
    </row>
    <row r="4280" spans="1:2" x14ac:dyDescent="0.25">
      <c r="A4280" s="9">
        <v>43279.291666666664</v>
      </c>
      <c r="B4280" s="10">
        <v>72</v>
      </c>
    </row>
    <row r="4281" spans="1:2" x14ac:dyDescent="0.25">
      <c r="A4281" s="9">
        <v>43279.333333333336</v>
      </c>
      <c r="B4281" s="10">
        <v>72</v>
      </c>
    </row>
    <row r="4282" spans="1:2" x14ac:dyDescent="0.25">
      <c r="A4282" s="9">
        <v>43279.375</v>
      </c>
      <c r="B4282" s="10">
        <v>73</v>
      </c>
    </row>
    <row r="4283" spans="1:2" x14ac:dyDescent="0.25">
      <c r="A4283" s="9">
        <v>43279.416666666664</v>
      </c>
      <c r="B4283" s="10">
        <v>75</v>
      </c>
    </row>
    <row r="4284" spans="1:2" x14ac:dyDescent="0.25">
      <c r="A4284" s="9">
        <v>43279.458333333336</v>
      </c>
      <c r="B4284" s="10">
        <v>79</v>
      </c>
    </row>
    <row r="4285" spans="1:2" x14ac:dyDescent="0.25">
      <c r="A4285" s="9">
        <v>43279.5</v>
      </c>
      <c r="B4285" s="10">
        <v>83</v>
      </c>
    </row>
    <row r="4286" spans="1:2" x14ac:dyDescent="0.25">
      <c r="A4286" s="9">
        <v>43279.541666666664</v>
      </c>
      <c r="B4286" s="10">
        <v>84</v>
      </c>
    </row>
    <row r="4287" spans="1:2" x14ac:dyDescent="0.25">
      <c r="A4287" s="9">
        <v>43279.583333333336</v>
      </c>
      <c r="B4287" s="10">
        <v>84</v>
      </c>
    </row>
    <row r="4288" spans="1:2" x14ac:dyDescent="0.25">
      <c r="A4288" s="9">
        <v>43279.625</v>
      </c>
      <c r="B4288" s="10">
        <v>82</v>
      </c>
    </row>
    <row r="4289" spans="1:2" x14ac:dyDescent="0.25">
      <c r="A4289" s="9">
        <v>43279.666666666664</v>
      </c>
      <c r="B4289" s="10">
        <v>84</v>
      </c>
    </row>
    <row r="4290" spans="1:2" x14ac:dyDescent="0.25">
      <c r="A4290" s="9">
        <v>43279.708333333336</v>
      </c>
      <c r="B4290" s="10">
        <v>78</v>
      </c>
    </row>
    <row r="4291" spans="1:2" x14ac:dyDescent="0.25">
      <c r="A4291" s="9">
        <v>43279.75</v>
      </c>
      <c r="B4291" s="10">
        <v>79</v>
      </c>
    </row>
    <row r="4292" spans="1:2" x14ac:dyDescent="0.25">
      <c r="A4292" s="9">
        <v>43279.791666666664</v>
      </c>
      <c r="B4292" s="10">
        <v>77</v>
      </c>
    </row>
    <row r="4293" spans="1:2" x14ac:dyDescent="0.25">
      <c r="A4293" s="9">
        <v>43279.833333333336</v>
      </c>
      <c r="B4293" s="10">
        <v>79</v>
      </c>
    </row>
    <row r="4294" spans="1:2" x14ac:dyDescent="0.25">
      <c r="A4294" s="9">
        <v>43279.875</v>
      </c>
      <c r="B4294" s="10">
        <v>77</v>
      </c>
    </row>
    <row r="4295" spans="1:2" x14ac:dyDescent="0.25">
      <c r="A4295" s="9">
        <v>43279.916666666664</v>
      </c>
      <c r="B4295" s="10">
        <v>79</v>
      </c>
    </row>
    <row r="4296" spans="1:2" x14ac:dyDescent="0.25">
      <c r="A4296" s="9">
        <v>43279.958333333336</v>
      </c>
      <c r="B4296" s="10">
        <v>78</v>
      </c>
    </row>
    <row r="4297" spans="1:2" x14ac:dyDescent="0.25">
      <c r="A4297" s="9">
        <v>43280</v>
      </c>
      <c r="B4297" s="10">
        <v>79</v>
      </c>
    </row>
    <row r="4298" spans="1:2" x14ac:dyDescent="0.25">
      <c r="A4298" s="9">
        <v>43280.041666666664</v>
      </c>
      <c r="B4298" s="10">
        <v>77</v>
      </c>
    </row>
    <row r="4299" spans="1:2" x14ac:dyDescent="0.25">
      <c r="A4299" s="9">
        <v>43280.083333333336</v>
      </c>
      <c r="B4299" s="10">
        <v>75</v>
      </c>
    </row>
    <row r="4300" spans="1:2" x14ac:dyDescent="0.25">
      <c r="A4300" s="9">
        <v>43280.125</v>
      </c>
      <c r="B4300" s="10">
        <v>73</v>
      </c>
    </row>
    <row r="4301" spans="1:2" x14ac:dyDescent="0.25">
      <c r="A4301" s="9">
        <v>43280.166666666664</v>
      </c>
      <c r="B4301" s="10">
        <v>73</v>
      </c>
    </row>
    <row r="4302" spans="1:2" x14ac:dyDescent="0.25">
      <c r="A4302" s="9">
        <v>43280.208333333336</v>
      </c>
      <c r="B4302" s="10">
        <v>73</v>
      </c>
    </row>
    <row r="4303" spans="1:2" x14ac:dyDescent="0.25">
      <c r="A4303" s="9">
        <v>43280.25</v>
      </c>
      <c r="B4303" s="10">
        <v>72</v>
      </c>
    </row>
    <row r="4304" spans="1:2" x14ac:dyDescent="0.25">
      <c r="A4304" s="9">
        <v>43280.291666666664</v>
      </c>
      <c r="B4304" s="10">
        <v>73</v>
      </c>
    </row>
    <row r="4305" spans="1:2" x14ac:dyDescent="0.25">
      <c r="A4305" s="9">
        <v>43280.333333333336</v>
      </c>
      <c r="B4305" s="10">
        <v>76</v>
      </c>
    </row>
    <row r="4306" spans="1:2" x14ac:dyDescent="0.25">
      <c r="A4306" s="9">
        <v>43280.375</v>
      </c>
      <c r="B4306" s="10">
        <v>79</v>
      </c>
    </row>
    <row r="4307" spans="1:2" x14ac:dyDescent="0.25">
      <c r="A4307" s="9">
        <v>43280.416666666664</v>
      </c>
      <c r="B4307" s="10">
        <v>81</v>
      </c>
    </row>
    <row r="4308" spans="1:2" x14ac:dyDescent="0.25">
      <c r="A4308" s="9">
        <v>43280.458333333336</v>
      </c>
      <c r="B4308" s="10">
        <v>84</v>
      </c>
    </row>
    <row r="4309" spans="1:2" x14ac:dyDescent="0.25">
      <c r="A4309" s="9">
        <v>43280.5</v>
      </c>
      <c r="B4309" s="10">
        <v>84</v>
      </c>
    </row>
    <row r="4310" spans="1:2" x14ac:dyDescent="0.25">
      <c r="A4310" s="9">
        <v>43280.541666666664</v>
      </c>
      <c r="B4310" s="10">
        <v>86</v>
      </c>
    </row>
    <row r="4311" spans="1:2" x14ac:dyDescent="0.25">
      <c r="A4311" s="9">
        <v>43280.583333333336</v>
      </c>
      <c r="B4311" s="10">
        <v>88</v>
      </c>
    </row>
    <row r="4312" spans="1:2" x14ac:dyDescent="0.25">
      <c r="A4312" s="9">
        <v>43280.625</v>
      </c>
      <c r="B4312" s="10">
        <v>90</v>
      </c>
    </row>
    <row r="4313" spans="1:2" x14ac:dyDescent="0.25">
      <c r="A4313" s="9">
        <v>43280.666666666664</v>
      </c>
      <c r="B4313" s="10">
        <v>91</v>
      </c>
    </row>
    <row r="4314" spans="1:2" x14ac:dyDescent="0.25">
      <c r="A4314" s="9">
        <v>43280.708333333336</v>
      </c>
      <c r="B4314" s="10">
        <v>90</v>
      </c>
    </row>
    <row r="4315" spans="1:2" x14ac:dyDescent="0.25">
      <c r="A4315" s="9">
        <v>43280.75</v>
      </c>
      <c r="B4315" s="10">
        <v>90</v>
      </c>
    </row>
    <row r="4316" spans="1:2" x14ac:dyDescent="0.25">
      <c r="A4316" s="9">
        <v>43280.791666666664</v>
      </c>
      <c r="B4316" s="10">
        <v>88</v>
      </c>
    </row>
    <row r="4317" spans="1:2" x14ac:dyDescent="0.25">
      <c r="A4317" s="9">
        <v>43280.833333333336</v>
      </c>
      <c r="B4317" s="10">
        <v>87</v>
      </c>
    </row>
    <row r="4318" spans="1:2" x14ac:dyDescent="0.25">
      <c r="A4318" s="9">
        <v>43280.875</v>
      </c>
      <c r="B4318" s="10">
        <v>84</v>
      </c>
    </row>
    <row r="4319" spans="1:2" x14ac:dyDescent="0.25">
      <c r="A4319" s="9">
        <v>43280.916666666664</v>
      </c>
      <c r="B4319" s="10">
        <v>84</v>
      </c>
    </row>
    <row r="4320" spans="1:2" x14ac:dyDescent="0.25">
      <c r="A4320" s="9">
        <v>43280.958333333336</v>
      </c>
      <c r="B4320" s="10">
        <v>82</v>
      </c>
    </row>
    <row r="4321" spans="1:2" x14ac:dyDescent="0.25">
      <c r="A4321" s="9">
        <v>43281</v>
      </c>
      <c r="B4321" s="10">
        <v>81</v>
      </c>
    </row>
    <row r="4322" spans="1:2" x14ac:dyDescent="0.25">
      <c r="A4322" s="9">
        <v>43281.041666666664</v>
      </c>
      <c r="B4322" s="10">
        <v>80</v>
      </c>
    </row>
    <row r="4323" spans="1:2" x14ac:dyDescent="0.25">
      <c r="A4323" s="9">
        <v>43281.083333333336</v>
      </c>
      <c r="B4323" s="10">
        <v>79</v>
      </c>
    </row>
    <row r="4324" spans="1:2" x14ac:dyDescent="0.25">
      <c r="A4324" s="9">
        <v>43281.125</v>
      </c>
      <c r="B4324" s="10">
        <v>77</v>
      </c>
    </row>
    <row r="4325" spans="1:2" x14ac:dyDescent="0.25">
      <c r="A4325" s="9">
        <v>43281.166666666664</v>
      </c>
      <c r="B4325" s="10">
        <v>79</v>
      </c>
    </row>
    <row r="4326" spans="1:2" x14ac:dyDescent="0.25">
      <c r="A4326" s="9">
        <v>43281.208333333336</v>
      </c>
      <c r="B4326" s="10">
        <v>77</v>
      </c>
    </row>
    <row r="4327" spans="1:2" x14ac:dyDescent="0.25">
      <c r="A4327" s="9">
        <v>43281.25</v>
      </c>
      <c r="B4327" s="10">
        <v>73</v>
      </c>
    </row>
    <row r="4328" spans="1:2" x14ac:dyDescent="0.25">
      <c r="A4328" s="9">
        <v>43281.291666666664</v>
      </c>
      <c r="B4328" s="10">
        <v>75</v>
      </c>
    </row>
    <row r="4329" spans="1:2" x14ac:dyDescent="0.25">
      <c r="A4329" s="9">
        <v>43281.333333333336</v>
      </c>
      <c r="B4329" s="10">
        <v>78</v>
      </c>
    </row>
    <row r="4330" spans="1:2" x14ac:dyDescent="0.25">
      <c r="A4330" s="9">
        <v>43281.375</v>
      </c>
      <c r="B4330" s="10">
        <v>81</v>
      </c>
    </row>
    <row r="4331" spans="1:2" x14ac:dyDescent="0.25">
      <c r="A4331" s="9">
        <v>43281.416666666664</v>
      </c>
      <c r="B4331" s="10">
        <v>84</v>
      </c>
    </row>
    <row r="4332" spans="1:2" x14ac:dyDescent="0.25">
      <c r="A4332" s="9">
        <v>43281.458333333336</v>
      </c>
      <c r="B4332" s="10">
        <v>87</v>
      </c>
    </row>
    <row r="4333" spans="1:2" x14ac:dyDescent="0.25">
      <c r="A4333" s="9">
        <v>43281.5</v>
      </c>
      <c r="B4333" s="10">
        <v>88</v>
      </c>
    </row>
    <row r="4334" spans="1:2" x14ac:dyDescent="0.25">
      <c r="A4334" s="9">
        <v>43281.541666666664</v>
      </c>
      <c r="B4334" s="10">
        <v>91</v>
      </c>
    </row>
    <row r="4335" spans="1:2" x14ac:dyDescent="0.25">
      <c r="A4335" s="9">
        <v>43281.583333333336</v>
      </c>
      <c r="B4335" s="10">
        <v>93</v>
      </c>
    </row>
    <row r="4336" spans="1:2" x14ac:dyDescent="0.25">
      <c r="A4336" s="9">
        <v>43281.625</v>
      </c>
      <c r="B4336" s="10">
        <v>93</v>
      </c>
    </row>
    <row r="4337" spans="1:2" x14ac:dyDescent="0.25">
      <c r="A4337" s="9">
        <v>43281.666666666664</v>
      </c>
      <c r="B4337" s="10">
        <v>95</v>
      </c>
    </row>
    <row r="4338" spans="1:2" x14ac:dyDescent="0.25">
      <c r="A4338" s="9">
        <v>43281.708333333336</v>
      </c>
      <c r="B4338" s="10">
        <v>94</v>
      </c>
    </row>
    <row r="4339" spans="1:2" x14ac:dyDescent="0.25">
      <c r="A4339" s="9">
        <v>43281.75</v>
      </c>
      <c r="B4339" s="10">
        <v>95</v>
      </c>
    </row>
    <row r="4340" spans="1:2" x14ac:dyDescent="0.25">
      <c r="A4340" s="9">
        <v>43281.791666666664</v>
      </c>
      <c r="B4340" s="10">
        <v>95</v>
      </c>
    </row>
    <row r="4341" spans="1:2" x14ac:dyDescent="0.25">
      <c r="A4341" s="9">
        <v>43281.833333333336</v>
      </c>
      <c r="B4341" s="10">
        <v>89</v>
      </c>
    </row>
    <row r="4342" spans="1:2" x14ac:dyDescent="0.25">
      <c r="A4342" s="9">
        <v>43281.875</v>
      </c>
      <c r="B4342" s="10">
        <v>88</v>
      </c>
    </row>
    <row r="4343" spans="1:2" x14ac:dyDescent="0.25">
      <c r="A4343" s="9">
        <v>43281.916666666664</v>
      </c>
      <c r="B4343" s="10">
        <v>86</v>
      </c>
    </row>
    <row r="4344" spans="1:2" x14ac:dyDescent="0.25">
      <c r="A4344" s="9">
        <v>43281.958333333336</v>
      </c>
      <c r="B4344" s="10">
        <v>83</v>
      </c>
    </row>
    <row r="4345" spans="1:2" x14ac:dyDescent="0.25">
      <c r="A4345" s="9">
        <v>43282</v>
      </c>
      <c r="B4345" s="10">
        <v>84</v>
      </c>
    </row>
    <row r="4346" spans="1:2" x14ac:dyDescent="0.25">
      <c r="A4346" s="9">
        <v>43282.041666666664</v>
      </c>
      <c r="B4346" s="10">
        <v>85</v>
      </c>
    </row>
    <row r="4347" spans="1:2" x14ac:dyDescent="0.25">
      <c r="A4347" s="9">
        <v>43282.083333333336</v>
      </c>
      <c r="B4347" s="10">
        <v>83</v>
      </c>
    </row>
    <row r="4348" spans="1:2" x14ac:dyDescent="0.25">
      <c r="A4348" s="9">
        <v>43282.125</v>
      </c>
      <c r="B4348" s="10">
        <v>84</v>
      </c>
    </row>
    <row r="4349" spans="1:2" x14ac:dyDescent="0.25">
      <c r="A4349" s="9">
        <v>43282.166666666664</v>
      </c>
      <c r="B4349" s="10">
        <v>82</v>
      </c>
    </row>
    <row r="4350" spans="1:2" x14ac:dyDescent="0.25">
      <c r="A4350" s="9">
        <v>43282.208333333336</v>
      </c>
      <c r="B4350" s="10">
        <v>82</v>
      </c>
    </row>
    <row r="4351" spans="1:2" x14ac:dyDescent="0.25">
      <c r="A4351" s="9">
        <v>43282.25</v>
      </c>
      <c r="B4351" s="10">
        <v>79</v>
      </c>
    </row>
    <row r="4352" spans="1:2" x14ac:dyDescent="0.25">
      <c r="A4352" s="9">
        <v>43282.291666666664</v>
      </c>
      <c r="B4352" s="10">
        <v>82</v>
      </c>
    </row>
    <row r="4353" spans="1:2" x14ac:dyDescent="0.25">
      <c r="A4353" s="9">
        <v>43282.333333333336</v>
      </c>
      <c r="B4353" s="10">
        <v>83</v>
      </c>
    </row>
    <row r="4354" spans="1:2" x14ac:dyDescent="0.25">
      <c r="A4354" s="9">
        <v>43282.375</v>
      </c>
      <c r="B4354" s="10">
        <v>84</v>
      </c>
    </row>
    <row r="4355" spans="1:2" x14ac:dyDescent="0.25">
      <c r="A4355" s="9">
        <v>43282.416666666664</v>
      </c>
      <c r="B4355" s="10">
        <v>88</v>
      </c>
    </row>
    <row r="4356" spans="1:2" x14ac:dyDescent="0.25">
      <c r="A4356" s="9">
        <v>43282.458333333336</v>
      </c>
      <c r="B4356" s="10">
        <v>91</v>
      </c>
    </row>
    <row r="4357" spans="1:2" x14ac:dyDescent="0.25">
      <c r="A4357" s="9">
        <v>43282.5</v>
      </c>
      <c r="B4357" s="10">
        <v>93</v>
      </c>
    </row>
    <row r="4358" spans="1:2" x14ac:dyDescent="0.25">
      <c r="A4358" s="9">
        <v>43282.541666666664</v>
      </c>
      <c r="B4358" s="10">
        <v>93</v>
      </c>
    </row>
    <row r="4359" spans="1:2" x14ac:dyDescent="0.25">
      <c r="A4359" s="9">
        <v>43282.583333333336</v>
      </c>
      <c r="B4359" s="10">
        <v>94</v>
      </c>
    </row>
    <row r="4360" spans="1:2" x14ac:dyDescent="0.25">
      <c r="A4360" s="9">
        <v>43282.625</v>
      </c>
      <c r="B4360" s="10">
        <v>95</v>
      </c>
    </row>
    <row r="4361" spans="1:2" x14ac:dyDescent="0.25">
      <c r="A4361" s="9">
        <v>43282.666666666664</v>
      </c>
      <c r="B4361" s="10">
        <v>95</v>
      </c>
    </row>
    <row r="4362" spans="1:2" x14ac:dyDescent="0.25">
      <c r="A4362" s="9">
        <v>43282.708333333336</v>
      </c>
      <c r="B4362" s="10">
        <v>96</v>
      </c>
    </row>
    <row r="4363" spans="1:2" x14ac:dyDescent="0.25">
      <c r="A4363" s="9">
        <v>43282.75</v>
      </c>
      <c r="B4363" s="10">
        <v>97</v>
      </c>
    </row>
    <row r="4364" spans="1:2" x14ac:dyDescent="0.25">
      <c r="A4364" s="9">
        <v>43282.791666666664</v>
      </c>
      <c r="B4364" s="10">
        <v>93</v>
      </c>
    </row>
    <row r="4365" spans="1:2" x14ac:dyDescent="0.25">
      <c r="A4365" s="9">
        <v>43282.833333333336</v>
      </c>
      <c r="B4365" s="10">
        <v>92</v>
      </c>
    </row>
    <row r="4366" spans="1:2" x14ac:dyDescent="0.25">
      <c r="A4366" s="9">
        <v>43282.875</v>
      </c>
      <c r="B4366" s="10">
        <v>91</v>
      </c>
    </row>
    <row r="4367" spans="1:2" x14ac:dyDescent="0.25">
      <c r="A4367" s="9">
        <v>43282.916666666664</v>
      </c>
      <c r="B4367" s="10">
        <v>90</v>
      </c>
    </row>
    <row r="4368" spans="1:2" x14ac:dyDescent="0.25">
      <c r="A4368" s="9">
        <v>43282.958333333336</v>
      </c>
      <c r="B4368" s="10">
        <v>87</v>
      </c>
    </row>
    <row r="4369" spans="1:2" x14ac:dyDescent="0.25">
      <c r="A4369" s="9">
        <v>43283</v>
      </c>
      <c r="B4369" s="10">
        <v>88</v>
      </c>
    </row>
    <row r="4370" spans="1:2" x14ac:dyDescent="0.25">
      <c r="A4370" s="9">
        <v>43283.041666666664</v>
      </c>
      <c r="B4370" s="10">
        <v>85</v>
      </c>
    </row>
    <row r="4371" spans="1:2" x14ac:dyDescent="0.25">
      <c r="A4371" s="9">
        <v>43283.083333333336</v>
      </c>
      <c r="B4371" s="10">
        <v>88</v>
      </c>
    </row>
    <row r="4372" spans="1:2" x14ac:dyDescent="0.25">
      <c r="A4372" s="9">
        <v>43283.125</v>
      </c>
      <c r="B4372" s="10">
        <v>88</v>
      </c>
    </row>
    <row r="4373" spans="1:2" x14ac:dyDescent="0.25">
      <c r="A4373" s="9">
        <v>43283.166666666664</v>
      </c>
      <c r="B4373" s="10">
        <v>86</v>
      </c>
    </row>
    <row r="4374" spans="1:2" x14ac:dyDescent="0.25">
      <c r="A4374" s="9">
        <v>43283.208333333336</v>
      </c>
      <c r="B4374" s="10">
        <v>83</v>
      </c>
    </row>
    <row r="4375" spans="1:2" x14ac:dyDescent="0.25">
      <c r="A4375" s="9">
        <v>43283.25</v>
      </c>
      <c r="B4375" s="10">
        <v>79</v>
      </c>
    </row>
    <row r="4376" spans="1:2" x14ac:dyDescent="0.25">
      <c r="A4376" s="9">
        <v>43283.291666666664</v>
      </c>
      <c r="B4376" s="10">
        <v>79</v>
      </c>
    </row>
    <row r="4377" spans="1:2" x14ac:dyDescent="0.25">
      <c r="A4377" s="9">
        <v>43283.333333333336</v>
      </c>
      <c r="B4377" s="10">
        <v>78</v>
      </c>
    </row>
    <row r="4378" spans="1:2" x14ac:dyDescent="0.25">
      <c r="A4378" s="9">
        <v>43283.375</v>
      </c>
      <c r="B4378" s="10">
        <v>79</v>
      </c>
    </row>
    <row r="4379" spans="1:2" x14ac:dyDescent="0.25">
      <c r="A4379" s="9">
        <v>43283.416666666664</v>
      </c>
      <c r="B4379" s="10">
        <v>84</v>
      </c>
    </row>
    <row r="4380" spans="1:2" x14ac:dyDescent="0.25">
      <c r="A4380" s="9">
        <v>43283.458333333336</v>
      </c>
      <c r="B4380" s="10">
        <v>84</v>
      </c>
    </row>
    <row r="4381" spans="1:2" x14ac:dyDescent="0.25">
      <c r="A4381" s="9">
        <v>43283.5</v>
      </c>
      <c r="B4381" s="10">
        <v>86</v>
      </c>
    </row>
    <row r="4382" spans="1:2" x14ac:dyDescent="0.25">
      <c r="A4382" s="9">
        <v>43283.541666666664</v>
      </c>
      <c r="B4382" s="10">
        <v>93</v>
      </c>
    </row>
    <row r="4383" spans="1:2" x14ac:dyDescent="0.25">
      <c r="A4383" s="9">
        <v>43283.583333333336</v>
      </c>
      <c r="B4383" s="10">
        <v>94</v>
      </c>
    </row>
    <row r="4384" spans="1:2" x14ac:dyDescent="0.25">
      <c r="A4384" s="9">
        <v>43283.625</v>
      </c>
      <c r="B4384" s="10">
        <v>93</v>
      </c>
    </row>
    <row r="4385" spans="1:2" x14ac:dyDescent="0.25">
      <c r="A4385" s="9">
        <v>43283.666666666664</v>
      </c>
      <c r="B4385" s="10">
        <v>93</v>
      </c>
    </row>
    <row r="4386" spans="1:2" x14ac:dyDescent="0.25">
      <c r="A4386" s="9">
        <v>43283.708333333336</v>
      </c>
      <c r="B4386" s="10">
        <v>92</v>
      </c>
    </row>
    <row r="4387" spans="1:2" x14ac:dyDescent="0.25">
      <c r="A4387" s="9">
        <v>43283.75</v>
      </c>
      <c r="B4387" s="10">
        <v>90</v>
      </c>
    </row>
    <row r="4388" spans="1:2" x14ac:dyDescent="0.25">
      <c r="A4388" s="9">
        <v>43283.791666666664</v>
      </c>
      <c r="B4388" s="10">
        <v>88</v>
      </c>
    </row>
    <row r="4389" spans="1:2" x14ac:dyDescent="0.25">
      <c r="A4389" s="9">
        <v>43283.833333333336</v>
      </c>
      <c r="B4389" s="10">
        <v>85</v>
      </c>
    </row>
    <row r="4390" spans="1:2" x14ac:dyDescent="0.25">
      <c r="A4390" s="9">
        <v>43283.875</v>
      </c>
      <c r="B4390" s="10">
        <v>84</v>
      </c>
    </row>
    <row r="4391" spans="1:2" x14ac:dyDescent="0.25">
      <c r="A4391" s="9">
        <v>43283.916666666664</v>
      </c>
      <c r="B4391" s="10">
        <v>82</v>
      </c>
    </row>
    <row r="4392" spans="1:2" x14ac:dyDescent="0.25">
      <c r="A4392" s="9">
        <v>43283.958333333336</v>
      </c>
      <c r="B4392" s="10">
        <v>82</v>
      </c>
    </row>
    <row r="4393" spans="1:2" x14ac:dyDescent="0.25">
      <c r="A4393" s="9">
        <v>43284</v>
      </c>
      <c r="B4393" s="10">
        <v>82</v>
      </c>
    </row>
    <row r="4394" spans="1:2" x14ac:dyDescent="0.25">
      <c r="A4394" s="9">
        <v>43284.041666666664</v>
      </c>
      <c r="B4394" s="10">
        <v>80</v>
      </c>
    </row>
    <row r="4395" spans="1:2" x14ac:dyDescent="0.25">
      <c r="A4395" s="9">
        <v>43284.083333333336</v>
      </c>
      <c r="B4395" s="10">
        <v>80</v>
      </c>
    </row>
    <row r="4396" spans="1:2" x14ac:dyDescent="0.25">
      <c r="A4396" s="9">
        <v>43284.125</v>
      </c>
      <c r="B4396" s="10">
        <v>81</v>
      </c>
    </row>
    <row r="4397" spans="1:2" x14ac:dyDescent="0.25">
      <c r="A4397" s="9">
        <v>43284.166666666664</v>
      </c>
      <c r="B4397" s="10">
        <v>79</v>
      </c>
    </row>
    <row r="4398" spans="1:2" x14ac:dyDescent="0.25">
      <c r="A4398" s="9">
        <v>43284.208333333336</v>
      </c>
      <c r="B4398" s="10">
        <v>80</v>
      </c>
    </row>
    <row r="4399" spans="1:2" x14ac:dyDescent="0.25">
      <c r="A4399" s="9">
        <v>43284.25</v>
      </c>
      <c r="B4399" s="10">
        <v>81</v>
      </c>
    </row>
    <row r="4400" spans="1:2" x14ac:dyDescent="0.25">
      <c r="A4400" s="9">
        <v>43284.291666666664</v>
      </c>
      <c r="B4400" s="10">
        <v>81</v>
      </c>
    </row>
    <row r="4401" spans="1:2" x14ac:dyDescent="0.25">
      <c r="A4401" s="9">
        <v>43284.333333333336</v>
      </c>
      <c r="B4401" s="10">
        <v>80</v>
      </c>
    </row>
    <row r="4402" spans="1:2" x14ac:dyDescent="0.25">
      <c r="A4402" s="9">
        <v>43284.375</v>
      </c>
      <c r="B4402" s="10">
        <v>81</v>
      </c>
    </row>
    <row r="4403" spans="1:2" x14ac:dyDescent="0.25">
      <c r="A4403" s="9">
        <v>43284.416666666664</v>
      </c>
      <c r="B4403" s="10">
        <v>84</v>
      </c>
    </row>
    <row r="4404" spans="1:2" x14ac:dyDescent="0.25">
      <c r="A4404" s="9">
        <v>43284.458333333336</v>
      </c>
      <c r="B4404" s="10">
        <v>88</v>
      </c>
    </row>
    <row r="4405" spans="1:2" x14ac:dyDescent="0.25">
      <c r="A4405" s="9">
        <v>43284.5</v>
      </c>
      <c r="B4405" s="10">
        <v>90</v>
      </c>
    </row>
    <row r="4406" spans="1:2" x14ac:dyDescent="0.25">
      <c r="A4406" s="9">
        <v>43284.541666666664</v>
      </c>
      <c r="B4406" s="10">
        <v>91</v>
      </c>
    </row>
    <row r="4407" spans="1:2" x14ac:dyDescent="0.25">
      <c r="A4407" s="9">
        <v>43284.583333333336</v>
      </c>
      <c r="B4407" s="10">
        <v>90</v>
      </c>
    </row>
    <row r="4408" spans="1:2" x14ac:dyDescent="0.25">
      <c r="A4408" s="9">
        <v>43284.625</v>
      </c>
      <c r="B4408" s="10">
        <v>86</v>
      </c>
    </row>
    <row r="4409" spans="1:2" x14ac:dyDescent="0.25">
      <c r="A4409" s="9">
        <v>43284.666666666664</v>
      </c>
      <c r="B4409" s="10">
        <v>84</v>
      </c>
    </row>
    <row r="4410" spans="1:2" x14ac:dyDescent="0.25">
      <c r="A4410" s="9">
        <v>43284.708333333336</v>
      </c>
      <c r="B4410" s="10">
        <v>84</v>
      </c>
    </row>
    <row r="4411" spans="1:2" x14ac:dyDescent="0.25">
      <c r="A4411" s="9">
        <v>43284.75</v>
      </c>
      <c r="B4411" s="10">
        <v>84</v>
      </c>
    </row>
    <row r="4412" spans="1:2" x14ac:dyDescent="0.25">
      <c r="A4412" s="9">
        <v>43284.791666666664</v>
      </c>
      <c r="B4412" s="10">
        <v>82</v>
      </c>
    </row>
    <row r="4413" spans="1:2" x14ac:dyDescent="0.25">
      <c r="A4413" s="9">
        <v>43284.833333333336</v>
      </c>
      <c r="B4413" s="10">
        <v>80</v>
      </c>
    </row>
    <row r="4414" spans="1:2" x14ac:dyDescent="0.25">
      <c r="A4414" s="9">
        <v>43284.875</v>
      </c>
      <c r="B4414" s="10">
        <v>82</v>
      </c>
    </row>
    <row r="4415" spans="1:2" x14ac:dyDescent="0.25">
      <c r="A4415" s="9">
        <v>43284.916666666664</v>
      </c>
      <c r="B4415" s="10">
        <v>81</v>
      </c>
    </row>
    <row r="4416" spans="1:2" x14ac:dyDescent="0.25">
      <c r="A4416" s="9">
        <v>43284.958333333336</v>
      </c>
      <c r="B4416" s="10">
        <v>80</v>
      </c>
    </row>
    <row r="4417" spans="1:2" x14ac:dyDescent="0.25">
      <c r="A4417" s="9">
        <v>43285</v>
      </c>
      <c r="B4417" s="10">
        <v>81</v>
      </c>
    </row>
    <row r="4418" spans="1:2" x14ac:dyDescent="0.25">
      <c r="A4418" s="9">
        <v>43285.041666666664</v>
      </c>
      <c r="B4418" s="10">
        <v>79</v>
      </c>
    </row>
    <row r="4419" spans="1:2" x14ac:dyDescent="0.25">
      <c r="A4419" s="9">
        <v>43285.083333333336</v>
      </c>
      <c r="B4419" s="10">
        <v>79</v>
      </c>
    </row>
    <row r="4420" spans="1:2" x14ac:dyDescent="0.25">
      <c r="A4420" s="9">
        <v>43285.125</v>
      </c>
      <c r="B4420" s="10">
        <v>79</v>
      </c>
    </row>
    <row r="4421" spans="1:2" x14ac:dyDescent="0.25">
      <c r="A4421" s="9">
        <v>43285.166666666664</v>
      </c>
      <c r="B4421" s="10">
        <v>79</v>
      </c>
    </row>
    <row r="4422" spans="1:2" x14ac:dyDescent="0.25">
      <c r="A4422" s="9">
        <v>43285.208333333336</v>
      </c>
      <c r="B4422" s="10">
        <v>79</v>
      </c>
    </row>
    <row r="4423" spans="1:2" x14ac:dyDescent="0.25">
      <c r="A4423" s="9">
        <v>43285.25</v>
      </c>
      <c r="B4423" s="10">
        <v>81</v>
      </c>
    </row>
    <row r="4424" spans="1:2" x14ac:dyDescent="0.25">
      <c r="A4424" s="9">
        <v>43285.291666666664</v>
      </c>
      <c r="B4424" s="10">
        <v>81</v>
      </c>
    </row>
    <row r="4425" spans="1:2" x14ac:dyDescent="0.25">
      <c r="A4425" s="9">
        <v>43285.333333333336</v>
      </c>
      <c r="B4425" s="10">
        <v>79</v>
      </c>
    </row>
    <row r="4426" spans="1:2" x14ac:dyDescent="0.25">
      <c r="A4426" s="9">
        <v>43285.375</v>
      </c>
      <c r="B4426" s="10">
        <v>81</v>
      </c>
    </row>
    <row r="4427" spans="1:2" x14ac:dyDescent="0.25">
      <c r="A4427" s="9">
        <v>43285.416666666664</v>
      </c>
      <c r="B4427" s="10">
        <v>84</v>
      </c>
    </row>
    <row r="4428" spans="1:2" x14ac:dyDescent="0.25">
      <c r="A4428" s="9">
        <v>43285.458333333336</v>
      </c>
      <c r="B4428" s="10">
        <v>85</v>
      </c>
    </row>
    <row r="4429" spans="1:2" x14ac:dyDescent="0.25">
      <c r="A4429" s="9">
        <v>43285.5</v>
      </c>
      <c r="B4429" s="10">
        <v>88</v>
      </c>
    </row>
    <row r="4430" spans="1:2" x14ac:dyDescent="0.25">
      <c r="A4430" s="9">
        <v>43285.541666666664</v>
      </c>
      <c r="B4430" s="10">
        <v>88</v>
      </c>
    </row>
    <row r="4431" spans="1:2" x14ac:dyDescent="0.25">
      <c r="A4431" s="9">
        <v>43285.583333333336</v>
      </c>
      <c r="B4431" s="10">
        <v>89</v>
      </c>
    </row>
    <row r="4432" spans="1:2" x14ac:dyDescent="0.25">
      <c r="A4432" s="9">
        <v>43285.625</v>
      </c>
      <c r="B4432" s="10">
        <v>88</v>
      </c>
    </row>
    <row r="4433" spans="1:2" x14ac:dyDescent="0.25">
      <c r="A4433" s="9">
        <v>43285.666666666664</v>
      </c>
      <c r="B4433" s="10">
        <v>84</v>
      </c>
    </row>
    <row r="4434" spans="1:2" x14ac:dyDescent="0.25">
      <c r="A4434" s="9">
        <v>43285.708333333336</v>
      </c>
      <c r="B4434" s="10">
        <v>86</v>
      </c>
    </row>
    <row r="4435" spans="1:2" x14ac:dyDescent="0.25">
      <c r="A4435" s="9">
        <v>43285.75</v>
      </c>
      <c r="B4435" s="10">
        <v>84</v>
      </c>
    </row>
    <row r="4436" spans="1:2" x14ac:dyDescent="0.25">
      <c r="A4436" s="9">
        <v>43285.791666666664</v>
      </c>
      <c r="B4436" s="10">
        <v>82</v>
      </c>
    </row>
    <row r="4437" spans="1:2" x14ac:dyDescent="0.25">
      <c r="A4437" s="9">
        <v>43285.833333333336</v>
      </c>
      <c r="B4437" s="10">
        <v>82</v>
      </c>
    </row>
    <row r="4438" spans="1:2" x14ac:dyDescent="0.25">
      <c r="A4438" s="9">
        <v>43285.875</v>
      </c>
      <c r="B4438" s="10">
        <v>82</v>
      </c>
    </row>
    <row r="4439" spans="1:2" x14ac:dyDescent="0.25">
      <c r="A4439" s="9">
        <v>43285.916666666664</v>
      </c>
      <c r="B4439" s="10">
        <v>81</v>
      </c>
    </row>
    <row r="4440" spans="1:2" x14ac:dyDescent="0.25">
      <c r="A4440" s="9">
        <v>43285.958333333336</v>
      </c>
      <c r="B4440" s="10">
        <v>80</v>
      </c>
    </row>
    <row r="4441" spans="1:2" x14ac:dyDescent="0.25">
      <c r="A4441" s="9">
        <v>43286</v>
      </c>
      <c r="B4441" s="10">
        <v>81</v>
      </c>
    </row>
    <row r="4442" spans="1:2" x14ac:dyDescent="0.25">
      <c r="A4442" s="9">
        <v>43286.041666666664</v>
      </c>
      <c r="B4442" s="10">
        <v>79</v>
      </c>
    </row>
    <row r="4443" spans="1:2" x14ac:dyDescent="0.25">
      <c r="A4443" s="9">
        <v>43286.083333333336</v>
      </c>
      <c r="B4443" s="10">
        <v>79</v>
      </c>
    </row>
    <row r="4444" spans="1:2" x14ac:dyDescent="0.25">
      <c r="A4444" s="9">
        <v>43286.125</v>
      </c>
      <c r="B4444" s="10">
        <v>79</v>
      </c>
    </row>
    <row r="4445" spans="1:2" x14ac:dyDescent="0.25">
      <c r="A4445" s="9">
        <v>43286.166666666664</v>
      </c>
      <c r="B4445" s="10">
        <v>79</v>
      </c>
    </row>
    <row r="4446" spans="1:2" x14ac:dyDescent="0.25">
      <c r="A4446" s="9">
        <v>43286.208333333336</v>
      </c>
      <c r="B4446" s="10">
        <v>79</v>
      </c>
    </row>
    <row r="4447" spans="1:2" x14ac:dyDescent="0.25">
      <c r="A4447" s="9">
        <v>43286.25</v>
      </c>
      <c r="B4447" s="10">
        <v>79</v>
      </c>
    </row>
    <row r="4448" spans="1:2" x14ac:dyDescent="0.25">
      <c r="A4448" s="9">
        <v>43286.291666666664</v>
      </c>
      <c r="B4448" s="10">
        <v>79</v>
      </c>
    </row>
    <row r="4449" spans="1:2" x14ac:dyDescent="0.25">
      <c r="A4449" s="9">
        <v>43286.333333333336</v>
      </c>
      <c r="B4449" s="10">
        <v>80</v>
      </c>
    </row>
    <row r="4450" spans="1:2" x14ac:dyDescent="0.25">
      <c r="A4450" s="9">
        <v>43286.375</v>
      </c>
      <c r="B4450" s="10">
        <v>82</v>
      </c>
    </row>
    <row r="4451" spans="1:2" x14ac:dyDescent="0.25">
      <c r="A4451" s="9">
        <v>43286.416666666664</v>
      </c>
      <c r="B4451" s="10">
        <v>82</v>
      </c>
    </row>
    <row r="4452" spans="1:2" x14ac:dyDescent="0.25">
      <c r="A4452" s="9">
        <v>43286.458333333336</v>
      </c>
      <c r="B4452" s="10">
        <v>86</v>
      </c>
    </row>
    <row r="4453" spans="1:2" x14ac:dyDescent="0.25">
      <c r="A4453" s="9">
        <v>43286.5</v>
      </c>
      <c r="B4453" s="10">
        <v>88</v>
      </c>
    </row>
    <row r="4454" spans="1:2" x14ac:dyDescent="0.25">
      <c r="A4454" s="9">
        <v>43286.541666666664</v>
      </c>
      <c r="B4454" s="10">
        <v>90</v>
      </c>
    </row>
    <row r="4455" spans="1:2" x14ac:dyDescent="0.25">
      <c r="A4455" s="9">
        <v>43286.583333333336</v>
      </c>
      <c r="B4455" s="10">
        <v>89</v>
      </c>
    </row>
    <row r="4456" spans="1:2" x14ac:dyDescent="0.25">
      <c r="A4456" s="9">
        <v>43286.625</v>
      </c>
      <c r="B4456" s="10">
        <v>88</v>
      </c>
    </row>
    <row r="4457" spans="1:2" x14ac:dyDescent="0.25">
      <c r="A4457" s="9">
        <v>43286.666666666664</v>
      </c>
      <c r="B4457" s="10">
        <v>88</v>
      </c>
    </row>
    <row r="4458" spans="1:2" x14ac:dyDescent="0.25">
      <c r="A4458" s="9">
        <v>43286.708333333336</v>
      </c>
      <c r="B4458" s="10">
        <v>88</v>
      </c>
    </row>
    <row r="4459" spans="1:2" x14ac:dyDescent="0.25">
      <c r="A4459" s="9">
        <v>43286.75</v>
      </c>
      <c r="B4459" s="10">
        <v>88</v>
      </c>
    </row>
    <row r="4460" spans="1:2" x14ac:dyDescent="0.25">
      <c r="A4460" s="9">
        <v>43286.791666666664</v>
      </c>
      <c r="B4460" s="10">
        <v>84</v>
      </c>
    </row>
    <row r="4461" spans="1:2" x14ac:dyDescent="0.25">
      <c r="A4461" s="9">
        <v>43286.833333333336</v>
      </c>
      <c r="B4461" s="10">
        <v>84</v>
      </c>
    </row>
    <row r="4462" spans="1:2" x14ac:dyDescent="0.25">
      <c r="A4462" s="9">
        <v>43286.875</v>
      </c>
      <c r="B4462" s="10">
        <v>82</v>
      </c>
    </row>
    <row r="4463" spans="1:2" x14ac:dyDescent="0.25">
      <c r="A4463" s="9">
        <v>43286.916666666664</v>
      </c>
      <c r="B4463" s="10">
        <v>82</v>
      </c>
    </row>
    <row r="4464" spans="1:2" x14ac:dyDescent="0.25">
      <c r="A4464" s="9">
        <v>43286.958333333336</v>
      </c>
      <c r="B4464" s="10">
        <v>83</v>
      </c>
    </row>
    <row r="4465" spans="1:2" x14ac:dyDescent="0.25">
      <c r="A4465" s="9">
        <v>43287</v>
      </c>
      <c r="B4465" s="10">
        <v>82</v>
      </c>
    </row>
    <row r="4466" spans="1:2" x14ac:dyDescent="0.25">
      <c r="A4466" s="9">
        <v>43287.041666666664</v>
      </c>
      <c r="B4466" s="10">
        <v>81</v>
      </c>
    </row>
    <row r="4467" spans="1:2" x14ac:dyDescent="0.25">
      <c r="A4467" s="9">
        <v>43287.083333333336</v>
      </c>
      <c r="B4467" s="10">
        <v>80</v>
      </c>
    </row>
    <row r="4468" spans="1:2" x14ac:dyDescent="0.25">
      <c r="A4468" s="9">
        <v>43287.125</v>
      </c>
      <c r="B4468" s="10">
        <v>81</v>
      </c>
    </row>
    <row r="4469" spans="1:2" x14ac:dyDescent="0.25">
      <c r="A4469" s="9">
        <v>43287.166666666664</v>
      </c>
      <c r="B4469" s="10">
        <v>81</v>
      </c>
    </row>
    <row r="4470" spans="1:2" x14ac:dyDescent="0.25">
      <c r="A4470" s="9">
        <v>43287.208333333336</v>
      </c>
      <c r="B4470" s="10">
        <v>81</v>
      </c>
    </row>
    <row r="4471" spans="1:2" x14ac:dyDescent="0.25">
      <c r="A4471" s="9">
        <v>43287.25</v>
      </c>
      <c r="B4471" s="10">
        <v>81</v>
      </c>
    </row>
    <row r="4472" spans="1:2" x14ac:dyDescent="0.25">
      <c r="A4472" s="9">
        <v>43287.291666666664</v>
      </c>
      <c r="B4472" s="10">
        <v>81</v>
      </c>
    </row>
    <row r="4473" spans="1:2" x14ac:dyDescent="0.25">
      <c r="A4473" s="9">
        <v>43287.333333333336</v>
      </c>
      <c r="B4473" s="10">
        <v>79</v>
      </c>
    </row>
    <row r="4474" spans="1:2" x14ac:dyDescent="0.25">
      <c r="A4474" s="9">
        <v>43287.375</v>
      </c>
      <c r="B4474" s="10">
        <v>77</v>
      </c>
    </row>
    <row r="4475" spans="1:2" x14ac:dyDescent="0.25">
      <c r="A4475" s="9">
        <v>43287.416666666664</v>
      </c>
      <c r="B4475" s="10">
        <v>77</v>
      </c>
    </row>
    <row r="4476" spans="1:2" x14ac:dyDescent="0.25">
      <c r="A4476" s="9">
        <v>43287.458333333336</v>
      </c>
      <c r="B4476" s="10">
        <v>79</v>
      </c>
    </row>
    <row r="4477" spans="1:2" x14ac:dyDescent="0.25">
      <c r="A4477" s="9">
        <v>43287.5</v>
      </c>
      <c r="B4477" s="10">
        <v>81</v>
      </c>
    </row>
    <row r="4478" spans="1:2" x14ac:dyDescent="0.25">
      <c r="A4478" s="9">
        <v>43287.541666666664</v>
      </c>
      <c r="B4478" s="10">
        <v>81</v>
      </c>
    </row>
    <row r="4479" spans="1:2" x14ac:dyDescent="0.25">
      <c r="A4479" s="9">
        <v>43287.583333333336</v>
      </c>
      <c r="B4479" s="10">
        <v>82</v>
      </c>
    </row>
    <row r="4480" spans="1:2" x14ac:dyDescent="0.25">
      <c r="A4480" s="9">
        <v>43287.625</v>
      </c>
      <c r="B4480" s="10">
        <v>81</v>
      </c>
    </row>
    <row r="4481" spans="1:2" x14ac:dyDescent="0.25">
      <c r="A4481" s="9">
        <v>43287.666666666664</v>
      </c>
      <c r="B4481" s="10">
        <v>81</v>
      </c>
    </row>
    <row r="4482" spans="1:2" x14ac:dyDescent="0.25">
      <c r="A4482" s="9">
        <v>43287.708333333336</v>
      </c>
      <c r="B4482" s="10">
        <v>81</v>
      </c>
    </row>
    <row r="4483" spans="1:2" x14ac:dyDescent="0.25">
      <c r="A4483" s="9">
        <v>43287.75</v>
      </c>
      <c r="B4483" s="10">
        <v>82</v>
      </c>
    </row>
    <row r="4484" spans="1:2" x14ac:dyDescent="0.25">
      <c r="A4484" s="9">
        <v>43287.791666666664</v>
      </c>
      <c r="B4484" s="10">
        <v>82</v>
      </c>
    </row>
    <row r="4485" spans="1:2" x14ac:dyDescent="0.25">
      <c r="A4485" s="9">
        <v>43287.833333333336</v>
      </c>
      <c r="B4485" s="10">
        <v>80</v>
      </c>
    </row>
    <row r="4486" spans="1:2" x14ac:dyDescent="0.25">
      <c r="A4486" s="9">
        <v>43287.875</v>
      </c>
      <c r="B4486" s="10">
        <v>79</v>
      </c>
    </row>
    <row r="4487" spans="1:2" x14ac:dyDescent="0.25">
      <c r="A4487" s="9">
        <v>43287.916666666664</v>
      </c>
      <c r="B4487" s="10">
        <v>75</v>
      </c>
    </row>
    <row r="4488" spans="1:2" x14ac:dyDescent="0.25">
      <c r="A4488" s="9">
        <v>43287.958333333336</v>
      </c>
      <c r="B4488" s="10">
        <v>75</v>
      </c>
    </row>
    <row r="4489" spans="1:2" x14ac:dyDescent="0.25">
      <c r="A4489" s="9">
        <v>43288</v>
      </c>
      <c r="B4489" s="10">
        <v>73</v>
      </c>
    </row>
    <row r="4490" spans="1:2" x14ac:dyDescent="0.25">
      <c r="A4490" s="9">
        <v>43288.041666666664</v>
      </c>
      <c r="B4490" s="10">
        <v>71</v>
      </c>
    </row>
    <row r="4491" spans="1:2" x14ac:dyDescent="0.25">
      <c r="A4491" s="9">
        <v>43288.083333333336</v>
      </c>
      <c r="B4491" s="10">
        <v>69</v>
      </c>
    </row>
    <row r="4492" spans="1:2" x14ac:dyDescent="0.25">
      <c r="A4492" s="9">
        <v>43288.125</v>
      </c>
      <c r="B4492" s="10">
        <v>66</v>
      </c>
    </row>
    <row r="4493" spans="1:2" x14ac:dyDescent="0.25">
      <c r="A4493" s="9">
        <v>43288.166666666664</v>
      </c>
      <c r="B4493" s="10">
        <v>66</v>
      </c>
    </row>
    <row r="4494" spans="1:2" x14ac:dyDescent="0.25">
      <c r="A4494" s="9">
        <v>43288.208333333336</v>
      </c>
      <c r="B4494" s="10">
        <v>65</v>
      </c>
    </row>
    <row r="4495" spans="1:2" x14ac:dyDescent="0.25">
      <c r="A4495" s="9">
        <v>43288.25</v>
      </c>
      <c r="B4495" s="10">
        <v>64</v>
      </c>
    </row>
    <row r="4496" spans="1:2" x14ac:dyDescent="0.25">
      <c r="A4496" s="9">
        <v>43288.291666666664</v>
      </c>
      <c r="B4496" s="10">
        <v>64</v>
      </c>
    </row>
    <row r="4497" spans="1:2" x14ac:dyDescent="0.25">
      <c r="A4497" s="9">
        <v>43288.333333333336</v>
      </c>
      <c r="B4497" s="10">
        <v>66</v>
      </c>
    </row>
    <row r="4498" spans="1:2" x14ac:dyDescent="0.25">
      <c r="A4498" s="9">
        <v>43288.375</v>
      </c>
      <c r="B4498" s="10">
        <v>68</v>
      </c>
    </row>
    <row r="4499" spans="1:2" x14ac:dyDescent="0.25">
      <c r="A4499" s="9">
        <v>43288.416666666664</v>
      </c>
      <c r="B4499" s="10">
        <v>70</v>
      </c>
    </row>
    <row r="4500" spans="1:2" x14ac:dyDescent="0.25">
      <c r="A4500" s="9">
        <v>43288.458333333336</v>
      </c>
      <c r="B4500" s="10">
        <v>71</v>
      </c>
    </row>
    <row r="4501" spans="1:2" x14ac:dyDescent="0.25">
      <c r="A4501" s="9">
        <v>43288.5</v>
      </c>
      <c r="B4501" s="10">
        <v>72</v>
      </c>
    </row>
    <row r="4502" spans="1:2" x14ac:dyDescent="0.25">
      <c r="A4502" s="9">
        <v>43288.541666666664</v>
      </c>
      <c r="B4502" s="10">
        <v>73</v>
      </c>
    </row>
    <row r="4503" spans="1:2" x14ac:dyDescent="0.25">
      <c r="A4503" s="9">
        <v>43288.583333333336</v>
      </c>
      <c r="B4503" s="10">
        <v>75</v>
      </c>
    </row>
    <row r="4504" spans="1:2" x14ac:dyDescent="0.25">
      <c r="A4504" s="9">
        <v>43288.625</v>
      </c>
      <c r="B4504" s="10">
        <v>77</v>
      </c>
    </row>
    <row r="4505" spans="1:2" x14ac:dyDescent="0.25">
      <c r="A4505" s="9">
        <v>43288.666666666664</v>
      </c>
      <c r="B4505" s="10">
        <v>75</v>
      </c>
    </row>
    <row r="4506" spans="1:2" x14ac:dyDescent="0.25">
      <c r="A4506" s="9">
        <v>43288.708333333336</v>
      </c>
      <c r="B4506" s="10">
        <v>75</v>
      </c>
    </row>
    <row r="4507" spans="1:2" x14ac:dyDescent="0.25">
      <c r="A4507" s="9">
        <v>43288.75</v>
      </c>
      <c r="B4507" s="10">
        <v>73</v>
      </c>
    </row>
    <row r="4508" spans="1:2" x14ac:dyDescent="0.25">
      <c r="A4508" s="9">
        <v>43288.791666666664</v>
      </c>
      <c r="B4508" s="10">
        <v>72</v>
      </c>
    </row>
    <row r="4509" spans="1:2" x14ac:dyDescent="0.25">
      <c r="A4509" s="9">
        <v>43288.833333333336</v>
      </c>
      <c r="B4509" s="10">
        <v>71</v>
      </c>
    </row>
    <row r="4510" spans="1:2" x14ac:dyDescent="0.25">
      <c r="A4510" s="9">
        <v>43288.875</v>
      </c>
      <c r="B4510" s="10">
        <v>70</v>
      </c>
    </row>
    <row r="4511" spans="1:2" x14ac:dyDescent="0.25">
      <c r="A4511" s="9">
        <v>43288.916666666664</v>
      </c>
      <c r="B4511" s="10">
        <v>70</v>
      </c>
    </row>
    <row r="4512" spans="1:2" x14ac:dyDescent="0.25">
      <c r="A4512" s="9">
        <v>43288.958333333336</v>
      </c>
      <c r="B4512" s="10">
        <v>68</v>
      </c>
    </row>
    <row r="4513" spans="1:2" x14ac:dyDescent="0.25">
      <c r="A4513" s="9">
        <v>43289</v>
      </c>
      <c r="B4513" s="10">
        <v>68</v>
      </c>
    </row>
    <row r="4514" spans="1:2" x14ac:dyDescent="0.25">
      <c r="A4514" s="9">
        <v>43289.041666666664</v>
      </c>
      <c r="B4514" s="10">
        <v>68</v>
      </c>
    </row>
    <row r="4515" spans="1:2" x14ac:dyDescent="0.25">
      <c r="A4515" s="9">
        <v>43289.083333333336</v>
      </c>
      <c r="B4515" s="10">
        <v>68</v>
      </c>
    </row>
    <row r="4516" spans="1:2" x14ac:dyDescent="0.25">
      <c r="A4516" s="9">
        <v>43289.125</v>
      </c>
      <c r="B4516" s="10">
        <v>68</v>
      </c>
    </row>
    <row r="4517" spans="1:2" x14ac:dyDescent="0.25">
      <c r="A4517" s="9">
        <v>43289.166666666664</v>
      </c>
      <c r="B4517" s="10">
        <v>66</v>
      </c>
    </row>
    <row r="4518" spans="1:2" x14ac:dyDescent="0.25">
      <c r="A4518" s="9">
        <v>43289.208333333336</v>
      </c>
      <c r="B4518" s="10">
        <v>67</v>
      </c>
    </row>
    <row r="4519" spans="1:2" x14ac:dyDescent="0.25">
      <c r="A4519" s="9">
        <v>43289.25</v>
      </c>
      <c r="B4519" s="10">
        <v>68</v>
      </c>
    </row>
    <row r="4520" spans="1:2" x14ac:dyDescent="0.25">
      <c r="A4520" s="9">
        <v>43289.291666666664</v>
      </c>
      <c r="B4520" s="10">
        <v>70</v>
      </c>
    </row>
    <row r="4521" spans="1:2" x14ac:dyDescent="0.25">
      <c r="A4521" s="9">
        <v>43289.333333333336</v>
      </c>
      <c r="B4521" s="10">
        <v>70</v>
      </c>
    </row>
    <row r="4522" spans="1:2" x14ac:dyDescent="0.25">
      <c r="A4522" s="9">
        <v>43289.375</v>
      </c>
      <c r="B4522" s="10">
        <v>72</v>
      </c>
    </row>
    <row r="4523" spans="1:2" x14ac:dyDescent="0.25">
      <c r="A4523" s="9">
        <v>43289.416666666664</v>
      </c>
      <c r="B4523" s="10">
        <v>73</v>
      </c>
    </row>
    <row r="4524" spans="1:2" x14ac:dyDescent="0.25">
      <c r="A4524" s="9">
        <v>43289.458333333336</v>
      </c>
      <c r="B4524" s="10">
        <v>76</v>
      </c>
    </row>
    <row r="4525" spans="1:2" x14ac:dyDescent="0.25">
      <c r="A4525" s="9">
        <v>43289.5</v>
      </c>
      <c r="B4525" s="10">
        <v>79</v>
      </c>
    </row>
    <row r="4526" spans="1:2" x14ac:dyDescent="0.25">
      <c r="A4526" s="9">
        <v>43289.541666666664</v>
      </c>
      <c r="B4526" s="10">
        <v>81</v>
      </c>
    </row>
    <row r="4527" spans="1:2" x14ac:dyDescent="0.25">
      <c r="A4527" s="9">
        <v>43289.583333333336</v>
      </c>
      <c r="B4527" s="10">
        <v>82</v>
      </c>
    </row>
    <row r="4528" spans="1:2" x14ac:dyDescent="0.25">
      <c r="A4528" s="9">
        <v>43289.625</v>
      </c>
      <c r="B4528" s="10">
        <v>82</v>
      </c>
    </row>
    <row r="4529" spans="1:2" x14ac:dyDescent="0.25">
      <c r="A4529" s="9">
        <v>43289.666666666664</v>
      </c>
      <c r="B4529" s="10">
        <v>82</v>
      </c>
    </row>
    <row r="4530" spans="1:2" x14ac:dyDescent="0.25">
      <c r="A4530" s="9">
        <v>43289.708333333336</v>
      </c>
      <c r="B4530" s="10">
        <v>80</v>
      </c>
    </row>
    <row r="4531" spans="1:2" x14ac:dyDescent="0.25">
      <c r="A4531" s="9">
        <v>43289.75</v>
      </c>
      <c r="B4531" s="10">
        <v>79</v>
      </c>
    </row>
    <row r="4532" spans="1:2" x14ac:dyDescent="0.25">
      <c r="A4532" s="9">
        <v>43289.791666666664</v>
      </c>
      <c r="B4532" s="10">
        <v>79</v>
      </c>
    </row>
    <row r="4533" spans="1:2" x14ac:dyDescent="0.25">
      <c r="A4533" s="9">
        <v>43289.833333333336</v>
      </c>
      <c r="B4533" s="10">
        <v>76</v>
      </c>
    </row>
    <row r="4534" spans="1:2" x14ac:dyDescent="0.25">
      <c r="A4534" s="9">
        <v>43289.875</v>
      </c>
      <c r="B4534" s="10">
        <v>74</v>
      </c>
    </row>
    <row r="4535" spans="1:2" x14ac:dyDescent="0.25">
      <c r="A4535" s="9">
        <v>43289.916666666664</v>
      </c>
      <c r="B4535" s="10">
        <v>73</v>
      </c>
    </row>
    <row r="4536" spans="1:2" x14ac:dyDescent="0.25">
      <c r="A4536" s="9">
        <v>43289.958333333336</v>
      </c>
      <c r="B4536" s="10">
        <v>73</v>
      </c>
    </row>
    <row r="4537" spans="1:2" x14ac:dyDescent="0.25">
      <c r="A4537" s="9">
        <v>43290</v>
      </c>
      <c r="B4537" s="10">
        <v>72</v>
      </c>
    </row>
    <row r="4538" spans="1:2" x14ac:dyDescent="0.25">
      <c r="A4538" s="9">
        <v>43290.041666666664</v>
      </c>
      <c r="B4538" s="10">
        <v>72</v>
      </c>
    </row>
    <row r="4539" spans="1:2" x14ac:dyDescent="0.25">
      <c r="A4539" s="9">
        <v>43290.083333333336</v>
      </c>
      <c r="B4539" s="10">
        <v>71</v>
      </c>
    </row>
    <row r="4540" spans="1:2" x14ac:dyDescent="0.25">
      <c r="A4540" s="9">
        <v>43290.125</v>
      </c>
      <c r="B4540" s="10">
        <v>71</v>
      </c>
    </row>
    <row r="4541" spans="1:2" x14ac:dyDescent="0.25">
      <c r="A4541" s="9">
        <v>43290.166666666664</v>
      </c>
      <c r="B4541" s="10">
        <v>70</v>
      </c>
    </row>
    <row r="4542" spans="1:2" x14ac:dyDescent="0.25">
      <c r="A4542" s="9">
        <v>43290.208333333336</v>
      </c>
      <c r="B4542" s="10">
        <v>70</v>
      </c>
    </row>
    <row r="4543" spans="1:2" x14ac:dyDescent="0.25">
      <c r="A4543" s="9">
        <v>43290.25</v>
      </c>
      <c r="B4543" s="10">
        <v>70</v>
      </c>
    </row>
    <row r="4544" spans="1:2" x14ac:dyDescent="0.25">
      <c r="A4544" s="9">
        <v>43290.291666666664</v>
      </c>
      <c r="B4544" s="10">
        <v>72</v>
      </c>
    </row>
    <row r="4545" spans="1:2" x14ac:dyDescent="0.25">
      <c r="A4545" s="9">
        <v>43290.333333333336</v>
      </c>
      <c r="B4545" s="10">
        <v>75</v>
      </c>
    </row>
    <row r="4546" spans="1:2" x14ac:dyDescent="0.25">
      <c r="A4546" s="9">
        <v>43290.375</v>
      </c>
      <c r="B4546" s="10">
        <v>77</v>
      </c>
    </row>
    <row r="4547" spans="1:2" x14ac:dyDescent="0.25">
      <c r="A4547" s="9">
        <v>43290.416666666664</v>
      </c>
      <c r="B4547" s="10">
        <v>80</v>
      </c>
    </row>
    <row r="4548" spans="1:2" x14ac:dyDescent="0.25">
      <c r="A4548" s="9">
        <v>43290.458333333336</v>
      </c>
      <c r="B4548" s="10">
        <v>83</v>
      </c>
    </row>
    <row r="4549" spans="1:2" x14ac:dyDescent="0.25">
      <c r="A4549" s="9">
        <v>43290.5</v>
      </c>
      <c r="B4549" s="10">
        <v>85</v>
      </c>
    </row>
    <row r="4550" spans="1:2" x14ac:dyDescent="0.25">
      <c r="A4550" s="9">
        <v>43290.541666666664</v>
      </c>
      <c r="B4550" s="10">
        <v>87</v>
      </c>
    </row>
    <row r="4551" spans="1:2" x14ac:dyDescent="0.25">
      <c r="A4551" s="9">
        <v>43290.583333333336</v>
      </c>
      <c r="B4551" s="10">
        <v>89</v>
      </c>
    </row>
    <row r="4552" spans="1:2" x14ac:dyDescent="0.25">
      <c r="A4552" s="9">
        <v>43290.625</v>
      </c>
      <c r="B4552" s="10">
        <v>88</v>
      </c>
    </row>
    <row r="4553" spans="1:2" x14ac:dyDescent="0.25">
      <c r="A4553" s="9">
        <v>43290.666666666664</v>
      </c>
      <c r="B4553" s="10">
        <v>88</v>
      </c>
    </row>
    <row r="4554" spans="1:2" x14ac:dyDescent="0.25">
      <c r="A4554" s="9">
        <v>43290.708333333336</v>
      </c>
      <c r="B4554" s="10">
        <v>85</v>
      </c>
    </row>
    <row r="4555" spans="1:2" x14ac:dyDescent="0.25">
      <c r="A4555" s="9">
        <v>43290.75</v>
      </c>
      <c r="B4555" s="10">
        <v>84</v>
      </c>
    </row>
    <row r="4556" spans="1:2" x14ac:dyDescent="0.25">
      <c r="A4556" s="9">
        <v>43290.791666666664</v>
      </c>
      <c r="B4556" s="10">
        <v>80</v>
      </c>
    </row>
    <row r="4557" spans="1:2" x14ac:dyDescent="0.25">
      <c r="A4557" s="9">
        <v>43290.833333333336</v>
      </c>
      <c r="B4557" s="10">
        <v>80</v>
      </c>
    </row>
    <row r="4558" spans="1:2" x14ac:dyDescent="0.25">
      <c r="A4558" s="9">
        <v>43290.875</v>
      </c>
      <c r="B4558" s="10">
        <v>79</v>
      </c>
    </row>
    <row r="4559" spans="1:2" x14ac:dyDescent="0.25">
      <c r="A4559" s="9">
        <v>43290.916666666664</v>
      </c>
      <c r="B4559" s="10">
        <v>79</v>
      </c>
    </row>
    <row r="4560" spans="1:2" x14ac:dyDescent="0.25">
      <c r="A4560" s="9">
        <v>43290.958333333336</v>
      </c>
      <c r="B4560" s="10">
        <v>78</v>
      </c>
    </row>
    <row r="4561" spans="1:2" x14ac:dyDescent="0.25">
      <c r="A4561" s="9">
        <v>43291</v>
      </c>
      <c r="B4561" s="10">
        <v>77</v>
      </c>
    </row>
    <row r="4562" spans="1:2" x14ac:dyDescent="0.25">
      <c r="A4562" s="9">
        <v>43291.041666666664</v>
      </c>
      <c r="B4562" s="10">
        <v>76</v>
      </c>
    </row>
    <row r="4563" spans="1:2" x14ac:dyDescent="0.25">
      <c r="A4563" s="9">
        <v>43291.083333333336</v>
      </c>
      <c r="B4563" s="10">
        <v>75</v>
      </c>
    </row>
    <row r="4564" spans="1:2" x14ac:dyDescent="0.25">
      <c r="A4564" s="9">
        <v>43291.125</v>
      </c>
      <c r="B4564" s="10">
        <v>76</v>
      </c>
    </row>
    <row r="4565" spans="1:2" x14ac:dyDescent="0.25">
      <c r="A4565" s="9">
        <v>43291.166666666664</v>
      </c>
      <c r="B4565" s="10">
        <v>75</v>
      </c>
    </row>
    <row r="4566" spans="1:2" x14ac:dyDescent="0.25">
      <c r="A4566" s="9">
        <v>43291.208333333336</v>
      </c>
      <c r="B4566" s="10">
        <v>75</v>
      </c>
    </row>
    <row r="4567" spans="1:2" x14ac:dyDescent="0.25">
      <c r="A4567" s="9">
        <v>43291.25</v>
      </c>
      <c r="B4567" s="10">
        <v>74</v>
      </c>
    </row>
    <row r="4568" spans="1:2" x14ac:dyDescent="0.25">
      <c r="A4568" s="9">
        <v>43291.291666666664</v>
      </c>
      <c r="B4568" s="10">
        <v>76</v>
      </c>
    </row>
    <row r="4569" spans="1:2" x14ac:dyDescent="0.25">
      <c r="A4569" s="9">
        <v>43291.333333333336</v>
      </c>
      <c r="B4569" s="10">
        <v>78</v>
      </c>
    </row>
    <row r="4570" spans="1:2" x14ac:dyDescent="0.25">
      <c r="A4570" s="9">
        <v>43291.375</v>
      </c>
      <c r="B4570" s="10">
        <v>80</v>
      </c>
    </row>
    <row r="4571" spans="1:2" x14ac:dyDescent="0.25">
      <c r="A4571" s="9">
        <v>43291.416666666664</v>
      </c>
      <c r="B4571" s="10">
        <v>84</v>
      </c>
    </row>
    <row r="4572" spans="1:2" x14ac:dyDescent="0.25">
      <c r="A4572" s="9">
        <v>43291.458333333336</v>
      </c>
      <c r="B4572" s="10">
        <v>87</v>
      </c>
    </row>
    <row r="4573" spans="1:2" x14ac:dyDescent="0.25">
      <c r="A4573" s="9">
        <v>43291.5</v>
      </c>
      <c r="B4573" s="10">
        <v>92</v>
      </c>
    </row>
    <row r="4574" spans="1:2" x14ac:dyDescent="0.25">
      <c r="A4574" s="9">
        <v>43291.541666666664</v>
      </c>
      <c r="B4574" s="10">
        <v>92</v>
      </c>
    </row>
    <row r="4575" spans="1:2" x14ac:dyDescent="0.25">
      <c r="A4575" s="9">
        <v>43291.583333333336</v>
      </c>
      <c r="B4575" s="10">
        <v>93</v>
      </c>
    </row>
    <row r="4576" spans="1:2" x14ac:dyDescent="0.25">
      <c r="A4576" s="9">
        <v>43291.625</v>
      </c>
      <c r="B4576" s="10">
        <v>94</v>
      </c>
    </row>
    <row r="4577" spans="1:2" x14ac:dyDescent="0.25">
      <c r="A4577" s="9">
        <v>43291.666666666664</v>
      </c>
      <c r="B4577" s="10">
        <v>95</v>
      </c>
    </row>
    <row r="4578" spans="1:2" x14ac:dyDescent="0.25">
      <c r="A4578" s="9">
        <v>43291.708333333336</v>
      </c>
      <c r="B4578" s="10">
        <v>94</v>
      </c>
    </row>
    <row r="4579" spans="1:2" x14ac:dyDescent="0.25">
      <c r="A4579" s="9">
        <v>43291.75</v>
      </c>
      <c r="B4579" s="10">
        <v>95</v>
      </c>
    </row>
    <row r="4580" spans="1:2" x14ac:dyDescent="0.25">
      <c r="A4580" s="9">
        <v>43291.791666666664</v>
      </c>
      <c r="B4580" s="10">
        <v>90</v>
      </c>
    </row>
    <row r="4581" spans="1:2" x14ac:dyDescent="0.25">
      <c r="A4581" s="9">
        <v>43291.833333333336</v>
      </c>
      <c r="B4581" s="10">
        <v>87</v>
      </c>
    </row>
    <row r="4582" spans="1:2" x14ac:dyDescent="0.25">
      <c r="A4582" s="9">
        <v>43291.875</v>
      </c>
      <c r="B4582" s="10">
        <v>84</v>
      </c>
    </row>
    <row r="4583" spans="1:2" x14ac:dyDescent="0.25">
      <c r="A4583" s="9">
        <v>43291.916666666664</v>
      </c>
      <c r="B4583" s="10">
        <v>82</v>
      </c>
    </row>
    <row r="4584" spans="1:2" x14ac:dyDescent="0.25">
      <c r="A4584" s="9">
        <v>43291.958333333336</v>
      </c>
      <c r="B4584" s="10">
        <v>82</v>
      </c>
    </row>
    <row r="4585" spans="1:2" x14ac:dyDescent="0.25">
      <c r="A4585" s="9">
        <v>43292</v>
      </c>
      <c r="B4585" s="10">
        <v>80</v>
      </c>
    </row>
    <row r="4586" spans="1:2" x14ac:dyDescent="0.25">
      <c r="A4586" s="9">
        <v>43292.041666666664</v>
      </c>
      <c r="B4586" s="10">
        <v>82</v>
      </c>
    </row>
    <row r="4587" spans="1:2" x14ac:dyDescent="0.25">
      <c r="A4587" s="9">
        <v>43292.083333333336</v>
      </c>
      <c r="B4587" s="10">
        <v>81</v>
      </c>
    </row>
    <row r="4588" spans="1:2" x14ac:dyDescent="0.25">
      <c r="A4588" s="9">
        <v>43292.125</v>
      </c>
      <c r="B4588" s="10">
        <v>80</v>
      </c>
    </row>
    <row r="4589" spans="1:2" x14ac:dyDescent="0.25">
      <c r="A4589" s="9">
        <v>43292.166666666664</v>
      </c>
      <c r="B4589" s="10">
        <v>80</v>
      </c>
    </row>
    <row r="4590" spans="1:2" x14ac:dyDescent="0.25">
      <c r="A4590" s="9">
        <v>43292.208333333336</v>
      </c>
      <c r="B4590" s="10">
        <v>78</v>
      </c>
    </row>
    <row r="4591" spans="1:2" x14ac:dyDescent="0.25">
      <c r="A4591" s="9">
        <v>43292.25</v>
      </c>
      <c r="B4591" s="10">
        <v>77</v>
      </c>
    </row>
    <row r="4592" spans="1:2" x14ac:dyDescent="0.25">
      <c r="A4592" s="9">
        <v>43292.291666666664</v>
      </c>
      <c r="B4592" s="10">
        <v>77</v>
      </c>
    </row>
    <row r="4593" spans="1:2" x14ac:dyDescent="0.25">
      <c r="A4593" s="9">
        <v>43292.333333333336</v>
      </c>
      <c r="B4593" s="10">
        <v>77</v>
      </c>
    </row>
    <row r="4594" spans="1:2" x14ac:dyDescent="0.25">
      <c r="A4594" s="9">
        <v>43292.375</v>
      </c>
      <c r="B4594" s="10">
        <v>78</v>
      </c>
    </row>
    <row r="4595" spans="1:2" x14ac:dyDescent="0.25">
      <c r="A4595" s="9">
        <v>43292.416666666664</v>
      </c>
      <c r="B4595" s="10">
        <v>81</v>
      </c>
    </row>
    <row r="4596" spans="1:2" x14ac:dyDescent="0.25">
      <c r="A4596" s="9">
        <v>43292.458333333336</v>
      </c>
      <c r="B4596" s="10">
        <v>83</v>
      </c>
    </row>
    <row r="4597" spans="1:2" x14ac:dyDescent="0.25">
      <c r="A4597" s="9">
        <v>43292.5</v>
      </c>
      <c r="B4597" s="10">
        <v>83</v>
      </c>
    </row>
    <row r="4598" spans="1:2" x14ac:dyDescent="0.25">
      <c r="A4598" s="9">
        <v>43292.541666666664</v>
      </c>
      <c r="B4598" s="10">
        <v>84</v>
      </c>
    </row>
    <row r="4599" spans="1:2" x14ac:dyDescent="0.25">
      <c r="A4599" s="9">
        <v>43292.583333333336</v>
      </c>
      <c r="B4599" s="10">
        <v>83</v>
      </c>
    </row>
    <row r="4600" spans="1:2" x14ac:dyDescent="0.25">
      <c r="A4600" s="9">
        <v>43292.625</v>
      </c>
      <c r="B4600" s="10">
        <v>86</v>
      </c>
    </row>
    <row r="4601" spans="1:2" x14ac:dyDescent="0.25">
      <c r="A4601" s="9">
        <v>43292.666666666664</v>
      </c>
      <c r="B4601" s="10">
        <v>86</v>
      </c>
    </row>
    <row r="4602" spans="1:2" x14ac:dyDescent="0.25">
      <c r="A4602" s="9">
        <v>43292.708333333336</v>
      </c>
      <c r="B4602" s="10">
        <v>86</v>
      </c>
    </row>
    <row r="4603" spans="1:2" x14ac:dyDescent="0.25">
      <c r="A4603" s="9">
        <v>43292.75</v>
      </c>
      <c r="B4603" s="10">
        <v>82</v>
      </c>
    </row>
    <row r="4604" spans="1:2" x14ac:dyDescent="0.25">
      <c r="A4604" s="9">
        <v>43292.791666666664</v>
      </c>
      <c r="B4604" s="10">
        <v>81</v>
      </c>
    </row>
    <row r="4605" spans="1:2" x14ac:dyDescent="0.25">
      <c r="A4605" s="9">
        <v>43292.833333333336</v>
      </c>
      <c r="B4605" s="10">
        <v>78</v>
      </c>
    </row>
    <row r="4606" spans="1:2" x14ac:dyDescent="0.25">
      <c r="A4606" s="9">
        <v>43292.875</v>
      </c>
      <c r="B4606" s="10">
        <v>77</v>
      </c>
    </row>
    <row r="4607" spans="1:2" x14ac:dyDescent="0.25">
      <c r="A4607" s="9">
        <v>43292.916666666664</v>
      </c>
      <c r="B4607" s="10">
        <v>76</v>
      </c>
    </row>
    <row r="4608" spans="1:2" x14ac:dyDescent="0.25">
      <c r="A4608" s="9">
        <v>43292.958333333336</v>
      </c>
      <c r="B4608" s="10">
        <v>76</v>
      </c>
    </row>
    <row r="4609" spans="1:2" x14ac:dyDescent="0.25">
      <c r="A4609" s="9">
        <v>43293</v>
      </c>
      <c r="B4609" s="10">
        <v>76</v>
      </c>
    </row>
    <row r="4610" spans="1:2" x14ac:dyDescent="0.25">
      <c r="A4610" s="9">
        <v>43293.041666666664</v>
      </c>
      <c r="B4610" s="10">
        <v>76</v>
      </c>
    </row>
    <row r="4611" spans="1:2" x14ac:dyDescent="0.25">
      <c r="A4611" s="9">
        <v>43293.083333333336</v>
      </c>
      <c r="B4611" s="10">
        <v>75</v>
      </c>
    </row>
    <row r="4612" spans="1:2" x14ac:dyDescent="0.25">
      <c r="A4612" s="9">
        <v>43293.125</v>
      </c>
      <c r="B4612" s="10">
        <v>75</v>
      </c>
    </row>
    <row r="4613" spans="1:2" x14ac:dyDescent="0.25">
      <c r="A4613" s="9">
        <v>43293.166666666664</v>
      </c>
      <c r="B4613" s="10">
        <v>75</v>
      </c>
    </row>
    <row r="4614" spans="1:2" x14ac:dyDescent="0.25">
      <c r="A4614" s="9">
        <v>43293.208333333336</v>
      </c>
      <c r="B4614" s="10">
        <v>72</v>
      </c>
    </row>
    <row r="4615" spans="1:2" x14ac:dyDescent="0.25">
      <c r="A4615" s="9">
        <v>43293.25</v>
      </c>
      <c r="B4615" s="10">
        <v>68</v>
      </c>
    </row>
    <row r="4616" spans="1:2" x14ac:dyDescent="0.25">
      <c r="A4616" s="9">
        <v>43293.291666666664</v>
      </c>
      <c r="B4616" s="10">
        <v>70</v>
      </c>
    </row>
    <row r="4617" spans="1:2" x14ac:dyDescent="0.25">
      <c r="A4617" s="9">
        <v>43293.333333333336</v>
      </c>
      <c r="B4617" s="10">
        <v>72</v>
      </c>
    </row>
    <row r="4618" spans="1:2" x14ac:dyDescent="0.25">
      <c r="A4618" s="9">
        <v>43293.375</v>
      </c>
      <c r="B4618" s="10">
        <v>74</v>
      </c>
    </row>
    <row r="4619" spans="1:2" x14ac:dyDescent="0.25">
      <c r="A4619" s="9">
        <v>43293.416666666664</v>
      </c>
      <c r="B4619" s="10">
        <v>76</v>
      </c>
    </row>
    <row r="4620" spans="1:2" x14ac:dyDescent="0.25">
      <c r="A4620" s="9">
        <v>43293.458333333336</v>
      </c>
      <c r="B4620" s="10">
        <v>76</v>
      </c>
    </row>
    <row r="4621" spans="1:2" x14ac:dyDescent="0.25">
      <c r="A4621" s="9">
        <v>43293.5</v>
      </c>
      <c r="B4621" s="10">
        <v>80</v>
      </c>
    </row>
    <row r="4622" spans="1:2" x14ac:dyDescent="0.25">
      <c r="A4622" s="9">
        <v>43293.541666666664</v>
      </c>
      <c r="B4622" s="10">
        <v>82</v>
      </c>
    </row>
    <row r="4623" spans="1:2" x14ac:dyDescent="0.25">
      <c r="A4623" s="9">
        <v>43293.583333333336</v>
      </c>
      <c r="B4623" s="10">
        <v>83</v>
      </c>
    </row>
    <row r="4624" spans="1:2" x14ac:dyDescent="0.25">
      <c r="A4624" s="9">
        <v>43293.625</v>
      </c>
      <c r="B4624" s="10">
        <v>82</v>
      </c>
    </row>
    <row r="4625" spans="1:2" x14ac:dyDescent="0.25">
      <c r="A4625" s="9">
        <v>43293.666666666664</v>
      </c>
      <c r="B4625" s="10">
        <v>85</v>
      </c>
    </row>
    <row r="4626" spans="1:2" x14ac:dyDescent="0.25">
      <c r="A4626" s="9">
        <v>43293.708333333336</v>
      </c>
      <c r="B4626" s="10">
        <v>83</v>
      </c>
    </row>
    <row r="4627" spans="1:2" x14ac:dyDescent="0.25">
      <c r="A4627" s="9">
        <v>43293.75</v>
      </c>
      <c r="B4627" s="10">
        <v>81</v>
      </c>
    </row>
    <row r="4628" spans="1:2" x14ac:dyDescent="0.25">
      <c r="A4628" s="9">
        <v>43293.791666666664</v>
      </c>
      <c r="B4628" s="10">
        <v>79</v>
      </c>
    </row>
    <row r="4629" spans="1:2" x14ac:dyDescent="0.25">
      <c r="A4629" s="9">
        <v>43293.833333333336</v>
      </c>
      <c r="B4629" s="10">
        <v>77</v>
      </c>
    </row>
    <row r="4630" spans="1:2" x14ac:dyDescent="0.25">
      <c r="A4630" s="9">
        <v>43293.875</v>
      </c>
      <c r="B4630" s="10">
        <v>76</v>
      </c>
    </row>
    <row r="4631" spans="1:2" x14ac:dyDescent="0.25">
      <c r="A4631" s="9">
        <v>43293.916666666664</v>
      </c>
      <c r="B4631" s="10">
        <v>75</v>
      </c>
    </row>
    <row r="4632" spans="1:2" x14ac:dyDescent="0.25">
      <c r="A4632" s="9">
        <v>43293.958333333336</v>
      </c>
      <c r="B4632" s="10">
        <v>74</v>
      </c>
    </row>
    <row r="4633" spans="1:2" x14ac:dyDescent="0.25">
      <c r="A4633" s="9">
        <v>43294</v>
      </c>
      <c r="B4633" s="10">
        <v>74</v>
      </c>
    </row>
    <row r="4634" spans="1:2" x14ac:dyDescent="0.25">
      <c r="A4634" s="9">
        <v>43294.041666666664</v>
      </c>
      <c r="B4634" s="10">
        <v>75</v>
      </c>
    </row>
    <row r="4635" spans="1:2" x14ac:dyDescent="0.25">
      <c r="A4635" s="9">
        <v>43294.083333333336</v>
      </c>
      <c r="B4635" s="10">
        <v>74</v>
      </c>
    </row>
    <row r="4636" spans="1:2" x14ac:dyDescent="0.25">
      <c r="A4636" s="9">
        <v>43294.125</v>
      </c>
      <c r="B4636" s="10">
        <v>74</v>
      </c>
    </row>
    <row r="4637" spans="1:2" x14ac:dyDescent="0.25">
      <c r="A4637" s="9">
        <v>43294.166666666664</v>
      </c>
      <c r="B4637" s="10">
        <v>73</v>
      </c>
    </row>
    <row r="4638" spans="1:2" x14ac:dyDescent="0.25">
      <c r="A4638" s="9">
        <v>43294.208333333336</v>
      </c>
      <c r="B4638" s="10">
        <v>73</v>
      </c>
    </row>
    <row r="4639" spans="1:2" x14ac:dyDescent="0.25">
      <c r="A4639" s="9">
        <v>43294.25</v>
      </c>
      <c r="B4639" s="10">
        <v>71</v>
      </c>
    </row>
    <row r="4640" spans="1:2" x14ac:dyDescent="0.25">
      <c r="A4640" s="9">
        <v>43294.291666666664</v>
      </c>
      <c r="B4640" s="10">
        <v>73</v>
      </c>
    </row>
    <row r="4641" spans="1:2" x14ac:dyDescent="0.25">
      <c r="A4641" s="9">
        <v>43294.333333333336</v>
      </c>
      <c r="B4641" s="10">
        <v>73</v>
      </c>
    </row>
    <row r="4642" spans="1:2" x14ac:dyDescent="0.25">
      <c r="A4642" s="9">
        <v>43294.375</v>
      </c>
      <c r="B4642" s="10">
        <v>77</v>
      </c>
    </row>
    <row r="4643" spans="1:2" x14ac:dyDescent="0.25">
      <c r="A4643" s="9">
        <v>43294.416666666664</v>
      </c>
      <c r="B4643" s="10">
        <v>80</v>
      </c>
    </row>
    <row r="4644" spans="1:2" x14ac:dyDescent="0.25">
      <c r="A4644" s="9">
        <v>43294.458333333336</v>
      </c>
      <c r="B4644" s="10">
        <v>82</v>
      </c>
    </row>
    <row r="4645" spans="1:2" x14ac:dyDescent="0.25">
      <c r="A4645" s="9">
        <v>43294.5</v>
      </c>
      <c r="B4645" s="10">
        <v>82</v>
      </c>
    </row>
    <row r="4646" spans="1:2" x14ac:dyDescent="0.25">
      <c r="A4646" s="9">
        <v>43294.541666666664</v>
      </c>
      <c r="B4646" s="10">
        <v>84</v>
      </c>
    </row>
    <row r="4647" spans="1:2" x14ac:dyDescent="0.25">
      <c r="A4647" s="9">
        <v>43294.583333333336</v>
      </c>
      <c r="B4647" s="10">
        <v>84</v>
      </c>
    </row>
    <row r="4648" spans="1:2" x14ac:dyDescent="0.25">
      <c r="A4648" s="9">
        <v>43294.625</v>
      </c>
      <c r="B4648" s="10">
        <v>84</v>
      </c>
    </row>
    <row r="4649" spans="1:2" x14ac:dyDescent="0.25">
      <c r="A4649" s="9">
        <v>43294.666666666664</v>
      </c>
      <c r="B4649" s="10">
        <v>83</v>
      </c>
    </row>
    <row r="4650" spans="1:2" x14ac:dyDescent="0.25">
      <c r="A4650" s="9">
        <v>43294.708333333336</v>
      </c>
      <c r="B4650" s="10">
        <v>82</v>
      </c>
    </row>
    <row r="4651" spans="1:2" x14ac:dyDescent="0.25">
      <c r="A4651" s="9">
        <v>43294.75</v>
      </c>
      <c r="B4651" s="10">
        <v>82</v>
      </c>
    </row>
    <row r="4652" spans="1:2" x14ac:dyDescent="0.25">
      <c r="A4652" s="9">
        <v>43294.791666666664</v>
      </c>
      <c r="B4652" s="10">
        <v>81</v>
      </c>
    </row>
    <row r="4653" spans="1:2" x14ac:dyDescent="0.25">
      <c r="A4653" s="9">
        <v>43294.833333333336</v>
      </c>
      <c r="B4653" s="10">
        <v>79</v>
      </c>
    </row>
    <row r="4654" spans="1:2" x14ac:dyDescent="0.25">
      <c r="A4654" s="9">
        <v>43294.875</v>
      </c>
      <c r="B4654" s="10">
        <v>76</v>
      </c>
    </row>
    <row r="4655" spans="1:2" x14ac:dyDescent="0.25">
      <c r="A4655" s="9">
        <v>43294.916666666664</v>
      </c>
      <c r="B4655" s="10">
        <v>76</v>
      </c>
    </row>
    <row r="4656" spans="1:2" x14ac:dyDescent="0.25">
      <c r="A4656" s="9">
        <v>43294.958333333336</v>
      </c>
      <c r="B4656" s="10">
        <v>75</v>
      </c>
    </row>
    <row r="4657" spans="1:2" x14ac:dyDescent="0.25">
      <c r="A4657" s="9">
        <v>43295</v>
      </c>
      <c r="B4657" s="10">
        <v>76</v>
      </c>
    </row>
    <row r="4658" spans="1:2" x14ac:dyDescent="0.25">
      <c r="A4658" s="9">
        <v>43295.041666666664</v>
      </c>
      <c r="B4658" s="10">
        <v>75</v>
      </c>
    </row>
    <row r="4659" spans="1:2" x14ac:dyDescent="0.25">
      <c r="A4659" s="9">
        <v>43295.083333333336</v>
      </c>
      <c r="B4659" s="10">
        <v>75</v>
      </c>
    </row>
    <row r="4660" spans="1:2" x14ac:dyDescent="0.25">
      <c r="A4660" s="9">
        <v>43295.125</v>
      </c>
      <c r="B4660" s="10">
        <v>74</v>
      </c>
    </row>
    <row r="4661" spans="1:2" x14ac:dyDescent="0.25">
      <c r="A4661" s="9">
        <v>43295.166666666664</v>
      </c>
      <c r="B4661" s="10">
        <v>75</v>
      </c>
    </row>
    <row r="4662" spans="1:2" x14ac:dyDescent="0.25">
      <c r="A4662" s="9">
        <v>43295.208333333336</v>
      </c>
      <c r="B4662" s="10">
        <v>74</v>
      </c>
    </row>
    <row r="4663" spans="1:2" x14ac:dyDescent="0.25">
      <c r="A4663" s="9">
        <v>43295.25</v>
      </c>
      <c r="B4663" s="10">
        <v>74</v>
      </c>
    </row>
    <row r="4664" spans="1:2" x14ac:dyDescent="0.25">
      <c r="A4664" s="9">
        <v>43295.291666666664</v>
      </c>
      <c r="B4664" s="10">
        <v>75</v>
      </c>
    </row>
    <row r="4665" spans="1:2" x14ac:dyDescent="0.25">
      <c r="A4665" s="9">
        <v>43295.333333333336</v>
      </c>
      <c r="B4665" s="10">
        <v>77</v>
      </c>
    </row>
    <row r="4666" spans="1:2" x14ac:dyDescent="0.25">
      <c r="A4666" s="9">
        <v>43295.375</v>
      </c>
      <c r="B4666" s="10">
        <v>79</v>
      </c>
    </row>
    <row r="4667" spans="1:2" x14ac:dyDescent="0.25">
      <c r="A4667" s="9">
        <v>43295.416666666664</v>
      </c>
      <c r="B4667" s="10">
        <v>81</v>
      </c>
    </row>
    <row r="4668" spans="1:2" x14ac:dyDescent="0.25">
      <c r="A4668" s="9">
        <v>43295.458333333336</v>
      </c>
      <c r="B4668" s="10">
        <v>83</v>
      </c>
    </row>
    <row r="4669" spans="1:2" x14ac:dyDescent="0.25">
      <c r="A4669" s="9">
        <v>43295.5</v>
      </c>
      <c r="B4669" s="10">
        <v>87</v>
      </c>
    </row>
    <row r="4670" spans="1:2" x14ac:dyDescent="0.25">
      <c r="A4670" s="9">
        <v>43295.541666666664</v>
      </c>
      <c r="B4670" s="10">
        <v>87</v>
      </c>
    </row>
    <row r="4671" spans="1:2" x14ac:dyDescent="0.25">
      <c r="A4671" s="9">
        <v>43295.583333333336</v>
      </c>
      <c r="B4671" s="10">
        <v>89</v>
      </c>
    </row>
    <row r="4672" spans="1:2" x14ac:dyDescent="0.25">
      <c r="A4672" s="9">
        <v>43295.625</v>
      </c>
      <c r="B4672" s="10">
        <v>89</v>
      </c>
    </row>
    <row r="4673" spans="1:2" x14ac:dyDescent="0.25">
      <c r="A4673" s="9">
        <v>43295.666666666664</v>
      </c>
      <c r="B4673" s="10">
        <v>90</v>
      </c>
    </row>
    <row r="4674" spans="1:2" x14ac:dyDescent="0.25">
      <c r="A4674" s="9">
        <v>43295.708333333336</v>
      </c>
      <c r="B4674" s="10">
        <v>89</v>
      </c>
    </row>
    <row r="4675" spans="1:2" x14ac:dyDescent="0.25">
      <c r="A4675" s="9">
        <v>43295.75</v>
      </c>
      <c r="B4675" s="10">
        <v>88</v>
      </c>
    </row>
    <row r="4676" spans="1:2" x14ac:dyDescent="0.25">
      <c r="A4676" s="9">
        <v>43295.791666666664</v>
      </c>
      <c r="B4676" s="10">
        <v>89</v>
      </c>
    </row>
    <row r="4677" spans="1:2" x14ac:dyDescent="0.25">
      <c r="A4677" s="9">
        <v>43295.833333333336</v>
      </c>
      <c r="B4677" s="10">
        <v>89</v>
      </c>
    </row>
    <row r="4678" spans="1:2" x14ac:dyDescent="0.25">
      <c r="A4678" s="9">
        <v>43295.875</v>
      </c>
      <c r="B4678" s="10">
        <v>88</v>
      </c>
    </row>
    <row r="4679" spans="1:2" x14ac:dyDescent="0.25">
      <c r="A4679" s="9">
        <v>43295.916666666664</v>
      </c>
      <c r="B4679" s="10">
        <v>87</v>
      </c>
    </row>
    <row r="4680" spans="1:2" x14ac:dyDescent="0.25">
      <c r="A4680" s="9">
        <v>43295.958333333336</v>
      </c>
      <c r="B4680" s="10">
        <v>86</v>
      </c>
    </row>
    <row r="4681" spans="1:2" x14ac:dyDescent="0.25">
      <c r="A4681" s="9">
        <v>43296</v>
      </c>
      <c r="B4681" s="10">
        <v>82</v>
      </c>
    </row>
    <row r="4682" spans="1:2" x14ac:dyDescent="0.25">
      <c r="A4682" s="9">
        <v>43296.041666666664</v>
      </c>
      <c r="B4682" s="10">
        <v>72</v>
      </c>
    </row>
    <row r="4683" spans="1:2" x14ac:dyDescent="0.25">
      <c r="A4683" s="9">
        <v>43296.083333333336</v>
      </c>
      <c r="B4683" s="10">
        <v>74</v>
      </c>
    </row>
    <row r="4684" spans="1:2" x14ac:dyDescent="0.25">
      <c r="A4684" s="9">
        <v>43296.125</v>
      </c>
      <c r="B4684" s="10">
        <v>73</v>
      </c>
    </row>
    <row r="4685" spans="1:2" x14ac:dyDescent="0.25">
      <c r="A4685" s="9">
        <v>43296.166666666664</v>
      </c>
      <c r="B4685" s="10">
        <v>73</v>
      </c>
    </row>
    <row r="4686" spans="1:2" x14ac:dyDescent="0.25">
      <c r="A4686" s="9">
        <v>43296.208333333336</v>
      </c>
      <c r="B4686" s="10">
        <v>72</v>
      </c>
    </row>
    <row r="4687" spans="1:2" x14ac:dyDescent="0.25">
      <c r="A4687" s="9">
        <v>43296.25</v>
      </c>
      <c r="B4687" s="10">
        <v>72</v>
      </c>
    </row>
    <row r="4688" spans="1:2" x14ac:dyDescent="0.25">
      <c r="A4688" s="9">
        <v>43296.291666666664</v>
      </c>
      <c r="B4688" s="10">
        <v>73</v>
      </c>
    </row>
    <row r="4689" spans="1:2" x14ac:dyDescent="0.25">
      <c r="A4689" s="9">
        <v>43296.333333333336</v>
      </c>
      <c r="B4689" s="10">
        <v>74</v>
      </c>
    </row>
    <row r="4690" spans="1:2" x14ac:dyDescent="0.25">
      <c r="A4690" s="9">
        <v>43296.375</v>
      </c>
      <c r="B4690" s="10">
        <v>73</v>
      </c>
    </row>
    <row r="4691" spans="1:2" x14ac:dyDescent="0.25">
      <c r="A4691" s="9">
        <v>43296.416666666664</v>
      </c>
      <c r="B4691" s="10">
        <v>74</v>
      </c>
    </row>
    <row r="4692" spans="1:2" x14ac:dyDescent="0.25">
      <c r="A4692" s="9">
        <v>43296.458333333336</v>
      </c>
      <c r="B4692" s="10">
        <v>75</v>
      </c>
    </row>
    <row r="4693" spans="1:2" x14ac:dyDescent="0.25">
      <c r="A4693" s="9">
        <v>43296.5</v>
      </c>
      <c r="B4693" s="10">
        <v>77</v>
      </c>
    </row>
    <row r="4694" spans="1:2" x14ac:dyDescent="0.25">
      <c r="A4694" s="9">
        <v>43296.541666666664</v>
      </c>
      <c r="B4694" s="10">
        <v>77</v>
      </c>
    </row>
    <row r="4695" spans="1:2" x14ac:dyDescent="0.25">
      <c r="A4695" s="9">
        <v>43296.583333333336</v>
      </c>
      <c r="B4695" s="10">
        <v>81</v>
      </c>
    </row>
    <row r="4696" spans="1:2" x14ac:dyDescent="0.25">
      <c r="A4696" s="9">
        <v>43296.625</v>
      </c>
      <c r="B4696" s="10">
        <v>81</v>
      </c>
    </row>
    <row r="4697" spans="1:2" x14ac:dyDescent="0.25">
      <c r="A4697" s="9">
        <v>43296.666666666664</v>
      </c>
      <c r="B4697" s="10">
        <v>82</v>
      </c>
    </row>
    <row r="4698" spans="1:2" x14ac:dyDescent="0.25">
      <c r="A4698" s="9">
        <v>43296.708333333336</v>
      </c>
      <c r="B4698" s="10">
        <v>86</v>
      </c>
    </row>
    <row r="4699" spans="1:2" x14ac:dyDescent="0.25">
      <c r="A4699" s="9">
        <v>43296.75</v>
      </c>
      <c r="B4699" s="10">
        <v>86</v>
      </c>
    </row>
    <row r="4700" spans="1:2" x14ac:dyDescent="0.25">
      <c r="A4700" s="9">
        <v>43296.791666666664</v>
      </c>
      <c r="B4700" s="10">
        <v>86</v>
      </c>
    </row>
    <row r="4701" spans="1:2" x14ac:dyDescent="0.25">
      <c r="A4701" s="9">
        <v>43296.833333333336</v>
      </c>
      <c r="B4701" s="10">
        <v>84</v>
      </c>
    </row>
    <row r="4702" spans="1:2" x14ac:dyDescent="0.25">
      <c r="A4702" s="9">
        <v>43296.875</v>
      </c>
      <c r="B4702" s="10">
        <v>82</v>
      </c>
    </row>
    <row r="4703" spans="1:2" x14ac:dyDescent="0.25">
      <c r="A4703" s="9">
        <v>43296.916666666664</v>
      </c>
      <c r="B4703" s="10">
        <v>82</v>
      </c>
    </row>
    <row r="4704" spans="1:2" x14ac:dyDescent="0.25">
      <c r="A4704" s="9">
        <v>43296.958333333336</v>
      </c>
      <c r="B4704" s="10">
        <v>80</v>
      </c>
    </row>
    <row r="4705" spans="1:2" x14ac:dyDescent="0.25">
      <c r="A4705" s="9">
        <v>43297</v>
      </c>
      <c r="B4705" s="10">
        <v>81</v>
      </c>
    </row>
    <row r="4706" spans="1:2" x14ac:dyDescent="0.25">
      <c r="A4706" s="9">
        <v>43297.041666666664</v>
      </c>
      <c r="B4706" s="10">
        <v>80</v>
      </c>
    </row>
    <row r="4707" spans="1:2" x14ac:dyDescent="0.25">
      <c r="A4707" s="9">
        <v>43297.083333333336</v>
      </c>
      <c r="B4707" s="10">
        <v>80</v>
      </c>
    </row>
    <row r="4708" spans="1:2" x14ac:dyDescent="0.25">
      <c r="A4708" s="9">
        <v>43297.125</v>
      </c>
      <c r="B4708" s="10">
        <v>80</v>
      </c>
    </row>
    <row r="4709" spans="1:2" x14ac:dyDescent="0.25">
      <c r="A4709" s="9">
        <v>43297.166666666664</v>
      </c>
      <c r="B4709" s="10">
        <v>79</v>
      </c>
    </row>
    <row r="4710" spans="1:2" x14ac:dyDescent="0.25">
      <c r="A4710" s="9">
        <v>43297.208333333336</v>
      </c>
      <c r="B4710" s="10">
        <v>78</v>
      </c>
    </row>
    <row r="4711" spans="1:2" x14ac:dyDescent="0.25">
      <c r="A4711" s="9">
        <v>43297.25</v>
      </c>
      <c r="B4711" s="10">
        <v>79</v>
      </c>
    </row>
    <row r="4712" spans="1:2" x14ac:dyDescent="0.25">
      <c r="A4712" s="9">
        <v>43297.291666666664</v>
      </c>
      <c r="B4712" s="10">
        <v>79</v>
      </c>
    </row>
    <row r="4713" spans="1:2" x14ac:dyDescent="0.25">
      <c r="A4713" s="9">
        <v>43297.333333333336</v>
      </c>
      <c r="B4713" s="10">
        <v>81</v>
      </c>
    </row>
    <row r="4714" spans="1:2" x14ac:dyDescent="0.25">
      <c r="A4714" s="9">
        <v>43297.375</v>
      </c>
      <c r="B4714" s="10">
        <v>82</v>
      </c>
    </row>
    <row r="4715" spans="1:2" x14ac:dyDescent="0.25">
      <c r="A4715" s="9">
        <v>43297.416666666664</v>
      </c>
      <c r="B4715" s="10">
        <v>85</v>
      </c>
    </row>
    <row r="4716" spans="1:2" x14ac:dyDescent="0.25">
      <c r="A4716" s="9">
        <v>43297.458333333336</v>
      </c>
      <c r="B4716" s="10">
        <v>88</v>
      </c>
    </row>
    <row r="4717" spans="1:2" x14ac:dyDescent="0.25">
      <c r="A4717" s="9">
        <v>43297.5</v>
      </c>
      <c r="B4717" s="10">
        <v>90</v>
      </c>
    </row>
    <row r="4718" spans="1:2" x14ac:dyDescent="0.25">
      <c r="A4718" s="9">
        <v>43297.541666666664</v>
      </c>
      <c r="B4718" s="10">
        <v>91</v>
      </c>
    </row>
    <row r="4719" spans="1:2" x14ac:dyDescent="0.25">
      <c r="A4719" s="9">
        <v>43297.583333333336</v>
      </c>
      <c r="B4719" s="10">
        <v>92</v>
      </c>
    </row>
    <row r="4720" spans="1:2" x14ac:dyDescent="0.25">
      <c r="A4720" s="9">
        <v>43297.625</v>
      </c>
      <c r="B4720" s="10">
        <v>90</v>
      </c>
    </row>
    <row r="4721" spans="1:2" x14ac:dyDescent="0.25">
      <c r="A4721" s="9">
        <v>43297.666666666664</v>
      </c>
      <c r="B4721" s="10">
        <v>89</v>
      </c>
    </row>
    <row r="4722" spans="1:2" x14ac:dyDescent="0.25">
      <c r="A4722" s="9">
        <v>43297.708333333336</v>
      </c>
      <c r="B4722" s="10">
        <v>90</v>
      </c>
    </row>
    <row r="4723" spans="1:2" x14ac:dyDescent="0.25">
      <c r="A4723" s="9">
        <v>43297.75</v>
      </c>
      <c r="B4723" s="10">
        <v>86</v>
      </c>
    </row>
    <row r="4724" spans="1:2" x14ac:dyDescent="0.25">
      <c r="A4724" s="9">
        <v>43297.791666666664</v>
      </c>
      <c r="B4724" s="10">
        <v>85</v>
      </c>
    </row>
    <row r="4725" spans="1:2" x14ac:dyDescent="0.25">
      <c r="A4725" s="9">
        <v>43297.833333333336</v>
      </c>
      <c r="B4725" s="10">
        <v>85</v>
      </c>
    </row>
    <row r="4726" spans="1:2" x14ac:dyDescent="0.25">
      <c r="A4726" s="9">
        <v>43297.875</v>
      </c>
      <c r="B4726" s="10">
        <v>83</v>
      </c>
    </row>
    <row r="4727" spans="1:2" x14ac:dyDescent="0.25">
      <c r="A4727" s="9">
        <v>43297.916666666664</v>
      </c>
      <c r="B4727" s="10">
        <v>83</v>
      </c>
    </row>
    <row r="4728" spans="1:2" x14ac:dyDescent="0.25">
      <c r="A4728" s="9">
        <v>43297.958333333336</v>
      </c>
      <c r="B4728" s="10">
        <v>82</v>
      </c>
    </row>
    <row r="4729" spans="1:2" x14ac:dyDescent="0.25">
      <c r="A4729" s="9">
        <v>43298</v>
      </c>
      <c r="B4729" s="10">
        <v>83</v>
      </c>
    </row>
    <row r="4730" spans="1:2" x14ac:dyDescent="0.25">
      <c r="A4730" s="9">
        <v>43298.041666666664</v>
      </c>
      <c r="B4730" s="10">
        <v>84</v>
      </c>
    </row>
    <row r="4731" spans="1:2" x14ac:dyDescent="0.25">
      <c r="A4731" s="9">
        <v>43298.083333333336</v>
      </c>
      <c r="B4731" s="10">
        <v>83</v>
      </c>
    </row>
    <row r="4732" spans="1:2" x14ac:dyDescent="0.25">
      <c r="A4732" s="9">
        <v>43298.125</v>
      </c>
      <c r="B4732" s="10">
        <v>82</v>
      </c>
    </row>
    <row r="4733" spans="1:2" x14ac:dyDescent="0.25">
      <c r="A4733" s="9">
        <v>43298.166666666664</v>
      </c>
      <c r="B4733" s="10">
        <v>81</v>
      </c>
    </row>
    <row r="4734" spans="1:2" x14ac:dyDescent="0.25">
      <c r="A4734" s="9">
        <v>43298.208333333336</v>
      </c>
      <c r="B4734" s="10">
        <v>80</v>
      </c>
    </row>
    <row r="4735" spans="1:2" x14ac:dyDescent="0.25">
      <c r="A4735" s="9">
        <v>43298.25</v>
      </c>
      <c r="B4735" s="10">
        <v>79</v>
      </c>
    </row>
    <row r="4736" spans="1:2" x14ac:dyDescent="0.25">
      <c r="A4736" s="9">
        <v>43298.291666666664</v>
      </c>
      <c r="B4736" s="10">
        <v>80</v>
      </c>
    </row>
    <row r="4737" spans="1:2" x14ac:dyDescent="0.25">
      <c r="A4737" s="9">
        <v>43298.333333333336</v>
      </c>
      <c r="B4737" s="10">
        <v>81</v>
      </c>
    </row>
    <row r="4738" spans="1:2" x14ac:dyDescent="0.25">
      <c r="A4738" s="9">
        <v>43298.375</v>
      </c>
      <c r="B4738" s="10">
        <v>83</v>
      </c>
    </row>
    <row r="4739" spans="1:2" x14ac:dyDescent="0.25">
      <c r="A4739" s="9">
        <v>43298.416666666664</v>
      </c>
      <c r="B4739" s="10">
        <v>86</v>
      </c>
    </row>
    <row r="4740" spans="1:2" x14ac:dyDescent="0.25">
      <c r="A4740" s="9">
        <v>43298.458333333336</v>
      </c>
      <c r="B4740" s="10">
        <v>88</v>
      </c>
    </row>
    <row r="4741" spans="1:2" x14ac:dyDescent="0.25">
      <c r="A4741" s="9">
        <v>43298.5</v>
      </c>
      <c r="B4741" s="10">
        <v>88</v>
      </c>
    </row>
    <row r="4742" spans="1:2" x14ac:dyDescent="0.25">
      <c r="A4742" s="9">
        <v>43298.541666666664</v>
      </c>
      <c r="B4742" s="10">
        <v>88</v>
      </c>
    </row>
    <row r="4743" spans="1:2" x14ac:dyDescent="0.25">
      <c r="A4743" s="9">
        <v>43298.583333333336</v>
      </c>
      <c r="B4743" s="10">
        <v>88</v>
      </c>
    </row>
    <row r="4744" spans="1:2" x14ac:dyDescent="0.25">
      <c r="A4744" s="9">
        <v>43298.625</v>
      </c>
      <c r="B4744" s="10">
        <v>80.5</v>
      </c>
    </row>
    <row r="4745" spans="1:2" x14ac:dyDescent="0.25">
      <c r="A4745" s="9">
        <v>43298.666666666664</v>
      </c>
      <c r="B4745" s="10">
        <v>73</v>
      </c>
    </row>
    <row r="4746" spans="1:2" x14ac:dyDescent="0.25">
      <c r="A4746" s="9">
        <v>43298.708333333336</v>
      </c>
      <c r="B4746" s="10">
        <v>75</v>
      </c>
    </row>
    <row r="4747" spans="1:2" x14ac:dyDescent="0.25">
      <c r="A4747" s="9">
        <v>43298.75</v>
      </c>
      <c r="B4747" s="10">
        <v>75</v>
      </c>
    </row>
    <row r="4748" spans="1:2" x14ac:dyDescent="0.25">
      <c r="A4748" s="9">
        <v>43298.791666666664</v>
      </c>
      <c r="B4748" s="10">
        <v>74</v>
      </c>
    </row>
    <row r="4749" spans="1:2" x14ac:dyDescent="0.25">
      <c r="A4749" s="9">
        <v>43298.833333333336</v>
      </c>
      <c r="B4749" s="10">
        <v>73</v>
      </c>
    </row>
    <row r="4750" spans="1:2" x14ac:dyDescent="0.25">
      <c r="A4750" s="9">
        <v>43298.875</v>
      </c>
      <c r="B4750" s="10">
        <v>73</v>
      </c>
    </row>
    <row r="4751" spans="1:2" x14ac:dyDescent="0.25">
      <c r="A4751" s="9">
        <v>43298.916666666664</v>
      </c>
      <c r="B4751" s="10">
        <v>74</v>
      </c>
    </row>
    <row r="4752" spans="1:2" x14ac:dyDescent="0.25">
      <c r="A4752" s="9">
        <v>43298.958333333336</v>
      </c>
      <c r="B4752" s="10">
        <v>75</v>
      </c>
    </row>
    <row r="4753" spans="1:2" x14ac:dyDescent="0.25">
      <c r="A4753" s="9">
        <v>43299</v>
      </c>
      <c r="B4753" s="10">
        <v>74</v>
      </c>
    </row>
    <row r="4754" spans="1:2" x14ac:dyDescent="0.25">
      <c r="A4754" s="9">
        <v>43299.041666666664</v>
      </c>
      <c r="B4754" s="10">
        <v>74</v>
      </c>
    </row>
    <row r="4755" spans="1:2" x14ac:dyDescent="0.25">
      <c r="A4755" s="9">
        <v>43299.083333333336</v>
      </c>
      <c r="B4755" s="10">
        <v>73</v>
      </c>
    </row>
    <row r="4756" spans="1:2" x14ac:dyDescent="0.25">
      <c r="A4756" s="9">
        <v>43299.125</v>
      </c>
      <c r="B4756" s="10">
        <v>74</v>
      </c>
    </row>
    <row r="4757" spans="1:2" x14ac:dyDescent="0.25">
      <c r="A4757" s="9">
        <v>43299.166666666664</v>
      </c>
      <c r="B4757" s="10">
        <v>74</v>
      </c>
    </row>
    <row r="4758" spans="1:2" x14ac:dyDescent="0.25">
      <c r="A4758" s="9">
        <v>43299.208333333336</v>
      </c>
      <c r="B4758" s="10">
        <v>72</v>
      </c>
    </row>
    <row r="4759" spans="1:2" x14ac:dyDescent="0.25">
      <c r="A4759" s="9">
        <v>43299.25</v>
      </c>
      <c r="B4759" s="10">
        <v>71</v>
      </c>
    </row>
    <row r="4760" spans="1:2" x14ac:dyDescent="0.25">
      <c r="A4760" s="9">
        <v>43299.291666666664</v>
      </c>
      <c r="B4760" s="10">
        <v>72</v>
      </c>
    </row>
    <row r="4761" spans="1:2" x14ac:dyDescent="0.25">
      <c r="A4761" s="9">
        <v>43299.333333333336</v>
      </c>
      <c r="B4761" s="10">
        <v>73</v>
      </c>
    </row>
    <row r="4762" spans="1:2" x14ac:dyDescent="0.25">
      <c r="A4762" s="9">
        <v>43299.375</v>
      </c>
      <c r="B4762" s="10">
        <v>75</v>
      </c>
    </row>
    <row r="4763" spans="1:2" x14ac:dyDescent="0.25">
      <c r="A4763" s="9">
        <v>43299.416666666664</v>
      </c>
      <c r="B4763" s="10">
        <v>77</v>
      </c>
    </row>
    <row r="4764" spans="1:2" x14ac:dyDescent="0.25">
      <c r="A4764" s="9">
        <v>43299.458333333336</v>
      </c>
      <c r="B4764" s="10">
        <v>79</v>
      </c>
    </row>
    <row r="4765" spans="1:2" x14ac:dyDescent="0.25">
      <c r="A4765" s="9">
        <v>43299.5</v>
      </c>
      <c r="B4765" s="10">
        <v>81</v>
      </c>
    </row>
    <row r="4766" spans="1:2" x14ac:dyDescent="0.25">
      <c r="A4766" s="9">
        <v>43299.541666666664</v>
      </c>
      <c r="B4766" s="10">
        <v>82</v>
      </c>
    </row>
    <row r="4767" spans="1:2" x14ac:dyDescent="0.25">
      <c r="A4767" s="9">
        <v>43299.583333333336</v>
      </c>
      <c r="B4767" s="10">
        <v>82</v>
      </c>
    </row>
    <row r="4768" spans="1:2" x14ac:dyDescent="0.25">
      <c r="A4768" s="9">
        <v>43299.625</v>
      </c>
      <c r="B4768" s="10">
        <v>84</v>
      </c>
    </row>
    <row r="4769" spans="1:2" x14ac:dyDescent="0.25">
      <c r="A4769" s="9">
        <v>43299.666666666664</v>
      </c>
      <c r="B4769" s="10">
        <v>84</v>
      </c>
    </row>
    <row r="4770" spans="1:2" x14ac:dyDescent="0.25">
      <c r="A4770" s="9">
        <v>43299.708333333336</v>
      </c>
      <c r="B4770" s="10">
        <v>85</v>
      </c>
    </row>
    <row r="4771" spans="1:2" x14ac:dyDescent="0.25">
      <c r="A4771" s="9">
        <v>43299.75</v>
      </c>
      <c r="B4771" s="10">
        <v>85</v>
      </c>
    </row>
    <row r="4772" spans="1:2" x14ac:dyDescent="0.25">
      <c r="A4772" s="9">
        <v>43299.791666666664</v>
      </c>
      <c r="B4772" s="10">
        <v>84</v>
      </c>
    </row>
    <row r="4773" spans="1:2" x14ac:dyDescent="0.25">
      <c r="A4773" s="9">
        <v>43299.833333333336</v>
      </c>
      <c r="B4773" s="10">
        <v>82</v>
      </c>
    </row>
    <row r="4774" spans="1:2" x14ac:dyDescent="0.25">
      <c r="A4774" s="9">
        <v>43299.875</v>
      </c>
      <c r="B4774" s="10">
        <v>80</v>
      </c>
    </row>
    <row r="4775" spans="1:2" x14ac:dyDescent="0.25">
      <c r="A4775" s="9">
        <v>43299.916666666664</v>
      </c>
      <c r="B4775" s="10">
        <v>80</v>
      </c>
    </row>
    <row r="4776" spans="1:2" x14ac:dyDescent="0.25">
      <c r="A4776" s="9">
        <v>43299.958333333336</v>
      </c>
      <c r="B4776" s="10">
        <v>77</v>
      </c>
    </row>
    <row r="4777" spans="1:2" x14ac:dyDescent="0.25">
      <c r="A4777" s="9">
        <v>43300</v>
      </c>
      <c r="B4777" s="10">
        <v>76</v>
      </c>
    </row>
    <row r="4778" spans="1:2" x14ac:dyDescent="0.25">
      <c r="A4778" s="9">
        <v>43300.041666666664</v>
      </c>
      <c r="B4778" s="10">
        <v>75</v>
      </c>
    </row>
    <row r="4779" spans="1:2" x14ac:dyDescent="0.25">
      <c r="A4779" s="9">
        <v>43300.083333333336</v>
      </c>
      <c r="B4779" s="10">
        <v>73</v>
      </c>
    </row>
    <row r="4780" spans="1:2" x14ac:dyDescent="0.25">
      <c r="A4780" s="9">
        <v>43300.125</v>
      </c>
      <c r="B4780" s="10">
        <v>71</v>
      </c>
    </row>
    <row r="4781" spans="1:2" x14ac:dyDescent="0.25">
      <c r="A4781" s="9">
        <v>43300.166666666664</v>
      </c>
      <c r="B4781" s="10">
        <v>71</v>
      </c>
    </row>
    <row r="4782" spans="1:2" x14ac:dyDescent="0.25">
      <c r="A4782" s="9">
        <v>43300.208333333336</v>
      </c>
      <c r="B4782" s="10">
        <v>70</v>
      </c>
    </row>
    <row r="4783" spans="1:2" x14ac:dyDescent="0.25">
      <c r="A4783" s="9">
        <v>43300.25</v>
      </c>
      <c r="B4783" s="10">
        <v>69</v>
      </c>
    </row>
    <row r="4784" spans="1:2" x14ac:dyDescent="0.25">
      <c r="A4784" s="9">
        <v>43300.291666666664</v>
      </c>
      <c r="B4784" s="10">
        <v>69</v>
      </c>
    </row>
    <row r="4785" spans="1:2" x14ac:dyDescent="0.25">
      <c r="A4785" s="9">
        <v>43300.333333333336</v>
      </c>
      <c r="B4785" s="10">
        <v>70</v>
      </c>
    </row>
    <row r="4786" spans="1:2" x14ac:dyDescent="0.25">
      <c r="A4786" s="9">
        <v>43300.375</v>
      </c>
      <c r="B4786" s="10">
        <v>72</v>
      </c>
    </row>
    <row r="4787" spans="1:2" x14ac:dyDescent="0.25">
      <c r="A4787" s="9">
        <v>43300.416666666664</v>
      </c>
      <c r="B4787" s="10">
        <v>73</v>
      </c>
    </row>
    <row r="4788" spans="1:2" x14ac:dyDescent="0.25">
      <c r="A4788" s="9">
        <v>43300.458333333336</v>
      </c>
      <c r="B4788" s="10">
        <v>74</v>
      </c>
    </row>
    <row r="4789" spans="1:2" x14ac:dyDescent="0.25">
      <c r="A4789" s="9">
        <v>43300.5</v>
      </c>
      <c r="B4789" s="10">
        <v>77</v>
      </c>
    </row>
    <row r="4790" spans="1:2" x14ac:dyDescent="0.25">
      <c r="A4790" s="9">
        <v>43300.541666666664</v>
      </c>
      <c r="B4790" s="10">
        <v>78</v>
      </c>
    </row>
    <row r="4791" spans="1:2" x14ac:dyDescent="0.25">
      <c r="A4791" s="9">
        <v>43300.583333333336</v>
      </c>
      <c r="B4791" s="10">
        <v>79</v>
      </c>
    </row>
    <row r="4792" spans="1:2" x14ac:dyDescent="0.25">
      <c r="A4792" s="9">
        <v>43300.625</v>
      </c>
      <c r="B4792" s="10">
        <v>81</v>
      </c>
    </row>
    <row r="4793" spans="1:2" x14ac:dyDescent="0.25">
      <c r="A4793" s="9">
        <v>43300.666666666664</v>
      </c>
      <c r="B4793" s="10">
        <v>83</v>
      </c>
    </row>
    <row r="4794" spans="1:2" x14ac:dyDescent="0.25">
      <c r="A4794" s="9">
        <v>43300.708333333336</v>
      </c>
      <c r="B4794" s="10">
        <v>82</v>
      </c>
    </row>
    <row r="4795" spans="1:2" x14ac:dyDescent="0.25">
      <c r="A4795" s="9">
        <v>43300.75</v>
      </c>
      <c r="B4795" s="10">
        <v>81</v>
      </c>
    </row>
    <row r="4796" spans="1:2" x14ac:dyDescent="0.25">
      <c r="A4796" s="9">
        <v>43300.791666666664</v>
      </c>
      <c r="B4796" s="10">
        <v>80</v>
      </c>
    </row>
    <row r="4797" spans="1:2" x14ac:dyDescent="0.25">
      <c r="A4797" s="9">
        <v>43300.833333333336</v>
      </c>
      <c r="B4797" s="10">
        <v>78</v>
      </c>
    </row>
    <row r="4798" spans="1:2" x14ac:dyDescent="0.25">
      <c r="A4798" s="9">
        <v>43300.875</v>
      </c>
      <c r="B4798" s="10">
        <v>76</v>
      </c>
    </row>
    <row r="4799" spans="1:2" x14ac:dyDescent="0.25">
      <c r="A4799" s="9">
        <v>43300.916666666664</v>
      </c>
      <c r="B4799" s="10">
        <v>75</v>
      </c>
    </row>
    <row r="4800" spans="1:2" x14ac:dyDescent="0.25">
      <c r="A4800" s="9">
        <v>43300.958333333336</v>
      </c>
      <c r="B4800" s="10">
        <v>74</v>
      </c>
    </row>
    <row r="4801" spans="1:2" x14ac:dyDescent="0.25">
      <c r="A4801" s="9">
        <v>43301</v>
      </c>
      <c r="B4801" s="10">
        <v>74</v>
      </c>
    </row>
    <row r="4802" spans="1:2" x14ac:dyDescent="0.25">
      <c r="A4802" s="9">
        <v>43301.041666666664</v>
      </c>
      <c r="B4802" s="10">
        <v>74</v>
      </c>
    </row>
    <row r="4803" spans="1:2" x14ac:dyDescent="0.25">
      <c r="A4803" s="9">
        <v>43301.083333333336</v>
      </c>
      <c r="B4803" s="10">
        <v>73</v>
      </c>
    </row>
    <row r="4804" spans="1:2" x14ac:dyDescent="0.25">
      <c r="A4804" s="9">
        <v>43301.125</v>
      </c>
      <c r="B4804" s="10">
        <v>73</v>
      </c>
    </row>
    <row r="4805" spans="1:2" x14ac:dyDescent="0.25">
      <c r="A4805" s="9">
        <v>43301.166666666664</v>
      </c>
      <c r="B4805" s="10">
        <v>73</v>
      </c>
    </row>
    <row r="4806" spans="1:2" x14ac:dyDescent="0.25">
      <c r="A4806" s="9">
        <v>43301.208333333336</v>
      </c>
      <c r="B4806" s="10">
        <v>73</v>
      </c>
    </row>
    <row r="4807" spans="1:2" x14ac:dyDescent="0.25">
      <c r="A4807" s="9">
        <v>43301.25</v>
      </c>
      <c r="B4807" s="10">
        <v>72</v>
      </c>
    </row>
    <row r="4808" spans="1:2" x14ac:dyDescent="0.25">
      <c r="A4808" s="9">
        <v>43301.291666666664</v>
      </c>
      <c r="B4808" s="10">
        <v>70</v>
      </c>
    </row>
    <row r="4809" spans="1:2" x14ac:dyDescent="0.25">
      <c r="A4809" s="9">
        <v>43301.333333333336</v>
      </c>
      <c r="B4809" s="10">
        <v>72</v>
      </c>
    </row>
    <row r="4810" spans="1:2" x14ac:dyDescent="0.25">
      <c r="A4810" s="9">
        <v>43301.375</v>
      </c>
      <c r="B4810" s="10">
        <v>74</v>
      </c>
    </row>
    <row r="4811" spans="1:2" x14ac:dyDescent="0.25">
      <c r="A4811" s="9">
        <v>43301.416666666664</v>
      </c>
      <c r="B4811" s="10">
        <v>76</v>
      </c>
    </row>
    <row r="4812" spans="1:2" x14ac:dyDescent="0.25">
      <c r="A4812" s="9">
        <v>43301.458333333336</v>
      </c>
      <c r="B4812" s="10">
        <v>79</v>
      </c>
    </row>
    <row r="4813" spans="1:2" x14ac:dyDescent="0.25">
      <c r="A4813" s="9">
        <v>43301.5</v>
      </c>
      <c r="B4813" s="10">
        <v>79</v>
      </c>
    </row>
    <row r="4814" spans="1:2" x14ac:dyDescent="0.25">
      <c r="A4814" s="9">
        <v>43301.541666666664</v>
      </c>
      <c r="B4814" s="10">
        <v>81</v>
      </c>
    </row>
    <row r="4815" spans="1:2" x14ac:dyDescent="0.25">
      <c r="A4815" s="9">
        <v>43301.583333333336</v>
      </c>
      <c r="B4815" s="10">
        <v>82</v>
      </c>
    </row>
    <row r="4816" spans="1:2" x14ac:dyDescent="0.25">
      <c r="A4816" s="9">
        <v>43301.625</v>
      </c>
      <c r="B4816" s="10">
        <v>81</v>
      </c>
    </row>
    <row r="4817" spans="1:2" x14ac:dyDescent="0.25">
      <c r="A4817" s="9">
        <v>43301.666666666664</v>
      </c>
      <c r="B4817" s="10">
        <v>82</v>
      </c>
    </row>
    <row r="4818" spans="1:2" x14ac:dyDescent="0.25">
      <c r="A4818" s="9">
        <v>43301.708333333336</v>
      </c>
      <c r="B4818" s="10">
        <v>82</v>
      </c>
    </row>
    <row r="4819" spans="1:2" x14ac:dyDescent="0.25">
      <c r="A4819" s="9">
        <v>43301.75</v>
      </c>
      <c r="B4819" s="10">
        <v>81</v>
      </c>
    </row>
    <row r="4820" spans="1:2" x14ac:dyDescent="0.25">
      <c r="A4820" s="9">
        <v>43301.791666666664</v>
      </c>
      <c r="B4820" s="10">
        <v>79</v>
      </c>
    </row>
    <row r="4821" spans="1:2" x14ac:dyDescent="0.25">
      <c r="A4821" s="9">
        <v>43301.833333333336</v>
      </c>
      <c r="B4821" s="10">
        <v>76</v>
      </c>
    </row>
    <row r="4822" spans="1:2" x14ac:dyDescent="0.25">
      <c r="A4822" s="9">
        <v>43301.875</v>
      </c>
      <c r="B4822" s="10">
        <v>75</v>
      </c>
    </row>
    <row r="4823" spans="1:2" x14ac:dyDescent="0.25">
      <c r="A4823" s="9">
        <v>43301.916666666664</v>
      </c>
      <c r="B4823" s="10">
        <v>75</v>
      </c>
    </row>
    <row r="4824" spans="1:2" x14ac:dyDescent="0.25">
      <c r="A4824" s="9">
        <v>43301.958333333336</v>
      </c>
      <c r="B4824" s="10">
        <v>74</v>
      </c>
    </row>
    <row r="4825" spans="1:2" x14ac:dyDescent="0.25">
      <c r="A4825" s="9">
        <v>43302</v>
      </c>
      <c r="B4825" s="10">
        <v>73</v>
      </c>
    </row>
    <row r="4826" spans="1:2" x14ac:dyDescent="0.25">
      <c r="A4826" s="9">
        <v>43302.041666666664</v>
      </c>
      <c r="B4826" s="10">
        <v>73</v>
      </c>
    </row>
    <row r="4827" spans="1:2" x14ac:dyDescent="0.25">
      <c r="A4827" s="9">
        <v>43302.083333333336</v>
      </c>
      <c r="B4827" s="10">
        <v>73</v>
      </c>
    </row>
    <row r="4828" spans="1:2" x14ac:dyDescent="0.25">
      <c r="A4828" s="9">
        <v>43302.125</v>
      </c>
      <c r="B4828" s="10">
        <v>73</v>
      </c>
    </row>
    <row r="4829" spans="1:2" x14ac:dyDescent="0.25">
      <c r="A4829" s="9">
        <v>43302.166666666664</v>
      </c>
      <c r="B4829" s="10">
        <v>72</v>
      </c>
    </row>
    <row r="4830" spans="1:2" x14ac:dyDescent="0.25">
      <c r="A4830" s="9">
        <v>43302.208333333336</v>
      </c>
      <c r="B4830" s="10">
        <v>70</v>
      </c>
    </row>
    <row r="4831" spans="1:2" x14ac:dyDescent="0.25">
      <c r="A4831" s="9">
        <v>43302.25</v>
      </c>
      <c r="B4831" s="10">
        <v>70</v>
      </c>
    </row>
    <row r="4832" spans="1:2" x14ac:dyDescent="0.25">
      <c r="A4832" s="9">
        <v>43302.291666666664</v>
      </c>
      <c r="B4832" s="10">
        <v>72</v>
      </c>
    </row>
    <row r="4833" spans="1:2" x14ac:dyDescent="0.25">
      <c r="A4833" s="9">
        <v>43302.333333333336</v>
      </c>
      <c r="B4833" s="10">
        <v>72</v>
      </c>
    </row>
    <row r="4834" spans="1:2" x14ac:dyDescent="0.25">
      <c r="A4834" s="9">
        <v>43302.375</v>
      </c>
      <c r="B4834" s="10">
        <v>73</v>
      </c>
    </row>
    <row r="4835" spans="1:2" x14ac:dyDescent="0.25">
      <c r="A4835" s="9">
        <v>43302.416666666664</v>
      </c>
      <c r="B4835" s="10">
        <v>75</v>
      </c>
    </row>
    <row r="4836" spans="1:2" x14ac:dyDescent="0.25">
      <c r="A4836" s="9">
        <v>43302.458333333336</v>
      </c>
      <c r="B4836" s="10">
        <v>77</v>
      </c>
    </row>
    <row r="4837" spans="1:2" x14ac:dyDescent="0.25">
      <c r="A4837" s="9">
        <v>43302.5</v>
      </c>
      <c r="B4837" s="10">
        <v>77</v>
      </c>
    </row>
    <row r="4838" spans="1:2" x14ac:dyDescent="0.25">
      <c r="A4838" s="9">
        <v>43302.541666666664</v>
      </c>
      <c r="B4838" s="10">
        <v>75</v>
      </c>
    </row>
    <row r="4839" spans="1:2" x14ac:dyDescent="0.25">
      <c r="A4839" s="9">
        <v>43302.583333333336</v>
      </c>
      <c r="B4839" s="10">
        <v>76</v>
      </c>
    </row>
    <row r="4840" spans="1:2" x14ac:dyDescent="0.25">
      <c r="A4840" s="9">
        <v>43302.625</v>
      </c>
      <c r="B4840" s="10">
        <v>75</v>
      </c>
    </row>
    <row r="4841" spans="1:2" x14ac:dyDescent="0.25">
      <c r="A4841" s="9">
        <v>43302.666666666664</v>
      </c>
      <c r="B4841" s="10">
        <v>75</v>
      </c>
    </row>
    <row r="4842" spans="1:2" x14ac:dyDescent="0.25">
      <c r="A4842" s="9">
        <v>43302.708333333336</v>
      </c>
      <c r="B4842" s="10">
        <v>76</v>
      </c>
    </row>
    <row r="4843" spans="1:2" x14ac:dyDescent="0.25">
      <c r="A4843" s="9">
        <v>43302.75</v>
      </c>
      <c r="B4843" s="10">
        <v>73</v>
      </c>
    </row>
    <row r="4844" spans="1:2" x14ac:dyDescent="0.25">
      <c r="A4844" s="9">
        <v>43302.791666666664</v>
      </c>
      <c r="B4844" s="10">
        <v>72</v>
      </c>
    </row>
    <row r="4845" spans="1:2" x14ac:dyDescent="0.25">
      <c r="A4845" s="9">
        <v>43302.833333333336</v>
      </c>
      <c r="B4845" s="10">
        <v>71</v>
      </c>
    </row>
    <row r="4846" spans="1:2" x14ac:dyDescent="0.25">
      <c r="A4846" s="9">
        <v>43302.875</v>
      </c>
      <c r="B4846" s="10">
        <v>70</v>
      </c>
    </row>
    <row r="4847" spans="1:2" x14ac:dyDescent="0.25">
      <c r="A4847" s="9">
        <v>43302.916666666664</v>
      </c>
      <c r="B4847" s="10">
        <v>66</v>
      </c>
    </row>
    <row r="4848" spans="1:2" x14ac:dyDescent="0.25">
      <c r="A4848" s="9">
        <v>43302.958333333336</v>
      </c>
      <c r="B4848" s="10">
        <v>68</v>
      </c>
    </row>
    <row r="4849" spans="1:2" x14ac:dyDescent="0.25">
      <c r="A4849" s="9">
        <v>43303</v>
      </c>
      <c r="B4849" s="10">
        <v>69</v>
      </c>
    </row>
    <row r="4850" spans="1:2" x14ac:dyDescent="0.25">
      <c r="A4850" s="9">
        <v>43303.041666666664</v>
      </c>
      <c r="B4850" s="10">
        <v>72</v>
      </c>
    </row>
    <row r="4851" spans="1:2" x14ac:dyDescent="0.25">
      <c r="A4851" s="9">
        <v>43303.083333333336</v>
      </c>
      <c r="B4851" s="10">
        <v>74</v>
      </c>
    </row>
    <row r="4852" spans="1:2" x14ac:dyDescent="0.25">
      <c r="A4852" s="9">
        <v>43303.125</v>
      </c>
      <c r="B4852" s="10">
        <v>74</v>
      </c>
    </row>
    <row r="4853" spans="1:2" x14ac:dyDescent="0.25">
      <c r="A4853" s="9">
        <v>43303.166666666664</v>
      </c>
      <c r="B4853" s="10">
        <v>76</v>
      </c>
    </row>
    <row r="4854" spans="1:2" x14ac:dyDescent="0.25">
      <c r="A4854" s="9">
        <v>43303.208333333336</v>
      </c>
      <c r="B4854" s="10">
        <v>76</v>
      </c>
    </row>
    <row r="4855" spans="1:2" x14ac:dyDescent="0.25">
      <c r="A4855" s="9">
        <v>43303.25</v>
      </c>
      <c r="B4855" s="10">
        <v>75</v>
      </c>
    </row>
    <row r="4856" spans="1:2" x14ac:dyDescent="0.25">
      <c r="A4856" s="9">
        <v>43303.291666666664</v>
      </c>
      <c r="B4856" s="10">
        <v>75</v>
      </c>
    </row>
    <row r="4857" spans="1:2" x14ac:dyDescent="0.25">
      <c r="A4857" s="9">
        <v>43303.333333333336</v>
      </c>
      <c r="B4857" s="10">
        <v>75</v>
      </c>
    </row>
    <row r="4858" spans="1:2" x14ac:dyDescent="0.25">
      <c r="A4858" s="9">
        <v>43303.375</v>
      </c>
      <c r="B4858" s="10">
        <v>74</v>
      </c>
    </row>
    <row r="4859" spans="1:2" x14ac:dyDescent="0.25">
      <c r="A4859" s="9">
        <v>43303.416666666664</v>
      </c>
      <c r="B4859" s="10">
        <v>76</v>
      </c>
    </row>
    <row r="4860" spans="1:2" x14ac:dyDescent="0.25">
      <c r="A4860" s="9">
        <v>43303.458333333336</v>
      </c>
      <c r="B4860" s="10">
        <v>77</v>
      </c>
    </row>
    <row r="4861" spans="1:2" x14ac:dyDescent="0.25">
      <c r="A4861" s="9">
        <v>43303.5</v>
      </c>
      <c r="B4861" s="10">
        <v>79</v>
      </c>
    </row>
    <row r="4862" spans="1:2" x14ac:dyDescent="0.25">
      <c r="A4862" s="9">
        <v>43303.541666666664</v>
      </c>
      <c r="B4862" s="10">
        <v>82</v>
      </c>
    </row>
    <row r="4863" spans="1:2" x14ac:dyDescent="0.25">
      <c r="A4863" s="9">
        <v>43303.583333333336</v>
      </c>
      <c r="B4863" s="10">
        <v>82</v>
      </c>
    </row>
    <row r="4864" spans="1:2" x14ac:dyDescent="0.25">
      <c r="A4864" s="9">
        <v>43303.625</v>
      </c>
      <c r="B4864" s="10">
        <v>82</v>
      </c>
    </row>
    <row r="4865" spans="1:2" x14ac:dyDescent="0.25">
      <c r="A4865" s="9">
        <v>43303.666666666664</v>
      </c>
      <c r="B4865" s="10">
        <v>82</v>
      </c>
    </row>
    <row r="4866" spans="1:2" x14ac:dyDescent="0.25">
      <c r="A4866" s="9">
        <v>43303.708333333336</v>
      </c>
      <c r="B4866" s="10">
        <v>80</v>
      </c>
    </row>
    <row r="4867" spans="1:2" x14ac:dyDescent="0.25">
      <c r="A4867" s="9">
        <v>43303.75</v>
      </c>
      <c r="B4867" s="10">
        <v>79</v>
      </c>
    </row>
    <row r="4868" spans="1:2" x14ac:dyDescent="0.25">
      <c r="A4868" s="9">
        <v>43303.791666666664</v>
      </c>
      <c r="B4868" s="10">
        <v>79</v>
      </c>
    </row>
    <row r="4869" spans="1:2" x14ac:dyDescent="0.25">
      <c r="A4869" s="9">
        <v>43303.833333333336</v>
      </c>
      <c r="B4869" s="10">
        <v>77</v>
      </c>
    </row>
    <row r="4870" spans="1:2" x14ac:dyDescent="0.25">
      <c r="A4870" s="9">
        <v>43303.875</v>
      </c>
      <c r="B4870" s="10">
        <v>77</v>
      </c>
    </row>
    <row r="4871" spans="1:2" x14ac:dyDescent="0.25">
      <c r="A4871" s="9">
        <v>43303.916666666664</v>
      </c>
      <c r="B4871" s="10">
        <v>78</v>
      </c>
    </row>
    <row r="4872" spans="1:2" x14ac:dyDescent="0.25">
      <c r="A4872" s="9">
        <v>43303.958333333336</v>
      </c>
      <c r="B4872" s="10">
        <v>77</v>
      </c>
    </row>
    <row r="4873" spans="1:2" x14ac:dyDescent="0.25">
      <c r="A4873" s="9">
        <v>43304</v>
      </c>
      <c r="B4873" s="10">
        <v>78</v>
      </c>
    </row>
    <row r="4874" spans="1:2" x14ac:dyDescent="0.25">
      <c r="A4874" s="9">
        <v>43304.041666666664</v>
      </c>
      <c r="B4874" s="10">
        <v>78</v>
      </c>
    </row>
    <row r="4875" spans="1:2" x14ac:dyDescent="0.25">
      <c r="A4875" s="9">
        <v>43304.083333333336</v>
      </c>
      <c r="B4875" s="10">
        <v>78</v>
      </c>
    </row>
    <row r="4876" spans="1:2" x14ac:dyDescent="0.25">
      <c r="A4876" s="9">
        <v>43304.125</v>
      </c>
      <c r="B4876" s="10">
        <v>78</v>
      </c>
    </row>
    <row r="4877" spans="1:2" x14ac:dyDescent="0.25">
      <c r="A4877" s="9">
        <v>43304.166666666664</v>
      </c>
      <c r="B4877" s="10">
        <v>78</v>
      </c>
    </row>
    <row r="4878" spans="1:2" x14ac:dyDescent="0.25">
      <c r="A4878" s="9">
        <v>43304.208333333336</v>
      </c>
      <c r="B4878" s="10">
        <v>78</v>
      </c>
    </row>
    <row r="4879" spans="1:2" x14ac:dyDescent="0.25">
      <c r="A4879" s="9">
        <v>43304.25</v>
      </c>
      <c r="B4879" s="10">
        <v>77</v>
      </c>
    </row>
    <row r="4880" spans="1:2" x14ac:dyDescent="0.25">
      <c r="A4880" s="9">
        <v>43304.291666666664</v>
      </c>
      <c r="B4880" s="10">
        <v>77</v>
      </c>
    </row>
    <row r="4881" spans="1:2" x14ac:dyDescent="0.25">
      <c r="A4881" s="9">
        <v>43304.333333333336</v>
      </c>
      <c r="B4881" s="10">
        <v>77</v>
      </c>
    </row>
    <row r="4882" spans="1:2" x14ac:dyDescent="0.25">
      <c r="A4882" s="9">
        <v>43304.375</v>
      </c>
      <c r="B4882" s="10">
        <v>76</v>
      </c>
    </row>
    <row r="4883" spans="1:2" x14ac:dyDescent="0.25">
      <c r="A4883" s="9">
        <v>43304.416666666664</v>
      </c>
      <c r="B4883" s="10">
        <v>77</v>
      </c>
    </row>
    <row r="4884" spans="1:2" x14ac:dyDescent="0.25">
      <c r="A4884" s="9">
        <v>43304.458333333336</v>
      </c>
      <c r="B4884" s="10">
        <v>79</v>
      </c>
    </row>
    <row r="4885" spans="1:2" x14ac:dyDescent="0.25">
      <c r="A4885" s="9">
        <v>43304.5</v>
      </c>
      <c r="B4885" s="10">
        <v>81</v>
      </c>
    </row>
    <row r="4886" spans="1:2" x14ac:dyDescent="0.25">
      <c r="A4886" s="9">
        <v>43304.541666666664</v>
      </c>
      <c r="B4886" s="10">
        <v>82</v>
      </c>
    </row>
    <row r="4887" spans="1:2" x14ac:dyDescent="0.25">
      <c r="A4887" s="9">
        <v>43304.583333333336</v>
      </c>
      <c r="B4887" s="10">
        <v>84</v>
      </c>
    </row>
    <row r="4888" spans="1:2" x14ac:dyDescent="0.25">
      <c r="A4888" s="9">
        <v>43304.625</v>
      </c>
      <c r="B4888" s="10">
        <v>86</v>
      </c>
    </row>
    <row r="4889" spans="1:2" x14ac:dyDescent="0.25">
      <c r="A4889" s="9">
        <v>43304.666666666664</v>
      </c>
      <c r="B4889" s="10">
        <v>85</v>
      </c>
    </row>
    <row r="4890" spans="1:2" x14ac:dyDescent="0.25">
      <c r="A4890" s="9">
        <v>43304.708333333336</v>
      </c>
      <c r="B4890" s="10">
        <v>84</v>
      </c>
    </row>
    <row r="4891" spans="1:2" x14ac:dyDescent="0.25">
      <c r="A4891" s="9">
        <v>43304.75</v>
      </c>
      <c r="B4891" s="10">
        <v>84</v>
      </c>
    </row>
    <row r="4892" spans="1:2" x14ac:dyDescent="0.25">
      <c r="A4892" s="9">
        <v>43304.791666666664</v>
      </c>
      <c r="B4892" s="10">
        <v>81</v>
      </c>
    </row>
    <row r="4893" spans="1:2" x14ac:dyDescent="0.25">
      <c r="A4893" s="9">
        <v>43304.833333333336</v>
      </c>
      <c r="B4893" s="10">
        <v>81</v>
      </c>
    </row>
    <row r="4894" spans="1:2" x14ac:dyDescent="0.25">
      <c r="A4894" s="9">
        <v>43304.875</v>
      </c>
      <c r="B4894" s="10">
        <v>80</v>
      </c>
    </row>
    <row r="4895" spans="1:2" x14ac:dyDescent="0.25">
      <c r="A4895" s="9">
        <v>43304.916666666664</v>
      </c>
      <c r="B4895" s="10">
        <v>79</v>
      </c>
    </row>
    <row r="4896" spans="1:2" x14ac:dyDescent="0.25">
      <c r="A4896" s="9">
        <v>43304.958333333336</v>
      </c>
      <c r="B4896" s="10">
        <v>79</v>
      </c>
    </row>
    <row r="4897" spans="1:2" x14ac:dyDescent="0.25">
      <c r="A4897" s="9">
        <v>43305</v>
      </c>
      <c r="B4897" s="10">
        <v>79</v>
      </c>
    </row>
    <row r="4898" spans="1:2" x14ac:dyDescent="0.25">
      <c r="A4898" s="9">
        <v>43305.041666666664</v>
      </c>
      <c r="B4898" s="10">
        <v>79</v>
      </c>
    </row>
    <row r="4899" spans="1:2" x14ac:dyDescent="0.25">
      <c r="A4899" s="9">
        <v>43305.083333333336</v>
      </c>
      <c r="B4899" s="10">
        <v>78</v>
      </c>
    </row>
    <row r="4900" spans="1:2" x14ac:dyDescent="0.25">
      <c r="A4900" s="9">
        <v>43305.125</v>
      </c>
      <c r="B4900" s="10">
        <v>77</v>
      </c>
    </row>
    <row r="4901" spans="1:2" x14ac:dyDescent="0.25">
      <c r="A4901" s="9">
        <v>43305.166666666664</v>
      </c>
      <c r="B4901" s="10">
        <v>78</v>
      </c>
    </row>
    <row r="4902" spans="1:2" x14ac:dyDescent="0.25">
      <c r="A4902" s="9">
        <v>43305.208333333336</v>
      </c>
      <c r="B4902" s="10">
        <v>77</v>
      </c>
    </row>
    <row r="4903" spans="1:2" x14ac:dyDescent="0.25">
      <c r="A4903" s="9">
        <v>43305.25</v>
      </c>
      <c r="B4903" s="10">
        <v>77</v>
      </c>
    </row>
    <row r="4904" spans="1:2" x14ac:dyDescent="0.25">
      <c r="A4904" s="9">
        <v>43305.291666666664</v>
      </c>
      <c r="B4904" s="10">
        <v>78</v>
      </c>
    </row>
    <row r="4905" spans="1:2" x14ac:dyDescent="0.25">
      <c r="A4905" s="9">
        <v>43305.333333333336</v>
      </c>
      <c r="B4905" s="10">
        <v>81</v>
      </c>
    </row>
    <row r="4906" spans="1:2" x14ac:dyDescent="0.25">
      <c r="A4906" s="9">
        <v>43305.375</v>
      </c>
      <c r="B4906" s="10">
        <v>82</v>
      </c>
    </row>
    <row r="4907" spans="1:2" x14ac:dyDescent="0.25">
      <c r="A4907" s="9">
        <v>43305.416666666664</v>
      </c>
      <c r="B4907" s="10">
        <v>83</v>
      </c>
    </row>
    <row r="4908" spans="1:2" x14ac:dyDescent="0.25">
      <c r="A4908" s="9">
        <v>43305.458333333336</v>
      </c>
      <c r="B4908" s="10">
        <v>84</v>
      </c>
    </row>
    <row r="4909" spans="1:2" x14ac:dyDescent="0.25">
      <c r="A4909" s="9">
        <v>43305.5</v>
      </c>
      <c r="B4909" s="10">
        <v>84</v>
      </c>
    </row>
    <row r="4910" spans="1:2" x14ac:dyDescent="0.25">
      <c r="A4910" s="9">
        <v>43305.541666666664</v>
      </c>
      <c r="B4910" s="10">
        <v>84</v>
      </c>
    </row>
    <row r="4911" spans="1:2" x14ac:dyDescent="0.25">
      <c r="A4911" s="9">
        <v>43305.583333333336</v>
      </c>
      <c r="B4911" s="10">
        <v>85</v>
      </c>
    </row>
    <row r="4912" spans="1:2" x14ac:dyDescent="0.25">
      <c r="A4912" s="9">
        <v>43305.625</v>
      </c>
      <c r="B4912" s="10">
        <v>86</v>
      </c>
    </row>
    <row r="4913" spans="1:2" x14ac:dyDescent="0.25">
      <c r="A4913" s="9">
        <v>43305.666666666664</v>
      </c>
      <c r="B4913" s="10">
        <v>84</v>
      </c>
    </row>
    <row r="4914" spans="1:2" x14ac:dyDescent="0.25">
      <c r="A4914" s="9">
        <v>43305.708333333336</v>
      </c>
      <c r="B4914" s="10">
        <v>84</v>
      </c>
    </row>
    <row r="4915" spans="1:2" x14ac:dyDescent="0.25">
      <c r="A4915" s="9">
        <v>43305.75</v>
      </c>
      <c r="B4915" s="10">
        <v>82</v>
      </c>
    </row>
    <row r="4916" spans="1:2" x14ac:dyDescent="0.25">
      <c r="A4916" s="9">
        <v>43305.791666666664</v>
      </c>
      <c r="B4916" s="10">
        <v>82</v>
      </c>
    </row>
    <row r="4917" spans="1:2" x14ac:dyDescent="0.25">
      <c r="A4917" s="9">
        <v>43305.833333333336</v>
      </c>
      <c r="B4917" s="10">
        <v>81</v>
      </c>
    </row>
    <row r="4918" spans="1:2" x14ac:dyDescent="0.25">
      <c r="A4918" s="9">
        <v>43305.875</v>
      </c>
      <c r="B4918" s="10">
        <v>81</v>
      </c>
    </row>
    <row r="4919" spans="1:2" x14ac:dyDescent="0.25">
      <c r="A4919" s="9">
        <v>43305.916666666664</v>
      </c>
      <c r="B4919" s="10">
        <v>81</v>
      </c>
    </row>
    <row r="4920" spans="1:2" x14ac:dyDescent="0.25">
      <c r="A4920" s="9">
        <v>43305.958333333336</v>
      </c>
      <c r="B4920" s="10">
        <v>79</v>
      </c>
    </row>
    <row r="4921" spans="1:2" x14ac:dyDescent="0.25">
      <c r="A4921" s="9">
        <v>43306</v>
      </c>
      <c r="B4921" s="10">
        <v>79</v>
      </c>
    </row>
    <row r="4922" spans="1:2" x14ac:dyDescent="0.25">
      <c r="A4922" s="9">
        <v>43306.041666666664</v>
      </c>
      <c r="B4922" s="10">
        <v>79</v>
      </c>
    </row>
    <row r="4923" spans="1:2" x14ac:dyDescent="0.25">
      <c r="A4923" s="9">
        <v>43306.083333333336</v>
      </c>
      <c r="B4923" s="10">
        <v>79</v>
      </c>
    </row>
    <row r="4924" spans="1:2" x14ac:dyDescent="0.25">
      <c r="A4924" s="9">
        <v>43306.125</v>
      </c>
      <c r="B4924" s="10">
        <v>79</v>
      </c>
    </row>
    <row r="4925" spans="1:2" x14ac:dyDescent="0.25">
      <c r="A4925" s="9">
        <v>43306.166666666664</v>
      </c>
      <c r="B4925" s="10">
        <v>79</v>
      </c>
    </row>
    <row r="4926" spans="1:2" x14ac:dyDescent="0.25">
      <c r="A4926" s="9">
        <v>43306.208333333336</v>
      </c>
      <c r="B4926" s="10">
        <v>77</v>
      </c>
    </row>
    <row r="4927" spans="1:2" x14ac:dyDescent="0.25">
      <c r="A4927" s="9">
        <v>43306.25</v>
      </c>
      <c r="B4927" s="10">
        <v>79</v>
      </c>
    </row>
    <row r="4928" spans="1:2" x14ac:dyDescent="0.25">
      <c r="A4928" s="9">
        <v>43306.291666666664</v>
      </c>
      <c r="B4928" s="10">
        <v>73</v>
      </c>
    </row>
    <row r="4929" spans="1:2" x14ac:dyDescent="0.25">
      <c r="A4929" s="9">
        <v>43306.333333333336</v>
      </c>
      <c r="B4929" s="10">
        <v>75</v>
      </c>
    </row>
    <row r="4930" spans="1:2" x14ac:dyDescent="0.25">
      <c r="A4930" s="9">
        <v>43306.375</v>
      </c>
      <c r="B4930" s="10">
        <v>79</v>
      </c>
    </row>
    <row r="4931" spans="1:2" x14ac:dyDescent="0.25">
      <c r="A4931" s="9">
        <v>43306.416666666664</v>
      </c>
      <c r="B4931" s="10">
        <v>77</v>
      </c>
    </row>
    <row r="4932" spans="1:2" x14ac:dyDescent="0.25">
      <c r="A4932" s="9">
        <v>43306.458333333336</v>
      </c>
      <c r="B4932" s="10">
        <v>77</v>
      </c>
    </row>
    <row r="4933" spans="1:2" x14ac:dyDescent="0.25">
      <c r="A4933" s="9">
        <v>43306.5</v>
      </c>
      <c r="B4933" s="10">
        <v>78</v>
      </c>
    </row>
    <row r="4934" spans="1:2" x14ac:dyDescent="0.25">
      <c r="A4934" s="9">
        <v>43306.541666666664</v>
      </c>
      <c r="B4934" s="10">
        <v>79</v>
      </c>
    </row>
    <row r="4935" spans="1:2" x14ac:dyDescent="0.25">
      <c r="A4935" s="9">
        <v>43306.583333333336</v>
      </c>
      <c r="B4935" s="10">
        <v>79</v>
      </c>
    </row>
    <row r="4936" spans="1:2" x14ac:dyDescent="0.25">
      <c r="A4936" s="9">
        <v>43306.625</v>
      </c>
      <c r="B4936" s="10">
        <v>80</v>
      </c>
    </row>
    <row r="4937" spans="1:2" x14ac:dyDescent="0.25">
      <c r="A4937" s="9">
        <v>43306.666666666664</v>
      </c>
      <c r="B4937" s="10">
        <v>79</v>
      </c>
    </row>
    <row r="4938" spans="1:2" x14ac:dyDescent="0.25">
      <c r="A4938" s="9">
        <v>43306.708333333336</v>
      </c>
      <c r="B4938" s="10">
        <v>79</v>
      </c>
    </row>
    <row r="4939" spans="1:2" x14ac:dyDescent="0.25">
      <c r="A4939" s="9">
        <v>43306.75</v>
      </c>
      <c r="B4939" s="10">
        <v>79</v>
      </c>
    </row>
    <row r="4940" spans="1:2" x14ac:dyDescent="0.25">
      <c r="A4940" s="9">
        <v>43306.791666666664</v>
      </c>
      <c r="B4940" s="10">
        <v>77</v>
      </c>
    </row>
    <row r="4941" spans="1:2" x14ac:dyDescent="0.25">
      <c r="A4941" s="9">
        <v>43306.833333333336</v>
      </c>
      <c r="B4941" s="10">
        <v>77</v>
      </c>
    </row>
    <row r="4942" spans="1:2" x14ac:dyDescent="0.25">
      <c r="A4942" s="9">
        <v>43306.875</v>
      </c>
      <c r="B4942" s="10">
        <v>76</v>
      </c>
    </row>
    <row r="4943" spans="1:2" x14ac:dyDescent="0.25">
      <c r="A4943" s="9">
        <v>43306.916666666664</v>
      </c>
      <c r="B4943" s="10">
        <v>76</v>
      </c>
    </row>
    <row r="4944" spans="1:2" x14ac:dyDescent="0.25">
      <c r="A4944" s="9">
        <v>43306.958333333336</v>
      </c>
      <c r="B4944" s="10">
        <v>76</v>
      </c>
    </row>
    <row r="4945" spans="1:2" x14ac:dyDescent="0.25">
      <c r="A4945" s="9">
        <v>43307</v>
      </c>
      <c r="B4945" s="10">
        <v>75</v>
      </c>
    </row>
    <row r="4946" spans="1:2" x14ac:dyDescent="0.25">
      <c r="A4946" s="9">
        <v>43307.041666666664</v>
      </c>
      <c r="B4946" s="10">
        <v>75</v>
      </c>
    </row>
    <row r="4947" spans="1:2" x14ac:dyDescent="0.25">
      <c r="A4947" s="9">
        <v>43307.083333333336</v>
      </c>
      <c r="B4947" s="10">
        <v>75</v>
      </c>
    </row>
    <row r="4948" spans="1:2" x14ac:dyDescent="0.25">
      <c r="A4948" s="9">
        <v>43307.125</v>
      </c>
      <c r="B4948" s="10">
        <v>75</v>
      </c>
    </row>
    <row r="4949" spans="1:2" x14ac:dyDescent="0.25">
      <c r="A4949" s="9">
        <v>43307.166666666664</v>
      </c>
      <c r="B4949" s="10">
        <v>75</v>
      </c>
    </row>
    <row r="4950" spans="1:2" x14ac:dyDescent="0.25">
      <c r="A4950" s="9">
        <v>43307.208333333336</v>
      </c>
      <c r="B4950" s="10">
        <v>75</v>
      </c>
    </row>
    <row r="4951" spans="1:2" x14ac:dyDescent="0.25">
      <c r="A4951" s="9">
        <v>43307.25</v>
      </c>
      <c r="B4951" s="10">
        <v>75</v>
      </c>
    </row>
    <row r="4952" spans="1:2" x14ac:dyDescent="0.25">
      <c r="A4952" s="9">
        <v>43307.291666666664</v>
      </c>
      <c r="B4952" s="10">
        <v>75</v>
      </c>
    </row>
    <row r="4953" spans="1:2" x14ac:dyDescent="0.25">
      <c r="A4953" s="9">
        <v>43307.333333333336</v>
      </c>
      <c r="B4953" s="10">
        <v>77</v>
      </c>
    </row>
    <row r="4954" spans="1:2" x14ac:dyDescent="0.25">
      <c r="A4954" s="9">
        <v>43307.375</v>
      </c>
      <c r="B4954" s="10">
        <v>77</v>
      </c>
    </row>
    <row r="4955" spans="1:2" x14ac:dyDescent="0.25">
      <c r="A4955" s="9">
        <v>43307.416666666664</v>
      </c>
      <c r="B4955" s="10">
        <v>78</v>
      </c>
    </row>
    <row r="4956" spans="1:2" x14ac:dyDescent="0.25">
      <c r="A4956" s="9">
        <v>43307.458333333336</v>
      </c>
      <c r="B4956" s="10">
        <v>79</v>
      </c>
    </row>
    <row r="4957" spans="1:2" x14ac:dyDescent="0.25">
      <c r="A4957" s="9">
        <v>43307.5</v>
      </c>
      <c r="B4957" s="10">
        <v>80</v>
      </c>
    </row>
    <row r="4958" spans="1:2" x14ac:dyDescent="0.25">
      <c r="A4958" s="9">
        <v>43307.541666666664</v>
      </c>
      <c r="B4958" s="10">
        <v>81</v>
      </c>
    </row>
    <row r="4959" spans="1:2" x14ac:dyDescent="0.25">
      <c r="A4959" s="9">
        <v>43307.583333333336</v>
      </c>
      <c r="B4959" s="10">
        <v>85</v>
      </c>
    </row>
    <row r="4960" spans="1:2" x14ac:dyDescent="0.25">
      <c r="A4960" s="9">
        <v>43307.625</v>
      </c>
      <c r="B4960" s="10">
        <v>87</v>
      </c>
    </row>
    <row r="4961" spans="1:2" x14ac:dyDescent="0.25">
      <c r="A4961" s="9">
        <v>43307.666666666664</v>
      </c>
      <c r="B4961" s="10">
        <v>86</v>
      </c>
    </row>
    <row r="4962" spans="1:2" x14ac:dyDescent="0.25">
      <c r="A4962" s="9">
        <v>43307.708333333336</v>
      </c>
      <c r="B4962" s="10">
        <v>88</v>
      </c>
    </row>
    <row r="4963" spans="1:2" x14ac:dyDescent="0.25">
      <c r="A4963" s="9">
        <v>43307.75</v>
      </c>
      <c r="B4963" s="10">
        <v>85</v>
      </c>
    </row>
    <row r="4964" spans="1:2" x14ac:dyDescent="0.25">
      <c r="A4964" s="9">
        <v>43307.791666666664</v>
      </c>
      <c r="B4964" s="10">
        <v>85</v>
      </c>
    </row>
    <row r="4965" spans="1:2" x14ac:dyDescent="0.25">
      <c r="A4965" s="9">
        <v>43307.833333333336</v>
      </c>
      <c r="B4965" s="10">
        <v>84</v>
      </c>
    </row>
    <row r="4966" spans="1:2" x14ac:dyDescent="0.25">
      <c r="A4966" s="9">
        <v>43307.875</v>
      </c>
      <c r="B4966" s="10">
        <v>86</v>
      </c>
    </row>
    <row r="4967" spans="1:2" x14ac:dyDescent="0.25">
      <c r="A4967" s="9">
        <v>43307.916666666664</v>
      </c>
      <c r="B4967" s="10">
        <v>85</v>
      </c>
    </row>
    <row r="4968" spans="1:2" x14ac:dyDescent="0.25">
      <c r="A4968" s="9">
        <v>43307.958333333336</v>
      </c>
      <c r="B4968" s="10">
        <v>83</v>
      </c>
    </row>
    <row r="4969" spans="1:2" x14ac:dyDescent="0.25">
      <c r="A4969" s="9">
        <v>43308</v>
      </c>
      <c r="B4969" s="10">
        <v>83</v>
      </c>
    </row>
    <row r="4970" spans="1:2" x14ac:dyDescent="0.25">
      <c r="A4970" s="9">
        <v>43308.041666666664</v>
      </c>
      <c r="B4970" s="10">
        <v>82</v>
      </c>
    </row>
    <row r="4971" spans="1:2" x14ac:dyDescent="0.25">
      <c r="A4971" s="9">
        <v>43308.083333333336</v>
      </c>
      <c r="B4971" s="10">
        <v>80</v>
      </c>
    </row>
    <row r="4972" spans="1:2" x14ac:dyDescent="0.25">
      <c r="A4972" s="9">
        <v>43308.125</v>
      </c>
      <c r="B4972" s="10">
        <v>80</v>
      </c>
    </row>
    <row r="4973" spans="1:2" x14ac:dyDescent="0.25">
      <c r="A4973" s="9">
        <v>43308.166666666664</v>
      </c>
      <c r="B4973" s="10">
        <v>79</v>
      </c>
    </row>
    <row r="4974" spans="1:2" x14ac:dyDescent="0.25">
      <c r="A4974" s="9">
        <v>43308.208333333336</v>
      </c>
      <c r="B4974" s="10">
        <v>78</v>
      </c>
    </row>
    <row r="4975" spans="1:2" x14ac:dyDescent="0.25">
      <c r="A4975" s="9">
        <v>43308.25</v>
      </c>
      <c r="B4975" s="10">
        <v>77</v>
      </c>
    </row>
    <row r="4976" spans="1:2" x14ac:dyDescent="0.25">
      <c r="A4976" s="9">
        <v>43308.291666666664</v>
      </c>
      <c r="B4976" s="10">
        <v>78</v>
      </c>
    </row>
    <row r="4977" spans="1:2" x14ac:dyDescent="0.25">
      <c r="A4977" s="9">
        <v>43308.333333333336</v>
      </c>
      <c r="B4977" s="10">
        <v>79</v>
      </c>
    </row>
    <row r="4978" spans="1:2" x14ac:dyDescent="0.25">
      <c r="A4978" s="9">
        <v>43308.375</v>
      </c>
      <c r="B4978" s="10">
        <v>82</v>
      </c>
    </row>
    <row r="4979" spans="1:2" x14ac:dyDescent="0.25">
      <c r="A4979" s="9">
        <v>43308.416666666664</v>
      </c>
      <c r="B4979" s="10">
        <v>84</v>
      </c>
    </row>
    <row r="4980" spans="1:2" x14ac:dyDescent="0.25">
      <c r="A4980" s="9">
        <v>43308.458333333336</v>
      </c>
      <c r="B4980" s="10">
        <v>86</v>
      </c>
    </row>
    <row r="4981" spans="1:2" x14ac:dyDescent="0.25">
      <c r="A4981" s="9">
        <v>43308.5</v>
      </c>
      <c r="B4981" s="10">
        <v>88</v>
      </c>
    </row>
    <row r="4982" spans="1:2" x14ac:dyDescent="0.25">
      <c r="A4982" s="9">
        <v>43308.541666666664</v>
      </c>
      <c r="B4982" s="10">
        <v>89</v>
      </c>
    </row>
    <row r="4983" spans="1:2" x14ac:dyDescent="0.25">
      <c r="A4983" s="9">
        <v>43308.583333333336</v>
      </c>
      <c r="B4983" s="10">
        <v>89</v>
      </c>
    </row>
    <row r="4984" spans="1:2" x14ac:dyDescent="0.25">
      <c r="A4984" s="9">
        <v>43308.625</v>
      </c>
      <c r="B4984" s="10">
        <v>88</v>
      </c>
    </row>
    <row r="4985" spans="1:2" x14ac:dyDescent="0.25">
      <c r="A4985" s="9">
        <v>43308.666666666664</v>
      </c>
      <c r="B4985" s="10">
        <v>84</v>
      </c>
    </row>
    <row r="4986" spans="1:2" x14ac:dyDescent="0.25">
      <c r="A4986" s="9">
        <v>43308.708333333336</v>
      </c>
      <c r="B4986" s="10">
        <v>83</v>
      </c>
    </row>
    <row r="4987" spans="1:2" x14ac:dyDescent="0.25">
      <c r="A4987" s="9">
        <v>43308.75</v>
      </c>
      <c r="B4987" s="10">
        <v>80</v>
      </c>
    </row>
    <row r="4988" spans="1:2" x14ac:dyDescent="0.25">
      <c r="A4988" s="9">
        <v>43308.791666666664</v>
      </c>
      <c r="B4988" s="10">
        <v>78</v>
      </c>
    </row>
    <row r="4989" spans="1:2" x14ac:dyDescent="0.25">
      <c r="A4989" s="9">
        <v>43308.833333333336</v>
      </c>
      <c r="B4989" s="10">
        <v>78</v>
      </c>
    </row>
    <row r="4990" spans="1:2" x14ac:dyDescent="0.25">
      <c r="A4990" s="9">
        <v>43308.875</v>
      </c>
      <c r="B4990" s="10">
        <v>73</v>
      </c>
    </row>
    <row r="4991" spans="1:2" x14ac:dyDescent="0.25">
      <c r="A4991" s="9">
        <v>43308.916666666664</v>
      </c>
      <c r="B4991" s="10">
        <v>74</v>
      </c>
    </row>
    <row r="4992" spans="1:2" x14ac:dyDescent="0.25">
      <c r="A4992" s="9">
        <v>43308.958333333336</v>
      </c>
      <c r="B4992" s="10">
        <v>73</v>
      </c>
    </row>
    <row r="4993" spans="1:2" x14ac:dyDescent="0.25">
      <c r="A4993" s="9">
        <v>43309</v>
      </c>
      <c r="B4993" s="10">
        <v>75</v>
      </c>
    </row>
    <row r="4994" spans="1:2" x14ac:dyDescent="0.25">
      <c r="A4994" s="9">
        <v>43309.041666666664</v>
      </c>
      <c r="B4994" s="10">
        <v>75</v>
      </c>
    </row>
    <row r="4995" spans="1:2" x14ac:dyDescent="0.25">
      <c r="A4995" s="9">
        <v>43309.083333333336</v>
      </c>
      <c r="B4995" s="10">
        <v>75</v>
      </c>
    </row>
    <row r="4996" spans="1:2" x14ac:dyDescent="0.25">
      <c r="A4996" s="9">
        <v>43309.125</v>
      </c>
      <c r="B4996" s="10">
        <v>75</v>
      </c>
    </row>
    <row r="4997" spans="1:2" x14ac:dyDescent="0.25">
      <c r="A4997" s="9">
        <v>43309.166666666664</v>
      </c>
      <c r="B4997" s="10">
        <v>72</v>
      </c>
    </row>
    <row r="4998" spans="1:2" x14ac:dyDescent="0.25">
      <c r="A4998" s="9">
        <v>43309.208333333336</v>
      </c>
      <c r="B4998" s="10">
        <v>72</v>
      </c>
    </row>
    <row r="4999" spans="1:2" x14ac:dyDescent="0.25">
      <c r="A4999" s="9">
        <v>43309.25</v>
      </c>
      <c r="B4999" s="10">
        <v>72</v>
      </c>
    </row>
    <row r="5000" spans="1:2" x14ac:dyDescent="0.25">
      <c r="A5000" s="9">
        <v>43309.291666666664</v>
      </c>
      <c r="B5000" s="10">
        <v>73</v>
      </c>
    </row>
    <row r="5001" spans="1:2" x14ac:dyDescent="0.25">
      <c r="A5001" s="9">
        <v>43309.333333333336</v>
      </c>
      <c r="B5001" s="10">
        <v>75</v>
      </c>
    </row>
    <row r="5002" spans="1:2" x14ac:dyDescent="0.25">
      <c r="A5002" s="9">
        <v>43309.375</v>
      </c>
      <c r="B5002" s="10">
        <v>78</v>
      </c>
    </row>
    <row r="5003" spans="1:2" x14ac:dyDescent="0.25">
      <c r="A5003" s="9">
        <v>43309.416666666664</v>
      </c>
      <c r="B5003" s="10">
        <v>81</v>
      </c>
    </row>
    <row r="5004" spans="1:2" x14ac:dyDescent="0.25">
      <c r="A5004" s="9">
        <v>43309.458333333336</v>
      </c>
      <c r="B5004" s="10">
        <v>80</v>
      </c>
    </row>
    <row r="5005" spans="1:2" x14ac:dyDescent="0.25">
      <c r="A5005" s="9">
        <v>43309.5</v>
      </c>
      <c r="B5005" s="10">
        <v>83</v>
      </c>
    </row>
    <row r="5006" spans="1:2" x14ac:dyDescent="0.25">
      <c r="A5006" s="9">
        <v>43309.541666666664</v>
      </c>
      <c r="B5006" s="10">
        <v>84</v>
      </c>
    </row>
    <row r="5007" spans="1:2" x14ac:dyDescent="0.25">
      <c r="A5007" s="9">
        <v>43309.583333333336</v>
      </c>
      <c r="B5007" s="10">
        <v>84</v>
      </c>
    </row>
    <row r="5008" spans="1:2" x14ac:dyDescent="0.25">
      <c r="A5008" s="9">
        <v>43309.625</v>
      </c>
      <c r="B5008" s="10">
        <v>85</v>
      </c>
    </row>
    <row r="5009" spans="1:2" x14ac:dyDescent="0.25">
      <c r="A5009" s="9">
        <v>43309.666666666664</v>
      </c>
      <c r="B5009" s="10">
        <v>88</v>
      </c>
    </row>
    <row r="5010" spans="1:2" x14ac:dyDescent="0.25">
      <c r="A5010" s="9">
        <v>43309.708333333336</v>
      </c>
      <c r="B5010" s="10">
        <v>89</v>
      </c>
    </row>
    <row r="5011" spans="1:2" x14ac:dyDescent="0.25">
      <c r="A5011" s="9">
        <v>43309.75</v>
      </c>
      <c r="B5011" s="10">
        <v>85</v>
      </c>
    </row>
    <row r="5012" spans="1:2" x14ac:dyDescent="0.25">
      <c r="A5012" s="9">
        <v>43309.791666666664</v>
      </c>
      <c r="B5012" s="10">
        <v>84</v>
      </c>
    </row>
    <row r="5013" spans="1:2" x14ac:dyDescent="0.25">
      <c r="A5013" s="9">
        <v>43309.833333333336</v>
      </c>
      <c r="B5013" s="10">
        <v>82</v>
      </c>
    </row>
    <row r="5014" spans="1:2" x14ac:dyDescent="0.25">
      <c r="A5014" s="9">
        <v>43309.875</v>
      </c>
      <c r="B5014" s="10">
        <v>82</v>
      </c>
    </row>
    <row r="5015" spans="1:2" x14ac:dyDescent="0.25">
      <c r="A5015" s="9">
        <v>43309.916666666664</v>
      </c>
      <c r="B5015" s="10">
        <v>83</v>
      </c>
    </row>
    <row r="5016" spans="1:2" x14ac:dyDescent="0.25">
      <c r="A5016" s="9">
        <v>43309.958333333336</v>
      </c>
      <c r="B5016" s="10">
        <v>83</v>
      </c>
    </row>
    <row r="5017" spans="1:2" x14ac:dyDescent="0.25">
      <c r="A5017" s="9">
        <v>43310</v>
      </c>
      <c r="B5017" s="10">
        <v>81</v>
      </c>
    </row>
    <row r="5018" spans="1:2" x14ac:dyDescent="0.25">
      <c r="A5018" s="9">
        <v>43310.041666666664</v>
      </c>
      <c r="B5018" s="10">
        <v>79</v>
      </c>
    </row>
    <row r="5019" spans="1:2" x14ac:dyDescent="0.25">
      <c r="A5019" s="9">
        <v>43310.083333333336</v>
      </c>
      <c r="B5019" s="10">
        <v>78</v>
      </c>
    </row>
    <row r="5020" spans="1:2" x14ac:dyDescent="0.25">
      <c r="A5020" s="9">
        <v>43310.125</v>
      </c>
      <c r="B5020" s="10">
        <v>76</v>
      </c>
    </row>
    <row r="5021" spans="1:2" x14ac:dyDescent="0.25">
      <c r="A5021" s="9">
        <v>43310.166666666664</v>
      </c>
      <c r="B5021" s="10">
        <v>75</v>
      </c>
    </row>
    <row r="5022" spans="1:2" x14ac:dyDescent="0.25">
      <c r="A5022" s="9">
        <v>43310.208333333336</v>
      </c>
      <c r="B5022" s="10">
        <v>74</v>
      </c>
    </row>
    <row r="5023" spans="1:2" x14ac:dyDescent="0.25">
      <c r="A5023" s="9">
        <v>43310.25</v>
      </c>
      <c r="B5023" s="10">
        <v>73</v>
      </c>
    </row>
    <row r="5024" spans="1:2" x14ac:dyDescent="0.25">
      <c r="A5024" s="9">
        <v>43310.291666666664</v>
      </c>
      <c r="B5024" s="10">
        <v>73</v>
      </c>
    </row>
    <row r="5025" spans="1:2" x14ac:dyDescent="0.25">
      <c r="A5025" s="9">
        <v>43310.333333333336</v>
      </c>
      <c r="B5025" s="10">
        <v>74</v>
      </c>
    </row>
    <row r="5026" spans="1:2" x14ac:dyDescent="0.25">
      <c r="A5026" s="9">
        <v>43310.375</v>
      </c>
      <c r="B5026" s="10">
        <v>75</v>
      </c>
    </row>
    <row r="5027" spans="1:2" x14ac:dyDescent="0.25">
      <c r="A5027" s="9">
        <v>43310.416666666664</v>
      </c>
      <c r="B5027" s="10">
        <v>76</v>
      </c>
    </row>
    <row r="5028" spans="1:2" x14ac:dyDescent="0.25">
      <c r="A5028" s="9">
        <v>43310.458333333336</v>
      </c>
      <c r="B5028" s="10">
        <v>78</v>
      </c>
    </row>
    <row r="5029" spans="1:2" x14ac:dyDescent="0.25">
      <c r="A5029" s="9">
        <v>43310.5</v>
      </c>
      <c r="B5029" s="10">
        <v>78</v>
      </c>
    </row>
    <row r="5030" spans="1:2" x14ac:dyDescent="0.25">
      <c r="A5030" s="9">
        <v>43310.541666666664</v>
      </c>
      <c r="B5030" s="10">
        <v>80</v>
      </c>
    </row>
    <row r="5031" spans="1:2" x14ac:dyDescent="0.25">
      <c r="A5031" s="9">
        <v>43310.583333333336</v>
      </c>
      <c r="B5031" s="10">
        <v>82</v>
      </c>
    </row>
    <row r="5032" spans="1:2" x14ac:dyDescent="0.25">
      <c r="A5032" s="9">
        <v>43310.625</v>
      </c>
      <c r="B5032" s="10">
        <v>83</v>
      </c>
    </row>
    <row r="5033" spans="1:2" x14ac:dyDescent="0.25">
      <c r="A5033" s="9">
        <v>43310.666666666664</v>
      </c>
      <c r="B5033" s="10">
        <v>82</v>
      </c>
    </row>
    <row r="5034" spans="1:2" x14ac:dyDescent="0.25">
      <c r="A5034" s="9">
        <v>43310.708333333336</v>
      </c>
      <c r="B5034" s="10">
        <v>84</v>
      </c>
    </row>
    <row r="5035" spans="1:2" x14ac:dyDescent="0.25">
      <c r="A5035" s="9">
        <v>43310.75</v>
      </c>
      <c r="B5035" s="10">
        <v>83</v>
      </c>
    </row>
    <row r="5036" spans="1:2" x14ac:dyDescent="0.25">
      <c r="A5036" s="9">
        <v>43310.791666666664</v>
      </c>
      <c r="B5036" s="10">
        <v>82</v>
      </c>
    </row>
    <row r="5037" spans="1:2" x14ac:dyDescent="0.25">
      <c r="A5037" s="9">
        <v>43310.833333333336</v>
      </c>
      <c r="B5037" s="10">
        <v>81</v>
      </c>
    </row>
    <row r="5038" spans="1:2" x14ac:dyDescent="0.25">
      <c r="A5038" s="9">
        <v>43310.875</v>
      </c>
      <c r="B5038" s="10">
        <v>80</v>
      </c>
    </row>
    <row r="5039" spans="1:2" x14ac:dyDescent="0.25">
      <c r="A5039" s="9">
        <v>43310.916666666664</v>
      </c>
      <c r="B5039" s="10">
        <v>80</v>
      </c>
    </row>
    <row r="5040" spans="1:2" x14ac:dyDescent="0.25">
      <c r="A5040" s="9">
        <v>43310.958333333336</v>
      </c>
      <c r="B5040" s="10">
        <v>80</v>
      </c>
    </row>
    <row r="5041" spans="1:2" x14ac:dyDescent="0.25">
      <c r="A5041" s="9">
        <v>43311</v>
      </c>
      <c r="B5041" s="10">
        <v>79</v>
      </c>
    </row>
    <row r="5042" spans="1:2" x14ac:dyDescent="0.25">
      <c r="A5042" s="9">
        <v>43311.041666666664</v>
      </c>
      <c r="B5042" s="10">
        <v>79</v>
      </c>
    </row>
    <row r="5043" spans="1:2" x14ac:dyDescent="0.25">
      <c r="A5043" s="9">
        <v>43311.083333333336</v>
      </c>
      <c r="B5043" s="10">
        <v>78</v>
      </c>
    </row>
    <row r="5044" spans="1:2" x14ac:dyDescent="0.25">
      <c r="A5044" s="9">
        <v>43311.125</v>
      </c>
      <c r="B5044" s="10">
        <v>77</v>
      </c>
    </row>
    <row r="5045" spans="1:2" x14ac:dyDescent="0.25">
      <c r="A5045" s="9">
        <v>43311.166666666664</v>
      </c>
      <c r="B5045" s="10">
        <v>74</v>
      </c>
    </row>
    <row r="5046" spans="1:2" x14ac:dyDescent="0.25">
      <c r="A5046" s="9">
        <v>43311.208333333336</v>
      </c>
      <c r="B5046" s="10">
        <v>75</v>
      </c>
    </row>
    <row r="5047" spans="1:2" x14ac:dyDescent="0.25">
      <c r="A5047" s="9">
        <v>43311.25</v>
      </c>
      <c r="B5047" s="10">
        <v>74</v>
      </c>
    </row>
    <row r="5048" spans="1:2" x14ac:dyDescent="0.25">
      <c r="A5048" s="9">
        <v>43311.291666666664</v>
      </c>
      <c r="B5048" s="10">
        <v>73</v>
      </c>
    </row>
    <row r="5049" spans="1:2" x14ac:dyDescent="0.25">
      <c r="A5049" s="9">
        <v>43311.333333333336</v>
      </c>
      <c r="B5049" s="10">
        <v>74</v>
      </c>
    </row>
    <row r="5050" spans="1:2" x14ac:dyDescent="0.25">
      <c r="A5050" s="9">
        <v>43311.375</v>
      </c>
      <c r="B5050" s="10">
        <v>76</v>
      </c>
    </row>
    <row r="5051" spans="1:2" x14ac:dyDescent="0.25">
      <c r="A5051" s="9">
        <v>43311.416666666664</v>
      </c>
      <c r="B5051" s="10">
        <v>77</v>
      </c>
    </row>
    <row r="5052" spans="1:2" x14ac:dyDescent="0.25">
      <c r="A5052" s="9">
        <v>43311.458333333336</v>
      </c>
      <c r="B5052" s="10">
        <v>77</v>
      </c>
    </row>
    <row r="5053" spans="1:2" x14ac:dyDescent="0.25">
      <c r="A5053" s="9">
        <v>43311.5</v>
      </c>
      <c r="B5053" s="10">
        <v>79</v>
      </c>
    </row>
    <row r="5054" spans="1:2" x14ac:dyDescent="0.25">
      <c r="A5054" s="9">
        <v>43311.541666666664</v>
      </c>
      <c r="B5054" s="10">
        <v>79</v>
      </c>
    </row>
    <row r="5055" spans="1:2" x14ac:dyDescent="0.25">
      <c r="A5055" s="9">
        <v>43311.583333333336</v>
      </c>
      <c r="B5055" s="10">
        <v>81</v>
      </c>
    </row>
    <row r="5056" spans="1:2" x14ac:dyDescent="0.25">
      <c r="A5056" s="9">
        <v>43311.625</v>
      </c>
      <c r="B5056" s="10">
        <v>81</v>
      </c>
    </row>
    <row r="5057" spans="1:2" x14ac:dyDescent="0.25">
      <c r="A5057" s="9">
        <v>43311.666666666664</v>
      </c>
      <c r="B5057" s="10">
        <v>81</v>
      </c>
    </row>
    <row r="5058" spans="1:2" x14ac:dyDescent="0.25">
      <c r="A5058" s="9">
        <v>43311.708333333336</v>
      </c>
      <c r="B5058" s="10">
        <v>79</v>
      </c>
    </row>
    <row r="5059" spans="1:2" x14ac:dyDescent="0.25">
      <c r="A5059" s="9">
        <v>43311.75</v>
      </c>
      <c r="B5059" s="10">
        <v>79</v>
      </c>
    </row>
    <row r="5060" spans="1:2" x14ac:dyDescent="0.25">
      <c r="A5060" s="9">
        <v>43311.791666666664</v>
      </c>
      <c r="B5060" s="10">
        <v>77</v>
      </c>
    </row>
    <row r="5061" spans="1:2" x14ac:dyDescent="0.25">
      <c r="A5061" s="9">
        <v>43311.833333333336</v>
      </c>
      <c r="B5061" s="10">
        <v>76</v>
      </c>
    </row>
    <row r="5062" spans="1:2" x14ac:dyDescent="0.25">
      <c r="A5062" s="9">
        <v>43311.875</v>
      </c>
      <c r="B5062" s="10">
        <v>75</v>
      </c>
    </row>
    <row r="5063" spans="1:2" x14ac:dyDescent="0.25">
      <c r="A5063" s="9">
        <v>43311.916666666664</v>
      </c>
      <c r="B5063" s="10">
        <v>73</v>
      </c>
    </row>
    <row r="5064" spans="1:2" x14ac:dyDescent="0.25">
      <c r="A5064" s="9">
        <v>43311.958333333336</v>
      </c>
      <c r="B5064" s="10">
        <v>74</v>
      </c>
    </row>
    <row r="5065" spans="1:2" x14ac:dyDescent="0.25">
      <c r="A5065" s="9">
        <v>43312</v>
      </c>
      <c r="B5065" s="10">
        <v>73</v>
      </c>
    </row>
    <row r="5066" spans="1:2" x14ac:dyDescent="0.25">
      <c r="A5066" s="9">
        <v>43312.041666666664</v>
      </c>
      <c r="B5066" s="10">
        <v>73</v>
      </c>
    </row>
    <row r="5067" spans="1:2" x14ac:dyDescent="0.25">
      <c r="A5067" s="9">
        <v>43312.083333333336</v>
      </c>
      <c r="B5067" s="10">
        <v>73</v>
      </c>
    </row>
    <row r="5068" spans="1:2" x14ac:dyDescent="0.25">
      <c r="A5068" s="9">
        <v>43312.125</v>
      </c>
      <c r="B5068" s="10">
        <v>72</v>
      </c>
    </row>
    <row r="5069" spans="1:2" x14ac:dyDescent="0.25">
      <c r="A5069" s="9">
        <v>43312.166666666664</v>
      </c>
      <c r="B5069" s="10">
        <v>73</v>
      </c>
    </row>
    <row r="5070" spans="1:2" x14ac:dyDescent="0.25">
      <c r="A5070" s="9">
        <v>43312.208333333336</v>
      </c>
      <c r="B5070" s="10">
        <v>71</v>
      </c>
    </row>
    <row r="5071" spans="1:2" x14ac:dyDescent="0.25">
      <c r="A5071" s="9">
        <v>43312.25</v>
      </c>
      <c r="B5071" s="10">
        <v>72</v>
      </c>
    </row>
    <row r="5072" spans="1:2" x14ac:dyDescent="0.25">
      <c r="A5072" s="9">
        <v>43312.291666666664</v>
      </c>
      <c r="B5072" s="10">
        <v>72</v>
      </c>
    </row>
    <row r="5073" spans="1:2" x14ac:dyDescent="0.25">
      <c r="A5073" s="9">
        <v>43312.333333333336</v>
      </c>
      <c r="B5073" s="10">
        <v>73</v>
      </c>
    </row>
    <row r="5074" spans="1:2" x14ac:dyDescent="0.25">
      <c r="A5074" s="9">
        <v>43312.375</v>
      </c>
      <c r="B5074" s="10">
        <v>75</v>
      </c>
    </row>
    <row r="5075" spans="1:2" x14ac:dyDescent="0.25">
      <c r="A5075" s="9">
        <v>43312.416666666664</v>
      </c>
      <c r="B5075" s="10">
        <v>77</v>
      </c>
    </row>
    <row r="5076" spans="1:2" x14ac:dyDescent="0.25">
      <c r="A5076" s="9">
        <v>43312.458333333336</v>
      </c>
      <c r="B5076" s="10">
        <v>80</v>
      </c>
    </row>
    <row r="5077" spans="1:2" x14ac:dyDescent="0.25">
      <c r="A5077" s="9">
        <v>43312.5</v>
      </c>
      <c r="B5077" s="10">
        <v>81</v>
      </c>
    </row>
    <row r="5078" spans="1:2" x14ac:dyDescent="0.25">
      <c r="A5078" s="9">
        <v>43312.541666666664</v>
      </c>
      <c r="B5078" s="10">
        <v>82</v>
      </c>
    </row>
    <row r="5079" spans="1:2" x14ac:dyDescent="0.25">
      <c r="A5079" s="9">
        <v>43312.583333333336</v>
      </c>
      <c r="B5079" s="10">
        <v>82</v>
      </c>
    </row>
    <row r="5080" spans="1:2" x14ac:dyDescent="0.25">
      <c r="A5080" s="9">
        <v>43312.625</v>
      </c>
      <c r="B5080" s="10">
        <v>81</v>
      </c>
    </row>
    <row r="5081" spans="1:2" x14ac:dyDescent="0.25">
      <c r="A5081" s="9">
        <v>43312.666666666664</v>
      </c>
      <c r="B5081" s="10">
        <v>81</v>
      </c>
    </row>
    <row r="5082" spans="1:2" x14ac:dyDescent="0.25">
      <c r="A5082" s="9">
        <v>43312.708333333336</v>
      </c>
      <c r="B5082" s="10">
        <v>80</v>
      </c>
    </row>
    <row r="5083" spans="1:2" x14ac:dyDescent="0.25">
      <c r="A5083" s="9">
        <v>43312.75</v>
      </c>
      <c r="B5083" s="10">
        <v>81</v>
      </c>
    </row>
    <row r="5084" spans="1:2" x14ac:dyDescent="0.25">
      <c r="A5084" s="9">
        <v>43312.791666666664</v>
      </c>
      <c r="B5084" s="10">
        <v>79</v>
      </c>
    </row>
    <row r="5085" spans="1:2" x14ac:dyDescent="0.25">
      <c r="A5085" s="9">
        <v>43312.833333333336</v>
      </c>
      <c r="B5085" s="10">
        <v>77</v>
      </c>
    </row>
    <row r="5086" spans="1:2" x14ac:dyDescent="0.25">
      <c r="A5086" s="9">
        <v>43312.875</v>
      </c>
      <c r="B5086" s="10">
        <v>77</v>
      </c>
    </row>
    <row r="5087" spans="1:2" x14ac:dyDescent="0.25">
      <c r="A5087" s="9">
        <v>43312.916666666664</v>
      </c>
      <c r="B5087" s="10">
        <v>75</v>
      </c>
    </row>
    <row r="5088" spans="1:2" x14ac:dyDescent="0.25">
      <c r="A5088" s="9">
        <v>43312.958333333336</v>
      </c>
      <c r="B5088" s="10">
        <v>76</v>
      </c>
    </row>
    <row r="5089" spans="1:2" x14ac:dyDescent="0.25">
      <c r="A5089" s="9">
        <v>43313</v>
      </c>
      <c r="B5089" s="10">
        <v>75</v>
      </c>
    </row>
    <row r="5090" spans="1:2" x14ac:dyDescent="0.25">
      <c r="A5090" s="9">
        <v>43313.041666666664</v>
      </c>
      <c r="B5090" s="10">
        <v>76</v>
      </c>
    </row>
    <row r="5091" spans="1:2" x14ac:dyDescent="0.25">
      <c r="A5091" s="9">
        <v>43313.083333333336</v>
      </c>
      <c r="B5091" s="10">
        <v>76</v>
      </c>
    </row>
    <row r="5092" spans="1:2" x14ac:dyDescent="0.25">
      <c r="A5092" s="9">
        <v>43313.125</v>
      </c>
      <c r="B5092" s="10">
        <v>75</v>
      </c>
    </row>
    <row r="5093" spans="1:2" x14ac:dyDescent="0.25">
      <c r="A5093" s="9">
        <v>43313.166666666664</v>
      </c>
      <c r="B5093" s="10">
        <v>75</v>
      </c>
    </row>
    <row r="5094" spans="1:2" x14ac:dyDescent="0.25">
      <c r="A5094" s="9">
        <v>43313.208333333336</v>
      </c>
      <c r="B5094" s="10">
        <v>75</v>
      </c>
    </row>
    <row r="5095" spans="1:2" x14ac:dyDescent="0.25">
      <c r="A5095" s="9">
        <v>43313.25</v>
      </c>
      <c r="B5095" s="10">
        <v>77</v>
      </c>
    </row>
    <row r="5096" spans="1:2" x14ac:dyDescent="0.25">
      <c r="A5096" s="9">
        <v>43313.291666666664</v>
      </c>
      <c r="B5096" s="10">
        <v>79</v>
      </c>
    </row>
    <row r="5097" spans="1:2" x14ac:dyDescent="0.25">
      <c r="A5097" s="9">
        <v>43313.333333333336</v>
      </c>
      <c r="B5097" s="10">
        <v>78</v>
      </c>
    </row>
    <row r="5098" spans="1:2" x14ac:dyDescent="0.25">
      <c r="A5098" s="9">
        <v>43313.375</v>
      </c>
      <c r="B5098" s="10">
        <v>79</v>
      </c>
    </row>
    <row r="5099" spans="1:2" x14ac:dyDescent="0.25">
      <c r="A5099" s="9">
        <v>43313.416666666664</v>
      </c>
      <c r="B5099" s="10">
        <v>81</v>
      </c>
    </row>
    <row r="5100" spans="1:2" x14ac:dyDescent="0.25">
      <c r="A5100" s="9">
        <v>43313.458333333336</v>
      </c>
      <c r="B5100" s="10">
        <v>80</v>
      </c>
    </row>
    <row r="5101" spans="1:2" x14ac:dyDescent="0.25">
      <c r="A5101" s="9">
        <v>43313.5</v>
      </c>
      <c r="B5101" s="10">
        <v>82</v>
      </c>
    </row>
    <row r="5102" spans="1:2" x14ac:dyDescent="0.25">
      <c r="A5102" s="9">
        <v>43313.541666666664</v>
      </c>
      <c r="B5102" s="10">
        <v>88</v>
      </c>
    </row>
    <row r="5103" spans="1:2" x14ac:dyDescent="0.25">
      <c r="A5103" s="9">
        <v>43313.583333333336</v>
      </c>
      <c r="B5103" s="10">
        <v>88</v>
      </c>
    </row>
    <row r="5104" spans="1:2" x14ac:dyDescent="0.25">
      <c r="A5104" s="9">
        <v>43313.625</v>
      </c>
      <c r="B5104" s="10">
        <v>84</v>
      </c>
    </row>
    <row r="5105" spans="1:2" x14ac:dyDescent="0.25">
      <c r="A5105" s="9">
        <v>43313.666666666664</v>
      </c>
      <c r="B5105" s="10">
        <v>91</v>
      </c>
    </row>
    <row r="5106" spans="1:2" x14ac:dyDescent="0.25">
      <c r="A5106" s="9">
        <v>43313.708333333336</v>
      </c>
      <c r="B5106" s="10">
        <v>90</v>
      </c>
    </row>
    <row r="5107" spans="1:2" x14ac:dyDescent="0.25">
      <c r="A5107" s="9">
        <v>43313.75</v>
      </c>
      <c r="B5107" s="10">
        <v>90</v>
      </c>
    </row>
    <row r="5108" spans="1:2" x14ac:dyDescent="0.25">
      <c r="A5108" s="9">
        <v>43313.791666666664</v>
      </c>
      <c r="B5108" s="10">
        <v>86</v>
      </c>
    </row>
    <row r="5109" spans="1:2" x14ac:dyDescent="0.25">
      <c r="A5109" s="9">
        <v>43313.833333333336</v>
      </c>
      <c r="B5109" s="10">
        <v>85</v>
      </c>
    </row>
    <row r="5110" spans="1:2" x14ac:dyDescent="0.25">
      <c r="A5110" s="9">
        <v>43313.875</v>
      </c>
      <c r="B5110" s="10">
        <v>84</v>
      </c>
    </row>
    <row r="5111" spans="1:2" x14ac:dyDescent="0.25">
      <c r="A5111" s="9">
        <v>43313.916666666664</v>
      </c>
      <c r="B5111" s="10">
        <v>84</v>
      </c>
    </row>
    <row r="5112" spans="1:2" x14ac:dyDescent="0.25">
      <c r="A5112" s="9">
        <v>43313.958333333336</v>
      </c>
      <c r="B5112" s="10">
        <v>85</v>
      </c>
    </row>
    <row r="5113" spans="1:2" x14ac:dyDescent="0.25">
      <c r="A5113" s="9">
        <v>43314</v>
      </c>
      <c r="B5113" s="10">
        <v>82</v>
      </c>
    </row>
    <row r="5114" spans="1:2" x14ac:dyDescent="0.25">
      <c r="A5114" s="9">
        <v>43314.041666666664</v>
      </c>
      <c r="B5114" s="10">
        <v>83</v>
      </c>
    </row>
    <row r="5115" spans="1:2" x14ac:dyDescent="0.25">
      <c r="A5115" s="9">
        <v>43314.083333333336</v>
      </c>
      <c r="B5115" s="10">
        <v>82</v>
      </c>
    </row>
    <row r="5116" spans="1:2" x14ac:dyDescent="0.25">
      <c r="A5116" s="9">
        <v>43314.125</v>
      </c>
      <c r="B5116" s="10">
        <v>81</v>
      </c>
    </row>
    <row r="5117" spans="1:2" x14ac:dyDescent="0.25">
      <c r="A5117" s="9">
        <v>43314.166666666664</v>
      </c>
      <c r="B5117" s="10">
        <v>81</v>
      </c>
    </row>
    <row r="5118" spans="1:2" x14ac:dyDescent="0.25">
      <c r="A5118" s="9">
        <v>43314.208333333336</v>
      </c>
      <c r="B5118" s="10">
        <v>80</v>
      </c>
    </row>
    <row r="5119" spans="1:2" x14ac:dyDescent="0.25">
      <c r="A5119" s="9">
        <v>43314.25</v>
      </c>
      <c r="B5119" s="10">
        <v>79</v>
      </c>
    </row>
    <row r="5120" spans="1:2" x14ac:dyDescent="0.25">
      <c r="A5120" s="9">
        <v>43314.291666666664</v>
      </c>
      <c r="B5120" s="10">
        <v>79</v>
      </c>
    </row>
    <row r="5121" spans="1:2" x14ac:dyDescent="0.25">
      <c r="A5121" s="9">
        <v>43314.333333333336</v>
      </c>
      <c r="B5121" s="10">
        <v>81</v>
      </c>
    </row>
    <row r="5122" spans="1:2" x14ac:dyDescent="0.25">
      <c r="A5122" s="9">
        <v>43314.375</v>
      </c>
      <c r="B5122" s="10">
        <v>82</v>
      </c>
    </row>
    <row r="5123" spans="1:2" x14ac:dyDescent="0.25">
      <c r="A5123" s="9">
        <v>43314.416666666664</v>
      </c>
      <c r="B5123" s="10">
        <v>82</v>
      </c>
    </row>
    <row r="5124" spans="1:2" x14ac:dyDescent="0.25">
      <c r="A5124" s="9">
        <v>43314.458333333336</v>
      </c>
      <c r="B5124" s="10">
        <v>86</v>
      </c>
    </row>
    <row r="5125" spans="1:2" x14ac:dyDescent="0.25">
      <c r="A5125" s="9">
        <v>43314.5</v>
      </c>
      <c r="B5125" s="10">
        <v>88</v>
      </c>
    </row>
    <row r="5126" spans="1:2" x14ac:dyDescent="0.25">
      <c r="A5126" s="9">
        <v>43314.541666666664</v>
      </c>
      <c r="B5126" s="10">
        <v>88</v>
      </c>
    </row>
    <row r="5127" spans="1:2" x14ac:dyDescent="0.25">
      <c r="A5127" s="9">
        <v>43314.583333333336</v>
      </c>
      <c r="B5127" s="10">
        <v>88</v>
      </c>
    </row>
    <row r="5128" spans="1:2" x14ac:dyDescent="0.25">
      <c r="A5128" s="9">
        <v>43314.625</v>
      </c>
      <c r="B5128" s="10">
        <v>90</v>
      </c>
    </row>
    <row r="5129" spans="1:2" x14ac:dyDescent="0.25">
      <c r="A5129" s="9">
        <v>43314.666666666664</v>
      </c>
      <c r="B5129" s="10">
        <v>88</v>
      </c>
    </row>
    <row r="5130" spans="1:2" x14ac:dyDescent="0.25">
      <c r="A5130" s="9">
        <v>43314.708333333336</v>
      </c>
      <c r="B5130" s="10">
        <v>89</v>
      </c>
    </row>
    <row r="5131" spans="1:2" x14ac:dyDescent="0.25">
      <c r="A5131" s="9">
        <v>43314.75</v>
      </c>
      <c r="B5131" s="10">
        <v>90</v>
      </c>
    </row>
    <row r="5132" spans="1:2" x14ac:dyDescent="0.25">
      <c r="A5132" s="9">
        <v>43314.791666666664</v>
      </c>
      <c r="B5132" s="10">
        <v>86</v>
      </c>
    </row>
    <row r="5133" spans="1:2" x14ac:dyDescent="0.25">
      <c r="A5133" s="9">
        <v>43314.833333333336</v>
      </c>
      <c r="B5133" s="10">
        <v>83</v>
      </c>
    </row>
    <row r="5134" spans="1:2" x14ac:dyDescent="0.25">
      <c r="A5134" s="9">
        <v>43314.875</v>
      </c>
      <c r="B5134" s="10">
        <v>82</v>
      </c>
    </row>
    <row r="5135" spans="1:2" x14ac:dyDescent="0.25">
      <c r="A5135" s="9">
        <v>43314.916666666664</v>
      </c>
      <c r="B5135" s="10">
        <v>82</v>
      </c>
    </row>
    <row r="5136" spans="1:2" x14ac:dyDescent="0.25">
      <c r="A5136" s="9">
        <v>43314.958333333336</v>
      </c>
      <c r="B5136" s="10">
        <v>80</v>
      </c>
    </row>
    <row r="5137" spans="1:2" x14ac:dyDescent="0.25">
      <c r="A5137" s="9">
        <v>43315</v>
      </c>
      <c r="B5137" s="10">
        <v>81</v>
      </c>
    </row>
    <row r="5138" spans="1:2" x14ac:dyDescent="0.25">
      <c r="A5138" s="9">
        <v>43315.041666666664</v>
      </c>
      <c r="B5138" s="10">
        <v>80</v>
      </c>
    </row>
    <row r="5139" spans="1:2" x14ac:dyDescent="0.25">
      <c r="A5139" s="9">
        <v>43315.083333333336</v>
      </c>
      <c r="B5139" s="10">
        <v>80</v>
      </c>
    </row>
    <row r="5140" spans="1:2" x14ac:dyDescent="0.25">
      <c r="A5140" s="9">
        <v>43315.125</v>
      </c>
      <c r="B5140" s="10">
        <v>81</v>
      </c>
    </row>
    <row r="5141" spans="1:2" x14ac:dyDescent="0.25">
      <c r="A5141" s="9">
        <v>43315.166666666664</v>
      </c>
      <c r="B5141" s="10">
        <v>81</v>
      </c>
    </row>
    <row r="5142" spans="1:2" x14ac:dyDescent="0.25">
      <c r="A5142" s="9">
        <v>43315.208333333336</v>
      </c>
      <c r="B5142" s="10">
        <v>80</v>
      </c>
    </row>
    <row r="5143" spans="1:2" x14ac:dyDescent="0.25">
      <c r="A5143" s="9">
        <v>43315.25</v>
      </c>
      <c r="B5143" s="10">
        <v>79</v>
      </c>
    </row>
    <row r="5144" spans="1:2" x14ac:dyDescent="0.25">
      <c r="A5144" s="9">
        <v>43315.291666666664</v>
      </c>
      <c r="B5144" s="10">
        <v>81</v>
      </c>
    </row>
    <row r="5145" spans="1:2" x14ac:dyDescent="0.25">
      <c r="A5145" s="9">
        <v>43315.333333333336</v>
      </c>
      <c r="B5145" s="10">
        <v>80</v>
      </c>
    </row>
    <row r="5146" spans="1:2" x14ac:dyDescent="0.25">
      <c r="A5146" s="9">
        <v>43315.375</v>
      </c>
      <c r="B5146" s="10">
        <v>81</v>
      </c>
    </row>
    <row r="5147" spans="1:2" x14ac:dyDescent="0.25">
      <c r="A5147" s="9">
        <v>43315.416666666664</v>
      </c>
      <c r="B5147" s="10">
        <v>82</v>
      </c>
    </row>
    <row r="5148" spans="1:2" x14ac:dyDescent="0.25">
      <c r="A5148" s="9">
        <v>43315.458333333336</v>
      </c>
      <c r="B5148" s="10">
        <v>84</v>
      </c>
    </row>
    <row r="5149" spans="1:2" x14ac:dyDescent="0.25">
      <c r="A5149" s="9">
        <v>43315.5</v>
      </c>
      <c r="B5149" s="10">
        <v>84</v>
      </c>
    </row>
    <row r="5150" spans="1:2" x14ac:dyDescent="0.25">
      <c r="A5150" s="9">
        <v>43315.541666666664</v>
      </c>
      <c r="B5150" s="10">
        <v>86</v>
      </c>
    </row>
    <row r="5151" spans="1:2" x14ac:dyDescent="0.25">
      <c r="A5151" s="9">
        <v>43315.583333333336</v>
      </c>
      <c r="B5151" s="10">
        <v>87</v>
      </c>
    </row>
    <row r="5152" spans="1:2" x14ac:dyDescent="0.25">
      <c r="A5152" s="9">
        <v>43315.625</v>
      </c>
      <c r="B5152" s="10">
        <v>79</v>
      </c>
    </row>
    <row r="5153" spans="1:2" x14ac:dyDescent="0.25">
      <c r="A5153" s="9">
        <v>43315.666666666664</v>
      </c>
      <c r="B5153" s="10">
        <v>77</v>
      </c>
    </row>
    <row r="5154" spans="1:2" x14ac:dyDescent="0.25">
      <c r="A5154" s="9">
        <v>43315.708333333336</v>
      </c>
      <c r="B5154" s="10">
        <v>79</v>
      </c>
    </row>
    <row r="5155" spans="1:2" x14ac:dyDescent="0.25">
      <c r="A5155" s="9">
        <v>43315.75</v>
      </c>
      <c r="B5155" s="10">
        <v>82</v>
      </c>
    </row>
    <row r="5156" spans="1:2" x14ac:dyDescent="0.25">
      <c r="A5156" s="9">
        <v>43315.791666666664</v>
      </c>
      <c r="B5156" s="10">
        <v>81</v>
      </c>
    </row>
    <row r="5157" spans="1:2" x14ac:dyDescent="0.25">
      <c r="A5157" s="9">
        <v>43315.833333333336</v>
      </c>
      <c r="B5157" s="10">
        <v>81</v>
      </c>
    </row>
    <row r="5158" spans="1:2" x14ac:dyDescent="0.25">
      <c r="A5158" s="9">
        <v>43315.875</v>
      </c>
      <c r="B5158" s="10">
        <v>79</v>
      </c>
    </row>
    <row r="5159" spans="1:2" x14ac:dyDescent="0.25">
      <c r="A5159" s="9">
        <v>43315.916666666664</v>
      </c>
      <c r="B5159" s="10">
        <v>79</v>
      </c>
    </row>
    <row r="5160" spans="1:2" x14ac:dyDescent="0.25">
      <c r="A5160" s="9">
        <v>43315.958333333336</v>
      </c>
      <c r="B5160" s="10">
        <v>80</v>
      </c>
    </row>
    <row r="5161" spans="1:2" x14ac:dyDescent="0.25">
      <c r="A5161" s="9">
        <v>43316</v>
      </c>
      <c r="B5161" s="10">
        <v>79</v>
      </c>
    </row>
    <row r="5162" spans="1:2" x14ac:dyDescent="0.25">
      <c r="A5162" s="9">
        <v>43316.041666666664</v>
      </c>
      <c r="B5162" s="10">
        <v>79</v>
      </c>
    </row>
    <row r="5163" spans="1:2" x14ac:dyDescent="0.25">
      <c r="A5163" s="9">
        <v>43316.083333333336</v>
      </c>
      <c r="B5163" s="10">
        <v>78</v>
      </c>
    </row>
    <row r="5164" spans="1:2" x14ac:dyDescent="0.25">
      <c r="A5164" s="9">
        <v>43316.125</v>
      </c>
      <c r="B5164" s="10">
        <v>79</v>
      </c>
    </row>
    <row r="5165" spans="1:2" x14ac:dyDescent="0.25">
      <c r="A5165" s="9">
        <v>43316.166666666664</v>
      </c>
      <c r="B5165" s="10">
        <v>77</v>
      </c>
    </row>
    <row r="5166" spans="1:2" x14ac:dyDescent="0.25">
      <c r="A5166" s="9">
        <v>43316.208333333336</v>
      </c>
      <c r="B5166" s="10">
        <v>77</v>
      </c>
    </row>
    <row r="5167" spans="1:2" x14ac:dyDescent="0.25">
      <c r="A5167" s="9">
        <v>43316.25</v>
      </c>
      <c r="B5167" s="10">
        <v>79</v>
      </c>
    </row>
    <row r="5168" spans="1:2" x14ac:dyDescent="0.25">
      <c r="A5168" s="9">
        <v>43316.291666666664</v>
      </c>
      <c r="B5168" s="10">
        <v>79</v>
      </c>
    </row>
    <row r="5169" spans="1:2" x14ac:dyDescent="0.25">
      <c r="A5169" s="9">
        <v>43316.333333333336</v>
      </c>
      <c r="B5169" s="10">
        <v>79</v>
      </c>
    </row>
    <row r="5170" spans="1:2" x14ac:dyDescent="0.25">
      <c r="A5170" s="9">
        <v>43316.375</v>
      </c>
      <c r="B5170" s="10">
        <v>81</v>
      </c>
    </row>
    <row r="5171" spans="1:2" x14ac:dyDescent="0.25">
      <c r="A5171" s="9">
        <v>43316.416666666664</v>
      </c>
      <c r="B5171" s="10">
        <v>73</v>
      </c>
    </row>
    <row r="5172" spans="1:2" x14ac:dyDescent="0.25">
      <c r="A5172" s="9">
        <v>43316.458333333336</v>
      </c>
      <c r="B5172" s="10">
        <v>75</v>
      </c>
    </row>
    <row r="5173" spans="1:2" x14ac:dyDescent="0.25">
      <c r="A5173" s="9">
        <v>43316.5</v>
      </c>
      <c r="B5173" s="10">
        <v>75</v>
      </c>
    </row>
    <row r="5174" spans="1:2" x14ac:dyDescent="0.25">
      <c r="A5174" s="9">
        <v>43316.541666666664</v>
      </c>
      <c r="B5174" s="10">
        <v>79</v>
      </c>
    </row>
    <row r="5175" spans="1:2" x14ac:dyDescent="0.25">
      <c r="A5175" s="9">
        <v>43316.583333333336</v>
      </c>
      <c r="B5175" s="10">
        <v>79</v>
      </c>
    </row>
    <row r="5176" spans="1:2" x14ac:dyDescent="0.25">
      <c r="A5176" s="9">
        <v>43316.625</v>
      </c>
      <c r="B5176" s="10">
        <v>84</v>
      </c>
    </row>
    <row r="5177" spans="1:2" x14ac:dyDescent="0.25">
      <c r="A5177" s="9">
        <v>43316.666666666664</v>
      </c>
      <c r="B5177" s="10">
        <v>84</v>
      </c>
    </row>
    <row r="5178" spans="1:2" x14ac:dyDescent="0.25">
      <c r="A5178" s="9">
        <v>43316.708333333336</v>
      </c>
      <c r="B5178" s="10">
        <v>88</v>
      </c>
    </row>
    <row r="5179" spans="1:2" x14ac:dyDescent="0.25">
      <c r="A5179" s="9">
        <v>43316.75</v>
      </c>
      <c r="B5179" s="10">
        <v>88</v>
      </c>
    </row>
    <row r="5180" spans="1:2" x14ac:dyDescent="0.25">
      <c r="A5180" s="9">
        <v>43316.791666666664</v>
      </c>
      <c r="B5180" s="10">
        <v>88</v>
      </c>
    </row>
    <row r="5181" spans="1:2" x14ac:dyDescent="0.25">
      <c r="A5181" s="9">
        <v>43316.833333333336</v>
      </c>
      <c r="B5181" s="10">
        <v>87</v>
      </c>
    </row>
    <row r="5182" spans="1:2" x14ac:dyDescent="0.25">
      <c r="A5182" s="9">
        <v>43316.875</v>
      </c>
      <c r="B5182" s="10">
        <v>88</v>
      </c>
    </row>
    <row r="5183" spans="1:2" x14ac:dyDescent="0.25">
      <c r="A5183" s="9">
        <v>43316.916666666664</v>
      </c>
      <c r="B5183" s="10">
        <v>84</v>
      </c>
    </row>
    <row r="5184" spans="1:2" x14ac:dyDescent="0.25">
      <c r="A5184" s="9">
        <v>43316.958333333336</v>
      </c>
      <c r="B5184" s="10">
        <v>84</v>
      </c>
    </row>
    <row r="5185" spans="1:2" x14ac:dyDescent="0.25">
      <c r="A5185" s="9">
        <v>43317</v>
      </c>
      <c r="B5185" s="10">
        <v>81</v>
      </c>
    </row>
    <row r="5186" spans="1:2" x14ac:dyDescent="0.25">
      <c r="A5186" s="9">
        <v>43317.041666666664</v>
      </c>
      <c r="B5186" s="10">
        <v>81</v>
      </c>
    </row>
    <row r="5187" spans="1:2" x14ac:dyDescent="0.25">
      <c r="A5187" s="9">
        <v>43317.083333333336</v>
      </c>
      <c r="B5187" s="10">
        <v>80</v>
      </c>
    </row>
    <row r="5188" spans="1:2" x14ac:dyDescent="0.25">
      <c r="A5188" s="9">
        <v>43317.125</v>
      </c>
      <c r="B5188" s="10">
        <v>79</v>
      </c>
    </row>
    <row r="5189" spans="1:2" x14ac:dyDescent="0.25">
      <c r="A5189" s="9">
        <v>43317.166666666664</v>
      </c>
      <c r="B5189" s="10">
        <v>79</v>
      </c>
    </row>
    <row r="5190" spans="1:2" x14ac:dyDescent="0.25">
      <c r="A5190" s="9">
        <v>43317.208333333336</v>
      </c>
      <c r="B5190" s="10">
        <v>79</v>
      </c>
    </row>
    <row r="5191" spans="1:2" x14ac:dyDescent="0.25">
      <c r="A5191" s="9">
        <v>43317.25</v>
      </c>
      <c r="B5191" s="10">
        <v>79</v>
      </c>
    </row>
    <row r="5192" spans="1:2" x14ac:dyDescent="0.25">
      <c r="A5192" s="9">
        <v>43317.291666666664</v>
      </c>
      <c r="B5192" s="10">
        <v>79</v>
      </c>
    </row>
    <row r="5193" spans="1:2" x14ac:dyDescent="0.25">
      <c r="A5193" s="9">
        <v>43317.333333333336</v>
      </c>
      <c r="B5193" s="10">
        <v>80</v>
      </c>
    </row>
    <row r="5194" spans="1:2" x14ac:dyDescent="0.25">
      <c r="A5194" s="9">
        <v>43317.375</v>
      </c>
      <c r="B5194" s="10">
        <v>82</v>
      </c>
    </row>
    <row r="5195" spans="1:2" x14ac:dyDescent="0.25">
      <c r="A5195" s="9">
        <v>43317.416666666664</v>
      </c>
      <c r="B5195" s="10">
        <v>84</v>
      </c>
    </row>
    <row r="5196" spans="1:2" x14ac:dyDescent="0.25">
      <c r="A5196" s="9">
        <v>43317.458333333336</v>
      </c>
      <c r="B5196" s="10">
        <v>88</v>
      </c>
    </row>
    <row r="5197" spans="1:2" x14ac:dyDescent="0.25">
      <c r="A5197" s="9">
        <v>43317.5</v>
      </c>
      <c r="B5197" s="10">
        <v>90</v>
      </c>
    </row>
    <row r="5198" spans="1:2" x14ac:dyDescent="0.25">
      <c r="A5198" s="9">
        <v>43317.541666666664</v>
      </c>
      <c r="B5198" s="10">
        <v>91</v>
      </c>
    </row>
    <row r="5199" spans="1:2" x14ac:dyDescent="0.25">
      <c r="A5199" s="9">
        <v>43317.583333333336</v>
      </c>
      <c r="B5199" s="10">
        <v>93</v>
      </c>
    </row>
    <row r="5200" spans="1:2" x14ac:dyDescent="0.25">
      <c r="A5200" s="9">
        <v>43317.625</v>
      </c>
      <c r="B5200" s="10">
        <v>93</v>
      </c>
    </row>
    <row r="5201" spans="1:2" x14ac:dyDescent="0.25">
      <c r="A5201" s="9">
        <v>43317.666666666664</v>
      </c>
      <c r="B5201" s="10">
        <v>93</v>
      </c>
    </row>
    <row r="5202" spans="1:2" x14ac:dyDescent="0.25">
      <c r="A5202" s="9">
        <v>43317.708333333336</v>
      </c>
      <c r="B5202" s="10">
        <v>91</v>
      </c>
    </row>
    <row r="5203" spans="1:2" x14ac:dyDescent="0.25">
      <c r="A5203" s="9">
        <v>43317.75</v>
      </c>
      <c r="B5203" s="10">
        <v>90</v>
      </c>
    </row>
    <row r="5204" spans="1:2" x14ac:dyDescent="0.25">
      <c r="A5204" s="9">
        <v>43317.791666666664</v>
      </c>
      <c r="B5204" s="10">
        <v>90</v>
      </c>
    </row>
    <row r="5205" spans="1:2" x14ac:dyDescent="0.25">
      <c r="A5205" s="9">
        <v>43317.833333333336</v>
      </c>
      <c r="B5205" s="10">
        <v>88</v>
      </c>
    </row>
    <row r="5206" spans="1:2" x14ac:dyDescent="0.25">
      <c r="A5206" s="9">
        <v>43317.875</v>
      </c>
      <c r="B5206" s="10">
        <v>86</v>
      </c>
    </row>
    <row r="5207" spans="1:2" x14ac:dyDescent="0.25">
      <c r="A5207" s="9">
        <v>43317.916666666664</v>
      </c>
      <c r="B5207" s="10">
        <v>88</v>
      </c>
    </row>
    <row r="5208" spans="1:2" x14ac:dyDescent="0.25">
      <c r="A5208" s="9">
        <v>43317.958333333336</v>
      </c>
      <c r="B5208" s="10">
        <v>87</v>
      </c>
    </row>
    <row r="5209" spans="1:2" x14ac:dyDescent="0.25">
      <c r="A5209" s="9">
        <v>43318</v>
      </c>
      <c r="B5209" s="10">
        <v>84</v>
      </c>
    </row>
    <row r="5210" spans="1:2" x14ac:dyDescent="0.25">
      <c r="A5210" s="9">
        <v>43318.041666666664</v>
      </c>
      <c r="B5210" s="10">
        <v>85</v>
      </c>
    </row>
    <row r="5211" spans="1:2" x14ac:dyDescent="0.25">
      <c r="A5211" s="9">
        <v>43318.083333333336</v>
      </c>
      <c r="B5211" s="10">
        <v>83</v>
      </c>
    </row>
    <row r="5212" spans="1:2" x14ac:dyDescent="0.25">
      <c r="A5212" s="9">
        <v>43318.125</v>
      </c>
      <c r="B5212" s="10">
        <v>82</v>
      </c>
    </row>
    <row r="5213" spans="1:2" x14ac:dyDescent="0.25">
      <c r="A5213" s="9">
        <v>43318.166666666664</v>
      </c>
      <c r="B5213" s="10">
        <v>82</v>
      </c>
    </row>
    <row r="5214" spans="1:2" x14ac:dyDescent="0.25">
      <c r="A5214" s="9">
        <v>43318.208333333336</v>
      </c>
      <c r="B5214" s="10">
        <v>83</v>
      </c>
    </row>
    <row r="5215" spans="1:2" x14ac:dyDescent="0.25">
      <c r="A5215" s="9">
        <v>43318.25</v>
      </c>
      <c r="B5215" s="10">
        <v>81</v>
      </c>
    </row>
    <row r="5216" spans="1:2" x14ac:dyDescent="0.25">
      <c r="A5216" s="9">
        <v>43318.291666666664</v>
      </c>
      <c r="B5216" s="10">
        <v>81</v>
      </c>
    </row>
    <row r="5217" spans="1:2" x14ac:dyDescent="0.25">
      <c r="A5217" s="9">
        <v>43318.333333333336</v>
      </c>
      <c r="B5217" s="10">
        <v>84</v>
      </c>
    </row>
    <row r="5218" spans="1:2" x14ac:dyDescent="0.25">
      <c r="A5218" s="9">
        <v>43318.375</v>
      </c>
      <c r="B5218" s="10">
        <v>84</v>
      </c>
    </row>
    <row r="5219" spans="1:2" x14ac:dyDescent="0.25">
      <c r="A5219" s="9">
        <v>43318.416666666664</v>
      </c>
      <c r="B5219" s="10">
        <v>88</v>
      </c>
    </row>
    <row r="5220" spans="1:2" x14ac:dyDescent="0.25">
      <c r="A5220" s="9">
        <v>43318.458333333336</v>
      </c>
      <c r="B5220" s="10">
        <v>91</v>
      </c>
    </row>
    <row r="5221" spans="1:2" x14ac:dyDescent="0.25">
      <c r="A5221" s="9">
        <v>43318.5</v>
      </c>
      <c r="B5221" s="10">
        <v>91</v>
      </c>
    </row>
    <row r="5222" spans="1:2" x14ac:dyDescent="0.25">
      <c r="A5222" s="9">
        <v>43318.541666666664</v>
      </c>
      <c r="B5222" s="10">
        <v>91</v>
      </c>
    </row>
    <row r="5223" spans="1:2" x14ac:dyDescent="0.25">
      <c r="A5223" s="9">
        <v>43318.583333333336</v>
      </c>
      <c r="B5223" s="10">
        <v>93</v>
      </c>
    </row>
    <row r="5224" spans="1:2" x14ac:dyDescent="0.25">
      <c r="A5224" s="9">
        <v>43318.625</v>
      </c>
      <c r="B5224" s="10">
        <v>93</v>
      </c>
    </row>
    <row r="5225" spans="1:2" x14ac:dyDescent="0.25">
      <c r="A5225" s="9">
        <v>43318.666666666664</v>
      </c>
      <c r="B5225" s="10">
        <v>95</v>
      </c>
    </row>
    <row r="5226" spans="1:2" x14ac:dyDescent="0.25">
      <c r="A5226" s="9">
        <v>43318.708333333336</v>
      </c>
      <c r="B5226" s="10">
        <v>90</v>
      </c>
    </row>
    <row r="5227" spans="1:2" x14ac:dyDescent="0.25">
      <c r="A5227" s="9">
        <v>43318.75</v>
      </c>
      <c r="B5227" s="10">
        <v>91</v>
      </c>
    </row>
    <row r="5228" spans="1:2" x14ac:dyDescent="0.25">
      <c r="A5228" s="9">
        <v>43318.791666666664</v>
      </c>
      <c r="B5228" s="10">
        <v>90</v>
      </c>
    </row>
    <row r="5229" spans="1:2" x14ac:dyDescent="0.25">
      <c r="A5229" s="9">
        <v>43318.833333333336</v>
      </c>
      <c r="B5229" s="10">
        <v>90</v>
      </c>
    </row>
    <row r="5230" spans="1:2" x14ac:dyDescent="0.25">
      <c r="A5230" s="9">
        <v>43318.875</v>
      </c>
      <c r="B5230" s="10">
        <v>90</v>
      </c>
    </row>
    <row r="5231" spans="1:2" x14ac:dyDescent="0.25">
      <c r="A5231" s="9">
        <v>43318.916666666664</v>
      </c>
      <c r="B5231" s="10">
        <v>88</v>
      </c>
    </row>
    <row r="5232" spans="1:2" x14ac:dyDescent="0.25">
      <c r="A5232" s="9">
        <v>43318.958333333336</v>
      </c>
      <c r="B5232" s="10">
        <v>86</v>
      </c>
    </row>
    <row r="5233" spans="1:2" x14ac:dyDescent="0.25">
      <c r="A5233" s="9">
        <v>43319</v>
      </c>
      <c r="B5233" s="10">
        <v>84</v>
      </c>
    </row>
    <row r="5234" spans="1:2" x14ac:dyDescent="0.25">
      <c r="A5234" s="9">
        <v>43319.041666666664</v>
      </c>
      <c r="B5234" s="10">
        <v>84</v>
      </c>
    </row>
    <row r="5235" spans="1:2" x14ac:dyDescent="0.25">
      <c r="A5235" s="9">
        <v>43319.083333333336</v>
      </c>
      <c r="B5235" s="10">
        <v>83</v>
      </c>
    </row>
    <row r="5236" spans="1:2" x14ac:dyDescent="0.25">
      <c r="A5236" s="9">
        <v>43319.125</v>
      </c>
      <c r="B5236" s="10">
        <v>82</v>
      </c>
    </row>
    <row r="5237" spans="1:2" x14ac:dyDescent="0.25">
      <c r="A5237" s="9">
        <v>43319.166666666664</v>
      </c>
      <c r="B5237" s="10">
        <v>82</v>
      </c>
    </row>
    <row r="5238" spans="1:2" x14ac:dyDescent="0.25">
      <c r="A5238" s="9">
        <v>43319.208333333336</v>
      </c>
      <c r="B5238" s="10">
        <v>81</v>
      </c>
    </row>
    <row r="5239" spans="1:2" x14ac:dyDescent="0.25">
      <c r="A5239" s="9">
        <v>43319.25</v>
      </c>
      <c r="B5239" s="10">
        <v>81</v>
      </c>
    </row>
    <row r="5240" spans="1:2" x14ac:dyDescent="0.25">
      <c r="A5240" s="9">
        <v>43319.291666666664</v>
      </c>
      <c r="B5240" s="10">
        <v>81</v>
      </c>
    </row>
    <row r="5241" spans="1:2" x14ac:dyDescent="0.25">
      <c r="A5241" s="9">
        <v>43319.333333333336</v>
      </c>
      <c r="B5241" s="10">
        <v>81</v>
      </c>
    </row>
    <row r="5242" spans="1:2" x14ac:dyDescent="0.25">
      <c r="A5242" s="9">
        <v>43319.375</v>
      </c>
      <c r="B5242" s="10">
        <v>82</v>
      </c>
    </row>
    <row r="5243" spans="1:2" x14ac:dyDescent="0.25">
      <c r="A5243" s="9">
        <v>43319.416666666664</v>
      </c>
      <c r="B5243" s="10">
        <v>84</v>
      </c>
    </row>
    <row r="5244" spans="1:2" x14ac:dyDescent="0.25">
      <c r="A5244" s="9">
        <v>43319.458333333336</v>
      </c>
      <c r="B5244" s="10">
        <v>88</v>
      </c>
    </row>
    <row r="5245" spans="1:2" x14ac:dyDescent="0.25">
      <c r="A5245" s="9">
        <v>43319.5</v>
      </c>
      <c r="B5245" s="10">
        <v>90</v>
      </c>
    </row>
    <row r="5246" spans="1:2" x14ac:dyDescent="0.25">
      <c r="A5246" s="9">
        <v>43319.541666666664</v>
      </c>
      <c r="B5246" s="10">
        <v>91</v>
      </c>
    </row>
    <row r="5247" spans="1:2" x14ac:dyDescent="0.25">
      <c r="A5247" s="9">
        <v>43319.583333333336</v>
      </c>
      <c r="B5247" s="10">
        <v>90</v>
      </c>
    </row>
    <row r="5248" spans="1:2" x14ac:dyDescent="0.25">
      <c r="A5248" s="9">
        <v>43319.625</v>
      </c>
      <c r="B5248" s="10">
        <v>90</v>
      </c>
    </row>
    <row r="5249" spans="1:2" x14ac:dyDescent="0.25">
      <c r="A5249" s="9">
        <v>43319.666666666664</v>
      </c>
      <c r="B5249" s="10">
        <v>90</v>
      </c>
    </row>
    <row r="5250" spans="1:2" x14ac:dyDescent="0.25">
      <c r="A5250" s="9">
        <v>43319.708333333336</v>
      </c>
      <c r="B5250" s="10">
        <v>89</v>
      </c>
    </row>
    <row r="5251" spans="1:2" x14ac:dyDescent="0.25">
      <c r="A5251" s="9">
        <v>43319.75</v>
      </c>
      <c r="B5251" s="10">
        <v>88</v>
      </c>
    </row>
    <row r="5252" spans="1:2" x14ac:dyDescent="0.25">
      <c r="A5252" s="9">
        <v>43319.791666666664</v>
      </c>
      <c r="B5252" s="10">
        <v>84</v>
      </c>
    </row>
    <row r="5253" spans="1:2" x14ac:dyDescent="0.25">
      <c r="A5253" s="9">
        <v>43319.833333333336</v>
      </c>
      <c r="B5253" s="10">
        <v>79</v>
      </c>
    </row>
    <row r="5254" spans="1:2" x14ac:dyDescent="0.25">
      <c r="A5254" s="9">
        <v>43319.875</v>
      </c>
      <c r="B5254" s="10">
        <v>75</v>
      </c>
    </row>
    <row r="5255" spans="1:2" x14ac:dyDescent="0.25">
      <c r="A5255" s="9">
        <v>43319.916666666664</v>
      </c>
      <c r="B5255" s="10">
        <v>79</v>
      </c>
    </row>
    <row r="5256" spans="1:2" x14ac:dyDescent="0.25">
      <c r="A5256" s="9">
        <v>43319.958333333336</v>
      </c>
      <c r="B5256" s="10">
        <v>79</v>
      </c>
    </row>
    <row r="5257" spans="1:2" x14ac:dyDescent="0.25">
      <c r="A5257" s="9">
        <v>43320</v>
      </c>
      <c r="B5257" s="10">
        <v>79</v>
      </c>
    </row>
    <row r="5258" spans="1:2" x14ac:dyDescent="0.25">
      <c r="A5258" s="9">
        <v>43320.041666666664</v>
      </c>
      <c r="B5258" s="10">
        <v>81</v>
      </c>
    </row>
    <row r="5259" spans="1:2" x14ac:dyDescent="0.25">
      <c r="A5259" s="9">
        <v>43320.083333333336</v>
      </c>
      <c r="B5259" s="10">
        <v>80</v>
      </c>
    </row>
    <row r="5260" spans="1:2" x14ac:dyDescent="0.25">
      <c r="A5260" s="9">
        <v>43320.125</v>
      </c>
      <c r="B5260" s="10">
        <v>81</v>
      </c>
    </row>
    <row r="5261" spans="1:2" x14ac:dyDescent="0.25">
      <c r="A5261" s="9">
        <v>43320.166666666664</v>
      </c>
      <c r="B5261" s="10">
        <v>79</v>
      </c>
    </row>
    <row r="5262" spans="1:2" x14ac:dyDescent="0.25">
      <c r="A5262" s="9">
        <v>43320.208333333336</v>
      </c>
      <c r="B5262" s="10">
        <v>77</v>
      </c>
    </row>
    <row r="5263" spans="1:2" x14ac:dyDescent="0.25">
      <c r="A5263" s="9">
        <v>43320.25</v>
      </c>
      <c r="B5263" s="10">
        <v>79</v>
      </c>
    </row>
    <row r="5264" spans="1:2" x14ac:dyDescent="0.25">
      <c r="A5264" s="9">
        <v>43320.291666666664</v>
      </c>
      <c r="B5264" s="10">
        <v>79</v>
      </c>
    </row>
    <row r="5265" spans="1:2" x14ac:dyDescent="0.25">
      <c r="A5265" s="9">
        <v>43320.333333333336</v>
      </c>
      <c r="B5265" s="10">
        <v>81</v>
      </c>
    </row>
    <row r="5266" spans="1:2" x14ac:dyDescent="0.25">
      <c r="A5266" s="9">
        <v>43320.375</v>
      </c>
      <c r="B5266" s="10">
        <v>82</v>
      </c>
    </row>
    <row r="5267" spans="1:2" x14ac:dyDescent="0.25">
      <c r="A5267" s="9">
        <v>43320.416666666664</v>
      </c>
      <c r="B5267" s="10">
        <v>84</v>
      </c>
    </row>
    <row r="5268" spans="1:2" x14ac:dyDescent="0.25">
      <c r="A5268" s="9">
        <v>43320.458333333336</v>
      </c>
      <c r="B5268" s="10">
        <v>87</v>
      </c>
    </row>
    <row r="5269" spans="1:2" x14ac:dyDescent="0.25">
      <c r="A5269" s="9">
        <v>43320.5</v>
      </c>
      <c r="B5269" s="10">
        <v>88</v>
      </c>
    </row>
    <row r="5270" spans="1:2" x14ac:dyDescent="0.25">
      <c r="A5270" s="9">
        <v>43320.541666666664</v>
      </c>
      <c r="B5270" s="10">
        <v>90</v>
      </c>
    </row>
    <row r="5271" spans="1:2" x14ac:dyDescent="0.25">
      <c r="A5271" s="9">
        <v>43320.583333333336</v>
      </c>
      <c r="B5271" s="10">
        <v>90</v>
      </c>
    </row>
    <row r="5272" spans="1:2" x14ac:dyDescent="0.25">
      <c r="A5272" s="9">
        <v>43320.625</v>
      </c>
      <c r="B5272" s="10">
        <v>91</v>
      </c>
    </row>
    <row r="5273" spans="1:2" x14ac:dyDescent="0.25">
      <c r="A5273" s="9">
        <v>43320.666666666664</v>
      </c>
      <c r="B5273" s="10">
        <v>91</v>
      </c>
    </row>
    <row r="5274" spans="1:2" x14ac:dyDescent="0.25">
      <c r="A5274" s="9">
        <v>43320.708333333336</v>
      </c>
      <c r="B5274" s="10">
        <v>90</v>
      </c>
    </row>
    <row r="5275" spans="1:2" x14ac:dyDescent="0.25">
      <c r="A5275" s="9">
        <v>43320.75</v>
      </c>
      <c r="B5275" s="10">
        <v>88</v>
      </c>
    </row>
    <row r="5276" spans="1:2" x14ac:dyDescent="0.25">
      <c r="A5276" s="9">
        <v>43320.791666666664</v>
      </c>
      <c r="B5276" s="10">
        <v>88</v>
      </c>
    </row>
    <row r="5277" spans="1:2" x14ac:dyDescent="0.25">
      <c r="A5277" s="9">
        <v>43320.833333333336</v>
      </c>
      <c r="B5277" s="10">
        <v>85</v>
      </c>
    </row>
    <row r="5278" spans="1:2" x14ac:dyDescent="0.25">
      <c r="A5278" s="9">
        <v>43320.875</v>
      </c>
      <c r="B5278" s="10">
        <v>84</v>
      </c>
    </row>
    <row r="5279" spans="1:2" x14ac:dyDescent="0.25">
      <c r="A5279" s="9">
        <v>43320.916666666664</v>
      </c>
      <c r="B5279" s="10">
        <v>84</v>
      </c>
    </row>
    <row r="5280" spans="1:2" x14ac:dyDescent="0.25">
      <c r="A5280" s="9">
        <v>43320.958333333336</v>
      </c>
      <c r="B5280" s="10">
        <v>85</v>
      </c>
    </row>
    <row r="5281" spans="1:2" x14ac:dyDescent="0.25">
      <c r="A5281" s="9">
        <v>43321</v>
      </c>
      <c r="B5281" s="10">
        <v>84</v>
      </c>
    </row>
    <row r="5282" spans="1:2" x14ac:dyDescent="0.25">
      <c r="A5282" s="9">
        <v>43321.041666666664</v>
      </c>
      <c r="B5282" s="10">
        <v>84</v>
      </c>
    </row>
    <row r="5283" spans="1:2" x14ac:dyDescent="0.25">
      <c r="A5283" s="9">
        <v>43321.083333333336</v>
      </c>
      <c r="B5283" s="10">
        <v>83</v>
      </c>
    </row>
    <row r="5284" spans="1:2" x14ac:dyDescent="0.25">
      <c r="A5284" s="9">
        <v>43321.125</v>
      </c>
      <c r="B5284" s="10">
        <v>75</v>
      </c>
    </row>
    <row r="5285" spans="1:2" x14ac:dyDescent="0.25">
      <c r="A5285" s="9">
        <v>43321.166666666664</v>
      </c>
      <c r="B5285" s="10">
        <v>77</v>
      </c>
    </row>
    <row r="5286" spans="1:2" x14ac:dyDescent="0.25">
      <c r="A5286" s="9">
        <v>43321.208333333336</v>
      </c>
      <c r="B5286" s="10">
        <v>78</v>
      </c>
    </row>
    <row r="5287" spans="1:2" x14ac:dyDescent="0.25">
      <c r="A5287" s="9">
        <v>43321.25</v>
      </c>
      <c r="B5287" s="10">
        <v>79</v>
      </c>
    </row>
    <row r="5288" spans="1:2" x14ac:dyDescent="0.25">
      <c r="A5288" s="9">
        <v>43321.291666666664</v>
      </c>
      <c r="B5288" s="10">
        <v>79</v>
      </c>
    </row>
    <row r="5289" spans="1:2" x14ac:dyDescent="0.25">
      <c r="A5289" s="9">
        <v>43321.333333333336</v>
      </c>
      <c r="B5289" s="10">
        <v>78</v>
      </c>
    </row>
    <row r="5290" spans="1:2" x14ac:dyDescent="0.25">
      <c r="A5290" s="9">
        <v>43321.375</v>
      </c>
      <c r="B5290" s="10">
        <v>81</v>
      </c>
    </row>
    <row r="5291" spans="1:2" x14ac:dyDescent="0.25">
      <c r="A5291" s="9">
        <v>43321.416666666664</v>
      </c>
      <c r="B5291" s="10">
        <v>82</v>
      </c>
    </row>
    <row r="5292" spans="1:2" x14ac:dyDescent="0.25">
      <c r="A5292" s="9">
        <v>43321.458333333336</v>
      </c>
      <c r="B5292" s="10">
        <v>85</v>
      </c>
    </row>
    <row r="5293" spans="1:2" x14ac:dyDescent="0.25">
      <c r="A5293" s="9">
        <v>43321.5</v>
      </c>
      <c r="B5293" s="10">
        <v>86</v>
      </c>
    </row>
    <row r="5294" spans="1:2" x14ac:dyDescent="0.25">
      <c r="A5294" s="9">
        <v>43321.541666666664</v>
      </c>
      <c r="B5294" s="10">
        <v>88</v>
      </c>
    </row>
    <row r="5295" spans="1:2" x14ac:dyDescent="0.25">
      <c r="A5295" s="9">
        <v>43321.583333333336</v>
      </c>
      <c r="B5295" s="10">
        <v>89</v>
      </c>
    </row>
    <row r="5296" spans="1:2" x14ac:dyDescent="0.25">
      <c r="A5296" s="9">
        <v>43321.625</v>
      </c>
      <c r="B5296" s="10">
        <v>88</v>
      </c>
    </row>
    <row r="5297" spans="1:2" x14ac:dyDescent="0.25">
      <c r="A5297" s="9">
        <v>43321.666666666664</v>
      </c>
      <c r="B5297" s="10">
        <v>88</v>
      </c>
    </row>
    <row r="5298" spans="1:2" x14ac:dyDescent="0.25">
      <c r="A5298" s="9">
        <v>43321.708333333336</v>
      </c>
      <c r="B5298" s="10">
        <v>89</v>
      </c>
    </row>
    <row r="5299" spans="1:2" x14ac:dyDescent="0.25">
      <c r="A5299" s="9">
        <v>43321.75</v>
      </c>
      <c r="B5299" s="10">
        <v>90</v>
      </c>
    </row>
    <row r="5300" spans="1:2" x14ac:dyDescent="0.25">
      <c r="A5300" s="9">
        <v>43321.791666666664</v>
      </c>
      <c r="B5300" s="10">
        <v>88</v>
      </c>
    </row>
    <row r="5301" spans="1:2" x14ac:dyDescent="0.25">
      <c r="A5301" s="9">
        <v>43321.833333333336</v>
      </c>
      <c r="B5301" s="10">
        <v>85</v>
      </c>
    </row>
    <row r="5302" spans="1:2" x14ac:dyDescent="0.25">
      <c r="A5302" s="9">
        <v>43321.875</v>
      </c>
      <c r="B5302" s="10">
        <v>84</v>
      </c>
    </row>
    <row r="5303" spans="1:2" x14ac:dyDescent="0.25">
      <c r="A5303" s="9">
        <v>43321.916666666664</v>
      </c>
      <c r="B5303" s="10">
        <v>82</v>
      </c>
    </row>
    <row r="5304" spans="1:2" x14ac:dyDescent="0.25">
      <c r="A5304" s="9">
        <v>43321.958333333336</v>
      </c>
      <c r="B5304" s="10">
        <v>82</v>
      </c>
    </row>
    <row r="5305" spans="1:2" x14ac:dyDescent="0.25">
      <c r="A5305" s="9">
        <v>43322</v>
      </c>
      <c r="B5305" s="10">
        <v>81</v>
      </c>
    </row>
    <row r="5306" spans="1:2" x14ac:dyDescent="0.25">
      <c r="A5306" s="9">
        <v>43322.041666666664</v>
      </c>
      <c r="B5306" s="10">
        <v>79</v>
      </c>
    </row>
    <row r="5307" spans="1:2" x14ac:dyDescent="0.25">
      <c r="A5307" s="9">
        <v>43322.083333333336</v>
      </c>
      <c r="B5307" s="10">
        <v>78</v>
      </c>
    </row>
    <row r="5308" spans="1:2" x14ac:dyDescent="0.25">
      <c r="A5308" s="9">
        <v>43322.125</v>
      </c>
      <c r="B5308" s="10">
        <v>77</v>
      </c>
    </row>
    <row r="5309" spans="1:2" x14ac:dyDescent="0.25">
      <c r="A5309" s="9">
        <v>43322.166666666664</v>
      </c>
      <c r="B5309" s="10">
        <v>75</v>
      </c>
    </row>
    <row r="5310" spans="1:2" x14ac:dyDescent="0.25">
      <c r="A5310" s="9">
        <v>43322.208333333336</v>
      </c>
      <c r="B5310" s="10">
        <v>76</v>
      </c>
    </row>
    <row r="5311" spans="1:2" x14ac:dyDescent="0.25">
      <c r="A5311" s="9">
        <v>43322.25</v>
      </c>
      <c r="B5311" s="10">
        <v>77</v>
      </c>
    </row>
    <row r="5312" spans="1:2" x14ac:dyDescent="0.25">
      <c r="A5312" s="9">
        <v>43322.291666666664</v>
      </c>
      <c r="B5312" s="10">
        <v>77</v>
      </c>
    </row>
    <row r="5313" spans="1:2" x14ac:dyDescent="0.25">
      <c r="A5313" s="9">
        <v>43322.333333333336</v>
      </c>
      <c r="B5313" s="10">
        <v>78</v>
      </c>
    </row>
    <row r="5314" spans="1:2" x14ac:dyDescent="0.25">
      <c r="A5314" s="9">
        <v>43322.375</v>
      </c>
      <c r="B5314" s="10">
        <v>81</v>
      </c>
    </row>
    <row r="5315" spans="1:2" x14ac:dyDescent="0.25">
      <c r="A5315" s="9">
        <v>43322.416666666664</v>
      </c>
      <c r="B5315" s="10">
        <v>82</v>
      </c>
    </row>
    <row r="5316" spans="1:2" x14ac:dyDescent="0.25">
      <c r="A5316" s="9">
        <v>43322.458333333336</v>
      </c>
      <c r="B5316" s="10">
        <v>84</v>
      </c>
    </row>
    <row r="5317" spans="1:2" x14ac:dyDescent="0.25">
      <c r="A5317" s="9">
        <v>43322.5</v>
      </c>
      <c r="B5317" s="10">
        <v>86</v>
      </c>
    </row>
    <row r="5318" spans="1:2" x14ac:dyDescent="0.25">
      <c r="A5318" s="9">
        <v>43322.541666666664</v>
      </c>
      <c r="B5318" s="10">
        <v>88</v>
      </c>
    </row>
    <row r="5319" spans="1:2" x14ac:dyDescent="0.25">
      <c r="A5319" s="9">
        <v>43322.583333333336</v>
      </c>
      <c r="B5319" s="10">
        <v>88</v>
      </c>
    </row>
    <row r="5320" spans="1:2" x14ac:dyDescent="0.25">
      <c r="A5320" s="9">
        <v>43322.625</v>
      </c>
      <c r="B5320" s="10">
        <v>90</v>
      </c>
    </row>
    <row r="5321" spans="1:2" x14ac:dyDescent="0.25">
      <c r="A5321" s="9">
        <v>43322.666666666664</v>
      </c>
      <c r="B5321" s="10">
        <v>90</v>
      </c>
    </row>
    <row r="5322" spans="1:2" x14ac:dyDescent="0.25">
      <c r="A5322" s="9">
        <v>43322.708333333336</v>
      </c>
      <c r="B5322" s="10">
        <v>88</v>
      </c>
    </row>
    <row r="5323" spans="1:2" x14ac:dyDescent="0.25">
      <c r="A5323" s="9">
        <v>43322.75</v>
      </c>
      <c r="B5323" s="10">
        <v>86</v>
      </c>
    </row>
    <row r="5324" spans="1:2" x14ac:dyDescent="0.25">
      <c r="A5324" s="9">
        <v>43322.791666666664</v>
      </c>
      <c r="B5324" s="10">
        <v>84</v>
      </c>
    </row>
    <row r="5325" spans="1:2" x14ac:dyDescent="0.25">
      <c r="A5325" s="9">
        <v>43322.833333333336</v>
      </c>
      <c r="B5325" s="10">
        <v>83</v>
      </c>
    </row>
    <row r="5326" spans="1:2" x14ac:dyDescent="0.25">
      <c r="A5326" s="9">
        <v>43322.875</v>
      </c>
      <c r="B5326" s="10">
        <v>82</v>
      </c>
    </row>
    <row r="5327" spans="1:2" x14ac:dyDescent="0.25">
      <c r="A5327" s="9">
        <v>43322.916666666664</v>
      </c>
      <c r="B5327" s="10">
        <v>82</v>
      </c>
    </row>
    <row r="5328" spans="1:2" x14ac:dyDescent="0.25">
      <c r="A5328" s="9">
        <v>43322.958333333336</v>
      </c>
      <c r="B5328" s="10">
        <v>82</v>
      </c>
    </row>
    <row r="5329" spans="1:2" x14ac:dyDescent="0.25">
      <c r="A5329" s="9">
        <v>43323</v>
      </c>
      <c r="B5329" s="10">
        <v>81</v>
      </c>
    </row>
    <row r="5330" spans="1:2" x14ac:dyDescent="0.25">
      <c r="A5330" s="9">
        <v>43323.041666666664</v>
      </c>
      <c r="B5330" s="10">
        <v>82</v>
      </c>
    </row>
    <row r="5331" spans="1:2" x14ac:dyDescent="0.25">
      <c r="A5331" s="9">
        <v>43323.083333333336</v>
      </c>
      <c r="B5331" s="10">
        <v>83</v>
      </c>
    </row>
    <row r="5332" spans="1:2" x14ac:dyDescent="0.25">
      <c r="A5332" s="9">
        <v>43323.125</v>
      </c>
      <c r="B5332" s="10">
        <v>75</v>
      </c>
    </row>
    <row r="5333" spans="1:2" x14ac:dyDescent="0.25">
      <c r="A5333" s="9">
        <v>43323.166666666664</v>
      </c>
      <c r="B5333" s="10">
        <v>75</v>
      </c>
    </row>
    <row r="5334" spans="1:2" x14ac:dyDescent="0.25">
      <c r="A5334" s="9">
        <v>43323.208333333336</v>
      </c>
      <c r="B5334" s="10">
        <v>75</v>
      </c>
    </row>
    <row r="5335" spans="1:2" x14ac:dyDescent="0.25">
      <c r="A5335" s="9">
        <v>43323.25</v>
      </c>
      <c r="B5335" s="10">
        <v>75</v>
      </c>
    </row>
    <row r="5336" spans="1:2" x14ac:dyDescent="0.25">
      <c r="A5336" s="9">
        <v>43323.291666666664</v>
      </c>
      <c r="B5336" s="10">
        <v>77</v>
      </c>
    </row>
    <row r="5337" spans="1:2" x14ac:dyDescent="0.25">
      <c r="A5337" s="9">
        <v>43323.333333333336</v>
      </c>
      <c r="B5337" s="10">
        <v>76</v>
      </c>
    </row>
    <row r="5338" spans="1:2" x14ac:dyDescent="0.25">
      <c r="A5338" s="9">
        <v>43323.375</v>
      </c>
      <c r="B5338" s="10">
        <v>73</v>
      </c>
    </row>
    <row r="5339" spans="1:2" x14ac:dyDescent="0.25">
      <c r="A5339" s="9">
        <v>43323.416666666664</v>
      </c>
      <c r="B5339" s="10">
        <v>73</v>
      </c>
    </row>
    <row r="5340" spans="1:2" x14ac:dyDescent="0.25">
      <c r="A5340" s="9">
        <v>43323.458333333336</v>
      </c>
      <c r="B5340" s="10">
        <v>73</v>
      </c>
    </row>
    <row r="5341" spans="1:2" x14ac:dyDescent="0.25">
      <c r="A5341" s="9">
        <v>43323.5</v>
      </c>
      <c r="B5341" s="10">
        <v>75</v>
      </c>
    </row>
    <row r="5342" spans="1:2" x14ac:dyDescent="0.25">
      <c r="A5342" s="9">
        <v>43323.541666666664</v>
      </c>
      <c r="B5342" s="10">
        <v>75</v>
      </c>
    </row>
    <row r="5343" spans="1:2" x14ac:dyDescent="0.25">
      <c r="A5343" s="9">
        <v>43323.583333333336</v>
      </c>
      <c r="B5343" s="10">
        <v>76</v>
      </c>
    </row>
    <row r="5344" spans="1:2" x14ac:dyDescent="0.25">
      <c r="A5344" s="9">
        <v>43323.625</v>
      </c>
      <c r="B5344" s="10">
        <v>77</v>
      </c>
    </row>
    <row r="5345" spans="1:2" x14ac:dyDescent="0.25">
      <c r="A5345" s="9">
        <v>43323.666666666664</v>
      </c>
      <c r="B5345" s="10">
        <v>75</v>
      </c>
    </row>
    <row r="5346" spans="1:2" x14ac:dyDescent="0.25">
      <c r="A5346" s="9">
        <v>43323.708333333336</v>
      </c>
      <c r="B5346" s="10">
        <v>75</v>
      </c>
    </row>
    <row r="5347" spans="1:2" x14ac:dyDescent="0.25">
      <c r="A5347" s="9">
        <v>43323.75</v>
      </c>
      <c r="B5347" s="10">
        <v>75</v>
      </c>
    </row>
    <row r="5348" spans="1:2" x14ac:dyDescent="0.25">
      <c r="A5348" s="9">
        <v>43323.791666666664</v>
      </c>
      <c r="B5348" s="10">
        <v>77</v>
      </c>
    </row>
    <row r="5349" spans="1:2" x14ac:dyDescent="0.25">
      <c r="A5349" s="9">
        <v>43323.833333333336</v>
      </c>
      <c r="B5349" s="10">
        <v>77</v>
      </c>
    </row>
    <row r="5350" spans="1:2" x14ac:dyDescent="0.25">
      <c r="A5350" s="9">
        <v>43323.875</v>
      </c>
      <c r="B5350" s="10">
        <v>75</v>
      </c>
    </row>
    <row r="5351" spans="1:2" x14ac:dyDescent="0.25">
      <c r="A5351" s="9">
        <v>43323.916666666664</v>
      </c>
      <c r="B5351" s="10">
        <v>75</v>
      </c>
    </row>
    <row r="5352" spans="1:2" x14ac:dyDescent="0.25">
      <c r="A5352" s="9">
        <v>43323.958333333336</v>
      </c>
      <c r="B5352" s="10">
        <v>76</v>
      </c>
    </row>
    <row r="5353" spans="1:2" x14ac:dyDescent="0.25">
      <c r="A5353" s="9">
        <v>43324</v>
      </c>
      <c r="B5353" s="10">
        <v>75</v>
      </c>
    </row>
    <row r="5354" spans="1:2" x14ac:dyDescent="0.25">
      <c r="A5354" s="9">
        <v>43324.041666666664</v>
      </c>
      <c r="B5354" s="10">
        <v>75</v>
      </c>
    </row>
    <row r="5355" spans="1:2" x14ac:dyDescent="0.25">
      <c r="A5355" s="9">
        <v>43324.083333333336</v>
      </c>
      <c r="B5355" s="10">
        <v>74</v>
      </c>
    </row>
    <row r="5356" spans="1:2" x14ac:dyDescent="0.25">
      <c r="A5356" s="9">
        <v>43324.125</v>
      </c>
      <c r="B5356" s="10">
        <v>73</v>
      </c>
    </row>
    <row r="5357" spans="1:2" x14ac:dyDescent="0.25">
      <c r="A5357" s="9">
        <v>43324.166666666664</v>
      </c>
      <c r="B5357" s="10">
        <v>73</v>
      </c>
    </row>
    <row r="5358" spans="1:2" x14ac:dyDescent="0.25">
      <c r="A5358" s="9">
        <v>43324.208333333336</v>
      </c>
      <c r="B5358" s="10">
        <v>74</v>
      </c>
    </row>
    <row r="5359" spans="1:2" x14ac:dyDescent="0.25">
      <c r="A5359" s="9">
        <v>43324.25</v>
      </c>
      <c r="B5359" s="10">
        <v>73</v>
      </c>
    </row>
    <row r="5360" spans="1:2" x14ac:dyDescent="0.25">
      <c r="A5360" s="9">
        <v>43324.291666666664</v>
      </c>
      <c r="B5360" s="10">
        <v>73</v>
      </c>
    </row>
    <row r="5361" spans="1:2" x14ac:dyDescent="0.25">
      <c r="A5361" s="9">
        <v>43324.333333333336</v>
      </c>
      <c r="B5361" s="10">
        <v>74</v>
      </c>
    </row>
    <row r="5362" spans="1:2" x14ac:dyDescent="0.25">
      <c r="A5362" s="9">
        <v>43324.375</v>
      </c>
      <c r="B5362" s="10">
        <v>73</v>
      </c>
    </row>
    <row r="5363" spans="1:2" x14ac:dyDescent="0.25">
      <c r="A5363" s="9">
        <v>43324.416666666664</v>
      </c>
      <c r="B5363" s="10">
        <v>75</v>
      </c>
    </row>
    <row r="5364" spans="1:2" x14ac:dyDescent="0.25">
      <c r="A5364" s="9">
        <v>43324.458333333336</v>
      </c>
      <c r="B5364" s="10">
        <v>78</v>
      </c>
    </row>
    <row r="5365" spans="1:2" x14ac:dyDescent="0.25">
      <c r="A5365" s="9">
        <v>43324.5</v>
      </c>
      <c r="B5365" s="10">
        <v>79</v>
      </c>
    </row>
    <row r="5366" spans="1:2" x14ac:dyDescent="0.25">
      <c r="A5366" s="9">
        <v>43324.541666666664</v>
      </c>
      <c r="B5366" s="10">
        <v>81</v>
      </c>
    </row>
    <row r="5367" spans="1:2" x14ac:dyDescent="0.25">
      <c r="A5367" s="9">
        <v>43324.583333333336</v>
      </c>
      <c r="B5367" s="10">
        <v>81</v>
      </c>
    </row>
    <row r="5368" spans="1:2" x14ac:dyDescent="0.25">
      <c r="A5368" s="9">
        <v>43324.625</v>
      </c>
      <c r="B5368" s="10">
        <v>81</v>
      </c>
    </row>
    <row r="5369" spans="1:2" x14ac:dyDescent="0.25">
      <c r="A5369" s="9">
        <v>43324.666666666664</v>
      </c>
      <c r="B5369" s="10">
        <v>82</v>
      </c>
    </row>
    <row r="5370" spans="1:2" x14ac:dyDescent="0.25">
      <c r="A5370" s="9">
        <v>43324.708333333336</v>
      </c>
      <c r="B5370" s="10">
        <v>83</v>
      </c>
    </row>
    <row r="5371" spans="1:2" x14ac:dyDescent="0.25">
      <c r="A5371" s="9">
        <v>43324.75</v>
      </c>
      <c r="B5371" s="10">
        <v>81</v>
      </c>
    </row>
    <row r="5372" spans="1:2" x14ac:dyDescent="0.25">
      <c r="A5372" s="9">
        <v>43324.791666666664</v>
      </c>
      <c r="B5372" s="10">
        <v>79</v>
      </c>
    </row>
    <row r="5373" spans="1:2" x14ac:dyDescent="0.25">
      <c r="A5373" s="9">
        <v>43324.833333333336</v>
      </c>
      <c r="B5373" s="10">
        <v>78</v>
      </c>
    </row>
    <row r="5374" spans="1:2" x14ac:dyDescent="0.25">
      <c r="A5374" s="9">
        <v>43324.875</v>
      </c>
      <c r="B5374" s="10">
        <v>77</v>
      </c>
    </row>
    <row r="5375" spans="1:2" x14ac:dyDescent="0.25">
      <c r="A5375" s="9">
        <v>43324.916666666664</v>
      </c>
      <c r="B5375" s="10">
        <v>77</v>
      </c>
    </row>
    <row r="5376" spans="1:2" x14ac:dyDescent="0.25">
      <c r="A5376" s="9">
        <v>43324.958333333336</v>
      </c>
      <c r="B5376" s="10">
        <v>76</v>
      </c>
    </row>
    <row r="5377" spans="1:2" x14ac:dyDescent="0.25">
      <c r="A5377" s="9">
        <v>43325</v>
      </c>
      <c r="B5377" s="10">
        <v>77</v>
      </c>
    </row>
    <row r="5378" spans="1:2" x14ac:dyDescent="0.25">
      <c r="A5378" s="9">
        <v>43325.041666666664</v>
      </c>
      <c r="B5378" s="10">
        <v>75</v>
      </c>
    </row>
    <row r="5379" spans="1:2" x14ac:dyDescent="0.25">
      <c r="A5379" s="9">
        <v>43325.083333333336</v>
      </c>
      <c r="B5379" s="10">
        <v>75</v>
      </c>
    </row>
    <row r="5380" spans="1:2" x14ac:dyDescent="0.25">
      <c r="A5380" s="9">
        <v>43325.125</v>
      </c>
      <c r="B5380" s="10">
        <v>75</v>
      </c>
    </row>
    <row r="5381" spans="1:2" x14ac:dyDescent="0.25">
      <c r="A5381" s="9">
        <v>43325.166666666664</v>
      </c>
      <c r="B5381" s="10">
        <v>75</v>
      </c>
    </row>
    <row r="5382" spans="1:2" x14ac:dyDescent="0.25">
      <c r="A5382" s="9">
        <v>43325.208333333336</v>
      </c>
      <c r="B5382" s="10">
        <v>74</v>
      </c>
    </row>
    <row r="5383" spans="1:2" x14ac:dyDescent="0.25">
      <c r="A5383" s="9">
        <v>43325.25</v>
      </c>
      <c r="B5383" s="10">
        <v>73</v>
      </c>
    </row>
    <row r="5384" spans="1:2" x14ac:dyDescent="0.25">
      <c r="A5384" s="9">
        <v>43325.291666666664</v>
      </c>
      <c r="B5384" s="10">
        <v>73</v>
      </c>
    </row>
    <row r="5385" spans="1:2" x14ac:dyDescent="0.25">
      <c r="A5385" s="9">
        <v>43325.333333333336</v>
      </c>
      <c r="B5385" s="10">
        <v>75</v>
      </c>
    </row>
    <row r="5386" spans="1:2" x14ac:dyDescent="0.25">
      <c r="A5386" s="9">
        <v>43325.375</v>
      </c>
      <c r="B5386" s="10">
        <v>73</v>
      </c>
    </row>
    <row r="5387" spans="1:2" x14ac:dyDescent="0.25">
      <c r="A5387" s="9">
        <v>43325.416666666664</v>
      </c>
      <c r="B5387" s="10">
        <v>73</v>
      </c>
    </row>
    <row r="5388" spans="1:2" x14ac:dyDescent="0.25">
      <c r="A5388" s="9">
        <v>43325.458333333336</v>
      </c>
      <c r="B5388" s="10">
        <v>72</v>
      </c>
    </row>
    <row r="5389" spans="1:2" x14ac:dyDescent="0.25">
      <c r="A5389" s="9">
        <v>43325.5</v>
      </c>
      <c r="B5389" s="10">
        <v>72</v>
      </c>
    </row>
    <row r="5390" spans="1:2" x14ac:dyDescent="0.25">
      <c r="A5390" s="9">
        <v>43325.541666666664</v>
      </c>
      <c r="B5390" s="10">
        <v>73</v>
      </c>
    </row>
    <row r="5391" spans="1:2" x14ac:dyDescent="0.25">
      <c r="A5391" s="9">
        <v>43325.583333333336</v>
      </c>
      <c r="B5391" s="10">
        <v>74</v>
      </c>
    </row>
    <row r="5392" spans="1:2" x14ac:dyDescent="0.25">
      <c r="A5392" s="9">
        <v>43325.625</v>
      </c>
      <c r="B5392" s="10">
        <v>75</v>
      </c>
    </row>
    <row r="5393" spans="1:2" x14ac:dyDescent="0.25">
      <c r="A5393" s="9">
        <v>43325.666666666664</v>
      </c>
      <c r="B5393" s="10">
        <v>73</v>
      </c>
    </row>
    <row r="5394" spans="1:2" x14ac:dyDescent="0.25">
      <c r="A5394" s="9">
        <v>43325.708333333336</v>
      </c>
      <c r="B5394" s="10">
        <v>74</v>
      </c>
    </row>
    <row r="5395" spans="1:2" x14ac:dyDescent="0.25">
      <c r="A5395" s="9">
        <v>43325.75</v>
      </c>
      <c r="B5395" s="10">
        <v>75</v>
      </c>
    </row>
    <row r="5396" spans="1:2" x14ac:dyDescent="0.25">
      <c r="A5396" s="9">
        <v>43325.791666666664</v>
      </c>
      <c r="B5396" s="10">
        <v>73</v>
      </c>
    </row>
    <row r="5397" spans="1:2" x14ac:dyDescent="0.25">
      <c r="A5397" s="9">
        <v>43325.833333333336</v>
      </c>
      <c r="B5397" s="10">
        <v>74</v>
      </c>
    </row>
    <row r="5398" spans="1:2" x14ac:dyDescent="0.25">
      <c r="A5398" s="9">
        <v>43325.875</v>
      </c>
      <c r="B5398" s="10">
        <v>73</v>
      </c>
    </row>
    <row r="5399" spans="1:2" x14ac:dyDescent="0.25">
      <c r="A5399" s="9">
        <v>43325.916666666664</v>
      </c>
      <c r="B5399" s="10">
        <v>75</v>
      </c>
    </row>
    <row r="5400" spans="1:2" x14ac:dyDescent="0.25">
      <c r="A5400" s="9">
        <v>43325.958333333336</v>
      </c>
      <c r="B5400" s="10">
        <v>75</v>
      </c>
    </row>
    <row r="5401" spans="1:2" x14ac:dyDescent="0.25">
      <c r="A5401" s="9">
        <v>43326</v>
      </c>
      <c r="B5401" s="10">
        <v>73</v>
      </c>
    </row>
    <row r="5402" spans="1:2" x14ac:dyDescent="0.25">
      <c r="A5402" s="9">
        <v>43326.041666666664</v>
      </c>
      <c r="B5402" s="10">
        <v>74</v>
      </c>
    </row>
    <row r="5403" spans="1:2" x14ac:dyDescent="0.25">
      <c r="A5403" s="9">
        <v>43326.083333333336</v>
      </c>
      <c r="B5403" s="10">
        <v>74</v>
      </c>
    </row>
    <row r="5404" spans="1:2" x14ac:dyDescent="0.25">
      <c r="A5404" s="9">
        <v>43326.125</v>
      </c>
      <c r="B5404" s="10">
        <v>73</v>
      </c>
    </row>
    <row r="5405" spans="1:2" x14ac:dyDescent="0.25">
      <c r="A5405" s="9">
        <v>43326.166666666664</v>
      </c>
      <c r="B5405" s="10">
        <v>73</v>
      </c>
    </row>
    <row r="5406" spans="1:2" x14ac:dyDescent="0.25">
      <c r="A5406" s="9">
        <v>43326.208333333336</v>
      </c>
      <c r="B5406" s="10">
        <v>73</v>
      </c>
    </row>
    <row r="5407" spans="1:2" x14ac:dyDescent="0.25">
      <c r="A5407" s="9">
        <v>43326.25</v>
      </c>
      <c r="B5407" s="10">
        <v>73</v>
      </c>
    </row>
    <row r="5408" spans="1:2" x14ac:dyDescent="0.25">
      <c r="A5408" s="9">
        <v>43326.291666666664</v>
      </c>
      <c r="B5408" s="10">
        <v>73</v>
      </c>
    </row>
    <row r="5409" spans="1:2" x14ac:dyDescent="0.25">
      <c r="A5409" s="9">
        <v>43326.333333333336</v>
      </c>
      <c r="B5409" s="10">
        <v>75</v>
      </c>
    </row>
    <row r="5410" spans="1:2" x14ac:dyDescent="0.25">
      <c r="A5410" s="9">
        <v>43326.375</v>
      </c>
      <c r="B5410" s="10">
        <v>77</v>
      </c>
    </row>
    <row r="5411" spans="1:2" x14ac:dyDescent="0.25">
      <c r="A5411" s="9">
        <v>43326.416666666664</v>
      </c>
      <c r="B5411" s="10">
        <v>79</v>
      </c>
    </row>
    <row r="5412" spans="1:2" x14ac:dyDescent="0.25">
      <c r="A5412" s="9">
        <v>43326.458333333336</v>
      </c>
      <c r="B5412" s="10">
        <v>80</v>
      </c>
    </row>
    <row r="5413" spans="1:2" x14ac:dyDescent="0.25">
      <c r="A5413" s="9">
        <v>43326.5</v>
      </c>
      <c r="B5413" s="10">
        <v>82</v>
      </c>
    </row>
    <row r="5414" spans="1:2" x14ac:dyDescent="0.25">
      <c r="A5414" s="9">
        <v>43326.541666666664</v>
      </c>
      <c r="B5414" s="10">
        <v>82</v>
      </c>
    </row>
    <row r="5415" spans="1:2" x14ac:dyDescent="0.25">
      <c r="A5415" s="9">
        <v>43326.583333333336</v>
      </c>
      <c r="B5415" s="10">
        <v>87</v>
      </c>
    </row>
    <row r="5416" spans="1:2" x14ac:dyDescent="0.25">
      <c r="A5416" s="9">
        <v>43326.625</v>
      </c>
      <c r="B5416" s="10">
        <v>84</v>
      </c>
    </row>
    <row r="5417" spans="1:2" x14ac:dyDescent="0.25">
      <c r="A5417" s="9">
        <v>43326.666666666664</v>
      </c>
      <c r="B5417" s="10">
        <v>73</v>
      </c>
    </row>
    <row r="5418" spans="1:2" x14ac:dyDescent="0.25">
      <c r="A5418" s="9">
        <v>43326.708333333336</v>
      </c>
      <c r="B5418" s="10">
        <v>75</v>
      </c>
    </row>
    <row r="5419" spans="1:2" x14ac:dyDescent="0.25">
      <c r="A5419" s="9">
        <v>43326.75</v>
      </c>
      <c r="B5419" s="10">
        <v>75</v>
      </c>
    </row>
    <row r="5420" spans="1:2" x14ac:dyDescent="0.25">
      <c r="A5420" s="9">
        <v>43326.791666666664</v>
      </c>
      <c r="B5420" s="10">
        <v>75</v>
      </c>
    </row>
    <row r="5421" spans="1:2" x14ac:dyDescent="0.25">
      <c r="A5421" s="9">
        <v>43326.833333333336</v>
      </c>
      <c r="B5421" s="10">
        <v>75</v>
      </c>
    </row>
    <row r="5422" spans="1:2" x14ac:dyDescent="0.25">
      <c r="A5422" s="9">
        <v>43326.875</v>
      </c>
      <c r="B5422" s="10">
        <v>75</v>
      </c>
    </row>
    <row r="5423" spans="1:2" x14ac:dyDescent="0.25">
      <c r="A5423" s="9">
        <v>43326.916666666664</v>
      </c>
      <c r="B5423" s="10">
        <v>73</v>
      </c>
    </row>
    <row r="5424" spans="1:2" x14ac:dyDescent="0.25">
      <c r="A5424" s="9">
        <v>43326.958333333336</v>
      </c>
      <c r="B5424" s="10">
        <v>75</v>
      </c>
    </row>
    <row r="5425" spans="1:2" x14ac:dyDescent="0.25">
      <c r="A5425" s="9">
        <v>43327</v>
      </c>
      <c r="B5425" s="10">
        <v>73</v>
      </c>
    </row>
    <row r="5426" spans="1:2" x14ac:dyDescent="0.25">
      <c r="A5426" s="9">
        <v>43327.041666666664</v>
      </c>
      <c r="B5426" s="10">
        <v>74</v>
      </c>
    </row>
    <row r="5427" spans="1:2" x14ac:dyDescent="0.25">
      <c r="A5427" s="9">
        <v>43327.083333333336</v>
      </c>
      <c r="B5427" s="10">
        <v>74</v>
      </c>
    </row>
    <row r="5428" spans="1:2" x14ac:dyDescent="0.25">
      <c r="A5428" s="9">
        <v>43327.125</v>
      </c>
      <c r="B5428" s="10">
        <v>73</v>
      </c>
    </row>
    <row r="5429" spans="1:2" x14ac:dyDescent="0.25">
      <c r="A5429" s="9">
        <v>43327.166666666664</v>
      </c>
      <c r="B5429" s="10">
        <v>73</v>
      </c>
    </row>
    <row r="5430" spans="1:2" x14ac:dyDescent="0.25">
      <c r="A5430" s="9">
        <v>43327.208333333336</v>
      </c>
      <c r="B5430" s="10">
        <v>73</v>
      </c>
    </row>
    <row r="5431" spans="1:2" x14ac:dyDescent="0.25">
      <c r="A5431" s="9">
        <v>43327.25</v>
      </c>
      <c r="B5431" s="10">
        <v>73</v>
      </c>
    </row>
    <row r="5432" spans="1:2" x14ac:dyDescent="0.25">
      <c r="A5432" s="9">
        <v>43327.291666666664</v>
      </c>
      <c r="B5432" s="10">
        <v>73</v>
      </c>
    </row>
    <row r="5433" spans="1:2" x14ac:dyDescent="0.25">
      <c r="A5433" s="9">
        <v>43327.333333333336</v>
      </c>
      <c r="B5433" s="10">
        <v>75</v>
      </c>
    </row>
    <row r="5434" spans="1:2" x14ac:dyDescent="0.25">
      <c r="A5434" s="9">
        <v>43327.375</v>
      </c>
      <c r="B5434" s="10">
        <v>77</v>
      </c>
    </row>
    <row r="5435" spans="1:2" x14ac:dyDescent="0.25">
      <c r="A5435" s="9">
        <v>43327.416666666664</v>
      </c>
      <c r="B5435" s="10">
        <v>79</v>
      </c>
    </row>
    <row r="5436" spans="1:2" x14ac:dyDescent="0.25">
      <c r="A5436" s="9">
        <v>43327.458333333336</v>
      </c>
      <c r="B5436" s="10">
        <v>82</v>
      </c>
    </row>
    <row r="5437" spans="1:2" x14ac:dyDescent="0.25">
      <c r="A5437" s="9">
        <v>43327.5</v>
      </c>
      <c r="B5437" s="10">
        <v>84</v>
      </c>
    </row>
    <row r="5438" spans="1:2" x14ac:dyDescent="0.25">
      <c r="A5438" s="9">
        <v>43327.541666666664</v>
      </c>
      <c r="B5438" s="10">
        <v>86</v>
      </c>
    </row>
    <row r="5439" spans="1:2" x14ac:dyDescent="0.25">
      <c r="A5439" s="9">
        <v>43327.583333333336</v>
      </c>
      <c r="B5439" s="10">
        <v>88</v>
      </c>
    </row>
    <row r="5440" spans="1:2" x14ac:dyDescent="0.25">
      <c r="A5440" s="9">
        <v>43327.625</v>
      </c>
      <c r="B5440" s="10">
        <v>88</v>
      </c>
    </row>
    <row r="5441" spans="1:2" x14ac:dyDescent="0.25">
      <c r="A5441" s="9">
        <v>43327.666666666664</v>
      </c>
      <c r="B5441" s="10">
        <v>90</v>
      </c>
    </row>
    <row r="5442" spans="1:2" x14ac:dyDescent="0.25">
      <c r="A5442" s="9">
        <v>43327.708333333336</v>
      </c>
      <c r="B5442" s="10">
        <v>89</v>
      </c>
    </row>
    <row r="5443" spans="1:2" x14ac:dyDescent="0.25">
      <c r="A5443" s="9">
        <v>43327.75</v>
      </c>
      <c r="B5443" s="10">
        <v>90</v>
      </c>
    </row>
    <row r="5444" spans="1:2" x14ac:dyDescent="0.25">
      <c r="A5444" s="9">
        <v>43327.791666666664</v>
      </c>
      <c r="B5444" s="10">
        <v>90</v>
      </c>
    </row>
    <row r="5445" spans="1:2" x14ac:dyDescent="0.25">
      <c r="A5445" s="9">
        <v>43327.833333333336</v>
      </c>
      <c r="B5445" s="10">
        <v>88</v>
      </c>
    </row>
    <row r="5446" spans="1:2" x14ac:dyDescent="0.25">
      <c r="A5446" s="9">
        <v>43327.875</v>
      </c>
      <c r="B5446" s="10">
        <v>88</v>
      </c>
    </row>
    <row r="5447" spans="1:2" x14ac:dyDescent="0.25">
      <c r="A5447" s="9">
        <v>43327.916666666664</v>
      </c>
      <c r="B5447" s="10">
        <v>86</v>
      </c>
    </row>
    <row r="5448" spans="1:2" x14ac:dyDescent="0.25">
      <c r="A5448" s="9">
        <v>43327.958333333336</v>
      </c>
      <c r="B5448" s="10">
        <v>85</v>
      </c>
    </row>
    <row r="5449" spans="1:2" x14ac:dyDescent="0.25">
      <c r="A5449" s="9">
        <v>43328</v>
      </c>
      <c r="B5449" s="10">
        <v>84</v>
      </c>
    </row>
    <row r="5450" spans="1:2" x14ac:dyDescent="0.25">
      <c r="A5450" s="9">
        <v>43328.041666666664</v>
      </c>
      <c r="B5450" s="10">
        <v>83</v>
      </c>
    </row>
    <row r="5451" spans="1:2" x14ac:dyDescent="0.25">
      <c r="A5451" s="9">
        <v>43328.083333333336</v>
      </c>
      <c r="B5451" s="10">
        <v>83</v>
      </c>
    </row>
    <row r="5452" spans="1:2" x14ac:dyDescent="0.25">
      <c r="A5452" s="9">
        <v>43328.125</v>
      </c>
      <c r="B5452" s="10">
        <v>82</v>
      </c>
    </row>
    <row r="5453" spans="1:2" x14ac:dyDescent="0.25">
      <c r="A5453" s="9">
        <v>43328.166666666664</v>
      </c>
      <c r="B5453" s="10">
        <v>81</v>
      </c>
    </row>
    <row r="5454" spans="1:2" x14ac:dyDescent="0.25">
      <c r="A5454" s="9">
        <v>43328.208333333336</v>
      </c>
      <c r="B5454" s="10">
        <v>80</v>
      </c>
    </row>
    <row r="5455" spans="1:2" x14ac:dyDescent="0.25">
      <c r="A5455" s="9">
        <v>43328.25</v>
      </c>
      <c r="B5455" s="10">
        <v>79</v>
      </c>
    </row>
    <row r="5456" spans="1:2" x14ac:dyDescent="0.25">
      <c r="A5456" s="9">
        <v>43328.291666666664</v>
      </c>
      <c r="B5456" s="10">
        <v>79</v>
      </c>
    </row>
    <row r="5457" spans="1:2" x14ac:dyDescent="0.25">
      <c r="A5457" s="9">
        <v>43328.333333333336</v>
      </c>
      <c r="B5457" s="10">
        <v>80</v>
      </c>
    </row>
    <row r="5458" spans="1:2" x14ac:dyDescent="0.25">
      <c r="A5458" s="9">
        <v>43328.375</v>
      </c>
      <c r="B5458" s="10">
        <v>81</v>
      </c>
    </row>
    <row r="5459" spans="1:2" x14ac:dyDescent="0.25">
      <c r="A5459" s="9">
        <v>43328.416666666664</v>
      </c>
      <c r="B5459" s="10">
        <v>82</v>
      </c>
    </row>
    <row r="5460" spans="1:2" x14ac:dyDescent="0.25">
      <c r="A5460" s="9">
        <v>43328.458333333336</v>
      </c>
      <c r="B5460" s="10">
        <v>84</v>
      </c>
    </row>
    <row r="5461" spans="1:2" x14ac:dyDescent="0.25">
      <c r="A5461" s="9">
        <v>43328.5</v>
      </c>
      <c r="B5461" s="10">
        <v>88</v>
      </c>
    </row>
    <row r="5462" spans="1:2" x14ac:dyDescent="0.25">
      <c r="A5462" s="9">
        <v>43328.541666666664</v>
      </c>
      <c r="B5462" s="10">
        <v>90</v>
      </c>
    </row>
    <row r="5463" spans="1:2" x14ac:dyDescent="0.25">
      <c r="A5463" s="9">
        <v>43328.583333333336</v>
      </c>
      <c r="B5463" s="10">
        <v>91</v>
      </c>
    </row>
    <row r="5464" spans="1:2" x14ac:dyDescent="0.25">
      <c r="A5464" s="9">
        <v>43328.625</v>
      </c>
      <c r="B5464" s="10">
        <v>91</v>
      </c>
    </row>
    <row r="5465" spans="1:2" x14ac:dyDescent="0.25">
      <c r="A5465" s="9">
        <v>43328.666666666664</v>
      </c>
      <c r="B5465" s="10">
        <v>91</v>
      </c>
    </row>
    <row r="5466" spans="1:2" x14ac:dyDescent="0.25">
      <c r="A5466" s="9">
        <v>43328.708333333336</v>
      </c>
      <c r="B5466" s="10">
        <v>92</v>
      </c>
    </row>
    <row r="5467" spans="1:2" x14ac:dyDescent="0.25">
      <c r="A5467" s="9">
        <v>43328.75</v>
      </c>
      <c r="B5467" s="10">
        <v>91</v>
      </c>
    </row>
    <row r="5468" spans="1:2" x14ac:dyDescent="0.25">
      <c r="A5468" s="9">
        <v>43328.791666666664</v>
      </c>
      <c r="B5468" s="10">
        <v>90</v>
      </c>
    </row>
    <row r="5469" spans="1:2" x14ac:dyDescent="0.25">
      <c r="A5469" s="9">
        <v>43328.833333333336</v>
      </c>
      <c r="B5469" s="10">
        <v>89</v>
      </c>
    </row>
    <row r="5470" spans="1:2" x14ac:dyDescent="0.25">
      <c r="A5470" s="9">
        <v>43328.875</v>
      </c>
      <c r="B5470" s="10">
        <v>90</v>
      </c>
    </row>
    <row r="5471" spans="1:2" x14ac:dyDescent="0.25">
      <c r="A5471" s="9">
        <v>43328.916666666664</v>
      </c>
      <c r="B5471" s="10">
        <v>88</v>
      </c>
    </row>
    <row r="5472" spans="1:2" x14ac:dyDescent="0.25">
      <c r="A5472" s="9">
        <v>43328.958333333336</v>
      </c>
      <c r="B5472" s="10">
        <v>86</v>
      </c>
    </row>
    <row r="5473" spans="1:2" x14ac:dyDescent="0.25">
      <c r="A5473" s="9">
        <v>43329</v>
      </c>
      <c r="B5473" s="10">
        <v>84</v>
      </c>
    </row>
    <row r="5474" spans="1:2" x14ac:dyDescent="0.25">
      <c r="A5474" s="9">
        <v>43329.041666666664</v>
      </c>
      <c r="B5474" s="10">
        <v>85</v>
      </c>
    </row>
    <row r="5475" spans="1:2" x14ac:dyDescent="0.25">
      <c r="A5475" s="9">
        <v>43329.083333333336</v>
      </c>
      <c r="B5475" s="10">
        <v>84</v>
      </c>
    </row>
    <row r="5476" spans="1:2" x14ac:dyDescent="0.25">
      <c r="A5476" s="9">
        <v>43329.125</v>
      </c>
      <c r="B5476" s="10">
        <v>82</v>
      </c>
    </row>
    <row r="5477" spans="1:2" x14ac:dyDescent="0.25">
      <c r="A5477" s="9">
        <v>43329.166666666664</v>
      </c>
      <c r="B5477" s="10">
        <v>82</v>
      </c>
    </row>
    <row r="5478" spans="1:2" x14ac:dyDescent="0.25">
      <c r="A5478" s="9">
        <v>43329.208333333336</v>
      </c>
      <c r="B5478" s="10">
        <v>82</v>
      </c>
    </row>
    <row r="5479" spans="1:2" x14ac:dyDescent="0.25">
      <c r="A5479" s="9">
        <v>43329.25</v>
      </c>
      <c r="B5479" s="10">
        <v>82</v>
      </c>
    </row>
    <row r="5480" spans="1:2" x14ac:dyDescent="0.25">
      <c r="A5480" s="9">
        <v>43329.291666666664</v>
      </c>
      <c r="B5480" s="10">
        <v>82</v>
      </c>
    </row>
    <row r="5481" spans="1:2" x14ac:dyDescent="0.25">
      <c r="A5481" s="9">
        <v>43329.333333333336</v>
      </c>
      <c r="B5481" s="10">
        <v>83</v>
      </c>
    </row>
    <row r="5482" spans="1:2" x14ac:dyDescent="0.25">
      <c r="A5482" s="9">
        <v>43329.375</v>
      </c>
      <c r="B5482" s="10">
        <v>84</v>
      </c>
    </row>
    <row r="5483" spans="1:2" x14ac:dyDescent="0.25">
      <c r="A5483" s="9">
        <v>43329.416666666664</v>
      </c>
      <c r="B5483" s="10">
        <v>84</v>
      </c>
    </row>
    <row r="5484" spans="1:2" x14ac:dyDescent="0.25">
      <c r="A5484" s="9">
        <v>43329.458333333336</v>
      </c>
      <c r="B5484" s="10">
        <v>88</v>
      </c>
    </row>
    <row r="5485" spans="1:2" x14ac:dyDescent="0.25">
      <c r="A5485" s="9">
        <v>43329.5</v>
      </c>
      <c r="B5485" s="10">
        <v>88</v>
      </c>
    </row>
    <row r="5486" spans="1:2" x14ac:dyDescent="0.25">
      <c r="A5486" s="9">
        <v>43329.541666666664</v>
      </c>
      <c r="B5486" s="10">
        <v>90</v>
      </c>
    </row>
    <row r="5487" spans="1:2" x14ac:dyDescent="0.25">
      <c r="A5487" s="9">
        <v>43329.583333333336</v>
      </c>
      <c r="B5487" s="10">
        <v>88</v>
      </c>
    </row>
    <row r="5488" spans="1:2" x14ac:dyDescent="0.25">
      <c r="A5488" s="9">
        <v>43329.625</v>
      </c>
      <c r="B5488" s="10">
        <v>88</v>
      </c>
    </row>
    <row r="5489" spans="1:2" x14ac:dyDescent="0.25">
      <c r="A5489" s="9">
        <v>43329.666666666664</v>
      </c>
      <c r="B5489" s="10">
        <v>88</v>
      </c>
    </row>
    <row r="5490" spans="1:2" x14ac:dyDescent="0.25">
      <c r="A5490" s="9">
        <v>43329.708333333336</v>
      </c>
      <c r="B5490" s="10">
        <v>87</v>
      </c>
    </row>
    <row r="5491" spans="1:2" x14ac:dyDescent="0.25">
      <c r="A5491" s="9">
        <v>43329.75</v>
      </c>
      <c r="B5491" s="10">
        <v>84</v>
      </c>
    </row>
    <row r="5492" spans="1:2" x14ac:dyDescent="0.25">
      <c r="A5492" s="9">
        <v>43329.791666666664</v>
      </c>
      <c r="B5492" s="10">
        <v>84</v>
      </c>
    </row>
    <row r="5493" spans="1:2" x14ac:dyDescent="0.25">
      <c r="A5493" s="9">
        <v>43329.833333333336</v>
      </c>
      <c r="B5493" s="10">
        <v>84</v>
      </c>
    </row>
    <row r="5494" spans="1:2" x14ac:dyDescent="0.25">
      <c r="A5494" s="9">
        <v>43329.875</v>
      </c>
      <c r="B5494" s="10">
        <v>84</v>
      </c>
    </row>
    <row r="5495" spans="1:2" x14ac:dyDescent="0.25">
      <c r="A5495" s="9">
        <v>43329.916666666664</v>
      </c>
      <c r="B5495" s="10">
        <v>84</v>
      </c>
    </row>
    <row r="5496" spans="1:2" x14ac:dyDescent="0.25">
      <c r="A5496" s="9">
        <v>43329.958333333336</v>
      </c>
      <c r="B5496" s="10">
        <v>77</v>
      </c>
    </row>
    <row r="5497" spans="1:2" x14ac:dyDescent="0.25">
      <c r="A5497" s="9">
        <v>43330</v>
      </c>
      <c r="B5497" s="10">
        <v>76</v>
      </c>
    </row>
    <row r="5498" spans="1:2" x14ac:dyDescent="0.25">
      <c r="A5498" s="9">
        <v>43330.041666666664</v>
      </c>
      <c r="B5498" s="10">
        <v>75</v>
      </c>
    </row>
    <row r="5499" spans="1:2" x14ac:dyDescent="0.25">
      <c r="A5499" s="9">
        <v>43330.083333333336</v>
      </c>
      <c r="B5499" s="10">
        <v>76</v>
      </c>
    </row>
    <row r="5500" spans="1:2" x14ac:dyDescent="0.25">
      <c r="A5500" s="9">
        <v>43330.125</v>
      </c>
      <c r="B5500" s="10">
        <v>78</v>
      </c>
    </row>
    <row r="5501" spans="1:2" x14ac:dyDescent="0.25">
      <c r="A5501" s="9">
        <v>43330.166666666664</v>
      </c>
      <c r="B5501" s="10">
        <v>78</v>
      </c>
    </row>
    <row r="5502" spans="1:2" x14ac:dyDescent="0.25">
      <c r="A5502" s="9">
        <v>43330.208333333336</v>
      </c>
      <c r="B5502" s="10">
        <v>78</v>
      </c>
    </row>
    <row r="5503" spans="1:2" x14ac:dyDescent="0.25">
      <c r="A5503" s="9">
        <v>43330.25</v>
      </c>
      <c r="B5503" s="10">
        <v>78</v>
      </c>
    </row>
    <row r="5504" spans="1:2" x14ac:dyDescent="0.25">
      <c r="A5504" s="9">
        <v>43330.291666666664</v>
      </c>
      <c r="B5504" s="10">
        <v>76</v>
      </c>
    </row>
    <row r="5505" spans="1:2" x14ac:dyDescent="0.25">
      <c r="A5505" s="9">
        <v>43330.333333333336</v>
      </c>
      <c r="B5505" s="10">
        <v>77</v>
      </c>
    </row>
    <row r="5506" spans="1:2" x14ac:dyDescent="0.25">
      <c r="A5506" s="9">
        <v>43330.375</v>
      </c>
      <c r="B5506" s="10">
        <v>78</v>
      </c>
    </row>
    <row r="5507" spans="1:2" x14ac:dyDescent="0.25">
      <c r="A5507" s="9">
        <v>43330.416666666664</v>
      </c>
      <c r="B5507" s="10">
        <v>80</v>
      </c>
    </row>
    <row r="5508" spans="1:2" x14ac:dyDescent="0.25">
      <c r="A5508" s="9">
        <v>43330.458333333336</v>
      </c>
      <c r="B5508" s="10">
        <v>83</v>
      </c>
    </row>
    <row r="5509" spans="1:2" x14ac:dyDescent="0.25">
      <c r="A5509" s="9">
        <v>43330.5</v>
      </c>
      <c r="B5509" s="10">
        <v>84</v>
      </c>
    </row>
    <row r="5510" spans="1:2" x14ac:dyDescent="0.25">
      <c r="A5510" s="9">
        <v>43330.541666666664</v>
      </c>
      <c r="B5510" s="10">
        <v>86</v>
      </c>
    </row>
    <row r="5511" spans="1:2" x14ac:dyDescent="0.25">
      <c r="A5511" s="9">
        <v>43330.583333333336</v>
      </c>
      <c r="B5511" s="10">
        <v>87</v>
      </c>
    </row>
    <row r="5512" spans="1:2" x14ac:dyDescent="0.25">
      <c r="A5512" s="9">
        <v>43330.625</v>
      </c>
      <c r="B5512" s="10">
        <v>86</v>
      </c>
    </row>
    <row r="5513" spans="1:2" x14ac:dyDescent="0.25">
      <c r="A5513" s="9">
        <v>43330.666666666664</v>
      </c>
      <c r="B5513" s="10">
        <v>89</v>
      </c>
    </row>
    <row r="5514" spans="1:2" x14ac:dyDescent="0.25">
      <c r="A5514" s="9">
        <v>43330.708333333336</v>
      </c>
      <c r="B5514" s="10">
        <v>89</v>
      </c>
    </row>
    <row r="5515" spans="1:2" x14ac:dyDescent="0.25">
      <c r="A5515" s="9">
        <v>43330.75</v>
      </c>
      <c r="B5515" s="10">
        <v>82</v>
      </c>
    </row>
    <row r="5516" spans="1:2" x14ac:dyDescent="0.25">
      <c r="A5516" s="9">
        <v>43330.791666666664</v>
      </c>
      <c r="B5516" s="10">
        <v>79</v>
      </c>
    </row>
    <row r="5517" spans="1:2" x14ac:dyDescent="0.25">
      <c r="A5517" s="9">
        <v>43330.833333333336</v>
      </c>
      <c r="B5517" s="10">
        <v>76</v>
      </c>
    </row>
    <row r="5518" spans="1:2" x14ac:dyDescent="0.25">
      <c r="A5518" s="9">
        <v>43330.875</v>
      </c>
      <c r="B5518" s="10">
        <v>76</v>
      </c>
    </row>
    <row r="5519" spans="1:2" x14ac:dyDescent="0.25">
      <c r="A5519" s="9">
        <v>43330.916666666664</v>
      </c>
      <c r="B5519" s="10">
        <v>75</v>
      </c>
    </row>
    <row r="5520" spans="1:2" x14ac:dyDescent="0.25">
      <c r="A5520" s="9">
        <v>43330.958333333336</v>
      </c>
      <c r="B5520" s="10">
        <v>74</v>
      </c>
    </row>
    <row r="5521" spans="1:2" x14ac:dyDescent="0.25">
      <c r="A5521" s="9">
        <v>43331</v>
      </c>
      <c r="B5521" s="10">
        <v>73</v>
      </c>
    </row>
    <row r="5522" spans="1:2" x14ac:dyDescent="0.25">
      <c r="A5522" s="9">
        <v>43331.041666666664</v>
      </c>
      <c r="B5522" s="10">
        <v>73</v>
      </c>
    </row>
    <row r="5523" spans="1:2" x14ac:dyDescent="0.25">
      <c r="A5523" s="9">
        <v>43331.083333333336</v>
      </c>
      <c r="B5523" s="10">
        <v>72</v>
      </c>
    </row>
    <row r="5524" spans="1:2" x14ac:dyDescent="0.25">
      <c r="A5524" s="9">
        <v>43331.125</v>
      </c>
      <c r="B5524" s="10">
        <v>73</v>
      </c>
    </row>
    <row r="5525" spans="1:2" x14ac:dyDescent="0.25">
      <c r="A5525" s="9">
        <v>43331.166666666664</v>
      </c>
      <c r="B5525" s="10">
        <v>73</v>
      </c>
    </row>
    <row r="5526" spans="1:2" x14ac:dyDescent="0.25">
      <c r="A5526" s="9">
        <v>43331.208333333336</v>
      </c>
      <c r="B5526" s="10">
        <v>72</v>
      </c>
    </row>
    <row r="5527" spans="1:2" x14ac:dyDescent="0.25">
      <c r="A5527" s="9">
        <v>43331.25</v>
      </c>
      <c r="B5527" s="10">
        <v>71</v>
      </c>
    </row>
    <row r="5528" spans="1:2" x14ac:dyDescent="0.25">
      <c r="A5528" s="9">
        <v>43331.291666666664</v>
      </c>
      <c r="B5528" s="10">
        <v>71</v>
      </c>
    </row>
    <row r="5529" spans="1:2" x14ac:dyDescent="0.25">
      <c r="A5529" s="9">
        <v>43331.333333333336</v>
      </c>
      <c r="B5529" s="10">
        <v>71</v>
      </c>
    </row>
    <row r="5530" spans="1:2" x14ac:dyDescent="0.25">
      <c r="A5530" s="9">
        <v>43331.375</v>
      </c>
      <c r="B5530" s="10">
        <v>70</v>
      </c>
    </row>
    <row r="5531" spans="1:2" x14ac:dyDescent="0.25">
      <c r="A5531" s="9">
        <v>43331.416666666664</v>
      </c>
      <c r="B5531" s="10">
        <v>72</v>
      </c>
    </row>
    <row r="5532" spans="1:2" x14ac:dyDescent="0.25">
      <c r="A5532" s="9">
        <v>43331.458333333336</v>
      </c>
      <c r="B5532" s="10">
        <v>72</v>
      </c>
    </row>
    <row r="5533" spans="1:2" x14ac:dyDescent="0.25">
      <c r="A5533" s="9">
        <v>43331.5</v>
      </c>
      <c r="B5533" s="10">
        <v>72</v>
      </c>
    </row>
    <row r="5534" spans="1:2" x14ac:dyDescent="0.25">
      <c r="A5534" s="9">
        <v>43331.541666666664</v>
      </c>
      <c r="B5534" s="10">
        <v>71</v>
      </c>
    </row>
    <row r="5535" spans="1:2" x14ac:dyDescent="0.25">
      <c r="A5535" s="9">
        <v>43331.583333333336</v>
      </c>
      <c r="B5535" s="10">
        <v>72</v>
      </c>
    </row>
    <row r="5536" spans="1:2" x14ac:dyDescent="0.25">
      <c r="A5536" s="9">
        <v>43331.625</v>
      </c>
      <c r="B5536" s="10">
        <v>73</v>
      </c>
    </row>
    <row r="5537" spans="1:2" x14ac:dyDescent="0.25">
      <c r="A5537" s="9">
        <v>43331.666666666664</v>
      </c>
      <c r="B5537" s="10">
        <v>72</v>
      </c>
    </row>
    <row r="5538" spans="1:2" x14ac:dyDescent="0.25">
      <c r="A5538" s="9">
        <v>43331.708333333336</v>
      </c>
      <c r="B5538" s="10">
        <v>74</v>
      </c>
    </row>
    <row r="5539" spans="1:2" x14ac:dyDescent="0.25">
      <c r="A5539" s="9">
        <v>43331.75</v>
      </c>
      <c r="B5539" s="10">
        <v>73</v>
      </c>
    </row>
    <row r="5540" spans="1:2" x14ac:dyDescent="0.25">
      <c r="A5540" s="9">
        <v>43331.791666666664</v>
      </c>
      <c r="B5540" s="10">
        <v>73</v>
      </c>
    </row>
    <row r="5541" spans="1:2" x14ac:dyDescent="0.25">
      <c r="A5541" s="9">
        <v>43331.833333333336</v>
      </c>
      <c r="B5541" s="10">
        <v>73</v>
      </c>
    </row>
    <row r="5542" spans="1:2" x14ac:dyDescent="0.25">
      <c r="A5542" s="9">
        <v>43331.875</v>
      </c>
      <c r="B5542" s="10">
        <v>73</v>
      </c>
    </row>
    <row r="5543" spans="1:2" x14ac:dyDescent="0.25">
      <c r="A5543" s="9">
        <v>43331.916666666664</v>
      </c>
      <c r="B5543" s="10">
        <v>73</v>
      </c>
    </row>
    <row r="5544" spans="1:2" x14ac:dyDescent="0.25">
      <c r="A5544" s="9">
        <v>43331.958333333336</v>
      </c>
      <c r="B5544" s="10">
        <v>72</v>
      </c>
    </row>
    <row r="5545" spans="1:2" x14ac:dyDescent="0.25">
      <c r="A5545" s="9">
        <v>43332</v>
      </c>
      <c r="B5545" s="10">
        <v>72</v>
      </c>
    </row>
    <row r="5546" spans="1:2" x14ac:dyDescent="0.25">
      <c r="A5546" s="9">
        <v>43332.041666666664</v>
      </c>
      <c r="B5546" s="10">
        <v>71</v>
      </c>
    </row>
    <row r="5547" spans="1:2" x14ac:dyDescent="0.25">
      <c r="A5547" s="9">
        <v>43332.083333333336</v>
      </c>
      <c r="B5547" s="10">
        <v>70</v>
      </c>
    </row>
    <row r="5548" spans="1:2" x14ac:dyDescent="0.25">
      <c r="A5548" s="9">
        <v>43332.125</v>
      </c>
      <c r="B5548" s="10">
        <v>70</v>
      </c>
    </row>
    <row r="5549" spans="1:2" x14ac:dyDescent="0.25">
      <c r="A5549" s="9">
        <v>43332.166666666664</v>
      </c>
      <c r="B5549" s="10">
        <v>69</v>
      </c>
    </row>
    <row r="5550" spans="1:2" x14ac:dyDescent="0.25">
      <c r="A5550" s="9">
        <v>43332.208333333336</v>
      </c>
      <c r="B5550" s="10">
        <v>69</v>
      </c>
    </row>
    <row r="5551" spans="1:2" x14ac:dyDescent="0.25">
      <c r="A5551" s="9">
        <v>43332.25</v>
      </c>
      <c r="B5551" s="10">
        <v>69</v>
      </c>
    </row>
    <row r="5552" spans="1:2" x14ac:dyDescent="0.25">
      <c r="A5552" s="9">
        <v>43332.291666666664</v>
      </c>
      <c r="B5552" s="10">
        <v>69</v>
      </c>
    </row>
    <row r="5553" spans="1:2" x14ac:dyDescent="0.25">
      <c r="A5553" s="9">
        <v>43332.333333333336</v>
      </c>
      <c r="B5553" s="10">
        <v>70</v>
      </c>
    </row>
    <row r="5554" spans="1:2" x14ac:dyDescent="0.25">
      <c r="A5554" s="9">
        <v>43332.375</v>
      </c>
      <c r="B5554" s="10">
        <v>71</v>
      </c>
    </row>
    <row r="5555" spans="1:2" x14ac:dyDescent="0.25">
      <c r="A5555" s="9">
        <v>43332.416666666664</v>
      </c>
      <c r="B5555" s="10">
        <v>70</v>
      </c>
    </row>
    <row r="5556" spans="1:2" x14ac:dyDescent="0.25">
      <c r="A5556" s="9">
        <v>43332.458333333336</v>
      </c>
      <c r="B5556" s="10">
        <v>72</v>
      </c>
    </row>
    <row r="5557" spans="1:2" x14ac:dyDescent="0.25">
      <c r="A5557" s="9">
        <v>43332.5</v>
      </c>
      <c r="B5557" s="10">
        <v>72</v>
      </c>
    </row>
    <row r="5558" spans="1:2" x14ac:dyDescent="0.25">
      <c r="A5558" s="9">
        <v>43332.541666666664</v>
      </c>
      <c r="B5558" s="10">
        <v>72</v>
      </c>
    </row>
    <row r="5559" spans="1:2" x14ac:dyDescent="0.25">
      <c r="A5559" s="9">
        <v>43332.583333333336</v>
      </c>
      <c r="B5559" s="10">
        <v>72</v>
      </c>
    </row>
    <row r="5560" spans="1:2" x14ac:dyDescent="0.25">
      <c r="A5560" s="9">
        <v>43332.625</v>
      </c>
      <c r="B5560" s="10">
        <v>74</v>
      </c>
    </row>
    <row r="5561" spans="1:2" x14ac:dyDescent="0.25">
      <c r="A5561" s="9">
        <v>43332.666666666664</v>
      </c>
      <c r="B5561" s="10">
        <v>75</v>
      </c>
    </row>
    <row r="5562" spans="1:2" x14ac:dyDescent="0.25">
      <c r="A5562" s="9">
        <v>43332.708333333336</v>
      </c>
      <c r="B5562" s="10">
        <v>76</v>
      </c>
    </row>
    <row r="5563" spans="1:2" x14ac:dyDescent="0.25">
      <c r="A5563" s="9">
        <v>43332.75</v>
      </c>
      <c r="B5563" s="10">
        <v>76</v>
      </c>
    </row>
    <row r="5564" spans="1:2" x14ac:dyDescent="0.25">
      <c r="A5564" s="9">
        <v>43332.791666666664</v>
      </c>
      <c r="B5564" s="10">
        <v>74</v>
      </c>
    </row>
    <row r="5565" spans="1:2" x14ac:dyDescent="0.25">
      <c r="A5565" s="9">
        <v>43332.833333333336</v>
      </c>
      <c r="B5565" s="10">
        <v>73</v>
      </c>
    </row>
    <row r="5566" spans="1:2" x14ac:dyDescent="0.25">
      <c r="A5566" s="9">
        <v>43332.875</v>
      </c>
      <c r="B5566" s="10">
        <v>73</v>
      </c>
    </row>
    <row r="5567" spans="1:2" x14ac:dyDescent="0.25">
      <c r="A5567" s="9">
        <v>43332.916666666664</v>
      </c>
      <c r="B5567" s="10">
        <v>73</v>
      </c>
    </row>
    <row r="5568" spans="1:2" x14ac:dyDescent="0.25">
      <c r="A5568" s="9">
        <v>43332.958333333336</v>
      </c>
      <c r="B5568" s="10">
        <v>72</v>
      </c>
    </row>
    <row r="5569" spans="1:2" x14ac:dyDescent="0.25">
      <c r="A5569" s="9">
        <v>43333</v>
      </c>
      <c r="B5569" s="10">
        <v>72</v>
      </c>
    </row>
    <row r="5570" spans="1:2" x14ac:dyDescent="0.25">
      <c r="A5570" s="9">
        <v>43333.041666666664</v>
      </c>
      <c r="B5570" s="10">
        <v>71</v>
      </c>
    </row>
    <row r="5571" spans="1:2" x14ac:dyDescent="0.25">
      <c r="A5571" s="9">
        <v>43333.083333333336</v>
      </c>
      <c r="B5571" s="10">
        <v>70.5</v>
      </c>
    </row>
    <row r="5572" spans="1:2" x14ac:dyDescent="0.25">
      <c r="A5572" s="9">
        <v>43333.125</v>
      </c>
      <c r="B5572" s="10">
        <v>70</v>
      </c>
    </row>
    <row r="5573" spans="1:2" x14ac:dyDescent="0.25">
      <c r="A5573" s="9">
        <v>43333.166666666664</v>
      </c>
      <c r="B5573" s="10">
        <v>69</v>
      </c>
    </row>
    <row r="5574" spans="1:2" x14ac:dyDescent="0.25">
      <c r="A5574" s="9">
        <v>43333.208333333336</v>
      </c>
      <c r="B5574" s="10">
        <v>69</v>
      </c>
    </row>
    <row r="5575" spans="1:2" x14ac:dyDescent="0.25">
      <c r="A5575" s="9">
        <v>43333.25</v>
      </c>
      <c r="B5575" s="10">
        <v>68</v>
      </c>
    </row>
    <row r="5576" spans="1:2" x14ac:dyDescent="0.25">
      <c r="A5576" s="9">
        <v>43333.291666666664</v>
      </c>
      <c r="B5576" s="10">
        <v>69</v>
      </c>
    </row>
    <row r="5577" spans="1:2" x14ac:dyDescent="0.25">
      <c r="A5577" s="9">
        <v>43333.333333333336</v>
      </c>
      <c r="B5577" s="10">
        <v>70</v>
      </c>
    </row>
    <row r="5578" spans="1:2" x14ac:dyDescent="0.25">
      <c r="A5578" s="9">
        <v>43333.375</v>
      </c>
      <c r="B5578" s="10">
        <v>72</v>
      </c>
    </row>
    <row r="5579" spans="1:2" x14ac:dyDescent="0.25">
      <c r="A5579" s="9">
        <v>43333.416666666664</v>
      </c>
      <c r="B5579" s="10">
        <v>74</v>
      </c>
    </row>
    <row r="5580" spans="1:2" x14ac:dyDescent="0.25">
      <c r="A5580" s="9">
        <v>43333.458333333336</v>
      </c>
      <c r="B5580" s="10">
        <v>75</v>
      </c>
    </row>
    <row r="5581" spans="1:2" x14ac:dyDescent="0.25">
      <c r="A5581" s="9">
        <v>43333.5</v>
      </c>
      <c r="B5581" s="10">
        <v>76</v>
      </c>
    </row>
    <row r="5582" spans="1:2" x14ac:dyDescent="0.25">
      <c r="A5582" s="9">
        <v>43333.541666666664</v>
      </c>
      <c r="B5582" s="10">
        <v>76</v>
      </c>
    </row>
    <row r="5583" spans="1:2" x14ac:dyDescent="0.25">
      <c r="A5583" s="9">
        <v>43333.583333333336</v>
      </c>
      <c r="B5583" s="10">
        <v>79</v>
      </c>
    </row>
    <row r="5584" spans="1:2" x14ac:dyDescent="0.25">
      <c r="A5584" s="9">
        <v>43333.625</v>
      </c>
      <c r="B5584" s="10">
        <v>78</v>
      </c>
    </row>
    <row r="5585" spans="1:2" x14ac:dyDescent="0.25">
      <c r="A5585" s="9">
        <v>43333.666666666664</v>
      </c>
      <c r="B5585" s="10">
        <v>81</v>
      </c>
    </row>
    <row r="5586" spans="1:2" x14ac:dyDescent="0.25">
      <c r="A5586" s="9">
        <v>43333.708333333336</v>
      </c>
      <c r="B5586" s="10">
        <v>77</v>
      </c>
    </row>
    <row r="5587" spans="1:2" x14ac:dyDescent="0.25">
      <c r="A5587" s="9">
        <v>43333.75</v>
      </c>
      <c r="B5587" s="10">
        <v>75</v>
      </c>
    </row>
    <row r="5588" spans="1:2" x14ac:dyDescent="0.25">
      <c r="A5588" s="9">
        <v>43333.791666666664</v>
      </c>
      <c r="B5588" s="10">
        <v>75</v>
      </c>
    </row>
    <row r="5589" spans="1:2" x14ac:dyDescent="0.25">
      <c r="A5589" s="9">
        <v>43333.833333333336</v>
      </c>
      <c r="B5589" s="10">
        <v>75</v>
      </c>
    </row>
    <row r="5590" spans="1:2" x14ac:dyDescent="0.25">
      <c r="A5590" s="9">
        <v>43333.875</v>
      </c>
      <c r="B5590" s="10">
        <v>73</v>
      </c>
    </row>
    <row r="5591" spans="1:2" x14ac:dyDescent="0.25">
      <c r="A5591" s="9">
        <v>43333.916666666664</v>
      </c>
      <c r="B5591" s="10">
        <v>79</v>
      </c>
    </row>
    <row r="5592" spans="1:2" x14ac:dyDescent="0.25">
      <c r="A5592" s="9">
        <v>43333.958333333336</v>
      </c>
      <c r="B5592" s="10">
        <v>75</v>
      </c>
    </row>
    <row r="5593" spans="1:2" x14ac:dyDescent="0.25">
      <c r="A5593" s="9">
        <v>43334</v>
      </c>
      <c r="B5593" s="10">
        <v>73</v>
      </c>
    </row>
    <row r="5594" spans="1:2" x14ac:dyDescent="0.25">
      <c r="A5594" s="9">
        <v>43334.041666666664</v>
      </c>
      <c r="B5594" s="10">
        <v>74</v>
      </c>
    </row>
    <row r="5595" spans="1:2" x14ac:dyDescent="0.25">
      <c r="A5595" s="9">
        <v>43334.083333333336</v>
      </c>
      <c r="B5595" s="10">
        <v>73</v>
      </c>
    </row>
    <row r="5596" spans="1:2" x14ac:dyDescent="0.25">
      <c r="A5596" s="9">
        <v>43334.125</v>
      </c>
      <c r="B5596" s="10">
        <v>73</v>
      </c>
    </row>
    <row r="5597" spans="1:2" x14ac:dyDescent="0.25">
      <c r="A5597" s="9">
        <v>43334.166666666664</v>
      </c>
      <c r="B5597" s="10">
        <v>75</v>
      </c>
    </row>
    <row r="5598" spans="1:2" x14ac:dyDescent="0.25">
      <c r="A5598" s="9">
        <v>43334.208333333336</v>
      </c>
      <c r="B5598" s="10">
        <v>75</v>
      </c>
    </row>
    <row r="5599" spans="1:2" x14ac:dyDescent="0.25">
      <c r="A5599" s="9">
        <v>43334.25</v>
      </c>
      <c r="B5599" s="10">
        <v>75</v>
      </c>
    </row>
    <row r="5600" spans="1:2" x14ac:dyDescent="0.25">
      <c r="A5600" s="9">
        <v>43334.291666666664</v>
      </c>
      <c r="B5600" s="10">
        <v>75</v>
      </c>
    </row>
    <row r="5601" spans="1:2" x14ac:dyDescent="0.25">
      <c r="A5601" s="9">
        <v>43334.333333333336</v>
      </c>
      <c r="B5601" s="10">
        <v>75</v>
      </c>
    </row>
    <row r="5602" spans="1:2" x14ac:dyDescent="0.25">
      <c r="A5602" s="9">
        <v>43334.375</v>
      </c>
      <c r="B5602" s="10">
        <v>75</v>
      </c>
    </row>
    <row r="5603" spans="1:2" x14ac:dyDescent="0.25">
      <c r="A5603" s="9">
        <v>43334.416666666664</v>
      </c>
      <c r="B5603" s="10">
        <v>79</v>
      </c>
    </row>
    <row r="5604" spans="1:2" x14ac:dyDescent="0.25">
      <c r="A5604" s="9">
        <v>43334.458333333336</v>
      </c>
      <c r="B5604" s="10">
        <v>81</v>
      </c>
    </row>
    <row r="5605" spans="1:2" x14ac:dyDescent="0.25">
      <c r="A5605" s="9">
        <v>43334.5</v>
      </c>
      <c r="B5605" s="10">
        <v>81</v>
      </c>
    </row>
    <row r="5606" spans="1:2" x14ac:dyDescent="0.25">
      <c r="A5606" s="9">
        <v>43334.541666666664</v>
      </c>
      <c r="B5606" s="10">
        <v>82</v>
      </c>
    </row>
    <row r="5607" spans="1:2" x14ac:dyDescent="0.25">
      <c r="A5607" s="9">
        <v>43334.583333333336</v>
      </c>
      <c r="B5607" s="10">
        <v>85</v>
      </c>
    </row>
    <row r="5608" spans="1:2" x14ac:dyDescent="0.25">
      <c r="A5608" s="9">
        <v>43334.625</v>
      </c>
      <c r="B5608" s="10">
        <v>84</v>
      </c>
    </row>
    <row r="5609" spans="1:2" x14ac:dyDescent="0.25">
      <c r="A5609" s="9">
        <v>43334.666666666664</v>
      </c>
      <c r="B5609" s="10">
        <v>86</v>
      </c>
    </row>
    <row r="5610" spans="1:2" x14ac:dyDescent="0.25">
      <c r="A5610" s="9">
        <v>43334.708333333336</v>
      </c>
      <c r="B5610" s="10">
        <v>86</v>
      </c>
    </row>
    <row r="5611" spans="1:2" x14ac:dyDescent="0.25">
      <c r="A5611" s="9">
        <v>43334.75</v>
      </c>
      <c r="B5611" s="10">
        <v>84</v>
      </c>
    </row>
    <row r="5612" spans="1:2" x14ac:dyDescent="0.25">
      <c r="A5612" s="9">
        <v>43334.791666666664</v>
      </c>
      <c r="B5612" s="10">
        <v>84</v>
      </c>
    </row>
    <row r="5613" spans="1:2" x14ac:dyDescent="0.25">
      <c r="A5613" s="9">
        <v>43334.833333333336</v>
      </c>
      <c r="B5613" s="10">
        <v>82</v>
      </c>
    </row>
    <row r="5614" spans="1:2" x14ac:dyDescent="0.25">
      <c r="A5614" s="9">
        <v>43334.875</v>
      </c>
      <c r="B5614" s="10">
        <v>77</v>
      </c>
    </row>
    <row r="5615" spans="1:2" x14ac:dyDescent="0.25">
      <c r="A5615" s="9">
        <v>43334.916666666664</v>
      </c>
      <c r="B5615" s="10">
        <v>75</v>
      </c>
    </row>
    <row r="5616" spans="1:2" x14ac:dyDescent="0.25">
      <c r="A5616" s="9">
        <v>43334.958333333336</v>
      </c>
      <c r="B5616" s="10">
        <v>75</v>
      </c>
    </row>
    <row r="5617" spans="1:2" x14ac:dyDescent="0.25">
      <c r="A5617" s="9">
        <v>43335</v>
      </c>
      <c r="B5617" s="10">
        <v>73</v>
      </c>
    </row>
    <row r="5618" spans="1:2" x14ac:dyDescent="0.25">
      <c r="A5618" s="9">
        <v>43335.041666666664</v>
      </c>
      <c r="B5618" s="10">
        <v>73</v>
      </c>
    </row>
    <row r="5619" spans="1:2" x14ac:dyDescent="0.25">
      <c r="A5619" s="9">
        <v>43335.083333333336</v>
      </c>
      <c r="B5619" s="10">
        <v>73</v>
      </c>
    </row>
    <row r="5620" spans="1:2" x14ac:dyDescent="0.25">
      <c r="A5620" s="9">
        <v>43335.125</v>
      </c>
      <c r="B5620" s="10">
        <v>72</v>
      </c>
    </row>
    <row r="5621" spans="1:2" x14ac:dyDescent="0.25">
      <c r="A5621" s="9">
        <v>43335.166666666664</v>
      </c>
      <c r="B5621" s="10">
        <v>72</v>
      </c>
    </row>
    <row r="5622" spans="1:2" x14ac:dyDescent="0.25">
      <c r="A5622" s="9">
        <v>43335.208333333336</v>
      </c>
      <c r="B5622" s="10">
        <v>71</v>
      </c>
    </row>
    <row r="5623" spans="1:2" x14ac:dyDescent="0.25">
      <c r="A5623" s="9">
        <v>43335.25</v>
      </c>
      <c r="B5623" s="10">
        <v>70</v>
      </c>
    </row>
    <row r="5624" spans="1:2" x14ac:dyDescent="0.25">
      <c r="A5624" s="9">
        <v>43335.291666666664</v>
      </c>
      <c r="B5624" s="10">
        <v>70</v>
      </c>
    </row>
    <row r="5625" spans="1:2" x14ac:dyDescent="0.25">
      <c r="A5625" s="9">
        <v>43335.333333333336</v>
      </c>
      <c r="B5625" s="10">
        <v>68</v>
      </c>
    </row>
    <row r="5626" spans="1:2" x14ac:dyDescent="0.25">
      <c r="A5626" s="9">
        <v>43335.375</v>
      </c>
      <c r="B5626" s="10">
        <v>70</v>
      </c>
    </row>
    <row r="5627" spans="1:2" x14ac:dyDescent="0.25">
      <c r="A5627" s="9">
        <v>43335.416666666664</v>
      </c>
      <c r="B5627" s="10">
        <v>72</v>
      </c>
    </row>
    <row r="5628" spans="1:2" x14ac:dyDescent="0.25">
      <c r="A5628" s="9">
        <v>43335.458333333336</v>
      </c>
      <c r="B5628" s="10">
        <v>73</v>
      </c>
    </row>
    <row r="5629" spans="1:2" x14ac:dyDescent="0.25">
      <c r="A5629" s="9">
        <v>43335.5</v>
      </c>
      <c r="B5629" s="10">
        <v>73</v>
      </c>
    </row>
    <row r="5630" spans="1:2" x14ac:dyDescent="0.25">
      <c r="A5630" s="9">
        <v>43335.541666666664</v>
      </c>
      <c r="B5630" s="10">
        <v>75</v>
      </c>
    </row>
    <row r="5631" spans="1:2" x14ac:dyDescent="0.25">
      <c r="A5631" s="9">
        <v>43335.583333333336</v>
      </c>
      <c r="B5631" s="10">
        <v>77</v>
      </c>
    </row>
    <row r="5632" spans="1:2" x14ac:dyDescent="0.25">
      <c r="A5632" s="9">
        <v>43335.625</v>
      </c>
      <c r="B5632" s="10">
        <v>79</v>
      </c>
    </row>
    <row r="5633" spans="1:2" x14ac:dyDescent="0.25">
      <c r="A5633" s="9">
        <v>43335.666666666664</v>
      </c>
      <c r="B5633" s="10">
        <v>79</v>
      </c>
    </row>
    <row r="5634" spans="1:2" x14ac:dyDescent="0.25">
      <c r="A5634" s="9">
        <v>43335.708333333336</v>
      </c>
      <c r="B5634" s="10">
        <v>80</v>
      </c>
    </row>
    <row r="5635" spans="1:2" x14ac:dyDescent="0.25">
      <c r="A5635" s="9">
        <v>43335.75</v>
      </c>
      <c r="B5635" s="10">
        <v>79</v>
      </c>
    </row>
    <row r="5636" spans="1:2" x14ac:dyDescent="0.25">
      <c r="A5636" s="9">
        <v>43335.791666666664</v>
      </c>
      <c r="B5636" s="10">
        <v>79</v>
      </c>
    </row>
    <row r="5637" spans="1:2" x14ac:dyDescent="0.25">
      <c r="A5637" s="9">
        <v>43335.833333333336</v>
      </c>
      <c r="B5637" s="10">
        <v>78</v>
      </c>
    </row>
    <row r="5638" spans="1:2" x14ac:dyDescent="0.25">
      <c r="A5638" s="9">
        <v>43335.875</v>
      </c>
      <c r="B5638" s="10">
        <v>77</v>
      </c>
    </row>
    <row r="5639" spans="1:2" x14ac:dyDescent="0.25">
      <c r="A5639" s="9">
        <v>43335.916666666664</v>
      </c>
      <c r="B5639" s="10">
        <v>75</v>
      </c>
    </row>
    <row r="5640" spans="1:2" x14ac:dyDescent="0.25">
      <c r="A5640" s="9">
        <v>43335.958333333336</v>
      </c>
      <c r="B5640" s="10">
        <v>75</v>
      </c>
    </row>
    <row r="5641" spans="1:2" x14ac:dyDescent="0.25">
      <c r="A5641" s="9">
        <v>43336</v>
      </c>
      <c r="B5641" s="10">
        <v>75</v>
      </c>
    </row>
    <row r="5642" spans="1:2" x14ac:dyDescent="0.25">
      <c r="A5642" s="9">
        <v>43336.041666666664</v>
      </c>
      <c r="B5642" s="10">
        <v>73</v>
      </c>
    </row>
    <row r="5643" spans="1:2" x14ac:dyDescent="0.25">
      <c r="A5643" s="9">
        <v>43336.083333333336</v>
      </c>
      <c r="B5643" s="10">
        <v>73</v>
      </c>
    </row>
    <row r="5644" spans="1:2" x14ac:dyDescent="0.25">
      <c r="A5644" s="9">
        <v>43336.125</v>
      </c>
      <c r="B5644" s="10">
        <v>72</v>
      </c>
    </row>
    <row r="5645" spans="1:2" x14ac:dyDescent="0.25">
      <c r="A5645" s="9">
        <v>43336.166666666664</v>
      </c>
      <c r="B5645" s="10">
        <v>72</v>
      </c>
    </row>
    <row r="5646" spans="1:2" x14ac:dyDescent="0.25">
      <c r="A5646" s="9">
        <v>43336.208333333336</v>
      </c>
      <c r="B5646" s="10">
        <v>71</v>
      </c>
    </row>
    <row r="5647" spans="1:2" x14ac:dyDescent="0.25">
      <c r="A5647" s="9">
        <v>43336.25</v>
      </c>
      <c r="B5647" s="10">
        <v>70</v>
      </c>
    </row>
    <row r="5648" spans="1:2" x14ac:dyDescent="0.25">
      <c r="A5648" s="9">
        <v>43336.291666666664</v>
      </c>
      <c r="B5648" s="10">
        <v>72</v>
      </c>
    </row>
    <row r="5649" spans="1:2" x14ac:dyDescent="0.25">
      <c r="A5649" s="9">
        <v>43336.333333333336</v>
      </c>
      <c r="B5649" s="10">
        <v>72</v>
      </c>
    </row>
    <row r="5650" spans="1:2" x14ac:dyDescent="0.25">
      <c r="A5650" s="9">
        <v>43336.375</v>
      </c>
      <c r="B5650" s="10">
        <v>73</v>
      </c>
    </row>
    <row r="5651" spans="1:2" x14ac:dyDescent="0.25">
      <c r="A5651" s="9">
        <v>43336.416666666664</v>
      </c>
      <c r="B5651" s="10">
        <v>75</v>
      </c>
    </row>
    <row r="5652" spans="1:2" x14ac:dyDescent="0.25">
      <c r="A5652" s="9">
        <v>43336.458333333336</v>
      </c>
      <c r="B5652" s="10">
        <v>78</v>
      </c>
    </row>
    <row r="5653" spans="1:2" x14ac:dyDescent="0.25">
      <c r="A5653" s="9">
        <v>43336.5</v>
      </c>
      <c r="B5653" s="10">
        <v>81</v>
      </c>
    </row>
    <row r="5654" spans="1:2" x14ac:dyDescent="0.25">
      <c r="A5654" s="9">
        <v>43336.541666666664</v>
      </c>
      <c r="B5654" s="10">
        <v>82</v>
      </c>
    </row>
    <row r="5655" spans="1:2" x14ac:dyDescent="0.25">
      <c r="A5655" s="9">
        <v>43336.583333333336</v>
      </c>
      <c r="B5655" s="10">
        <v>83</v>
      </c>
    </row>
    <row r="5656" spans="1:2" x14ac:dyDescent="0.25">
      <c r="A5656" s="9">
        <v>43336.625</v>
      </c>
      <c r="B5656" s="10">
        <v>84</v>
      </c>
    </row>
    <row r="5657" spans="1:2" x14ac:dyDescent="0.25">
      <c r="A5657" s="9">
        <v>43336.666666666664</v>
      </c>
      <c r="B5657" s="10">
        <v>82</v>
      </c>
    </row>
    <row r="5658" spans="1:2" x14ac:dyDescent="0.25">
      <c r="A5658" s="9">
        <v>43336.708333333336</v>
      </c>
      <c r="B5658" s="10">
        <v>83</v>
      </c>
    </row>
    <row r="5659" spans="1:2" x14ac:dyDescent="0.25">
      <c r="A5659" s="9">
        <v>43336.75</v>
      </c>
      <c r="B5659" s="10">
        <v>81</v>
      </c>
    </row>
    <row r="5660" spans="1:2" x14ac:dyDescent="0.25">
      <c r="A5660" s="9">
        <v>43336.791666666664</v>
      </c>
      <c r="B5660" s="10">
        <v>79</v>
      </c>
    </row>
    <row r="5661" spans="1:2" x14ac:dyDescent="0.25">
      <c r="A5661" s="9">
        <v>43336.833333333336</v>
      </c>
      <c r="B5661" s="10">
        <v>77</v>
      </c>
    </row>
    <row r="5662" spans="1:2" x14ac:dyDescent="0.25">
      <c r="A5662" s="9">
        <v>43336.875</v>
      </c>
      <c r="B5662" s="10">
        <v>75</v>
      </c>
    </row>
    <row r="5663" spans="1:2" x14ac:dyDescent="0.25">
      <c r="A5663" s="9">
        <v>43336.916666666664</v>
      </c>
      <c r="B5663" s="10">
        <v>75</v>
      </c>
    </row>
    <row r="5664" spans="1:2" x14ac:dyDescent="0.25">
      <c r="A5664" s="9">
        <v>43336.958333333336</v>
      </c>
      <c r="B5664" s="10">
        <v>75</v>
      </c>
    </row>
    <row r="5665" spans="1:2" x14ac:dyDescent="0.25">
      <c r="A5665" s="9">
        <v>43337</v>
      </c>
      <c r="B5665" s="10">
        <v>75</v>
      </c>
    </row>
    <row r="5666" spans="1:2" x14ac:dyDescent="0.25">
      <c r="A5666" s="9">
        <v>43337.041666666664</v>
      </c>
      <c r="B5666" s="10">
        <v>74</v>
      </c>
    </row>
    <row r="5667" spans="1:2" x14ac:dyDescent="0.25">
      <c r="A5667" s="9">
        <v>43337.083333333336</v>
      </c>
      <c r="B5667" s="10">
        <v>74</v>
      </c>
    </row>
    <row r="5668" spans="1:2" x14ac:dyDescent="0.25">
      <c r="A5668" s="9">
        <v>43337.125</v>
      </c>
      <c r="B5668" s="10">
        <v>73</v>
      </c>
    </row>
    <row r="5669" spans="1:2" x14ac:dyDescent="0.25">
      <c r="A5669" s="9">
        <v>43337.166666666664</v>
      </c>
      <c r="B5669" s="10">
        <v>73</v>
      </c>
    </row>
    <row r="5670" spans="1:2" x14ac:dyDescent="0.25">
      <c r="A5670" s="9">
        <v>43337.208333333336</v>
      </c>
      <c r="B5670" s="10">
        <v>72</v>
      </c>
    </row>
    <row r="5671" spans="1:2" x14ac:dyDescent="0.25">
      <c r="A5671" s="9">
        <v>43337.25</v>
      </c>
      <c r="B5671" s="10">
        <v>72</v>
      </c>
    </row>
    <row r="5672" spans="1:2" x14ac:dyDescent="0.25">
      <c r="A5672" s="9">
        <v>43337.291666666664</v>
      </c>
      <c r="B5672" s="10">
        <v>72</v>
      </c>
    </row>
    <row r="5673" spans="1:2" x14ac:dyDescent="0.25">
      <c r="A5673" s="9">
        <v>43337.333333333336</v>
      </c>
      <c r="B5673" s="10">
        <v>74</v>
      </c>
    </row>
    <row r="5674" spans="1:2" x14ac:dyDescent="0.25">
      <c r="A5674" s="9">
        <v>43337.375</v>
      </c>
      <c r="B5674" s="10">
        <v>73</v>
      </c>
    </row>
    <row r="5675" spans="1:2" x14ac:dyDescent="0.25">
      <c r="A5675" s="9">
        <v>43337.416666666664</v>
      </c>
      <c r="B5675" s="10">
        <v>75</v>
      </c>
    </row>
    <row r="5676" spans="1:2" x14ac:dyDescent="0.25">
      <c r="A5676" s="9">
        <v>43337.458333333336</v>
      </c>
      <c r="B5676" s="10">
        <v>79</v>
      </c>
    </row>
    <row r="5677" spans="1:2" x14ac:dyDescent="0.25">
      <c r="A5677" s="9">
        <v>43337.5</v>
      </c>
      <c r="B5677" s="10">
        <v>81</v>
      </c>
    </row>
    <row r="5678" spans="1:2" x14ac:dyDescent="0.25">
      <c r="A5678" s="9">
        <v>43337.541666666664</v>
      </c>
      <c r="B5678" s="10">
        <v>79</v>
      </c>
    </row>
    <row r="5679" spans="1:2" x14ac:dyDescent="0.25">
      <c r="A5679" s="9">
        <v>43337.583333333336</v>
      </c>
      <c r="B5679" s="10">
        <v>81</v>
      </c>
    </row>
    <row r="5680" spans="1:2" x14ac:dyDescent="0.25">
      <c r="A5680" s="9">
        <v>43337.625</v>
      </c>
      <c r="B5680" s="10">
        <v>81</v>
      </c>
    </row>
    <row r="5681" spans="1:2" x14ac:dyDescent="0.25">
      <c r="A5681" s="9">
        <v>43337.666666666664</v>
      </c>
      <c r="B5681" s="10">
        <v>79</v>
      </c>
    </row>
    <row r="5682" spans="1:2" x14ac:dyDescent="0.25">
      <c r="A5682" s="9">
        <v>43337.708333333336</v>
      </c>
      <c r="B5682" s="10">
        <v>79</v>
      </c>
    </row>
    <row r="5683" spans="1:2" x14ac:dyDescent="0.25">
      <c r="A5683" s="9">
        <v>43337.75</v>
      </c>
      <c r="B5683" s="10">
        <v>79</v>
      </c>
    </row>
    <row r="5684" spans="1:2" x14ac:dyDescent="0.25">
      <c r="A5684" s="9">
        <v>43337.791666666664</v>
      </c>
      <c r="B5684" s="10">
        <v>77</v>
      </c>
    </row>
    <row r="5685" spans="1:2" x14ac:dyDescent="0.25">
      <c r="A5685" s="9">
        <v>43337.833333333336</v>
      </c>
      <c r="B5685" s="10">
        <v>75</v>
      </c>
    </row>
    <row r="5686" spans="1:2" x14ac:dyDescent="0.25">
      <c r="A5686" s="9">
        <v>43337.875</v>
      </c>
      <c r="B5686" s="10">
        <v>75</v>
      </c>
    </row>
    <row r="5687" spans="1:2" x14ac:dyDescent="0.25">
      <c r="A5687" s="9">
        <v>43337.916666666664</v>
      </c>
      <c r="B5687" s="10">
        <v>73</v>
      </c>
    </row>
    <row r="5688" spans="1:2" x14ac:dyDescent="0.25">
      <c r="A5688" s="9">
        <v>43337.958333333336</v>
      </c>
      <c r="B5688" s="10">
        <v>73</v>
      </c>
    </row>
    <row r="5689" spans="1:2" x14ac:dyDescent="0.25">
      <c r="A5689" s="9">
        <v>43338</v>
      </c>
      <c r="B5689" s="10">
        <v>73</v>
      </c>
    </row>
    <row r="5690" spans="1:2" x14ac:dyDescent="0.25">
      <c r="A5690" s="9">
        <v>43338.041666666664</v>
      </c>
      <c r="B5690" s="10">
        <v>73</v>
      </c>
    </row>
    <row r="5691" spans="1:2" x14ac:dyDescent="0.25">
      <c r="A5691" s="9">
        <v>43338.083333333336</v>
      </c>
      <c r="B5691" s="10">
        <v>73</v>
      </c>
    </row>
    <row r="5692" spans="1:2" x14ac:dyDescent="0.25">
      <c r="A5692" s="9">
        <v>43338.125</v>
      </c>
      <c r="B5692" s="10">
        <v>73</v>
      </c>
    </row>
    <row r="5693" spans="1:2" x14ac:dyDescent="0.25">
      <c r="A5693" s="9">
        <v>43338.166666666664</v>
      </c>
      <c r="B5693" s="10">
        <v>73</v>
      </c>
    </row>
    <row r="5694" spans="1:2" x14ac:dyDescent="0.25">
      <c r="A5694" s="9">
        <v>43338.208333333336</v>
      </c>
      <c r="B5694" s="10">
        <v>73</v>
      </c>
    </row>
    <row r="5695" spans="1:2" x14ac:dyDescent="0.25">
      <c r="A5695" s="9">
        <v>43338.25</v>
      </c>
      <c r="B5695" s="10">
        <v>72</v>
      </c>
    </row>
    <row r="5696" spans="1:2" x14ac:dyDescent="0.25">
      <c r="A5696" s="9">
        <v>43338.291666666664</v>
      </c>
      <c r="B5696" s="10">
        <v>72</v>
      </c>
    </row>
    <row r="5697" spans="1:2" x14ac:dyDescent="0.25">
      <c r="A5697" s="9">
        <v>43338.333333333336</v>
      </c>
      <c r="B5697" s="10">
        <v>73</v>
      </c>
    </row>
    <row r="5698" spans="1:2" x14ac:dyDescent="0.25">
      <c r="A5698" s="9">
        <v>43338.375</v>
      </c>
      <c r="B5698" s="10">
        <v>75</v>
      </c>
    </row>
    <row r="5699" spans="1:2" x14ac:dyDescent="0.25">
      <c r="A5699" s="9">
        <v>43338.416666666664</v>
      </c>
      <c r="B5699" s="10">
        <v>77</v>
      </c>
    </row>
    <row r="5700" spans="1:2" x14ac:dyDescent="0.25">
      <c r="A5700" s="9">
        <v>43338.458333333336</v>
      </c>
      <c r="B5700" s="10">
        <v>80</v>
      </c>
    </row>
    <row r="5701" spans="1:2" x14ac:dyDescent="0.25">
      <c r="A5701" s="9">
        <v>43338.5</v>
      </c>
      <c r="B5701" s="10">
        <v>81</v>
      </c>
    </row>
    <row r="5702" spans="1:2" x14ac:dyDescent="0.25">
      <c r="A5702" s="9">
        <v>43338.541666666664</v>
      </c>
      <c r="B5702" s="10">
        <v>82</v>
      </c>
    </row>
    <row r="5703" spans="1:2" x14ac:dyDescent="0.25">
      <c r="A5703" s="9">
        <v>43338.583333333336</v>
      </c>
      <c r="B5703" s="10">
        <v>84</v>
      </c>
    </row>
    <row r="5704" spans="1:2" x14ac:dyDescent="0.25">
      <c r="A5704" s="9">
        <v>43338.625</v>
      </c>
      <c r="B5704" s="10">
        <v>84</v>
      </c>
    </row>
    <row r="5705" spans="1:2" x14ac:dyDescent="0.25">
      <c r="A5705" s="9">
        <v>43338.666666666664</v>
      </c>
      <c r="B5705" s="10">
        <v>82</v>
      </c>
    </row>
    <row r="5706" spans="1:2" x14ac:dyDescent="0.25">
      <c r="A5706" s="9">
        <v>43338.708333333336</v>
      </c>
      <c r="B5706" s="10">
        <v>82</v>
      </c>
    </row>
    <row r="5707" spans="1:2" x14ac:dyDescent="0.25">
      <c r="A5707" s="9">
        <v>43338.75</v>
      </c>
      <c r="B5707" s="10">
        <v>82</v>
      </c>
    </row>
    <row r="5708" spans="1:2" x14ac:dyDescent="0.25">
      <c r="A5708" s="9">
        <v>43338.791666666664</v>
      </c>
      <c r="B5708" s="10">
        <v>82</v>
      </c>
    </row>
    <row r="5709" spans="1:2" x14ac:dyDescent="0.25">
      <c r="A5709" s="9">
        <v>43338.833333333336</v>
      </c>
      <c r="B5709" s="10">
        <v>84</v>
      </c>
    </row>
    <row r="5710" spans="1:2" x14ac:dyDescent="0.25">
      <c r="A5710" s="9">
        <v>43338.875</v>
      </c>
      <c r="B5710" s="10">
        <v>82</v>
      </c>
    </row>
    <row r="5711" spans="1:2" x14ac:dyDescent="0.25">
      <c r="A5711" s="9">
        <v>43338.916666666664</v>
      </c>
      <c r="B5711" s="10">
        <v>82</v>
      </c>
    </row>
    <row r="5712" spans="1:2" x14ac:dyDescent="0.25">
      <c r="A5712" s="9">
        <v>43338.958333333336</v>
      </c>
      <c r="B5712" s="10">
        <v>82</v>
      </c>
    </row>
    <row r="5713" spans="1:2" x14ac:dyDescent="0.25">
      <c r="A5713" s="9">
        <v>43339</v>
      </c>
      <c r="B5713" s="10">
        <v>82</v>
      </c>
    </row>
    <row r="5714" spans="1:2" x14ac:dyDescent="0.25">
      <c r="A5714" s="9">
        <v>43339.041666666664</v>
      </c>
      <c r="B5714" s="10">
        <v>81</v>
      </c>
    </row>
    <row r="5715" spans="1:2" x14ac:dyDescent="0.25">
      <c r="A5715" s="9">
        <v>43339.083333333336</v>
      </c>
      <c r="B5715" s="10">
        <v>80</v>
      </c>
    </row>
    <row r="5716" spans="1:2" x14ac:dyDescent="0.25">
      <c r="A5716" s="9">
        <v>43339.125</v>
      </c>
      <c r="B5716" s="10">
        <v>79</v>
      </c>
    </row>
    <row r="5717" spans="1:2" x14ac:dyDescent="0.25">
      <c r="A5717" s="9">
        <v>43339.166666666664</v>
      </c>
      <c r="B5717" s="10">
        <v>79</v>
      </c>
    </row>
    <row r="5718" spans="1:2" x14ac:dyDescent="0.25">
      <c r="A5718" s="9">
        <v>43339.208333333336</v>
      </c>
      <c r="B5718" s="10">
        <v>78</v>
      </c>
    </row>
    <row r="5719" spans="1:2" x14ac:dyDescent="0.25">
      <c r="A5719" s="9">
        <v>43339.25</v>
      </c>
      <c r="B5719" s="10">
        <v>77</v>
      </c>
    </row>
    <row r="5720" spans="1:2" x14ac:dyDescent="0.25">
      <c r="A5720" s="9">
        <v>43339.291666666664</v>
      </c>
      <c r="B5720" s="10">
        <v>77</v>
      </c>
    </row>
    <row r="5721" spans="1:2" x14ac:dyDescent="0.25">
      <c r="A5721" s="9">
        <v>43339.333333333336</v>
      </c>
      <c r="B5721" s="10">
        <v>78</v>
      </c>
    </row>
    <row r="5722" spans="1:2" x14ac:dyDescent="0.25">
      <c r="A5722" s="9">
        <v>43339.375</v>
      </c>
      <c r="B5722" s="10">
        <v>79</v>
      </c>
    </row>
    <row r="5723" spans="1:2" x14ac:dyDescent="0.25">
      <c r="A5723" s="9">
        <v>43339.416666666664</v>
      </c>
      <c r="B5723" s="10">
        <v>81</v>
      </c>
    </row>
    <row r="5724" spans="1:2" x14ac:dyDescent="0.25">
      <c r="A5724" s="9">
        <v>43339.458333333336</v>
      </c>
      <c r="B5724" s="10">
        <v>83</v>
      </c>
    </row>
    <row r="5725" spans="1:2" x14ac:dyDescent="0.25">
      <c r="A5725" s="9">
        <v>43339.5</v>
      </c>
      <c r="B5725" s="10">
        <v>84</v>
      </c>
    </row>
    <row r="5726" spans="1:2" x14ac:dyDescent="0.25">
      <c r="A5726" s="9">
        <v>43339.541666666664</v>
      </c>
      <c r="B5726" s="10">
        <v>88</v>
      </c>
    </row>
    <row r="5727" spans="1:2" x14ac:dyDescent="0.25">
      <c r="A5727" s="9">
        <v>43339.583333333336</v>
      </c>
      <c r="B5727" s="10">
        <v>89</v>
      </c>
    </row>
    <row r="5728" spans="1:2" x14ac:dyDescent="0.25">
      <c r="A5728" s="9">
        <v>43339.625</v>
      </c>
      <c r="B5728" s="10">
        <v>90</v>
      </c>
    </row>
    <row r="5729" spans="1:2" x14ac:dyDescent="0.25">
      <c r="A5729" s="9">
        <v>43339.666666666664</v>
      </c>
      <c r="B5729" s="10">
        <v>90</v>
      </c>
    </row>
    <row r="5730" spans="1:2" x14ac:dyDescent="0.25">
      <c r="A5730" s="9">
        <v>43339.708333333336</v>
      </c>
      <c r="B5730" s="10">
        <v>91</v>
      </c>
    </row>
    <row r="5731" spans="1:2" x14ac:dyDescent="0.25">
      <c r="A5731" s="9">
        <v>43339.75</v>
      </c>
      <c r="B5731" s="10">
        <v>88</v>
      </c>
    </row>
    <row r="5732" spans="1:2" x14ac:dyDescent="0.25">
      <c r="A5732" s="9">
        <v>43339.791666666664</v>
      </c>
      <c r="B5732" s="10">
        <v>86</v>
      </c>
    </row>
    <row r="5733" spans="1:2" x14ac:dyDescent="0.25">
      <c r="A5733" s="9">
        <v>43339.833333333336</v>
      </c>
      <c r="B5733" s="10">
        <v>86</v>
      </c>
    </row>
    <row r="5734" spans="1:2" x14ac:dyDescent="0.25">
      <c r="A5734" s="9">
        <v>43339.875</v>
      </c>
      <c r="B5734" s="10">
        <v>86</v>
      </c>
    </row>
    <row r="5735" spans="1:2" x14ac:dyDescent="0.25">
      <c r="A5735" s="9">
        <v>43339.916666666664</v>
      </c>
      <c r="B5735" s="10">
        <v>86</v>
      </c>
    </row>
    <row r="5736" spans="1:2" x14ac:dyDescent="0.25">
      <c r="A5736" s="9">
        <v>43339.958333333336</v>
      </c>
      <c r="B5736" s="10">
        <v>87</v>
      </c>
    </row>
    <row r="5737" spans="1:2" x14ac:dyDescent="0.25">
      <c r="A5737" s="9">
        <v>43340</v>
      </c>
      <c r="B5737" s="10">
        <v>86</v>
      </c>
    </row>
    <row r="5738" spans="1:2" x14ac:dyDescent="0.25">
      <c r="A5738" s="9">
        <v>43340.041666666664</v>
      </c>
      <c r="B5738" s="10">
        <v>85</v>
      </c>
    </row>
    <row r="5739" spans="1:2" x14ac:dyDescent="0.25">
      <c r="A5739" s="9">
        <v>43340.083333333336</v>
      </c>
      <c r="B5739" s="10">
        <v>85</v>
      </c>
    </row>
    <row r="5740" spans="1:2" x14ac:dyDescent="0.25">
      <c r="A5740" s="9">
        <v>43340.125</v>
      </c>
      <c r="B5740" s="10">
        <v>84</v>
      </c>
    </row>
    <row r="5741" spans="1:2" x14ac:dyDescent="0.25">
      <c r="A5741" s="9">
        <v>43340.166666666664</v>
      </c>
      <c r="B5741" s="10">
        <v>82</v>
      </c>
    </row>
    <row r="5742" spans="1:2" x14ac:dyDescent="0.25">
      <c r="A5742" s="9">
        <v>43340.208333333336</v>
      </c>
      <c r="B5742" s="10">
        <v>82</v>
      </c>
    </row>
    <row r="5743" spans="1:2" x14ac:dyDescent="0.25">
      <c r="A5743" s="9">
        <v>43340.25</v>
      </c>
      <c r="B5743" s="10">
        <v>82</v>
      </c>
    </row>
    <row r="5744" spans="1:2" x14ac:dyDescent="0.25">
      <c r="A5744" s="9">
        <v>43340.291666666664</v>
      </c>
      <c r="B5744" s="10">
        <v>81</v>
      </c>
    </row>
    <row r="5745" spans="1:2" x14ac:dyDescent="0.25">
      <c r="A5745" s="9">
        <v>43340.333333333336</v>
      </c>
      <c r="B5745" s="10">
        <v>83</v>
      </c>
    </row>
    <row r="5746" spans="1:2" x14ac:dyDescent="0.25">
      <c r="A5746" s="9">
        <v>43340.375</v>
      </c>
      <c r="B5746" s="10">
        <v>84</v>
      </c>
    </row>
    <row r="5747" spans="1:2" x14ac:dyDescent="0.25">
      <c r="A5747" s="9">
        <v>43340.416666666664</v>
      </c>
      <c r="B5747" s="10">
        <v>88</v>
      </c>
    </row>
    <row r="5748" spans="1:2" x14ac:dyDescent="0.25">
      <c r="A5748" s="9">
        <v>43340.458333333336</v>
      </c>
      <c r="B5748" s="10">
        <v>89</v>
      </c>
    </row>
    <row r="5749" spans="1:2" x14ac:dyDescent="0.25">
      <c r="A5749" s="9">
        <v>43340.5</v>
      </c>
      <c r="B5749" s="10">
        <v>93</v>
      </c>
    </row>
    <row r="5750" spans="1:2" x14ac:dyDescent="0.25">
      <c r="A5750" s="9">
        <v>43340.541666666664</v>
      </c>
      <c r="B5750" s="10">
        <v>95</v>
      </c>
    </row>
    <row r="5751" spans="1:2" x14ac:dyDescent="0.25">
      <c r="A5751" s="9">
        <v>43340.583333333336</v>
      </c>
      <c r="B5751" s="10">
        <v>96</v>
      </c>
    </row>
    <row r="5752" spans="1:2" x14ac:dyDescent="0.25">
      <c r="A5752" s="9">
        <v>43340.625</v>
      </c>
      <c r="B5752" s="10">
        <v>97</v>
      </c>
    </row>
    <row r="5753" spans="1:2" x14ac:dyDescent="0.25">
      <c r="A5753" s="9">
        <v>43340.666666666664</v>
      </c>
      <c r="B5753" s="10">
        <v>97</v>
      </c>
    </row>
    <row r="5754" spans="1:2" x14ac:dyDescent="0.25">
      <c r="A5754" s="9">
        <v>43340.708333333336</v>
      </c>
      <c r="B5754" s="10">
        <v>97</v>
      </c>
    </row>
    <row r="5755" spans="1:2" x14ac:dyDescent="0.25">
      <c r="A5755" s="9">
        <v>43340.75</v>
      </c>
      <c r="B5755" s="10">
        <v>97</v>
      </c>
    </row>
    <row r="5756" spans="1:2" x14ac:dyDescent="0.25">
      <c r="A5756" s="9">
        <v>43340.791666666664</v>
      </c>
      <c r="B5756" s="10">
        <v>95</v>
      </c>
    </row>
    <row r="5757" spans="1:2" x14ac:dyDescent="0.25">
      <c r="A5757" s="9">
        <v>43340.833333333336</v>
      </c>
      <c r="B5757" s="10">
        <v>93</v>
      </c>
    </row>
    <row r="5758" spans="1:2" x14ac:dyDescent="0.25">
      <c r="A5758" s="9">
        <v>43340.875</v>
      </c>
      <c r="B5758" s="10">
        <v>91</v>
      </c>
    </row>
    <row r="5759" spans="1:2" x14ac:dyDescent="0.25">
      <c r="A5759" s="9">
        <v>43340.916666666664</v>
      </c>
      <c r="B5759" s="10">
        <v>91</v>
      </c>
    </row>
    <row r="5760" spans="1:2" x14ac:dyDescent="0.25">
      <c r="A5760" s="9">
        <v>43340.958333333336</v>
      </c>
      <c r="B5760" s="10">
        <v>90</v>
      </c>
    </row>
    <row r="5761" spans="1:2" x14ac:dyDescent="0.25">
      <c r="A5761" s="9">
        <v>43341</v>
      </c>
      <c r="B5761" s="10">
        <v>90</v>
      </c>
    </row>
    <row r="5762" spans="1:2" x14ac:dyDescent="0.25">
      <c r="A5762" s="9">
        <v>43341.041666666664</v>
      </c>
      <c r="B5762" s="10">
        <v>88</v>
      </c>
    </row>
    <row r="5763" spans="1:2" x14ac:dyDescent="0.25">
      <c r="A5763" s="9">
        <v>43341.083333333336</v>
      </c>
      <c r="B5763" s="10">
        <v>87</v>
      </c>
    </row>
    <row r="5764" spans="1:2" x14ac:dyDescent="0.25">
      <c r="A5764" s="9">
        <v>43341.125</v>
      </c>
      <c r="B5764" s="10">
        <v>88</v>
      </c>
    </row>
    <row r="5765" spans="1:2" x14ac:dyDescent="0.25">
      <c r="A5765" s="9">
        <v>43341.166666666664</v>
      </c>
      <c r="B5765" s="10">
        <v>88</v>
      </c>
    </row>
    <row r="5766" spans="1:2" x14ac:dyDescent="0.25">
      <c r="A5766" s="9">
        <v>43341.208333333336</v>
      </c>
      <c r="B5766" s="10">
        <v>86</v>
      </c>
    </row>
    <row r="5767" spans="1:2" x14ac:dyDescent="0.25">
      <c r="A5767" s="9">
        <v>43341.25</v>
      </c>
      <c r="B5767" s="10">
        <v>84</v>
      </c>
    </row>
    <row r="5768" spans="1:2" x14ac:dyDescent="0.25">
      <c r="A5768" s="9">
        <v>43341.291666666664</v>
      </c>
      <c r="B5768" s="10">
        <v>84</v>
      </c>
    </row>
    <row r="5769" spans="1:2" x14ac:dyDescent="0.25">
      <c r="A5769" s="9">
        <v>43341.333333333336</v>
      </c>
      <c r="B5769" s="10">
        <v>86</v>
      </c>
    </row>
    <row r="5770" spans="1:2" x14ac:dyDescent="0.25">
      <c r="A5770" s="9">
        <v>43341.375</v>
      </c>
      <c r="B5770" s="10">
        <v>88</v>
      </c>
    </row>
    <row r="5771" spans="1:2" x14ac:dyDescent="0.25">
      <c r="A5771" s="9">
        <v>43341.416666666664</v>
      </c>
      <c r="B5771" s="10">
        <v>90</v>
      </c>
    </row>
    <row r="5772" spans="1:2" x14ac:dyDescent="0.25">
      <c r="A5772" s="9">
        <v>43341.458333333336</v>
      </c>
      <c r="B5772" s="10">
        <v>93</v>
      </c>
    </row>
    <row r="5773" spans="1:2" x14ac:dyDescent="0.25">
      <c r="A5773" s="9">
        <v>43341.5</v>
      </c>
      <c r="B5773" s="10">
        <v>93</v>
      </c>
    </row>
    <row r="5774" spans="1:2" x14ac:dyDescent="0.25">
      <c r="A5774" s="9">
        <v>43341.541666666664</v>
      </c>
      <c r="B5774" s="10">
        <v>97</v>
      </c>
    </row>
    <row r="5775" spans="1:2" x14ac:dyDescent="0.25">
      <c r="A5775" s="9">
        <v>43341.583333333336</v>
      </c>
      <c r="B5775" s="10">
        <v>96</v>
      </c>
    </row>
    <row r="5776" spans="1:2" x14ac:dyDescent="0.25">
      <c r="A5776" s="9">
        <v>43341.625</v>
      </c>
      <c r="B5776" s="10">
        <v>97</v>
      </c>
    </row>
    <row r="5777" spans="1:2" x14ac:dyDescent="0.25">
      <c r="A5777" s="9">
        <v>43341.666666666664</v>
      </c>
      <c r="B5777" s="10">
        <v>97</v>
      </c>
    </row>
    <row r="5778" spans="1:2" x14ac:dyDescent="0.25">
      <c r="A5778" s="9">
        <v>43341.708333333336</v>
      </c>
      <c r="B5778" s="10">
        <v>97</v>
      </c>
    </row>
    <row r="5779" spans="1:2" x14ac:dyDescent="0.25">
      <c r="A5779" s="9">
        <v>43341.75</v>
      </c>
      <c r="B5779" s="10">
        <v>97</v>
      </c>
    </row>
    <row r="5780" spans="1:2" x14ac:dyDescent="0.25">
      <c r="A5780" s="9">
        <v>43341.791666666664</v>
      </c>
      <c r="B5780" s="10">
        <v>95</v>
      </c>
    </row>
    <row r="5781" spans="1:2" x14ac:dyDescent="0.25">
      <c r="A5781" s="9">
        <v>43341.833333333336</v>
      </c>
      <c r="B5781" s="10">
        <v>93</v>
      </c>
    </row>
    <row r="5782" spans="1:2" x14ac:dyDescent="0.25">
      <c r="A5782" s="9">
        <v>43341.875</v>
      </c>
      <c r="B5782" s="10">
        <v>91</v>
      </c>
    </row>
    <row r="5783" spans="1:2" x14ac:dyDescent="0.25">
      <c r="A5783" s="9">
        <v>43341.916666666664</v>
      </c>
      <c r="B5783" s="10">
        <v>91</v>
      </c>
    </row>
    <row r="5784" spans="1:2" x14ac:dyDescent="0.25">
      <c r="A5784" s="9">
        <v>43341.958333333336</v>
      </c>
      <c r="B5784" s="10">
        <v>90</v>
      </c>
    </row>
    <row r="5785" spans="1:2" x14ac:dyDescent="0.25">
      <c r="A5785" s="9">
        <v>43342</v>
      </c>
      <c r="B5785" s="10">
        <v>90</v>
      </c>
    </row>
    <row r="5786" spans="1:2" x14ac:dyDescent="0.25">
      <c r="A5786" s="9">
        <v>43342.041666666664</v>
      </c>
      <c r="B5786" s="10">
        <v>88</v>
      </c>
    </row>
    <row r="5787" spans="1:2" x14ac:dyDescent="0.25">
      <c r="A5787" s="9">
        <v>43342.083333333336</v>
      </c>
      <c r="B5787" s="10">
        <v>87</v>
      </c>
    </row>
    <row r="5788" spans="1:2" x14ac:dyDescent="0.25">
      <c r="A5788" s="9">
        <v>43342.125</v>
      </c>
      <c r="B5788" s="10">
        <v>86</v>
      </c>
    </row>
    <row r="5789" spans="1:2" x14ac:dyDescent="0.25">
      <c r="A5789" s="9">
        <v>43342.166666666664</v>
      </c>
      <c r="B5789" s="10">
        <v>86</v>
      </c>
    </row>
    <row r="5790" spans="1:2" x14ac:dyDescent="0.25">
      <c r="A5790" s="9">
        <v>43342.208333333336</v>
      </c>
      <c r="B5790" s="10">
        <v>85</v>
      </c>
    </row>
    <row r="5791" spans="1:2" x14ac:dyDescent="0.25">
      <c r="A5791" s="9">
        <v>43342.25</v>
      </c>
      <c r="B5791" s="10">
        <v>82</v>
      </c>
    </row>
    <row r="5792" spans="1:2" x14ac:dyDescent="0.25">
      <c r="A5792" s="9">
        <v>43342.291666666664</v>
      </c>
      <c r="B5792" s="10">
        <v>82</v>
      </c>
    </row>
    <row r="5793" spans="1:2" x14ac:dyDescent="0.25">
      <c r="A5793" s="9">
        <v>43342.333333333336</v>
      </c>
      <c r="B5793" s="10">
        <v>81</v>
      </c>
    </row>
    <row r="5794" spans="1:2" x14ac:dyDescent="0.25">
      <c r="A5794" s="9">
        <v>43342.375</v>
      </c>
      <c r="B5794" s="10">
        <v>82</v>
      </c>
    </row>
    <row r="5795" spans="1:2" x14ac:dyDescent="0.25">
      <c r="A5795" s="9">
        <v>43342.416666666664</v>
      </c>
      <c r="B5795" s="10">
        <v>84</v>
      </c>
    </row>
    <row r="5796" spans="1:2" x14ac:dyDescent="0.25">
      <c r="A5796" s="9">
        <v>43342.458333333336</v>
      </c>
      <c r="B5796" s="10">
        <v>86</v>
      </c>
    </row>
    <row r="5797" spans="1:2" x14ac:dyDescent="0.25">
      <c r="A5797" s="9">
        <v>43342.5</v>
      </c>
      <c r="B5797" s="10">
        <v>88</v>
      </c>
    </row>
    <row r="5798" spans="1:2" x14ac:dyDescent="0.25">
      <c r="A5798" s="9">
        <v>43342.541666666664</v>
      </c>
      <c r="B5798" s="10">
        <v>90</v>
      </c>
    </row>
    <row r="5799" spans="1:2" x14ac:dyDescent="0.25">
      <c r="A5799" s="9">
        <v>43342.583333333336</v>
      </c>
      <c r="B5799" s="10">
        <v>90</v>
      </c>
    </row>
    <row r="5800" spans="1:2" x14ac:dyDescent="0.25">
      <c r="A5800" s="9">
        <v>43342.625</v>
      </c>
      <c r="B5800" s="10">
        <v>90</v>
      </c>
    </row>
    <row r="5801" spans="1:2" x14ac:dyDescent="0.25">
      <c r="A5801" s="9">
        <v>43342.666666666664</v>
      </c>
      <c r="B5801" s="10">
        <v>90</v>
      </c>
    </row>
    <row r="5802" spans="1:2" x14ac:dyDescent="0.25">
      <c r="A5802" s="9">
        <v>43342.708333333336</v>
      </c>
      <c r="B5802" s="10">
        <v>89</v>
      </c>
    </row>
    <row r="5803" spans="1:2" x14ac:dyDescent="0.25">
      <c r="A5803" s="9">
        <v>43342.75</v>
      </c>
      <c r="B5803" s="10">
        <v>90</v>
      </c>
    </row>
    <row r="5804" spans="1:2" x14ac:dyDescent="0.25">
      <c r="A5804" s="9">
        <v>43342.791666666664</v>
      </c>
      <c r="B5804" s="10">
        <v>90</v>
      </c>
    </row>
    <row r="5805" spans="1:2" x14ac:dyDescent="0.25">
      <c r="A5805" s="9">
        <v>43342.833333333336</v>
      </c>
      <c r="B5805" s="10">
        <v>87</v>
      </c>
    </row>
    <row r="5806" spans="1:2" x14ac:dyDescent="0.25">
      <c r="A5806" s="9">
        <v>43342.875</v>
      </c>
      <c r="B5806" s="10">
        <v>84</v>
      </c>
    </row>
    <row r="5807" spans="1:2" x14ac:dyDescent="0.25">
      <c r="A5807" s="9">
        <v>43342.916666666664</v>
      </c>
      <c r="B5807" s="10">
        <v>82</v>
      </c>
    </row>
    <row r="5808" spans="1:2" x14ac:dyDescent="0.25">
      <c r="A5808" s="9">
        <v>43342.958333333336</v>
      </c>
      <c r="B5808" s="10">
        <v>82</v>
      </c>
    </row>
    <row r="5809" spans="1:2" x14ac:dyDescent="0.25">
      <c r="A5809" s="9">
        <v>43343</v>
      </c>
      <c r="B5809" s="10">
        <v>81</v>
      </c>
    </row>
    <row r="5810" spans="1:2" x14ac:dyDescent="0.25">
      <c r="A5810" s="9">
        <v>43343.041666666664</v>
      </c>
      <c r="B5810" s="10">
        <v>79</v>
      </c>
    </row>
    <row r="5811" spans="1:2" x14ac:dyDescent="0.25">
      <c r="A5811" s="9">
        <v>43343.083333333336</v>
      </c>
      <c r="B5811" s="10">
        <v>78</v>
      </c>
    </row>
    <row r="5812" spans="1:2" x14ac:dyDescent="0.25">
      <c r="A5812" s="9">
        <v>43343.125</v>
      </c>
      <c r="B5812" s="10">
        <v>77</v>
      </c>
    </row>
    <row r="5813" spans="1:2" x14ac:dyDescent="0.25">
      <c r="A5813" s="9">
        <v>43343.166666666664</v>
      </c>
      <c r="B5813" s="10">
        <v>75</v>
      </c>
    </row>
    <row r="5814" spans="1:2" x14ac:dyDescent="0.25">
      <c r="A5814" s="9">
        <v>43343.208333333336</v>
      </c>
      <c r="B5814" s="10">
        <v>77</v>
      </c>
    </row>
    <row r="5815" spans="1:2" x14ac:dyDescent="0.25">
      <c r="A5815" s="9">
        <v>43343.25</v>
      </c>
      <c r="B5815" s="10">
        <v>75</v>
      </c>
    </row>
    <row r="5816" spans="1:2" x14ac:dyDescent="0.25">
      <c r="A5816" s="9">
        <v>43343.291666666664</v>
      </c>
      <c r="B5816" s="10">
        <v>75</v>
      </c>
    </row>
    <row r="5817" spans="1:2" x14ac:dyDescent="0.25">
      <c r="A5817" s="9">
        <v>43343.333333333336</v>
      </c>
      <c r="B5817" s="10">
        <v>75</v>
      </c>
    </row>
    <row r="5818" spans="1:2" x14ac:dyDescent="0.25">
      <c r="A5818" s="9">
        <v>43343.375</v>
      </c>
      <c r="B5818" s="10">
        <v>75</v>
      </c>
    </row>
    <row r="5819" spans="1:2" x14ac:dyDescent="0.25">
      <c r="A5819" s="9">
        <v>43343.416666666664</v>
      </c>
      <c r="B5819" s="10">
        <v>75</v>
      </c>
    </row>
    <row r="5820" spans="1:2" x14ac:dyDescent="0.25">
      <c r="A5820" s="9">
        <v>43343.458333333336</v>
      </c>
      <c r="B5820" s="10">
        <v>76</v>
      </c>
    </row>
    <row r="5821" spans="1:2" x14ac:dyDescent="0.25">
      <c r="A5821" s="9">
        <v>43343.5</v>
      </c>
      <c r="B5821" s="10">
        <v>77</v>
      </c>
    </row>
    <row r="5822" spans="1:2" x14ac:dyDescent="0.25">
      <c r="A5822" s="9">
        <v>43343.541666666664</v>
      </c>
      <c r="B5822" s="10">
        <v>75</v>
      </c>
    </row>
    <row r="5823" spans="1:2" x14ac:dyDescent="0.25">
      <c r="A5823" s="9">
        <v>43343.583333333336</v>
      </c>
      <c r="B5823" s="10">
        <v>76</v>
      </c>
    </row>
    <row r="5824" spans="1:2" x14ac:dyDescent="0.25">
      <c r="A5824" s="9">
        <v>43343.625</v>
      </c>
      <c r="B5824" s="10">
        <v>75</v>
      </c>
    </row>
    <row r="5825" spans="1:2" x14ac:dyDescent="0.25">
      <c r="A5825" s="9">
        <v>43343.666666666664</v>
      </c>
      <c r="B5825" s="10">
        <v>75</v>
      </c>
    </row>
    <row r="5826" spans="1:2" x14ac:dyDescent="0.25">
      <c r="A5826" s="9">
        <v>43343.708333333336</v>
      </c>
      <c r="B5826" s="10">
        <v>75</v>
      </c>
    </row>
    <row r="5827" spans="1:2" x14ac:dyDescent="0.25">
      <c r="A5827" s="9">
        <v>43343.75</v>
      </c>
      <c r="B5827" s="10">
        <v>75</v>
      </c>
    </row>
    <row r="5828" spans="1:2" x14ac:dyDescent="0.25">
      <c r="A5828" s="9">
        <v>43343.791666666664</v>
      </c>
      <c r="B5828" s="10">
        <v>73</v>
      </c>
    </row>
    <row r="5829" spans="1:2" x14ac:dyDescent="0.25">
      <c r="A5829" s="9">
        <v>43343.833333333336</v>
      </c>
      <c r="B5829" s="10">
        <v>74</v>
      </c>
    </row>
    <row r="5830" spans="1:2" x14ac:dyDescent="0.25">
      <c r="A5830" s="9">
        <v>43343.875</v>
      </c>
      <c r="B5830" s="10">
        <v>75</v>
      </c>
    </row>
    <row r="5831" spans="1:2" x14ac:dyDescent="0.25">
      <c r="A5831" s="9">
        <v>43343.916666666664</v>
      </c>
      <c r="B5831" s="10">
        <v>73</v>
      </c>
    </row>
    <row r="5832" spans="1:2" x14ac:dyDescent="0.25">
      <c r="A5832" s="9">
        <v>43343.958333333336</v>
      </c>
      <c r="B5832" s="10">
        <v>73</v>
      </c>
    </row>
    <row r="5833" spans="1:2" x14ac:dyDescent="0.25">
      <c r="A5833" s="9">
        <v>43344</v>
      </c>
      <c r="B5833" s="10">
        <v>73</v>
      </c>
    </row>
    <row r="5834" spans="1:2" x14ac:dyDescent="0.25">
      <c r="A5834" s="9">
        <v>43344.041666666664</v>
      </c>
      <c r="B5834" s="10">
        <v>72</v>
      </c>
    </row>
    <row r="5835" spans="1:2" x14ac:dyDescent="0.25">
      <c r="A5835" s="9">
        <v>43344.083333333336</v>
      </c>
      <c r="B5835" s="10">
        <v>72</v>
      </c>
    </row>
    <row r="5836" spans="1:2" x14ac:dyDescent="0.25">
      <c r="A5836" s="9">
        <v>43344.125</v>
      </c>
      <c r="B5836" s="10">
        <v>72</v>
      </c>
    </row>
    <row r="5837" spans="1:2" x14ac:dyDescent="0.25">
      <c r="A5837" s="9">
        <v>43344.166666666664</v>
      </c>
      <c r="B5837" s="10">
        <v>72</v>
      </c>
    </row>
    <row r="5838" spans="1:2" x14ac:dyDescent="0.25">
      <c r="A5838" s="9">
        <v>43344.208333333336</v>
      </c>
      <c r="B5838" s="10">
        <v>71</v>
      </c>
    </row>
    <row r="5839" spans="1:2" x14ac:dyDescent="0.25">
      <c r="A5839" s="9">
        <v>43344.25</v>
      </c>
      <c r="B5839" s="10">
        <v>72</v>
      </c>
    </row>
    <row r="5840" spans="1:2" x14ac:dyDescent="0.25">
      <c r="A5840" s="9">
        <v>43344.291666666664</v>
      </c>
      <c r="B5840" s="10">
        <v>70</v>
      </c>
    </row>
    <row r="5841" spans="1:2" x14ac:dyDescent="0.25">
      <c r="A5841" s="9">
        <v>43344.333333333336</v>
      </c>
      <c r="B5841" s="10">
        <v>70</v>
      </c>
    </row>
    <row r="5842" spans="1:2" x14ac:dyDescent="0.25">
      <c r="A5842" s="9">
        <v>43344.375</v>
      </c>
      <c r="B5842" s="10">
        <v>72</v>
      </c>
    </row>
    <row r="5843" spans="1:2" x14ac:dyDescent="0.25">
      <c r="A5843" s="9">
        <v>43344.416666666664</v>
      </c>
      <c r="B5843" s="10">
        <v>73</v>
      </c>
    </row>
    <row r="5844" spans="1:2" x14ac:dyDescent="0.25">
      <c r="A5844" s="9">
        <v>43344.458333333336</v>
      </c>
      <c r="B5844" s="10">
        <v>74</v>
      </c>
    </row>
    <row r="5845" spans="1:2" x14ac:dyDescent="0.25">
      <c r="A5845" s="9">
        <v>43344.5</v>
      </c>
      <c r="B5845" s="10">
        <v>73</v>
      </c>
    </row>
    <row r="5846" spans="1:2" x14ac:dyDescent="0.25">
      <c r="A5846" s="9">
        <v>43344.541666666664</v>
      </c>
      <c r="B5846" s="10">
        <v>75</v>
      </c>
    </row>
    <row r="5847" spans="1:2" x14ac:dyDescent="0.25">
      <c r="A5847" s="9">
        <v>43344.583333333336</v>
      </c>
      <c r="B5847" s="10">
        <v>77</v>
      </c>
    </row>
    <row r="5848" spans="1:2" x14ac:dyDescent="0.25">
      <c r="A5848" s="9">
        <v>43344.625</v>
      </c>
      <c r="B5848" s="10">
        <v>79</v>
      </c>
    </row>
    <row r="5849" spans="1:2" x14ac:dyDescent="0.25">
      <c r="A5849" s="9">
        <v>43344.666666666664</v>
      </c>
      <c r="B5849" s="10">
        <v>79</v>
      </c>
    </row>
    <row r="5850" spans="1:2" x14ac:dyDescent="0.25">
      <c r="A5850" s="9">
        <v>43344.708333333336</v>
      </c>
      <c r="B5850" s="10">
        <v>77</v>
      </c>
    </row>
    <row r="5851" spans="1:2" x14ac:dyDescent="0.25">
      <c r="A5851" s="9">
        <v>43344.75</v>
      </c>
      <c r="B5851" s="10">
        <v>75</v>
      </c>
    </row>
    <row r="5852" spans="1:2" x14ac:dyDescent="0.25">
      <c r="A5852" s="9">
        <v>43344.791666666664</v>
      </c>
      <c r="B5852" s="10">
        <v>75</v>
      </c>
    </row>
    <row r="5853" spans="1:2" x14ac:dyDescent="0.25">
      <c r="A5853" s="9">
        <v>43344.833333333336</v>
      </c>
      <c r="B5853" s="10">
        <v>74</v>
      </c>
    </row>
    <row r="5854" spans="1:2" x14ac:dyDescent="0.25">
      <c r="A5854" s="9">
        <v>43344.875</v>
      </c>
      <c r="B5854" s="10">
        <v>73</v>
      </c>
    </row>
    <row r="5855" spans="1:2" x14ac:dyDescent="0.25">
      <c r="A5855" s="9">
        <v>43344.916666666664</v>
      </c>
      <c r="B5855" s="10">
        <v>73</v>
      </c>
    </row>
    <row r="5856" spans="1:2" x14ac:dyDescent="0.25">
      <c r="A5856" s="9">
        <v>43344.958333333336</v>
      </c>
      <c r="B5856" s="10">
        <v>72</v>
      </c>
    </row>
    <row r="5857" spans="1:2" x14ac:dyDescent="0.25">
      <c r="A5857" s="9">
        <v>43345</v>
      </c>
      <c r="B5857" s="10">
        <v>72</v>
      </c>
    </row>
    <row r="5858" spans="1:2" x14ac:dyDescent="0.25">
      <c r="A5858" s="9">
        <v>43345.041666666664</v>
      </c>
      <c r="B5858" s="10">
        <v>72</v>
      </c>
    </row>
    <row r="5859" spans="1:2" x14ac:dyDescent="0.25">
      <c r="A5859" s="9">
        <v>43345.083333333336</v>
      </c>
      <c r="B5859" s="10">
        <v>72</v>
      </c>
    </row>
    <row r="5860" spans="1:2" x14ac:dyDescent="0.25">
      <c r="A5860" s="9">
        <v>43345.125</v>
      </c>
      <c r="B5860" s="10">
        <v>72</v>
      </c>
    </row>
    <row r="5861" spans="1:2" x14ac:dyDescent="0.25">
      <c r="A5861" s="9">
        <v>43345.166666666664</v>
      </c>
      <c r="B5861" s="10">
        <v>72</v>
      </c>
    </row>
    <row r="5862" spans="1:2" x14ac:dyDescent="0.25">
      <c r="A5862" s="9">
        <v>43345.208333333336</v>
      </c>
      <c r="B5862" s="10">
        <v>71</v>
      </c>
    </row>
    <row r="5863" spans="1:2" x14ac:dyDescent="0.25">
      <c r="A5863" s="9">
        <v>43345.25</v>
      </c>
      <c r="B5863" s="10">
        <v>72</v>
      </c>
    </row>
    <row r="5864" spans="1:2" x14ac:dyDescent="0.25">
      <c r="A5864" s="9">
        <v>43345.291666666664</v>
      </c>
      <c r="B5864" s="10">
        <v>72</v>
      </c>
    </row>
    <row r="5865" spans="1:2" x14ac:dyDescent="0.25">
      <c r="A5865" s="9">
        <v>43345.333333333336</v>
      </c>
      <c r="B5865" s="10">
        <v>73</v>
      </c>
    </row>
    <row r="5866" spans="1:2" x14ac:dyDescent="0.25">
      <c r="A5866" s="9">
        <v>43345.375</v>
      </c>
      <c r="B5866" s="10">
        <v>75</v>
      </c>
    </row>
    <row r="5867" spans="1:2" x14ac:dyDescent="0.25">
      <c r="A5867" s="9">
        <v>43345.416666666664</v>
      </c>
      <c r="B5867" s="10">
        <v>77</v>
      </c>
    </row>
    <row r="5868" spans="1:2" x14ac:dyDescent="0.25">
      <c r="A5868" s="9">
        <v>43345.458333333336</v>
      </c>
      <c r="B5868" s="10">
        <v>80</v>
      </c>
    </row>
    <row r="5869" spans="1:2" x14ac:dyDescent="0.25">
      <c r="A5869" s="9">
        <v>43345.5</v>
      </c>
      <c r="B5869" s="10">
        <v>81</v>
      </c>
    </row>
    <row r="5870" spans="1:2" x14ac:dyDescent="0.25">
      <c r="A5870" s="9">
        <v>43345.541666666664</v>
      </c>
      <c r="B5870" s="10">
        <v>82</v>
      </c>
    </row>
    <row r="5871" spans="1:2" x14ac:dyDescent="0.25">
      <c r="A5871" s="9">
        <v>43345.583333333336</v>
      </c>
      <c r="B5871" s="10">
        <v>80</v>
      </c>
    </row>
    <row r="5872" spans="1:2" x14ac:dyDescent="0.25">
      <c r="A5872" s="9">
        <v>43345.625</v>
      </c>
      <c r="B5872" s="10">
        <v>81</v>
      </c>
    </row>
    <row r="5873" spans="1:2" x14ac:dyDescent="0.25">
      <c r="A5873" s="9">
        <v>43345.666666666664</v>
      </c>
      <c r="B5873" s="10">
        <v>81</v>
      </c>
    </row>
    <row r="5874" spans="1:2" x14ac:dyDescent="0.25">
      <c r="A5874" s="9">
        <v>43345.708333333336</v>
      </c>
      <c r="B5874" s="10">
        <v>81</v>
      </c>
    </row>
    <row r="5875" spans="1:2" x14ac:dyDescent="0.25">
      <c r="A5875" s="9">
        <v>43345.75</v>
      </c>
      <c r="B5875" s="10">
        <v>81</v>
      </c>
    </row>
    <row r="5876" spans="1:2" x14ac:dyDescent="0.25">
      <c r="A5876" s="9">
        <v>43345.791666666664</v>
      </c>
      <c r="B5876" s="10">
        <v>79</v>
      </c>
    </row>
    <row r="5877" spans="1:2" x14ac:dyDescent="0.25">
      <c r="A5877" s="9">
        <v>43345.833333333336</v>
      </c>
      <c r="B5877" s="10">
        <v>77</v>
      </c>
    </row>
    <row r="5878" spans="1:2" x14ac:dyDescent="0.25">
      <c r="A5878" s="9">
        <v>43345.875</v>
      </c>
      <c r="B5878" s="10">
        <v>79</v>
      </c>
    </row>
    <row r="5879" spans="1:2" x14ac:dyDescent="0.25">
      <c r="A5879" s="9">
        <v>43345.916666666664</v>
      </c>
      <c r="B5879" s="10">
        <v>79</v>
      </c>
    </row>
    <row r="5880" spans="1:2" x14ac:dyDescent="0.25">
      <c r="A5880" s="9">
        <v>43345.958333333336</v>
      </c>
      <c r="B5880" s="10">
        <v>78</v>
      </c>
    </row>
    <row r="5881" spans="1:2" x14ac:dyDescent="0.25">
      <c r="A5881" s="9">
        <v>43346</v>
      </c>
      <c r="B5881" s="10">
        <v>79</v>
      </c>
    </row>
    <row r="5882" spans="1:2" x14ac:dyDescent="0.25">
      <c r="A5882" s="9">
        <v>43346.041666666664</v>
      </c>
      <c r="B5882" s="10">
        <v>78</v>
      </c>
    </row>
    <row r="5883" spans="1:2" x14ac:dyDescent="0.25">
      <c r="A5883" s="9">
        <v>43346.083333333336</v>
      </c>
      <c r="B5883" s="10">
        <v>77</v>
      </c>
    </row>
    <row r="5884" spans="1:2" x14ac:dyDescent="0.25">
      <c r="A5884" s="9">
        <v>43346.125</v>
      </c>
      <c r="B5884" s="10">
        <v>79</v>
      </c>
    </row>
    <row r="5885" spans="1:2" x14ac:dyDescent="0.25">
      <c r="A5885" s="9">
        <v>43346.166666666664</v>
      </c>
      <c r="B5885" s="10">
        <v>79</v>
      </c>
    </row>
    <row r="5886" spans="1:2" x14ac:dyDescent="0.25">
      <c r="A5886" s="9">
        <v>43346.208333333336</v>
      </c>
      <c r="B5886" s="10">
        <v>78</v>
      </c>
    </row>
    <row r="5887" spans="1:2" x14ac:dyDescent="0.25">
      <c r="A5887" s="9">
        <v>43346.25</v>
      </c>
      <c r="B5887" s="10">
        <v>79</v>
      </c>
    </row>
    <row r="5888" spans="1:2" x14ac:dyDescent="0.25">
      <c r="A5888" s="9">
        <v>43346.291666666664</v>
      </c>
      <c r="B5888" s="10">
        <v>79</v>
      </c>
    </row>
    <row r="5889" spans="1:2" x14ac:dyDescent="0.25">
      <c r="A5889" s="9">
        <v>43346.333333333336</v>
      </c>
      <c r="B5889" s="10">
        <v>79</v>
      </c>
    </row>
    <row r="5890" spans="1:2" x14ac:dyDescent="0.25">
      <c r="A5890" s="9">
        <v>43346.375</v>
      </c>
      <c r="B5890" s="10">
        <v>81</v>
      </c>
    </row>
    <row r="5891" spans="1:2" x14ac:dyDescent="0.25">
      <c r="A5891" s="9">
        <v>43346.416666666664</v>
      </c>
      <c r="B5891" s="10">
        <v>82</v>
      </c>
    </row>
    <row r="5892" spans="1:2" x14ac:dyDescent="0.25">
      <c r="A5892" s="9">
        <v>43346.458333333336</v>
      </c>
      <c r="B5892" s="10">
        <v>86</v>
      </c>
    </row>
    <row r="5893" spans="1:2" x14ac:dyDescent="0.25">
      <c r="A5893" s="9">
        <v>43346.5</v>
      </c>
      <c r="B5893" s="10">
        <v>88</v>
      </c>
    </row>
    <row r="5894" spans="1:2" x14ac:dyDescent="0.25">
      <c r="A5894" s="9">
        <v>43346.541666666664</v>
      </c>
      <c r="B5894" s="10">
        <v>90</v>
      </c>
    </row>
    <row r="5895" spans="1:2" x14ac:dyDescent="0.25">
      <c r="A5895" s="9">
        <v>43346.583333333336</v>
      </c>
      <c r="B5895" s="10">
        <v>92</v>
      </c>
    </row>
    <row r="5896" spans="1:2" x14ac:dyDescent="0.25">
      <c r="A5896" s="9">
        <v>43346.625</v>
      </c>
      <c r="B5896" s="10">
        <v>91</v>
      </c>
    </row>
    <row r="5897" spans="1:2" x14ac:dyDescent="0.25">
      <c r="A5897" s="9">
        <v>43346.666666666664</v>
      </c>
      <c r="B5897" s="10">
        <v>90</v>
      </c>
    </row>
    <row r="5898" spans="1:2" x14ac:dyDescent="0.25">
      <c r="A5898" s="9">
        <v>43346.708333333336</v>
      </c>
      <c r="B5898" s="10">
        <v>88</v>
      </c>
    </row>
    <row r="5899" spans="1:2" x14ac:dyDescent="0.25">
      <c r="A5899" s="9">
        <v>43346.75</v>
      </c>
      <c r="B5899" s="10">
        <v>86</v>
      </c>
    </row>
    <row r="5900" spans="1:2" x14ac:dyDescent="0.25">
      <c r="A5900" s="9">
        <v>43346.791666666664</v>
      </c>
      <c r="B5900" s="10">
        <v>84</v>
      </c>
    </row>
    <row r="5901" spans="1:2" x14ac:dyDescent="0.25">
      <c r="A5901" s="9">
        <v>43346.833333333336</v>
      </c>
      <c r="B5901" s="10">
        <v>85</v>
      </c>
    </row>
    <row r="5902" spans="1:2" x14ac:dyDescent="0.25">
      <c r="A5902" s="9">
        <v>43346.875</v>
      </c>
      <c r="B5902" s="10">
        <v>84</v>
      </c>
    </row>
    <row r="5903" spans="1:2" x14ac:dyDescent="0.25">
      <c r="A5903" s="9">
        <v>43346.916666666664</v>
      </c>
      <c r="B5903" s="10">
        <v>84</v>
      </c>
    </row>
    <row r="5904" spans="1:2" x14ac:dyDescent="0.25">
      <c r="A5904" s="9">
        <v>43346.958333333336</v>
      </c>
      <c r="B5904" s="10">
        <v>86</v>
      </c>
    </row>
    <row r="5905" spans="1:2" x14ac:dyDescent="0.25">
      <c r="A5905" s="9">
        <v>43347</v>
      </c>
      <c r="B5905" s="10">
        <v>84</v>
      </c>
    </row>
    <row r="5906" spans="1:2" x14ac:dyDescent="0.25">
      <c r="A5906" s="9">
        <v>43347.041666666664</v>
      </c>
      <c r="B5906" s="10">
        <v>84</v>
      </c>
    </row>
    <row r="5907" spans="1:2" x14ac:dyDescent="0.25">
      <c r="A5907" s="9">
        <v>43347.083333333336</v>
      </c>
      <c r="B5907" s="10">
        <v>83</v>
      </c>
    </row>
    <row r="5908" spans="1:2" x14ac:dyDescent="0.25">
      <c r="A5908" s="9">
        <v>43347.125</v>
      </c>
      <c r="B5908" s="10">
        <v>82</v>
      </c>
    </row>
    <row r="5909" spans="1:2" x14ac:dyDescent="0.25">
      <c r="A5909" s="9">
        <v>43347.166666666664</v>
      </c>
      <c r="B5909" s="10">
        <v>82</v>
      </c>
    </row>
    <row r="5910" spans="1:2" x14ac:dyDescent="0.25">
      <c r="A5910" s="9">
        <v>43347.208333333336</v>
      </c>
      <c r="B5910" s="10">
        <v>81</v>
      </c>
    </row>
    <row r="5911" spans="1:2" x14ac:dyDescent="0.25">
      <c r="A5911" s="9">
        <v>43347.25</v>
      </c>
      <c r="B5911" s="10">
        <v>81</v>
      </c>
    </row>
    <row r="5912" spans="1:2" x14ac:dyDescent="0.25">
      <c r="A5912" s="9">
        <v>43347.291666666664</v>
      </c>
      <c r="B5912" s="10">
        <v>81</v>
      </c>
    </row>
    <row r="5913" spans="1:2" x14ac:dyDescent="0.25">
      <c r="A5913" s="9">
        <v>43347.333333333336</v>
      </c>
      <c r="B5913" s="10">
        <v>82</v>
      </c>
    </row>
    <row r="5914" spans="1:2" x14ac:dyDescent="0.25">
      <c r="A5914" s="9">
        <v>43347.375</v>
      </c>
      <c r="B5914" s="10">
        <v>84</v>
      </c>
    </row>
    <row r="5915" spans="1:2" x14ac:dyDescent="0.25">
      <c r="A5915" s="9">
        <v>43347.416666666664</v>
      </c>
      <c r="B5915" s="10">
        <v>88</v>
      </c>
    </row>
    <row r="5916" spans="1:2" x14ac:dyDescent="0.25">
      <c r="A5916" s="9">
        <v>43347.458333333336</v>
      </c>
      <c r="B5916" s="10">
        <v>89</v>
      </c>
    </row>
    <row r="5917" spans="1:2" x14ac:dyDescent="0.25">
      <c r="A5917" s="9">
        <v>43347.5</v>
      </c>
      <c r="B5917" s="10">
        <v>90</v>
      </c>
    </row>
    <row r="5918" spans="1:2" x14ac:dyDescent="0.25">
      <c r="A5918" s="9">
        <v>43347.541666666664</v>
      </c>
      <c r="B5918" s="10">
        <v>91</v>
      </c>
    </row>
    <row r="5919" spans="1:2" x14ac:dyDescent="0.25">
      <c r="A5919" s="9">
        <v>43347.583333333336</v>
      </c>
      <c r="B5919" s="10">
        <v>90</v>
      </c>
    </row>
    <row r="5920" spans="1:2" x14ac:dyDescent="0.25">
      <c r="A5920" s="9">
        <v>43347.625</v>
      </c>
      <c r="B5920" s="10">
        <v>91</v>
      </c>
    </row>
    <row r="5921" spans="1:2" x14ac:dyDescent="0.25">
      <c r="A5921" s="9">
        <v>43347.666666666664</v>
      </c>
      <c r="B5921" s="10">
        <v>91</v>
      </c>
    </row>
    <row r="5922" spans="1:2" x14ac:dyDescent="0.25">
      <c r="A5922" s="9">
        <v>43347.708333333336</v>
      </c>
      <c r="B5922" s="10">
        <v>92</v>
      </c>
    </row>
    <row r="5923" spans="1:2" x14ac:dyDescent="0.25">
      <c r="A5923" s="9">
        <v>43347.75</v>
      </c>
      <c r="B5923" s="10">
        <v>91</v>
      </c>
    </row>
    <row r="5924" spans="1:2" x14ac:dyDescent="0.25">
      <c r="A5924" s="9">
        <v>43347.791666666664</v>
      </c>
      <c r="B5924" s="10">
        <v>90</v>
      </c>
    </row>
    <row r="5925" spans="1:2" x14ac:dyDescent="0.25">
      <c r="A5925" s="9">
        <v>43347.833333333336</v>
      </c>
      <c r="B5925" s="10">
        <v>90</v>
      </c>
    </row>
    <row r="5926" spans="1:2" x14ac:dyDescent="0.25">
      <c r="A5926" s="9">
        <v>43347.875</v>
      </c>
      <c r="B5926" s="10">
        <v>88</v>
      </c>
    </row>
    <row r="5927" spans="1:2" x14ac:dyDescent="0.25">
      <c r="A5927" s="9">
        <v>43347.916666666664</v>
      </c>
      <c r="B5927" s="10">
        <v>84</v>
      </c>
    </row>
    <row r="5928" spans="1:2" x14ac:dyDescent="0.25">
      <c r="A5928" s="9">
        <v>43347.958333333336</v>
      </c>
      <c r="B5928" s="10">
        <v>84</v>
      </c>
    </row>
    <row r="5929" spans="1:2" x14ac:dyDescent="0.25">
      <c r="A5929" s="9">
        <v>43348</v>
      </c>
      <c r="B5929" s="10">
        <v>84</v>
      </c>
    </row>
    <row r="5930" spans="1:2" x14ac:dyDescent="0.25">
      <c r="A5930" s="9">
        <v>43348.041666666664</v>
      </c>
      <c r="B5930" s="10">
        <v>82</v>
      </c>
    </row>
    <row r="5931" spans="1:2" x14ac:dyDescent="0.25">
      <c r="A5931" s="9">
        <v>43348.083333333336</v>
      </c>
      <c r="B5931" s="10">
        <v>82</v>
      </c>
    </row>
    <row r="5932" spans="1:2" x14ac:dyDescent="0.25">
      <c r="A5932" s="9">
        <v>43348.125</v>
      </c>
      <c r="B5932" s="10">
        <v>81</v>
      </c>
    </row>
    <row r="5933" spans="1:2" x14ac:dyDescent="0.25">
      <c r="A5933" s="9">
        <v>43348.166666666664</v>
      </c>
      <c r="B5933" s="10">
        <v>81</v>
      </c>
    </row>
    <row r="5934" spans="1:2" x14ac:dyDescent="0.25">
      <c r="A5934" s="9">
        <v>43348.208333333336</v>
      </c>
      <c r="B5934" s="10">
        <v>80</v>
      </c>
    </row>
    <row r="5935" spans="1:2" x14ac:dyDescent="0.25">
      <c r="A5935" s="9">
        <v>43348.25</v>
      </c>
      <c r="B5935" s="10">
        <v>81</v>
      </c>
    </row>
    <row r="5936" spans="1:2" x14ac:dyDescent="0.25">
      <c r="A5936" s="9">
        <v>43348.291666666664</v>
      </c>
      <c r="B5936" s="10">
        <v>79</v>
      </c>
    </row>
    <row r="5937" spans="1:2" x14ac:dyDescent="0.25">
      <c r="A5937" s="9">
        <v>43348.333333333336</v>
      </c>
      <c r="B5937" s="10">
        <v>80</v>
      </c>
    </row>
    <row r="5938" spans="1:2" x14ac:dyDescent="0.25">
      <c r="A5938" s="9">
        <v>43348.375</v>
      </c>
      <c r="B5938" s="10">
        <v>82</v>
      </c>
    </row>
    <row r="5939" spans="1:2" x14ac:dyDescent="0.25">
      <c r="A5939" s="9">
        <v>43348.416666666664</v>
      </c>
      <c r="B5939" s="10">
        <v>84</v>
      </c>
    </row>
    <row r="5940" spans="1:2" x14ac:dyDescent="0.25">
      <c r="A5940" s="9">
        <v>43348.458333333336</v>
      </c>
      <c r="B5940" s="10">
        <v>87</v>
      </c>
    </row>
    <row r="5941" spans="1:2" x14ac:dyDescent="0.25">
      <c r="A5941" s="9">
        <v>43348.5</v>
      </c>
      <c r="B5941" s="10">
        <v>88</v>
      </c>
    </row>
    <row r="5942" spans="1:2" x14ac:dyDescent="0.25">
      <c r="A5942" s="9">
        <v>43348.541666666664</v>
      </c>
      <c r="B5942" s="10">
        <v>90</v>
      </c>
    </row>
    <row r="5943" spans="1:2" x14ac:dyDescent="0.25">
      <c r="A5943" s="9">
        <v>43348.583333333336</v>
      </c>
      <c r="B5943" s="10">
        <v>90</v>
      </c>
    </row>
    <row r="5944" spans="1:2" x14ac:dyDescent="0.25">
      <c r="A5944" s="9">
        <v>43348.625</v>
      </c>
      <c r="B5944" s="10">
        <v>90</v>
      </c>
    </row>
    <row r="5945" spans="1:2" x14ac:dyDescent="0.25">
      <c r="A5945" s="9">
        <v>43348.666666666664</v>
      </c>
      <c r="B5945" s="10">
        <v>90</v>
      </c>
    </row>
    <row r="5946" spans="1:2" x14ac:dyDescent="0.25">
      <c r="A5946" s="9">
        <v>43348.708333333336</v>
      </c>
      <c r="B5946" s="10">
        <v>87</v>
      </c>
    </row>
    <row r="5947" spans="1:2" x14ac:dyDescent="0.25">
      <c r="A5947" s="9">
        <v>43348.75</v>
      </c>
      <c r="B5947" s="10">
        <v>86</v>
      </c>
    </row>
    <row r="5948" spans="1:2" x14ac:dyDescent="0.25">
      <c r="A5948" s="9">
        <v>43348.791666666664</v>
      </c>
      <c r="B5948" s="10">
        <v>82</v>
      </c>
    </row>
    <row r="5949" spans="1:2" x14ac:dyDescent="0.25">
      <c r="A5949" s="9">
        <v>43348.833333333336</v>
      </c>
      <c r="B5949" s="10">
        <v>81</v>
      </c>
    </row>
    <row r="5950" spans="1:2" x14ac:dyDescent="0.25">
      <c r="A5950" s="9">
        <v>43348.875</v>
      </c>
      <c r="B5950" s="10">
        <v>81</v>
      </c>
    </row>
    <row r="5951" spans="1:2" x14ac:dyDescent="0.25">
      <c r="A5951" s="9">
        <v>43348.916666666664</v>
      </c>
      <c r="B5951" s="10">
        <v>81</v>
      </c>
    </row>
    <row r="5952" spans="1:2" x14ac:dyDescent="0.25">
      <c r="A5952" s="9">
        <v>43348.958333333336</v>
      </c>
      <c r="B5952" s="10">
        <v>80</v>
      </c>
    </row>
    <row r="5953" spans="1:2" x14ac:dyDescent="0.25">
      <c r="A5953" s="9">
        <v>43349</v>
      </c>
      <c r="B5953" s="10">
        <v>81</v>
      </c>
    </row>
    <row r="5954" spans="1:2" x14ac:dyDescent="0.25">
      <c r="A5954" s="9">
        <v>43349.041666666664</v>
      </c>
      <c r="B5954" s="10">
        <v>80</v>
      </c>
    </row>
    <row r="5955" spans="1:2" x14ac:dyDescent="0.25">
      <c r="A5955" s="9">
        <v>43349.083333333336</v>
      </c>
      <c r="B5955" s="10">
        <v>80</v>
      </c>
    </row>
    <row r="5956" spans="1:2" x14ac:dyDescent="0.25">
      <c r="A5956" s="9">
        <v>43349.125</v>
      </c>
      <c r="B5956" s="10">
        <v>81</v>
      </c>
    </row>
    <row r="5957" spans="1:2" x14ac:dyDescent="0.25">
      <c r="A5957" s="9">
        <v>43349.166666666664</v>
      </c>
      <c r="B5957" s="10">
        <v>79</v>
      </c>
    </row>
    <row r="5958" spans="1:2" x14ac:dyDescent="0.25">
      <c r="A5958" s="9">
        <v>43349.208333333336</v>
      </c>
      <c r="B5958" s="10">
        <v>79</v>
      </c>
    </row>
    <row r="5959" spans="1:2" x14ac:dyDescent="0.25">
      <c r="A5959" s="9">
        <v>43349.25</v>
      </c>
      <c r="B5959" s="10">
        <v>81</v>
      </c>
    </row>
    <row r="5960" spans="1:2" x14ac:dyDescent="0.25">
      <c r="A5960" s="9">
        <v>43349.291666666664</v>
      </c>
      <c r="B5960" s="10">
        <v>81</v>
      </c>
    </row>
    <row r="5961" spans="1:2" x14ac:dyDescent="0.25">
      <c r="A5961" s="9">
        <v>43349.333333333336</v>
      </c>
      <c r="B5961" s="10">
        <v>82</v>
      </c>
    </row>
    <row r="5962" spans="1:2" x14ac:dyDescent="0.25">
      <c r="A5962" s="9">
        <v>43349.375</v>
      </c>
      <c r="B5962" s="10">
        <v>82</v>
      </c>
    </row>
    <row r="5963" spans="1:2" x14ac:dyDescent="0.25">
      <c r="A5963" s="9">
        <v>43349.416666666664</v>
      </c>
      <c r="B5963" s="10">
        <v>84</v>
      </c>
    </row>
    <row r="5964" spans="1:2" x14ac:dyDescent="0.25">
      <c r="A5964" s="9">
        <v>43349.458333333336</v>
      </c>
      <c r="B5964" s="10">
        <v>89</v>
      </c>
    </row>
    <row r="5965" spans="1:2" x14ac:dyDescent="0.25">
      <c r="A5965" s="9">
        <v>43349.5</v>
      </c>
      <c r="B5965" s="10">
        <v>91</v>
      </c>
    </row>
    <row r="5966" spans="1:2" x14ac:dyDescent="0.25">
      <c r="A5966" s="9">
        <v>43349.541666666664</v>
      </c>
      <c r="B5966" s="10">
        <v>93</v>
      </c>
    </row>
    <row r="5967" spans="1:2" x14ac:dyDescent="0.25">
      <c r="A5967" s="9">
        <v>43349.583333333336</v>
      </c>
      <c r="B5967" s="10">
        <v>96</v>
      </c>
    </row>
    <row r="5968" spans="1:2" x14ac:dyDescent="0.25">
      <c r="A5968" s="9">
        <v>43349.625</v>
      </c>
      <c r="B5968" s="10">
        <v>91</v>
      </c>
    </row>
    <row r="5969" spans="1:2" x14ac:dyDescent="0.25">
      <c r="A5969" s="9">
        <v>43349.666666666664</v>
      </c>
      <c r="B5969" s="10">
        <v>93</v>
      </c>
    </row>
    <row r="5970" spans="1:2" x14ac:dyDescent="0.25">
      <c r="A5970" s="9">
        <v>43349.708333333336</v>
      </c>
      <c r="B5970" s="10">
        <v>91</v>
      </c>
    </row>
    <row r="5971" spans="1:2" x14ac:dyDescent="0.25">
      <c r="A5971" s="9">
        <v>43349.75</v>
      </c>
      <c r="B5971" s="10">
        <v>91</v>
      </c>
    </row>
    <row r="5972" spans="1:2" x14ac:dyDescent="0.25">
      <c r="A5972" s="9">
        <v>43349.791666666664</v>
      </c>
      <c r="B5972" s="10">
        <v>77</v>
      </c>
    </row>
    <row r="5973" spans="1:2" x14ac:dyDescent="0.25">
      <c r="A5973" s="9">
        <v>43349.833333333336</v>
      </c>
      <c r="B5973" s="10">
        <v>77</v>
      </c>
    </row>
    <row r="5974" spans="1:2" x14ac:dyDescent="0.25">
      <c r="A5974" s="9">
        <v>43349.875</v>
      </c>
      <c r="B5974" s="10">
        <v>79</v>
      </c>
    </row>
    <row r="5975" spans="1:2" x14ac:dyDescent="0.25">
      <c r="A5975" s="9">
        <v>43349.916666666664</v>
      </c>
      <c r="B5975" s="10">
        <v>77</v>
      </c>
    </row>
    <row r="5976" spans="1:2" x14ac:dyDescent="0.25">
      <c r="A5976" s="9">
        <v>43349.958333333336</v>
      </c>
      <c r="B5976" s="10">
        <v>77</v>
      </c>
    </row>
    <row r="5977" spans="1:2" x14ac:dyDescent="0.25">
      <c r="A5977" s="9">
        <v>43350</v>
      </c>
      <c r="B5977" s="10">
        <v>77</v>
      </c>
    </row>
    <row r="5978" spans="1:2" x14ac:dyDescent="0.25">
      <c r="A5978" s="9">
        <v>43350.041666666664</v>
      </c>
      <c r="B5978" s="10">
        <v>77</v>
      </c>
    </row>
    <row r="5979" spans="1:2" x14ac:dyDescent="0.25">
      <c r="A5979" s="9">
        <v>43350.083333333336</v>
      </c>
      <c r="B5979" s="10">
        <v>77</v>
      </c>
    </row>
    <row r="5980" spans="1:2" x14ac:dyDescent="0.25">
      <c r="A5980" s="9">
        <v>43350.125</v>
      </c>
      <c r="B5980" s="10">
        <v>75</v>
      </c>
    </row>
    <row r="5981" spans="1:2" x14ac:dyDescent="0.25">
      <c r="A5981" s="9">
        <v>43350.166666666664</v>
      </c>
      <c r="B5981" s="10">
        <v>75</v>
      </c>
    </row>
    <row r="5982" spans="1:2" x14ac:dyDescent="0.25">
      <c r="A5982" s="9">
        <v>43350.208333333336</v>
      </c>
      <c r="B5982" s="10">
        <v>76</v>
      </c>
    </row>
    <row r="5983" spans="1:2" x14ac:dyDescent="0.25">
      <c r="A5983" s="9">
        <v>43350.25</v>
      </c>
      <c r="B5983" s="10">
        <v>75</v>
      </c>
    </row>
    <row r="5984" spans="1:2" x14ac:dyDescent="0.25">
      <c r="A5984" s="9">
        <v>43350.291666666664</v>
      </c>
      <c r="B5984" s="10">
        <v>75</v>
      </c>
    </row>
    <row r="5985" spans="1:2" x14ac:dyDescent="0.25">
      <c r="A5985" s="9">
        <v>43350.333333333336</v>
      </c>
      <c r="B5985" s="10">
        <v>77</v>
      </c>
    </row>
    <row r="5986" spans="1:2" x14ac:dyDescent="0.25">
      <c r="A5986" s="9">
        <v>43350.375</v>
      </c>
      <c r="B5986" s="10">
        <v>77</v>
      </c>
    </row>
    <row r="5987" spans="1:2" x14ac:dyDescent="0.25">
      <c r="A5987" s="9">
        <v>43350.416666666664</v>
      </c>
      <c r="B5987" s="10">
        <v>75</v>
      </c>
    </row>
    <row r="5988" spans="1:2" x14ac:dyDescent="0.25">
      <c r="A5988" s="9">
        <v>43350.458333333336</v>
      </c>
      <c r="B5988" s="10">
        <v>76</v>
      </c>
    </row>
    <row r="5989" spans="1:2" x14ac:dyDescent="0.25">
      <c r="A5989" s="9">
        <v>43350.5</v>
      </c>
      <c r="B5989" s="10">
        <v>75</v>
      </c>
    </row>
    <row r="5990" spans="1:2" x14ac:dyDescent="0.25">
      <c r="A5990" s="9">
        <v>43350.541666666664</v>
      </c>
      <c r="B5990" s="10">
        <v>75</v>
      </c>
    </row>
    <row r="5991" spans="1:2" x14ac:dyDescent="0.25">
      <c r="A5991" s="9">
        <v>43350.583333333336</v>
      </c>
      <c r="B5991" s="10">
        <v>75</v>
      </c>
    </row>
    <row r="5992" spans="1:2" x14ac:dyDescent="0.25">
      <c r="A5992" s="9">
        <v>43350.625</v>
      </c>
      <c r="B5992" s="10">
        <v>75</v>
      </c>
    </row>
    <row r="5993" spans="1:2" x14ac:dyDescent="0.25">
      <c r="A5993" s="9">
        <v>43350.666666666664</v>
      </c>
      <c r="B5993" s="10">
        <v>73</v>
      </c>
    </row>
    <row r="5994" spans="1:2" x14ac:dyDescent="0.25">
      <c r="A5994" s="9">
        <v>43350.708333333336</v>
      </c>
      <c r="B5994" s="10">
        <v>74</v>
      </c>
    </row>
    <row r="5995" spans="1:2" x14ac:dyDescent="0.25">
      <c r="A5995" s="9">
        <v>43350.75</v>
      </c>
      <c r="B5995" s="10">
        <v>73</v>
      </c>
    </row>
    <row r="5996" spans="1:2" x14ac:dyDescent="0.25">
      <c r="A5996" s="9">
        <v>43350.791666666664</v>
      </c>
      <c r="B5996" s="10">
        <v>73</v>
      </c>
    </row>
    <row r="5997" spans="1:2" x14ac:dyDescent="0.25">
      <c r="A5997" s="9">
        <v>43350.833333333336</v>
      </c>
      <c r="B5997" s="10">
        <v>72</v>
      </c>
    </row>
    <row r="5998" spans="1:2" x14ac:dyDescent="0.25">
      <c r="A5998" s="9">
        <v>43350.875</v>
      </c>
      <c r="B5998" s="10">
        <v>72</v>
      </c>
    </row>
    <row r="5999" spans="1:2" x14ac:dyDescent="0.25">
      <c r="A5999" s="9">
        <v>43350.916666666664</v>
      </c>
      <c r="B5999" s="10">
        <v>72</v>
      </c>
    </row>
    <row r="6000" spans="1:2" x14ac:dyDescent="0.25">
      <c r="A6000" s="9">
        <v>43350.958333333336</v>
      </c>
      <c r="B6000" s="10">
        <v>72</v>
      </c>
    </row>
    <row r="6001" spans="1:2" x14ac:dyDescent="0.25">
      <c r="A6001" s="9">
        <v>43351</v>
      </c>
      <c r="B6001" s="10">
        <v>72</v>
      </c>
    </row>
    <row r="6002" spans="1:2" x14ac:dyDescent="0.25">
      <c r="A6002" s="9">
        <v>43351.041666666664</v>
      </c>
      <c r="B6002" s="10">
        <v>72</v>
      </c>
    </row>
    <row r="6003" spans="1:2" x14ac:dyDescent="0.25">
      <c r="A6003" s="9">
        <v>43351.083333333336</v>
      </c>
      <c r="B6003" s="10">
        <v>72</v>
      </c>
    </row>
    <row r="6004" spans="1:2" x14ac:dyDescent="0.25">
      <c r="A6004" s="9">
        <v>43351.125</v>
      </c>
      <c r="B6004" s="10">
        <v>72</v>
      </c>
    </row>
    <row r="6005" spans="1:2" x14ac:dyDescent="0.25">
      <c r="A6005" s="9">
        <v>43351.166666666664</v>
      </c>
      <c r="B6005" s="10">
        <v>72</v>
      </c>
    </row>
    <row r="6006" spans="1:2" x14ac:dyDescent="0.25">
      <c r="A6006" s="9">
        <v>43351.208333333336</v>
      </c>
      <c r="B6006" s="10">
        <v>71</v>
      </c>
    </row>
    <row r="6007" spans="1:2" x14ac:dyDescent="0.25">
      <c r="A6007" s="9">
        <v>43351.25</v>
      </c>
      <c r="B6007" s="10">
        <v>72</v>
      </c>
    </row>
    <row r="6008" spans="1:2" x14ac:dyDescent="0.25">
      <c r="A6008" s="9">
        <v>43351.291666666664</v>
      </c>
      <c r="B6008" s="10">
        <v>70</v>
      </c>
    </row>
    <row r="6009" spans="1:2" x14ac:dyDescent="0.25">
      <c r="A6009" s="9">
        <v>43351.333333333336</v>
      </c>
      <c r="B6009" s="10">
        <v>69</v>
      </c>
    </row>
    <row r="6010" spans="1:2" x14ac:dyDescent="0.25">
      <c r="A6010" s="9">
        <v>43351.375</v>
      </c>
      <c r="B6010" s="10">
        <v>70</v>
      </c>
    </row>
    <row r="6011" spans="1:2" x14ac:dyDescent="0.25">
      <c r="A6011" s="9">
        <v>43351.416666666664</v>
      </c>
      <c r="B6011" s="10">
        <v>70</v>
      </c>
    </row>
    <row r="6012" spans="1:2" x14ac:dyDescent="0.25">
      <c r="A6012" s="9">
        <v>43351.458333333336</v>
      </c>
      <c r="B6012" s="10">
        <v>72</v>
      </c>
    </row>
    <row r="6013" spans="1:2" x14ac:dyDescent="0.25">
      <c r="A6013" s="9">
        <v>43351.5</v>
      </c>
      <c r="B6013" s="10">
        <v>72</v>
      </c>
    </row>
    <row r="6014" spans="1:2" x14ac:dyDescent="0.25">
      <c r="A6014" s="9">
        <v>43351.541666666664</v>
      </c>
      <c r="B6014" s="10">
        <v>72</v>
      </c>
    </row>
    <row r="6015" spans="1:2" x14ac:dyDescent="0.25">
      <c r="A6015" s="9">
        <v>43351.583333333336</v>
      </c>
      <c r="B6015" s="10">
        <v>71</v>
      </c>
    </row>
    <row r="6016" spans="1:2" x14ac:dyDescent="0.25">
      <c r="A6016" s="9">
        <v>43351.625</v>
      </c>
      <c r="B6016" s="10">
        <v>72</v>
      </c>
    </row>
    <row r="6017" spans="1:2" x14ac:dyDescent="0.25">
      <c r="A6017" s="9">
        <v>43351.666666666664</v>
      </c>
      <c r="B6017" s="10">
        <v>68</v>
      </c>
    </row>
    <row r="6018" spans="1:2" x14ac:dyDescent="0.25">
      <c r="A6018" s="9">
        <v>43351.708333333336</v>
      </c>
      <c r="B6018" s="10">
        <v>68</v>
      </c>
    </row>
    <row r="6019" spans="1:2" x14ac:dyDescent="0.25">
      <c r="A6019" s="9">
        <v>43351.75</v>
      </c>
      <c r="B6019" s="10">
        <v>66</v>
      </c>
    </row>
    <row r="6020" spans="1:2" x14ac:dyDescent="0.25">
      <c r="A6020" s="9">
        <v>43351.791666666664</v>
      </c>
      <c r="B6020" s="10">
        <v>64</v>
      </c>
    </row>
    <row r="6021" spans="1:2" x14ac:dyDescent="0.25">
      <c r="A6021" s="9">
        <v>43351.833333333336</v>
      </c>
      <c r="B6021" s="10">
        <v>65</v>
      </c>
    </row>
    <row r="6022" spans="1:2" x14ac:dyDescent="0.25">
      <c r="A6022" s="9">
        <v>43351.875</v>
      </c>
      <c r="B6022" s="10">
        <v>64</v>
      </c>
    </row>
    <row r="6023" spans="1:2" x14ac:dyDescent="0.25">
      <c r="A6023" s="9">
        <v>43351.916666666664</v>
      </c>
      <c r="B6023" s="10">
        <v>64</v>
      </c>
    </row>
    <row r="6024" spans="1:2" x14ac:dyDescent="0.25">
      <c r="A6024" s="9">
        <v>43351.958333333336</v>
      </c>
      <c r="B6024" s="10">
        <v>64</v>
      </c>
    </row>
    <row r="6025" spans="1:2" x14ac:dyDescent="0.25">
      <c r="A6025" s="9">
        <v>43352</v>
      </c>
      <c r="B6025" s="10">
        <v>63</v>
      </c>
    </row>
    <row r="6026" spans="1:2" x14ac:dyDescent="0.25">
      <c r="A6026" s="9">
        <v>43352.041666666664</v>
      </c>
      <c r="B6026" s="10">
        <v>64</v>
      </c>
    </row>
    <row r="6027" spans="1:2" x14ac:dyDescent="0.25">
      <c r="A6027" s="9">
        <v>43352.083333333336</v>
      </c>
      <c r="B6027" s="10">
        <v>64</v>
      </c>
    </row>
    <row r="6028" spans="1:2" x14ac:dyDescent="0.25">
      <c r="A6028" s="9">
        <v>43352.125</v>
      </c>
      <c r="B6028" s="10">
        <v>63</v>
      </c>
    </row>
    <row r="6029" spans="1:2" x14ac:dyDescent="0.25">
      <c r="A6029" s="9">
        <v>43352.166666666664</v>
      </c>
      <c r="B6029" s="10">
        <v>63</v>
      </c>
    </row>
    <row r="6030" spans="1:2" x14ac:dyDescent="0.25">
      <c r="A6030" s="9">
        <v>43352.208333333336</v>
      </c>
      <c r="B6030" s="10">
        <v>60</v>
      </c>
    </row>
    <row r="6031" spans="1:2" x14ac:dyDescent="0.25">
      <c r="A6031" s="9">
        <v>43352.25</v>
      </c>
      <c r="B6031" s="10">
        <v>59</v>
      </c>
    </row>
    <row r="6032" spans="1:2" x14ac:dyDescent="0.25">
      <c r="A6032" s="9">
        <v>43352.291666666664</v>
      </c>
      <c r="B6032" s="10">
        <v>61</v>
      </c>
    </row>
    <row r="6033" spans="1:2" x14ac:dyDescent="0.25">
      <c r="A6033" s="9">
        <v>43352.333333333336</v>
      </c>
      <c r="B6033" s="10">
        <v>60</v>
      </c>
    </row>
    <row r="6034" spans="1:2" x14ac:dyDescent="0.25">
      <c r="A6034" s="9">
        <v>43352.375</v>
      </c>
      <c r="B6034" s="10">
        <v>61</v>
      </c>
    </row>
    <row r="6035" spans="1:2" x14ac:dyDescent="0.25">
      <c r="A6035" s="9">
        <v>43352.416666666664</v>
      </c>
      <c r="B6035" s="10">
        <v>61</v>
      </c>
    </row>
    <row r="6036" spans="1:2" x14ac:dyDescent="0.25">
      <c r="A6036" s="9">
        <v>43352.458333333336</v>
      </c>
      <c r="B6036" s="10">
        <v>62</v>
      </c>
    </row>
    <row r="6037" spans="1:2" x14ac:dyDescent="0.25">
      <c r="A6037" s="9">
        <v>43352.5</v>
      </c>
      <c r="B6037" s="10">
        <v>63</v>
      </c>
    </row>
    <row r="6038" spans="1:2" x14ac:dyDescent="0.25">
      <c r="A6038" s="9">
        <v>43352.541666666664</v>
      </c>
      <c r="B6038" s="10">
        <v>63</v>
      </c>
    </row>
    <row r="6039" spans="1:2" x14ac:dyDescent="0.25">
      <c r="A6039" s="9">
        <v>43352.583333333336</v>
      </c>
      <c r="B6039" s="10">
        <v>63</v>
      </c>
    </row>
    <row r="6040" spans="1:2" x14ac:dyDescent="0.25">
      <c r="A6040" s="9">
        <v>43352.625</v>
      </c>
      <c r="B6040" s="10">
        <v>64</v>
      </c>
    </row>
    <row r="6041" spans="1:2" x14ac:dyDescent="0.25">
      <c r="A6041" s="9">
        <v>43352.666666666664</v>
      </c>
      <c r="B6041" s="10">
        <v>65</v>
      </c>
    </row>
    <row r="6042" spans="1:2" x14ac:dyDescent="0.25">
      <c r="A6042" s="9">
        <v>43352.708333333336</v>
      </c>
      <c r="B6042" s="10">
        <v>64</v>
      </c>
    </row>
    <row r="6043" spans="1:2" x14ac:dyDescent="0.25">
      <c r="A6043" s="9">
        <v>43352.75</v>
      </c>
      <c r="B6043" s="10">
        <v>65</v>
      </c>
    </row>
    <row r="6044" spans="1:2" x14ac:dyDescent="0.25">
      <c r="A6044" s="9">
        <v>43352.791666666664</v>
      </c>
      <c r="B6044" s="10">
        <v>62</v>
      </c>
    </row>
    <row r="6045" spans="1:2" x14ac:dyDescent="0.25">
      <c r="A6045" s="9">
        <v>43352.833333333336</v>
      </c>
      <c r="B6045" s="10">
        <v>62</v>
      </c>
    </row>
    <row r="6046" spans="1:2" x14ac:dyDescent="0.25">
      <c r="A6046" s="9">
        <v>43352.875</v>
      </c>
      <c r="B6046" s="10">
        <v>62</v>
      </c>
    </row>
    <row r="6047" spans="1:2" x14ac:dyDescent="0.25">
      <c r="A6047" s="9">
        <v>43352.916666666664</v>
      </c>
      <c r="B6047" s="10">
        <v>62</v>
      </c>
    </row>
    <row r="6048" spans="1:2" x14ac:dyDescent="0.25">
      <c r="A6048" s="9">
        <v>43352.958333333336</v>
      </c>
      <c r="B6048" s="10">
        <v>60</v>
      </c>
    </row>
    <row r="6049" spans="1:2" x14ac:dyDescent="0.25">
      <c r="A6049" s="9">
        <v>43353</v>
      </c>
      <c r="B6049" s="10">
        <v>59</v>
      </c>
    </row>
    <row r="6050" spans="1:2" x14ac:dyDescent="0.25">
      <c r="A6050" s="9">
        <v>43353.041666666664</v>
      </c>
      <c r="B6050" s="10">
        <v>59</v>
      </c>
    </row>
    <row r="6051" spans="1:2" x14ac:dyDescent="0.25">
      <c r="A6051" s="9">
        <v>43353.083333333336</v>
      </c>
      <c r="B6051" s="10">
        <v>59</v>
      </c>
    </row>
    <row r="6052" spans="1:2" x14ac:dyDescent="0.25">
      <c r="A6052" s="9">
        <v>43353.125</v>
      </c>
      <c r="B6052" s="10">
        <v>59</v>
      </c>
    </row>
    <row r="6053" spans="1:2" x14ac:dyDescent="0.25">
      <c r="A6053" s="9">
        <v>43353.166666666664</v>
      </c>
      <c r="B6053" s="10">
        <v>59</v>
      </c>
    </row>
    <row r="6054" spans="1:2" x14ac:dyDescent="0.25">
      <c r="A6054" s="9">
        <v>43353.208333333336</v>
      </c>
      <c r="B6054" s="10">
        <v>59</v>
      </c>
    </row>
    <row r="6055" spans="1:2" x14ac:dyDescent="0.25">
      <c r="A6055" s="9">
        <v>43353.25</v>
      </c>
      <c r="B6055" s="10">
        <v>60</v>
      </c>
    </row>
    <row r="6056" spans="1:2" x14ac:dyDescent="0.25">
      <c r="A6056" s="9">
        <v>43353.291666666664</v>
      </c>
      <c r="B6056" s="10">
        <v>62</v>
      </c>
    </row>
    <row r="6057" spans="1:2" x14ac:dyDescent="0.25">
      <c r="A6057" s="9">
        <v>43353.333333333336</v>
      </c>
      <c r="B6057" s="10">
        <v>62</v>
      </c>
    </row>
    <row r="6058" spans="1:2" x14ac:dyDescent="0.25">
      <c r="A6058" s="9">
        <v>43353.375</v>
      </c>
      <c r="B6058" s="10">
        <v>63</v>
      </c>
    </row>
    <row r="6059" spans="1:2" x14ac:dyDescent="0.25">
      <c r="A6059" s="9">
        <v>43353.416666666664</v>
      </c>
      <c r="B6059" s="10">
        <v>63</v>
      </c>
    </row>
    <row r="6060" spans="1:2" x14ac:dyDescent="0.25">
      <c r="A6060" s="9">
        <v>43353.458333333336</v>
      </c>
      <c r="B6060" s="10">
        <v>64</v>
      </c>
    </row>
    <row r="6061" spans="1:2" x14ac:dyDescent="0.25">
      <c r="A6061" s="9">
        <v>43353.5</v>
      </c>
      <c r="B6061" s="10">
        <v>64</v>
      </c>
    </row>
    <row r="6062" spans="1:2" x14ac:dyDescent="0.25">
      <c r="A6062" s="9">
        <v>43353.541666666664</v>
      </c>
      <c r="B6062" s="10">
        <v>63</v>
      </c>
    </row>
    <row r="6063" spans="1:2" x14ac:dyDescent="0.25">
      <c r="A6063" s="9">
        <v>43353.583333333336</v>
      </c>
      <c r="B6063" s="10">
        <v>63</v>
      </c>
    </row>
    <row r="6064" spans="1:2" x14ac:dyDescent="0.25">
      <c r="A6064" s="9">
        <v>43353.625</v>
      </c>
      <c r="B6064" s="10">
        <v>63</v>
      </c>
    </row>
    <row r="6065" spans="1:2" x14ac:dyDescent="0.25">
      <c r="A6065" s="9">
        <v>43353.666666666664</v>
      </c>
      <c r="B6065" s="10">
        <v>64</v>
      </c>
    </row>
    <row r="6066" spans="1:2" x14ac:dyDescent="0.25">
      <c r="A6066" s="9">
        <v>43353.708333333336</v>
      </c>
      <c r="B6066" s="10">
        <v>63</v>
      </c>
    </row>
    <row r="6067" spans="1:2" x14ac:dyDescent="0.25">
      <c r="A6067" s="9">
        <v>43353.75</v>
      </c>
      <c r="B6067" s="10">
        <v>63</v>
      </c>
    </row>
    <row r="6068" spans="1:2" x14ac:dyDescent="0.25">
      <c r="A6068" s="9">
        <v>43353.791666666664</v>
      </c>
      <c r="B6068" s="10">
        <v>64</v>
      </c>
    </row>
    <row r="6069" spans="1:2" x14ac:dyDescent="0.25">
      <c r="A6069" s="9">
        <v>43353.833333333336</v>
      </c>
      <c r="B6069" s="10">
        <v>64</v>
      </c>
    </row>
    <row r="6070" spans="1:2" x14ac:dyDescent="0.25">
      <c r="A6070" s="9">
        <v>43353.875</v>
      </c>
      <c r="B6070" s="10">
        <v>66</v>
      </c>
    </row>
    <row r="6071" spans="1:2" x14ac:dyDescent="0.25">
      <c r="A6071" s="9">
        <v>43353.916666666664</v>
      </c>
      <c r="B6071" s="10">
        <v>66</v>
      </c>
    </row>
    <row r="6072" spans="1:2" x14ac:dyDescent="0.25">
      <c r="A6072" s="9">
        <v>43353.958333333336</v>
      </c>
      <c r="B6072" s="10">
        <v>65</v>
      </c>
    </row>
    <row r="6073" spans="1:2" x14ac:dyDescent="0.25">
      <c r="A6073" s="9">
        <v>43354</v>
      </c>
      <c r="B6073" s="10">
        <v>66</v>
      </c>
    </row>
    <row r="6074" spans="1:2" x14ac:dyDescent="0.25">
      <c r="A6074" s="9">
        <v>43354.041666666664</v>
      </c>
      <c r="B6074" s="10">
        <v>65</v>
      </c>
    </row>
    <row r="6075" spans="1:2" x14ac:dyDescent="0.25">
      <c r="A6075" s="9">
        <v>43354.083333333336</v>
      </c>
      <c r="B6075" s="10">
        <v>64</v>
      </c>
    </row>
    <row r="6076" spans="1:2" x14ac:dyDescent="0.25">
      <c r="A6076" s="9">
        <v>43354.125</v>
      </c>
      <c r="B6076" s="10">
        <v>64</v>
      </c>
    </row>
    <row r="6077" spans="1:2" x14ac:dyDescent="0.25">
      <c r="A6077" s="9">
        <v>43354.166666666664</v>
      </c>
      <c r="B6077" s="10">
        <v>64</v>
      </c>
    </row>
    <row r="6078" spans="1:2" x14ac:dyDescent="0.25">
      <c r="A6078" s="9">
        <v>43354.208333333336</v>
      </c>
      <c r="B6078" s="10">
        <v>64</v>
      </c>
    </row>
    <row r="6079" spans="1:2" x14ac:dyDescent="0.25">
      <c r="A6079" s="9">
        <v>43354.25</v>
      </c>
      <c r="B6079" s="10">
        <v>64</v>
      </c>
    </row>
    <row r="6080" spans="1:2" x14ac:dyDescent="0.25">
      <c r="A6080" s="9">
        <v>43354.291666666664</v>
      </c>
      <c r="B6080" s="10">
        <v>64</v>
      </c>
    </row>
    <row r="6081" spans="1:2" x14ac:dyDescent="0.25">
      <c r="A6081" s="9">
        <v>43354.333333333336</v>
      </c>
      <c r="B6081" s="10">
        <v>65</v>
      </c>
    </row>
    <row r="6082" spans="1:2" x14ac:dyDescent="0.25">
      <c r="A6082" s="9">
        <v>43354.375</v>
      </c>
      <c r="B6082" s="10">
        <v>64</v>
      </c>
    </row>
    <row r="6083" spans="1:2" x14ac:dyDescent="0.25">
      <c r="A6083" s="9">
        <v>43354.416666666664</v>
      </c>
      <c r="B6083" s="10">
        <v>66</v>
      </c>
    </row>
    <row r="6084" spans="1:2" x14ac:dyDescent="0.25">
      <c r="A6084" s="9">
        <v>43354.458333333336</v>
      </c>
      <c r="B6084" s="10">
        <v>68</v>
      </c>
    </row>
    <row r="6085" spans="1:2" x14ac:dyDescent="0.25">
      <c r="A6085" s="9">
        <v>43354.5</v>
      </c>
      <c r="B6085" s="10">
        <v>70</v>
      </c>
    </row>
    <row r="6086" spans="1:2" x14ac:dyDescent="0.25">
      <c r="A6086" s="9">
        <v>43354.541666666664</v>
      </c>
      <c r="B6086" s="10">
        <v>72</v>
      </c>
    </row>
    <row r="6087" spans="1:2" x14ac:dyDescent="0.25">
      <c r="A6087" s="9">
        <v>43354.583333333336</v>
      </c>
      <c r="B6087" s="10">
        <v>72</v>
      </c>
    </row>
    <row r="6088" spans="1:2" x14ac:dyDescent="0.25">
      <c r="A6088" s="9">
        <v>43354.625</v>
      </c>
      <c r="B6088" s="10">
        <v>72</v>
      </c>
    </row>
    <row r="6089" spans="1:2" x14ac:dyDescent="0.25">
      <c r="A6089" s="9">
        <v>43354.666666666664</v>
      </c>
      <c r="B6089" s="10">
        <v>73</v>
      </c>
    </row>
    <row r="6090" spans="1:2" x14ac:dyDescent="0.25">
      <c r="A6090" s="9">
        <v>43354.708333333336</v>
      </c>
      <c r="B6090" s="10">
        <v>75</v>
      </c>
    </row>
    <row r="6091" spans="1:2" x14ac:dyDescent="0.25">
      <c r="A6091" s="9">
        <v>43354.75</v>
      </c>
      <c r="B6091" s="10">
        <v>73</v>
      </c>
    </row>
    <row r="6092" spans="1:2" x14ac:dyDescent="0.25">
      <c r="A6092" s="9">
        <v>43354.791666666664</v>
      </c>
      <c r="B6092" s="10">
        <v>73</v>
      </c>
    </row>
    <row r="6093" spans="1:2" x14ac:dyDescent="0.25">
      <c r="A6093" s="9">
        <v>43354.833333333336</v>
      </c>
      <c r="B6093" s="10">
        <v>74</v>
      </c>
    </row>
    <row r="6094" spans="1:2" x14ac:dyDescent="0.25">
      <c r="A6094" s="9">
        <v>43354.875</v>
      </c>
      <c r="B6094" s="10">
        <v>73</v>
      </c>
    </row>
    <row r="6095" spans="1:2" x14ac:dyDescent="0.25">
      <c r="A6095" s="9">
        <v>43354.916666666664</v>
      </c>
      <c r="B6095" s="10">
        <v>73</v>
      </c>
    </row>
    <row r="6096" spans="1:2" x14ac:dyDescent="0.25">
      <c r="A6096" s="9">
        <v>43354.958333333336</v>
      </c>
      <c r="B6096" s="10">
        <v>73</v>
      </c>
    </row>
    <row r="6097" spans="1:2" x14ac:dyDescent="0.25">
      <c r="A6097" s="9">
        <v>43355</v>
      </c>
      <c r="B6097" s="10">
        <v>73</v>
      </c>
    </row>
    <row r="6098" spans="1:2" x14ac:dyDescent="0.25">
      <c r="A6098" s="9">
        <v>43355.041666666664</v>
      </c>
      <c r="B6098" s="10">
        <v>73</v>
      </c>
    </row>
    <row r="6099" spans="1:2" x14ac:dyDescent="0.25">
      <c r="A6099" s="9">
        <v>43355.083333333336</v>
      </c>
      <c r="B6099" s="10">
        <v>73</v>
      </c>
    </row>
    <row r="6100" spans="1:2" x14ac:dyDescent="0.25">
      <c r="A6100" s="9">
        <v>43355.125</v>
      </c>
      <c r="B6100" s="10">
        <v>73</v>
      </c>
    </row>
    <row r="6101" spans="1:2" x14ac:dyDescent="0.25">
      <c r="A6101" s="9">
        <v>43355.166666666664</v>
      </c>
      <c r="B6101" s="10">
        <v>72</v>
      </c>
    </row>
    <row r="6102" spans="1:2" x14ac:dyDescent="0.25">
      <c r="A6102" s="9">
        <v>43355.208333333336</v>
      </c>
      <c r="B6102" s="10">
        <v>72</v>
      </c>
    </row>
    <row r="6103" spans="1:2" x14ac:dyDescent="0.25">
      <c r="A6103" s="9">
        <v>43355.25</v>
      </c>
      <c r="B6103" s="10">
        <v>72</v>
      </c>
    </row>
    <row r="6104" spans="1:2" x14ac:dyDescent="0.25">
      <c r="A6104" s="9">
        <v>43355.291666666664</v>
      </c>
      <c r="B6104" s="10">
        <v>72</v>
      </c>
    </row>
    <row r="6105" spans="1:2" x14ac:dyDescent="0.25">
      <c r="A6105" s="9">
        <v>43355.333333333336</v>
      </c>
      <c r="B6105" s="10">
        <v>73</v>
      </c>
    </row>
    <row r="6106" spans="1:2" x14ac:dyDescent="0.25">
      <c r="A6106" s="9">
        <v>43355.375</v>
      </c>
      <c r="B6106" s="10">
        <v>73</v>
      </c>
    </row>
    <row r="6107" spans="1:2" x14ac:dyDescent="0.25">
      <c r="A6107" s="9">
        <v>43355.416666666664</v>
      </c>
      <c r="B6107" s="10">
        <v>73</v>
      </c>
    </row>
    <row r="6108" spans="1:2" x14ac:dyDescent="0.25">
      <c r="A6108" s="9">
        <v>43355.458333333336</v>
      </c>
      <c r="B6108" s="10">
        <v>74</v>
      </c>
    </row>
    <row r="6109" spans="1:2" x14ac:dyDescent="0.25">
      <c r="A6109" s="9">
        <v>43355.5</v>
      </c>
      <c r="B6109" s="10">
        <v>73</v>
      </c>
    </row>
    <row r="6110" spans="1:2" x14ac:dyDescent="0.25">
      <c r="A6110" s="9">
        <v>43355.541666666664</v>
      </c>
      <c r="B6110" s="10">
        <v>75</v>
      </c>
    </row>
    <row r="6111" spans="1:2" x14ac:dyDescent="0.25">
      <c r="A6111" s="9">
        <v>43355.583333333336</v>
      </c>
      <c r="B6111" s="10">
        <v>75</v>
      </c>
    </row>
    <row r="6112" spans="1:2" x14ac:dyDescent="0.25">
      <c r="A6112" s="9">
        <v>43355.625</v>
      </c>
      <c r="B6112" s="10">
        <v>77</v>
      </c>
    </row>
    <row r="6113" spans="1:2" x14ac:dyDescent="0.25">
      <c r="A6113" s="9">
        <v>43355.666666666664</v>
      </c>
      <c r="B6113" s="10">
        <v>77</v>
      </c>
    </row>
    <row r="6114" spans="1:2" x14ac:dyDescent="0.25">
      <c r="A6114" s="9">
        <v>43355.708333333336</v>
      </c>
      <c r="B6114" s="10">
        <v>76</v>
      </c>
    </row>
    <row r="6115" spans="1:2" x14ac:dyDescent="0.25">
      <c r="A6115" s="9">
        <v>43355.75</v>
      </c>
      <c r="B6115" s="10">
        <v>75</v>
      </c>
    </row>
    <row r="6116" spans="1:2" x14ac:dyDescent="0.25">
      <c r="A6116" s="9">
        <v>43355.791666666664</v>
      </c>
      <c r="B6116" s="10">
        <v>73</v>
      </c>
    </row>
    <row r="6117" spans="1:2" x14ac:dyDescent="0.25">
      <c r="A6117" s="9">
        <v>43355.833333333336</v>
      </c>
      <c r="B6117" s="10">
        <v>74</v>
      </c>
    </row>
    <row r="6118" spans="1:2" x14ac:dyDescent="0.25">
      <c r="A6118" s="9">
        <v>43355.875</v>
      </c>
      <c r="B6118" s="10">
        <v>75</v>
      </c>
    </row>
    <row r="6119" spans="1:2" x14ac:dyDescent="0.25">
      <c r="A6119" s="9">
        <v>43355.916666666664</v>
      </c>
      <c r="B6119" s="10">
        <v>73</v>
      </c>
    </row>
    <row r="6120" spans="1:2" x14ac:dyDescent="0.25">
      <c r="A6120" s="9">
        <v>43355.958333333336</v>
      </c>
      <c r="B6120" s="10">
        <v>73</v>
      </c>
    </row>
    <row r="6121" spans="1:2" x14ac:dyDescent="0.25">
      <c r="A6121" s="9">
        <v>43356</v>
      </c>
      <c r="B6121" s="10">
        <v>72</v>
      </c>
    </row>
    <row r="6122" spans="1:2" x14ac:dyDescent="0.25">
      <c r="A6122" s="9">
        <v>43356.041666666664</v>
      </c>
      <c r="B6122" s="10">
        <v>72</v>
      </c>
    </row>
    <row r="6123" spans="1:2" x14ac:dyDescent="0.25">
      <c r="A6123" s="9">
        <v>43356.083333333336</v>
      </c>
      <c r="B6123" s="10">
        <v>72</v>
      </c>
    </row>
    <row r="6124" spans="1:2" x14ac:dyDescent="0.25">
      <c r="A6124" s="9">
        <v>43356.125</v>
      </c>
      <c r="B6124" s="10">
        <v>72</v>
      </c>
    </row>
    <row r="6125" spans="1:2" x14ac:dyDescent="0.25">
      <c r="A6125" s="9">
        <v>43356.166666666664</v>
      </c>
      <c r="B6125" s="10">
        <v>72</v>
      </c>
    </row>
    <row r="6126" spans="1:2" x14ac:dyDescent="0.25">
      <c r="A6126" s="9">
        <v>43356.208333333336</v>
      </c>
      <c r="B6126" s="10">
        <v>71</v>
      </c>
    </row>
    <row r="6127" spans="1:2" x14ac:dyDescent="0.25">
      <c r="A6127" s="9">
        <v>43356.25</v>
      </c>
      <c r="B6127" s="10">
        <v>72</v>
      </c>
    </row>
    <row r="6128" spans="1:2" x14ac:dyDescent="0.25">
      <c r="A6128" s="9">
        <v>43356.291666666664</v>
      </c>
      <c r="B6128" s="10">
        <v>72</v>
      </c>
    </row>
    <row r="6129" spans="1:2" x14ac:dyDescent="0.25">
      <c r="A6129" s="9">
        <v>43356.333333333336</v>
      </c>
      <c r="B6129" s="10">
        <v>72</v>
      </c>
    </row>
    <row r="6130" spans="1:2" x14ac:dyDescent="0.25">
      <c r="A6130" s="9">
        <v>43356.375</v>
      </c>
      <c r="B6130" s="10">
        <v>72</v>
      </c>
    </row>
    <row r="6131" spans="1:2" x14ac:dyDescent="0.25">
      <c r="A6131" s="9">
        <v>43356.416666666664</v>
      </c>
      <c r="B6131" s="10">
        <v>72</v>
      </c>
    </row>
    <row r="6132" spans="1:2" x14ac:dyDescent="0.25">
      <c r="A6132" s="9">
        <v>43356.458333333336</v>
      </c>
      <c r="B6132" s="10">
        <v>72</v>
      </c>
    </row>
    <row r="6133" spans="1:2" x14ac:dyDescent="0.25">
      <c r="A6133" s="9">
        <v>43356.5</v>
      </c>
      <c r="B6133" s="10">
        <v>73</v>
      </c>
    </row>
    <row r="6134" spans="1:2" x14ac:dyDescent="0.25">
      <c r="A6134" s="9">
        <v>43356.541666666664</v>
      </c>
      <c r="B6134" s="10">
        <v>75</v>
      </c>
    </row>
    <row r="6135" spans="1:2" x14ac:dyDescent="0.25">
      <c r="A6135" s="9">
        <v>43356.583333333336</v>
      </c>
      <c r="B6135" s="10">
        <v>76</v>
      </c>
    </row>
    <row r="6136" spans="1:2" x14ac:dyDescent="0.25">
      <c r="A6136" s="9">
        <v>43356.625</v>
      </c>
      <c r="B6136" s="10">
        <v>75</v>
      </c>
    </row>
    <row r="6137" spans="1:2" x14ac:dyDescent="0.25">
      <c r="A6137" s="9">
        <v>43356.666666666664</v>
      </c>
      <c r="B6137" s="10">
        <v>75</v>
      </c>
    </row>
    <row r="6138" spans="1:2" x14ac:dyDescent="0.25">
      <c r="A6138" s="9">
        <v>43356.708333333336</v>
      </c>
      <c r="B6138" s="10">
        <v>76</v>
      </c>
    </row>
    <row r="6139" spans="1:2" x14ac:dyDescent="0.25">
      <c r="A6139" s="9">
        <v>43356.75</v>
      </c>
      <c r="B6139" s="10">
        <v>75</v>
      </c>
    </row>
    <row r="6140" spans="1:2" x14ac:dyDescent="0.25">
      <c r="A6140" s="9">
        <v>43356.791666666664</v>
      </c>
      <c r="B6140" s="10">
        <v>75</v>
      </c>
    </row>
    <row r="6141" spans="1:2" x14ac:dyDescent="0.25">
      <c r="A6141" s="9">
        <v>43356.833333333336</v>
      </c>
      <c r="B6141" s="10">
        <v>74</v>
      </c>
    </row>
    <row r="6142" spans="1:2" x14ac:dyDescent="0.25">
      <c r="A6142" s="9">
        <v>43356.875</v>
      </c>
      <c r="B6142" s="10">
        <v>73</v>
      </c>
    </row>
    <row r="6143" spans="1:2" x14ac:dyDescent="0.25">
      <c r="A6143" s="9">
        <v>43356.916666666664</v>
      </c>
      <c r="B6143" s="10">
        <v>73</v>
      </c>
    </row>
    <row r="6144" spans="1:2" x14ac:dyDescent="0.25">
      <c r="A6144" s="9">
        <v>43356.958333333336</v>
      </c>
      <c r="B6144" s="10">
        <v>72</v>
      </c>
    </row>
    <row r="6145" spans="1:2" x14ac:dyDescent="0.25">
      <c r="A6145" s="9">
        <v>43357</v>
      </c>
      <c r="B6145" s="10">
        <v>72</v>
      </c>
    </row>
    <row r="6146" spans="1:2" x14ac:dyDescent="0.25">
      <c r="A6146" s="9">
        <v>43357.041666666664</v>
      </c>
      <c r="B6146" s="10">
        <v>72</v>
      </c>
    </row>
    <row r="6147" spans="1:2" x14ac:dyDescent="0.25">
      <c r="A6147" s="9">
        <v>43357.083333333336</v>
      </c>
      <c r="B6147" s="10">
        <v>71</v>
      </c>
    </row>
    <row r="6148" spans="1:2" x14ac:dyDescent="0.25">
      <c r="A6148" s="9">
        <v>43357.125</v>
      </c>
      <c r="B6148" s="10">
        <v>72</v>
      </c>
    </row>
    <row r="6149" spans="1:2" x14ac:dyDescent="0.25">
      <c r="A6149" s="9">
        <v>43357.166666666664</v>
      </c>
      <c r="B6149" s="10">
        <v>72</v>
      </c>
    </row>
    <row r="6150" spans="1:2" x14ac:dyDescent="0.25">
      <c r="A6150" s="9">
        <v>43357.208333333336</v>
      </c>
      <c r="B6150" s="10">
        <v>71</v>
      </c>
    </row>
    <row r="6151" spans="1:2" x14ac:dyDescent="0.25">
      <c r="A6151" s="9">
        <v>43357.25</v>
      </c>
      <c r="B6151" s="10">
        <v>72</v>
      </c>
    </row>
    <row r="6152" spans="1:2" x14ac:dyDescent="0.25">
      <c r="A6152" s="9">
        <v>43357.291666666664</v>
      </c>
      <c r="B6152" s="10">
        <v>72</v>
      </c>
    </row>
    <row r="6153" spans="1:2" x14ac:dyDescent="0.25">
      <c r="A6153" s="9">
        <v>43357.333333333336</v>
      </c>
      <c r="B6153" s="10">
        <v>72</v>
      </c>
    </row>
    <row r="6154" spans="1:2" x14ac:dyDescent="0.25">
      <c r="A6154" s="9">
        <v>43357.375</v>
      </c>
      <c r="B6154" s="10">
        <v>72</v>
      </c>
    </row>
    <row r="6155" spans="1:2" x14ac:dyDescent="0.25">
      <c r="A6155" s="9">
        <v>43357.416666666664</v>
      </c>
      <c r="B6155" s="10">
        <v>73</v>
      </c>
    </row>
    <row r="6156" spans="1:2" x14ac:dyDescent="0.25">
      <c r="A6156" s="9">
        <v>43357.458333333336</v>
      </c>
      <c r="B6156" s="10">
        <v>73</v>
      </c>
    </row>
    <row r="6157" spans="1:2" x14ac:dyDescent="0.25">
      <c r="A6157" s="9">
        <v>43357.5</v>
      </c>
      <c r="B6157" s="10">
        <v>73</v>
      </c>
    </row>
    <row r="6158" spans="1:2" x14ac:dyDescent="0.25">
      <c r="A6158" s="9">
        <v>43357.541666666664</v>
      </c>
      <c r="B6158" s="10">
        <v>75</v>
      </c>
    </row>
    <row r="6159" spans="1:2" x14ac:dyDescent="0.25">
      <c r="A6159" s="9">
        <v>43357.583333333336</v>
      </c>
      <c r="B6159" s="10">
        <v>75</v>
      </c>
    </row>
    <row r="6160" spans="1:2" x14ac:dyDescent="0.25">
      <c r="A6160" s="9">
        <v>43357.625</v>
      </c>
      <c r="B6160" s="10">
        <v>73</v>
      </c>
    </row>
    <row r="6161" spans="1:2" x14ac:dyDescent="0.25">
      <c r="A6161" s="9">
        <v>43357.666666666664</v>
      </c>
      <c r="B6161" s="10">
        <v>73</v>
      </c>
    </row>
    <row r="6162" spans="1:2" x14ac:dyDescent="0.25">
      <c r="A6162" s="9">
        <v>43357.708333333336</v>
      </c>
      <c r="B6162" s="10">
        <v>74</v>
      </c>
    </row>
    <row r="6163" spans="1:2" x14ac:dyDescent="0.25">
      <c r="A6163" s="9">
        <v>43357.75</v>
      </c>
      <c r="B6163" s="10">
        <v>75</v>
      </c>
    </row>
    <row r="6164" spans="1:2" x14ac:dyDescent="0.25">
      <c r="A6164" s="9">
        <v>43357.791666666664</v>
      </c>
      <c r="B6164" s="10">
        <v>75</v>
      </c>
    </row>
    <row r="6165" spans="1:2" x14ac:dyDescent="0.25">
      <c r="A6165" s="9">
        <v>43357.833333333336</v>
      </c>
      <c r="B6165" s="10">
        <v>74</v>
      </c>
    </row>
    <row r="6166" spans="1:2" x14ac:dyDescent="0.25">
      <c r="A6166" s="9">
        <v>43357.875</v>
      </c>
      <c r="B6166" s="10">
        <v>73</v>
      </c>
    </row>
    <row r="6167" spans="1:2" x14ac:dyDescent="0.25">
      <c r="A6167" s="9">
        <v>43357.916666666664</v>
      </c>
      <c r="B6167" s="10">
        <v>73</v>
      </c>
    </row>
    <row r="6168" spans="1:2" x14ac:dyDescent="0.25">
      <c r="A6168" s="9">
        <v>43357.958333333336</v>
      </c>
      <c r="B6168" s="10">
        <v>73</v>
      </c>
    </row>
    <row r="6169" spans="1:2" x14ac:dyDescent="0.25">
      <c r="A6169" s="9">
        <v>43358</v>
      </c>
      <c r="B6169" s="10">
        <v>73</v>
      </c>
    </row>
    <row r="6170" spans="1:2" x14ac:dyDescent="0.25">
      <c r="A6170" s="9">
        <v>43358.041666666664</v>
      </c>
      <c r="B6170" s="10">
        <v>72</v>
      </c>
    </row>
    <row r="6171" spans="1:2" x14ac:dyDescent="0.25">
      <c r="A6171" s="9">
        <v>43358.083333333336</v>
      </c>
      <c r="B6171" s="10">
        <v>71</v>
      </c>
    </row>
    <row r="6172" spans="1:2" x14ac:dyDescent="0.25">
      <c r="A6172" s="9">
        <v>43358.125</v>
      </c>
      <c r="B6172" s="10">
        <v>70</v>
      </c>
    </row>
    <row r="6173" spans="1:2" x14ac:dyDescent="0.25">
      <c r="A6173" s="9">
        <v>43358.166666666664</v>
      </c>
      <c r="B6173" s="10">
        <v>70</v>
      </c>
    </row>
    <row r="6174" spans="1:2" x14ac:dyDescent="0.25">
      <c r="A6174" s="9">
        <v>43358.208333333336</v>
      </c>
      <c r="B6174" s="10">
        <v>69</v>
      </c>
    </row>
    <row r="6175" spans="1:2" x14ac:dyDescent="0.25">
      <c r="A6175" s="9">
        <v>43358.25</v>
      </c>
      <c r="B6175" s="10">
        <v>70</v>
      </c>
    </row>
    <row r="6176" spans="1:2" x14ac:dyDescent="0.25">
      <c r="A6176" s="9">
        <v>43358.291666666664</v>
      </c>
      <c r="B6176" s="10">
        <v>70</v>
      </c>
    </row>
    <row r="6177" spans="1:2" x14ac:dyDescent="0.25">
      <c r="A6177" s="9">
        <v>43358.333333333336</v>
      </c>
      <c r="B6177" s="10">
        <v>71</v>
      </c>
    </row>
    <row r="6178" spans="1:2" x14ac:dyDescent="0.25">
      <c r="A6178" s="9">
        <v>43358.375</v>
      </c>
      <c r="B6178" s="10">
        <v>72</v>
      </c>
    </row>
    <row r="6179" spans="1:2" x14ac:dyDescent="0.25">
      <c r="A6179" s="9">
        <v>43358.416666666664</v>
      </c>
      <c r="B6179" s="10">
        <v>73</v>
      </c>
    </row>
    <row r="6180" spans="1:2" x14ac:dyDescent="0.25">
      <c r="A6180" s="9">
        <v>43358.458333333336</v>
      </c>
      <c r="B6180" s="10">
        <v>76</v>
      </c>
    </row>
    <row r="6181" spans="1:2" x14ac:dyDescent="0.25">
      <c r="A6181" s="9">
        <v>43358.5</v>
      </c>
      <c r="B6181" s="10">
        <v>77</v>
      </c>
    </row>
    <row r="6182" spans="1:2" x14ac:dyDescent="0.25">
      <c r="A6182" s="9">
        <v>43358.541666666664</v>
      </c>
      <c r="B6182" s="10">
        <v>79</v>
      </c>
    </row>
    <row r="6183" spans="1:2" x14ac:dyDescent="0.25">
      <c r="A6183" s="9">
        <v>43358.583333333336</v>
      </c>
      <c r="B6183" s="10">
        <v>81</v>
      </c>
    </row>
    <row r="6184" spans="1:2" x14ac:dyDescent="0.25">
      <c r="A6184" s="9">
        <v>43358.625</v>
      </c>
      <c r="B6184" s="10">
        <v>81</v>
      </c>
    </row>
    <row r="6185" spans="1:2" x14ac:dyDescent="0.25">
      <c r="A6185" s="9">
        <v>43358.666666666664</v>
      </c>
      <c r="B6185" s="10">
        <v>81</v>
      </c>
    </row>
    <row r="6186" spans="1:2" x14ac:dyDescent="0.25">
      <c r="A6186" s="9">
        <v>43358.708333333336</v>
      </c>
      <c r="B6186" s="10">
        <v>80</v>
      </c>
    </row>
    <row r="6187" spans="1:2" x14ac:dyDescent="0.25">
      <c r="A6187" s="9">
        <v>43358.75</v>
      </c>
      <c r="B6187" s="10">
        <v>79</v>
      </c>
    </row>
    <row r="6188" spans="1:2" x14ac:dyDescent="0.25">
      <c r="A6188" s="9">
        <v>43358.791666666664</v>
      </c>
      <c r="B6188" s="10">
        <v>75</v>
      </c>
    </row>
    <row r="6189" spans="1:2" x14ac:dyDescent="0.25">
      <c r="A6189" s="9">
        <v>43358.833333333336</v>
      </c>
      <c r="B6189" s="10">
        <v>73</v>
      </c>
    </row>
    <row r="6190" spans="1:2" x14ac:dyDescent="0.25">
      <c r="A6190" s="9">
        <v>43358.875</v>
      </c>
      <c r="B6190" s="10">
        <v>73</v>
      </c>
    </row>
    <row r="6191" spans="1:2" x14ac:dyDescent="0.25">
      <c r="A6191" s="9">
        <v>43358.916666666664</v>
      </c>
      <c r="B6191" s="10">
        <v>72</v>
      </c>
    </row>
    <row r="6192" spans="1:2" x14ac:dyDescent="0.25">
      <c r="A6192" s="9">
        <v>43358.958333333336</v>
      </c>
      <c r="B6192" s="10">
        <v>72</v>
      </c>
    </row>
    <row r="6193" spans="1:2" x14ac:dyDescent="0.25">
      <c r="A6193" s="9">
        <v>43359</v>
      </c>
      <c r="B6193" s="10">
        <v>72</v>
      </c>
    </row>
    <row r="6194" spans="1:2" x14ac:dyDescent="0.25">
      <c r="A6194" s="9">
        <v>43359.041666666664</v>
      </c>
      <c r="B6194" s="10">
        <v>71</v>
      </c>
    </row>
    <row r="6195" spans="1:2" x14ac:dyDescent="0.25">
      <c r="A6195" s="9">
        <v>43359.083333333336</v>
      </c>
      <c r="B6195" s="10">
        <v>71</v>
      </c>
    </row>
    <row r="6196" spans="1:2" x14ac:dyDescent="0.25">
      <c r="A6196" s="9">
        <v>43359.125</v>
      </c>
      <c r="B6196" s="10">
        <v>72</v>
      </c>
    </row>
    <row r="6197" spans="1:2" x14ac:dyDescent="0.25">
      <c r="A6197" s="9">
        <v>43359.166666666664</v>
      </c>
      <c r="B6197" s="10">
        <v>72</v>
      </c>
    </row>
    <row r="6198" spans="1:2" x14ac:dyDescent="0.25">
      <c r="A6198" s="9">
        <v>43359.208333333336</v>
      </c>
      <c r="B6198" s="10">
        <v>71</v>
      </c>
    </row>
    <row r="6199" spans="1:2" x14ac:dyDescent="0.25">
      <c r="A6199" s="9">
        <v>43359.25</v>
      </c>
      <c r="B6199" s="10">
        <v>70</v>
      </c>
    </row>
    <row r="6200" spans="1:2" x14ac:dyDescent="0.25">
      <c r="A6200" s="9">
        <v>43359.291666666664</v>
      </c>
      <c r="B6200" s="10">
        <v>70</v>
      </c>
    </row>
    <row r="6201" spans="1:2" x14ac:dyDescent="0.25">
      <c r="A6201" s="9">
        <v>43359.333333333336</v>
      </c>
      <c r="B6201" s="10">
        <v>72</v>
      </c>
    </row>
    <row r="6202" spans="1:2" x14ac:dyDescent="0.25">
      <c r="A6202" s="9">
        <v>43359.375</v>
      </c>
      <c r="B6202" s="10">
        <v>75</v>
      </c>
    </row>
    <row r="6203" spans="1:2" x14ac:dyDescent="0.25">
      <c r="A6203" s="9">
        <v>43359.416666666664</v>
      </c>
      <c r="B6203" s="10">
        <v>77</v>
      </c>
    </row>
    <row r="6204" spans="1:2" x14ac:dyDescent="0.25">
      <c r="A6204" s="9">
        <v>43359.458333333336</v>
      </c>
      <c r="B6204" s="10">
        <v>80</v>
      </c>
    </row>
    <row r="6205" spans="1:2" x14ac:dyDescent="0.25">
      <c r="A6205" s="9">
        <v>43359.5</v>
      </c>
      <c r="B6205" s="10">
        <v>81</v>
      </c>
    </row>
    <row r="6206" spans="1:2" x14ac:dyDescent="0.25">
      <c r="A6206" s="9">
        <v>43359.541666666664</v>
      </c>
      <c r="B6206" s="10">
        <v>82</v>
      </c>
    </row>
    <row r="6207" spans="1:2" x14ac:dyDescent="0.25">
      <c r="A6207" s="9">
        <v>43359.583333333336</v>
      </c>
      <c r="B6207" s="10">
        <v>85</v>
      </c>
    </row>
    <row r="6208" spans="1:2" x14ac:dyDescent="0.25">
      <c r="A6208" s="9">
        <v>43359.625</v>
      </c>
      <c r="B6208" s="10">
        <v>84</v>
      </c>
    </row>
    <row r="6209" spans="1:2" x14ac:dyDescent="0.25">
      <c r="A6209" s="9">
        <v>43359.666666666664</v>
      </c>
      <c r="B6209" s="10">
        <v>82</v>
      </c>
    </row>
    <row r="6210" spans="1:2" x14ac:dyDescent="0.25">
      <c r="A6210" s="9">
        <v>43359.708333333336</v>
      </c>
      <c r="B6210" s="10">
        <v>83</v>
      </c>
    </row>
    <row r="6211" spans="1:2" x14ac:dyDescent="0.25">
      <c r="A6211" s="9">
        <v>43359.75</v>
      </c>
      <c r="B6211" s="10">
        <v>81</v>
      </c>
    </row>
    <row r="6212" spans="1:2" x14ac:dyDescent="0.25">
      <c r="A6212" s="9">
        <v>43359.791666666664</v>
      </c>
      <c r="B6212" s="10">
        <v>77</v>
      </c>
    </row>
    <row r="6213" spans="1:2" x14ac:dyDescent="0.25">
      <c r="A6213" s="9">
        <v>43359.833333333336</v>
      </c>
      <c r="B6213" s="10">
        <v>76</v>
      </c>
    </row>
    <row r="6214" spans="1:2" x14ac:dyDescent="0.25">
      <c r="A6214" s="9">
        <v>43359.875</v>
      </c>
      <c r="B6214" s="10">
        <v>75</v>
      </c>
    </row>
    <row r="6215" spans="1:2" x14ac:dyDescent="0.25">
      <c r="A6215" s="9">
        <v>43359.916666666664</v>
      </c>
      <c r="B6215" s="10">
        <v>75</v>
      </c>
    </row>
    <row r="6216" spans="1:2" x14ac:dyDescent="0.25">
      <c r="A6216" s="9">
        <v>43359.958333333336</v>
      </c>
      <c r="B6216" s="10">
        <v>74</v>
      </c>
    </row>
    <row r="6217" spans="1:2" x14ac:dyDescent="0.25">
      <c r="A6217" s="9">
        <v>43360</v>
      </c>
      <c r="B6217" s="10">
        <v>73</v>
      </c>
    </row>
    <row r="6218" spans="1:2" x14ac:dyDescent="0.25">
      <c r="A6218" s="9">
        <v>43360.041666666664</v>
      </c>
      <c r="B6218" s="10">
        <v>74</v>
      </c>
    </row>
    <row r="6219" spans="1:2" x14ac:dyDescent="0.25">
      <c r="A6219" s="9">
        <v>43360.083333333336</v>
      </c>
      <c r="B6219" s="10">
        <v>73</v>
      </c>
    </row>
    <row r="6220" spans="1:2" x14ac:dyDescent="0.25">
      <c r="A6220" s="9">
        <v>43360.125</v>
      </c>
      <c r="B6220" s="10">
        <v>72</v>
      </c>
    </row>
    <row r="6221" spans="1:2" x14ac:dyDescent="0.25">
      <c r="A6221" s="9">
        <v>43360.166666666664</v>
      </c>
      <c r="B6221" s="10">
        <v>72</v>
      </c>
    </row>
    <row r="6222" spans="1:2" x14ac:dyDescent="0.25">
      <c r="A6222" s="9">
        <v>43360.208333333336</v>
      </c>
      <c r="B6222" s="10">
        <v>72</v>
      </c>
    </row>
    <row r="6223" spans="1:2" x14ac:dyDescent="0.25">
      <c r="A6223" s="9">
        <v>43360.25</v>
      </c>
      <c r="B6223" s="10">
        <v>72</v>
      </c>
    </row>
    <row r="6224" spans="1:2" x14ac:dyDescent="0.25">
      <c r="A6224" s="9">
        <v>43360.291666666664</v>
      </c>
      <c r="B6224" s="10">
        <v>72</v>
      </c>
    </row>
    <row r="6225" spans="1:2" x14ac:dyDescent="0.25">
      <c r="A6225" s="9">
        <v>43360.333333333336</v>
      </c>
      <c r="B6225" s="10">
        <v>72</v>
      </c>
    </row>
    <row r="6226" spans="1:2" x14ac:dyDescent="0.25">
      <c r="A6226" s="9">
        <v>43360.375</v>
      </c>
      <c r="B6226" s="10">
        <v>73</v>
      </c>
    </row>
    <row r="6227" spans="1:2" x14ac:dyDescent="0.25">
      <c r="A6227" s="9">
        <v>43360.416666666664</v>
      </c>
      <c r="B6227" s="10">
        <v>75</v>
      </c>
    </row>
    <row r="6228" spans="1:2" x14ac:dyDescent="0.25">
      <c r="A6228" s="9">
        <v>43360.458333333336</v>
      </c>
      <c r="B6228" s="10">
        <v>76</v>
      </c>
    </row>
    <row r="6229" spans="1:2" x14ac:dyDescent="0.25">
      <c r="A6229" s="9">
        <v>43360.5</v>
      </c>
      <c r="B6229" s="10">
        <v>79</v>
      </c>
    </row>
    <row r="6230" spans="1:2" x14ac:dyDescent="0.25">
      <c r="A6230" s="9">
        <v>43360.541666666664</v>
      </c>
      <c r="B6230" s="10">
        <v>75</v>
      </c>
    </row>
    <row r="6231" spans="1:2" x14ac:dyDescent="0.25">
      <c r="A6231" s="9">
        <v>43360.583333333336</v>
      </c>
      <c r="B6231" s="10">
        <v>79</v>
      </c>
    </row>
    <row r="6232" spans="1:2" x14ac:dyDescent="0.25">
      <c r="A6232" s="9">
        <v>43360.625</v>
      </c>
      <c r="B6232" s="10">
        <v>79</v>
      </c>
    </row>
    <row r="6233" spans="1:2" x14ac:dyDescent="0.25">
      <c r="A6233" s="9">
        <v>43360.666666666664</v>
      </c>
      <c r="B6233" s="10">
        <v>79</v>
      </c>
    </row>
    <row r="6234" spans="1:2" x14ac:dyDescent="0.25">
      <c r="A6234" s="9">
        <v>43360.708333333336</v>
      </c>
      <c r="B6234" s="10">
        <v>77</v>
      </c>
    </row>
    <row r="6235" spans="1:2" x14ac:dyDescent="0.25">
      <c r="A6235" s="9">
        <v>43360.75</v>
      </c>
      <c r="B6235" s="10">
        <v>79</v>
      </c>
    </row>
    <row r="6236" spans="1:2" x14ac:dyDescent="0.25">
      <c r="A6236" s="9">
        <v>43360.791666666664</v>
      </c>
      <c r="B6236" s="10">
        <v>77</v>
      </c>
    </row>
    <row r="6237" spans="1:2" x14ac:dyDescent="0.25">
      <c r="A6237" s="9">
        <v>43360.833333333336</v>
      </c>
      <c r="B6237" s="10">
        <v>77</v>
      </c>
    </row>
    <row r="6238" spans="1:2" x14ac:dyDescent="0.25">
      <c r="A6238" s="9">
        <v>43360.875</v>
      </c>
      <c r="B6238" s="10">
        <v>77</v>
      </c>
    </row>
    <row r="6239" spans="1:2" x14ac:dyDescent="0.25">
      <c r="A6239" s="9">
        <v>43360.916666666664</v>
      </c>
      <c r="B6239" s="10">
        <v>77</v>
      </c>
    </row>
    <row r="6240" spans="1:2" x14ac:dyDescent="0.25">
      <c r="A6240" s="9">
        <v>43360.958333333336</v>
      </c>
      <c r="B6240" s="10">
        <v>77</v>
      </c>
    </row>
    <row r="6241" spans="1:2" x14ac:dyDescent="0.25">
      <c r="A6241" s="9">
        <v>43361</v>
      </c>
      <c r="B6241" s="10">
        <v>77</v>
      </c>
    </row>
    <row r="6242" spans="1:2" x14ac:dyDescent="0.25">
      <c r="A6242" s="9">
        <v>43361.041666666664</v>
      </c>
      <c r="B6242" s="10">
        <v>76</v>
      </c>
    </row>
    <row r="6243" spans="1:2" x14ac:dyDescent="0.25">
      <c r="A6243" s="9">
        <v>43361.083333333336</v>
      </c>
      <c r="B6243" s="10">
        <v>76</v>
      </c>
    </row>
    <row r="6244" spans="1:2" x14ac:dyDescent="0.25">
      <c r="A6244" s="9">
        <v>43361.125</v>
      </c>
      <c r="B6244" s="10">
        <v>77</v>
      </c>
    </row>
    <row r="6245" spans="1:2" x14ac:dyDescent="0.25">
      <c r="A6245" s="9">
        <v>43361.166666666664</v>
      </c>
      <c r="B6245" s="10">
        <v>77</v>
      </c>
    </row>
    <row r="6246" spans="1:2" x14ac:dyDescent="0.25">
      <c r="A6246" s="9">
        <v>43361.208333333336</v>
      </c>
      <c r="B6246" s="10">
        <v>77</v>
      </c>
    </row>
    <row r="6247" spans="1:2" x14ac:dyDescent="0.25">
      <c r="A6247" s="9">
        <v>43361.25</v>
      </c>
      <c r="B6247" s="10">
        <v>77</v>
      </c>
    </row>
    <row r="6248" spans="1:2" x14ac:dyDescent="0.25">
      <c r="A6248" s="9">
        <v>43361.291666666664</v>
      </c>
      <c r="B6248" s="10">
        <v>77</v>
      </c>
    </row>
    <row r="6249" spans="1:2" x14ac:dyDescent="0.25">
      <c r="A6249" s="9">
        <v>43361.333333333336</v>
      </c>
      <c r="B6249" s="10">
        <v>78</v>
      </c>
    </row>
    <row r="6250" spans="1:2" x14ac:dyDescent="0.25">
      <c r="A6250" s="9">
        <v>43361.375</v>
      </c>
      <c r="B6250" s="10">
        <v>79</v>
      </c>
    </row>
    <row r="6251" spans="1:2" x14ac:dyDescent="0.25">
      <c r="A6251" s="9">
        <v>43361.416666666664</v>
      </c>
      <c r="B6251" s="10">
        <v>79</v>
      </c>
    </row>
    <row r="6252" spans="1:2" x14ac:dyDescent="0.25">
      <c r="A6252" s="9">
        <v>43361.458333333336</v>
      </c>
      <c r="B6252" s="10">
        <v>83</v>
      </c>
    </row>
    <row r="6253" spans="1:2" x14ac:dyDescent="0.25">
      <c r="A6253" s="9">
        <v>43361.5</v>
      </c>
      <c r="B6253" s="10">
        <v>82</v>
      </c>
    </row>
    <row r="6254" spans="1:2" x14ac:dyDescent="0.25">
      <c r="A6254" s="9">
        <v>43361.541666666664</v>
      </c>
      <c r="B6254" s="10">
        <v>79</v>
      </c>
    </row>
    <row r="6255" spans="1:2" x14ac:dyDescent="0.25">
      <c r="A6255" s="9">
        <v>43361.583333333336</v>
      </c>
      <c r="B6255" s="10">
        <v>76</v>
      </c>
    </row>
    <row r="6256" spans="1:2" x14ac:dyDescent="0.25">
      <c r="A6256" s="9">
        <v>43361.625</v>
      </c>
      <c r="B6256" s="10">
        <v>73</v>
      </c>
    </row>
    <row r="6257" spans="1:2" x14ac:dyDescent="0.25">
      <c r="A6257" s="9">
        <v>43361.666666666664</v>
      </c>
      <c r="B6257" s="10">
        <v>73</v>
      </c>
    </row>
    <row r="6258" spans="1:2" x14ac:dyDescent="0.25">
      <c r="A6258" s="9">
        <v>43361.708333333336</v>
      </c>
      <c r="B6258" s="10">
        <v>72</v>
      </c>
    </row>
    <row r="6259" spans="1:2" x14ac:dyDescent="0.25">
      <c r="A6259" s="9">
        <v>43361.75</v>
      </c>
      <c r="B6259" s="10">
        <v>73</v>
      </c>
    </row>
    <row r="6260" spans="1:2" x14ac:dyDescent="0.25">
      <c r="A6260" s="9">
        <v>43361.791666666664</v>
      </c>
      <c r="B6260" s="10">
        <v>74</v>
      </c>
    </row>
    <row r="6261" spans="1:2" x14ac:dyDescent="0.25">
      <c r="A6261" s="9">
        <v>43361.833333333336</v>
      </c>
      <c r="B6261" s="10">
        <v>73</v>
      </c>
    </row>
    <row r="6262" spans="1:2" x14ac:dyDescent="0.25">
      <c r="A6262" s="9">
        <v>43361.875</v>
      </c>
      <c r="B6262" s="10">
        <v>73</v>
      </c>
    </row>
    <row r="6263" spans="1:2" x14ac:dyDescent="0.25">
      <c r="A6263" s="9">
        <v>43361.916666666664</v>
      </c>
      <c r="B6263" s="10">
        <v>74</v>
      </c>
    </row>
    <row r="6264" spans="1:2" x14ac:dyDescent="0.25">
      <c r="A6264" s="9">
        <v>43361.958333333336</v>
      </c>
      <c r="B6264" s="10">
        <v>74</v>
      </c>
    </row>
    <row r="6265" spans="1:2" x14ac:dyDescent="0.25">
      <c r="A6265" s="9">
        <v>43362</v>
      </c>
      <c r="B6265" s="10">
        <v>73</v>
      </c>
    </row>
    <row r="6266" spans="1:2" x14ac:dyDescent="0.25">
      <c r="A6266" s="9">
        <v>43362.041666666664</v>
      </c>
      <c r="B6266" s="10">
        <v>74</v>
      </c>
    </row>
    <row r="6267" spans="1:2" x14ac:dyDescent="0.25">
      <c r="A6267" s="9">
        <v>43362.083333333336</v>
      </c>
      <c r="B6267" s="10">
        <v>74</v>
      </c>
    </row>
    <row r="6268" spans="1:2" x14ac:dyDescent="0.25">
      <c r="A6268" s="9">
        <v>43362.125</v>
      </c>
      <c r="B6268" s="10">
        <v>74</v>
      </c>
    </row>
    <row r="6269" spans="1:2" x14ac:dyDescent="0.25">
      <c r="A6269" s="9">
        <v>43362.166666666664</v>
      </c>
      <c r="B6269" s="10">
        <v>73</v>
      </c>
    </row>
    <row r="6270" spans="1:2" x14ac:dyDescent="0.25">
      <c r="A6270" s="9">
        <v>43362.208333333336</v>
      </c>
      <c r="B6270" s="10">
        <v>73</v>
      </c>
    </row>
    <row r="6271" spans="1:2" x14ac:dyDescent="0.25">
      <c r="A6271" s="9">
        <v>43362.25</v>
      </c>
      <c r="B6271" s="10">
        <v>72</v>
      </c>
    </row>
    <row r="6272" spans="1:2" x14ac:dyDescent="0.25">
      <c r="A6272" s="9">
        <v>43362.291666666664</v>
      </c>
      <c r="B6272" s="10">
        <v>72</v>
      </c>
    </row>
    <row r="6273" spans="1:2" x14ac:dyDescent="0.25">
      <c r="A6273" s="9">
        <v>43362.333333333336</v>
      </c>
      <c r="B6273" s="10">
        <v>73</v>
      </c>
    </row>
    <row r="6274" spans="1:2" x14ac:dyDescent="0.25">
      <c r="A6274" s="9">
        <v>43362.375</v>
      </c>
      <c r="B6274" s="10">
        <v>74</v>
      </c>
    </row>
    <row r="6275" spans="1:2" x14ac:dyDescent="0.25">
      <c r="A6275" s="9">
        <v>43362.416666666664</v>
      </c>
      <c r="B6275" s="10">
        <v>76</v>
      </c>
    </row>
    <row r="6276" spans="1:2" x14ac:dyDescent="0.25">
      <c r="A6276" s="9">
        <v>43362.458333333336</v>
      </c>
      <c r="B6276" s="10">
        <v>78</v>
      </c>
    </row>
    <row r="6277" spans="1:2" x14ac:dyDescent="0.25">
      <c r="A6277" s="9">
        <v>43362.5</v>
      </c>
      <c r="B6277" s="10">
        <v>80</v>
      </c>
    </row>
    <row r="6278" spans="1:2" x14ac:dyDescent="0.25">
      <c r="A6278" s="9">
        <v>43362.541666666664</v>
      </c>
      <c r="B6278" s="10">
        <v>80</v>
      </c>
    </row>
    <row r="6279" spans="1:2" x14ac:dyDescent="0.25">
      <c r="A6279" s="9">
        <v>43362.583333333336</v>
      </c>
      <c r="B6279" s="10">
        <v>80</v>
      </c>
    </row>
    <row r="6280" spans="1:2" x14ac:dyDescent="0.25">
      <c r="A6280" s="9">
        <v>43362.625</v>
      </c>
      <c r="B6280" s="10">
        <v>82</v>
      </c>
    </row>
    <row r="6281" spans="1:2" x14ac:dyDescent="0.25">
      <c r="A6281" s="9">
        <v>43362.666666666664</v>
      </c>
      <c r="B6281" s="10">
        <v>80</v>
      </c>
    </row>
    <row r="6282" spans="1:2" x14ac:dyDescent="0.25">
      <c r="A6282" s="9">
        <v>43362.708333333336</v>
      </c>
      <c r="B6282" s="10">
        <v>79</v>
      </c>
    </row>
    <row r="6283" spans="1:2" x14ac:dyDescent="0.25">
      <c r="A6283" s="9">
        <v>43362.75</v>
      </c>
      <c r="B6283" s="10">
        <v>78</v>
      </c>
    </row>
    <row r="6284" spans="1:2" x14ac:dyDescent="0.25">
      <c r="A6284" s="9">
        <v>43362.791666666664</v>
      </c>
      <c r="B6284" s="10">
        <v>76</v>
      </c>
    </row>
    <row r="6285" spans="1:2" x14ac:dyDescent="0.25">
      <c r="A6285" s="9">
        <v>43362.833333333336</v>
      </c>
      <c r="B6285" s="10">
        <v>74</v>
      </c>
    </row>
    <row r="6286" spans="1:2" x14ac:dyDescent="0.25">
      <c r="A6286" s="9">
        <v>43362.875</v>
      </c>
      <c r="B6286" s="10">
        <v>73</v>
      </c>
    </row>
    <row r="6287" spans="1:2" x14ac:dyDescent="0.25">
      <c r="A6287" s="9">
        <v>43362.916666666664</v>
      </c>
      <c r="B6287" s="10">
        <v>73</v>
      </c>
    </row>
    <row r="6288" spans="1:2" x14ac:dyDescent="0.25">
      <c r="A6288" s="9">
        <v>43362.958333333336</v>
      </c>
      <c r="B6288" s="10">
        <v>72</v>
      </c>
    </row>
    <row r="6289" spans="1:2" x14ac:dyDescent="0.25">
      <c r="A6289" s="9">
        <v>43363</v>
      </c>
      <c r="B6289" s="10">
        <v>71</v>
      </c>
    </row>
    <row r="6290" spans="1:2" x14ac:dyDescent="0.25">
      <c r="A6290" s="9">
        <v>43363.041666666664</v>
      </c>
      <c r="B6290" s="10">
        <v>69</v>
      </c>
    </row>
    <row r="6291" spans="1:2" x14ac:dyDescent="0.25">
      <c r="A6291" s="9">
        <v>43363.083333333336</v>
      </c>
      <c r="B6291" s="10">
        <v>68</v>
      </c>
    </row>
    <row r="6292" spans="1:2" x14ac:dyDescent="0.25">
      <c r="A6292" s="9">
        <v>43363.125</v>
      </c>
      <c r="B6292" s="10">
        <v>67</v>
      </c>
    </row>
    <row r="6293" spans="1:2" x14ac:dyDescent="0.25">
      <c r="A6293" s="9">
        <v>43363.166666666664</v>
      </c>
      <c r="B6293" s="10">
        <v>67</v>
      </c>
    </row>
    <row r="6294" spans="1:2" x14ac:dyDescent="0.25">
      <c r="A6294" s="9">
        <v>43363.208333333336</v>
      </c>
      <c r="B6294" s="10">
        <v>66</v>
      </c>
    </row>
    <row r="6295" spans="1:2" x14ac:dyDescent="0.25">
      <c r="A6295" s="9">
        <v>43363.25</v>
      </c>
      <c r="B6295" s="10">
        <v>66</v>
      </c>
    </row>
    <row r="6296" spans="1:2" x14ac:dyDescent="0.25">
      <c r="A6296" s="9">
        <v>43363.291666666664</v>
      </c>
      <c r="B6296" s="10">
        <v>66</v>
      </c>
    </row>
    <row r="6297" spans="1:2" x14ac:dyDescent="0.25">
      <c r="A6297" s="9">
        <v>43363.333333333336</v>
      </c>
      <c r="B6297" s="10">
        <v>66</v>
      </c>
    </row>
    <row r="6298" spans="1:2" x14ac:dyDescent="0.25">
      <c r="A6298" s="9">
        <v>43363.375</v>
      </c>
      <c r="B6298" s="10">
        <v>67</v>
      </c>
    </row>
    <row r="6299" spans="1:2" x14ac:dyDescent="0.25">
      <c r="A6299" s="9">
        <v>43363.416666666664</v>
      </c>
      <c r="B6299" s="10">
        <v>67</v>
      </c>
    </row>
    <row r="6300" spans="1:2" x14ac:dyDescent="0.25">
      <c r="A6300" s="9">
        <v>43363.458333333336</v>
      </c>
      <c r="B6300" s="10">
        <v>69</v>
      </c>
    </row>
    <row r="6301" spans="1:2" x14ac:dyDescent="0.25">
      <c r="A6301" s="9">
        <v>43363.5</v>
      </c>
      <c r="B6301" s="10">
        <v>68</v>
      </c>
    </row>
    <row r="6302" spans="1:2" x14ac:dyDescent="0.25">
      <c r="A6302" s="9">
        <v>43363.541666666664</v>
      </c>
      <c r="B6302" s="10">
        <v>70</v>
      </c>
    </row>
    <row r="6303" spans="1:2" x14ac:dyDescent="0.25">
      <c r="A6303" s="9">
        <v>43363.583333333336</v>
      </c>
      <c r="B6303" s="10">
        <v>71</v>
      </c>
    </row>
    <row r="6304" spans="1:2" x14ac:dyDescent="0.25">
      <c r="A6304" s="9">
        <v>43363.625</v>
      </c>
      <c r="B6304" s="10">
        <v>71</v>
      </c>
    </row>
    <row r="6305" spans="1:2" x14ac:dyDescent="0.25">
      <c r="A6305" s="9">
        <v>43363.666666666664</v>
      </c>
      <c r="B6305" s="10">
        <v>73</v>
      </c>
    </row>
    <row r="6306" spans="1:2" x14ac:dyDescent="0.25">
      <c r="A6306" s="9">
        <v>43363.708333333336</v>
      </c>
      <c r="B6306" s="10">
        <v>72</v>
      </c>
    </row>
    <row r="6307" spans="1:2" x14ac:dyDescent="0.25">
      <c r="A6307" s="9">
        <v>43363.75</v>
      </c>
      <c r="B6307" s="10">
        <v>71</v>
      </c>
    </row>
    <row r="6308" spans="1:2" x14ac:dyDescent="0.25">
      <c r="A6308" s="9">
        <v>43363.791666666664</v>
      </c>
      <c r="B6308" s="10">
        <v>70</v>
      </c>
    </row>
    <row r="6309" spans="1:2" x14ac:dyDescent="0.25">
      <c r="A6309" s="9">
        <v>43363.833333333336</v>
      </c>
      <c r="B6309" s="10">
        <v>69</v>
      </c>
    </row>
    <row r="6310" spans="1:2" x14ac:dyDescent="0.25">
      <c r="A6310" s="9">
        <v>43363.875</v>
      </c>
      <c r="B6310" s="10">
        <v>69</v>
      </c>
    </row>
    <row r="6311" spans="1:2" x14ac:dyDescent="0.25">
      <c r="A6311" s="9">
        <v>43363.916666666664</v>
      </c>
      <c r="B6311" s="10">
        <v>69</v>
      </c>
    </row>
    <row r="6312" spans="1:2" x14ac:dyDescent="0.25">
      <c r="A6312" s="9">
        <v>43363.958333333336</v>
      </c>
      <c r="B6312" s="10">
        <v>69</v>
      </c>
    </row>
    <row r="6313" spans="1:2" x14ac:dyDescent="0.25">
      <c r="A6313" s="9">
        <v>43364</v>
      </c>
      <c r="B6313" s="10">
        <v>69</v>
      </c>
    </row>
    <row r="6314" spans="1:2" x14ac:dyDescent="0.25">
      <c r="A6314" s="9">
        <v>43364.041666666664</v>
      </c>
      <c r="B6314" s="10">
        <v>69</v>
      </c>
    </row>
    <row r="6315" spans="1:2" x14ac:dyDescent="0.25">
      <c r="A6315" s="9">
        <v>43364.083333333336</v>
      </c>
      <c r="B6315" s="10">
        <v>69</v>
      </c>
    </row>
    <row r="6316" spans="1:2" x14ac:dyDescent="0.25">
      <c r="A6316" s="9">
        <v>43364.125</v>
      </c>
      <c r="B6316" s="10">
        <v>69</v>
      </c>
    </row>
    <row r="6317" spans="1:2" x14ac:dyDescent="0.25">
      <c r="A6317" s="9">
        <v>43364.166666666664</v>
      </c>
      <c r="B6317" s="10">
        <v>69</v>
      </c>
    </row>
    <row r="6318" spans="1:2" x14ac:dyDescent="0.25">
      <c r="A6318" s="9">
        <v>43364.208333333336</v>
      </c>
      <c r="B6318" s="10">
        <v>69</v>
      </c>
    </row>
    <row r="6319" spans="1:2" x14ac:dyDescent="0.25">
      <c r="A6319" s="9">
        <v>43364.25</v>
      </c>
      <c r="B6319" s="10">
        <v>69</v>
      </c>
    </row>
    <row r="6320" spans="1:2" x14ac:dyDescent="0.25">
      <c r="A6320" s="9">
        <v>43364.291666666664</v>
      </c>
      <c r="B6320" s="10">
        <v>69</v>
      </c>
    </row>
    <row r="6321" spans="1:2" x14ac:dyDescent="0.25">
      <c r="A6321" s="9">
        <v>43364.333333333336</v>
      </c>
      <c r="B6321" s="10">
        <v>70</v>
      </c>
    </row>
    <row r="6322" spans="1:2" x14ac:dyDescent="0.25">
      <c r="A6322" s="9">
        <v>43364.375</v>
      </c>
      <c r="B6322" s="10">
        <v>70</v>
      </c>
    </row>
    <row r="6323" spans="1:2" x14ac:dyDescent="0.25">
      <c r="A6323" s="9">
        <v>43364.416666666664</v>
      </c>
      <c r="B6323" s="10">
        <v>71</v>
      </c>
    </row>
    <row r="6324" spans="1:2" x14ac:dyDescent="0.25">
      <c r="A6324" s="9">
        <v>43364.458333333336</v>
      </c>
      <c r="B6324" s="10">
        <v>72</v>
      </c>
    </row>
    <row r="6325" spans="1:2" x14ac:dyDescent="0.25">
      <c r="A6325" s="9">
        <v>43364.5</v>
      </c>
      <c r="B6325" s="10">
        <v>73</v>
      </c>
    </row>
    <row r="6326" spans="1:2" x14ac:dyDescent="0.25">
      <c r="A6326" s="9">
        <v>43364.541666666664</v>
      </c>
      <c r="B6326" s="10">
        <v>72</v>
      </c>
    </row>
    <row r="6327" spans="1:2" x14ac:dyDescent="0.25">
      <c r="A6327" s="9">
        <v>43364.583333333336</v>
      </c>
      <c r="B6327" s="10">
        <v>72</v>
      </c>
    </row>
    <row r="6328" spans="1:2" x14ac:dyDescent="0.25">
      <c r="A6328" s="9">
        <v>43364.625</v>
      </c>
      <c r="B6328" s="10">
        <v>73</v>
      </c>
    </row>
    <row r="6329" spans="1:2" x14ac:dyDescent="0.25">
      <c r="A6329" s="9">
        <v>43364.666666666664</v>
      </c>
      <c r="B6329" s="10">
        <v>73</v>
      </c>
    </row>
    <row r="6330" spans="1:2" x14ac:dyDescent="0.25">
      <c r="A6330" s="9">
        <v>43364.708333333336</v>
      </c>
      <c r="B6330" s="10">
        <v>74</v>
      </c>
    </row>
    <row r="6331" spans="1:2" x14ac:dyDescent="0.25">
      <c r="A6331" s="9">
        <v>43364.75</v>
      </c>
      <c r="B6331" s="10">
        <v>74</v>
      </c>
    </row>
    <row r="6332" spans="1:2" x14ac:dyDescent="0.25">
      <c r="A6332" s="9">
        <v>43364.791666666664</v>
      </c>
      <c r="B6332" s="10">
        <v>74</v>
      </c>
    </row>
    <row r="6333" spans="1:2" x14ac:dyDescent="0.25">
      <c r="A6333" s="9">
        <v>43364.833333333336</v>
      </c>
      <c r="B6333" s="10">
        <v>73</v>
      </c>
    </row>
    <row r="6334" spans="1:2" x14ac:dyDescent="0.25">
      <c r="A6334" s="9">
        <v>43364.875</v>
      </c>
      <c r="B6334" s="10">
        <v>74</v>
      </c>
    </row>
    <row r="6335" spans="1:2" x14ac:dyDescent="0.25">
      <c r="A6335" s="9">
        <v>43364.916666666664</v>
      </c>
      <c r="B6335" s="10">
        <v>74</v>
      </c>
    </row>
    <row r="6336" spans="1:2" x14ac:dyDescent="0.25">
      <c r="A6336" s="9">
        <v>43364.958333333336</v>
      </c>
      <c r="B6336" s="10">
        <v>73</v>
      </c>
    </row>
    <row r="6337" spans="1:2" x14ac:dyDescent="0.25">
      <c r="A6337" s="9">
        <v>43365</v>
      </c>
      <c r="B6337" s="10">
        <v>73</v>
      </c>
    </row>
    <row r="6338" spans="1:2" x14ac:dyDescent="0.25">
      <c r="A6338" s="9">
        <v>43365.041666666664</v>
      </c>
      <c r="B6338" s="10">
        <v>73</v>
      </c>
    </row>
    <row r="6339" spans="1:2" x14ac:dyDescent="0.25">
      <c r="A6339" s="9">
        <v>43365.083333333336</v>
      </c>
      <c r="B6339" s="10">
        <v>74</v>
      </c>
    </row>
    <row r="6340" spans="1:2" x14ac:dyDescent="0.25">
      <c r="A6340" s="9">
        <v>43365.125</v>
      </c>
      <c r="B6340" s="10">
        <v>75</v>
      </c>
    </row>
    <row r="6341" spans="1:2" x14ac:dyDescent="0.25">
      <c r="A6341" s="9">
        <v>43365.166666666664</v>
      </c>
      <c r="B6341" s="10">
        <v>76</v>
      </c>
    </row>
    <row r="6342" spans="1:2" x14ac:dyDescent="0.25">
      <c r="A6342" s="9">
        <v>43365.208333333336</v>
      </c>
      <c r="B6342" s="10">
        <v>76</v>
      </c>
    </row>
    <row r="6343" spans="1:2" x14ac:dyDescent="0.25">
      <c r="A6343" s="9">
        <v>43365.25</v>
      </c>
      <c r="B6343" s="10">
        <v>76</v>
      </c>
    </row>
    <row r="6344" spans="1:2" x14ac:dyDescent="0.25">
      <c r="A6344" s="9">
        <v>43365.291666666664</v>
      </c>
      <c r="B6344" s="10">
        <v>75</v>
      </c>
    </row>
    <row r="6345" spans="1:2" x14ac:dyDescent="0.25">
      <c r="A6345" s="9">
        <v>43365.333333333336</v>
      </c>
      <c r="B6345" s="10">
        <v>73</v>
      </c>
    </row>
    <row r="6346" spans="1:2" x14ac:dyDescent="0.25">
      <c r="A6346" s="9">
        <v>43365.375</v>
      </c>
      <c r="B6346" s="10">
        <v>72</v>
      </c>
    </row>
    <row r="6347" spans="1:2" x14ac:dyDescent="0.25">
      <c r="A6347" s="9">
        <v>43365.416666666664</v>
      </c>
      <c r="B6347" s="10">
        <v>72</v>
      </c>
    </row>
    <row r="6348" spans="1:2" x14ac:dyDescent="0.25">
      <c r="A6348" s="9">
        <v>43365.458333333336</v>
      </c>
      <c r="B6348" s="10">
        <v>72</v>
      </c>
    </row>
    <row r="6349" spans="1:2" x14ac:dyDescent="0.25">
      <c r="A6349" s="9">
        <v>43365.5</v>
      </c>
      <c r="B6349" s="10">
        <v>73</v>
      </c>
    </row>
    <row r="6350" spans="1:2" x14ac:dyDescent="0.25">
      <c r="A6350" s="9">
        <v>43365.541666666664</v>
      </c>
      <c r="B6350" s="10">
        <v>71</v>
      </c>
    </row>
    <row r="6351" spans="1:2" x14ac:dyDescent="0.25">
      <c r="A6351" s="9">
        <v>43365.583333333336</v>
      </c>
      <c r="B6351" s="10">
        <v>71</v>
      </c>
    </row>
    <row r="6352" spans="1:2" x14ac:dyDescent="0.25">
      <c r="A6352" s="9">
        <v>43365.625</v>
      </c>
      <c r="B6352" s="10">
        <v>71</v>
      </c>
    </row>
    <row r="6353" spans="1:2" x14ac:dyDescent="0.25">
      <c r="A6353" s="9">
        <v>43365.666666666664</v>
      </c>
      <c r="B6353" s="10">
        <v>70</v>
      </c>
    </row>
    <row r="6354" spans="1:2" x14ac:dyDescent="0.25">
      <c r="A6354" s="9">
        <v>43365.708333333336</v>
      </c>
      <c r="B6354" s="10">
        <v>69</v>
      </c>
    </row>
    <row r="6355" spans="1:2" x14ac:dyDescent="0.25">
      <c r="A6355" s="9">
        <v>43365.75</v>
      </c>
      <c r="B6355" s="10">
        <v>69</v>
      </c>
    </row>
    <row r="6356" spans="1:2" x14ac:dyDescent="0.25">
      <c r="A6356" s="9">
        <v>43365.791666666664</v>
      </c>
      <c r="B6356" s="10">
        <v>68</v>
      </c>
    </row>
    <row r="6357" spans="1:2" x14ac:dyDescent="0.25">
      <c r="A6357" s="9">
        <v>43365.833333333336</v>
      </c>
      <c r="B6357" s="10">
        <v>68</v>
      </c>
    </row>
    <row r="6358" spans="1:2" x14ac:dyDescent="0.25">
      <c r="A6358" s="9">
        <v>43365.875</v>
      </c>
      <c r="B6358" s="10">
        <v>67</v>
      </c>
    </row>
    <row r="6359" spans="1:2" x14ac:dyDescent="0.25">
      <c r="A6359" s="9">
        <v>43365.916666666664</v>
      </c>
      <c r="B6359" s="10">
        <v>66</v>
      </c>
    </row>
    <row r="6360" spans="1:2" x14ac:dyDescent="0.25">
      <c r="A6360" s="9">
        <v>43365.958333333336</v>
      </c>
      <c r="B6360" s="10">
        <v>65</v>
      </c>
    </row>
    <row r="6361" spans="1:2" x14ac:dyDescent="0.25">
      <c r="A6361" s="9">
        <v>43366</v>
      </c>
      <c r="B6361" s="10">
        <v>64</v>
      </c>
    </row>
    <row r="6362" spans="1:2" x14ac:dyDescent="0.25">
      <c r="A6362" s="9">
        <v>43366.041666666664</v>
      </c>
      <c r="B6362" s="10">
        <v>64</v>
      </c>
    </row>
    <row r="6363" spans="1:2" x14ac:dyDescent="0.25">
      <c r="A6363" s="9">
        <v>43366.083333333336</v>
      </c>
      <c r="B6363" s="10">
        <v>63</v>
      </c>
    </row>
    <row r="6364" spans="1:2" x14ac:dyDescent="0.25">
      <c r="A6364" s="9">
        <v>43366.125</v>
      </c>
      <c r="B6364" s="10">
        <v>63</v>
      </c>
    </row>
    <row r="6365" spans="1:2" x14ac:dyDescent="0.25">
      <c r="A6365" s="9">
        <v>43366.166666666664</v>
      </c>
      <c r="B6365" s="10">
        <v>63</v>
      </c>
    </row>
    <row r="6366" spans="1:2" x14ac:dyDescent="0.25">
      <c r="A6366" s="9">
        <v>43366.208333333336</v>
      </c>
      <c r="B6366" s="10">
        <v>62</v>
      </c>
    </row>
    <row r="6367" spans="1:2" x14ac:dyDescent="0.25">
      <c r="A6367" s="9">
        <v>43366.25</v>
      </c>
      <c r="B6367" s="10">
        <v>62</v>
      </c>
    </row>
    <row r="6368" spans="1:2" x14ac:dyDescent="0.25">
      <c r="A6368" s="9">
        <v>43366.291666666664</v>
      </c>
      <c r="B6368" s="10">
        <v>62</v>
      </c>
    </row>
    <row r="6369" spans="1:2" x14ac:dyDescent="0.25">
      <c r="A6369" s="9">
        <v>43366.333333333336</v>
      </c>
      <c r="B6369" s="10">
        <v>62</v>
      </c>
    </row>
    <row r="6370" spans="1:2" x14ac:dyDescent="0.25">
      <c r="A6370" s="9">
        <v>43366.375</v>
      </c>
      <c r="B6370" s="10">
        <v>63</v>
      </c>
    </row>
    <row r="6371" spans="1:2" x14ac:dyDescent="0.25">
      <c r="A6371" s="9">
        <v>43366.416666666664</v>
      </c>
      <c r="B6371" s="10">
        <v>62</v>
      </c>
    </row>
    <row r="6372" spans="1:2" x14ac:dyDescent="0.25">
      <c r="A6372" s="9">
        <v>43366.458333333336</v>
      </c>
      <c r="B6372" s="10">
        <v>63</v>
      </c>
    </row>
    <row r="6373" spans="1:2" x14ac:dyDescent="0.25">
      <c r="A6373" s="9">
        <v>43366.5</v>
      </c>
      <c r="B6373" s="10">
        <v>65</v>
      </c>
    </row>
    <row r="6374" spans="1:2" x14ac:dyDescent="0.25">
      <c r="A6374" s="9">
        <v>43366.541666666664</v>
      </c>
      <c r="B6374" s="10">
        <v>66</v>
      </c>
    </row>
    <row r="6375" spans="1:2" x14ac:dyDescent="0.25">
      <c r="A6375" s="9">
        <v>43366.583333333336</v>
      </c>
      <c r="B6375" s="10">
        <v>67</v>
      </c>
    </row>
    <row r="6376" spans="1:2" x14ac:dyDescent="0.25">
      <c r="A6376" s="9">
        <v>43366.625</v>
      </c>
      <c r="B6376" s="10">
        <v>67</v>
      </c>
    </row>
    <row r="6377" spans="1:2" x14ac:dyDescent="0.25">
      <c r="A6377" s="9">
        <v>43366.666666666664</v>
      </c>
      <c r="B6377" s="10">
        <v>67</v>
      </c>
    </row>
    <row r="6378" spans="1:2" x14ac:dyDescent="0.25">
      <c r="A6378" s="9">
        <v>43366.708333333336</v>
      </c>
      <c r="B6378" s="10">
        <v>67</v>
      </c>
    </row>
    <row r="6379" spans="1:2" x14ac:dyDescent="0.25">
      <c r="A6379" s="9">
        <v>43366.75</v>
      </c>
      <c r="B6379" s="10">
        <v>67</v>
      </c>
    </row>
    <row r="6380" spans="1:2" x14ac:dyDescent="0.25">
      <c r="A6380" s="9">
        <v>43366.791666666664</v>
      </c>
      <c r="B6380" s="10">
        <v>66</v>
      </c>
    </row>
    <row r="6381" spans="1:2" x14ac:dyDescent="0.25">
      <c r="A6381" s="9">
        <v>43366.833333333336</v>
      </c>
      <c r="B6381" s="10">
        <v>66</v>
      </c>
    </row>
    <row r="6382" spans="1:2" x14ac:dyDescent="0.25">
      <c r="A6382" s="9">
        <v>43366.875</v>
      </c>
      <c r="B6382" s="10">
        <v>66</v>
      </c>
    </row>
    <row r="6383" spans="1:2" x14ac:dyDescent="0.25">
      <c r="A6383" s="9">
        <v>43366.916666666664</v>
      </c>
      <c r="B6383" s="10">
        <v>66</v>
      </c>
    </row>
    <row r="6384" spans="1:2" x14ac:dyDescent="0.25">
      <c r="A6384" s="9">
        <v>43366.958333333336</v>
      </c>
      <c r="B6384" s="10">
        <v>66</v>
      </c>
    </row>
    <row r="6385" spans="1:2" x14ac:dyDescent="0.25">
      <c r="A6385" s="9">
        <v>43367</v>
      </c>
      <c r="B6385" s="10">
        <v>66</v>
      </c>
    </row>
    <row r="6386" spans="1:2" x14ac:dyDescent="0.25">
      <c r="A6386" s="9">
        <v>43367.041666666664</v>
      </c>
      <c r="B6386" s="10">
        <v>65</v>
      </c>
    </row>
    <row r="6387" spans="1:2" x14ac:dyDescent="0.25">
      <c r="A6387" s="9">
        <v>43367.083333333336</v>
      </c>
      <c r="B6387" s="10">
        <v>64</v>
      </c>
    </row>
    <row r="6388" spans="1:2" x14ac:dyDescent="0.25">
      <c r="A6388" s="9">
        <v>43367.125</v>
      </c>
      <c r="B6388" s="10">
        <v>64</v>
      </c>
    </row>
    <row r="6389" spans="1:2" x14ac:dyDescent="0.25">
      <c r="A6389" s="9">
        <v>43367.166666666664</v>
      </c>
      <c r="B6389" s="10">
        <v>63</v>
      </c>
    </row>
    <row r="6390" spans="1:2" x14ac:dyDescent="0.25">
      <c r="A6390" s="9">
        <v>43367.208333333336</v>
      </c>
      <c r="B6390" s="10">
        <v>61</v>
      </c>
    </row>
    <row r="6391" spans="1:2" x14ac:dyDescent="0.25">
      <c r="A6391" s="9">
        <v>43367.25</v>
      </c>
      <c r="B6391" s="10">
        <v>60</v>
      </c>
    </row>
    <row r="6392" spans="1:2" x14ac:dyDescent="0.25">
      <c r="A6392" s="9">
        <v>43367.291666666664</v>
      </c>
      <c r="B6392" s="10">
        <v>60</v>
      </c>
    </row>
    <row r="6393" spans="1:2" x14ac:dyDescent="0.25">
      <c r="A6393" s="9">
        <v>43367.333333333336</v>
      </c>
      <c r="B6393" s="10">
        <v>60</v>
      </c>
    </row>
    <row r="6394" spans="1:2" x14ac:dyDescent="0.25">
      <c r="A6394" s="9">
        <v>43367.375</v>
      </c>
      <c r="B6394" s="10">
        <v>62</v>
      </c>
    </row>
    <row r="6395" spans="1:2" x14ac:dyDescent="0.25">
      <c r="A6395" s="9">
        <v>43367.416666666664</v>
      </c>
      <c r="B6395" s="10">
        <v>63</v>
      </c>
    </row>
    <row r="6396" spans="1:2" x14ac:dyDescent="0.25">
      <c r="A6396" s="9">
        <v>43367.458333333336</v>
      </c>
      <c r="B6396" s="10">
        <v>63</v>
      </c>
    </row>
    <row r="6397" spans="1:2" x14ac:dyDescent="0.25">
      <c r="A6397" s="9">
        <v>43367.5</v>
      </c>
      <c r="B6397" s="10">
        <v>67</v>
      </c>
    </row>
    <row r="6398" spans="1:2" x14ac:dyDescent="0.25">
      <c r="A6398" s="9">
        <v>43367.541666666664</v>
      </c>
      <c r="B6398" s="10">
        <v>69</v>
      </c>
    </row>
    <row r="6399" spans="1:2" x14ac:dyDescent="0.25">
      <c r="A6399" s="9">
        <v>43367.583333333336</v>
      </c>
      <c r="B6399" s="10">
        <v>71</v>
      </c>
    </row>
    <row r="6400" spans="1:2" x14ac:dyDescent="0.25">
      <c r="A6400" s="9">
        <v>43367.625</v>
      </c>
      <c r="B6400" s="10">
        <v>69</v>
      </c>
    </row>
    <row r="6401" spans="1:2" x14ac:dyDescent="0.25">
      <c r="A6401" s="9">
        <v>43367.666666666664</v>
      </c>
      <c r="B6401" s="10">
        <v>69</v>
      </c>
    </row>
    <row r="6402" spans="1:2" x14ac:dyDescent="0.25">
      <c r="A6402" s="9">
        <v>43367.708333333336</v>
      </c>
      <c r="B6402" s="10">
        <v>68</v>
      </c>
    </row>
    <row r="6403" spans="1:2" x14ac:dyDescent="0.25">
      <c r="A6403" s="9">
        <v>43367.75</v>
      </c>
      <c r="B6403" s="10">
        <v>66</v>
      </c>
    </row>
    <row r="6404" spans="1:2" x14ac:dyDescent="0.25">
      <c r="A6404" s="9">
        <v>43367.791666666664</v>
      </c>
      <c r="B6404" s="10">
        <v>64</v>
      </c>
    </row>
    <row r="6405" spans="1:2" x14ac:dyDescent="0.25">
      <c r="A6405" s="9">
        <v>43367.833333333336</v>
      </c>
      <c r="B6405" s="10">
        <v>63</v>
      </c>
    </row>
    <row r="6406" spans="1:2" x14ac:dyDescent="0.25">
      <c r="A6406" s="9">
        <v>43367.875</v>
      </c>
      <c r="B6406" s="10">
        <v>62</v>
      </c>
    </row>
    <row r="6407" spans="1:2" x14ac:dyDescent="0.25">
      <c r="A6407" s="9">
        <v>43367.916666666664</v>
      </c>
      <c r="B6407" s="10">
        <v>62</v>
      </c>
    </row>
    <row r="6408" spans="1:2" x14ac:dyDescent="0.25">
      <c r="A6408" s="9">
        <v>43367.958333333336</v>
      </c>
      <c r="B6408" s="10">
        <v>62</v>
      </c>
    </row>
    <row r="6409" spans="1:2" x14ac:dyDescent="0.25">
      <c r="A6409" s="9">
        <v>43368</v>
      </c>
      <c r="B6409" s="10">
        <v>62</v>
      </c>
    </row>
    <row r="6410" spans="1:2" x14ac:dyDescent="0.25">
      <c r="A6410" s="9">
        <v>43368.041666666664</v>
      </c>
      <c r="B6410" s="10">
        <v>62</v>
      </c>
    </row>
    <row r="6411" spans="1:2" x14ac:dyDescent="0.25">
      <c r="A6411" s="9">
        <v>43368.083333333336</v>
      </c>
      <c r="B6411" s="10">
        <v>61</v>
      </c>
    </row>
    <row r="6412" spans="1:2" x14ac:dyDescent="0.25">
      <c r="A6412" s="9">
        <v>43368.125</v>
      </c>
      <c r="B6412" s="10">
        <v>61</v>
      </c>
    </row>
    <row r="6413" spans="1:2" x14ac:dyDescent="0.25">
      <c r="A6413" s="9">
        <v>43368.166666666664</v>
      </c>
      <c r="B6413" s="10">
        <v>61</v>
      </c>
    </row>
    <row r="6414" spans="1:2" x14ac:dyDescent="0.25">
      <c r="A6414" s="9">
        <v>43368.208333333336</v>
      </c>
      <c r="B6414" s="10">
        <v>61</v>
      </c>
    </row>
    <row r="6415" spans="1:2" x14ac:dyDescent="0.25">
      <c r="A6415" s="9">
        <v>43368.25</v>
      </c>
      <c r="B6415" s="10">
        <v>60</v>
      </c>
    </row>
    <row r="6416" spans="1:2" x14ac:dyDescent="0.25">
      <c r="A6416" s="9">
        <v>43368.291666666664</v>
      </c>
      <c r="B6416" s="10">
        <v>61</v>
      </c>
    </row>
    <row r="6417" spans="1:2" x14ac:dyDescent="0.25">
      <c r="A6417" s="9">
        <v>43368.333333333336</v>
      </c>
      <c r="B6417" s="10">
        <v>61</v>
      </c>
    </row>
    <row r="6418" spans="1:2" x14ac:dyDescent="0.25">
      <c r="A6418" s="9">
        <v>43368.375</v>
      </c>
      <c r="B6418" s="10">
        <v>63</v>
      </c>
    </row>
    <row r="6419" spans="1:2" x14ac:dyDescent="0.25">
      <c r="A6419" s="9">
        <v>43368.416666666664</v>
      </c>
      <c r="B6419" s="10">
        <v>70</v>
      </c>
    </row>
    <row r="6420" spans="1:2" x14ac:dyDescent="0.25">
      <c r="A6420" s="9">
        <v>43368.458333333336</v>
      </c>
      <c r="B6420" s="10">
        <v>71</v>
      </c>
    </row>
    <row r="6421" spans="1:2" x14ac:dyDescent="0.25">
      <c r="A6421" s="9">
        <v>43368.5</v>
      </c>
      <c r="B6421" s="10">
        <v>71</v>
      </c>
    </row>
    <row r="6422" spans="1:2" x14ac:dyDescent="0.25">
      <c r="A6422" s="9">
        <v>43368.541666666664</v>
      </c>
      <c r="B6422" s="10">
        <v>73</v>
      </c>
    </row>
    <row r="6423" spans="1:2" x14ac:dyDescent="0.25">
      <c r="A6423" s="9">
        <v>43368.583333333336</v>
      </c>
      <c r="B6423" s="10">
        <v>73</v>
      </c>
    </row>
    <row r="6424" spans="1:2" x14ac:dyDescent="0.25">
      <c r="A6424" s="9">
        <v>43368.625</v>
      </c>
      <c r="B6424" s="10">
        <v>75</v>
      </c>
    </row>
    <row r="6425" spans="1:2" x14ac:dyDescent="0.25">
      <c r="A6425" s="9">
        <v>43368.666666666664</v>
      </c>
      <c r="B6425" s="10">
        <v>75</v>
      </c>
    </row>
    <row r="6426" spans="1:2" x14ac:dyDescent="0.25">
      <c r="A6426" s="9">
        <v>43368.708333333336</v>
      </c>
      <c r="B6426" s="10">
        <v>76</v>
      </c>
    </row>
    <row r="6427" spans="1:2" x14ac:dyDescent="0.25">
      <c r="A6427" s="9">
        <v>43368.75</v>
      </c>
      <c r="B6427" s="10">
        <v>73</v>
      </c>
    </row>
    <row r="6428" spans="1:2" x14ac:dyDescent="0.25">
      <c r="A6428" s="9">
        <v>43368.791666666664</v>
      </c>
      <c r="B6428" s="10">
        <v>73</v>
      </c>
    </row>
    <row r="6429" spans="1:2" x14ac:dyDescent="0.25">
      <c r="A6429" s="9">
        <v>43368.833333333336</v>
      </c>
      <c r="B6429" s="10">
        <v>74</v>
      </c>
    </row>
    <row r="6430" spans="1:2" x14ac:dyDescent="0.25">
      <c r="A6430" s="9">
        <v>43368.875</v>
      </c>
      <c r="B6430" s="10">
        <v>73</v>
      </c>
    </row>
    <row r="6431" spans="1:2" x14ac:dyDescent="0.25">
      <c r="A6431" s="9">
        <v>43368.916666666664</v>
      </c>
      <c r="B6431" s="10">
        <v>73</v>
      </c>
    </row>
    <row r="6432" spans="1:2" x14ac:dyDescent="0.25">
      <c r="A6432" s="9">
        <v>43368.958333333336</v>
      </c>
      <c r="B6432" s="10">
        <v>73</v>
      </c>
    </row>
    <row r="6433" spans="1:2" x14ac:dyDescent="0.25">
      <c r="A6433" s="9">
        <v>43369</v>
      </c>
      <c r="B6433" s="10">
        <v>73</v>
      </c>
    </row>
    <row r="6434" spans="1:2" x14ac:dyDescent="0.25">
      <c r="A6434" s="9">
        <v>43369.041666666664</v>
      </c>
      <c r="B6434" s="10">
        <v>73</v>
      </c>
    </row>
    <row r="6435" spans="1:2" x14ac:dyDescent="0.25">
      <c r="A6435" s="9">
        <v>43369.083333333336</v>
      </c>
      <c r="B6435" s="10">
        <v>74</v>
      </c>
    </row>
    <row r="6436" spans="1:2" x14ac:dyDescent="0.25">
      <c r="A6436" s="9">
        <v>43369.125</v>
      </c>
      <c r="B6436" s="10">
        <v>73</v>
      </c>
    </row>
    <row r="6437" spans="1:2" x14ac:dyDescent="0.25">
      <c r="A6437" s="9">
        <v>43369.166666666664</v>
      </c>
      <c r="B6437" s="10">
        <v>73</v>
      </c>
    </row>
    <row r="6438" spans="1:2" x14ac:dyDescent="0.25">
      <c r="A6438" s="9">
        <v>43369.208333333336</v>
      </c>
      <c r="B6438" s="10">
        <v>74</v>
      </c>
    </row>
    <row r="6439" spans="1:2" x14ac:dyDescent="0.25">
      <c r="A6439" s="9">
        <v>43369.25</v>
      </c>
      <c r="B6439" s="10">
        <v>73</v>
      </c>
    </row>
    <row r="6440" spans="1:2" x14ac:dyDescent="0.25">
      <c r="A6440" s="9">
        <v>43369.291666666664</v>
      </c>
      <c r="B6440" s="10">
        <v>73</v>
      </c>
    </row>
    <row r="6441" spans="1:2" x14ac:dyDescent="0.25">
      <c r="A6441" s="9">
        <v>43369.333333333336</v>
      </c>
      <c r="B6441" s="10">
        <v>74</v>
      </c>
    </row>
    <row r="6442" spans="1:2" x14ac:dyDescent="0.25">
      <c r="A6442" s="9">
        <v>43369.375</v>
      </c>
      <c r="B6442" s="10">
        <v>73</v>
      </c>
    </row>
    <row r="6443" spans="1:2" x14ac:dyDescent="0.25">
      <c r="A6443" s="9">
        <v>43369.416666666664</v>
      </c>
      <c r="B6443" s="10">
        <v>75</v>
      </c>
    </row>
    <row r="6444" spans="1:2" x14ac:dyDescent="0.25">
      <c r="A6444" s="9">
        <v>43369.458333333336</v>
      </c>
      <c r="B6444" s="10">
        <v>78</v>
      </c>
    </row>
    <row r="6445" spans="1:2" x14ac:dyDescent="0.25">
      <c r="A6445" s="9">
        <v>43369.5</v>
      </c>
      <c r="B6445" s="10">
        <v>81</v>
      </c>
    </row>
    <row r="6446" spans="1:2" x14ac:dyDescent="0.25">
      <c r="A6446" s="9">
        <v>43369.541666666664</v>
      </c>
      <c r="B6446" s="10">
        <v>82</v>
      </c>
    </row>
    <row r="6447" spans="1:2" x14ac:dyDescent="0.25">
      <c r="A6447" s="9">
        <v>43369.583333333336</v>
      </c>
      <c r="B6447" s="10">
        <v>80</v>
      </c>
    </row>
    <row r="6448" spans="1:2" x14ac:dyDescent="0.25">
      <c r="A6448" s="9">
        <v>43369.625</v>
      </c>
      <c r="B6448" s="10">
        <v>82</v>
      </c>
    </row>
    <row r="6449" spans="1:2" x14ac:dyDescent="0.25">
      <c r="A6449" s="9">
        <v>43369.666666666664</v>
      </c>
      <c r="B6449" s="10">
        <v>82</v>
      </c>
    </row>
    <row r="6450" spans="1:2" x14ac:dyDescent="0.25">
      <c r="A6450" s="9">
        <v>43369.708333333336</v>
      </c>
      <c r="B6450" s="10">
        <v>83</v>
      </c>
    </row>
    <row r="6451" spans="1:2" x14ac:dyDescent="0.25">
      <c r="A6451" s="9">
        <v>43369.75</v>
      </c>
      <c r="B6451" s="10">
        <v>79</v>
      </c>
    </row>
    <row r="6452" spans="1:2" x14ac:dyDescent="0.25">
      <c r="A6452" s="9">
        <v>43369.791666666664</v>
      </c>
      <c r="B6452" s="10">
        <v>77</v>
      </c>
    </row>
    <row r="6453" spans="1:2" x14ac:dyDescent="0.25">
      <c r="A6453" s="9">
        <v>43369.833333333336</v>
      </c>
      <c r="B6453" s="10">
        <v>75</v>
      </c>
    </row>
    <row r="6454" spans="1:2" x14ac:dyDescent="0.25">
      <c r="A6454" s="9">
        <v>43369.875</v>
      </c>
      <c r="B6454" s="10">
        <v>76</v>
      </c>
    </row>
    <row r="6455" spans="1:2" x14ac:dyDescent="0.25">
      <c r="A6455" s="9">
        <v>43369.916666666664</v>
      </c>
      <c r="B6455" s="10">
        <v>76</v>
      </c>
    </row>
    <row r="6456" spans="1:2" x14ac:dyDescent="0.25">
      <c r="A6456" s="9">
        <v>43369.958333333336</v>
      </c>
      <c r="B6456" s="10">
        <v>74</v>
      </c>
    </row>
    <row r="6457" spans="1:2" x14ac:dyDescent="0.25">
      <c r="A6457" s="9">
        <v>43370</v>
      </c>
      <c r="B6457" s="10">
        <v>74</v>
      </c>
    </row>
    <row r="6458" spans="1:2" x14ac:dyDescent="0.25">
      <c r="A6458" s="9">
        <v>43370.041666666664</v>
      </c>
      <c r="B6458" s="10">
        <v>72</v>
      </c>
    </row>
    <row r="6459" spans="1:2" x14ac:dyDescent="0.25">
      <c r="A6459" s="9">
        <v>43370.083333333336</v>
      </c>
      <c r="B6459" s="10">
        <v>70</v>
      </c>
    </row>
    <row r="6460" spans="1:2" x14ac:dyDescent="0.25">
      <c r="A6460" s="9">
        <v>43370.125</v>
      </c>
      <c r="B6460" s="10">
        <v>69</v>
      </c>
    </row>
    <row r="6461" spans="1:2" x14ac:dyDescent="0.25">
      <c r="A6461" s="9">
        <v>43370.166666666664</v>
      </c>
      <c r="B6461" s="10">
        <v>66</v>
      </c>
    </row>
    <row r="6462" spans="1:2" x14ac:dyDescent="0.25">
      <c r="A6462" s="9">
        <v>43370.208333333336</v>
      </c>
      <c r="B6462" s="10">
        <v>65</v>
      </c>
    </row>
    <row r="6463" spans="1:2" x14ac:dyDescent="0.25">
      <c r="A6463" s="9">
        <v>43370.25</v>
      </c>
      <c r="B6463" s="10">
        <v>65</v>
      </c>
    </row>
    <row r="6464" spans="1:2" x14ac:dyDescent="0.25">
      <c r="A6464" s="9">
        <v>43370.291666666664</v>
      </c>
      <c r="B6464" s="10">
        <v>63</v>
      </c>
    </row>
    <row r="6465" spans="1:2" x14ac:dyDescent="0.25">
      <c r="A6465" s="9">
        <v>43370.333333333336</v>
      </c>
      <c r="B6465" s="10">
        <v>63</v>
      </c>
    </row>
    <row r="6466" spans="1:2" x14ac:dyDescent="0.25">
      <c r="A6466" s="9">
        <v>43370.375</v>
      </c>
      <c r="B6466" s="10">
        <v>63</v>
      </c>
    </row>
    <row r="6467" spans="1:2" x14ac:dyDescent="0.25">
      <c r="A6467" s="9">
        <v>43370.416666666664</v>
      </c>
      <c r="B6467" s="10">
        <v>65</v>
      </c>
    </row>
    <row r="6468" spans="1:2" x14ac:dyDescent="0.25">
      <c r="A6468" s="9">
        <v>43370.458333333336</v>
      </c>
      <c r="B6468" s="10">
        <v>68</v>
      </c>
    </row>
    <row r="6469" spans="1:2" x14ac:dyDescent="0.25">
      <c r="A6469" s="9">
        <v>43370.5</v>
      </c>
      <c r="B6469" s="10">
        <v>70</v>
      </c>
    </row>
    <row r="6470" spans="1:2" x14ac:dyDescent="0.25">
      <c r="A6470" s="9">
        <v>43370.541666666664</v>
      </c>
      <c r="B6470" s="10">
        <v>72</v>
      </c>
    </row>
    <row r="6471" spans="1:2" x14ac:dyDescent="0.25">
      <c r="A6471" s="9">
        <v>43370.583333333336</v>
      </c>
      <c r="B6471" s="10">
        <v>72</v>
      </c>
    </row>
    <row r="6472" spans="1:2" x14ac:dyDescent="0.25">
      <c r="A6472" s="9">
        <v>43370.625</v>
      </c>
      <c r="B6472" s="10">
        <v>73</v>
      </c>
    </row>
    <row r="6473" spans="1:2" x14ac:dyDescent="0.25">
      <c r="A6473" s="9">
        <v>43370.666666666664</v>
      </c>
      <c r="B6473" s="10">
        <v>73</v>
      </c>
    </row>
    <row r="6474" spans="1:2" x14ac:dyDescent="0.25">
      <c r="A6474" s="9">
        <v>43370.708333333336</v>
      </c>
      <c r="B6474" s="10">
        <v>72</v>
      </c>
    </row>
    <row r="6475" spans="1:2" x14ac:dyDescent="0.25">
      <c r="A6475" s="9">
        <v>43370.75</v>
      </c>
      <c r="B6475" s="10">
        <v>71</v>
      </c>
    </row>
    <row r="6476" spans="1:2" x14ac:dyDescent="0.25">
      <c r="A6476" s="9">
        <v>43370.791666666664</v>
      </c>
      <c r="B6476" s="10">
        <v>70</v>
      </c>
    </row>
    <row r="6477" spans="1:2" x14ac:dyDescent="0.25">
      <c r="A6477" s="9">
        <v>43370.833333333336</v>
      </c>
      <c r="B6477" s="10">
        <v>70</v>
      </c>
    </row>
    <row r="6478" spans="1:2" x14ac:dyDescent="0.25">
      <c r="A6478" s="9">
        <v>43370.875</v>
      </c>
      <c r="B6478" s="10">
        <v>69</v>
      </c>
    </row>
    <row r="6479" spans="1:2" x14ac:dyDescent="0.25">
      <c r="A6479" s="9">
        <v>43370.916666666664</v>
      </c>
      <c r="B6479" s="10">
        <v>68</v>
      </c>
    </row>
    <row r="6480" spans="1:2" x14ac:dyDescent="0.25">
      <c r="A6480" s="9">
        <v>43370.958333333336</v>
      </c>
      <c r="B6480" s="10">
        <v>68</v>
      </c>
    </row>
    <row r="6481" spans="1:2" x14ac:dyDescent="0.25">
      <c r="A6481" s="9">
        <v>43371</v>
      </c>
      <c r="B6481" s="10">
        <v>68</v>
      </c>
    </row>
    <row r="6482" spans="1:2" x14ac:dyDescent="0.25">
      <c r="A6482" s="9">
        <v>43371.041666666664</v>
      </c>
      <c r="B6482" s="10">
        <v>65</v>
      </c>
    </row>
    <row r="6483" spans="1:2" x14ac:dyDescent="0.25">
      <c r="A6483" s="9">
        <v>43371.083333333336</v>
      </c>
      <c r="B6483" s="10">
        <v>65</v>
      </c>
    </row>
    <row r="6484" spans="1:2" x14ac:dyDescent="0.25">
      <c r="A6484" s="9">
        <v>43371.125</v>
      </c>
      <c r="B6484" s="10">
        <v>65</v>
      </c>
    </row>
    <row r="6485" spans="1:2" x14ac:dyDescent="0.25">
      <c r="A6485" s="9">
        <v>43371.166666666664</v>
      </c>
      <c r="B6485" s="10">
        <v>64</v>
      </c>
    </row>
    <row r="6486" spans="1:2" x14ac:dyDescent="0.25">
      <c r="A6486" s="9">
        <v>43371.208333333336</v>
      </c>
      <c r="B6486" s="10">
        <v>63</v>
      </c>
    </row>
    <row r="6487" spans="1:2" x14ac:dyDescent="0.25">
      <c r="A6487" s="9">
        <v>43371.25</v>
      </c>
      <c r="B6487" s="10">
        <v>64</v>
      </c>
    </row>
    <row r="6488" spans="1:2" x14ac:dyDescent="0.25">
      <c r="A6488" s="9">
        <v>43371.291666666664</v>
      </c>
      <c r="B6488" s="10">
        <v>63</v>
      </c>
    </row>
    <row r="6489" spans="1:2" x14ac:dyDescent="0.25">
      <c r="A6489" s="9">
        <v>43371.333333333336</v>
      </c>
      <c r="B6489" s="10">
        <v>60</v>
      </c>
    </row>
    <row r="6490" spans="1:2" x14ac:dyDescent="0.25">
      <c r="A6490" s="9">
        <v>43371.375</v>
      </c>
      <c r="B6490" s="10">
        <v>60</v>
      </c>
    </row>
    <row r="6491" spans="1:2" x14ac:dyDescent="0.25">
      <c r="A6491" s="9">
        <v>43371.416666666664</v>
      </c>
      <c r="B6491" s="10">
        <v>59</v>
      </c>
    </row>
    <row r="6492" spans="1:2" x14ac:dyDescent="0.25">
      <c r="A6492" s="9">
        <v>43371.458333333336</v>
      </c>
      <c r="B6492" s="10">
        <v>58</v>
      </c>
    </row>
    <row r="6493" spans="1:2" x14ac:dyDescent="0.25">
      <c r="A6493" s="9">
        <v>43371.5</v>
      </c>
      <c r="B6493" s="10">
        <v>61</v>
      </c>
    </row>
    <row r="6494" spans="1:2" x14ac:dyDescent="0.25">
      <c r="A6494" s="9">
        <v>43371.541666666664</v>
      </c>
      <c r="B6494" s="10">
        <v>57</v>
      </c>
    </row>
    <row r="6495" spans="1:2" x14ac:dyDescent="0.25">
      <c r="A6495" s="9">
        <v>43371.583333333336</v>
      </c>
      <c r="B6495" s="10">
        <v>59</v>
      </c>
    </row>
    <row r="6496" spans="1:2" x14ac:dyDescent="0.25">
      <c r="A6496" s="9">
        <v>43371.625</v>
      </c>
      <c r="B6496" s="10">
        <v>63</v>
      </c>
    </row>
    <row r="6497" spans="1:2" x14ac:dyDescent="0.25">
      <c r="A6497" s="9">
        <v>43371.666666666664</v>
      </c>
      <c r="B6497" s="10">
        <v>63</v>
      </c>
    </row>
    <row r="6498" spans="1:2" x14ac:dyDescent="0.25">
      <c r="A6498" s="9">
        <v>43371.708333333336</v>
      </c>
      <c r="B6498" s="10">
        <v>64</v>
      </c>
    </row>
    <row r="6499" spans="1:2" x14ac:dyDescent="0.25">
      <c r="A6499" s="9">
        <v>43371.75</v>
      </c>
      <c r="B6499" s="10">
        <v>64</v>
      </c>
    </row>
    <row r="6500" spans="1:2" x14ac:dyDescent="0.25">
      <c r="A6500" s="9">
        <v>43371.791666666664</v>
      </c>
      <c r="B6500" s="10">
        <v>64</v>
      </c>
    </row>
    <row r="6501" spans="1:2" x14ac:dyDescent="0.25">
      <c r="A6501" s="9">
        <v>43371.833333333336</v>
      </c>
      <c r="B6501" s="10">
        <v>64</v>
      </c>
    </row>
    <row r="6502" spans="1:2" x14ac:dyDescent="0.25">
      <c r="A6502" s="9">
        <v>43371.875</v>
      </c>
      <c r="B6502" s="10">
        <v>63</v>
      </c>
    </row>
    <row r="6503" spans="1:2" x14ac:dyDescent="0.25">
      <c r="A6503" s="9">
        <v>43371.916666666664</v>
      </c>
      <c r="B6503" s="10">
        <v>63</v>
      </c>
    </row>
    <row r="6504" spans="1:2" x14ac:dyDescent="0.25">
      <c r="A6504" s="9">
        <v>43371.958333333336</v>
      </c>
      <c r="B6504" s="10">
        <v>62</v>
      </c>
    </row>
    <row r="6505" spans="1:2" x14ac:dyDescent="0.25">
      <c r="A6505" s="9">
        <v>43372</v>
      </c>
      <c r="B6505" s="10">
        <v>63</v>
      </c>
    </row>
    <row r="6506" spans="1:2" x14ac:dyDescent="0.25">
      <c r="A6506" s="9">
        <v>43372.041666666664</v>
      </c>
      <c r="B6506" s="10">
        <v>63</v>
      </c>
    </row>
    <row r="6507" spans="1:2" x14ac:dyDescent="0.25">
      <c r="A6507" s="9">
        <v>43372.083333333336</v>
      </c>
      <c r="B6507" s="10">
        <v>62</v>
      </c>
    </row>
    <row r="6508" spans="1:2" x14ac:dyDescent="0.25">
      <c r="A6508" s="9">
        <v>43372.125</v>
      </c>
      <c r="B6508" s="10">
        <v>61</v>
      </c>
    </row>
    <row r="6509" spans="1:2" x14ac:dyDescent="0.25">
      <c r="A6509" s="9">
        <v>43372.166666666664</v>
      </c>
      <c r="B6509" s="10">
        <v>61</v>
      </c>
    </row>
    <row r="6510" spans="1:2" x14ac:dyDescent="0.25">
      <c r="A6510" s="9">
        <v>43372.208333333336</v>
      </c>
      <c r="B6510" s="10">
        <v>60</v>
      </c>
    </row>
    <row r="6511" spans="1:2" x14ac:dyDescent="0.25">
      <c r="A6511" s="9">
        <v>43372.25</v>
      </c>
      <c r="B6511" s="10">
        <v>61</v>
      </c>
    </row>
    <row r="6512" spans="1:2" x14ac:dyDescent="0.25">
      <c r="A6512" s="9">
        <v>43372.291666666664</v>
      </c>
      <c r="B6512" s="10">
        <v>61</v>
      </c>
    </row>
    <row r="6513" spans="1:2" x14ac:dyDescent="0.25">
      <c r="A6513" s="9">
        <v>43372.333333333336</v>
      </c>
      <c r="B6513" s="10">
        <v>62</v>
      </c>
    </row>
    <row r="6514" spans="1:2" x14ac:dyDescent="0.25">
      <c r="A6514" s="9">
        <v>43372.375</v>
      </c>
      <c r="B6514" s="10">
        <v>64</v>
      </c>
    </row>
    <row r="6515" spans="1:2" x14ac:dyDescent="0.25">
      <c r="A6515" s="9">
        <v>43372.416666666664</v>
      </c>
      <c r="B6515" s="10">
        <v>66</v>
      </c>
    </row>
    <row r="6516" spans="1:2" x14ac:dyDescent="0.25">
      <c r="A6516" s="9">
        <v>43372.458333333336</v>
      </c>
      <c r="B6516" s="10">
        <v>68</v>
      </c>
    </row>
    <row r="6517" spans="1:2" x14ac:dyDescent="0.25">
      <c r="A6517" s="9">
        <v>43372.5</v>
      </c>
      <c r="B6517" s="10">
        <v>70</v>
      </c>
    </row>
    <row r="6518" spans="1:2" x14ac:dyDescent="0.25">
      <c r="A6518" s="9">
        <v>43372.541666666664</v>
      </c>
      <c r="B6518" s="10">
        <v>72</v>
      </c>
    </row>
    <row r="6519" spans="1:2" x14ac:dyDescent="0.25">
      <c r="A6519" s="9">
        <v>43372.583333333336</v>
      </c>
      <c r="B6519" s="10">
        <v>74</v>
      </c>
    </row>
    <row r="6520" spans="1:2" x14ac:dyDescent="0.25">
      <c r="A6520" s="9">
        <v>43372.625</v>
      </c>
      <c r="B6520" s="10">
        <v>75</v>
      </c>
    </row>
    <row r="6521" spans="1:2" x14ac:dyDescent="0.25">
      <c r="A6521" s="9">
        <v>43372.666666666664</v>
      </c>
      <c r="B6521" s="10">
        <v>73</v>
      </c>
    </row>
    <row r="6522" spans="1:2" x14ac:dyDescent="0.25">
      <c r="A6522" s="9">
        <v>43372.708333333336</v>
      </c>
      <c r="B6522" s="10">
        <v>75</v>
      </c>
    </row>
    <row r="6523" spans="1:2" x14ac:dyDescent="0.25">
      <c r="A6523" s="9">
        <v>43372.75</v>
      </c>
      <c r="B6523" s="10">
        <v>72</v>
      </c>
    </row>
    <row r="6524" spans="1:2" x14ac:dyDescent="0.25">
      <c r="A6524" s="9">
        <v>43372.791666666664</v>
      </c>
      <c r="B6524" s="10">
        <v>70</v>
      </c>
    </row>
    <row r="6525" spans="1:2" x14ac:dyDescent="0.25">
      <c r="A6525" s="9">
        <v>43372.833333333336</v>
      </c>
      <c r="B6525" s="10">
        <v>68</v>
      </c>
    </row>
    <row r="6526" spans="1:2" x14ac:dyDescent="0.25">
      <c r="A6526" s="9">
        <v>43372.875</v>
      </c>
      <c r="B6526" s="10">
        <v>68</v>
      </c>
    </row>
    <row r="6527" spans="1:2" x14ac:dyDescent="0.25">
      <c r="A6527" s="9">
        <v>43372.916666666664</v>
      </c>
      <c r="B6527" s="10">
        <v>66</v>
      </c>
    </row>
    <row r="6528" spans="1:2" x14ac:dyDescent="0.25">
      <c r="A6528" s="9">
        <v>43372.958333333336</v>
      </c>
      <c r="B6528" s="10">
        <v>66</v>
      </c>
    </row>
    <row r="6529" spans="1:2" x14ac:dyDescent="0.25">
      <c r="A6529" s="9">
        <v>43373</v>
      </c>
      <c r="B6529" s="10">
        <v>64</v>
      </c>
    </row>
    <row r="6530" spans="1:2" x14ac:dyDescent="0.25">
      <c r="A6530" s="9">
        <v>43373.041666666664</v>
      </c>
      <c r="B6530" s="10">
        <v>64</v>
      </c>
    </row>
    <row r="6531" spans="1:2" x14ac:dyDescent="0.25">
      <c r="A6531" s="9">
        <v>43373.083333333336</v>
      </c>
      <c r="B6531" s="10">
        <v>63</v>
      </c>
    </row>
    <row r="6532" spans="1:2" x14ac:dyDescent="0.25">
      <c r="A6532" s="9">
        <v>43373.125</v>
      </c>
      <c r="B6532" s="10">
        <v>63</v>
      </c>
    </row>
    <row r="6533" spans="1:2" x14ac:dyDescent="0.25">
      <c r="A6533" s="9">
        <v>43373.166666666664</v>
      </c>
      <c r="B6533" s="10">
        <v>61</v>
      </c>
    </row>
    <row r="6534" spans="1:2" x14ac:dyDescent="0.25">
      <c r="A6534" s="9">
        <v>43373.208333333336</v>
      </c>
      <c r="B6534" s="10">
        <v>60</v>
      </c>
    </row>
    <row r="6535" spans="1:2" x14ac:dyDescent="0.25">
      <c r="A6535" s="9">
        <v>43373.25</v>
      </c>
      <c r="B6535" s="10">
        <v>57</v>
      </c>
    </row>
    <row r="6536" spans="1:2" x14ac:dyDescent="0.25">
      <c r="A6536" s="9">
        <v>43373.291666666664</v>
      </c>
      <c r="B6536" s="10">
        <v>57</v>
      </c>
    </row>
    <row r="6537" spans="1:2" x14ac:dyDescent="0.25">
      <c r="A6537" s="9">
        <v>43373.333333333336</v>
      </c>
      <c r="B6537" s="10">
        <v>59</v>
      </c>
    </row>
    <row r="6538" spans="1:2" x14ac:dyDescent="0.25">
      <c r="A6538" s="9">
        <v>43373.375</v>
      </c>
      <c r="B6538" s="10">
        <v>61</v>
      </c>
    </row>
    <row r="6539" spans="1:2" x14ac:dyDescent="0.25">
      <c r="A6539" s="9">
        <v>43373.416666666664</v>
      </c>
      <c r="B6539" s="10">
        <v>64</v>
      </c>
    </row>
    <row r="6540" spans="1:2" x14ac:dyDescent="0.25">
      <c r="A6540" s="9">
        <v>43373.458333333336</v>
      </c>
      <c r="B6540" s="10">
        <v>65</v>
      </c>
    </row>
    <row r="6541" spans="1:2" x14ac:dyDescent="0.25">
      <c r="A6541" s="9">
        <v>43373.5</v>
      </c>
      <c r="B6541" s="10">
        <v>66</v>
      </c>
    </row>
    <row r="6542" spans="1:2" x14ac:dyDescent="0.25">
      <c r="A6542" s="9">
        <v>43373.541666666664</v>
      </c>
      <c r="B6542" s="10">
        <v>70</v>
      </c>
    </row>
    <row r="6543" spans="1:2" x14ac:dyDescent="0.25">
      <c r="A6543" s="9">
        <v>43373.583333333336</v>
      </c>
      <c r="B6543" s="10">
        <v>70</v>
      </c>
    </row>
    <row r="6544" spans="1:2" x14ac:dyDescent="0.25">
      <c r="A6544" s="9">
        <v>43373.625</v>
      </c>
      <c r="B6544" s="10">
        <v>72</v>
      </c>
    </row>
    <row r="6545" spans="1:2" x14ac:dyDescent="0.25">
      <c r="A6545" s="9">
        <v>43373.666666666664</v>
      </c>
      <c r="B6545" s="10">
        <v>72</v>
      </c>
    </row>
    <row r="6546" spans="1:2" x14ac:dyDescent="0.25">
      <c r="A6546" s="9">
        <v>43373.708333333336</v>
      </c>
      <c r="B6546" s="10">
        <v>70</v>
      </c>
    </row>
    <row r="6547" spans="1:2" x14ac:dyDescent="0.25">
      <c r="A6547" s="9">
        <v>43373.75</v>
      </c>
      <c r="B6547" s="10">
        <v>68</v>
      </c>
    </row>
    <row r="6548" spans="1:2" x14ac:dyDescent="0.25">
      <c r="A6548" s="9">
        <v>43373.791666666664</v>
      </c>
      <c r="B6548" s="10">
        <v>66</v>
      </c>
    </row>
    <row r="6549" spans="1:2" x14ac:dyDescent="0.25">
      <c r="A6549" s="9">
        <v>43373.833333333336</v>
      </c>
      <c r="B6549" s="10">
        <v>67</v>
      </c>
    </row>
    <row r="6550" spans="1:2" x14ac:dyDescent="0.25">
      <c r="A6550" s="9">
        <v>43373.875</v>
      </c>
      <c r="B6550" s="10">
        <v>66</v>
      </c>
    </row>
    <row r="6551" spans="1:2" x14ac:dyDescent="0.25">
      <c r="A6551" s="9">
        <v>43373.916666666664</v>
      </c>
      <c r="B6551" s="10">
        <v>66</v>
      </c>
    </row>
    <row r="6552" spans="1:2" x14ac:dyDescent="0.25">
      <c r="A6552" s="9">
        <v>43373.958333333336</v>
      </c>
      <c r="B6552" s="10">
        <v>68</v>
      </c>
    </row>
    <row r="6553" spans="1:2" x14ac:dyDescent="0.25">
      <c r="A6553" s="9">
        <v>43374</v>
      </c>
      <c r="B6553" s="10">
        <v>66</v>
      </c>
    </row>
    <row r="6554" spans="1:2" x14ac:dyDescent="0.25">
      <c r="A6554" s="9">
        <v>43374.041666666664</v>
      </c>
      <c r="B6554" s="10">
        <v>67</v>
      </c>
    </row>
    <row r="6555" spans="1:2" x14ac:dyDescent="0.25">
      <c r="A6555" s="9">
        <v>43374.083333333336</v>
      </c>
      <c r="B6555" s="10">
        <v>67</v>
      </c>
    </row>
    <row r="6556" spans="1:2" x14ac:dyDescent="0.25">
      <c r="A6556" s="9">
        <v>43374.125</v>
      </c>
      <c r="B6556" s="10">
        <v>66</v>
      </c>
    </row>
    <row r="6557" spans="1:2" x14ac:dyDescent="0.25">
      <c r="A6557" s="9">
        <v>43374.166666666664</v>
      </c>
      <c r="B6557" s="10">
        <v>64</v>
      </c>
    </row>
    <row r="6558" spans="1:2" x14ac:dyDescent="0.25">
      <c r="A6558" s="9">
        <v>43374.208333333336</v>
      </c>
      <c r="B6558" s="10">
        <v>65</v>
      </c>
    </row>
    <row r="6559" spans="1:2" x14ac:dyDescent="0.25">
      <c r="A6559" s="9">
        <v>43374.25</v>
      </c>
      <c r="B6559" s="10">
        <v>66</v>
      </c>
    </row>
    <row r="6560" spans="1:2" x14ac:dyDescent="0.25">
      <c r="A6560" s="9">
        <v>43374.291666666664</v>
      </c>
      <c r="B6560" s="10">
        <v>66</v>
      </c>
    </row>
    <row r="6561" spans="1:2" x14ac:dyDescent="0.25">
      <c r="A6561" s="9">
        <v>43374.333333333336</v>
      </c>
      <c r="B6561" s="10">
        <v>68</v>
      </c>
    </row>
    <row r="6562" spans="1:2" x14ac:dyDescent="0.25">
      <c r="A6562" s="9">
        <v>43374.375</v>
      </c>
      <c r="B6562" s="10">
        <v>70</v>
      </c>
    </row>
    <row r="6563" spans="1:2" x14ac:dyDescent="0.25">
      <c r="A6563" s="9">
        <v>43374.416666666664</v>
      </c>
      <c r="B6563" s="10">
        <v>70</v>
      </c>
    </row>
    <row r="6564" spans="1:2" x14ac:dyDescent="0.25">
      <c r="A6564" s="9">
        <v>43374.458333333336</v>
      </c>
      <c r="B6564" s="10">
        <v>73</v>
      </c>
    </row>
    <row r="6565" spans="1:2" x14ac:dyDescent="0.25">
      <c r="A6565" s="9">
        <v>43374.5</v>
      </c>
      <c r="B6565" s="10">
        <v>75</v>
      </c>
    </row>
    <row r="6566" spans="1:2" x14ac:dyDescent="0.25">
      <c r="A6566" s="9">
        <v>43374.541666666664</v>
      </c>
      <c r="B6566" s="10">
        <v>75</v>
      </c>
    </row>
    <row r="6567" spans="1:2" x14ac:dyDescent="0.25">
      <c r="A6567" s="9">
        <v>43374.583333333336</v>
      </c>
      <c r="B6567" s="10">
        <v>76</v>
      </c>
    </row>
    <row r="6568" spans="1:2" x14ac:dyDescent="0.25">
      <c r="A6568" s="9">
        <v>43374.625</v>
      </c>
      <c r="B6568" s="10">
        <v>75</v>
      </c>
    </row>
    <row r="6569" spans="1:2" x14ac:dyDescent="0.25">
      <c r="A6569" s="9">
        <v>43374.666666666664</v>
      </c>
      <c r="B6569" s="10">
        <v>75</v>
      </c>
    </row>
    <row r="6570" spans="1:2" x14ac:dyDescent="0.25">
      <c r="A6570" s="9">
        <v>43374.708333333336</v>
      </c>
      <c r="B6570" s="10">
        <v>78</v>
      </c>
    </row>
    <row r="6571" spans="1:2" x14ac:dyDescent="0.25">
      <c r="A6571" s="9">
        <v>43374.75</v>
      </c>
      <c r="B6571" s="10">
        <v>75</v>
      </c>
    </row>
    <row r="6572" spans="1:2" x14ac:dyDescent="0.25">
      <c r="A6572" s="9">
        <v>43374.791666666664</v>
      </c>
      <c r="B6572" s="10">
        <v>73</v>
      </c>
    </row>
    <row r="6573" spans="1:2" x14ac:dyDescent="0.25">
      <c r="A6573" s="9">
        <v>43374.833333333336</v>
      </c>
      <c r="B6573" s="10">
        <v>72</v>
      </c>
    </row>
    <row r="6574" spans="1:2" x14ac:dyDescent="0.25">
      <c r="A6574" s="9">
        <v>43374.875</v>
      </c>
      <c r="B6574" s="10">
        <v>73</v>
      </c>
    </row>
    <row r="6575" spans="1:2" x14ac:dyDescent="0.25">
      <c r="A6575" s="9">
        <v>43374.916666666664</v>
      </c>
      <c r="B6575" s="10">
        <v>73</v>
      </c>
    </row>
    <row r="6576" spans="1:2" x14ac:dyDescent="0.25">
      <c r="A6576" s="9">
        <v>43374.958333333336</v>
      </c>
      <c r="B6576" s="10">
        <v>72.5</v>
      </c>
    </row>
    <row r="6577" spans="1:2" x14ac:dyDescent="0.25">
      <c r="A6577" s="9">
        <v>43375</v>
      </c>
      <c r="B6577" s="10">
        <v>72</v>
      </c>
    </row>
    <row r="6578" spans="1:2" x14ac:dyDescent="0.25">
      <c r="A6578" s="9">
        <v>43375.041666666664</v>
      </c>
      <c r="B6578" s="10">
        <v>71</v>
      </c>
    </row>
    <row r="6579" spans="1:2" x14ac:dyDescent="0.25">
      <c r="A6579" s="9">
        <v>43375.083333333336</v>
      </c>
      <c r="B6579" s="10">
        <v>71</v>
      </c>
    </row>
    <row r="6580" spans="1:2" x14ac:dyDescent="0.25">
      <c r="A6580" s="9">
        <v>43375.125</v>
      </c>
      <c r="B6580" s="10">
        <v>68</v>
      </c>
    </row>
    <row r="6581" spans="1:2" x14ac:dyDescent="0.25">
      <c r="A6581" s="9">
        <v>43375.166666666664</v>
      </c>
      <c r="B6581" s="10">
        <v>66</v>
      </c>
    </row>
    <row r="6582" spans="1:2" x14ac:dyDescent="0.25">
      <c r="A6582" s="9">
        <v>43375.208333333336</v>
      </c>
      <c r="B6582" s="10">
        <v>67</v>
      </c>
    </row>
    <row r="6583" spans="1:2" x14ac:dyDescent="0.25">
      <c r="A6583" s="9">
        <v>43375.25</v>
      </c>
      <c r="B6583" s="10">
        <v>66</v>
      </c>
    </row>
    <row r="6584" spans="1:2" x14ac:dyDescent="0.25">
      <c r="A6584" s="9">
        <v>43375.291666666664</v>
      </c>
      <c r="B6584" s="10">
        <v>66</v>
      </c>
    </row>
    <row r="6585" spans="1:2" x14ac:dyDescent="0.25">
      <c r="A6585" s="9">
        <v>43375.333333333336</v>
      </c>
      <c r="B6585" s="10">
        <v>68</v>
      </c>
    </row>
    <row r="6586" spans="1:2" x14ac:dyDescent="0.25">
      <c r="A6586" s="9">
        <v>43375.375</v>
      </c>
      <c r="B6586" s="10">
        <v>72</v>
      </c>
    </row>
    <row r="6587" spans="1:2" x14ac:dyDescent="0.25">
      <c r="A6587" s="9">
        <v>43375.416666666664</v>
      </c>
      <c r="B6587" s="10">
        <v>75</v>
      </c>
    </row>
    <row r="6588" spans="1:2" x14ac:dyDescent="0.25">
      <c r="A6588" s="9">
        <v>43375.458333333336</v>
      </c>
      <c r="B6588" s="10">
        <v>76</v>
      </c>
    </row>
    <row r="6589" spans="1:2" x14ac:dyDescent="0.25">
      <c r="A6589" s="9">
        <v>43375.5</v>
      </c>
      <c r="B6589" s="10">
        <v>77</v>
      </c>
    </row>
    <row r="6590" spans="1:2" x14ac:dyDescent="0.25">
      <c r="A6590" s="9">
        <v>43375.541666666664</v>
      </c>
      <c r="B6590" s="10">
        <v>77</v>
      </c>
    </row>
    <row r="6591" spans="1:2" x14ac:dyDescent="0.25">
      <c r="A6591" s="9">
        <v>43375.583333333336</v>
      </c>
      <c r="B6591" s="10">
        <v>78</v>
      </c>
    </row>
    <row r="6592" spans="1:2" x14ac:dyDescent="0.25">
      <c r="A6592" s="9">
        <v>43375.625</v>
      </c>
      <c r="B6592" s="10">
        <v>79</v>
      </c>
    </row>
    <row r="6593" spans="1:2" x14ac:dyDescent="0.25">
      <c r="A6593" s="9">
        <v>43375.666666666664</v>
      </c>
      <c r="B6593" s="10">
        <v>77</v>
      </c>
    </row>
    <row r="6594" spans="1:2" x14ac:dyDescent="0.25">
      <c r="A6594" s="9">
        <v>43375.708333333336</v>
      </c>
      <c r="B6594" s="10">
        <v>77</v>
      </c>
    </row>
    <row r="6595" spans="1:2" x14ac:dyDescent="0.25">
      <c r="A6595" s="9">
        <v>43375.75</v>
      </c>
      <c r="B6595" s="10">
        <v>77</v>
      </c>
    </row>
    <row r="6596" spans="1:2" x14ac:dyDescent="0.25">
      <c r="A6596" s="9">
        <v>43375.791666666664</v>
      </c>
      <c r="B6596" s="10">
        <v>75</v>
      </c>
    </row>
    <row r="6597" spans="1:2" x14ac:dyDescent="0.25">
      <c r="A6597" s="9">
        <v>43375.833333333336</v>
      </c>
      <c r="B6597" s="10">
        <v>76</v>
      </c>
    </row>
    <row r="6598" spans="1:2" x14ac:dyDescent="0.25">
      <c r="A6598" s="9">
        <v>43375.875</v>
      </c>
      <c r="B6598" s="10">
        <v>75</v>
      </c>
    </row>
    <row r="6599" spans="1:2" x14ac:dyDescent="0.25">
      <c r="A6599" s="9">
        <v>43375.916666666664</v>
      </c>
      <c r="B6599" s="10">
        <v>75</v>
      </c>
    </row>
    <row r="6600" spans="1:2" x14ac:dyDescent="0.25">
      <c r="A6600" s="9">
        <v>43375.958333333336</v>
      </c>
      <c r="B6600" s="10">
        <v>68</v>
      </c>
    </row>
    <row r="6601" spans="1:2" x14ac:dyDescent="0.25">
      <c r="A6601" s="9">
        <v>43376</v>
      </c>
      <c r="B6601" s="10">
        <v>68</v>
      </c>
    </row>
    <row r="6602" spans="1:2" x14ac:dyDescent="0.25">
      <c r="A6602" s="9">
        <v>43376.041666666664</v>
      </c>
      <c r="B6602" s="10">
        <v>67</v>
      </c>
    </row>
    <row r="6603" spans="1:2" x14ac:dyDescent="0.25">
      <c r="A6603" s="9">
        <v>43376.083333333336</v>
      </c>
      <c r="B6603" s="10">
        <v>67</v>
      </c>
    </row>
    <row r="6604" spans="1:2" x14ac:dyDescent="0.25">
      <c r="A6604" s="9">
        <v>43376.125</v>
      </c>
      <c r="B6604" s="10">
        <v>68</v>
      </c>
    </row>
    <row r="6605" spans="1:2" x14ac:dyDescent="0.25">
      <c r="A6605" s="9">
        <v>43376.166666666664</v>
      </c>
      <c r="B6605" s="10">
        <v>66</v>
      </c>
    </row>
    <row r="6606" spans="1:2" x14ac:dyDescent="0.25">
      <c r="A6606" s="9">
        <v>43376.208333333336</v>
      </c>
      <c r="B6606" s="10">
        <v>67</v>
      </c>
    </row>
    <row r="6607" spans="1:2" x14ac:dyDescent="0.25">
      <c r="A6607" s="9">
        <v>43376.25</v>
      </c>
      <c r="B6607" s="10">
        <v>66</v>
      </c>
    </row>
    <row r="6608" spans="1:2" x14ac:dyDescent="0.25">
      <c r="A6608" s="9">
        <v>43376.291666666664</v>
      </c>
      <c r="B6608" s="10">
        <v>66</v>
      </c>
    </row>
    <row r="6609" spans="1:2" x14ac:dyDescent="0.25">
      <c r="A6609" s="9">
        <v>43376.333333333336</v>
      </c>
      <c r="B6609" s="10">
        <v>69</v>
      </c>
    </row>
    <row r="6610" spans="1:2" x14ac:dyDescent="0.25">
      <c r="A6610" s="9">
        <v>43376.375</v>
      </c>
      <c r="B6610" s="10">
        <v>70</v>
      </c>
    </row>
    <row r="6611" spans="1:2" x14ac:dyDescent="0.25">
      <c r="A6611" s="9">
        <v>43376.416666666664</v>
      </c>
      <c r="B6611" s="10">
        <v>72</v>
      </c>
    </row>
    <row r="6612" spans="1:2" x14ac:dyDescent="0.25">
      <c r="A6612" s="9">
        <v>43376.458333333336</v>
      </c>
      <c r="B6612" s="10">
        <v>72</v>
      </c>
    </row>
    <row r="6613" spans="1:2" x14ac:dyDescent="0.25">
      <c r="A6613" s="9">
        <v>43376.5</v>
      </c>
      <c r="B6613" s="10">
        <v>73</v>
      </c>
    </row>
    <row r="6614" spans="1:2" x14ac:dyDescent="0.25">
      <c r="A6614" s="9">
        <v>43376.541666666664</v>
      </c>
      <c r="B6614" s="10">
        <v>73</v>
      </c>
    </row>
    <row r="6615" spans="1:2" x14ac:dyDescent="0.25">
      <c r="A6615" s="9">
        <v>43376.583333333336</v>
      </c>
      <c r="B6615" s="10">
        <v>74</v>
      </c>
    </row>
    <row r="6616" spans="1:2" x14ac:dyDescent="0.25">
      <c r="A6616" s="9">
        <v>43376.625</v>
      </c>
      <c r="B6616" s="10">
        <v>77</v>
      </c>
    </row>
    <row r="6617" spans="1:2" x14ac:dyDescent="0.25">
      <c r="A6617" s="9">
        <v>43376.666666666664</v>
      </c>
      <c r="B6617" s="10">
        <v>75</v>
      </c>
    </row>
    <row r="6618" spans="1:2" x14ac:dyDescent="0.25">
      <c r="A6618" s="9">
        <v>43376.708333333336</v>
      </c>
      <c r="B6618" s="10">
        <v>75</v>
      </c>
    </row>
    <row r="6619" spans="1:2" x14ac:dyDescent="0.25">
      <c r="A6619" s="9">
        <v>43376.75</v>
      </c>
      <c r="B6619" s="10">
        <v>75</v>
      </c>
    </row>
    <row r="6620" spans="1:2" x14ac:dyDescent="0.25">
      <c r="A6620" s="9">
        <v>43376.791666666664</v>
      </c>
      <c r="B6620" s="10">
        <v>73</v>
      </c>
    </row>
    <row r="6621" spans="1:2" x14ac:dyDescent="0.25">
      <c r="A6621" s="9">
        <v>43376.833333333336</v>
      </c>
      <c r="B6621" s="10">
        <v>71</v>
      </c>
    </row>
    <row r="6622" spans="1:2" x14ac:dyDescent="0.25">
      <c r="A6622" s="9">
        <v>43376.875</v>
      </c>
      <c r="B6622" s="10">
        <v>70</v>
      </c>
    </row>
    <row r="6623" spans="1:2" x14ac:dyDescent="0.25">
      <c r="A6623" s="9">
        <v>43376.916666666664</v>
      </c>
      <c r="B6623" s="10">
        <v>70</v>
      </c>
    </row>
    <row r="6624" spans="1:2" x14ac:dyDescent="0.25">
      <c r="A6624" s="9">
        <v>43376.958333333336</v>
      </c>
      <c r="B6624" s="10">
        <v>68</v>
      </c>
    </row>
    <row r="6625" spans="1:2" x14ac:dyDescent="0.25">
      <c r="A6625" s="9">
        <v>43377</v>
      </c>
      <c r="B6625" s="10">
        <v>66</v>
      </c>
    </row>
    <row r="6626" spans="1:2" x14ac:dyDescent="0.25">
      <c r="A6626" s="9">
        <v>43377.041666666664</v>
      </c>
      <c r="B6626" s="10">
        <v>66</v>
      </c>
    </row>
    <row r="6627" spans="1:2" x14ac:dyDescent="0.25">
      <c r="A6627" s="9">
        <v>43377.083333333336</v>
      </c>
      <c r="B6627" s="10">
        <v>66</v>
      </c>
    </row>
    <row r="6628" spans="1:2" x14ac:dyDescent="0.25">
      <c r="A6628" s="9">
        <v>43377.125</v>
      </c>
      <c r="B6628" s="10">
        <v>64</v>
      </c>
    </row>
    <row r="6629" spans="1:2" x14ac:dyDescent="0.25">
      <c r="A6629" s="9">
        <v>43377.166666666664</v>
      </c>
      <c r="B6629" s="10">
        <v>64</v>
      </c>
    </row>
    <row r="6630" spans="1:2" x14ac:dyDescent="0.25">
      <c r="A6630" s="9">
        <v>43377.208333333336</v>
      </c>
      <c r="B6630" s="10">
        <v>65</v>
      </c>
    </row>
    <row r="6631" spans="1:2" x14ac:dyDescent="0.25">
      <c r="A6631" s="9">
        <v>43377.25</v>
      </c>
      <c r="B6631" s="10">
        <v>64</v>
      </c>
    </row>
    <row r="6632" spans="1:2" x14ac:dyDescent="0.25">
      <c r="A6632" s="9">
        <v>43377.291666666664</v>
      </c>
      <c r="B6632" s="10">
        <v>64</v>
      </c>
    </row>
    <row r="6633" spans="1:2" x14ac:dyDescent="0.25">
      <c r="A6633" s="9">
        <v>43377.333333333336</v>
      </c>
      <c r="B6633" s="10">
        <v>66</v>
      </c>
    </row>
    <row r="6634" spans="1:2" x14ac:dyDescent="0.25">
      <c r="A6634" s="9">
        <v>43377.375</v>
      </c>
      <c r="B6634" s="10">
        <v>68</v>
      </c>
    </row>
    <row r="6635" spans="1:2" x14ac:dyDescent="0.25">
      <c r="A6635" s="9">
        <v>43377.416666666664</v>
      </c>
      <c r="B6635" s="10">
        <v>72</v>
      </c>
    </row>
    <row r="6636" spans="1:2" x14ac:dyDescent="0.25">
      <c r="A6636" s="9">
        <v>43377.458333333336</v>
      </c>
      <c r="B6636" s="10">
        <v>73</v>
      </c>
    </row>
    <row r="6637" spans="1:2" x14ac:dyDescent="0.25">
      <c r="A6637" s="9">
        <v>43377.5</v>
      </c>
      <c r="B6637" s="10">
        <v>77</v>
      </c>
    </row>
    <row r="6638" spans="1:2" x14ac:dyDescent="0.25">
      <c r="A6638" s="9">
        <v>43377.541666666664</v>
      </c>
      <c r="B6638" s="10">
        <v>79</v>
      </c>
    </row>
    <row r="6639" spans="1:2" x14ac:dyDescent="0.25">
      <c r="A6639" s="9">
        <v>43377.583333333336</v>
      </c>
      <c r="B6639" s="10">
        <v>77</v>
      </c>
    </row>
    <row r="6640" spans="1:2" x14ac:dyDescent="0.25">
      <c r="A6640" s="9">
        <v>43377.625</v>
      </c>
      <c r="B6640" s="10">
        <v>75</v>
      </c>
    </row>
    <row r="6641" spans="1:2" x14ac:dyDescent="0.25">
      <c r="A6641" s="9">
        <v>43377.666666666664</v>
      </c>
      <c r="B6641" s="10">
        <v>75</v>
      </c>
    </row>
    <row r="6642" spans="1:2" x14ac:dyDescent="0.25">
      <c r="A6642" s="9">
        <v>43377.708333333336</v>
      </c>
      <c r="B6642" s="10">
        <v>76</v>
      </c>
    </row>
    <row r="6643" spans="1:2" x14ac:dyDescent="0.25">
      <c r="A6643" s="9">
        <v>43377.75</v>
      </c>
      <c r="B6643" s="10">
        <v>75</v>
      </c>
    </row>
    <row r="6644" spans="1:2" x14ac:dyDescent="0.25">
      <c r="A6644" s="9">
        <v>43377.791666666664</v>
      </c>
      <c r="B6644" s="10">
        <v>75</v>
      </c>
    </row>
    <row r="6645" spans="1:2" x14ac:dyDescent="0.25">
      <c r="A6645" s="9">
        <v>43377.833333333336</v>
      </c>
      <c r="B6645" s="10">
        <v>76</v>
      </c>
    </row>
    <row r="6646" spans="1:2" x14ac:dyDescent="0.25">
      <c r="A6646" s="9">
        <v>43377.875</v>
      </c>
      <c r="B6646" s="10">
        <v>76</v>
      </c>
    </row>
    <row r="6647" spans="1:2" x14ac:dyDescent="0.25">
      <c r="A6647" s="9">
        <v>43377.916666666664</v>
      </c>
      <c r="B6647" s="10">
        <v>76</v>
      </c>
    </row>
    <row r="6648" spans="1:2" x14ac:dyDescent="0.25">
      <c r="A6648" s="9">
        <v>43377.958333333336</v>
      </c>
      <c r="B6648" s="10">
        <v>74</v>
      </c>
    </row>
    <row r="6649" spans="1:2" x14ac:dyDescent="0.25">
      <c r="A6649" s="9">
        <v>43378</v>
      </c>
      <c r="B6649" s="10">
        <v>74</v>
      </c>
    </row>
    <row r="6650" spans="1:2" x14ac:dyDescent="0.25">
      <c r="A6650" s="9">
        <v>43378.041666666664</v>
      </c>
      <c r="B6650" s="10">
        <v>73</v>
      </c>
    </row>
    <row r="6651" spans="1:2" x14ac:dyDescent="0.25">
      <c r="A6651" s="9">
        <v>43378.083333333336</v>
      </c>
      <c r="B6651" s="10">
        <v>71</v>
      </c>
    </row>
    <row r="6652" spans="1:2" x14ac:dyDescent="0.25">
      <c r="A6652" s="9">
        <v>43378.125</v>
      </c>
      <c r="B6652" s="10">
        <v>68</v>
      </c>
    </row>
    <row r="6653" spans="1:2" x14ac:dyDescent="0.25">
      <c r="A6653" s="9">
        <v>43378.166666666664</v>
      </c>
      <c r="B6653" s="10">
        <v>66</v>
      </c>
    </row>
    <row r="6654" spans="1:2" x14ac:dyDescent="0.25">
      <c r="A6654" s="9">
        <v>43378.208333333336</v>
      </c>
      <c r="B6654" s="10">
        <v>64</v>
      </c>
    </row>
    <row r="6655" spans="1:2" x14ac:dyDescent="0.25">
      <c r="A6655" s="9">
        <v>43378.25</v>
      </c>
      <c r="B6655" s="10">
        <v>63</v>
      </c>
    </row>
    <row r="6656" spans="1:2" x14ac:dyDescent="0.25">
      <c r="A6656" s="9">
        <v>43378.291666666664</v>
      </c>
      <c r="B6656" s="10">
        <v>61</v>
      </c>
    </row>
    <row r="6657" spans="1:2" x14ac:dyDescent="0.25">
      <c r="A6657" s="9">
        <v>43378.333333333336</v>
      </c>
      <c r="B6657" s="10">
        <v>63</v>
      </c>
    </row>
    <row r="6658" spans="1:2" x14ac:dyDescent="0.25">
      <c r="A6658" s="9">
        <v>43378.375</v>
      </c>
      <c r="B6658" s="10">
        <v>63</v>
      </c>
    </row>
    <row r="6659" spans="1:2" x14ac:dyDescent="0.25">
      <c r="A6659" s="9">
        <v>43378.416666666664</v>
      </c>
      <c r="B6659" s="10">
        <v>64</v>
      </c>
    </row>
    <row r="6660" spans="1:2" x14ac:dyDescent="0.25">
      <c r="A6660" s="9">
        <v>43378.458333333336</v>
      </c>
      <c r="B6660" s="10">
        <v>65</v>
      </c>
    </row>
    <row r="6661" spans="1:2" x14ac:dyDescent="0.25">
      <c r="A6661" s="9">
        <v>43378.5</v>
      </c>
      <c r="B6661" s="10">
        <v>66</v>
      </c>
    </row>
    <row r="6662" spans="1:2" x14ac:dyDescent="0.25">
      <c r="A6662" s="9">
        <v>43378.541666666664</v>
      </c>
      <c r="B6662" s="10">
        <v>67</v>
      </c>
    </row>
    <row r="6663" spans="1:2" x14ac:dyDescent="0.25">
      <c r="A6663" s="9">
        <v>43378.583333333336</v>
      </c>
      <c r="B6663" s="10">
        <v>68</v>
      </c>
    </row>
    <row r="6664" spans="1:2" x14ac:dyDescent="0.25">
      <c r="A6664" s="9">
        <v>43378.625</v>
      </c>
      <c r="B6664" s="10">
        <v>69</v>
      </c>
    </row>
    <row r="6665" spans="1:2" x14ac:dyDescent="0.25">
      <c r="A6665" s="9">
        <v>43378.666666666664</v>
      </c>
      <c r="B6665" s="10">
        <v>70</v>
      </c>
    </row>
    <row r="6666" spans="1:2" x14ac:dyDescent="0.25">
      <c r="A6666" s="9">
        <v>43378.708333333336</v>
      </c>
      <c r="B6666" s="10">
        <v>69</v>
      </c>
    </row>
    <row r="6667" spans="1:2" x14ac:dyDescent="0.25">
      <c r="A6667" s="9">
        <v>43378.75</v>
      </c>
      <c r="B6667" s="10">
        <v>69</v>
      </c>
    </row>
    <row r="6668" spans="1:2" x14ac:dyDescent="0.25">
      <c r="A6668" s="9">
        <v>43378.791666666664</v>
      </c>
      <c r="B6668" s="10">
        <v>68</v>
      </c>
    </row>
    <row r="6669" spans="1:2" x14ac:dyDescent="0.25">
      <c r="A6669" s="9">
        <v>43378.833333333336</v>
      </c>
      <c r="B6669" s="10">
        <v>66</v>
      </c>
    </row>
    <row r="6670" spans="1:2" x14ac:dyDescent="0.25">
      <c r="A6670" s="9">
        <v>43378.875</v>
      </c>
      <c r="B6670" s="10">
        <v>66</v>
      </c>
    </row>
    <row r="6671" spans="1:2" x14ac:dyDescent="0.25">
      <c r="A6671" s="9">
        <v>43378.916666666664</v>
      </c>
      <c r="B6671" s="10">
        <v>66</v>
      </c>
    </row>
    <row r="6672" spans="1:2" x14ac:dyDescent="0.25">
      <c r="A6672" s="9">
        <v>43378.958333333336</v>
      </c>
      <c r="B6672" s="10">
        <v>65</v>
      </c>
    </row>
    <row r="6673" spans="1:2" x14ac:dyDescent="0.25">
      <c r="A6673" s="9">
        <v>43379</v>
      </c>
      <c r="B6673" s="10">
        <v>65</v>
      </c>
    </row>
    <row r="6674" spans="1:2" x14ac:dyDescent="0.25">
      <c r="A6674" s="9">
        <v>43379.041666666664</v>
      </c>
      <c r="B6674" s="10">
        <v>65</v>
      </c>
    </row>
    <row r="6675" spans="1:2" x14ac:dyDescent="0.25">
      <c r="A6675" s="9">
        <v>43379.083333333336</v>
      </c>
      <c r="B6675" s="10">
        <v>65</v>
      </c>
    </row>
    <row r="6676" spans="1:2" x14ac:dyDescent="0.25">
      <c r="A6676" s="9">
        <v>43379.125</v>
      </c>
      <c r="B6676" s="10">
        <v>65</v>
      </c>
    </row>
    <row r="6677" spans="1:2" x14ac:dyDescent="0.25">
      <c r="A6677" s="9">
        <v>43379.166666666664</v>
      </c>
      <c r="B6677" s="10">
        <v>65</v>
      </c>
    </row>
    <row r="6678" spans="1:2" x14ac:dyDescent="0.25">
      <c r="A6678" s="9">
        <v>43379.208333333336</v>
      </c>
      <c r="B6678" s="10">
        <v>65</v>
      </c>
    </row>
    <row r="6679" spans="1:2" x14ac:dyDescent="0.25">
      <c r="A6679" s="9">
        <v>43379.25</v>
      </c>
      <c r="B6679" s="10">
        <v>65</v>
      </c>
    </row>
    <row r="6680" spans="1:2" x14ac:dyDescent="0.25">
      <c r="A6680" s="9">
        <v>43379.291666666664</v>
      </c>
      <c r="B6680" s="10">
        <v>65</v>
      </c>
    </row>
    <row r="6681" spans="1:2" x14ac:dyDescent="0.25">
      <c r="A6681" s="9">
        <v>43379.333333333336</v>
      </c>
      <c r="B6681" s="10">
        <v>65</v>
      </c>
    </row>
    <row r="6682" spans="1:2" x14ac:dyDescent="0.25">
      <c r="A6682" s="9">
        <v>43379.375</v>
      </c>
      <c r="B6682" s="10">
        <v>66</v>
      </c>
    </row>
    <row r="6683" spans="1:2" x14ac:dyDescent="0.25">
      <c r="A6683" s="9">
        <v>43379.416666666664</v>
      </c>
      <c r="B6683" s="10">
        <v>64</v>
      </c>
    </row>
    <row r="6684" spans="1:2" x14ac:dyDescent="0.25">
      <c r="A6684" s="9">
        <v>43379.458333333336</v>
      </c>
      <c r="B6684" s="10">
        <v>66</v>
      </c>
    </row>
    <row r="6685" spans="1:2" x14ac:dyDescent="0.25">
      <c r="A6685" s="9">
        <v>43379.5</v>
      </c>
      <c r="B6685" s="10">
        <v>67</v>
      </c>
    </row>
    <row r="6686" spans="1:2" x14ac:dyDescent="0.25">
      <c r="A6686" s="9">
        <v>43379.541666666664</v>
      </c>
      <c r="B6686" s="10">
        <v>67</v>
      </c>
    </row>
    <row r="6687" spans="1:2" x14ac:dyDescent="0.25">
      <c r="A6687" s="9">
        <v>43379.583333333336</v>
      </c>
      <c r="B6687" s="10">
        <v>67</v>
      </c>
    </row>
    <row r="6688" spans="1:2" x14ac:dyDescent="0.25">
      <c r="A6688" s="9">
        <v>43379.625</v>
      </c>
      <c r="B6688" s="10">
        <v>67</v>
      </c>
    </row>
    <row r="6689" spans="1:2" x14ac:dyDescent="0.25">
      <c r="A6689" s="9">
        <v>43379.666666666664</v>
      </c>
      <c r="B6689" s="10">
        <v>66</v>
      </c>
    </row>
    <row r="6690" spans="1:2" x14ac:dyDescent="0.25">
      <c r="A6690" s="9">
        <v>43379.708333333336</v>
      </c>
      <c r="B6690" s="10">
        <v>67</v>
      </c>
    </row>
    <row r="6691" spans="1:2" x14ac:dyDescent="0.25">
      <c r="A6691" s="9">
        <v>43379.75</v>
      </c>
      <c r="B6691" s="10">
        <v>67</v>
      </c>
    </row>
    <row r="6692" spans="1:2" x14ac:dyDescent="0.25">
      <c r="A6692" s="9">
        <v>43379.791666666664</v>
      </c>
      <c r="B6692" s="10">
        <v>67</v>
      </c>
    </row>
    <row r="6693" spans="1:2" x14ac:dyDescent="0.25">
      <c r="A6693" s="9">
        <v>43379.833333333336</v>
      </c>
      <c r="B6693" s="10">
        <v>67</v>
      </c>
    </row>
    <row r="6694" spans="1:2" x14ac:dyDescent="0.25">
      <c r="A6694" s="9">
        <v>43379.875</v>
      </c>
      <c r="B6694" s="10">
        <v>67</v>
      </c>
    </row>
    <row r="6695" spans="1:2" x14ac:dyDescent="0.25">
      <c r="A6695" s="9">
        <v>43379.916666666664</v>
      </c>
      <c r="B6695" s="10">
        <v>68</v>
      </c>
    </row>
    <row r="6696" spans="1:2" x14ac:dyDescent="0.25">
      <c r="A6696" s="9">
        <v>43379.958333333336</v>
      </c>
      <c r="B6696" s="10">
        <v>69</v>
      </c>
    </row>
    <row r="6697" spans="1:2" x14ac:dyDescent="0.25">
      <c r="A6697" s="9">
        <v>43380</v>
      </c>
      <c r="B6697" s="10">
        <v>69</v>
      </c>
    </row>
    <row r="6698" spans="1:2" x14ac:dyDescent="0.25">
      <c r="A6698" s="9">
        <v>43380.041666666664</v>
      </c>
      <c r="B6698" s="10">
        <v>70</v>
      </c>
    </row>
    <row r="6699" spans="1:2" x14ac:dyDescent="0.25">
      <c r="A6699" s="9">
        <v>43380.083333333336</v>
      </c>
      <c r="B6699" s="10">
        <v>70</v>
      </c>
    </row>
    <row r="6700" spans="1:2" x14ac:dyDescent="0.25">
      <c r="A6700" s="9">
        <v>43380.125</v>
      </c>
      <c r="B6700" s="10">
        <v>70</v>
      </c>
    </row>
    <row r="6701" spans="1:2" x14ac:dyDescent="0.25">
      <c r="A6701" s="9">
        <v>43380.166666666664</v>
      </c>
      <c r="B6701" s="10">
        <v>70</v>
      </c>
    </row>
    <row r="6702" spans="1:2" x14ac:dyDescent="0.25">
      <c r="A6702" s="9">
        <v>43380.208333333336</v>
      </c>
      <c r="B6702" s="10">
        <v>70</v>
      </c>
    </row>
    <row r="6703" spans="1:2" x14ac:dyDescent="0.25">
      <c r="A6703" s="9">
        <v>43380.25</v>
      </c>
      <c r="B6703" s="10">
        <v>70</v>
      </c>
    </row>
    <row r="6704" spans="1:2" x14ac:dyDescent="0.25">
      <c r="A6704" s="9">
        <v>43380.291666666664</v>
      </c>
      <c r="B6704" s="10">
        <v>71</v>
      </c>
    </row>
    <row r="6705" spans="1:2" x14ac:dyDescent="0.25">
      <c r="A6705" s="9">
        <v>43380.333333333336</v>
      </c>
      <c r="B6705" s="10">
        <v>71</v>
      </c>
    </row>
    <row r="6706" spans="1:2" x14ac:dyDescent="0.25">
      <c r="A6706" s="9">
        <v>43380.375</v>
      </c>
      <c r="B6706" s="10">
        <v>72</v>
      </c>
    </row>
    <row r="6707" spans="1:2" x14ac:dyDescent="0.25">
      <c r="A6707" s="9">
        <v>43380.416666666664</v>
      </c>
      <c r="B6707" s="10">
        <v>72</v>
      </c>
    </row>
    <row r="6708" spans="1:2" x14ac:dyDescent="0.25">
      <c r="A6708" s="9">
        <v>43380.458333333336</v>
      </c>
      <c r="B6708" s="10">
        <v>73</v>
      </c>
    </row>
    <row r="6709" spans="1:2" x14ac:dyDescent="0.25">
      <c r="A6709" s="9">
        <v>43380.5</v>
      </c>
      <c r="B6709" s="10">
        <v>75</v>
      </c>
    </row>
    <row r="6710" spans="1:2" x14ac:dyDescent="0.25">
      <c r="A6710" s="9">
        <v>43380.541666666664</v>
      </c>
      <c r="B6710" s="10">
        <v>77</v>
      </c>
    </row>
    <row r="6711" spans="1:2" x14ac:dyDescent="0.25">
      <c r="A6711" s="9">
        <v>43380.583333333336</v>
      </c>
      <c r="B6711" s="10">
        <v>79</v>
      </c>
    </row>
    <row r="6712" spans="1:2" x14ac:dyDescent="0.25">
      <c r="A6712" s="9">
        <v>43380.625</v>
      </c>
      <c r="B6712" s="10">
        <v>80</v>
      </c>
    </row>
    <row r="6713" spans="1:2" x14ac:dyDescent="0.25">
      <c r="A6713" s="9">
        <v>43380.666666666664</v>
      </c>
      <c r="B6713" s="10">
        <v>81</v>
      </c>
    </row>
    <row r="6714" spans="1:2" x14ac:dyDescent="0.25">
      <c r="A6714" s="9">
        <v>43380.708333333336</v>
      </c>
      <c r="B6714" s="10">
        <v>81</v>
      </c>
    </row>
    <row r="6715" spans="1:2" x14ac:dyDescent="0.25">
      <c r="A6715" s="9">
        <v>43380.75</v>
      </c>
      <c r="B6715" s="10">
        <v>80</v>
      </c>
    </row>
    <row r="6716" spans="1:2" x14ac:dyDescent="0.25">
      <c r="A6716" s="9">
        <v>43380.791666666664</v>
      </c>
      <c r="B6716" s="10">
        <v>80</v>
      </c>
    </row>
    <row r="6717" spans="1:2" x14ac:dyDescent="0.25">
      <c r="A6717" s="9">
        <v>43380.833333333336</v>
      </c>
      <c r="B6717" s="10">
        <v>79</v>
      </c>
    </row>
    <row r="6718" spans="1:2" x14ac:dyDescent="0.25">
      <c r="A6718" s="9">
        <v>43380.875</v>
      </c>
      <c r="B6718" s="10">
        <v>79</v>
      </c>
    </row>
    <row r="6719" spans="1:2" x14ac:dyDescent="0.25">
      <c r="A6719" s="9">
        <v>43380.916666666664</v>
      </c>
      <c r="B6719" s="10">
        <v>77</v>
      </c>
    </row>
    <row r="6720" spans="1:2" x14ac:dyDescent="0.25">
      <c r="A6720" s="9">
        <v>43380.958333333336</v>
      </c>
      <c r="B6720" s="10">
        <v>76</v>
      </c>
    </row>
    <row r="6721" spans="1:2" x14ac:dyDescent="0.25">
      <c r="A6721" s="9">
        <v>43381</v>
      </c>
      <c r="B6721" s="10">
        <v>73</v>
      </c>
    </row>
    <row r="6722" spans="1:2" x14ac:dyDescent="0.25">
      <c r="A6722" s="9">
        <v>43381.041666666664</v>
      </c>
      <c r="B6722" s="10">
        <v>72</v>
      </c>
    </row>
    <row r="6723" spans="1:2" x14ac:dyDescent="0.25">
      <c r="A6723" s="9">
        <v>43381.083333333336</v>
      </c>
      <c r="B6723" s="10">
        <v>73</v>
      </c>
    </row>
    <row r="6724" spans="1:2" x14ac:dyDescent="0.25">
      <c r="A6724" s="9">
        <v>43381.125</v>
      </c>
      <c r="B6724" s="10">
        <v>72</v>
      </c>
    </row>
    <row r="6725" spans="1:2" x14ac:dyDescent="0.25">
      <c r="A6725" s="9">
        <v>43381.166666666664</v>
      </c>
      <c r="B6725" s="10">
        <v>72</v>
      </c>
    </row>
    <row r="6726" spans="1:2" x14ac:dyDescent="0.25">
      <c r="A6726" s="9">
        <v>43381.208333333336</v>
      </c>
      <c r="B6726" s="10">
        <v>70</v>
      </c>
    </row>
    <row r="6727" spans="1:2" x14ac:dyDescent="0.25">
      <c r="A6727" s="9">
        <v>43381.25</v>
      </c>
      <c r="B6727" s="10">
        <v>68</v>
      </c>
    </row>
    <row r="6728" spans="1:2" x14ac:dyDescent="0.25">
      <c r="A6728" s="9">
        <v>43381.291666666664</v>
      </c>
      <c r="B6728" s="10">
        <v>68</v>
      </c>
    </row>
    <row r="6729" spans="1:2" x14ac:dyDescent="0.25">
      <c r="A6729" s="9">
        <v>43381.333333333336</v>
      </c>
      <c r="B6729" s="10">
        <v>67</v>
      </c>
    </row>
    <row r="6730" spans="1:2" x14ac:dyDescent="0.25">
      <c r="A6730" s="9">
        <v>43381.375</v>
      </c>
      <c r="B6730" s="10">
        <v>66</v>
      </c>
    </row>
    <row r="6731" spans="1:2" x14ac:dyDescent="0.25">
      <c r="A6731" s="9">
        <v>43381.416666666664</v>
      </c>
      <c r="B6731" s="10">
        <v>66</v>
      </c>
    </row>
    <row r="6732" spans="1:2" x14ac:dyDescent="0.25">
      <c r="A6732" s="9">
        <v>43381.458333333336</v>
      </c>
      <c r="B6732" s="10">
        <v>67</v>
      </c>
    </row>
    <row r="6733" spans="1:2" x14ac:dyDescent="0.25">
      <c r="A6733" s="9">
        <v>43381.5</v>
      </c>
      <c r="B6733" s="10">
        <v>66</v>
      </c>
    </row>
    <row r="6734" spans="1:2" x14ac:dyDescent="0.25">
      <c r="A6734" s="9">
        <v>43381.541666666664</v>
      </c>
      <c r="B6734" s="10">
        <v>66</v>
      </c>
    </row>
    <row r="6735" spans="1:2" x14ac:dyDescent="0.25">
      <c r="A6735" s="9">
        <v>43381.583333333336</v>
      </c>
      <c r="B6735" s="10">
        <v>67</v>
      </c>
    </row>
    <row r="6736" spans="1:2" x14ac:dyDescent="0.25">
      <c r="A6736" s="9">
        <v>43381.625</v>
      </c>
      <c r="B6736" s="10">
        <v>66</v>
      </c>
    </row>
    <row r="6737" spans="1:2" x14ac:dyDescent="0.25">
      <c r="A6737" s="9">
        <v>43381.666666666664</v>
      </c>
      <c r="B6737" s="10">
        <v>66</v>
      </c>
    </row>
    <row r="6738" spans="1:2" x14ac:dyDescent="0.25">
      <c r="A6738" s="9">
        <v>43381.708333333336</v>
      </c>
      <c r="B6738" s="10">
        <v>66</v>
      </c>
    </row>
    <row r="6739" spans="1:2" x14ac:dyDescent="0.25">
      <c r="A6739" s="9">
        <v>43381.75</v>
      </c>
      <c r="B6739" s="10">
        <v>64</v>
      </c>
    </row>
    <row r="6740" spans="1:2" x14ac:dyDescent="0.25">
      <c r="A6740" s="9">
        <v>43381.791666666664</v>
      </c>
      <c r="B6740" s="10">
        <v>66</v>
      </c>
    </row>
    <row r="6741" spans="1:2" x14ac:dyDescent="0.25">
      <c r="A6741" s="9">
        <v>43381.833333333336</v>
      </c>
      <c r="B6741" s="10">
        <v>65</v>
      </c>
    </row>
    <row r="6742" spans="1:2" x14ac:dyDescent="0.25">
      <c r="A6742" s="9">
        <v>43381.875</v>
      </c>
      <c r="B6742" s="10">
        <v>66</v>
      </c>
    </row>
    <row r="6743" spans="1:2" x14ac:dyDescent="0.25">
      <c r="A6743" s="9">
        <v>43381.916666666664</v>
      </c>
      <c r="B6743" s="10">
        <v>66</v>
      </c>
    </row>
    <row r="6744" spans="1:2" x14ac:dyDescent="0.25">
      <c r="A6744" s="9">
        <v>43381.958333333336</v>
      </c>
      <c r="B6744" s="10">
        <v>66</v>
      </c>
    </row>
    <row r="6745" spans="1:2" x14ac:dyDescent="0.25">
      <c r="A6745" s="9">
        <v>43382</v>
      </c>
      <c r="B6745" s="10">
        <v>66</v>
      </c>
    </row>
    <row r="6746" spans="1:2" x14ac:dyDescent="0.25">
      <c r="A6746" s="9">
        <v>43382.041666666664</v>
      </c>
      <c r="B6746" s="10">
        <v>67</v>
      </c>
    </row>
    <row r="6747" spans="1:2" x14ac:dyDescent="0.25">
      <c r="A6747" s="9">
        <v>43382.083333333336</v>
      </c>
      <c r="B6747" s="10">
        <v>68</v>
      </c>
    </row>
    <row r="6748" spans="1:2" x14ac:dyDescent="0.25">
      <c r="A6748" s="9">
        <v>43382.125</v>
      </c>
      <c r="B6748" s="10">
        <v>70</v>
      </c>
    </row>
    <row r="6749" spans="1:2" x14ac:dyDescent="0.25">
      <c r="A6749" s="9">
        <v>43382.166666666664</v>
      </c>
      <c r="B6749" s="10">
        <v>70</v>
      </c>
    </row>
    <row r="6750" spans="1:2" x14ac:dyDescent="0.25">
      <c r="A6750" s="9">
        <v>43382.208333333336</v>
      </c>
      <c r="B6750" s="10">
        <v>69</v>
      </c>
    </row>
    <row r="6751" spans="1:2" x14ac:dyDescent="0.25">
      <c r="A6751" s="9">
        <v>43382.25</v>
      </c>
      <c r="B6751" s="10">
        <v>70</v>
      </c>
    </row>
    <row r="6752" spans="1:2" x14ac:dyDescent="0.25">
      <c r="A6752" s="9">
        <v>43382.291666666664</v>
      </c>
      <c r="B6752" s="10">
        <v>72</v>
      </c>
    </row>
    <row r="6753" spans="1:2" x14ac:dyDescent="0.25">
      <c r="A6753" s="9">
        <v>43382.333333333336</v>
      </c>
      <c r="B6753" s="10">
        <v>71</v>
      </c>
    </row>
    <row r="6754" spans="1:2" x14ac:dyDescent="0.25">
      <c r="A6754" s="9">
        <v>43382.375</v>
      </c>
      <c r="B6754" s="10">
        <v>72</v>
      </c>
    </row>
    <row r="6755" spans="1:2" x14ac:dyDescent="0.25">
      <c r="A6755" s="9">
        <v>43382.416666666664</v>
      </c>
      <c r="B6755" s="10">
        <v>73</v>
      </c>
    </row>
    <row r="6756" spans="1:2" x14ac:dyDescent="0.25">
      <c r="A6756" s="9">
        <v>43382.458333333336</v>
      </c>
      <c r="B6756" s="10">
        <v>74</v>
      </c>
    </row>
    <row r="6757" spans="1:2" x14ac:dyDescent="0.25">
      <c r="A6757" s="9">
        <v>43382.5</v>
      </c>
      <c r="B6757" s="10">
        <v>75</v>
      </c>
    </row>
    <row r="6758" spans="1:2" x14ac:dyDescent="0.25">
      <c r="A6758" s="9">
        <v>43382.541666666664</v>
      </c>
      <c r="B6758" s="10">
        <v>77</v>
      </c>
    </row>
    <row r="6759" spans="1:2" x14ac:dyDescent="0.25">
      <c r="A6759" s="9">
        <v>43382.583333333336</v>
      </c>
      <c r="B6759" s="10">
        <v>77</v>
      </c>
    </row>
    <row r="6760" spans="1:2" x14ac:dyDescent="0.25">
      <c r="A6760" s="9">
        <v>43382.625</v>
      </c>
      <c r="B6760" s="10">
        <v>77</v>
      </c>
    </row>
    <row r="6761" spans="1:2" x14ac:dyDescent="0.25">
      <c r="A6761" s="9">
        <v>43382.666666666664</v>
      </c>
      <c r="B6761" s="10">
        <v>77</v>
      </c>
    </row>
    <row r="6762" spans="1:2" x14ac:dyDescent="0.25">
      <c r="A6762" s="9">
        <v>43382.708333333336</v>
      </c>
      <c r="B6762" s="10">
        <v>76</v>
      </c>
    </row>
    <row r="6763" spans="1:2" x14ac:dyDescent="0.25">
      <c r="A6763" s="9">
        <v>43382.75</v>
      </c>
      <c r="B6763" s="10">
        <v>73</v>
      </c>
    </row>
    <row r="6764" spans="1:2" x14ac:dyDescent="0.25">
      <c r="A6764" s="9">
        <v>43382.791666666664</v>
      </c>
      <c r="B6764" s="10">
        <v>73</v>
      </c>
    </row>
    <row r="6765" spans="1:2" x14ac:dyDescent="0.25">
      <c r="A6765" s="9">
        <v>43382.833333333336</v>
      </c>
      <c r="B6765" s="10">
        <v>74</v>
      </c>
    </row>
    <row r="6766" spans="1:2" x14ac:dyDescent="0.25">
      <c r="A6766" s="9">
        <v>43382.875</v>
      </c>
      <c r="B6766" s="10">
        <v>73</v>
      </c>
    </row>
    <row r="6767" spans="1:2" x14ac:dyDescent="0.25">
      <c r="A6767" s="9">
        <v>43382.916666666664</v>
      </c>
      <c r="B6767" s="10">
        <v>73</v>
      </c>
    </row>
    <row r="6768" spans="1:2" x14ac:dyDescent="0.25">
      <c r="A6768" s="9">
        <v>43382.958333333336</v>
      </c>
      <c r="B6768" s="10">
        <v>74</v>
      </c>
    </row>
    <row r="6769" spans="1:2" x14ac:dyDescent="0.25">
      <c r="A6769" s="9">
        <v>43383</v>
      </c>
      <c r="B6769" s="10">
        <v>73</v>
      </c>
    </row>
    <row r="6770" spans="1:2" x14ac:dyDescent="0.25">
      <c r="A6770" s="9">
        <v>43383.041666666664</v>
      </c>
      <c r="B6770" s="10">
        <v>74</v>
      </c>
    </row>
    <row r="6771" spans="1:2" x14ac:dyDescent="0.25">
      <c r="A6771" s="9">
        <v>43383.083333333336</v>
      </c>
      <c r="B6771" s="10">
        <v>73</v>
      </c>
    </row>
    <row r="6772" spans="1:2" x14ac:dyDescent="0.25">
      <c r="A6772" s="9">
        <v>43383.125</v>
      </c>
      <c r="B6772" s="10">
        <v>72</v>
      </c>
    </row>
    <row r="6773" spans="1:2" x14ac:dyDescent="0.25">
      <c r="A6773" s="9">
        <v>43383.166666666664</v>
      </c>
      <c r="B6773" s="10">
        <v>72</v>
      </c>
    </row>
    <row r="6774" spans="1:2" x14ac:dyDescent="0.25">
      <c r="A6774" s="9">
        <v>43383.208333333336</v>
      </c>
      <c r="B6774" s="10">
        <v>71</v>
      </c>
    </row>
    <row r="6775" spans="1:2" x14ac:dyDescent="0.25">
      <c r="A6775" s="9">
        <v>43383.25</v>
      </c>
      <c r="B6775" s="10">
        <v>72</v>
      </c>
    </row>
    <row r="6776" spans="1:2" x14ac:dyDescent="0.25">
      <c r="A6776" s="9">
        <v>43383.291666666664</v>
      </c>
      <c r="B6776" s="10">
        <v>72</v>
      </c>
    </row>
    <row r="6777" spans="1:2" x14ac:dyDescent="0.25">
      <c r="A6777" s="9">
        <v>43383.333333333336</v>
      </c>
      <c r="B6777" s="10">
        <v>73</v>
      </c>
    </row>
    <row r="6778" spans="1:2" x14ac:dyDescent="0.25">
      <c r="A6778" s="9">
        <v>43383.375</v>
      </c>
      <c r="B6778" s="10">
        <v>73</v>
      </c>
    </row>
    <row r="6779" spans="1:2" x14ac:dyDescent="0.25">
      <c r="A6779" s="9">
        <v>43383.416666666664</v>
      </c>
      <c r="B6779" s="10">
        <v>75</v>
      </c>
    </row>
    <row r="6780" spans="1:2" x14ac:dyDescent="0.25">
      <c r="A6780" s="9">
        <v>43383.458333333336</v>
      </c>
      <c r="B6780" s="10">
        <v>77</v>
      </c>
    </row>
    <row r="6781" spans="1:2" x14ac:dyDescent="0.25">
      <c r="A6781" s="9">
        <v>43383.5</v>
      </c>
      <c r="B6781" s="10">
        <v>77</v>
      </c>
    </row>
    <row r="6782" spans="1:2" x14ac:dyDescent="0.25">
      <c r="A6782" s="9">
        <v>43383.541666666664</v>
      </c>
      <c r="B6782" s="10">
        <v>79</v>
      </c>
    </row>
    <row r="6783" spans="1:2" x14ac:dyDescent="0.25">
      <c r="A6783" s="9">
        <v>43383.583333333336</v>
      </c>
      <c r="B6783" s="10">
        <v>81</v>
      </c>
    </row>
    <row r="6784" spans="1:2" x14ac:dyDescent="0.25">
      <c r="A6784" s="9">
        <v>43383.625</v>
      </c>
      <c r="B6784" s="10">
        <v>82</v>
      </c>
    </row>
    <row r="6785" spans="1:2" x14ac:dyDescent="0.25">
      <c r="A6785" s="9">
        <v>43383.666666666664</v>
      </c>
      <c r="B6785" s="10">
        <v>77</v>
      </c>
    </row>
    <row r="6786" spans="1:2" x14ac:dyDescent="0.25">
      <c r="A6786" s="9">
        <v>43383.708333333336</v>
      </c>
      <c r="B6786" s="10">
        <v>79</v>
      </c>
    </row>
    <row r="6787" spans="1:2" x14ac:dyDescent="0.25">
      <c r="A6787" s="9">
        <v>43383.75</v>
      </c>
      <c r="B6787" s="10">
        <v>75</v>
      </c>
    </row>
    <row r="6788" spans="1:2" x14ac:dyDescent="0.25">
      <c r="A6788" s="9">
        <v>43383.791666666664</v>
      </c>
      <c r="B6788" s="10">
        <v>73</v>
      </c>
    </row>
    <row r="6789" spans="1:2" x14ac:dyDescent="0.25">
      <c r="A6789" s="9">
        <v>43383.833333333336</v>
      </c>
      <c r="B6789" s="10">
        <v>74</v>
      </c>
    </row>
    <row r="6790" spans="1:2" x14ac:dyDescent="0.25">
      <c r="A6790" s="9">
        <v>43383.875</v>
      </c>
      <c r="B6790" s="10">
        <v>75</v>
      </c>
    </row>
    <row r="6791" spans="1:2" x14ac:dyDescent="0.25">
      <c r="A6791" s="9">
        <v>43383.916666666664</v>
      </c>
      <c r="B6791" s="10">
        <v>73</v>
      </c>
    </row>
    <row r="6792" spans="1:2" x14ac:dyDescent="0.25">
      <c r="A6792" s="9">
        <v>43383.958333333336</v>
      </c>
      <c r="B6792" s="10">
        <v>74</v>
      </c>
    </row>
    <row r="6793" spans="1:2" x14ac:dyDescent="0.25">
      <c r="A6793" s="9">
        <v>43384</v>
      </c>
      <c r="B6793" s="10">
        <v>73</v>
      </c>
    </row>
    <row r="6794" spans="1:2" x14ac:dyDescent="0.25">
      <c r="A6794" s="9">
        <v>43384.041666666664</v>
      </c>
      <c r="B6794" s="10">
        <v>74</v>
      </c>
    </row>
    <row r="6795" spans="1:2" x14ac:dyDescent="0.25">
      <c r="A6795" s="9">
        <v>43384.083333333336</v>
      </c>
      <c r="B6795" s="10">
        <v>73.5</v>
      </c>
    </row>
    <row r="6796" spans="1:2" x14ac:dyDescent="0.25">
      <c r="A6796" s="9">
        <v>43384.125</v>
      </c>
      <c r="B6796" s="10">
        <v>73</v>
      </c>
    </row>
    <row r="6797" spans="1:2" x14ac:dyDescent="0.25">
      <c r="A6797" s="9">
        <v>43384.166666666664</v>
      </c>
      <c r="B6797" s="10">
        <v>73</v>
      </c>
    </row>
    <row r="6798" spans="1:2" x14ac:dyDescent="0.25">
      <c r="A6798" s="9">
        <v>43384.208333333336</v>
      </c>
      <c r="B6798" s="10">
        <v>73</v>
      </c>
    </row>
    <row r="6799" spans="1:2" x14ac:dyDescent="0.25">
      <c r="A6799" s="9">
        <v>43384.25</v>
      </c>
      <c r="B6799" s="10">
        <v>73</v>
      </c>
    </row>
    <row r="6800" spans="1:2" x14ac:dyDescent="0.25">
      <c r="A6800" s="9">
        <v>43384.291666666664</v>
      </c>
      <c r="B6800" s="10">
        <v>73</v>
      </c>
    </row>
    <row r="6801" spans="1:2" x14ac:dyDescent="0.25">
      <c r="A6801" s="9">
        <v>43384.333333333336</v>
      </c>
      <c r="B6801" s="10">
        <v>74</v>
      </c>
    </row>
    <row r="6802" spans="1:2" x14ac:dyDescent="0.25">
      <c r="A6802" s="9">
        <v>43384.375</v>
      </c>
      <c r="B6802" s="10">
        <v>75</v>
      </c>
    </row>
    <row r="6803" spans="1:2" x14ac:dyDescent="0.25">
      <c r="A6803" s="9">
        <v>43384.416666666664</v>
      </c>
      <c r="B6803" s="10">
        <v>75</v>
      </c>
    </row>
    <row r="6804" spans="1:2" x14ac:dyDescent="0.25">
      <c r="A6804" s="9">
        <v>43384.458333333336</v>
      </c>
      <c r="B6804" s="10">
        <v>76</v>
      </c>
    </row>
    <row r="6805" spans="1:2" x14ac:dyDescent="0.25">
      <c r="A6805" s="9">
        <v>43384.5</v>
      </c>
      <c r="B6805" s="10">
        <v>73</v>
      </c>
    </row>
    <row r="6806" spans="1:2" x14ac:dyDescent="0.25">
      <c r="A6806" s="9">
        <v>43384.541666666664</v>
      </c>
      <c r="B6806" s="10">
        <v>73</v>
      </c>
    </row>
    <row r="6807" spans="1:2" x14ac:dyDescent="0.25">
      <c r="A6807" s="9">
        <v>43384.583333333336</v>
      </c>
      <c r="B6807" s="10">
        <v>77</v>
      </c>
    </row>
    <row r="6808" spans="1:2" x14ac:dyDescent="0.25">
      <c r="A6808" s="9">
        <v>43384.625</v>
      </c>
      <c r="B6808" s="10">
        <v>79</v>
      </c>
    </row>
    <row r="6809" spans="1:2" x14ac:dyDescent="0.25">
      <c r="A6809" s="9">
        <v>43384.666666666664</v>
      </c>
      <c r="B6809" s="10">
        <v>73</v>
      </c>
    </row>
    <row r="6810" spans="1:2" x14ac:dyDescent="0.25">
      <c r="A6810" s="9">
        <v>43384.708333333336</v>
      </c>
      <c r="B6810" s="10">
        <v>73</v>
      </c>
    </row>
    <row r="6811" spans="1:2" x14ac:dyDescent="0.25">
      <c r="A6811" s="9">
        <v>43384.75</v>
      </c>
      <c r="B6811" s="10">
        <v>72</v>
      </c>
    </row>
    <row r="6812" spans="1:2" x14ac:dyDescent="0.25">
      <c r="A6812" s="9">
        <v>43384.791666666664</v>
      </c>
      <c r="B6812" s="10">
        <v>72</v>
      </c>
    </row>
    <row r="6813" spans="1:2" x14ac:dyDescent="0.25">
      <c r="A6813" s="9">
        <v>43384.833333333336</v>
      </c>
      <c r="B6813" s="10">
        <v>73</v>
      </c>
    </row>
    <row r="6814" spans="1:2" x14ac:dyDescent="0.25">
      <c r="A6814" s="9">
        <v>43384.875</v>
      </c>
      <c r="B6814" s="10">
        <v>72</v>
      </c>
    </row>
    <row r="6815" spans="1:2" x14ac:dyDescent="0.25">
      <c r="A6815" s="9">
        <v>43384.916666666664</v>
      </c>
      <c r="B6815" s="10">
        <v>72</v>
      </c>
    </row>
    <row r="6816" spans="1:2" x14ac:dyDescent="0.25">
      <c r="A6816" s="9">
        <v>43384.958333333336</v>
      </c>
      <c r="B6816" s="10">
        <v>72</v>
      </c>
    </row>
    <row r="6817" spans="1:2" x14ac:dyDescent="0.25">
      <c r="A6817" s="9">
        <v>43385</v>
      </c>
      <c r="B6817" s="10">
        <v>72</v>
      </c>
    </row>
    <row r="6818" spans="1:2" x14ac:dyDescent="0.25">
      <c r="A6818" s="9">
        <v>43385.041666666664</v>
      </c>
      <c r="B6818" s="10">
        <v>71</v>
      </c>
    </row>
    <row r="6819" spans="1:2" x14ac:dyDescent="0.25">
      <c r="A6819" s="9">
        <v>43385.083333333336</v>
      </c>
      <c r="B6819" s="10">
        <v>70</v>
      </c>
    </row>
    <row r="6820" spans="1:2" x14ac:dyDescent="0.25">
      <c r="A6820" s="9">
        <v>43385.125</v>
      </c>
      <c r="B6820" s="10">
        <v>68</v>
      </c>
    </row>
    <row r="6821" spans="1:2" x14ac:dyDescent="0.25">
      <c r="A6821" s="9">
        <v>43385.166666666664</v>
      </c>
      <c r="B6821" s="10">
        <v>66</v>
      </c>
    </row>
    <row r="6822" spans="1:2" x14ac:dyDescent="0.25">
      <c r="A6822" s="9">
        <v>43385.208333333336</v>
      </c>
      <c r="B6822" s="10">
        <v>64</v>
      </c>
    </row>
    <row r="6823" spans="1:2" x14ac:dyDescent="0.25">
      <c r="A6823" s="9">
        <v>43385.25</v>
      </c>
      <c r="B6823" s="10">
        <v>63</v>
      </c>
    </row>
    <row r="6824" spans="1:2" x14ac:dyDescent="0.25">
      <c r="A6824" s="9">
        <v>43385.291666666664</v>
      </c>
      <c r="B6824" s="10">
        <v>62</v>
      </c>
    </row>
    <row r="6825" spans="1:2" x14ac:dyDescent="0.25">
      <c r="A6825" s="9">
        <v>43385.333333333336</v>
      </c>
      <c r="B6825" s="10">
        <v>61</v>
      </c>
    </row>
    <row r="6826" spans="1:2" x14ac:dyDescent="0.25">
      <c r="A6826" s="9">
        <v>43385.375</v>
      </c>
      <c r="B6826" s="10">
        <v>61</v>
      </c>
    </row>
    <row r="6827" spans="1:2" x14ac:dyDescent="0.25">
      <c r="A6827" s="9">
        <v>43385.416666666664</v>
      </c>
      <c r="B6827" s="10">
        <v>62</v>
      </c>
    </row>
    <row r="6828" spans="1:2" x14ac:dyDescent="0.25">
      <c r="A6828" s="9">
        <v>43385.458333333336</v>
      </c>
      <c r="B6828" s="10">
        <v>61</v>
      </c>
    </row>
    <row r="6829" spans="1:2" x14ac:dyDescent="0.25">
      <c r="A6829" s="9">
        <v>43385.5</v>
      </c>
      <c r="B6829" s="10">
        <v>61</v>
      </c>
    </row>
    <row r="6830" spans="1:2" x14ac:dyDescent="0.25">
      <c r="A6830" s="9">
        <v>43385.541666666664</v>
      </c>
      <c r="B6830" s="10">
        <v>63</v>
      </c>
    </row>
    <row r="6831" spans="1:2" x14ac:dyDescent="0.25">
      <c r="A6831" s="9">
        <v>43385.583333333336</v>
      </c>
      <c r="B6831" s="10">
        <v>62</v>
      </c>
    </row>
    <row r="6832" spans="1:2" x14ac:dyDescent="0.25">
      <c r="A6832" s="9">
        <v>43385.625</v>
      </c>
      <c r="B6832" s="10">
        <v>63</v>
      </c>
    </row>
    <row r="6833" spans="1:2" x14ac:dyDescent="0.25">
      <c r="A6833" s="9">
        <v>43385.666666666664</v>
      </c>
      <c r="B6833" s="10">
        <v>63</v>
      </c>
    </row>
    <row r="6834" spans="1:2" x14ac:dyDescent="0.25">
      <c r="A6834" s="9">
        <v>43385.708333333336</v>
      </c>
      <c r="B6834" s="10">
        <v>62</v>
      </c>
    </row>
    <row r="6835" spans="1:2" x14ac:dyDescent="0.25">
      <c r="A6835" s="9">
        <v>43385.75</v>
      </c>
      <c r="B6835" s="10">
        <v>61</v>
      </c>
    </row>
    <row r="6836" spans="1:2" x14ac:dyDescent="0.25">
      <c r="A6836" s="9">
        <v>43385.791666666664</v>
      </c>
      <c r="B6836" s="10">
        <v>57</v>
      </c>
    </row>
    <row r="6837" spans="1:2" x14ac:dyDescent="0.25">
      <c r="A6837" s="9">
        <v>43385.833333333336</v>
      </c>
      <c r="B6837" s="10">
        <v>57</v>
      </c>
    </row>
    <row r="6838" spans="1:2" x14ac:dyDescent="0.25">
      <c r="A6838" s="9">
        <v>43385.875</v>
      </c>
      <c r="B6838" s="10">
        <v>55</v>
      </c>
    </row>
    <row r="6839" spans="1:2" x14ac:dyDescent="0.25">
      <c r="A6839" s="9">
        <v>43385.916666666664</v>
      </c>
      <c r="B6839" s="10">
        <v>55</v>
      </c>
    </row>
    <row r="6840" spans="1:2" x14ac:dyDescent="0.25">
      <c r="A6840" s="9">
        <v>43385.958333333336</v>
      </c>
      <c r="B6840" s="10">
        <v>54</v>
      </c>
    </row>
    <row r="6841" spans="1:2" x14ac:dyDescent="0.25">
      <c r="A6841" s="9">
        <v>43386</v>
      </c>
      <c r="B6841" s="10">
        <v>54</v>
      </c>
    </row>
    <row r="6842" spans="1:2" x14ac:dyDescent="0.25">
      <c r="A6842" s="9">
        <v>43386.041666666664</v>
      </c>
      <c r="B6842" s="10">
        <v>54</v>
      </c>
    </row>
    <row r="6843" spans="1:2" x14ac:dyDescent="0.25">
      <c r="A6843" s="9">
        <v>43386.083333333336</v>
      </c>
      <c r="B6843" s="10">
        <v>54</v>
      </c>
    </row>
    <row r="6844" spans="1:2" x14ac:dyDescent="0.25">
      <c r="A6844" s="9">
        <v>43386.125</v>
      </c>
      <c r="B6844" s="10">
        <v>54</v>
      </c>
    </row>
    <row r="6845" spans="1:2" x14ac:dyDescent="0.25">
      <c r="A6845" s="9">
        <v>43386.166666666664</v>
      </c>
      <c r="B6845" s="10">
        <v>54</v>
      </c>
    </row>
    <row r="6846" spans="1:2" x14ac:dyDescent="0.25">
      <c r="A6846" s="9">
        <v>43386.208333333336</v>
      </c>
      <c r="B6846" s="10">
        <v>53</v>
      </c>
    </row>
    <row r="6847" spans="1:2" x14ac:dyDescent="0.25">
      <c r="A6847" s="9">
        <v>43386.25</v>
      </c>
      <c r="B6847" s="10">
        <v>54</v>
      </c>
    </row>
    <row r="6848" spans="1:2" x14ac:dyDescent="0.25">
      <c r="A6848" s="9">
        <v>43386.291666666664</v>
      </c>
      <c r="B6848" s="10">
        <v>54</v>
      </c>
    </row>
    <row r="6849" spans="1:2" x14ac:dyDescent="0.25">
      <c r="A6849" s="9">
        <v>43386.333333333336</v>
      </c>
      <c r="B6849" s="10">
        <v>50</v>
      </c>
    </row>
    <row r="6850" spans="1:2" x14ac:dyDescent="0.25">
      <c r="A6850" s="9">
        <v>43386.375</v>
      </c>
      <c r="B6850" s="10">
        <v>50</v>
      </c>
    </row>
    <row r="6851" spans="1:2" x14ac:dyDescent="0.25">
      <c r="A6851" s="9">
        <v>43386.416666666664</v>
      </c>
      <c r="B6851" s="10">
        <v>48</v>
      </c>
    </row>
    <row r="6852" spans="1:2" x14ac:dyDescent="0.25">
      <c r="A6852" s="9">
        <v>43386.458333333336</v>
      </c>
      <c r="B6852" s="10">
        <v>50</v>
      </c>
    </row>
    <row r="6853" spans="1:2" x14ac:dyDescent="0.25">
      <c r="A6853" s="9">
        <v>43386.5</v>
      </c>
      <c r="B6853" s="10">
        <v>52</v>
      </c>
    </row>
    <row r="6854" spans="1:2" x14ac:dyDescent="0.25">
      <c r="A6854" s="9">
        <v>43386.541666666664</v>
      </c>
      <c r="B6854" s="10">
        <v>54</v>
      </c>
    </row>
    <row r="6855" spans="1:2" x14ac:dyDescent="0.25">
      <c r="A6855" s="9">
        <v>43386.583333333336</v>
      </c>
      <c r="B6855" s="10">
        <v>56</v>
      </c>
    </row>
    <row r="6856" spans="1:2" x14ac:dyDescent="0.25">
      <c r="A6856" s="9">
        <v>43386.625</v>
      </c>
      <c r="B6856" s="10">
        <v>57</v>
      </c>
    </row>
    <row r="6857" spans="1:2" x14ac:dyDescent="0.25">
      <c r="A6857" s="9">
        <v>43386.666666666664</v>
      </c>
      <c r="B6857" s="10">
        <v>57</v>
      </c>
    </row>
    <row r="6858" spans="1:2" x14ac:dyDescent="0.25">
      <c r="A6858" s="9">
        <v>43386.708333333336</v>
      </c>
      <c r="B6858" s="10">
        <v>58</v>
      </c>
    </row>
    <row r="6859" spans="1:2" x14ac:dyDescent="0.25">
      <c r="A6859" s="9">
        <v>43386.75</v>
      </c>
      <c r="B6859" s="10">
        <v>57</v>
      </c>
    </row>
    <row r="6860" spans="1:2" x14ac:dyDescent="0.25">
      <c r="A6860" s="9">
        <v>43386.791666666664</v>
      </c>
      <c r="B6860" s="10">
        <v>57</v>
      </c>
    </row>
    <row r="6861" spans="1:2" x14ac:dyDescent="0.25">
      <c r="A6861" s="9">
        <v>43386.833333333336</v>
      </c>
      <c r="B6861" s="10">
        <v>56</v>
      </c>
    </row>
    <row r="6862" spans="1:2" x14ac:dyDescent="0.25">
      <c r="A6862" s="9">
        <v>43386.875</v>
      </c>
      <c r="B6862" s="10">
        <v>55</v>
      </c>
    </row>
    <row r="6863" spans="1:2" x14ac:dyDescent="0.25">
      <c r="A6863" s="9">
        <v>43386.916666666664</v>
      </c>
      <c r="B6863" s="10">
        <v>54</v>
      </c>
    </row>
    <row r="6864" spans="1:2" x14ac:dyDescent="0.25">
      <c r="A6864" s="9">
        <v>43386.958333333336</v>
      </c>
      <c r="B6864" s="10">
        <v>54</v>
      </c>
    </row>
    <row r="6865" spans="1:2" x14ac:dyDescent="0.25">
      <c r="A6865" s="9">
        <v>43387</v>
      </c>
      <c r="B6865" s="10">
        <v>54</v>
      </c>
    </row>
    <row r="6866" spans="1:2" x14ac:dyDescent="0.25">
      <c r="A6866" s="9">
        <v>43387.041666666664</v>
      </c>
      <c r="B6866" s="10">
        <v>54</v>
      </c>
    </row>
    <row r="6867" spans="1:2" x14ac:dyDescent="0.25">
      <c r="A6867" s="9">
        <v>43387.083333333336</v>
      </c>
      <c r="B6867" s="10">
        <v>53</v>
      </c>
    </row>
    <row r="6868" spans="1:2" x14ac:dyDescent="0.25">
      <c r="A6868" s="9">
        <v>43387.125</v>
      </c>
      <c r="B6868" s="10">
        <v>52</v>
      </c>
    </row>
    <row r="6869" spans="1:2" x14ac:dyDescent="0.25">
      <c r="A6869" s="9">
        <v>43387.166666666664</v>
      </c>
      <c r="B6869" s="10">
        <v>52</v>
      </c>
    </row>
    <row r="6870" spans="1:2" x14ac:dyDescent="0.25">
      <c r="A6870" s="9">
        <v>43387.208333333336</v>
      </c>
      <c r="B6870" s="10">
        <v>52</v>
      </c>
    </row>
    <row r="6871" spans="1:2" x14ac:dyDescent="0.25">
      <c r="A6871" s="9">
        <v>43387.25</v>
      </c>
      <c r="B6871" s="10">
        <v>54</v>
      </c>
    </row>
    <row r="6872" spans="1:2" x14ac:dyDescent="0.25">
      <c r="A6872" s="9">
        <v>43387.291666666664</v>
      </c>
      <c r="B6872" s="10">
        <v>52</v>
      </c>
    </row>
    <row r="6873" spans="1:2" x14ac:dyDescent="0.25">
      <c r="A6873" s="9">
        <v>43387.333333333336</v>
      </c>
      <c r="B6873" s="10">
        <v>52</v>
      </c>
    </row>
    <row r="6874" spans="1:2" x14ac:dyDescent="0.25">
      <c r="A6874" s="9">
        <v>43387.375</v>
      </c>
      <c r="B6874" s="10">
        <v>54</v>
      </c>
    </row>
    <row r="6875" spans="1:2" x14ac:dyDescent="0.25">
      <c r="A6875" s="9">
        <v>43387.416666666664</v>
      </c>
      <c r="B6875" s="10">
        <v>54</v>
      </c>
    </row>
    <row r="6876" spans="1:2" x14ac:dyDescent="0.25">
      <c r="A6876" s="9">
        <v>43387.458333333336</v>
      </c>
      <c r="B6876" s="10">
        <v>56</v>
      </c>
    </row>
    <row r="6877" spans="1:2" x14ac:dyDescent="0.25">
      <c r="A6877" s="9">
        <v>43387.5</v>
      </c>
      <c r="B6877" s="10">
        <v>59</v>
      </c>
    </row>
    <row r="6878" spans="1:2" x14ac:dyDescent="0.25">
      <c r="A6878" s="9">
        <v>43387.541666666664</v>
      </c>
      <c r="B6878" s="10">
        <v>59</v>
      </c>
    </row>
    <row r="6879" spans="1:2" x14ac:dyDescent="0.25">
      <c r="A6879" s="9">
        <v>43387.583333333336</v>
      </c>
      <c r="B6879" s="10">
        <v>59</v>
      </c>
    </row>
    <row r="6880" spans="1:2" x14ac:dyDescent="0.25">
      <c r="A6880" s="9">
        <v>43387.625</v>
      </c>
      <c r="B6880" s="10">
        <v>61</v>
      </c>
    </row>
    <row r="6881" spans="1:2" x14ac:dyDescent="0.25">
      <c r="A6881" s="9">
        <v>43387.666666666664</v>
      </c>
      <c r="B6881" s="10">
        <v>59</v>
      </c>
    </row>
    <row r="6882" spans="1:2" x14ac:dyDescent="0.25">
      <c r="A6882" s="9">
        <v>43387.708333333336</v>
      </c>
      <c r="B6882" s="10">
        <v>59</v>
      </c>
    </row>
    <row r="6883" spans="1:2" x14ac:dyDescent="0.25">
      <c r="A6883" s="9">
        <v>43387.75</v>
      </c>
      <c r="B6883" s="10">
        <v>57</v>
      </c>
    </row>
    <row r="6884" spans="1:2" x14ac:dyDescent="0.25">
      <c r="A6884" s="9">
        <v>43387.791666666664</v>
      </c>
      <c r="B6884" s="10">
        <v>57</v>
      </c>
    </row>
    <row r="6885" spans="1:2" x14ac:dyDescent="0.25">
      <c r="A6885" s="9">
        <v>43387.833333333336</v>
      </c>
      <c r="B6885" s="10">
        <v>58</v>
      </c>
    </row>
    <row r="6886" spans="1:2" x14ac:dyDescent="0.25">
      <c r="A6886" s="9">
        <v>43387.875</v>
      </c>
      <c r="B6886" s="10">
        <v>57</v>
      </c>
    </row>
    <row r="6887" spans="1:2" x14ac:dyDescent="0.25">
      <c r="A6887" s="9">
        <v>43387.916666666664</v>
      </c>
      <c r="B6887" s="10">
        <v>57</v>
      </c>
    </row>
    <row r="6888" spans="1:2" x14ac:dyDescent="0.25">
      <c r="A6888" s="9">
        <v>43387.958333333336</v>
      </c>
      <c r="B6888" s="10">
        <v>56</v>
      </c>
    </row>
    <row r="6889" spans="1:2" x14ac:dyDescent="0.25">
      <c r="A6889" s="9">
        <v>43388</v>
      </c>
      <c r="B6889" s="10">
        <v>55</v>
      </c>
    </row>
    <row r="6890" spans="1:2" x14ac:dyDescent="0.25">
      <c r="A6890" s="9">
        <v>43388.041666666664</v>
      </c>
      <c r="B6890" s="10">
        <v>55</v>
      </c>
    </row>
    <row r="6891" spans="1:2" x14ac:dyDescent="0.25">
      <c r="A6891" s="9">
        <v>43388.083333333336</v>
      </c>
      <c r="B6891" s="10">
        <v>56</v>
      </c>
    </row>
    <row r="6892" spans="1:2" x14ac:dyDescent="0.25">
      <c r="A6892" s="9">
        <v>43388.125</v>
      </c>
      <c r="B6892" s="10">
        <v>57</v>
      </c>
    </row>
    <row r="6893" spans="1:2" x14ac:dyDescent="0.25">
      <c r="A6893" s="9">
        <v>43388.166666666664</v>
      </c>
      <c r="B6893" s="10">
        <v>57</v>
      </c>
    </row>
    <row r="6894" spans="1:2" x14ac:dyDescent="0.25">
      <c r="A6894" s="9">
        <v>43388.208333333336</v>
      </c>
      <c r="B6894" s="10">
        <v>57</v>
      </c>
    </row>
    <row r="6895" spans="1:2" x14ac:dyDescent="0.25">
      <c r="A6895" s="9">
        <v>43388.25</v>
      </c>
      <c r="B6895" s="10">
        <v>57</v>
      </c>
    </row>
    <row r="6896" spans="1:2" x14ac:dyDescent="0.25">
      <c r="A6896" s="9">
        <v>43388.291666666664</v>
      </c>
      <c r="B6896" s="10">
        <v>58</v>
      </c>
    </row>
    <row r="6897" spans="1:2" x14ac:dyDescent="0.25">
      <c r="A6897" s="9">
        <v>43388.333333333336</v>
      </c>
      <c r="B6897" s="10">
        <v>59</v>
      </c>
    </row>
    <row r="6898" spans="1:2" x14ac:dyDescent="0.25">
      <c r="A6898" s="9">
        <v>43388.375</v>
      </c>
      <c r="B6898" s="10">
        <v>60</v>
      </c>
    </row>
    <row r="6899" spans="1:2" x14ac:dyDescent="0.25">
      <c r="A6899" s="9">
        <v>43388.416666666664</v>
      </c>
      <c r="B6899" s="10">
        <v>62</v>
      </c>
    </row>
    <row r="6900" spans="1:2" x14ac:dyDescent="0.25">
      <c r="A6900" s="9">
        <v>43388.458333333336</v>
      </c>
      <c r="B6900" s="10">
        <v>63</v>
      </c>
    </row>
    <row r="6901" spans="1:2" x14ac:dyDescent="0.25">
      <c r="A6901" s="9">
        <v>43388.5</v>
      </c>
      <c r="B6901" s="10">
        <v>63</v>
      </c>
    </row>
    <row r="6902" spans="1:2" x14ac:dyDescent="0.25">
      <c r="A6902" s="9">
        <v>43388.541666666664</v>
      </c>
      <c r="B6902" s="10">
        <v>64</v>
      </c>
    </row>
    <row r="6903" spans="1:2" x14ac:dyDescent="0.25">
      <c r="A6903" s="9">
        <v>43388.583333333336</v>
      </c>
      <c r="B6903" s="10">
        <v>65</v>
      </c>
    </row>
    <row r="6904" spans="1:2" x14ac:dyDescent="0.25">
      <c r="A6904" s="9">
        <v>43388.625</v>
      </c>
      <c r="B6904" s="10">
        <v>66</v>
      </c>
    </row>
    <row r="6905" spans="1:2" x14ac:dyDescent="0.25">
      <c r="A6905" s="9">
        <v>43388.666666666664</v>
      </c>
      <c r="B6905" s="10">
        <v>67</v>
      </c>
    </row>
    <row r="6906" spans="1:2" x14ac:dyDescent="0.25">
      <c r="A6906" s="9">
        <v>43388.708333333336</v>
      </c>
      <c r="B6906" s="10">
        <v>67</v>
      </c>
    </row>
    <row r="6907" spans="1:2" x14ac:dyDescent="0.25">
      <c r="A6907" s="9">
        <v>43388.75</v>
      </c>
      <c r="B6907" s="10">
        <v>67</v>
      </c>
    </row>
    <row r="6908" spans="1:2" x14ac:dyDescent="0.25">
      <c r="A6908" s="9">
        <v>43388.791666666664</v>
      </c>
      <c r="B6908" s="10">
        <v>67</v>
      </c>
    </row>
    <row r="6909" spans="1:2" x14ac:dyDescent="0.25">
      <c r="A6909" s="9">
        <v>43388.833333333336</v>
      </c>
      <c r="B6909" s="10">
        <v>68</v>
      </c>
    </row>
    <row r="6910" spans="1:2" x14ac:dyDescent="0.25">
      <c r="A6910" s="9">
        <v>43388.875</v>
      </c>
      <c r="B6910" s="10">
        <v>69</v>
      </c>
    </row>
    <row r="6911" spans="1:2" x14ac:dyDescent="0.25">
      <c r="A6911" s="9">
        <v>43388.916666666664</v>
      </c>
      <c r="B6911" s="10">
        <v>69</v>
      </c>
    </row>
    <row r="6912" spans="1:2" x14ac:dyDescent="0.25">
      <c r="A6912" s="9">
        <v>43388.958333333336</v>
      </c>
      <c r="B6912" s="10">
        <v>70</v>
      </c>
    </row>
    <row r="6913" spans="1:2" x14ac:dyDescent="0.25">
      <c r="A6913" s="9">
        <v>43389</v>
      </c>
      <c r="B6913" s="10">
        <v>66</v>
      </c>
    </row>
    <row r="6914" spans="1:2" x14ac:dyDescent="0.25">
      <c r="A6914" s="9">
        <v>43389.041666666664</v>
      </c>
      <c r="B6914" s="10">
        <v>63</v>
      </c>
    </row>
    <row r="6915" spans="1:2" x14ac:dyDescent="0.25">
      <c r="A6915" s="9">
        <v>43389.083333333336</v>
      </c>
      <c r="B6915" s="10">
        <v>62</v>
      </c>
    </row>
    <row r="6916" spans="1:2" x14ac:dyDescent="0.25">
      <c r="A6916" s="9">
        <v>43389.125</v>
      </c>
      <c r="B6916" s="10">
        <v>60</v>
      </c>
    </row>
    <row r="6917" spans="1:2" x14ac:dyDescent="0.25">
      <c r="A6917" s="9">
        <v>43389.166666666664</v>
      </c>
      <c r="B6917" s="10">
        <v>58</v>
      </c>
    </row>
    <row r="6918" spans="1:2" x14ac:dyDescent="0.25">
      <c r="A6918" s="9">
        <v>43389.208333333336</v>
      </c>
      <c r="B6918" s="10">
        <v>54</v>
      </c>
    </row>
    <row r="6919" spans="1:2" x14ac:dyDescent="0.25">
      <c r="A6919" s="9">
        <v>43389.25</v>
      </c>
      <c r="B6919" s="10">
        <v>52</v>
      </c>
    </row>
    <row r="6920" spans="1:2" x14ac:dyDescent="0.25">
      <c r="A6920" s="9">
        <v>43389.291666666664</v>
      </c>
      <c r="B6920" s="10">
        <v>50</v>
      </c>
    </row>
    <row r="6921" spans="1:2" x14ac:dyDescent="0.25">
      <c r="A6921" s="9">
        <v>43389.333333333336</v>
      </c>
      <c r="B6921" s="10">
        <v>49</v>
      </c>
    </row>
    <row r="6922" spans="1:2" x14ac:dyDescent="0.25">
      <c r="A6922" s="9">
        <v>43389.375</v>
      </c>
      <c r="B6922" s="10">
        <v>49</v>
      </c>
    </row>
    <row r="6923" spans="1:2" x14ac:dyDescent="0.25">
      <c r="A6923" s="9">
        <v>43389.416666666664</v>
      </c>
      <c r="B6923" s="10">
        <v>50</v>
      </c>
    </row>
    <row r="6924" spans="1:2" x14ac:dyDescent="0.25">
      <c r="A6924" s="9">
        <v>43389.458333333336</v>
      </c>
      <c r="B6924" s="10">
        <v>51</v>
      </c>
    </row>
    <row r="6925" spans="1:2" x14ac:dyDescent="0.25">
      <c r="A6925" s="9">
        <v>43389.5</v>
      </c>
      <c r="B6925" s="10">
        <v>54</v>
      </c>
    </row>
    <row r="6926" spans="1:2" x14ac:dyDescent="0.25">
      <c r="A6926" s="9">
        <v>43389.541666666664</v>
      </c>
      <c r="B6926" s="10">
        <v>54</v>
      </c>
    </row>
    <row r="6927" spans="1:2" x14ac:dyDescent="0.25">
      <c r="A6927" s="9">
        <v>43389.583333333336</v>
      </c>
      <c r="B6927" s="10">
        <v>56</v>
      </c>
    </row>
    <row r="6928" spans="1:2" x14ac:dyDescent="0.25">
      <c r="A6928" s="9">
        <v>43389.625</v>
      </c>
      <c r="B6928" s="10">
        <v>55</v>
      </c>
    </row>
    <row r="6929" spans="1:2" x14ac:dyDescent="0.25">
      <c r="A6929" s="9">
        <v>43389.666666666664</v>
      </c>
      <c r="B6929" s="10">
        <v>57</v>
      </c>
    </row>
    <row r="6930" spans="1:2" x14ac:dyDescent="0.25">
      <c r="A6930" s="9">
        <v>43389.708333333336</v>
      </c>
      <c r="B6930" s="10">
        <v>57</v>
      </c>
    </row>
    <row r="6931" spans="1:2" x14ac:dyDescent="0.25">
      <c r="A6931" s="9">
        <v>43389.75</v>
      </c>
      <c r="B6931" s="10">
        <v>55</v>
      </c>
    </row>
    <row r="6932" spans="1:2" x14ac:dyDescent="0.25">
      <c r="A6932" s="9">
        <v>43389.791666666664</v>
      </c>
      <c r="B6932" s="10">
        <v>55</v>
      </c>
    </row>
    <row r="6933" spans="1:2" x14ac:dyDescent="0.25">
      <c r="A6933" s="9">
        <v>43389.833333333336</v>
      </c>
      <c r="B6933" s="10">
        <v>54</v>
      </c>
    </row>
    <row r="6934" spans="1:2" x14ac:dyDescent="0.25">
      <c r="A6934" s="9">
        <v>43389.875</v>
      </c>
      <c r="B6934" s="10">
        <v>54</v>
      </c>
    </row>
    <row r="6935" spans="1:2" x14ac:dyDescent="0.25">
      <c r="A6935" s="9">
        <v>43389.916666666664</v>
      </c>
      <c r="B6935" s="10">
        <v>54</v>
      </c>
    </row>
    <row r="6936" spans="1:2" x14ac:dyDescent="0.25">
      <c r="A6936" s="9">
        <v>43389.958333333336</v>
      </c>
      <c r="B6936" s="10">
        <v>54</v>
      </c>
    </row>
    <row r="6937" spans="1:2" x14ac:dyDescent="0.25">
      <c r="A6937" s="9">
        <v>43390</v>
      </c>
      <c r="B6937" s="10">
        <v>54</v>
      </c>
    </row>
    <row r="6938" spans="1:2" x14ac:dyDescent="0.25">
      <c r="A6938" s="9">
        <v>43390.041666666664</v>
      </c>
      <c r="B6938" s="10">
        <v>54</v>
      </c>
    </row>
    <row r="6939" spans="1:2" x14ac:dyDescent="0.25">
      <c r="A6939" s="9">
        <v>43390.083333333336</v>
      </c>
      <c r="B6939" s="10">
        <v>53</v>
      </c>
    </row>
    <row r="6940" spans="1:2" x14ac:dyDescent="0.25">
      <c r="A6940" s="9">
        <v>43390.125</v>
      </c>
      <c r="B6940" s="10">
        <v>53</v>
      </c>
    </row>
    <row r="6941" spans="1:2" x14ac:dyDescent="0.25">
      <c r="A6941" s="9">
        <v>43390.166666666664</v>
      </c>
      <c r="B6941" s="10">
        <v>52</v>
      </c>
    </row>
    <row r="6942" spans="1:2" x14ac:dyDescent="0.25">
      <c r="A6942" s="9">
        <v>43390.208333333336</v>
      </c>
      <c r="B6942" s="10">
        <v>53</v>
      </c>
    </row>
    <row r="6943" spans="1:2" x14ac:dyDescent="0.25">
      <c r="A6943" s="9">
        <v>43390.25</v>
      </c>
      <c r="B6943" s="10">
        <v>51</v>
      </c>
    </row>
    <row r="6944" spans="1:2" x14ac:dyDescent="0.25">
      <c r="A6944" s="9">
        <v>43390.291666666664</v>
      </c>
      <c r="B6944" s="10">
        <v>51</v>
      </c>
    </row>
    <row r="6945" spans="1:2" x14ac:dyDescent="0.25">
      <c r="A6945" s="9">
        <v>43390.333333333336</v>
      </c>
      <c r="B6945" s="10">
        <v>51</v>
      </c>
    </row>
    <row r="6946" spans="1:2" x14ac:dyDescent="0.25">
      <c r="A6946" s="9">
        <v>43390.375</v>
      </c>
      <c r="B6946" s="10">
        <v>53</v>
      </c>
    </row>
    <row r="6947" spans="1:2" x14ac:dyDescent="0.25">
      <c r="A6947" s="9">
        <v>43390.416666666664</v>
      </c>
      <c r="B6947" s="10">
        <v>54</v>
      </c>
    </row>
    <row r="6948" spans="1:2" x14ac:dyDescent="0.25">
      <c r="A6948" s="9">
        <v>43390.458333333336</v>
      </c>
      <c r="B6948" s="10">
        <v>56</v>
      </c>
    </row>
    <row r="6949" spans="1:2" x14ac:dyDescent="0.25">
      <c r="A6949" s="9">
        <v>43390.5</v>
      </c>
      <c r="B6949" s="10">
        <v>57</v>
      </c>
    </row>
    <row r="6950" spans="1:2" x14ac:dyDescent="0.25">
      <c r="A6950" s="9">
        <v>43390.541666666664</v>
      </c>
      <c r="B6950" s="10">
        <v>63</v>
      </c>
    </row>
    <row r="6951" spans="1:2" x14ac:dyDescent="0.25">
      <c r="A6951" s="9">
        <v>43390.583333333336</v>
      </c>
      <c r="B6951" s="10">
        <v>63</v>
      </c>
    </row>
    <row r="6952" spans="1:2" x14ac:dyDescent="0.25">
      <c r="A6952" s="9">
        <v>43390.625</v>
      </c>
      <c r="B6952" s="10">
        <v>63</v>
      </c>
    </row>
    <row r="6953" spans="1:2" x14ac:dyDescent="0.25">
      <c r="A6953" s="9">
        <v>43390.666666666664</v>
      </c>
      <c r="B6953" s="10">
        <v>63</v>
      </c>
    </row>
    <row r="6954" spans="1:2" x14ac:dyDescent="0.25">
      <c r="A6954" s="9">
        <v>43390.708333333336</v>
      </c>
      <c r="B6954" s="10">
        <v>63</v>
      </c>
    </row>
    <row r="6955" spans="1:2" x14ac:dyDescent="0.25">
      <c r="A6955" s="9">
        <v>43390.75</v>
      </c>
      <c r="B6955" s="10">
        <v>59</v>
      </c>
    </row>
    <row r="6956" spans="1:2" x14ac:dyDescent="0.25">
      <c r="A6956" s="9">
        <v>43390.791666666664</v>
      </c>
      <c r="B6956" s="10">
        <v>57</v>
      </c>
    </row>
    <row r="6957" spans="1:2" x14ac:dyDescent="0.25">
      <c r="A6957" s="9">
        <v>43390.833333333336</v>
      </c>
      <c r="B6957" s="10">
        <v>57</v>
      </c>
    </row>
    <row r="6958" spans="1:2" x14ac:dyDescent="0.25">
      <c r="A6958" s="9">
        <v>43390.875</v>
      </c>
      <c r="B6958" s="10">
        <v>55</v>
      </c>
    </row>
    <row r="6959" spans="1:2" x14ac:dyDescent="0.25">
      <c r="A6959" s="9">
        <v>43390.916666666664</v>
      </c>
      <c r="B6959" s="10">
        <v>54</v>
      </c>
    </row>
    <row r="6960" spans="1:2" x14ac:dyDescent="0.25">
      <c r="A6960" s="9">
        <v>43390.958333333336</v>
      </c>
      <c r="B6960" s="10">
        <v>52</v>
      </c>
    </row>
    <row r="6961" spans="1:2" x14ac:dyDescent="0.25">
      <c r="A6961" s="9">
        <v>43391</v>
      </c>
      <c r="B6961" s="10">
        <v>50</v>
      </c>
    </row>
    <row r="6962" spans="1:2" x14ac:dyDescent="0.25">
      <c r="A6962" s="9">
        <v>43391.041666666664</v>
      </c>
      <c r="B6962" s="10">
        <v>49</v>
      </c>
    </row>
    <row r="6963" spans="1:2" x14ac:dyDescent="0.25">
      <c r="A6963" s="9">
        <v>43391.083333333336</v>
      </c>
      <c r="B6963" s="10">
        <v>48</v>
      </c>
    </row>
    <row r="6964" spans="1:2" x14ac:dyDescent="0.25">
      <c r="A6964" s="9">
        <v>43391.125</v>
      </c>
      <c r="B6964" s="10">
        <v>48</v>
      </c>
    </row>
    <row r="6965" spans="1:2" x14ac:dyDescent="0.25">
      <c r="A6965" s="9">
        <v>43391.166666666664</v>
      </c>
      <c r="B6965" s="10">
        <v>47</v>
      </c>
    </row>
    <row r="6966" spans="1:2" x14ac:dyDescent="0.25">
      <c r="A6966" s="9">
        <v>43391.208333333336</v>
      </c>
      <c r="B6966" s="10">
        <v>46</v>
      </c>
    </row>
    <row r="6967" spans="1:2" x14ac:dyDescent="0.25">
      <c r="A6967" s="9">
        <v>43391.25</v>
      </c>
      <c r="B6967" s="10">
        <v>45</v>
      </c>
    </row>
    <row r="6968" spans="1:2" x14ac:dyDescent="0.25">
      <c r="A6968" s="9">
        <v>43391.291666666664</v>
      </c>
      <c r="B6968" s="10">
        <v>44</v>
      </c>
    </row>
    <row r="6969" spans="1:2" x14ac:dyDescent="0.25">
      <c r="A6969" s="9">
        <v>43391.333333333336</v>
      </c>
      <c r="B6969" s="10">
        <v>44</v>
      </c>
    </row>
    <row r="6970" spans="1:2" x14ac:dyDescent="0.25">
      <c r="A6970" s="9">
        <v>43391.375</v>
      </c>
      <c r="B6970" s="10">
        <v>45</v>
      </c>
    </row>
    <row r="6971" spans="1:2" x14ac:dyDescent="0.25">
      <c r="A6971" s="9">
        <v>43391.416666666664</v>
      </c>
      <c r="B6971" s="10">
        <v>45</v>
      </c>
    </row>
    <row r="6972" spans="1:2" x14ac:dyDescent="0.25">
      <c r="A6972" s="9">
        <v>43391.458333333336</v>
      </c>
      <c r="B6972" s="10">
        <v>47</v>
      </c>
    </row>
    <row r="6973" spans="1:2" x14ac:dyDescent="0.25">
      <c r="A6973" s="9">
        <v>43391.5</v>
      </c>
      <c r="B6973" s="10">
        <v>48</v>
      </c>
    </row>
    <row r="6974" spans="1:2" x14ac:dyDescent="0.25">
      <c r="A6974" s="9">
        <v>43391.541666666664</v>
      </c>
      <c r="B6974" s="10">
        <v>50</v>
      </c>
    </row>
    <row r="6975" spans="1:2" x14ac:dyDescent="0.25">
      <c r="A6975" s="9">
        <v>43391.583333333336</v>
      </c>
      <c r="B6975" s="10">
        <v>51</v>
      </c>
    </row>
    <row r="6976" spans="1:2" x14ac:dyDescent="0.25">
      <c r="A6976" s="9">
        <v>43391.625</v>
      </c>
      <c r="B6976" s="10">
        <v>52</v>
      </c>
    </row>
    <row r="6977" spans="1:2" x14ac:dyDescent="0.25">
      <c r="A6977" s="9">
        <v>43391.666666666664</v>
      </c>
      <c r="B6977" s="10">
        <v>52</v>
      </c>
    </row>
    <row r="6978" spans="1:2" x14ac:dyDescent="0.25">
      <c r="A6978" s="9">
        <v>43391.708333333336</v>
      </c>
      <c r="B6978" s="10">
        <v>52</v>
      </c>
    </row>
    <row r="6979" spans="1:2" x14ac:dyDescent="0.25">
      <c r="A6979" s="9">
        <v>43391.75</v>
      </c>
      <c r="B6979" s="10">
        <v>52</v>
      </c>
    </row>
    <row r="6980" spans="1:2" x14ac:dyDescent="0.25">
      <c r="A6980" s="9">
        <v>43391.791666666664</v>
      </c>
      <c r="B6980" s="10">
        <v>52</v>
      </c>
    </row>
    <row r="6981" spans="1:2" x14ac:dyDescent="0.25">
      <c r="A6981" s="9">
        <v>43391.833333333336</v>
      </c>
      <c r="B6981" s="10">
        <v>50</v>
      </c>
    </row>
    <row r="6982" spans="1:2" x14ac:dyDescent="0.25">
      <c r="A6982" s="9">
        <v>43391.875</v>
      </c>
      <c r="B6982" s="10">
        <v>50</v>
      </c>
    </row>
    <row r="6983" spans="1:2" x14ac:dyDescent="0.25">
      <c r="A6983" s="9">
        <v>43391.916666666664</v>
      </c>
      <c r="B6983" s="10">
        <v>48</v>
      </c>
    </row>
    <row r="6984" spans="1:2" x14ac:dyDescent="0.25">
      <c r="A6984" s="9">
        <v>43391.958333333336</v>
      </c>
      <c r="B6984" s="10">
        <v>48</v>
      </c>
    </row>
    <row r="6985" spans="1:2" x14ac:dyDescent="0.25">
      <c r="A6985" s="9">
        <v>43392</v>
      </c>
      <c r="B6985" s="10">
        <v>52</v>
      </c>
    </row>
    <row r="6986" spans="1:2" x14ac:dyDescent="0.25">
      <c r="A6986" s="9">
        <v>43392.041666666664</v>
      </c>
      <c r="B6986" s="10">
        <v>48</v>
      </c>
    </row>
    <row r="6987" spans="1:2" x14ac:dyDescent="0.25">
      <c r="A6987" s="9">
        <v>43392.083333333336</v>
      </c>
      <c r="B6987" s="10">
        <v>47</v>
      </c>
    </row>
    <row r="6988" spans="1:2" x14ac:dyDescent="0.25">
      <c r="A6988" s="9">
        <v>43392.125</v>
      </c>
      <c r="B6988" s="10">
        <v>46</v>
      </c>
    </row>
    <row r="6989" spans="1:2" x14ac:dyDescent="0.25">
      <c r="A6989" s="9">
        <v>43392.166666666664</v>
      </c>
      <c r="B6989" s="10">
        <v>46</v>
      </c>
    </row>
    <row r="6990" spans="1:2" x14ac:dyDescent="0.25">
      <c r="A6990" s="9">
        <v>43392.208333333336</v>
      </c>
      <c r="B6990" s="10">
        <v>47</v>
      </c>
    </row>
    <row r="6991" spans="1:2" x14ac:dyDescent="0.25">
      <c r="A6991" s="9">
        <v>43392.25</v>
      </c>
      <c r="B6991" s="10">
        <v>46</v>
      </c>
    </row>
    <row r="6992" spans="1:2" x14ac:dyDescent="0.25">
      <c r="A6992" s="9">
        <v>43392.291666666664</v>
      </c>
      <c r="B6992" s="10">
        <v>46</v>
      </c>
    </row>
    <row r="6993" spans="1:2" x14ac:dyDescent="0.25">
      <c r="A6993" s="9">
        <v>43392.333333333336</v>
      </c>
      <c r="B6993" s="10">
        <v>47</v>
      </c>
    </row>
    <row r="6994" spans="1:2" x14ac:dyDescent="0.25">
      <c r="A6994" s="9">
        <v>43392.375</v>
      </c>
      <c r="B6994" s="10">
        <v>50</v>
      </c>
    </row>
    <row r="6995" spans="1:2" x14ac:dyDescent="0.25">
      <c r="A6995" s="9">
        <v>43392.416666666664</v>
      </c>
      <c r="B6995" s="10">
        <v>52</v>
      </c>
    </row>
    <row r="6996" spans="1:2" x14ac:dyDescent="0.25">
      <c r="A6996" s="9">
        <v>43392.458333333336</v>
      </c>
      <c r="B6996" s="10">
        <v>53</v>
      </c>
    </row>
    <row r="6997" spans="1:2" x14ac:dyDescent="0.25">
      <c r="A6997" s="9">
        <v>43392.5</v>
      </c>
      <c r="B6997" s="10">
        <v>57</v>
      </c>
    </row>
    <row r="6998" spans="1:2" x14ac:dyDescent="0.25">
      <c r="A6998" s="9">
        <v>43392.541666666664</v>
      </c>
      <c r="B6998" s="10">
        <v>59</v>
      </c>
    </row>
    <row r="6999" spans="1:2" x14ac:dyDescent="0.25">
      <c r="A6999" s="9">
        <v>43392.583333333336</v>
      </c>
      <c r="B6999" s="10">
        <v>60</v>
      </c>
    </row>
    <row r="7000" spans="1:2" x14ac:dyDescent="0.25">
      <c r="A7000" s="9">
        <v>43392.625</v>
      </c>
      <c r="B7000" s="10">
        <v>63</v>
      </c>
    </row>
    <row r="7001" spans="1:2" x14ac:dyDescent="0.25">
      <c r="A7001" s="9">
        <v>43392.666666666664</v>
      </c>
      <c r="B7001" s="10">
        <v>63</v>
      </c>
    </row>
    <row r="7002" spans="1:2" x14ac:dyDescent="0.25">
      <c r="A7002" s="9">
        <v>43392.708333333336</v>
      </c>
      <c r="B7002" s="10">
        <v>61</v>
      </c>
    </row>
    <row r="7003" spans="1:2" x14ac:dyDescent="0.25">
      <c r="A7003" s="9">
        <v>43392.75</v>
      </c>
      <c r="B7003" s="10">
        <v>59</v>
      </c>
    </row>
    <row r="7004" spans="1:2" x14ac:dyDescent="0.25">
      <c r="A7004" s="9">
        <v>43392.791666666664</v>
      </c>
      <c r="B7004" s="10">
        <v>59</v>
      </c>
    </row>
    <row r="7005" spans="1:2" x14ac:dyDescent="0.25">
      <c r="A7005" s="9">
        <v>43392.833333333336</v>
      </c>
      <c r="B7005" s="10">
        <v>58</v>
      </c>
    </row>
    <row r="7006" spans="1:2" x14ac:dyDescent="0.25">
      <c r="A7006" s="9">
        <v>43392.875</v>
      </c>
      <c r="B7006" s="10">
        <v>57</v>
      </c>
    </row>
    <row r="7007" spans="1:2" x14ac:dyDescent="0.25">
      <c r="A7007" s="9">
        <v>43392.916666666664</v>
      </c>
      <c r="B7007" s="10">
        <v>57</v>
      </c>
    </row>
    <row r="7008" spans="1:2" x14ac:dyDescent="0.25">
      <c r="A7008" s="9">
        <v>43392.958333333336</v>
      </c>
      <c r="B7008" s="10">
        <v>59</v>
      </c>
    </row>
    <row r="7009" spans="1:2" x14ac:dyDescent="0.25">
      <c r="A7009" s="9">
        <v>43393</v>
      </c>
      <c r="B7009" s="10">
        <v>59</v>
      </c>
    </row>
    <row r="7010" spans="1:2" x14ac:dyDescent="0.25">
      <c r="A7010" s="9">
        <v>43393.041666666664</v>
      </c>
      <c r="B7010" s="10">
        <v>58</v>
      </c>
    </row>
    <row r="7011" spans="1:2" x14ac:dyDescent="0.25">
      <c r="A7011" s="9">
        <v>43393.083333333336</v>
      </c>
      <c r="B7011" s="10">
        <v>58</v>
      </c>
    </row>
    <row r="7012" spans="1:2" x14ac:dyDescent="0.25">
      <c r="A7012" s="9">
        <v>43393.125</v>
      </c>
      <c r="B7012" s="10">
        <v>57</v>
      </c>
    </row>
    <row r="7013" spans="1:2" x14ac:dyDescent="0.25">
      <c r="A7013" s="9">
        <v>43393.166666666664</v>
      </c>
      <c r="B7013" s="10">
        <v>55</v>
      </c>
    </row>
    <row r="7014" spans="1:2" x14ac:dyDescent="0.25">
      <c r="A7014" s="9">
        <v>43393.208333333336</v>
      </c>
      <c r="B7014" s="10">
        <v>56</v>
      </c>
    </row>
    <row r="7015" spans="1:2" x14ac:dyDescent="0.25">
      <c r="A7015" s="9">
        <v>43393.25</v>
      </c>
      <c r="B7015" s="10">
        <v>55</v>
      </c>
    </row>
    <row r="7016" spans="1:2" x14ac:dyDescent="0.25">
      <c r="A7016" s="9">
        <v>43393.291666666664</v>
      </c>
      <c r="B7016" s="10">
        <v>55</v>
      </c>
    </row>
    <row r="7017" spans="1:2" x14ac:dyDescent="0.25">
      <c r="A7017" s="9">
        <v>43393.333333333336</v>
      </c>
      <c r="B7017" s="10">
        <v>57</v>
      </c>
    </row>
    <row r="7018" spans="1:2" x14ac:dyDescent="0.25">
      <c r="A7018" s="9">
        <v>43393.375</v>
      </c>
      <c r="B7018" s="10">
        <v>57</v>
      </c>
    </row>
    <row r="7019" spans="1:2" x14ac:dyDescent="0.25">
      <c r="A7019" s="9">
        <v>43393.416666666664</v>
      </c>
      <c r="B7019" s="10">
        <v>57</v>
      </c>
    </row>
    <row r="7020" spans="1:2" x14ac:dyDescent="0.25">
      <c r="A7020" s="9">
        <v>43393.458333333336</v>
      </c>
      <c r="B7020" s="10">
        <v>59</v>
      </c>
    </row>
    <row r="7021" spans="1:2" x14ac:dyDescent="0.25">
      <c r="A7021" s="9">
        <v>43393.5</v>
      </c>
      <c r="B7021" s="10">
        <v>61</v>
      </c>
    </row>
    <row r="7022" spans="1:2" x14ac:dyDescent="0.25">
      <c r="A7022" s="9">
        <v>43393.541666666664</v>
      </c>
      <c r="B7022" s="10">
        <v>61</v>
      </c>
    </row>
    <row r="7023" spans="1:2" x14ac:dyDescent="0.25">
      <c r="A7023" s="9">
        <v>43393.583333333336</v>
      </c>
      <c r="B7023" s="10">
        <v>62</v>
      </c>
    </row>
    <row r="7024" spans="1:2" x14ac:dyDescent="0.25">
      <c r="A7024" s="9">
        <v>43393.625</v>
      </c>
      <c r="B7024" s="10">
        <v>63</v>
      </c>
    </row>
    <row r="7025" spans="1:2" x14ac:dyDescent="0.25">
      <c r="A7025" s="9">
        <v>43393.666666666664</v>
      </c>
      <c r="B7025" s="10">
        <v>64</v>
      </c>
    </row>
    <row r="7026" spans="1:2" x14ac:dyDescent="0.25">
      <c r="A7026" s="9">
        <v>43393.708333333336</v>
      </c>
      <c r="B7026" s="10">
        <v>65</v>
      </c>
    </row>
    <row r="7027" spans="1:2" x14ac:dyDescent="0.25">
      <c r="A7027" s="9">
        <v>43393.75</v>
      </c>
      <c r="B7027" s="10">
        <v>63</v>
      </c>
    </row>
    <row r="7028" spans="1:2" x14ac:dyDescent="0.25">
      <c r="A7028" s="9">
        <v>43393.791666666664</v>
      </c>
      <c r="B7028" s="10">
        <v>63</v>
      </c>
    </row>
    <row r="7029" spans="1:2" x14ac:dyDescent="0.25">
      <c r="A7029" s="9">
        <v>43393.833333333336</v>
      </c>
      <c r="B7029" s="10">
        <v>61</v>
      </c>
    </row>
    <row r="7030" spans="1:2" x14ac:dyDescent="0.25">
      <c r="A7030" s="9">
        <v>43393.875</v>
      </c>
      <c r="B7030" s="10">
        <v>63</v>
      </c>
    </row>
    <row r="7031" spans="1:2" x14ac:dyDescent="0.25">
      <c r="A7031" s="9">
        <v>43393.916666666664</v>
      </c>
      <c r="B7031" s="10">
        <v>57</v>
      </c>
    </row>
    <row r="7032" spans="1:2" x14ac:dyDescent="0.25">
      <c r="A7032" s="9">
        <v>43393.958333333336</v>
      </c>
      <c r="B7032" s="10">
        <v>56</v>
      </c>
    </row>
    <row r="7033" spans="1:2" x14ac:dyDescent="0.25">
      <c r="A7033" s="9">
        <v>43394</v>
      </c>
      <c r="B7033" s="10">
        <v>55</v>
      </c>
    </row>
    <row r="7034" spans="1:2" x14ac:dyDescent="0.25">
      <c r="A7034" s="9">
        <v>43394.041666666664</v>
      </c>
      <c r="B7034" s="10">
        <v>54</v>
      </c>
    </row>
    <row r="7035" spans="1:2" x14ac:dyDescent="0.25">
      <c r="A7035" s="9">
        <v>43394.083333333336</v>
      </c>
      <c r="B7035" s="10">
        <v>52</v>
      </c>
    </row>
    <row r="7036" spans="1:2" x14ac:dyDescent="0.25">
      <c r="A7036" s="9">
        <v>43394.125</v>
      </c>
      <c r="B7036" s="10">
        <v>52</v>
      </c>
    </row>
    <row r="7037" spans="1:2" x14ac:dyDescent="0.25">
      <c r="A7037" s="9">
        <v>43394.166666666664</v>
      </c>
      <c r="B7037" s="10">
        <v>52</v>
      </c>
    </row>
    <row r="7038" spans="1:2" x14ac:dyDescent="0.25">
      <c r="A7038" s="9">
        <v>43394.208333333336</v>
      </c>
      <c r="B7038" s="10">
        <v>50</v>
      </c>
    </row>
    <row r="7039" spans="1:2" x14ac:dyDescent="0.25">
      <c r="A7039" s="9">
        <v>43394.25</v>
      </c>
      <c r="B7039" s="10">
        <v>50</v>
      </c>
    </row>
    <row r="7040" spans="1:2" x14ac:dyDescent="0.25">
      <c r="A7040" s="9">
        <v>43394.291666666664</v>
      </c>
      <c r="B7040" s="10">
        <v>50</v>
      </c>
    </row>
    <row r="7041" spans="1:2" x14ac:dyDescent="0.25">
      <c r="A7041" s="9">
        <v>43394.333333333336</v>
      </c>
      <c r="B7041" s="10">
        <v>50</v>
      </c>
    </row>
    <row r="7042" spans="1:2" x14ac:dyDescent="0.25">
      <c r="A7042" s="9">
        <v>43394.375</v>
      </c>
      <c r="B7042" s="10">
        <v>48</v>
      </c>
    </row>
    <row r="7043" spans="1:2" x14ac:dyDescent="0.25">
      <c r="A7043" s="9">
        <v>43394.416666666664</v>
      </c>
      <c r="B7043" s="10">
        <v>48</v>
      </c>
    </row>
    <row r="7044" spans="1:2" x14ac:dyDescent="0.25">
      <c r="A7044" s="9">
        <v>43394.458333333336</v>
      </c>
      <c r="B7044" s="10">
        <v>48</v>
      </c>
    </row>
    <row r="7045" spans="1:2" x14ac:dyDescent="0.25">
      <c r="A7045" s="9">
        <v>43394.5</v>
      </c>
      <c r="B7045" s="10">
        <v>46</v>
      </c>
    </row>
    <row r="7046" spans="1:2" x14ac:dyDescent="0.25">
      <c r="A7046" s="9">
        <v>43394.541666666664</v>
      </c>
      <c r="B7046" s="10">
        <v>48</v>
      </c>
    </row>
    <row r="7047" spans="1:2" x14ac:dyDescent="0.25">
      <c r="A7047" s="9">
        <v>43394.583333333336</v>
      </c>
      <c r="B7047" s="10">
        <v>49</v>
      </c>
    </row>
    <row r="7048" spans="1:2" x14ac:dyDescent="0.25">
      <c r="A7048" s="9">
        <v>43394.625</v>
      </c>
      <c r="B7048" s="10">
        <v>48</v>
      </c>
    </row>
    <row r="7049" spans="1:2" x14ac:dyDescent="0.25">
      <c r="A7049" s="9">
        <v>43394.666666666664</v>
      </c>
      <c r="B7049" s="10">
        <v>48</v>
      </c>
    </row>
    <row r="7050" spans="1:2" x14ac:dyDescent="0.25">
      <c r="A7050" s="9">
        <v>43394.708333333336</v>
      </c>
      <c r="B7050" s="10">
        <v>48</v>
      </c>
    </row>
    <row r="7051" spans="1:2" x14ac:dyDescent="0.25">
      <c r="A7051" s="9">
        <v>43394.75</v>
      </c>
      <c r="B7051" s="10">
        <v>46</v>
      </c>
    </row>
    <row r="7052" spans="1:2" x14ac:dyDescent="0.25">
      <c r="A7052" s="9">
        <v>43394.791666666664</v>
      </c>
      <c r="B7052" s="10">
        <v>45</v>
      </c>
    </row>
    <row r="7053" spans="1:2" x14ac:dyDescent="0.25">
      <c r="A7053" s="9">
        <v>43394.833333333336</v>
      </c>
      <c r="B7053" s="10">
        <v>45</v>
      </c>
    </row>
    <row r="7054" spans="1:2" x14ac:dyDescent="0.25">
      <c r="A7054" s="9">
        <v>43394.875</v>
      </c>
      <c r="B7054" s="10">
        <v>45</v>
      </c>
    </row>
    <row r="7055" spans="1:2" x14ac:dyDescent="0.25">
      <c r="A7055" s="9">
        <v>43394.916666666664</v>
      </c>
      <c r="B7055" s="10">
        <v>45</v>
      </c>
    </row>
    <row r="7056" spans="1:2" x14ac:dyDescent="0.25">
      <c r="A7056" s="9">
        <v>43394.958333333336</v>
      </c>
      <c r="B7056" s="10">
        <v>43</v>
      </c>
    </row>
    <row r="7057" spans="1:2" x14ac:dyDescent="0.25">
      <c r="A7057" s="9">
        <v>43395</v>
      </c>
      <c r="B7057" s="10">
        <v>43</v>
      </c>
    </row>
    <row r="7058" spans="1:2" x14ac:dyDescent="0.25">
      <c r="A7058" s="9">
        <v>43395.041666666664</v>
      </c>
      <c r="B7058" s="10">
        <v>43</v>
      </c>
    </row>
    <row r="7059" spans="1:2" x14ac:dyDescent="0.25">
      <c r="A7059" s="9">
        <v>43395.083333333336</v>
      </c>
      <c r="B7059" s="10">
        <v>44</v>
      </c>
    </row>
    <row r="7060" spans="1:2" x14ac:dyDescent="0.25">
      <c r="A7060" s="9">
        <v>43395.125</v>
      </c>
      <c r="B7060" s="10">
        <v>43</v>
      </c>
    </row>
    <row r="7061" spans="1:2" x14ac:dyDescent="0.25">
      <c r="A7061" s="9">
        <v>43395.166666666664</v>
      </c>
      <c r="B7061" s="10">
        <v>43</v>
      </c>
    </row>
    <row r="7062" spans="1:2" x14ac:dyDescent="0.25">
      <c r="A7062" s="9">
        <v>43395.208333333336</v>
      </c>
      <c r="B7062" s="10">
        <v>43</v>
      </c>
    </row>
    <row r="7063" spans="1:2" x14ac:dyDescent="0.25">
      <c r="A7063" s="9">
        <v>43395.25</v>
      </c>
      <c r="B7063" s="10">
        <v>45</v>
      </c>
    </row>
    <row r="7064" spans="1:2" x14ac:dyDescent="0.25">
      <c r="A7064" s="9">
        <v>43395.291666666664</v>
      </c>
      <c r="B7064" s="10">
        <v>45</v>
      </c>
    </row>
    <row r="7065" spans="1:2" x14ac:dyDescent="0.25">
      <c r="A7065" s="9">
        <v>43395.333333333336</v>
      </c>
      <c r="B7065" s="10">
        <v>46</v>
      </c>
    </row>
    <row r="7066" spans="1:2" x14ac:dyDescent="0.25">
      <c r="A7066" s="9">
        <v>43395.375</v>
      </c>
      <c r="B7066" s="10">
        <v>46</v>
      </c>
    </row>
    <row r="7067" spans="1:2" x14ac:dyDescent="0.25">
      <c r="A7067" s="9">
        <v>43395.416666666664</v>
      </c>
      <c r="B7067" s="10">
        <v>48</v>
      </c>
    </row>
    <row r="7068" spans="1:2" x14ac:dyDescent="0.25">
      <c r="A7068" s="9">
        <v>43395.458333333336</v>
      </c>
      <c r="B7068" s="10">
        <v>50</v>
      </c>
    </row>
    <row r="7069" spans="1:2" x14ac:dyDescent="0.25">
      <c r="A7069" s="9">
        <v>43395.5</v>
      </c>
      <c r="B7069" s="10">
        <v>50</v>
      </c>
    </row>
    <row r="7070" spans="1:2" x14ac:dyDescent="0.25">
      <c r="A7070" s="9">
        <v>43395.541666666664</v>
      </c>
      <c r="B7070" s="10">
        <v>52</v>
      </c>
    </row>
    <row r="7071" spans="1:2" x14ac:dyDescent="0.25">
      <c r="A7071" s="9">
        <v>43395.583333333336</v>
      </c>
      <c r="B7071" s="10">
        <v>52</v>
      </c>
    </row>
    <row r="7072" spans="1:2" x14ac:dyDescent="0.25">
      <c r="A7072" s="9">
        <v>43395.625</v>
      </c>
      <c r="B7072" s="10">
        <v>52</v>
      </c>
    </row>
    <row r="7073" spans="1:2" x14ac:dyDescent="0.25">
      <c r="A7073" s="9">
        <v>43395.666666666664</v>
      </c>
      <c r="B7073" s="10">
        <v>52</v>
      </c>
    </row>
    <row r="7074" spans="1:2" x14ac:dyDescent="0.25">
      <c r="A7074" s="9">
        <v>43395.708333333336</v>
      </c>
      <c r="B7074" s="10">
        <v>52</v>
      </c>
    </row>
    <row r="7075" spans="1:2" x14ac:dyDescent="0.25">
      <c r="A7075" s="9">
        <v>43395.75</v>
      </c>
      <c r="B7075" s="10">
        <v>52</v>
      </c>
    </row>
    <row r="7076" spans="1:2" x14ac:dyDescent="0.25">
      <c r="A7076" s="9">
        <v>43395.791666666664</v>
      </c>
      <c r="B7076" s="10">
        <v>52</v>
      </c>
    </row>
    <row r="7077" spans="1:2" x14ac:dyDescent="0.25">
      <c r="A7077" s="9">
        <v>43395.833333333336</v>
      </c>
      <c r="B7077" s="10">
        <v>51</v>
      </c>
    </row>
    <row r="7078" spans="1:2" x14ac:dyDescent="0.25">
      <c r="A7078" s="9">
        <v>43395.875</v>
      </c>
      <c r="B7078" s="10">
        <v>52</v>
      </c>
    </row>
    <row r="7079" spans="1:2" x14ac:dyDescent="0.25">
      <c r="A7079" s="9">
        <v>43395.916666666664</v>
      </c>
      <c r="B7079" s="10">
        <v>50</v>
      </c>
    </row>
    <row r="7080" spans="1:2" x14ac:dyDescent="0.25">
      <c r="A7080" s="9">
        <v>43395.958333333336</v>
      </c>
      <c r="B7080" s="10">
        <v>49</v>
      </c>
    </row>
    <row r="7081" spans="1:2" x14ac:dyDescent="0.25">
      <c r="A7081" s="9">
        <v>43396</v>
      </c>
      <c r="B7081" s="10">
        <v>48</v>
      </c>
    </row>
    <row r="7082" spans="1:2" x14ac:dyDescent="0.25">
      <c r="A7082" s="9">
        <v>43396.041666666664</v>
      </c>
      <c r="B7082" s="10">
        <v>49</v>
      </c>
    </row>
    <row r="7083" spans="1:2" x14ac:dyDescent="0.25">
      <c r="A7083" s="9">
        <v>43396.083333333336</v>
      </c>
      <c r="B7083" s="10">
        <v>47</v>
      </c>
    </row>
    <row r="7084" spans="1:2" x14ac:dyDescent="0.25">
      <c r="A7084" s="9">
        <v>43396.125</v>
      </c>
      <c r="B7084" s="10">
        <v>47</v>
      </c>
    </row>
    <row r="7085" spans="1:2" x14ac:dyDescent="0.25">
      <c r="A7085" s="9">
        <v>43396.166666666664</v>
      </c>
      <c r="B7085" s="10">
        <v>47</v>
      </c>
    </row>
    <row r="7086" spans="1:2" x14ac:dyDescent="0.25">
      <c r="A7086" s="9">
        <v>43396.208333333336</v>
      </c>
      <c r="B7086" s="10">
        <v>48</v>
      </c>
    </row>
    <row r="7087" spans="1:2" x14ac:dyDescent="0.25">
      <c r="A7087" s="9">
        <v>43396.25</v>
      </c>
      <c r="B7087" s="10">
        <v>48</v>
      </c>
    </row>
    <row r="7088" spans="1:2" x14ac:dyDescent="0.25">
      <c r="A7088" s="9">
        <v>43396.291666666664</v>
      </c>
      <c r="B7088" s="10">
        <v>48</v>
      </c>
    </row>
    <row r="7089" spans="1:2" x14ac:dyDescent="0.25">
      <c r="A7089" s="9">
        <v>43396.333333333336</v>
      </c>
      <c r="B7089" s="10">
        <v>52</v>
      </c>
    </row>
    <row r="7090" spans="1:2" x14ac:dyDescent="0.25">
      <c r="A7090" s="9">
        <v>43396.375</v>
      </c>
      <c r="B7090" s="10">
        <v>53</v>
      </c>
    </row>
    <row r="7091" spans="1:2" x14ac:dyDescent="0.25">
      <c r="A7091" s="9">
        <v>43396.416666666664</v>
      </c>
      <c r="B7091" s="10">
        <v>57</v>
      </c>
    </row>
    <row r="7092" spans="1:2" x14ac:dyDescent="0.25">
      <c r="A7092" s="9">
        <v>43396.458333333336</v>
      </c>
      <c r="B7092" s="10">
        <v>57</v>
      </c>
    </row>
    <row r="7093" spans="1:2" x14ac:dyDescent="0.25">
      <c r="A7093" s="9">
        <v>43396.5</v>
      </c>
      <c r="B7093" s="10">
        <v>61</v>
      </c>
    </row>
    <row r="7094" spans="1:2" x14ac:dyDescent="0.25">
      <c r="A7094" s="9">
        <v>43396.541666666664</v>
      </c>
      <c r="B7094" s="10">
        <v>64</v>
      </c>
    </row>
    <row r="7095" spans="1:2" x14ac:dyDescent="0.25">
      <c r="A7095" s="9">
        <v>43396.583333333336</v>
      </c>
      <c r="B7095" s="10">
        <v>65</v>
      </c>
    </row>
    <row r="7096" spans="1:2" x14ac:dyDescent="0.25">
      <c r="A7096" s="9">
        <v>43396.625</v>
      </c>
      <c r="B7096" s="10">
        <v>67</v>
      </c>
    </row>
    <row r="7097" spans="1:2" x14ac:dyDescent="0.25">
      <c r="A7097" s="9">
        <v>43396.666666666664</v>
      </c>
      <c r="B7097" s="10">
        <v>65</v>
      </c>
    </row>
    <row r="7098" spans="1:2" x14ac:dyDescent="0.25">
      <c r="A7098" s="9">
        <v>43396.708333333336</v>
      </c>
      <c r="B7098" s="10">
        <v>65</v>
      </c>
    </row>
    <row r="7099" spans="1:2" x14ac:dyDescent="0.25">
      <c r="A7099" s="9">
        <v>43396.75</v>
      </c>
      <c r="B7099" s="10">
        <v>64</v>
      </c>
    </row>
    <row r="7100" spans="1:2" x14ac:dyDescent="0.25">
      <c r="A7100" s="9">
        <v>43396.791666666664</v>
      </c>
      <c r="B7100" s="10">
        <v>59</v>
      </c>
    </row>
    <row r="7101" spans="1:2" x14ac:dyDescent="0.25">
      <c r="A7101" s="9">
        <v>43396.833333333336</v>
      </c>
      <c r="B7101" s="10">
        <v>56</v>
      </c>
    </row>
    <row r="7102" spans="1:2" x14ac:dyDescent="0.25">
      <c r="A7102" s="9">
        <v>43396.875</v>
      </c>
      <c r="B7102" s="10">
        <v>55</v>
      </c>
    </row>
    <row r="7103" spans="1:2" x14ac:dyDescent="0.25">
      <c r="A7103" s="9">
        <v>43396.916666666664</v>
      </c>
      <c r="B7103" s="10">
        <v>54</v>
      </c>
    </row>
    <row r="7104" spans="1:2" x14ac:dyDescent="0.25">
      <c r="A7104" s="9">
        <v>43396.958333333336</v>
      </c>
      <c r="B7104" s="10">
        <v>53</v>
      </c>
    </row>
    <row r="7105" spans="1:2" x14ac:dyDescent="0.25">
      <c r="A7105" s="9">
        <v>43397</v>
      </c>
      <c r="B7105" s="10">
        <v>52</v>
      </c>
    </row>
    <row r="7106" spans="1:2" x14ac:dyDescent="0.25">
      <c r="A7106" s="9">
        <v>43397.041666666664</v>
      </c>
      <c r="B7106" s="10">
        <v>51</v>
      </c>
    </row>
    <row r="7107" spans="1:2" x14ac:dyDescent="0.25">
      <c r="A7107" s="9">
        <v>43397.083333333336</v>
      </c>
      <c r="B7107" s="10">
        <v>50</v>
      </c>
    </row>
    <row r="7108" spans="1:2" x14ac:dyDescent="0.25">
      <c r="A7108" s="9">
        <v>43397.125</v>
      </c>
      <c r="B7108" s="10">
        <v>50</v>
      </c>
    </row>
    <row r="7109" spans="1:2" x14ac:dyDescent="0.25">
      <c r="A7109" s="9">
        <v>43397.166666666664</v>
      </c>
      <c r="B7109" s="10">
        <v>49</v>
      </c>
    </row>
    <row r="7110" spans="1:2" x14ac:dyDescent="0.25">
      <c r="A7110" s="9">
        <v>43397.208333333336</v>
      </c>
      <c r="B7110" s="10">
        <v>48</v>
      </c>
    </row>
    <row r="7111" spans="1:2" x14ac:dyDescent="0.25">
      <c r="A7111" s="9">
        <v>43397.25</v>
      </c>
      <c r="B7111" s="10">
        <v>49</v>
      </c>
    </row>
    <row r="7112" spans="1:2" x14ac:dyDescent="0.25">
      <c r="A7112" s="9">
        <v>43397.291666666664</v>
      </c>
      <c r="B7112" s="10">
        <v>48</v>
      </c>
    </row>
    <row r="7113" spans="1:2" x14ac:dyDescent="0.25">
      <c r="A7113" s="9">
        <v>43397.333333333336</v>
      </c>
      <c r="B7113" s="10">
        <v>48</v>
      </c>
    </row>
    <row r="7114" spans="1:2" x14ac:dyDescent="0.25">
      <c r="A7114" s="9">
        <v>43397.375</v>
      </c>
      <c r="B7114" s="10">
        <v>48</v>
      </c>
    </row>
    <row r="7115" spans="1:2" x14ac:dyDescent="0.25">
      <c r="A7115" s="9">
        <v>43397.416666666664</v>
      </c>
      <c r="B7115" s="10">
        <v>50</v>
      </c>
    </row>
    <row r="7116" spans="1:2" x14ac:dyDescent="0.25">
      <c r="A7116" s="9">
        <v>43397.458333333336</v>
      </c>
      <c r="B7116" s="10">
        <v>51</v>
      </c>
    </row>
    <row r="7117" spans="1:2" x14ac:dyDescent="0.25">
      <c r="A7117" s="9">
        <v>43397.5</v>
      </c>
      <c r="B7117" s="10">
        <v>54</v>
      </c>
    </row>
    <row r="7118" spans="1:2" x14ac:dyDescent="0.25">
      <c r="A7118" s="9">
        <v>43397.541666666664</v>
      </c>
      <c r="B7118" s="10">
        <v>54</v>
      </c>
    </row>
    <row r="7119" spans="1:2" x14ac:dyDescent="0.25">
      <c r="A7119" s="9">
        <v>43397.583333333336</v>
      </c>
      <c r="B7119" s="10">
        <v>54</v>
      </c>
    </row>
    <row r="7120" spans="1:2" x14ac:dyDescent="0.25">
      <c r="A7120" s="9">
        <v>43397.625</v>
      </c>
      <c r="B7120" s="10">
        <v>55</v>
      </c>
    </row>
    <row r="7121" spans="1:2" x14ac:dyDescent="0.25">
      <c r="A7121" s="9">
        <v>43397.666666666664</v>
      </c>
      <c r="B7121" s="10">
        <v>54</v>
      </c>
    </row>
    <row r="7122" spans="1:2" x14ac:dyDescent="0.25">
      <c r="A7122" s="9">
        <v>43397.708333333336</v>
      </c>
      <c r="B7122" s="10">
        <v>55</v>
      </c>
    </row>
    <row r="7123" spans="1:2" x14ac:dyDescent="0.25">
      <c r="A7123" s="9">
        <v>43397.75</v>
      </c>
      <c r="B7123" s="10">
        <v>54</v>
      </c>
    </row>
    <row r="7124" spans="1:2" x14ac:dyDescent="0.25">
      <c r="A7124" s="9">
        <v>43397.791666666664</v>
      </c>
      <c r="B7124" s="10">
        <v>54</v>
      </c>
    </row>
    <row r="7125" spans="1:2" x14ac:dyDescent="0.25">
      <c r="A7125" s="9">
        <v>43397.833333333336</v>
      </c>
      <c r="B7125" s="10">
        <v>52</v>
      </c>
    </row>
    <row r="7126" spans="1:2" x14ac:dyDescent="0.25">
      <c r="A7126" s="9">
        <v>43397.875</v>
      </c>
      <c r="B7126" s="10">
        <v>50</v>
      </c>
    </row>
    <row r="7127" spans="1:2" x14ac:dyDescent="0.25">
      <c r="A7127" s="9">
        <v>43397.916666666664</v>
      </c>
      <c r="B7127" s="10">
        <v>48</v>
      </c>
    </row>
    <row r="7128" spans="1:2" x14ac:dyDescent="0.25">
      <c r="A7128" s="9">
        <v>43397.958333333336</v>
      </c>
      <c r="B7128" s="10">
        <v>48</v>
      </c>
    </row>
    <row r="7129" spans="1:2" x14ac:dyDescent="0.25">
      <c r="A7129" s="9">
        <v>43398</v>
      </c>
      <c r="B7129" s="10">
        <v>46</v>
      </c>
    </row>
    <row r="7130" spans="1:2" x14ac:dyDescent="0.25">
      <c r="A7130" s="9">
        <v>43398.041666666664</v>
      </c>
      <c r="B7130" s="10">
        <v>47</v>
      </c>
    </row>
    <row r="7131" spans="1:2" x14ac:dyDescent="0.25">
      <c r="A7131" s="9">
        <v>43398.083333333336</v>
      </c>
      <c r="B7131" s="10">
        <v>46</v>
      </c>
    </row>
    <row r="7132" spans="1:2" x14ac:dyDescent="0.25">
      <c r="A7132" s="9">
        <v>43398.125</v>
      </c>
      <c r="B7132" s="10">
        <v>46</v>
      </c>
    </row>
    <row r="7133" spans="1:2" x14ac:dyDescent="0.25">
      <c r="A7133" s="9">
        <v>43398.166666666664</v>
      </c>
      <c r="B7133" s="10">
        <v>45</v>
      </c>
    </row>
    <row r="7134" spans="1:2" x14ac:dyDescent="0.25">
      <c r="A7134" s="9">
        <v>43398.208333333336</v>
      </c>
      <c r="B7134" s="10">
        <v>45</v>
      </c>
    </row>
    <row r="7135" spans="1:2" x14ac:dyDescent="0.25">
      <c r="A7135" s="9">
        <v>43398.25</v>
      </c>
      <c r="B7135" s="10">
        <v>45</v>
      </c>
    </row>
    <row r="7136" spans="1:2" x14ac:dyDescent="0.25">
      <c r="A7136" s="9">
        <v>43398.291666666664</v>
      </c>
      <c r="B7136" s="10">
        <v>45</v>
      </c>
    </row>
    <row r="7137" spans="1:2" x14ac:dyDescent="0.25">
      <c r="A7137" s="9">
        <v>43398.333333333336</v>
      </c>
      <c r="B7137" s="10">
        <v>44</v>
      </c>
    </row>
    <row r="7138" spans="1:2" x14ac:dyDescent="0.25">
      <c r="A7138" s="9">
        <v>43398.375</v>
      </c>
      <c r="B7138" s="10">
        <v>45</v>
      </c>
    </row>
    <row r="7139" spans="1:2" x14ac:dyDescent="0.25">
      <c r="A7139" s="9">
        <v>43398.416666666664</v>
      </c>
      <c r="B7139" s="10">
        <v>46</v>
      </c>
    </row>
    <row r="7140" spans="1:2" x14ac:dyDescent="0.25">
      <c r="A7140" s="9">
        <v>43398.458333333336</v>
      </c>
      <c r="B7140" s="10">
        <v>47</v>
      </c>
    </row>
    <row r="7141" spans="1:2" x14ac:dyDescent="0.25">
      <c r="A7141" s="9">
        <v>43398.5</v>
      </c>
      <c r="B7141" s="10">
        <v>48</v>
      </c>
    </row>
    <row r="7142" spans="1:2" x14ac:dyDescent="0.25">
      <c r="A7142" s="9">
        <v>43398.541666666664</v>
      </c>
      <c r="B7142" s="10">
        <v>50</v>
      </c>
    </row>
    <row r="7143" spans="1:2" x14ac:dyDescent="0.25">
      <c r="A7143" s="9">
        <v>43398.583333333336</v>
      </c>
      <c r="B7143" s="10">
        <v>51</v>
      </c>
    </row>
    <row r="7144" spans="1:2" x14ac:dyDescent="0.25">
      <c r="A7144" s="9">
        <v>43398.625</v>
      </c>
      <c r="B7144" s="10">
        <v>52</v>
      </c>
    </row>
    <row r="7145" spans="1:2" x14ac:dyDescent="0.25">
      <c r="A7145" s="9">
        <v>43398.666666666664</v>
      </c>
      <c r="B7145" s="10">
        <v>52</v>
      </c>
    </row>
    <row r="7146" spans="1:2" x14ac:dyDescent="0.25">
      <c r="A7146" s="9">
        <v>43398.708333333336</v>
      </c>
      <c r="B7146" s="10">
        <v>51</v>
      </c>
    </row>
    <row r="7147" spans="1:2" x14ac:dyDescent="0.25">
      <c r="A7147" s="9">
        <v>43398.75</v>
      </c>
      <c r="B7147" s="10">
        <v>50</v>
      </c>
    </row>
    <row r="7148" spans="1:2" x14ac:dyDescent="0.25">
      <c r="A7148" s="9">
        <v>43398.791666666664</v>
      </c>
      <c r="B7148" s="10">
        <v>48</v>
      </c>
    </row>
    <row r="7149" spans="1:2" x14ac:dyDescent="0.25">
      <c r="A7149" s="9">
        <v>43398.833333333336</v>
      </c>
      <c r="B7149" s="10">
        <v>46</v>
      </c>
    </row>
    <row r="7150" spans="1:2" x14ac:dyDescent="0.25">
      <c r="A7150" s="9">
        <v>43398.875</v>
      </c>
      <c r="B7150" s="10">
        <v>46</v>
      </c>
    </row>
    <row r="7151" spans="1:2" x14ac:dyDescent="0.25">
      <c r="A7151" s="9">
        <v>43398.916666666664</v>
      </c>
      <c r="B7151" s="10">
        <v>45</v>
      </c>
    </row>
    <row r="7152" spans="1:2" x14ac:dyDescent="0.25">
      <c r="A7152" s="9">
        <v>43398.958333333336</v>
      </c>
      <c r="B7152" s="10">
        <v>44</v>
      </c>
    </row>
    <row r="7153" spans="1:2" x14ac:dyDescent="0.25">
      <c r="A7153" s="9">
        <v>43399</v>
      </c>
      <c r="B7153" s="10">
        <v>43</v>
      </c>
    </row>
    <row r="7154" spans="1:2" x14ac:dyDescent="0.25">
      <c r="A7154" s="9">
        <v>43399.041666666664</v>
      </c>
      <c r="B7154" s="10">
        <v>43</v>
      </c>
    </row>
    <row r="7155" spans="1:2" x14ac:dyDescent="0.25">
      <c r="A7155" s="9">
        <v>43399.083333333336</v>
      </c>
      <c r="B7155" s="10">
        <v>42</v>
      </c>
    </row>
    <row r="7156" spans="1:2" x14ac:dyDescent="0.25">
      <c r="A7156" s="9">
        <v>43399.125</v>
      </c>
      <c r="B7156" s="10">
        <v>43</v>
      </c>
    </row>
    <row r="7157" spans="1:2" x14ac:dyDescent="0.25">
      <c r="A7157" s="9">
        <v>43399.166666666664</v>
      </c>
      <c r="B7157" s="10">
        <v>43</v>
      </c>
    </row>
    <row r="7158" spans="1:2" x14ac:dyDescent="0.25">
      <c r="A7158" s="9">
        <v>43399.208333333336</v>
      </c>
      <c r="B7158" s="10">
        <v>42</v>
      </c>
    </row>
    <row r="7159" spans="1:2" x14ac:dyDescent="0.25">
      <c r="A7159" s="9">
        <v>43399.25</v>
      </c>
      <c r="B7159" s="10">
        <v>43</v>
      </c>
    </row>
    <row r="7160" spans="1:2" x14ac:dyDescent="0.25">
      <c r="A7160" s="9">
        <v>43399.291666666664</v>
      </c>
      <c r="B7160" s="10">
        <v>43</v>
      </c>
    </row>
    <row r="7161" spans="1:2" x14ac:dyDescent="0.25">
      <c r="A7161" s="9">
        <v>43399.333333333336</v>
      </c>
      <c r="B7161" s="10">
        <v>43</v>
      </c>
    </row>
    <row r="7162" spans="1:2" x14ac:dyDescent="0.25">
      <c r="A7162" s="9">
        <v>43399.375</v>
      </c>
      <c r="B7162" s="10">
        <v>45</v>
      </c>
    </row>
    <row r="7163" spans="1:2" x14ac:dyDescent="0.25">
      <c r="A7163" s="9">
        <v>43399.416666666664</v>
      </c>
      <c r="B7163" s="10">
        <v>45</v>
      </c>
    </row>
    <row r="7164" spans="1:2" x14ac:dyDescent="0.25">
      <c r="A7164" s="9">
        <v>43399.458333333336</v>
      </c>
      <c r="B7164" s="10">
        <v>45</v>
      </c>
    </row>
    <row r="7165" spans="1:2" x14ac:dyDescent="0.25">
      <c r="A7165" s="9">
        <v>43399.5</v>
      </c>
      <c r="B7165" s="10">
        <v>46</v>
      </c>
    </row>
    <row r="7166" spans="1:2" x14ac:dyDescent="0.25">
      <c r="A7166" s="9">
        <v>43399.541666666664</v>
      </c>
      <c r="B7166" s="10">
        <v>46</v>
      </c>
    </row>
    <row r="7167" spans="1:2" x14ac:dyDescent="0.25">
      <c r="A7167" s="9">
        <v>43399.583333333336</v>
      </c>
      <c r="B7167" s="10">
        <v>48</v>
      </c>
    </row>
    <row r="7168" spans="1:2" x14ac:dyDescent="0.25">
      <c r="A7168" s="9">
        <v>43399.625</v>
      </c>
      <c r="B7168" s="10">
        <v>48</v>
      </c>
    </row>
    <row r="7169" spans="1:2" x14ac:dyDescent="0.25">
      <c r="A7169" s="9">
        <v>43399.666666666664</v>
      </c>
      <c r="B7169" s="10">
        <v>50</v>
      </c>
    </row>
    <row r="7170" spans="1:2" x14ac:dyDescent="0.25">
      <c r="A7170" s="9">
        <v>43399.708333333336</v>
      </c>
      <c r="B7170" s="10">
        <v>50</v>
      </c>
    </row>
    <row r="7171" spans="1:2" x14ac:dyDescent="0.25">
      <c r="A7171" s="9">
        <v>43399.75</v>
      </c>
      <c r="B7171" s="10">
        <v>48</v>
      </c>
    </row>
    <row r="7172" spans="1:2" x14ac:dyDescent="0.25">
      <c r="A7172" s="9">
        <v>43399.791666666664</v>
      </c>
      <c r="B7172" s="10">
        <v>48</v>
      </c>
    </row>
    <row r="7173" spans="1:2" x14ac:dyDescent="0.25">
      <c r="A7173" s="9">
        <v>43399.833333333336</v>
      </c>
      <c r="B7173" s="10">
        <v>48</v>
      </c>
    </row>
    <row r="7174" spans="1:2" x14ac:dyDescent="0.25">
      <c r="A7174" s="9">
        <v>43399.875</v>
      </c>
      <c r="B7174" s="10">
        <v>48</v>
      </c>
    </row>
    <row r="7175" spans="1:2" x14ac:dyDescent="0.25">
      <c r="A7175" s="9">
        <v>43399.916666666664</v>
      </c>
      <c r="B7175" s="10">
        <v>48</v>
      </c>
    </row>
    <row r="7176" spans="1:2" x14ac:dyDescent="0.25">
      <c r="A7176" s="9">
        <v>43399.958333333336</v>
      </c>
      <c r="B7176" s="10">
        <v>48</v>
      </c>
    </row>
    <row r="7177" spans="1:2" x14ac:dyDescent="0.25">
      <c r="A7177" s="9">
        <v>43400</v>
      </c>
      <c r="B7177" s="10">
        <v>48</v>
      </c>
    </row>
    <row r="7178" spans="1:2" x14ac:dyDescent="0.25">
      <c r="A7178" s="9">
        <v>43400.041666666664</v>
      </c>
      <c r="B7178" s="10">
        <v>47</v>
      </c>
    </row>
    <row r="7179" spans="1:2" x14ac:dyDescent="0.25">
      <c r="A7179" s="9">
        <v>43400.083333333336</v>
      </c>
      <c r="B7179" s="10">
        <v>45</v>
      </c>
    </row>
    <row r="7180" spans="1:2" x14ac:dyDescent="0.25">
      <c r="A7180" s="9">
        <v>43400.125</v>
      </c>
      <c r="B7180" s="10">
        <v>45</v>
      </c>
    </row>
    <row r="7181" spans="1:2" x14ac:dyDescent="0.25">
      <c r="A7181" s="9">
        <v>43400.166666666664</v>
      </c>
      <c r="B7181" s="10">
        <v>46</v>
      </c>
    </row>
    <row r="7182" spans="1:2" x14ac:dyDescent="0.25">
      <c r="A7182" s="9">
        <v>43400.208333333336</v>
      </c>
      <c r="B7182" s="10">
        <v>47</v>
      </c>
    </row>
    <row r="7183" spans="1:2" x14ac:dyDescent="0.25">
      <c r="A7183" s="9">
        <v>43400.25</v>
      </c>
      <c r="B7183" s="10">
        <v>46</v>
      </c>
    </row>
    <row r="7184" spans="1:2" x14ac:dyDescent="0.25">
      <c r="A7184" s="9">
        <v>43400.291666666664</v>
      </c>
      <c r="B7184" s="10">
        <v>48</v>
      </c>
    </row>
    <row r="7185" spans="1:2" x14ac:dyDescent="0.25">
      <c r="A7185" s="9">
        <v>43400.333333333336</v>
      </c>
      <c r="B7185" s="10">
        <v>49</v>
      </c>
    </row>
    <row r="7186" spans="1:2" x14ac:dyDescent="0.25">
      <c r="A7186" s="9">
        <v>43400.375</v>
      </c>
      <c r="B7186" s="10">
        <v>50</v>
      </c>
    </row>
    <row r="7187" spans="1:2" x14ac:dyDescent="0.25">
      <c r="A7187" s="9">
        <v>43400.416666666664</v>
      </c>
      <c r="B7187" s="10">
        <v>48</v>
      </c>
    </row>
    <row r="7188" spans="1:2" x14ac:dyDescent="0.25">
      <c r="A7188" s="9">
        <v>43400.458333333336</v>
      </c>
      <c r="B7188" s="10">
        <v>49</v>
      </c>
    </row>
    <row r="7189" spans="1:2" x14ac:dyDescent="0.25">
      <c r="A7189" s="9">
        <v>43400.5</v>
      </c>
      <c r="B7189" s="10">
        <v>50</v>
      </c>
    </row>
    <row r="7190" spans="1:2" x14ac:dyDescent="0.25">
      <c r="A7190" s="9">
        <v>43400.541666666664</v>
      </c>
      <c r="B7190" s="10">
        <v>50</v>
      </c>
    </row>
    <row r="7191" spans="1:2" x14ac:dyDescent="0.25">
      <c r="A7191" s="9">
        <v>43400.583333333336</v>
      </c>
      <c r="B7191" s="10">
        <v>51</v>
      </c>
    </row>
    <row r="7192" spans="1:2" x14ac:dyDescent="0.25">
      <c r="A7192" s="9">
        <v>43400.625</v>
      </c>
      <c r="B7192" s="10">
        <v>50</v>
      </c>
    </row>
    <row r="7193" spans="1:2" x14ac:dyDescent="0.25">
      <c r="A7193" s="9">
        <v>43400.666666666664</v>
      </c>
      <c r="B7193" s="10">
        <v>52</v>
      </c>
    </row>
    <row r="7194" spans="1:2" x14ac:dyDescent="0.25">
      <c r="A7194" s="9">
        <v>43400.708333333336</v>
      </c>
      <c r="B7194" s="10">
        <v>52</v>
      </c>
    </row>
    <row r="7195" spans="1:2" x14ac:dyDescent="0.25">
      <c r="A7195" s="9">
        <v>43400.75</v>
      </c>
      <c r="B7195" s="10">
        <v>52</v>
      </c>
    </row>
    <row r="7196" spans="1:2" x14ac:dyDescent="0.25">
      <c r="A7196" s="9">
        <v>43400.791666666664</v>
      </c>
      <c r="B7196" s="10">
        <v>52</v>
      </c>
    </row>
    <row r="7197" spans="1:2" x14ac:dyDescent="0.25">
      <c r="A7197" s="9">
        <v>43400.833333333336</v>
      </c>
      <c r="B7197" s="10">
        <v>52</v>
      </c>
    </row>
    <row r="7198" spans="1:2" x14ac:dyDescent="0.25">
      <c r="A7198" s="9">
        <v>43400.875</v>
      </c>
      <c r="B7198" s="10">
        <v>52</v>
      </c>
    </row>
    <row r="7199" spans="1:2" x14ac:dyDescent="0.25">
      <c r="A7199" s="9">
        <v>43400.916666666664</v>
      </c>
      <c r="B7199" s="10">
        <v>52</v>
      </c>
    </row>
    <row r="7200" spans="1:2" x14ac:dyDescent="0.25">
      <c r="A7200" s="9">
        <v>43400.958333333336</v>
      </c>
      <c r="B7200" s="10">
        <v>51</v>
      </c>
    </row>
    <row r="7201" spans="1:2" x14ac:dyDescent="0.25">
      <c r="A7201" s="9">
        <v>43401</v>
      </c>
      <c r="B7201" s="10">
        <v>50</v>
      </c>
    </row>
    <row r="7202" spans="1:2" x14ac:dyDescent="0.25">
      <c r="A7202" s="9">
        <v>43401.041666666664</v>
      </c>
      <c r="B7202" s="10">
        <v>48</v>
      </c>
    </row>
    <row r="7203" spans="1:2" x14ac:dyDescent="0.25">
      <c r="A7203" s="9">
        <v>43401.083333333336</v>
      </c>
      <c r="B7203" s="10">
        <v>48</v>
      </c>
    </row>
    <row r="7204" spans="1:2" x14ac:dyDescent="0.25">
      <c r="A7204" s="9">
        <v>43401.125</v>
      </c>
      <c r="B7204" s="10">
        <v>46</v>
      </c>
    </row>
    <row r="7205" spans="1:2" x14ac:dyDescent="0.25">
      <c r="A7205" s="9">
        <v>43401.166666666664</v>
      </c>
      <c r="B7205" s="10">
        <v>46</v>
      </c>
    </row>
    <row r="7206" spans="1:2" x14ac:dyDescent="0.25">
      <c r="A7206" s="9">
        <v>43401.208333333336</v>
      </c>
      <c r="B7206" s="10">
        <v>48</v>
      </c>
    </row>
    <row r="7207" spans="1:2" x14ac:dyDescent="0.25">
      <c r="A7207" s="9">
        <v>43401.25</v>
      </c>
      <c r="B7207" s="10">
        <v>48</v>
      </c>
    </row>
    <row r="7208" spans="1:2" x14ac:dyDescent="0.25">
      <c r="A7208" s="9">
        <v>43401.291666666664</v>
      </c>
      <c r="B7208" s="10">
        <v>48</v>
      </c>
    </row>
    <row r="7209" spans="1:2" x14ac:dyDescent="0.25">
      <c r="A7209" s="9">
        <v>43401.333333333336</v>
      </c>
      <c r="B7209" s="10">
        <v>48</v>
      </c>
    </row>
    <row r="7210" spans="1:2" x14ac:dyDescent="0.25">
      <c r="A7210" s="9">
        <v>43401.375</v>
      </c>
      <c r="B7210" s="10">
        <v>48</v>
      </c>
    </row>
    <row r="7211" spans="1:2" x14ac:dyDescent="0.25">
      <c r="A7211" s="9">
        <v>43401.416666666664</v>
      </c>
      <c r="B7211" s="10">
        <v>48</v>
      </c>
    </row>
    <row r="7212" spans="1:2" x14ac:dyDescent="0.25">
      <c r="A7212" s="9">
        <v>43401.458333333336</v>
      </c>
      <c r="B7212" s="10">
        <v>50</v>
      </c>
    </row>
    <row r="7213" spans="1:2" x14ac:dyDescent="0.25">
      <c r="A7213" s="9">
        <v>43401.5</v>
      </c>
      <c r="B7213" s="10">
        <v>52</v>
      </c>
    </row>
    <row r="7214" spans="1:2" x14ac:dyDescent="0.25">
      <c r="A7214" s="9">
        <v>43401.541666666664</v>
      </c>
      <c r="B7214" s="10">
        <v>52</v>
      </c>
    </row>
    <row r="7215" spans="1:2" x14ac:dyDescent="0.25">
      <c r="A7215" s="9">
        <v>43401.583333333336</v>
      </c>
      <c r="B7215" s="10">
        <v>53</v>
      </c>
    </row>
    <row r="7216" spans="1:2" x14ac:dyDescent="0.25">
      <c r="A7216" s="9">
        <v>43401.625</v>
      </c>
      <c r="B7216" s="10">
        <v>54</v>
      </c>
    </row>
    <row r="7217" spans="1:2" x14ac:dyDescent="0.25">
      <c r="A7217" s="9">
        <v>43401.666666666664</v>
      </c>
      <c r="B7217" s="10">
        <v>54</v>
      </c>
    </row>
    <row r="7218" spans="1:2" x14ac:dyDescent="0.25">
      <c r="A7218" s="9">
        <v>43401.708333333336</v>
      </c>
      <c r="B7218" s="10">
        <v>53</v>
      </c>
    </row>
    <row r="7219" spans="1:2" x14ac:dyDescent="0.25">
      <c r="A7219" s="9">
        <v>43401.75</v>
      </c>
      <c r="B7219" s="10">
        <v>54</v>
      </c>
    </row>
    <row r="7220" spans="1:2" x14ac:dyDescent="0.25">
      <c r="A7220" s="9">
        <v>43401.791666666664</v>
      </c>
      <c r="B7220" s="10">
        <v>54</v>
      </c>
    </row>
    <row r="7221" spans="1:2" x14ac:dyDescent="0.25">
      <c r="A7221" s="9">
        <v>43401.833333333336</v>
      </c>
      <c r="B7221" s="10">
        <v>53</v>
      </c>
    </row>
    <row r="7222" spans="1:2" x14ac:dyDescent="0.25">
      <c r="A7222" s="9">
        <v>43401.875</v>
      </c>
      <c r="B7222" s="10">
        <v>54</v>
      </c>
    </row>
    <row r="7223" spans="1:2" x14ac:dyDescent="0.25">
      <c r="A7223" s="9">
        <v>43401.916666666664</v>
      </c>
      <c r="B7223" s="10">
        <v>52</v>
      </c>
    </row>
    <row r="7224" spans="1:2" x14ac:dyDescent="0.25">
      <c r="A7224" s="9">
        <v>43401.958333333336</v>
      </c>
      <c r="B7224" s="10">
        <v>51</v>
      </c>
    </row>
    <row r="7225" spans="1:2" x14ac:dyDescent="0.25">
      <c r="A7225" s="9">
        <v>43402</v>
      </c>
      <c r="B7225" s="10">
        <v>52</v>
      </c>
    </row>
    <row r="7226" spans="1:2" x14ac:dyDescent="0.25">
      <c r="A7226" s="9">
        <v>43402.041666666664</v>
      </c>
      <c r="B7226" s="10">
        <v>50</v>
      </c>
    </row>
    <row r="7227" spans="1:2" x14ac:dyDescent="0.25">
      <c r="A7227" s="9">
        <v>43402.083333333336</v>
      </c>
      <c r="B7227" s="10">
        <v>50</v>
      </c>
    </row>
    <row r="7228" spans="1:2" x14ac:dyDescent="0.25">
      <c r="A7228" s="9">
        <v>43402.125</v>
      </c>
      <c r="B7228" s="10">
        <v>50</v>
      </c>
    </row>
    <row r="7229" spans="1:2" x14ac:dyDescent="0.25">
      <c r="A7229" s="9">
        <v>43402.166666666664</v>
      </c>
      <c r="B7229" s="10">
        <v>52</v>
      </c>
    </row>
    <row r="7230" spans="1:2" x14ac:dyDescent="0.25">
      <c r="A7230" s="9">
        <v>43402.208333333336</v>
      </c>
      <c r="B7230" s="10">
        <v>54</v>
      </c>
    </row>
    <row r="7231" spans="1:2" x14ac:dyDescent="0.25">
      <c r="A7231" s="9">
        <v>43402.25</v>
      </c>
      <c r="B7231" s="10">
        <v>54</v>
      </c>
    </row>
    <row r="7232" spans="1:2" x14ac:dyDescent="0.25">
      <c r="A7232" s="9">
        <v>43402.291666666664</v>
      </c>
      <c r="B7232" s="10">
        <v>52</v>
      </c>
    </row>
    <row r="7233" spans="1:2" x14ac:dyDescent="0.25">
      <c r="A7233" s="9">
        <v>43402.333333333336</v>
      </c>
      <c r="B7233" s="10">
        <v>52</v>
      </c>
    </row>
    <row r="7234" spans="1:2" x14ac:dyDescent="0.25">
      <c r="A7234" s="9">
        <v>43402.375</v>
      </c>
      <c r="B7234" s="10">
        <v>52</v>
      </c>
    </row>
    <row r="7235" spans="1:2" x14ac:dyDescent="0.25">
      <c r="A7235" s="9">
        <v>43402.416666666664</v>
      </c>
      <c r="B7235" s="10">
        <v>52</v>
      </c>
    </row>
    <row r="7236" spans="1:2" x14ac:dyDescent="0.25">
      <c r="A7236" s="9">
        <v>43402.458333333336</v>
      </c>
      <c r="B7236" s="10">
        <v>53</v>
      </c>
    </row>
    <row r="7237" spans="1:2" x14ac:dyDescent="0.25">
      <c r="A7237" s="9">
        <v>43402.5</v>
      </c>
      <c r="B7237" s="10">
        <v>54</v>
      </c>
    </row>
    <row r="7238" spans="1:2" x14ac:dyDescent="0.25">
      <c r="A7238" s="9">
        <v>43402.541666666664</v>
      </c>
      <c r="B7238" s="10">
        <v>55</v>
      </c>
    </row>
    <row r="7239" spans="1:2" x14ac:dyDescent="0.25">
      <c r="A7239" s="9">
        <v>43402.583333333336</v>
      </c>
      <c r="B7239" s="10">
        <v>57</v>
      </c>
    </row>
    <row r="7240" spans="1:2" x14ac:dyDescent="0.25">
      <c r="A7240" s="9">
        <v>43402.625</v>
      </c>
      <c r="B7240" s="10">
        <v>57</v>
      </c>
    </row>
    <row r="7241" spans="1:2" x14ac:dyDescent="0.25">
      <c r="A7241" s="9">
        <v>43402.666666666664</v>
      </c>
      <c r="B7241" s="10">
        <v>57</v>
      </c>
    </row>
    <row r="7242" spans="1:2" x14ac:dyDescent="0.25">
      <c r="A7242" s="9">
        <v>43402.708333333336</v>
      </c>
      <c r="B7242" s="10">
        <v>57</v>
      </c>
    </row>
    <row r="7243" spans="1:2" x14ac:dyDescent="0.25">
      <c r="A7243" s="9">
        <v>43402.75</v>
      </c>
      <c r="B7243" s="10">
        <v>55</v>
      </c>
    </row>
    <row r="7244" spans="1:2" x14ac:dyDescent="0.25">
      <c r="A7244" s="9">
        <v>43402.791666666664</v>
      </c>
      <c r="B7244" s="10">
        <v>54</v>
      </c>
    </row>
    <row r="7245" spans="1:2" x14ac:dyDescent="0.25">
      <c r="A7245" s="9">
        <v>43402.833333333336</v>
      </c>
      <c r="B7245" s="10">
        <v>54</v>
      </c>
    </row>
    <row r="7246" spans="1:2" x14ac:dyDescent="0.25">
      <c r="A7246" s="9">
        <v>43402.875</v>
      </c>
      <c r="B7246" s="10">
        <v>54</v>
      </c>
    </row>
    <row r="7247" spans="1:2" x14ac:dyDescent="0.25">
      <c r="A7247" s="9">
        <v>43402.916666666664</v>
      </c>
      <c r="B7247" s="10">
        <v>52</v>
      </c>
    </row>
    <row r="7248" spans="1:2" x14ac:dyDescent="0.25">
      <c r="A7248" s="9">
        <v>43402.958333333336</v>
      </c>
      <c r="B7248" s="10">
        <v>50</v>
      </c>
    </row>
    <row r="7249" spans="1:2" x14ac:dyDescent="0.25">
      <c r="A7249" s="9">
        <v>43403</v>
      </c>
      <c r="B7249" s="10">
        <v>48</v>
      </c>
    </row>
    <row r="7250" spans="1:2" x14ac:dyDescent="0.25">
      <c r="A7250" s="9">
        <v>43403.041666666664</v>
      </c>
      <c r="B7250" s="10">
        <v>49</v>
      </c>
    </row>
    <row r="7251" spans="1:2" x14ac:dyDescent="0.25">
      <c r="A7251" s="9">
        <v>43403.083333333336</v>
      </c>
      <c r="B7251" s="10">
        <v>49</v>
      </c>
    </row>
    <row r="7252" spans="1:2" x14ac:dyDescent="0.25">
      <c r="A7252" s="9">
        <v>43403.125</v>
      </c>
      <c r="B7252" s="10">
        <v>48</v>
      </c>
    </row>
    <row r="7253" spans="1:2" x14ac:dyDescent="0.25">
      <c r="A7253" s="9">
        <v>43403.166666666664</v>
      </c>
      <c r="B7253" s="10">
        <v>46</v>
      </c>
    </row>
    <row r="7254" spans="1:2" x14ac:dyDescent="0.25">
      <c r="A7254" s="9">
        <v>43403.208333333336</v>
      </c>
      <c r="B7254" s="10">
        <v>47</v>
      </c>
    </row>
    <row r="7255" spans="1:2" x14ac:dyDescent="0.25">
      <c r="A7255" s="9">
        <v>43403.25</v>
      </c>
      <c r="B7255" s="10">
        <v>46</v>
      </c>
    </row>
    <row r="7256" spans="1:2" x14ac:dyDescent="0.25">
      <c r="A7256" s="9">
        <v>43403.291666666664</v>
      </c>
      <c r="B7256" s="10">
        <v>46</v>
      </c>
    </row>
    <row r="7257" spans="1:2" x14ac:dyDescent="0.25">
      <c r="A7257" s="9">
        <v>43403.333333333336</v>
      </c>
      <c r="B7257" s="10">
        <v>45</v>
      </c>
    </row>
    <row r="7258" spans="1:2" x14ac:dyDescent="0.25">
      <c r="A7258" s="9">
        <v>43403.375</v>
      </c>
      <c r="B7258" s="10">
        <v>46</v>
      </c>
    </row>
    <row r="7259" spans="1:2" x14ac:dyDescent="0.25">
      <c r="A7259" s="9">
        <v>43403.416666666664</v>
      </c>
      <c r="B7259" s="10">
        <v>46</v>
      </c>
    </row>
    <row r="7260" spans="1:2" x14ac:dyDescent="0.25">
      <c r="A7260" s="9">
        <v>43403.458333333336</v>
      </c>
      <c r="B7260" s="10">
        <v>49</v>
      </c>
    </row>
    <row r="7261" spans="1:2" x14ac:dyDescent="0.25">
      <c r="A7261" s="9">
        <v>43403.5</v>
      </c>
      <c r="B7261" s="10">
        <v>50</v>
      </c>
    </row>
    <row r="7262" spans="1:2" x14ac:dyDescent="0.25">
      <c r="A7262" s="9">
        <v>43403.541666666664</v>
      </c>
      <c r="B7262" s="10">
        <v>52</v>
      </c>
    </row>
    <row r="7263" spans="1:2" x14ac:dyDescent="0.25">
      <c r="A7263" s="9">
        <v>43403.583333333336</v>
      </c>
      <c r="B7263" s="10">
        <v>54</v>
      </c>
    </row>
    <row r="7264" spans="1:2" x14ac:dyDescent="0.25">
      <c r="A7264" s="9">
        <v>43403.625</v>
      </c>
      <c r="B7264" s="10">
        <v>55</v>
      </c>
    </row>
    <row r="7265" spans="1:2" x14ac:dyDescent="0.25">
      <c r="A7265" s="9">
        <v>43403.666666666664</v>
      </c>
      <c r="B7265" s="10">
        <v>55</v>
      </c>
    </row>
    <row r="7266" spans="1:2" x14ac:dyDescent="0.25">
      <c r="A7266" s="9">
        <v>43403.708333333336</v>
      </c>
      <c r="B7266" s="10">
        <v>57</v>
      </c>
    </row>
    <row r="7267" spans="1:2" x14ac:dyDescent="0.25">
      <c r="A7267" s="9">
        <v>43403.75</v>
      </c>
      <c r="B7267" s="10">
        <v>55</v>
      </c>
    </row>
    <row r="7268" spans="1:2" x14ac:dyDescent="0.25">
      <c r="A7268" s="9">
        <v>43403.791666666664</v>
      </c>
      <c r="B7268" s="10">
        <v>55</v>
      </c>
    </row>
    <row r="7269" spans="1:2" x14ac:dyDescent="0.25">
      <c r="A7269" s="9">
        <v>43403.833333333336</v>
      </c>
      <c r="B7269" s="10">
        <v>55</v>
      </c>
    </row>
    <row r="7270" spans="1:2" x14ac:dyDescent="0.25">
      <c r="A7270" s="9">
        <v>43403.875</v>
      </c>
      <c r="B7270" s="10">
        <v>54</v>
      </c>
    </row>
    <row r="7271" spans="1:2" x14ac:dyDescent="0.25">
      <c r="A7271" s="9">
        <v>43403.916666666664</v>
      </c>
      <c r="B7271" s="10">
        <v>54</v>
      </c>
    </row>
    <row r="7272" spans="1:2" x14ac:dyDescent="0.25">
      <c r="A7272" s="9">
        <v>43403.958333333336</v>
      </c>
      <c r="B7272" s="10">
        <v>52</v>
      </c>
    </row>
    <row r="7273" spans="1:2" x14ac:dyDescent="0.25">
      <c r="A7273" s="9">
        <v>43404</v>
      </c>
      <c r="B7273" s="10">
        <v>52</v>
      </c>
    </row>
    <row r="7274" spans="1:2" x14ac:dyDescent="0.25">
      <c r="A7274" s="9">
        <v>43404.041666666664</v>
      </c>
      <c r="B7274" s="10">
        <v>50</v>
      </c>
    </row>
    <row r="7275" spans="1:2" x14ac:dyDescent="0.25">
      <c r="A7275" s="9">
        <v>43404.083333333336</v>
      </c>
      <c r="B7275" s="10">
        <v>49</v>
      </c>
    </row>
    <row r="7276" spans="1:2" x14ac:dyDescent="0.25">
      <c r="A7276" s="9">
        <v>43404.125</v>
      </c>
      <c r="B7276" s="10">
        <v>50</v>
      </c>
    </row>
    <row r="7277" spans="1:2" x14ac:dyDescent="0.25">
      <c r="A7277" s="9">
        <v>43404.166666666664</v>
      </c>
      <c r="B7277" s="10">
        <v>48</v>
      </c>
    </row>
    <row r="7278" spans="1:2" x14ac:dyDescent="0.25">
      <c r="A7278" s="9">
        <v>43404.208333333336</v>
      </c>
      <c r="B7278" s="10">
        <v>47</v>
      </c>
    </row>
    <row r="7279" spans="1:2" x14ac:dyDescent="0.25">
      <c r="A7279" s="9">
        <v>43404.25</v>
      </c>
      <c r="B7279" s="10">
        <v>46</v>
      </c>
    </row>
    <row r="7280" spans="1:2" x14ac:dyDescent="0.25">
      <c r="A7280" s="9">
        <v>43404.291666666664</v>
      </c>
      <c r="B7280" s="10">
        <v>46</v>
      </c>
    </row>
    <row r="7281" spans="1:2" x14ac:dyDescent="0.25">
      <c r="A7281" s="9">
        <v>43404.333333333336</v>
      </c>
      <c r="B7281" s="10">
        <v>49</v>
      </c>
    </row>
    <row r="7282" spans="1:2" x14ac:dyDescent="0.25">
      <c r="A7282" s="9">
        <v>43404.375</v>
      </c>
      <c r="B7282" s="10">
        <v>52</v>
      </c>
    </row>
    <row r="7283" spans="1:2" x14ac:dyDescent="0.25">
      <c r="A7283" s="9">
        <v>43404.416666666664</v>
      </c>
      <c r="B7283" s="10">
        <v>54</v>
      </c>
    </row>
    <row r="7284" spans="1:2" x14ac:dyDescent="0.25">
      <c r="A7284" s="9">
        <v>43404.458333333336</v>
      </c>
      <c r="B7284" s="10">
        <v>57</v>
      </c>
    </row>
    <row r="7285" spans="1:2" x14ac:dyDescent="0.25">
      <c r="A7285" s="9">
        <v>43404.5</v>
      </c>
      <c r="B7285" s="10">
        <v>61</v>
      </c>
    </row>
    <row r="7286" spans="1:2" x14ac:dyDescent="0.25">
      <c r="A7286" s="9">
        <v>43404.541666666664</v>
      </c>
      <c r="B7286" s="10">
        <v>63</v>
      </c>
    </row>
    <row r="7287" spans="1:2" x14ac:dyDescent="0.25">
      <c r="A7287" s="9">
        <v>43404.583333333336</v>
      </c>
      <c r="B7287" s="10">
        <v>64</v>
      </c>
    </row>
    <row r="7288" spans="1:2" x14ac:dyDescent="0.25">
      <c r="A7288" s="9">
        <v>43404.625</v>
      </c>
      <c r="B7288" s="10">
        <v>64</v>
      </c>
    </row>
    <row r="7289" spans="1:2" x14ac:dyDescent="0.25">
      <c r="A7289" s="9">
        <v>43404.666666666664</v>
      </c>
      <c r="B7289" s="10">
        <v>63</v>
      </c>
    </row>
    <row r="7290" spans="1:2" x14ac:dyDescent="0.25">
      <c r="A7290" s="9">
        <v>43404.708333333336</v>
      </c>
      <c r="B7290" s="10">
        <v>63</v>
      </c>
    </row>
    <row r="7291" spans="1:2" x14ac:dyDescent="0.25">
      <c r="A7291" s="9">
        <v>43404.75</v>
      </c>
      <c r="B7291" s="10">
        <v>61</v>
      </c>
    </row>
    <row r="7292" spans="1:2" x14ac:dyDescent="0.25">
      <c r="A7292" s="9">
        <v>43404.791666666664</v>
      </c>
      <c r="B7292" s="10">
        <v>61</v>
      </c>
    </row>
    <row r="7293" spans="1:2" x14ac:dyDescent="0.25">
      <c r="A7293" s="9">
        <v>43404.833333333336</v>
      </c>
      <c r="B7293" s="10">
        <v>60</v>
      </c>
    </row>
    <row r="7294" spans="1:2" x14ac:dyDescent="0.25">
      <c r="A7294" s="9">
        <v>43404.875</v>
      </c>
      <c r="B7294" s="10">
        <v>61</v>
      </c>
    </row>
    <row r="7295" spans="1:2" x14ac:dyDescent="0.25">
      <c r="A7295" s="9">
        <v>43404.916666666664</v>
      </c>
      <c r="B7295" s="10">
        <v>61</v>
      </c>
    </row>
    <row r="7296" spans="1:2" x14ac:dyDescent="0.25">
      <c r="A7296" s="9">
        <v>43404.958333333336</v>
      </c>
      <c r="B7296" s="10">
        <v>61</v>
      </c>
    </row>
    <row r="7297" spans="1:2" x14ac:dyDescent="0.25">
      <c r="A7297" s="9">
        <v>43405</v>
      </c>
      <c r="B7297" s="10">
        <v>61</v>
      </c>
    </row>
    <row r="7298" spans="1:2" x14ac:dyDescent="0.25">
      <c r="A7298" s="9">
        <v>43405.041666666664</v>
      </c>
      <c r="B7298" s="10">
        <v>61</v>
      </c>
    </row>
    <row r="7299" spans="1:2" x14ac:dyDescent="0.25">
      <c r="A7299" s="9">
        <v>43405.083333333336</v>
      </c>
      <c r="B7299" s="10">
        <v>60</v>
      </c>
    </row>
    <row r="7300" spans="1:2" x14ac:dyDescent="0.25">
      <c r="A7300" s="9">
        <v>43405.125</v>
      </c>
      <c r="B7300" s="10">
        <v>57</v>
      </c>
    </row>
    <row r="7301" spans="1:2" x14ac:dyDescent="0.25">
      <c r="A7301" s="9">
        <v>43405.166666666664</v>
      </c>
      <c r="B7301" s="10">
        <v>59</v>
      </c>
    </row>
    <row r="7302" spans="1:2" x14ac:dyDescent="0.25">
      <c r="A7302" s="9">
        <v>43405.208333333336</v>
      </c>
      <c r="B7302" s="10">
        <v>60</v>
      </c>
    </row>
    <row r="7303" spans="1:2" x14ac:dyDescent="0.25">
      <c r="A7303" s="9">
        <v>43405.25</v>
      </c>
      <c r="B7303" s="10">
        <v>59</v>
      </c>
    </row>
    <row r="7304" spans="1:2" x14ac:dyDescent="0.25">
      <c r="A7304" s="9">
        <v>43405.291666666664</v>
      </c>
      <c r="B7304" s="10">
        <v>57</v>
      </c>
    </row>
    <row r="7305" spans="1:2" x14ac:dyDescent="0.25">
      <c r="A7305" s="9">
        <v>43405.333333333336</v>
      </c>
      <c r="B7305" s="10">
        <v>59</v>
      </c>
    </row>
    <row r="7306" spans="1:2" x14ac:dyDescent="0.25">
      <c r="A7306" s="9">
        <v>43405.375</v>
      </c>
      <c r="B7306" s="10">
        <v>59</v>
      </c>
    </row>
    <row r="7307" spans="1:2" x14ac:dyDescent="0.25">
      <c r="A7307" s="9">
        <v>43405.416666666664</v>
      </c>
      <c r="B7307" s="10">
        <v>63</v>
      </c>
    </row>
    <row r="7308" spans="1:2" x14ac:dyDescent="0.25">
      <c r="A7308" s="9">
        <v>43405.458333333336</v>
      </c>
      <c r="B7308" s="10">
        <v>63</v>
      </c>
    </row>
    <row r="7309" spans="1:2" x14ac:dyDescent="0.25">
      <c r="A7309" s="9">
        <v>43405.5</v>
      </c>
      <c r="B7309" s="10">
        <v>66</v>
      </c>
    </row>
    <row r="7310" spans="1:2" x14ac:dyDescent="0.25">
      <c r="A7310" s="9">
        <v>43405.541666666664</v>
      </c>
      <c r="B7310" s="10">
        <v>70</v>
      </c>
    </row>
    <row r="7311" spans="1:2" x14ac:dyDescent="0.25">
      <c r="A7311" s="9">
        <v>43405.583333333336</v>
      </c>
      <c r="B7311" s="10">
        <v>68</v>
      </c>
    </row>
    <row r="7312" spans="1:2" x14ac:dyDescent="0.25">
      <c r="A7312" s="9">
        <v>43405.625</v>
      </c>
      <c r="B7312" s="10">
        <v>66</v>
      </c>
    </row>
    <row r="7313" spans="1:2" x14ac:dyDescent="0.25">
      <c r="A7313" s="9">
        <v>43405.666666666664</v>
      </c>
      <c r="B7313" s="10">
        <v>66</v>
      </c>
    </row>
    <row r="7314" spans="1:2" x14ac:dyDescent="0.25">
      <c r="A7314" s="9">
        <v>43405.708333333336</v>
      </c>
      <c r="B7314" s="10">
        <v>67</v>
      </c>
    </row>
    <row r="7315" spans="1:2" x14ac:dyDescent="0.25">
      <c r="A7315" s="9">
        <v>43405.75</v>
      </c>
      <c r="B7315" s="10">
        <v>66</v>
      </c>
    </row>
    <row r="7316" spans="1:2" x14ac:dyDescent="0.25">
      <c r="A7316" s="9">
        <v>43405.791666666664</v>
      </c>
      <c r="B7316" s="10">
        <v>64</v>
      </c>
    </row>
    <row r="7317" spans="1:2" x14ac:dyDescent="0.25">
      <c r="A7317" s="9">
        <v>43405.833333333336</v>
      </c>
      <c r="B7317" s="10">
        <v>64</v>
      </c>
    </row>
    <row r="7318" spans="1:2" x14ac:dyDescent="0.25">
      <c r="A7318" s="9">
        <v>43405.875</v>
      </c>
      <c r="B7318" s="10">
        <v>63</v>
      </c>
    </row>
    <row r="7319" spans="1:2" x14ac:dyDescent="0.25">
      <c r="A7319" s="9">
        <v>43405.916666666664</v>
      </c>
      <c r="B7319" s="10">
        <v>63</v>
      </c>
    </row>
    <row r="7320" spans="1:2" x14ac:dyDescent="0.25">
      <c r="A7320" s="9">
        <v>43405.958333333336</v>
      </c>
      <c r="B7320" s="10">
        <v>63</v>
      </c>
    </row>
    <row r="7321" spans="1:2" x14ac:dyDescent="0.25">
      <c r="A7321" s="9">
        <v>43406</v>
      </c>
      <c r="B7321" s="10">
        <v>63</v>
      </c>
    </row>
    <row r="7322" spans="1:2" x14ac:dyDescent="0.25">
      <c r="A7322" s="9">
        <v>43406.041666666664</v>
      </c>
      <c r="B7322" s="10">
        <v>63</v>
      </c>
    </row>
    <row r="7323" spans="1:2" x14ac:dyDescent="0.25">
      <c r="A7323" s="9">
        <v>43406.083333333336</v>
      </c>
      <c r="B7323" s="10">
        <v>63</v>
      </c>
    </row>
    <row r="7324" spans="1:2" x14ac:dyDescent="0.25">
      <c r="A7324" s="9">
        <v>43406.125</v>
      </c>
      <c r="B7324" s="10">
        <v>66</v>
      </c>
    </row>
    <row r="7325" spans="1:2" x14ac:dyDescent="0.25">
      <c r="A7325" s="9">
        <v>43406.166666666664</v>
      </c>
      <c r="B7325" s="10">
        <v>66</v>
      </c>
    </row>
    <row r="7326" spans="1:2" x14ac:dyDescent="0.25">
      <c r="A7326" s="9">
        <v>43406.208333333336</v>
      </c>
      <c r="B7326" s="10">
        <v>68</v>
      </c>
    </row>
    <row r="7327" spans="1:2" x14ac:dyDescent="0.25">
      <c r="A7327" s="9">
        <v>43406.25</v>
      </c>
      <c r="B7327" s="10">
        <v>66</v>
      </c>
    </row>
    <row r="7328" spans="1:2" x14ac:dyDescent="0.25">
      <c r="A7328" s="9">
        <v>43406.291666666664</v>
      </c>
      <c r="B7328" s="10">
        <v>64</v>
      </c>
    </row>
    <row r="7329" spans="1:2" x14ac:dyDescent="0.25">
      <c r="A7329" s="9">
        <v>43406.333333333336</v>
      </c>
      <c r="B7329" s="10">
        <v>65</v>
      </c>
    </row>
    <row r="7330" spans="1:2" x14ac:dyDescent="0.25">
      <c r="A7330" s="9">
        <v>43406.375</v>
      </c>
      <c r="B7330" s="10">
        <v>64</v>
      </c>
    </row>
    <row r="7331" spans="1:2" x14ac:dyDescent="0.25">
      <c r="A7331" s="9">
        <v>43406.416666666664</v>
      </c>
      <c r="B7331" s="10">
        <v>66</v>
      </c>
    </row>
    <row r="7332" spans="1:2" x14ac:dyDescent="0.25">
      <c r="A7332" s="9">
        <v>43406.458333333336</v>
      </c>
      <c r="B7332" s="10">
        <v>68</v>
      </c>
    </row>
    <row r="7333" spans="1:2" x14ac:dyDescent="0.25">
      <c r="A7333" s="9">
        <v>43406.5</v>
      </c>
      <c r="B7333" s="10">
        <v>66</v>
      </c>
    </row>
    <row r="7334" spans="1:2" x14ac:dyDescent="0.25">
      <c r="A7334" s="9">
        <v>43406.541666666664</v>
      </c>
      <c r="B7334" s="10">
        <v>66</v>
      </c>
    </row>
    <row r="7335" spans="1:2" x14ac:dyDescent="0.25">
      <c r="A7335" s="9">
        <v>43406.583333333336</v>
      </c>
      <c r="B7335" s="10">
        <v>68</v>
      </c>
    </row>
    <row r="7336" spans="1:2" x14ac:dyDescent="0.25">
      <c r="A7336" s="9">
        <v>43406.625</v>
      </c>
      <c r="B7336" s="10">
        <v>68</v>
      </c>
    </row>
    <row r="7337" spans="1:2" x14ac:dyDescent="0.25">
      <c r="A7337" s="9">
        <v>43406.666666666664</v>
      </c>
      <c r="B7337" s="10">
        <v>66</v>
      </c>
    </row>
    <row r="7338" spans="1:2" x14ac:dyDescent="0.25">
      <c r="A7338" s="9">
        <v>43406.708333333336</v>
      </c>
      <c r="B7338" s="10">
        <v>66</v>
      </c>
    </row>
    <row r="7339" spans="1:2" x14ac:dyDescent="0.25">
      <c r="A7339" s="9">
        <v>43406.75</v>
      </c>
      <c r="B7339" s="10">
        <v>64</v>
      </c>
    </row>
    <row r="7340" spans="1:2" x14ac:dyDescent="0.25">
      <c r="A7340" s="9">
        <v>43406.791666666664</v>
      </c>
      <c r="B7340" s="10">
        <v>64</v>
      </c>
    </row>
    <row r="7341" spans="1:2" x14ac:dyDescent="0.25">
      <c r="A7341" s="9">
        <v>43406.833333333336</v>
      </c>
      <c r="B7341" s="10">
        <v>65</v>
      </c>
    </row>
    <row r="7342" spans="1:2" x14ac:dyDescent="0.25">
      <c r="A7342" s="9">
        <v>43406.875</v>
      </c>
      <c r="B7342" s="10">
        <v>64</v>
      </c>
    </row>
    <row r="7343" spans="1:2" x14ac:dyDescent="0.25">
      <c r="A7343" s="9">
        <v>43406.916666666664</v>
      </c>
      <c r="B7343" s="10">
        <v>64</v>
      </c>
    </row>
    <row r="7344" spans="1:2" x14ac:dyDescent="0.25">
      <c r="A7344" s="9">
        <v>43406.958333333336</v>
      </c>
      <c r="B7344" s="10">
        <v>66</v>
      </c>
    </row>
    <row r="7345" spans="1:2" x14ac:dyDescent="0.25">
      <c r="A7345" s="9">
        <v>43407</v>
      </c>
      <c r="B7345" s="10">
        <v>66</v>
      </c>
    </row>
    <row r="7346" spans="1:2" x14ac:dyDescent="0.25">
      <c r="A7346" s="9">
        <v>43407.041666666664</v>
      </c>
      <c r="B7346" s="10">
        <v>66</v>
      </c>
    </row>
    <row r="7347" spans="1:2" x14ac:dyDescent="0.25">
      <c r="A7347" s="9">
        <v>43407.083333333336</v>
      </c>
      <c r="B7347" s="10">
        <v>66</v>
      </c>
    </row>
    <row r="7348" spans="1:2" x14ac:dyDescent="0.25">
      <c r="A7348" s="9">
        <v>43407.125</v>
      </c>
      <c r="B7348" s="10">
        <v>59</v>
      </c>
    </row>
    <row r="7349" spans="1:2" x14ac:dyDescent="0.25">
      <c r="A7349" s="9">
        <v>43407.166666666664</v>
      </c>
      <c r="B7349" s="10">
        <v>59</v>
      </c>
    </row>
    <row r="7350" spans="1:2" x14ac:dyDescent="0.25">
      <c r="A7350" s="9">
        <v>43407.208333333336</v>
      </c>
      <c r="B7350" s="10">
        <v>58</v>
      </c>
    </row>
    <row r="7351" spans="1:2" x14ac:dyDescent="0.25">
      <c r="A7351" s="9">
        <v>43407.25</v>
      </c>
      <c r="B7351" s="10">
        <v>59</v>
      </c>
    </row>
    <row r="7352" spans="1:2" x14ac:dyDescent="0.25">
      <c r="A7352" s="9">
        <v>43407.291666666664</v>
      </c>
      <c r="B7352" s="10">
        <v>59</v>
      </c>
    </row>
    <row r="7353" spans="1:2" x14ac:dyDescent="0.25">
      <c r="A7353" s="9">
        <v>43407.333333333336</v>
      </c>
      <c r="B7353" s="10">
        <v>60</v>
      </c>
    </row>
    <row r="7354" spans="1:2" x14ac:dyDescent="0.25">
      <c r="A7354" s="9">
        <v>43407.375</v>
      </c>
      <c r="B7354" s="10">
        <v>61</v>
      </c>
    </row>
    <row r="7355" spans="1:2" x14ac:dyDescent="0.25">
      <c r="A7355" s="9">
        <v>43407.416666666664</v>
      </c>
      <c r="B7355" s="10">
        <v>57</v>
      </c>
    </row>
    <row r="7356" spans="1:2" x14ac:dyDescent="0.25">
      <c r="A7356" s="9">
        <v>43407.458333333336</v>
      </c>
      <c r="B7356" s="10">
        <v>55</v>
      </c>
    </row>
    <row r="7357" spans="1:2" x14ac:dyDescent="0.25">
      <c r="A7357" s="9">
        <v>43407.5</v>
      </c>
      <c r="B7357" s="10">
        <v>55</v>
      </c>
    </row>
    <row r="7358" spans="1:2" x14ac:dyDescent="0.25">
      <c r="A7358" s="9">
        <v>43407.541666666664</v>
      </c>
      <c r="B7358" s="10">
        <v>55</v>
      </c>
    </row>
    <row r="7359" spans="1:2" x14ac:dyDescent="0.25">
      <c r="A7359" s="9">
        <v>43407.583333333336</v>
      </c>
      <c r="B7359" s="10">
        <v>58</v>
      </c>
    </row>
    <row r="7360" spans="1:2" x14ac:dyDescent="0.25">
      <c r="A7360" s="9">
        <v>43407.625</v>
      </c>
      <c r="B7360" s="10">
        <v>59</v>
      </c>
    </row>
    <row r="7361" spans="1:2" x14ac:dyDescent="0.25">
      <c r="A7361" s="9">
        <v>43407.666666666664</v>
      </c>
      <c r="B7361" s="10">
        <v>57</v>
      </c>
    </row>
    <row r="7362" spans="1:2" x14ac:dyDescent="0.25">
      <c r="A7362" s="9">
        <v>43407.708333333336</v>
      </c>
      <c r="B7362" s="10">
        <v>57</v>
      </c>
    </row>
    <row r="7363" spans="1:2" x14ac:dyDescent="0.25">
      <c r="A7363" s="9">
        <v>43407.75</v>
      </c>
      <c r="B7363" s="10">
        <v>55</v>
      </c>
    </row>
    <row r="7364" spans="1:2" x14ac:dyDescent="0.25">
      <c r="A7364" s="9">
        <v>43407.791666666664</v>
      </c>
      <c r="B7364" s="10">
        <v>55</v>
      </c>
    </row>
    <row r="7365" spans="1:2" x14ac:dyDescent="0.25">
      <c r="A7365" s="9">
        <v>43407.833333333336</v>
      </c>
      <c r="B7365" s="10">
        <v>54</v>
      </c>
    </row>
    <row r="7366" spans="1:2" x14ac:dyDescent="0.25">
      <c r="A7366" s="9">
        <v>43407.875</v>
      </c>
      <c r="B7366" s="10">
        <v>54</v>
      </c>
    </row>
    <row r="7367" spans="1:2" x14ac:dyDescent="0.25">
      <c r="A7367" s="9">
        <v>43407.916666666664</v>
      </c>
      <c r="B7367" s="10">
        <v>54</v>
      </c>
    </row>
    <row r="7368" spans="1:2" x14ac:dyDescent="0.25">
      <c r="A7368" s="9">
        <v>43407.958333333336</v>
      </c>
      <c r="B7368" s="10">
        <v>52</v>
      </c>
    </row>
    <row r="7369" spans="1:2" x14ac:dyDescent="0.25">
      <c r="A7369" s="9">
        <v>43408</v>
      </c>
      <c r="B7369" s="10">
        <v>52</v>
      </c>
    </row>
    <row r="7370" spans="1:2" x14ac:dyDescent="0.25">
      <c r="A7370" s="9">
        <v>43408.041666666664</v>
      </c>
      <c r="B7370" s="10">
        <v>50</v>
      </c>
    </row>
    <row r="7371" spans="1:2" x14ac:dyDescent="0.25">
      <c r="A7371" s="9">
        <v>43408.041666666664</v>
      </c>
      <c r="B7371" s="10">
        <v>51</v>
      </c>
    </row>
    <row r="7372" spans="1:2" x14ac:dyDescent="0.25">
      <c r="A7372" s="9">
        <v>43408.083333333336</v>
      </c>
      <c r="B7372" s="10">
        <v>48</v>
      </c>
    </row>
    <row r="7373" spans="1:2" x14ac:dyDescent="0.25">
      <c r="A7373" s="9">
        <v>43408.125</v>
      </c>
      <c r="B7373" s="10">
        <v>48</v>
      </c>
    </row>
    <row r="7374" spans="1:2" x14ac:dyDescent="0.25">
      <c r="A7374" s="9">
        <v>43408.166666666664</v>
      </c>
      <c r="B7374" s="10">
        <v>47</v>
      </c>
    </row>
    <row r="7375" spans="1:2" x14ac:dyDescent="0.25">
      <c r="A7375" s="9">
        <v>43408.208333333336</v>
      </c>
      <c r="B7375" s="10">
        <v>46</v>
      </c>
    </row>
    <row r="7376" spans="1:2" x14ac:dyDescent="0.25">
      <c r="A7376" s="9">
        <v>43408.25</v>
      </c>
      <c r="B7376" s="10">
        <v>46</v>
      </c>
    </row>
    <row r="7377" spans="1:2" x14ac:dyDescent="0.25">
      <c r="A7377" s="9">
        <v>43408.291666666664</v>
      </c>
      <c r="B7377" s="10">
        <v>47</v>
      </c>
    </row>
    <row r="7378" spans="1:2" x14ac:dyDescent="0.25">
      <c r="A7378" s="9">
        <v>43408.333333333336</v>
      </c>
      <c r="B7378" s="10">
        <v>46</v>
      </c>
    </row>
    <row r="7379" spans="1:2" x14ac:dyDescent="0.25">
      <c r="A7379" s="9">
        <v>43408.375</v>
      </c>
      <c r="B7379" s="10">
        <v>48</v>
      </c>
    </row>
    <row r="7380" spans="1:2" x14ac:dyDescent="0.25">
      <c r="A7380" s="9">
        <v>43408.416666666664</v>
      </c>
      <c r="B7380" s="10">
        <v>50</v>
      </c>
    </row>
    <row r="7381" spans="1:2" x14ac:dyDescent="0.25">
      <c r="A7381" s="9">
        <v>43408.458333333336</v>
      </c>
      <c r="B7381" s="10">
        <v>52</v>
      </c>
    </row>
    <row r="7382" spans="1:2" x14ac:dyDescent="0.25">
      <c r="A7382" s="9">
        <v>43408.5</v>
      </c>
      <c r="B7382" s="10">
        <v>54</v>
      </c>
    </row>
    <row r="7383" spans="1:2" x14ac:dyDescent="0.25">
      <c r="A7383" s="9">
        <v>43408.541666666664</v>
      </c>
      <c r="B7383" s="10">
        <v>55</v>
      </c>
    </row>
    <row r="7384" spans="1:2" x14ac:dyDescent="0.25">
      <c r="A7384" s="9">
        <v>43408.583333333336</v>
      </c>
      <c r="B7384" s="10">
        <v>55</v>
      </c>
    </row>
    <row r="7385" spans="1:2" x14ac:dyDescent="0.25">
      <c r="A7385" s="9">
        <v>43408.625</v>
      </c>
      <c r="B7385" s="10">
        <v>55</v>
      </c>
    </row>
    <row r="7386" spans="1:2" x14ac:dyDescent="0.25">
      <c r="A7386" s="9">
        <v>43408.666666666664</v>
      </c>
      <c r="B7386" s="10">
        <v>56</v>
      </c>
    </row>
    <row r="7387" spans="1:2" x14ac:dyDescent="0.25">
      <c r="A7387" s="9">
        <v>43408.708333333336</v>
      </c>
      <c r="B7387" s="10">
        <v>52</v>
      </c>
    </row>
    <row r="7388" spans="1:2" x14ac:dyDescent="0.25">
      <c r="A7388" s="9">
        <v>43408.75</v>
      </c>
      <c r="B7388" s="10">
        <v>52</v>
      </c>
    </row>
    <row r="7389" spans="1:2" x14ac:dyDescent="0.25">
      <c r="A7389" s="9">
        <v>43408.791666666664</v>
      </c>
      <c r="B7389" s="10">
        <v>51</v>
      </c>
    </row>
    <row r="7390" spans="1:2" x14ac:dyDescent="0.25">
      <c r="A7390" s="9">
        <v>43408.833333333336</v>
      </c>
      <c r="B7390" s="10">
        <v>52</v>
      </c>
    </row>
    <row r="7391" spans="1:2" x14ac:dyDescent="0.25">
      <c r="A7391" s="9">
        <v>43408.875</v>
      </c>
      <c r="B7391" s="10">
        <v>50</v>
      </c>
    </row>
    <row r="7392" spans="1:2" x14ac:dyDescent="0.25">
      <c r="A7392" s="9">
        <v>43408.916666666664</v>
      </c>
      <c r="B7392" s="10">
        <v>49</v>
      </c>
    </row>
    <row r="7393" spans="1:2" x14ac:dyDescent="0.25">
      <c r="A7393" s="9">
        <v>43408.958333333336</v>
      </c>
      <c r="B7393" s="10">
        <v>50</v>
      </c>
    </row>
    <row r="7394" spans="1:2" x14ac:dyDescent="0.25">
      <c r="A7394" s="9">
        <v>43409</v>
      </c>
      <c r="B7394" s="10">
        <v>49</v>
      </c>
    </row>
    <row r="7395" spans="1:2" x14ac:dyDescent="0.25">
      <c r="A7395" s="9">
        <v>43409.041666666664</v>
      </c>
      <c r="B7395" s="10">
        <v>49</v>
      </c>
    </row>
    <row r="7396" spans="1:2" x14ac:dyDescent="0.25">
      <c r="A7396" s="9">
        <v>43409.083333333336</v>
      </c>
      <c r="B7396" s="10">
        <v>48</v>
      </c>
    </row>
    <row r="7397" spans="1:2" x14ac:dyDescent="0.25">
      <c r="A7397" s="9">
        <v>43409.125</v>
      </c>
      <c r="B7397" s="10">
        <v>48</v>
      </c>
    </row>
    <row r="7398" spans="1:2" x14ac:dyDescent="0.25">
      <c r="A7398" s="9">
        <v>43409.166666666664</v>
      </c>
      <c r="B7398" s="10">
        <v>50</v>
      </c>
    </row>
    <row r="7399" spans="1:2" x14ac:dyDescent="0.25">
      <c r="A7399" s="9">
        <v>43409.208333333336</v>
      </c>
      <c r="B7399" s="10">
        <v>50</v>
      </c>
    </row>
    <row r="7400" spans="1:2" x14ac:dyDescent="0.25">
      <c r="A7400" s="9">
        <v>43409.25</v>
      </c>
      <c r="B7400" s="10">
        <v>50</v>
      </c>
    </row>
    <row r="7401" spans="1:2" x14ac:dyDescent="0.25">
      <c r="A7401" s="9">
        <v>43409.291666666664</v>
      </c>
      <c r="B7401" s="10">
        <v>51</v>
      </c>
    </row>
    <row r="7402" spans="1:2" x14ac:dyDescent="0.25">
      <c r="A7402" s="9">
        <v>43409.333333333336</v>
      </c>
      <c r="B7402" s="10">
        <v>52</v>
      </c>
    </row>
    <row r="7403" spans="1:2" x14ac:dyDescent="0.25">
      <c r="A7403" s="9">
        <v>43409.375</v>
      </c>
      <c r="B7403" s="10">
        <v>50</v>
      </c>
    </row>
    <row r="7404" spans="1:2" x14ac:dyDescent="0.25">
      <c r="A7404" s="9">
        <v>43409.416666666664</v>
      </c>
      <c r="B7404" s="10">
        <v>52</v>
      </c>
    </row>
    <row r="7405" spans="1:2" x14ac:dyDescent="0.25">
      <c r="A7405" s="9">
        <v>43409.458333333336</v>
      </c>
      <c r="B7405" s="10">
        <v>52</v>
      </c>
    </row>
    <row r="7406" spans="1:2" x14ac:dyDescent="0.25">
      <c r="A7406" s="9">
        <v>43409.5</v>
      </c>
      <c r="B7406" s="10">
        <v>52</v>
      </c>
    </row>
    <row r="7407" spans="1:2" x14ac:dyDescent="0.25">
      <c r="A7407" s="9">
        <v>43409.541666666664</v>
      </c>
      <c r="B7407" s="10">
        <v>54</v>
      </c>
    </row>
    <row r="7408" spans="1:2" x14ac:dyDescent="0.25">
      <c r="A7408" s="9">
        <v>43409.583333333336</v>
      </c>
      <c r="B7408" s="10">
        <v>54</v>
      </c>
    </row>
    <row r="7409" spans="1:2" x14ac:dyDescent="0.25">
      <c r="A7409" s="9">
        <v>43409.625</v>
      </c>
      <c r="B7409" s="10">
        <v>54</v>
      </c>
    </row>
    <row r="7410" spans="1:2" x14ac:dyDescent="0.25">
      <c r="A7410" s="9">
        <v>43409.666666666664</v>
      </c>
      <c r="B7410" s="10">
        <v>54</v>
      </c>
    </row>
    <row r="7411" spans="1:2" x14ac:dyDescent="0.25">
      <c r="A7411" s="9">
        <v>43409.708333333336</v>
      </c>
      <c r="B7411" s="10">
        <v>54</v>
      </c>
    </row>
    <row r="7412" spans="1:2" x14ac:dyDescent="0.25">
      <c r="A7412" s="9">
        <v>43409.75</v>
      </c>
      <c r="B7412" s="10">
        <v>54</v>
      </c>
    </row>
    <row r="7413" spans="1:2" x14ac:dyDescent="0.25">
      <c r="A7413" s="9">
        <v>43409.791666666664</v>
      </c>
      <c r="B7413" s="10">
        <v>53</v>
      </c>
    </row>
    <row r="7414" spans="1:2" x14ac:dyDescent="0.25">
      <c r="A7414" s="9">
        <v>43409.833333333336</v>
      </c>
      <c r="B7414" s="10">
        <v>54</v>
      </c>
    </row>
    <row r="7415" spans="1:2" x14ac:dyDescent="0.25">
      <c r="A7415" s="9">
        <v>43409.875</v>
      </c>
      <c r="B7415" s="10">
        <v>54</v>
      </c>
    </row>
    <row r="7416" spans="1:2" x14ac:dyDescent="0.25">
      <c r="A7416" s="9">
        <v>43409.916666666664</v>
      </c>
      <c r="B7416" s="10">
        <v>52</v>
      </c>
    </row>
    <row r="7417" spans="1:2" x14ac:dyDescent="0.25">
      <c r="A7417" s="9">
        <v>43409.958333333336</v>
      </c>
      <c r="B7417" s="10">
        <v>52</v>
      </c>
    </row>
    <row r="7418" spans="1:2" x14ac:dyDescent="0.25">
      <c r="A7418" s="9">
        <v>43410</v>
      </c>
      <c r="B7418" s="10">
        <v>51</v>
      </c>
    </row>
    <row r="7419" spans="1:2" x14ac:dyDescent="0.25">
      <c r="A7419" s="9">
        <v>43410.041666666664</v>
      </c>
      <c r="B7419" s="10">
        <v>51</v>
      </c>
    </row>
    <row r="7420" spans="1:2" x14ac:dyDescent="0.25">
      <c r="A7420" s="9">
        <v>43410.083333333336</v>
      </c>
      <c r="B7420" s="10">
        <v>50</v>
      </c>
    </row>
    <row r="7421" spans="1:2" x14ac:dyDescent="0.25">
      <c r="A7421" s="9">
        <v>43410.125</v>
      </c>
      <c r="B7421" s="10">
        <v>50</v>
      </c>
    </row>
    <row r="7422" spans="1:2" x14ac:dyDescent="0.25">
      <c r="A7422" s="9">
        <v>43410.166666666664</v>
      </c>
      <c r="B7422" s="10">
        <v>50</v>
      </c>
    </row>
    <row r="7423" spans="1:2" x14ac:dyDescent="0.25">
      <c r="A7423" s="9">
        <v>43410.208333333336</v>
      </c>
      <c r="B7423" s="10">
        <v>50</v>
      </c>
    </row>
    <row r="7424" spans="1:2" x14ac:dyDescent="0.25">
      <c r="A7424" s="9">
        <v>43410.25</v>
      </c>
      <c r="B7424" s="10">
        <v>52</v>
      </c>
    </row>
    <row r="7425" spans="1:2" x14ac:dyDescent="0.25">
      <c r="A7425" s="9">
        <v>43410.291666666664</v>
      </c>
      <c r="B7425" s="10">
        <v>51</v>
      </c>
    </row>
    <row r="7426" spans="1:2" x14ac:dyDescent="0.25">
      <c r="A7426" s="9">
        <v>43410.333333333336</v>
      </c>
      <c r="B7426" s="10">
        <v>52</v>
      </c>
    </row>
    <row r="7427" spans="1:2" x14ac:dyDescent="0.25">
      <c r="A7427" s="9">
        <v>43410.375</v>
      </c>
      <c r="B7427" s="10">
        <v>54</v>
      </c>
    </row>
    <row r="7428" spans="1:2" x14ac:dyDescent="0.25">
      <c r="A7428" s="9">
        <v>43410.416666666664</v>
      </c>
      <c r="B7428" s="10">
        <v>56</v>
      </c>
    </row>
    <row r="7429" spans="1:2" x14ac:dyDescent="0.25">
      <c r="A7429" s="9">
        <v>43410.458333333336</v>
      </c>
      <c r="B7429" s="10">
        <v>55</v>
      </c>
    </row>
    <row r="7430" spans="1:2" x14ac:dyDescent="0.25">
      <c r="A7430" s="9">
        <v>43410.5</v>
      </c>
      <c r="B7430" s="10">
        <v>55</v>
      </c>
    </row>
    <row r="7431" spans="1:2" x14ac:dyDescent="0.25">
      <c r="A7431" s="9">
        <v>43410.541666666664</v>
      </c>
      <c r="B7431" s="10">
        <v>60</v>
      </c>
    </row>
    <row r="7432" spans="1:2" x14ac:dyDescent="0.25">
      <c r="A7432" s="9">
        <v>43410.583333333336</v>
      </c>
      <c r="B7432" s="10">
        <v>57</v>
      </c>
    </row>
    <row r="7433" spans="1:2" x14ac:dyDescent="0.25">
      <c r="A7433" s="9">
        <v>43410.625</v>
      </c>
      <c r="B7433" s="10">
        <v>59</v>
      </c>
    </row>
    <row r="7434" spans="1:2" x14ac:dyDescent="0.25">
      <c r="A7434" s="9">
        <v>43410.666666666664</v>
      </c>
      <c r="B7434" s="10">
        <v>61</v>
      </c>
    </row>
    <row r="7435" spans="1:2" x14ac:dyDescent="0.25">
      <c r="A7435" s="9">
        <v>43410.708333333336</v>
      </c>
      <c r="B7435" s="10">
        <v>61</v>
      </c>
    </row>
    <row r="7436" spans="1:2" x14ac:dyDescent="0.25">
      <c r="A7436" s="9">
        <v>43410.75</v>
      </c>
      <c r="B7436" s="10">
        <v>59</v>
      </c>
    </row>
    <row r="7437" spans="1:2" x14ac:dyDescent="0.25">
      <c r="A7437" s="9">
        <v>43410.791666666664</v>
      </c>
      <c r="B7437" s="10">
        <v>59</v>
      </c>
    </row>
    <row r="7438" spans="1:2" x14ac:dyDescent="0.25">
      <c r="A7438" s="9">
        <v>43410.833333333336</v>
      </c>
      <c r="B7438" s="10">
        <v>59</v>
      </c>
    </row>
    <row r="7439" spans="1:2" x14ac:dyDescent="0.25">
      <c r="A7439" s="9">
        <v>43410.875</v>
      </c>
      <c r="B7439" s="10">
        <v>57</v>
      </c>
    </row>
    <row r="7440" spans="1:2" x14ac:dyDescent="0.25">
      <c r="A7440" s="9">
        <v>43410.916666666664</v>
      </c>
      <c r="B7440" s="10">
        <v>59</v>
      </c>
    </row>
    <row r="7441" spans="1:2" x14ac:dyDescent="0.25">
      <c r="A7441" s="9">
        <v>43410.958333333336</v>
      </c>
      <c r="B7441" s="10">
        <v>57</v>
      </c>
    </row>
    <row r="7442" spans="1:2" x14ac:dyDescent="0.25">
      <c r="A7442" s="9">
        <v>43411</v>
      </c>
      <c r="B7442" s="10">
        <v>58</v>
      </c>
    </row>
    <row r="7443" spans="1:2" x14ac:dyDescent="0.25">
      <c r="A7443" s="9">
        <v>43411.041666666664</v>
      </c>
      <c r="B7443" s="10">
        <v>58</v>
      </c>
    </row>
    <row r="7444" spans="1:2" x14ac:dyDescent="0.25">
      <c r="A7444" s="9">
        <v>43411.083333333336</v>
      </c>
      <c r="B7444" s="10">
        <v>57</v>
      </c>
    </row>
    <row r="7445" spans="1:2" x14ac:dyDescent="0.25">
      <c r="A7445" s="9">
        <v>43411.125</v>
      </c>
      <c r="B7445" s="10">
        <v>59</v>
      </c>
    </row>
    <row r="7446" spans="1:2" x14ac:dyDescent="0.25">
      <c r="A7446" s="9">
        <v>43411.166666666664</v>
      </c>
      <c r="B7446" s="10">
        <v>57</v>
      </c>
    </row>
    <row r="7447" spans="1:2" x14ac:dyDescent="0.25">
      <c r="A7447" s="9">
        <v>43411.208333333336</v>
      </c>
      <c r="B7447" s="10">
        <v>55</v>
      </c>
    </row>
    <row r="7448" spans="1:2" x14ac:dyDescent="0.25">
      <c r="A7448" s="9">
        <v>43411.25</v>
      </c>
      <c r="B7448" s="10">
        <v>55</v>
      </c>
    </row>
    <row r="7449" spans="1:2" x14ac:dyDescent="0.25">
      <c r="A7449" s="9">
        <v>43411.291666666664</v>
      </c>
      <c r="B7449" s="10">
        <v>53</v>
      </c>
    </row>
    <row r="7450" spans="1:2" x14ac:dyDescent="0.25">
      <c r="A7450" s="9">
        <v>43411.333333333336</v>
      </c>
      <c r="B7450" s="10">
        <v>55</v>
      </c>
    </row>
    <row r="7451" spans="1:2" x14ac:dyDescent="0.25">
      <c r="A7451" s="9">
        <v>43411.375</v>
      </c>
      <c r="B7451" s="10">
        <v>55</v>
      </c>
    </row>
    <row r="7452" spans="1:2" x14ac:dyDescent="0.25">
      <c r="A7452" s="9">
        <v>43411.416666666664</v>
      </c>
      <c r="B7452" s="10">
        <v>57</v>
      </c>
    </row>
    <row r="7453" spans="1:2" x14ac:dyDescent="0.25">
      <c r="A7453" s="9">
        <v>43411.458333333336</v>
      </c>
      <c r="B7453" s="10">
        <v>59</v>
      </c>
    </row>
    <row r="7454" spans="1:2" x14ac:dyDescent="0.25">
      <c r="A7454" s="9">
        <v>43411.5</v>
      </c>
      <c r="B7454" s="10">
        <v>63</v>
      </c>
    </row>
    <row r="7455" spans="1:2" x14ac:dyDescent="0.25">
      <c r="A7455" s="9">
        <v>43411.541666666664</v>
      </c>
      <c r="B7455" s="10">
        <v>63</v>
      </c>
    </row>
    <row r="7456" spans="1:2" x14ac:dyDescent="0.25">
      <c r="A7456" s="9">
        <v>43411.583333333336</v>
      </c>
      <c r="B7456" s="10">
        <v>63</v>
      </c>
    </row>
    <row r="7457" spans="1:2" x14ac:dyDescent="0.25">
      <c r="A7457" s="9">
        <v>43411.625</v>
      </c>
      <c r="B7457" s="10">
        <v>64</v>
      </c>
    </row>
    <row r="7458" spans="1:2" x14ac:dyDescent="0.25">
      <c r="A7458" s="9">
        <v>43411.666666666664</v>
      </c>
      <c r="B7458" s="10">
        <v>63</v>
      </c>
    </row>
    <row r="7459" spans="1:2" x14ac:dyDescent="0.25">
      <c r="A7459" s="9">
        <v>43411.708333333336</v>
      </c>
      <c r="B7459" s="10">
        <v>63</v>
      </c>
    </row>
    <row r="7460" spans="1:2" x14ac:dyDescent="0.25">
      <c r="A7460" s="9">
        <v>43411.75</v>
      </c>
      <c r="B7460" s="10">
        <v>61</v>
      </c>
    </row>
    <row r="7461" spans="1:2" x14ac:dyDescent="0.25">
      <c r="A7461" s="9">
        <v>43411.791666666664</v>
      </c>
      <c r="B7461" s="10">
        <v>61</v>
      </c>
    </row>
    <row r="7462" spans="1:2" x14ac:dyDescent="0.25">
      <c r="A7462" s="9">
        <v>43411.833333333336</v>
      </c>
      <c r="B7462" s="10">
        <v>61</v>
      </c>
    </row>
    <row r="7463" spans="1:2" x14ac:dyDescent="0.25">
      <c r="A7463" s="9">
        <v>43411.875</v>
      </c>
      <c r="B7463" s="10">
        <v>61</v>
      </c>
    </row>
    <row r="7464" spans="1:2" x14ac:dyDescent="0.25">
      <c r="A7464" s="9">
        <v>43411.916666666664</v>
      </c>
      <c r="B7464" s="10">
        <v>60</v>
      </c>
    </row>
    <row r="7465" spans="1:2" x14ac:dyDescent="0.25">
      <c r="A7465" s="9">
        <v>43411.958333333336</v>
      </c>
      <c r="B7465" s="10">
        <v>61</v>
      </c>
    </row>
    <row r="7466" spans="1:2" x14ac:dyDescent="0.25">
      <c r="A7466" s="9">
        <v>43412</v>
      </c>
      <c r="B7466" s="10">
        <v>59</v>
      </c>
    </row>
    <row r="7467" spans="1:2" x14ac:dyDescent="0.25">
      <c r="A7467" s="9">
        <v>43412.041666666664</v>
      </c>
      <c r="B7467" s="10">
        <v>57</v>
      </c>
    </row>
    <row r="7468" spans="1:2" x14ac:dyDescent="0.25">
      <c r="A7468" s="9">
        <v>43412.083333333336</v>
      </c>
      <c r="B7468" s="10">
        <v>55</v>
      </c>
    </row>
    <row r="7469" spans="1:2" x14ac:dyDescent="0.25">
      <c r="A7469" s="9">
        <v>43412.125</v>
      </c>
      <c r="B7469" s="10">
        <v>52</v>
      </c>
    </row>
    <row r="7470" spans="1:2" x14ac:dyDescent="0.25">
      <c r="A7470" s="9">
        <v>43412.166666666664</v>
      </c>
      <c r="B7470" s="10">
        <v>50</v>
      </c>
    </row>
    <row r="7471" spans="1:2" x14ac:dyDescent="0.25">
      <c r="A7471" s="9">
        <v>43412.208333333336</v>
      </c>
      <c r="B7471" s="10">
        <v>48</v>
      </c>
    </row>
    <row r="7472" spans="1:2" x14ac:dyDescent="0.25">
      <c r="A7472" s="9">
        <v>43412.25</v>
      </c>
      <c r="B7472" s="10">
        <v>48</v>
      </c>
    </row>
    <row r="7473" spans="1:2" x14ac:dyDescent="0.25">
      <c r="A7473" s="9">
        <v>43412.291666666664</v>
      </c>
      <c r="B7473" s="10">
        <v>48</v>
      </c>
    </row>
    <row r="7474" spans="1:2" x14ac:dyDescent="0.25">
      <c r="A7474" s="9">
        <v>43412.333333333336</v>
      </c>
      <c r="B7474" s="10">
        <v>48</v>
      </c>
    </row>
    <row r="7475" spans="1:2" x14ac:dyDescent="0.25">
      <c r="A7475" s="9">
        <v>43412.375</v>
      </c>
      <c r="B7475" s="10">
        <v>48</v>
      </c>
    </row>
    <row r="7476" spans="1:2" x14ac:dyDescent="0.25">
      <c r="A7476" s="9">
        <v>43412.416666666664</v>
      </c>
      <c r="B7476" s="10">
        <v>50</v>
      </c>
    </row>
    <row r="7477" spans="1:2" x14ac:dyDescent="0.25">
      <c r="A7477" s="9">
        <v>43412.458333333336</v>
      </c>
      <c r="B7477" s="10">
        <v>52</v>
      </c>
    </row>
    <row r="7478" spans="1:2" x14ac:dyDescent="0.25">
      <c r="A7478" s="9">
        <v>43412.5</v>
      </c>
      <c r="B7478" s="10">
        <v>54</v>
      </c>
    </row>
    <row r="7479" spans="1:2" x14ac:dyDescent="0.25">
      <c r="A7479" s="9">
        <v>43412.541666666664</v>
      </c>
      <c r="B7479" s="10">
        <v>55</v>
      </c>
    </row>
    <row r="7480" spans="1:2" x14ac:dyDescent="0.25">
      <c r="A7480" s="9">
        <v>43412.583333333336</v>
      </c>
      <c r="B7480" s="10">
        <v>55</v>
      </c>
    </row>
    <row r="7481" spans="1:2" x14ac:dyDescent="0.25">
      <c r="A7481" s="9">
        <v>43412.625</v>
      </c>
      <c r="B7481" s="10">
        <v>55</v>
      </c>
    </row>
    <row r="7482" spans="1:2" x14ac:dyDescent="0.25">
      <c r="A7482" s="9">
        <v>43412.666666666664</v>
      </c>
      <c r="B7482" s="10">
        <v>56</v>
      </c>
    </row>
    <row r="7483" spans="1:2" x14ac:dyDescent="0.25">
      <c r="A7483" s="9">
        <v>43412.708333333336</v>
      </c>
      <c r="B7483" s="10">
        <v>54</v>
      </c>
    </row>
    <row r="7484" spans="1:2" x14ac:dyDescent="0.25">
      <c r="A7484" s="9">
        <v>43412.75</v>
      </c>
      <c r="B7484" s="10">
        <v>54</v>
      </c>
    </row>
    <row r="7485" spans="1:2" x14ac:dyDescent="0.25">
      <c r="A7485" s="9">
        <v>43412.791666666664</v>
      </c>
      <c r="B7485" s="10">
        <v>51</v>
      </c>
    </row>
    <row r="7486" spans="1:2" x14ac:dyDescent="0.25">
      <c r="A7486" s="9">
        <v>43412.833333333336</v>
      </c>
      <c r="B7486" s="10">
        <v>50</v>
      </c>
    </row>
    <row r="7487" spans="1:2" x14ac:dyDescent="0.25">
      <c r="A7487" s="9">
        <v>43412.875</v>
      </c>
      <c r="B7487" s="10">
        <v>48</v>
      </c>
    </row>
    <row r="7488" spans="1:2" x14ac:dyDescent="0.25">
      <c r="A7488" s="9">
        <v>43412.916666666664</v>
      </c>
      <c r="B7488" s="10">
        <v>48</v>
      </c>
    </row>
    <row r="7489" spans="1:2" x14ac:dyDescent="0.25">
      <c r="A7489" s="9">
        <v>43412.958333333336</v>
      </c>
      <c r="B7489" s="10">
        <v>46</v>
      </c>
    </row>
    <row r="7490" spans="1:2" x14ac:dyDescent="0.25">
      <c r="A7490" s="9">
        <v>43413</v>
      </c>
      <c r="B7490" s="10">
        <v>46</v>
      </c>
    </row>
    <row r="7491" spans="1:2" x14ac:dyDescent="0.25">
      <c r="A7491" s="9">
        <v>43413.041666666664</v>
      </c>
      <c r="B7491" s="10">
        <v>45</v>
      </c>
    </row>
    <row r="7492" spans="1:2" x14ac:dyDescent="0.25">
      <c r="A7492" s="9">
        <v>43413.083333333336</v>
      </c>
      <c r="B7492" s="10">
        <v>45</v>
      </c>
    </row>
    <row r="7493" spans="1:2" x14ac:dyDescent="0.25">
      <c r="A7493" s="9">
        <v>43413.125</v>
      </c>
      <c r="B7493" s="10">
        <v>45</v>
      </c>
    </row>
    <row r="7494" spans="1:2" x14ac:dyDescent="0.25">
      <c r="A7494" s="9">
        <v>43413.166666666664</v>
      </c>
      <c r="B7494" s="10">
        <v>44</v>
      </c>
    </row>
    <row r="7495" spans="1:2" x14ac:dyDescent="0.25">
      <c r="A7495" s="9">
        <v>43413.208333333336</v>
      </c>
      <c r="B7495" s="10">
        <v>43</v>
      </c>
    </row>
    <row r="7496" spans="1:2" x14ac:dyDescent="0.25">
      <c r="A7496" s="9">
        <v>43413.25</v>
      </c>
      <c r="B7496" s="10">
        <v>43</v>
      </c>
    </row>
    <row r="7497" spans="1:2" x14ac:dyDescent="0.25">
      <c r="A7497" s="9">
        <v>43413.291666666664</v>
      </c>
      <c r="B7497" s="10">
        <v>44</v>
      </c>
    </row>
    <row r="7498" spans="1:2" x14ac:dyDescent="0.25">
      <c r="A7498" s="9">
        <v>43413.333333333336</v>
      </c>
      <c r="B7498" s="10">
        <v>46</v>
      </c>
    </row>
    <row r="7499" spans="1:2" x14ac:dyDescent="0.25">
      <c r="A7499" s="9">
        <v>43413.375</v>
      </c>
      <c r="B7499" s="10">
        <v>48</v>
      </c>
    </row>
    <row r="7500" spans="1:2" x14ac:dyDescent="0.25">
      <c r="A7500" s="9">
        <v>43413.416666666664</v>
      </c>
      <c r="B7500" s="10">
        <v>51</v>
      </c>
    </row>
    <row r="7501" spans="1:2" x14ac:dyDescent="0.25">
      <c r="A7501" s="9">
        <v>43413.458333333336</v>
      </c>
      <c r="B7501" s="10">
        <v>50</v>
      </c>
    </row>
    <row r="7502" spans="1:2" x14ac:dyDescent="0.25">
      <c r="A7502" s="9">
        <v>43413.5</v>
      </c>
      <c r="B7502" s="10">
        <v>52</v>
      </c>
    </row>
    <row r="7503" spans="1:2" x14ac:dyDescent="0.25">
      <c r="A7503" s="9">
        <v>43413.541666666664</v>
      </c>
      <c r="B7503" s="10">
        <v>52</v>
      </c>
    </row>
    <row r="7504" spans="1:2" x14ac:dyDescent="0.25">
      <c r="A7504" s="9">
        <v>43413.583333333336</v>
      </c>
      <c r="B7504" s="10">
        <v>52</v>
      </c>
    </row>
    <row r="7505" spans="1:2" x14ac:dyDescent="0.25">
      <c r="A7505" s="9">
        <v>43413.625</v>
      </c>
      <c r="B7505" s="10">
        <v>52</v>
      </c>
    </row>
    <row r="7506" spans="1:2" x14ac:dyDescent="0.25">
      <c r="A7506" s="9">
        <v>43413.666666666664</v>
      </c>
      <c r="B7506" s="10">
        <v>52</v>
      </c>
    </row>
    <row r="7507" spans="1:2" x14ac:dyDescent="0.25">
      <c r="A7507" s="9">
        <v>43413.708333333336</v>
      </c>
      <c r="B7507" s="10">
        <v>52</v>
      </c>
    </row>
    <row r="7508" spans="1:2" x14ac:dyDescent="0.25">
      <c r="A7508" s="9">
        <v>43413.75</v>
      </c>
      <c r="B7508" s="10">
        <v>51.5</v>
      </c>
    </row>
    <row r="7509" spans="1:2" x14ac:dyDescent="0.25">
      <c r="A7509" s="9">
        <v>43413.791666666664</v>
      </c>
      <c r="B7509" s="10">
        <v>51</v>
      </c>
    </row>
    <row r="7510" spans="1:2" x14ac:dyDescent="0.25">
      <c r="A7510" s="9">
        <v>43413.833333333336</v>
      </c>
      <c r="B7510" s="10">
        <v>54</v>
      </c>
    </row>
    <row r="7511" spans="1:2" x14ac:dyDescent="0.25">
      <c r="A7511" s="9">
        <v>43413.875</v>
      </c>
      <c r="B7511" s="10">
        <v>54</v>
      </c>
    </row>
    <row r="7512" spans="1:2" x14ac:dyDescent="0.25">
      <c r="A7512" s="9">
        <v>43413.916666666664</v>
      </c>
      <c r="B7512" s="10">
        <v>54</v>
      </c>
    </row>
    <row r="7513" spans="1:2" x14ac:dyDescent="0.25">
      <c r="A7513" s="9">
        <v>43413.958333333336</v>
      </c>
      <c r="B7513" s="10">
        <v>54</v>
      </c>
    </row>
    <row r="7514" spans="1:2" x14ac:dyDescent="0.25">
      <c r="A7514" s="9">
        <v>43414</v>
      </c>
      <c r="B7514" s="10">
        <v>51</v>
      </c>
    </row>
    <row r="7515" spans="1:2" x14ac:dyDescent="0.25">
      <c r="A7515" s="9">
        <v>43414.041666666664</v>
      </c>
      <c r="B7515" s="10">
        <v>50</v>
      </c>
    </row>
    <row r="7516" spans="1:2" x14ac:dyDescent="0.25">
      <c r="A7516" s="9">
        <v>43414.083333333336</v>
      </c>
      <c r="B7516" s="10">
        <v>50</v>
      </c>
    </row>
    <row r="7517" spans="1:2" x14ac:dyDescent="0.25">
      <c r="A7517" s="9">
        <v>43414.125</v>
      </c>
      <c r="B7517" s="10">
        <v>48</v>
      </c>
    </row>
    <row r="7518" spans="1:2" x14ac:dyDescent="0.25">
      <c r="A7518" s="9">
        <v>43414.166666666664</v>
      </c>
      <c r="B7518" s="10">
        <v>47</v>
      </c>
    </row>
    <row r="7519" spans="1:2" x14ac:dyDescent="0.25">
      <c r="A7519" s="9">
        <v>43414.208333333336</v>
      </c>
      <c r="B7519" s="10">
        <v>46</v>
      </c>
    </row>
    <row r="7520" spans="1:2" x14ac:dyDescent="0.25">
      <c r="A7520" s="9">
        <v>43414.25</v>
      </c>
      <c r="B7520" s="10">
        <v>46</v>
      </c>
    </row>
    <row r="7521" spans="1:2" x14ac:dyDescent="0.25">
      <c r="A7521" s="9">
        <v>43414.291666666664</v>
      </c>
      <c r="B7521" s="10">
        <v>47</v>
      </c>
    </row>
    <row r="7522" spans="1:2" x14ac:dyDescent="0.25">
      <c r="A7522" s="9">
        <v>43414.333333333336</v>
      </c>
      <c r="B7522" s="10">
        <v>46</v>
      </c>
    </row>
    <row r="7523" spans="1:2" x14ac:dyDescent="0.25">
      <c r="A7523" s="9">
        <v>43414.375</v>
      </c>
      <c r="B7523" s="10">
        <v>46</v>
      </c>
    </row>
    <row r="7524" spans="1:2" x14ac:dyDescent="0.25">
      <c r="A7524" s="9">
        <v>43414.416666666664</v>
      </c>
      <c r="B7524" s="10">
        <v>47</v>
      </c>
    </row>
    <row r="7525" spans="1:2" x14ac:dyDescent="0.25">
      <c r="A7525" s="9">
        <v>43414.458333333336</v>
      </c>
      <c r="B7525" s="10">
        <v>45</v>
      </c>
    </row>
    <row r="7526" spans="1:2" x14ac:dyDescent="0.25">
      <c r="A7526" s="9">
        <v>43414.5</v>
      </c>
      <c r="B7526" s="10">
        <v>46</v>
      </c>
    </row>
    <row r="7527" spans="1:2" x14ac:dyDescent="0.25">
      <c r="A7527" s="9">
        <v>43414.541666666664</v>
      </c>
      <c r="B7527" s="10">
        <v>46</v>
      </c>
    </row>
    <row r="7528" spans="1:2" x14ac:dyDescent="0.25">
      <c r="A7528" s="9">
        <v>43414.583333333336</v>
      </c>
      <c r="B7528" s="10">
        <v>45</v>
      </c>
    </row>
    <row r="7529" spans="1:2" x14ac:dyDescent="0.25">
      <c r="A7529" s="9">
        <v>43414.625</v>
      </c>
      <c r="B7529" s="10">
        <v>46</v>
      </c>
    </row>
    <row r="7530" spans="1:2" x14ac:dyDescent="0.25">
      <c r="A7530" s="9">
        <v>43414.666666666664</v>
      </c>
      <c r="B7530" s="10">
        <v>44</v>
      </c>
    </row>
    <row r="7531" spans="1:2" x14ac:dyDescent="0.25">
      <c r="A7531" s="9">
        <v>43414.708333333336</v>
      </c>
      <c r="B7531" s="10">
        <v>43</v>
      </c>
    </row>
    <row r="7532" spans="1:2" x14ac:dyDescent="0.25">
      <c r="A7532" s="9">
        <v>43414.75</v>
      </c>
      <c r="B7532" s="10">
        <v>41</v>
      </c>
    </row>
    <row r="7533" spans="1:2" x14ac:dyDescent="0.25">
      <c r="A7533" s="9">
        <v>43414.791666666664</v>
      </c>
      <c r="B7533" s="10">
        <v>40</v>
      </c>
    </row>
    <row r="7534" spans="1:2" x14ac:dyDescent="0.25">
      <c r="A7534" s="9">
        <v>43414.833333333336</v>
      </c>
      <c r="B7534" s="10">
        <v>39</v>
      </c>
    </row>
    <row r="7535" spans="1:2" x14ac:dyDescent="0.25">
      <c r="A7535" s="9">
        <v>43414.875</v>
      </c>
      <c r="B7535" s="10">
        <v>39</v>
      </c>
    </row>
    <row r="7536" spans="1:2" x14ac:dyDescent="0.25">
      <c r="A7536" s="9">
        <v>43414.916666666664</v>
      </c>
      <c r="B7536" s="10">
        <v>39</v>
      </c>
    </row>
    <row r="7537" spans="1:2" x14ac:dyDescent="0.25">
      <c r="A7537" s="9">
        <v>43414.958333333336</v>
      </c>
      <c r="B7537" s="10">
        <v>37</v>
      </c>
    </row>
    <row r="7538" spans="1:2" x14ac:dyDescent="0.25">
      <c r="A7538" s="9">
        <v>43415</v>
      </c>
      <c r="B7538" s="10">
        <v>38</v>
      </c>
    </row>
    <row r="7539" spans="1:2" x14ac:dyDescent="0.25">
      <c r="A7539" s="9">
        <v>43415.041666666664</v>
      </c>
      <c r="B7539" s="10">
        <v>38</v>
      </c>
    </row>
    <row r="7540" spans="1:2" x14ac:dyDescent="0.25">
      <c r="A7540" s="9">
        <v>43415.083333333336</v>
      </c>
      <c r="B7540" s="10">
        <v>37</v>
      </c>
    </row>
    <row r="7541" spans="1:2" x14ac:dyDescent="0.25">
      <c r="A7541" s="9">
        <v>43415.125</v>
      </c>
      <c r="B7541" s="10">
        <v>37</v>
      </c>
    </row>
    <row r="7542" spans="1:2" x14ac:dyDescent="0.25">
      <c r="A7542" s="9">
        <v>43415.166666666664</v>
      </c>
      <c r="B7542" s="10">
        <v>36</v>
      </c>
    </row>
    <row r="7543" spans="1:2" x14ac:dyDescent="0.25">
      <c r="A7543" s="9">
        <v>43415.208333333336</v>
      </c>
      <c r="B7543" s="10">
        <v>37</v>
      </c>
    </row>
    <row r="7544" spans="1:2" x14ac:dyDescent="0.25">
      <c r="A7544" s="9">
        <v>43415.25</v>
      </c>
      <c r="B7544" s="10">
        <v>37</v>
      </c>
    </row>
    <row r="7545" spans="1:2" x14ac:dyDescent="0.25">
      <c r="A7545" s="9">
        <v>43415.291666666664</v>
      </c>
      <c r="B7545" s="10">
        <v>37</v>
      </c>
    </row>
    <row r="7546" spans="1:2" x14ac:dyDescent="0.25">
      <c r="A7546" s="9">
        <v>43415.333333333336</v>
      </c>
      <c r="B7546" s="10">
        <v>37</v>
      </c>
    </row>
    <row r="7547" spans="1:2" x14ac:dyDescent="0.25">
      <c r="A7547" s="9">
        <v>43415.375</v>
      </c>
      <c r="B7547" s="10">
        <v>37</v>
      </c>
    </row>
    <row r="7548" spans="1:2" x14ac:dyDescent="0.25">
      <c r="A7548" s="9">
        <v>43415.416666666664</v>
      </c>
      <c r="B7548" s="10">
        <v>41</v>
      </c>
    </row>
    <row r="7549" spans="1:2" x14ac:dyDescent="0.25">
      <c r="A7549" s="9">
        <v>43415.458333333336</v>
      </c>
      <c r="B7549" s="10">
        <v>43</v>
      </c>
    </row>
    <row r="7550" spans="1:2" x14ac:dyDescent="0.25">
      <c r="A7550" s="9">
        <v>43415.5</v>
      </c>
      <c r="B7550" s="10">
        <v>45</v>
      </c>
    </row>
    <row r="7551" spans="1:2" x14ac:dyDescent="0.25">
      <c r="A7551" s="9">
        <v>43415.541666666664</v>
      </c>
      <c r="B7551" s="10">
        <v>46</v>
      </c>
    </row>
    <row r="7552" spans="1:2" x14ac:dyDescent="0.25">
      <c r="A7552" s="9">
        <v>43415.583333333336</v>
      </c>
      <c r="B7552" s="10">
        <v>46</v>
      </c>
    </row>
    <row r="7553" spans="1:2" x14ac:dyDescent="0.25">
      <c r="A7553" s="9">
        <v>43415.625</v>
      </c>
      <c r="B7553" s="10">
        <v>46</v>
      </c>
    </row>
    <row r="7554" spans="1:2" x14ac:dyDescent="0.25">
      <c r="A7554" s="9">
        <v>43415.666666666664</v>
      </c>
      <c r="B7554" s="10">
        <v>47</v>
      </c>
    </row>
    <row r="7555" spans="1:2" x14ac:dyDescent="0.25">
      <c r="A7555" s="9">
        <v>43415.708333333336</v>
      </c>
      <c r="B7555" s="10">
        <v>46</v>
      </c>
    </row>
    <row r="7556" spans="1:2" x14ac:dyDescent="0.25">
      <c r="A7556" s="9">
        <v>43415.75</v>
      </c>
      <c r="B7556" s="10">
        <v>46</v>
      </c>
    </row>
    <row r="7557" spans="1:2" x14ac:dyDescent="0.25">
      <c r="A7557" s="9">
        <v>43415.791666666664</v>
      </c>
      <c r="B7557" s="10">
        <v>45</v>
      </c>
    </row>
    <row r="7558" spans="1:2" x14ac:dyDescent="0.25">
      <c r="A7558" s="9">
        <v>43415.833333333336</v>
      </c>
      <c r="B7558" s="10">
        <v>45</v>
      </c>
    </row>
    <row r="7559" spans="1:2" x14ac:dyDescent="0.25">
      <c r="A7559" s="9">
        <v>43415.875</v>
      </c>
      <c r="B7559" s="10">
        <v>45</v>
      </c>
    </row>
    <row r="7560" spans="1:2" x14ac:dyDescent="0.25">
      <c r="A7560" s="9">
        <v>43415.916666666664</v>
      </c>
      <c r="B7560" s="10">
        <v>44</v>
      </c>
    </row>
    <row r="7561" spans="1:2" x14ac:dyDescent="0.25">
      <c r="A7561" s="9">
        <v>43415.958333333336</v>
      </c>
      <c r="B7561" s="10">
        <v>43</v>
      </c>
    </row>
    <row r="7562" spans="1:2" x14ac:dyDescent="0.25">
      <c r="A7562" s="9">
        <v>43416</v>
      </c>
      <c r="B7562" s="10">
        <v>43</v>
      </c>
    </row>
    <row r="7563" spans="1:2" x14ac:dyDescent="0.25">
      <c r="A7563" s="9">
        <v>43416.041666666664</v>
      </c>
      <c r="B7563" s="10">
        <v>40</v>
      </c>
    </row>
    <row r="7564" spans="1:2" x14ac:dyDescent="0.25">
      <c r="A7564" s="9">
        <v>43416.083333333336</v>
      </c>
      <c r="B7564" s="10">
        <v>43</v>
      </c>
    </row>
    <row r="7565" spans="1:2" x14ac:dyDescent="0.25">
      <c r="A7565" s="9">
        <v>43416.125</v>
      </c>
      <c r="B7565" s="10">
        <v>39</v>
      </c>
    </row>
    <row r="7566" spans="1:2" x14ac:dyDescent="0.25">
      <c r="A7566" s="9">
        <v>43416.166666666664</v>
      </c>
      <c r="B7566" s="10">
        <v>39</v>
      </c>
    </row>
    <row r="7567" spans="1:2" x14ac:dyDescent="0.25">
      <c r="A7567" s="9">
        <v>43416.208333333336</v>
      </c>
      <c r="B7567" s="10">
        <v>39</v>
      </c>
    </row>
    <row r="7568" spans="1:2" x14ac:dyDescent="0.25">
      <c r="A7568" s="9">
        <v>43416.25</v>
      </c>
      <c r="B7568" s="10">
        <v>39</v>
      </c>
    </row>
    <row r="7569" spans="1:2" x14ac:dyDescent="0.25">
      <c r="A7569" s="9">
        <v>43416.291666666664</v>
      </c>
      <c r="B7569" s="10">
        <v>40</v>
      </c>
    </row>
    <row r="7570" spans="1:2" x14ac:dyDescent="0.25">
      <c r="A7570" s="9">
        <v>43416.333333333336</v>
      </c>
      <c r="B7570" s="10">
        <v>41</v>
      </c>
    </row>
    <row r="7571" spans="1:2" x14ac:dyDescent="0.25">
      <c r="A7571" s="9">
        <v>43416.375</v>
      </c>
      <c r="B7571" s="10">
        <v>45</v>
      </c>
    </row>
    <row r="7572" spans="1:2" x14ac:dyDescent="0.25">
      <c r="A7572" s="9">
        <v>43416.416666666664</v>
      </c>
      <c r="B7572" s="10">
        <v>47</v>
      </c>
    </row>
    <row r="7573" spans="1:2" x14ac:dyDescent="0.25">
      <c r="A7573" s="9">
        <v>43416.458333333336</v>
      </c>
      <c r="B7573" s="10">
        <v>48</v>
      </c>
    </row>
    <row r="7574" spans="1:2" x14ac:dyDescent="0.25">
      <c r="A7574" s="9">
        <v>43416.5</v>
      </c>
      <c r="B7574" s="10">
        <v>48</v>
      </c>
    </row>
    <row r="7575" spans="1:2" x14ac:dyDescent="0.25">
      <c r="A7575" s="9">
        <v>43416.541666666664</v>
      </c>
      <c r="B7575" s="10">
        <v>49</v>
      </c>
    </row>
    <row r="7576" spans="1:2" x14ac:dyDescent="0.25">
      <c r="A7576" s="9">
        <v>43416.583333333336</v>
      </c>
      <c r="B7576" s="10">
        <v>48</v>
      </c>
    </row>
    <row r="7577" spans="1:2" x14ac:dyDescent="0.25">
      <c r="A7577" s="9">
        <v>43416.625</v>
      </c>
      <c r="B7577" s="10">
        <v>48</v>
      </c>
    </row>
    <row r="7578" spans="1:2" x14ac:dyDescent="0.25">
      <c r="A7578" s="9">
        <v>43416.666666666664</v>
      </c>
      <c r="B7578" s="10">
        <v>48</v>
      </c>
    </row>
    <row r="7579" spans="1:2" x14ac:dyDescent="0.25">
      <c r="A7579" s="9">
        <v>43416.708333333336</v>
      </c>
      <c r="B7579" s="10">
        <v>46</v>
      </c>
    </row>
    <row r="7580" spans="1:2" x14ac:dyDescent="0.25">
      <c r="A7580" s="9">
        <v>43416.75</v>
      </c>
      <c r="B7580" s="10">
        <v>46</v>
      </c>
    </row>
    <row r="7581" spans="1:2" x14ac:dyDescent="0.25">
      <c r="A7581" s="9">
        <v>43416.791666666664</v>
      </c>
      <c r="B7581" s="10">
        <v>48</v>
      </c>
    </row>
    <row r="7582" spans="1:2" x14ac:dyDescent="0.25">
      <c r="A7582" s="9">
        <v>43416.833333333336</v>
      </c>
      <c r="B7582" s="10">
        <v>46</v>
      </c>
    </row>
    <row r="7583" spans="1:2" x14ac:dyDescent="0.25">
      <c r="A7583" s="9">
        <v>43416.875</v>
      </c>
      <c r="B7583" s="10">
        <v>48</v>
      </c>
    </row>
    <row r="7584" spans="1:2" x14ac:dyDescent="0.25">
      <c r="A7584" s="9">
        <v>43416.916666666664</v>
      </c>
      <c r="B7584" s="10">
        <v>48</v>
      </c>
    </row>
    <row r="7585" spans="1:2" x14ac:dyDescent="0.25">
      <c r="A7585" s="9">
        <v>43416.958333333336</v>
      </c>
      <c r="B7585" s="10">
        <v>46</v>
      </c>
    </row>
    <row r="7586" spans="1:2" x14ac:dyDescent="0.25">
      <c r="A7586" s="9">
        <v>43417</v>
      </c>
      <c r="B7586" s="10">
        <v>47</v>
      </c>
    </row>
    <row r="7587" spans="1:2" x14ac:dyDescent="0.25">
      <c r="A7587" s="9">
        <v>43417.041666666664</v>
      </c>
      <c r="B7587" s="10">
        <v>46</v>
      </c>
    </row>
    <row r="7588" spans="1:2" x14ac:dyDescent="0.25">
      <c r="A7588" s="9">
        <v>43417.083333333336</v>
      </c>
      <c r="B7588" s="10">
        <v>46</v>
      </c>
    </row>
    <row r="7589" spans="1:2" x14ac:dyDescent="0.25">
      <c r="A7589" s="9">
        <v>43417.125</v>
      </c>
      <c r="B7589" s="10">
        <v>46</v>
      </c>
    </row>
    <row r="7590" spans="1:2" x14ac:dyDescent="0.25">
      <c r="A7590" s="9">
        <v>43417.166666666664</v>
      </c>
      <c r="B7590" s="10">
        <v>48</v>
      </c>
    </row>
    <row r="7591" spans="1:2" x14ac:dyDescent="0.25">
      <c r="A7591" s="9">
        <v>43417.208333333336</v>
      </c>
      <c r="B7591" s="10">
        <v>50</v>
      </c>
    </row>
    <row r="7592" spans="1:2" x14ac:dyDescent="0.25">
      <c r="A7592" s="9">
        <v>43417.25</v>
      </c>
      <c r="B7592" s="10">
        <v>50</v>
      </c>
    </row>
    <row r="7593" spans="1:2" x14ac:dyDescent="0.25">
      <c r="A7593" s="9">
        <v>43417.291666666664</v>
      </c>
      <c r="B7593" s="10">
        <v>50</v>
      </c>
    </row>
    <row r="7594" spans="1:2" x14ac:dyDescent="0.25">
      <c r="A7594" s="9">
        <v>43417.333333333336</v>
      </c>
      <c r="B7594" s="10">
        <v>54</v>
      </c>
    </row>
    <row r="7595" spans="1:2" x14ac:dyDescent="0.25">
      <c r="A7595" s="9">
        <v>43417.375</v>
      </c>
      <c r="B7595" s="10">
        <v>52</v>
      </c>
    </row>
    <row r="7596" spans="1:2" x14ac:dyDescent="0.25">
      <c r="A7596" s="9">
        <v>43417.416666666664</v>
      </c>
      <c r="B7596" s="10">
        <v>50</v>
      </c>
    </row>
    <row r="7597" spans="1:2" x14ac:dyDescent="0.25">
      <c r="A7597" s="9">
        <v>43417.458333333336</v>
      </c>
      <c r="B7597" s="10">
        <v>50</v>
      </c>
    </row>
    <row r="7598" spans="1:2" x14ac:dyDescent="0.25">
      <c r="A7598" s="9">
        <v>43417.5</v>
      </c>
      <c r="B7598" s="10">
        <v>46</v>
      </c>
    </row>
    <row r="7599" spans="1:2" x14ac:dyDescent="0.25">
      <c r="A7599" s="9">
        <v>43417.541666666664</v>
      </c>
      <c r="B7599" s="10">
        <v>48</v>
      </c>
    </row>
    <row r="7600" spans="1:2" x14ac:dyDescent="0.25">
      <c r="A7600" s="9">
        <v>43417.583333333336</v>
      </c>
      <c r="B7600" s="10">
        <v>48</v>
      </c>
    </row>
    <row r="7601" spans="1:2" x14ac:dyDescent="0.25">
      <c r="A7601" s="9">
        <v>43417.625</v>
      </c>
      <c r="B7601" s="10">
        <v>48</v>
      </c>
    </row>
    <row r="7602" spans="1:2" x14ac:dyDescent="0.25">
      <c r="A7602" s="9">
        <v>43417.666666666664</v>
      </c>
      <c r="B7602" s="10">
        <v>49</v>
      </c>
    </row>
    <row r="7603" spans="1:2" x14ac:dyDescent="0.25">
      <c r="A7603" s="9">
        <v>43417.708333333336</v>
      </c>
      <c r="B7603" s="10">
        <v>46</v>
      </c>
    </row>
    <row r="7604" spans="1:2" x14ac:dyDescent="0.25">
      <c r="A7604" s="9">
        <v>43417.75</v>
      </c>
      <c r="B7604" s="10">
        <v>46</v>
      </c>
    </row>
    <row r="7605" spans="1:2" x14ac:dyDescent="0.25">
      <c r="A7605" s="9">
        <v>43417.791666666664</v>
      </c>
      <c r="B7605" s="10">
        <v>46</v>
      </c>
    </row>
    <row r="7606" spans="1:2" x14ac:dyDescent="0.25">
      <c r="A7606" s="9">
        <v>43417.833333333336</v>
      </c>
      <c r="B7606" s="10">
        <v>46</v>
      </c>
    </row>
    <row r="7607" spans="1:2" x14ac:dyDescent="0.25">
      <c r="A7607" s="9">
        <v>43417.875</v>
      </c>
      <c r="B7607" s="10">
        <v>45</v>
      </c>
    </row>
    <row r="7608" spans="1:2" x14ac:dyDescent="0.25">
      <c r="A7608" s="9">
        <v>43417.916666666664</v>
      </c>
      <c r="B7608" s="10">
        <v>45</v>
      </c>
    </row>
    <row r="7609" spans="1:2" x14ac:dyDescent="0.25">
      <c r="A7609" s="9">
        <v>43417.958333333336</v>
      </c>
      <c r="B7609" s="10">
        <v>45</v>
      </c>
    </row>
    <row r="7610" spans="1:2" x14ac:dyDescent="0.25">
      <c r="A7610" s="9">
        <v>43418</v>
      </c>
      <c r="B7610" s="10">
        <v>44</v>
      </c>
    </row>
    <row r="7611" spans="1:2" x14ac:dyDescent="0.25">
      <c r="A7611" s="9">
        <v>43418.041666666664</v>
      </c>
      <c r="B7611" s="10">
        <v>43</v>
      </c>
    </row>
    <row r="7612" spans="1:2" x14ac:dyDescent="0.25">
      <c r="A7612" s="9">
        <v>43418.083333333336</v>
      </c>
      <c r="B7612" s="10">
        <v>41</v>
      </c>
    </row>
    <row r="7613" spans="1:2" x14ac:dyDescent="0.25">
      <c r="A7613" s="9">
        <v>43418.125</v>
      </c>
      <c r="B7613" s="10">
        <v>39</v>
      </c>
    </row>
    <row r="7614" spans="1:2" x14ac:dyDescent="0.25">
      <c r="A7614" s="9">
        <v>43418.166666666664</v>
      </c>
      <c r="B7614" s="10">
        <v>39</v>
      </c>
    </row>
    <row r="7615" spans="1:2" x14ac:dyDescent="0.25">
      <c r="A7615" s="9">
        <v>43418.208333333336</v>
      </c>
      <c r="B7615" s="10">
        <v>37</v>
      </c>
    </row>
    <row r="7616" spans="1:2" x14ac:dyDescent="0.25">
      <c r="A7616" s="9">
        <v>43418.25</v>
      </c>
      <c r="B7616" s="10">
        <v>39</v>
      </c>
    </row>
    <row r="7617" spans="1:2" x14ac:dyDescent="0.25">
      <c r="A7617" s="9">
        <v>43418.291666666664</v>
      </c>
      <c r="B7617" s="10">
        <v>38</v>
      </c>
    </row>
    <row r="7618" spans="1:2" x14ac:dyDescent="0.25">
      <c r="A7618" s="9">
        <v>43418.333333333336</v>
      </c>
      <c r="B7618" s="10">
        <v>37</v>
      </c>
    </row>
    <row r="7619" spans="1:2" x14ac:dyDescent="0.25">
      <c r="A7619" s="9">
        <v>43418.375</v>
      </c>
      <c r="B7619" s="10">
        <v>37</v>
      </c>
    </row>
    <row r="7620" spans="1:2" x14ac:dyDescent="0.25">
      <c r="A7620" s="9">
        <v>43418.416666666664</v>
      </c>
      <c r="B7620" s="10">
        <v>38</v>
      </c>
    </row>
    <row r="7621" spans="1:2" x14ac:dyDescent="0.25">
      <c r="A7621" s="9">
        <v>43418.458333333336</v>
      </c>
      <c r="B7621" s="10">
        <v>39</v>
      </c>
    </row>
    <row r="7622" spans="1:2" x14ac:dyDescent="0.25">
      <c r="A7622" s="9">
        <v>43418.5</v>
      </c>
      <c r="B7622" s="10">
        <v>39</v>
      </c>
    </row>
    <row r="7623" spans="1:2" x14ac:dyDescent="0.25">
      <c r="A7623" s="9">
        <v>43418.541666666664</v>
      </c>
      <c r="B7623" s="10">
        <v>39</v>
      </c>
    </row>
    <row r="7624" spans="1:2" x14ac:dyDescent="0.25">
      <c r="A7624" s="9">
        <v>43418.583333333336</v>
      </c>
      <c r="B7624" s="10">
        <v>39</v>
      </c>
    </row>
    <row r="7625" spans="1:2" x14ac:dyDescent="0.25">
      <c r="A7625" s="9">
        <v>43418.625</v>
      </c>
      <c r="B7625" s="10">
        <v>39</v>
      </c>
    </row>
    <row r="7626" spans="1:2" x14ac:dyDescent="0.25">
      <c r="A7626" s="9">
        <v>43418.666666666664</v>
      </c>
      <c r="B7626" s="10">
        <v>38</v>
      </c>
    </row>
    <row r="7627" spans="1:2" x14ac:dyDescent="0.25">
      <c r="A7627" s="9">
        <v>43418.708333333336</v>
      </c>
      <c r="B7627" s="10">
        <v>37</v>
      </c>
    </row>
    <row r="7628" spans="1:2" x14ac:dyDescent="0.25">
      <c r="A7628" s="9">
        <v>43418.75</v>
      </c>
      <c r="B7628" s="10">
        <v>37</v>
      </c>
    </row>
    <row r="7629" spans="1:2" x14ac:dyDescent="0.25">
      <c r="A7629" s="9">
        <v>43418.791666666664</v>
      </c>
      <c r="B7629" s="10">
        <v>36</v>
      </c>
    </row>
    <row r="7630" spans="1:2" x14ac:dyDescent="0.25">
      <c r="A7630" s="9">
        <v>43418.833333333336</v>
      </c>
      <c r="B7630" s="10">
        <v>36</v>
      </c>
    </row>
    <row r="7631" spans="1:2" x14ac:dyDescent="0.25">
      <c r="A7631" s="9">
        <v>43418.875</v>
      </c>
      <c r="B7631" s="10">
        <v>34</v>
      </c>
    </row>
    <row r="7632" spans="1:2" x14ac:dyDescent="0.25">
      <c r="A7632" s="9">
        <v>43418.916666666664</v>
      </c>
      <c r="B7632" s="10">
        <v>34</v>
      </c>
    </row>
    <row r="7633" spans="1:2" x14ac:dyDescent="0.25">
      <c r="A7633" s="9">
        <v>43418.958333333336</v>
      </c>
      <c r="B7633" s="10">
        <v>34</v>
      </c>
    </row>
    <row r="7634" spans="1:2" x14ac:dyDescent="0.25">
      <c r="A7634" s="9">
        <v>43419</v>
      </c>
      <c r="B7634" s="10">
        <v>33</v>
      </c>
    </row>
    <row r="7635" spans="1:2" x14ac:dyDescent="0.25">
      <c r="A7635" s="9">
        <v>43419.041666666664</v>
      </c>
      <c r="B7635" s="10">
        <v>33</v>
      </c>
    </row>
    <row r="7636" spans="1:2" x14ac:dyDescent="0.25">
      <c r="A7636" s="9">
        <v>43419.083333333336</v>
      </c>
      <c r="B7636" s="10">
        <v>32</v>
      </c>
    </row>
    <row r="7637" spans="1:2" x14ac:dyDescent="0.25">
      <c r="A7637" s="9">
        <v>43419.125</v>
      </c>
      <c r="B7637" s="10">
        <v>31</v>
      </c>
    </row>
    <row r="7638" spans="1:2" x14ac:dyDescent="0.25">
      <c r="A7638" s="9">
        <v>43419.166666666664</v>
      </c>
      <c r="B7638" s="10">
        <v>31</v>
      </c>
    </row>
    <row r="7639" spans="1:2" x14ac:dyDescent="0.25">
      <c r="A7639" s="9">
        <v>43419.208333333336</v>
      </c>
      <c r="B7639" s="10">
        <v>31</v>
      </c>
    </row>
    <row r="7640" spans="1:2" x14ac:dyDescent="0.25">
      <c r="A7640" s="9">
        <v>43419.25</v>
      </c>
      <c r="B7640" s="10">
        <v>31</v>
      </c>
    </row>
    <row r="7641" spans="1:2" x14ac:dyDescent="0.25">
      <c r="A7641" s="9">
        <v>43419.291666666664</v>
      </c>
      <c r="B7641" s="10">
        <v>32</v>
      </c>
    </row>
    <row r="7642" spans="1:2" x14ac:dyDescent="0.25">
      <c r="A7642" s="9">
        <v>43419.333333333336</v>
      </c>
      <c r="B7642" s="10">
        <v>32</v>
      </c>
    </row>
    <row r="7643" spans="1:2" x14ac:dyDescent="0.25">
      <c r="A7643" s="9">
        <v>43419.375</v>
      </c>
      <c r="B7643" s="10">
        <v>32</v>
      </c>
    </row>
    <row r="7644" spans="1:2" x14ac:dyDescent="0.25">
      <c r="A7644" s="9">
        <v>43419.416666666664</v>
      </c>
      <c r="B7644" s="10">
        <v>34</v>
      </c>
    </row>
    <row r="7645" spans="1:2" x14ac:dyDescent="0.25">
      <c r="A7645" s="9">
        <v>43419.458333333336</v>
      </c>
      <c r="B7645" s="10">
        <v>34</v>
      </c>
    </row>
    <row r="7646" spans="1:2" x14ac:dyDescent="0.25">
      <c r="A7646" s="9">
        <v>43419.5</v>
      </c>
      <c r="B7646" s="10">
        <v>36</v>
      </c>
    </row>
    <row r="7647" spans="1:2" x14ac:dyDescent="0.25">
      <c r="A7647" s="9">
        <v>43419.541666666664</v>
      </c>
      <c r="B7647" s="10">
        <v>36</v>
      </c>
    </row>
    <row r="7648" spans="1:2" x14ac:dyDescent="0.25">
      <c r="A7648" s="9">
        <v>43419.583333333336</v>
      </c>
      <c r="B7648" s="10">
        <v>34</v>
      </c>
    </row>
    <row r="7649" spans="1:2" x14ac:dyDescent="0.25">
      <c r="A7649" s="9">
        <v>43419.625</v>
      </c>
      <c r="B7649" s="10">
        <v>34</v>
      </c>
    </row>
    <row r="7650" spans="1:2" x14ac:dyDescent="0.25">
      <c r="A7650" s="9">
        <v>43419.666666666664</v>
      </c>
      <c r="B7650" s="10">
        <v>34</v>
      </c>
    </row>
    <row r="7651" spans="1:2" x14ac:dyDescent="0.25">
      <c r="A7651" s="9">
        <v>43419.708333333336</v>
      </c>
      <c r="B7651" s="10">
        <v>30</v>
      </c>
    </row>
    <row r="7652" spans="1:2" x14ac:dyDescent="0.25">
      <c r="A7652" s="9">
        <v>43419.75</v>
      </c>
      <c r="B7652" s="10">
        <v>30</v>
      </c>
    </row>
    <row r="7653" spans="1:2" x14ac:dyDescent="0.25">
      <c r="A7653" s="9">
        <v>43419.791666666664</v>
      </c>
      <c r="B7653" s="10">
        <v>33</v>
      </c>
    </row>
    <row r="7654" spans="1:2" x14ac:dyDescent="0.25">
      <c r="A7654" s="9">
        <v>43419.833333333336</v>
      </c>
      <c r="B7654" s="10">
        <v>35</v>
      </c>
    </row>
    <row r="7655" spans="1:2" x14ac:dyDescent="0.25">
      <c r="A7655" s="9">
        <v>43419.875</v>
      </c>
      <c r="B7655" s="10">
        <v>36</v>
      </c>
    </row>
    <row r="7656" spans="1:2" x14ac:dyDescent="0.25">
      <c r="A7656" s="9">
        <v>43419.916666666664</v>
      </c>
      <c r="B7656" s="10">
        <v>38</v>
      </c>
    </row>
    <row r="7657" spans="1:2" x14ac:dyDescent="0.25">
      <c r="A7657" s="9">
        <v>43419.958333333336</v>
      </c>
      <c r="B7657" s="10">
        <v>39</v>
      </c>
    </row>
    <row r="7658" spans="1:2" x14ac:dyDescent="0.25">
      <c r="A7658" s="9">
        <v>43420</v>
      </c>
      <c r="B7658" s="10">
        <v>40</v>
      </c>
    </row>
    <row r="7659" spans="1:2" x14ac:dyDescent="0.25">
      <c r="A7659" s="9">
        <v>43420.041666666664</v>
      </c>
      <c r="B7659" s="10">
        <v>40</v>
      </c>
    </row>
    <row r="7660" spans="1:2" x14ac:dyDescent="0.25">
      <c r="A7660" s="9">
        <v>43420.083333333336</v>
      </c>
      <c r="B7660" s="10">
        <v>41</v>
      </c>
    </row>
    <row r="7661" spans="1:2" x14ac:dyDescent="0.25">
      <c r="A7661" s="9">
        <v>43420.125</v>
      </c>
      <c r="B7661" s="10">
        <v>41</v>
      </c>
    </row>
    <row r="7662" spans="1:2" x14ac:dyDescent="0.25">
      <c r="A7662" s="9">
        <v>43420.166666666664</v>
      </c>
      <c r="B7662" s="10">
        <v>42</v>
      </c>
    </row>
    <row r="7663" spans="1:2" x14ac:dyDescent="0.25">
      <c r="A7663" s="9">
        <v>43420.208333333336</v>
      </c>
      <c r="B7663" s="10">
        <v>41</v>
      </c>
    </row>
    <row r="7664" spans="1:2" x14ac:dyDescent="0.25">
      <c r="A7664" s="9">
        <v>43420.25</v>
      </c>
      <c r="B7664" s="10">
        <v>38</v>
      </c>
    </row>
    <row r="7665" spans="1:2" x14ac:dyDescent="0.25">
      <c r="A7665" s="9">
        <v>43420.291666666664</v>
      </c>
      <c r="B7665" s="10">
        <v>38</v>
      </c>
    </row>
    <row r="7666" spans="1:2" x14ac:dyDescent="0.25">
      <c r="A7666" s="9">
        <v>43420.333333333336</v>
      </c>
      <c r="B7666" s="10">
        <v>37</v>
      </c>
    </row>
    <row r="7667" spans="1:2" x14ac:dyDescent="0.25">
      <c r="A7667" s="9">
        <v>43420.375</v>
      </c>
      <c r="B7667" s="10">
        <v>39</v>
      </c>
    </row>
    <row r="7668" spans="1:2" x14ac:dyDescent="0.25">
      <c r="A7668" s="9">
        <v>43420.416666666664</v>
      </c>
      <c r="B7668" s="10">
        <v>41</v>
      </c>
    </row>
    <row r="7669" spans="1:2" x14ac:dyDescent="0.25">
      <c r="A7669" s="9">
        <v>43420.458333333336</v>
      </c>
      <c r="B7669" s="10">
        <v>43</v>
      </c>
    </row>
    <row r="7670" spans="1:2" x14ac:dyDescent="0.25">
      <c r="A7670" s="9">
        <v>43420.5</v>
      </c>
      <c r="B7670" s="10">
        <v>45</v>
      </c>
    </row>
    <row r="7671" spans="1:2" x14ac:dyDescent="0.25">
      <c r="A7671" s="9">
        <v>43420.541666666664</v>
      </c>
      <c r="B7671" s="10">
        <v>45</v>
      </c>
    </row>
    <row r="7672" spans="1:2" x14ac:dyDescent="0.25">
      <c r="A7672" s="9">
        <v>43420.583333333336</v>
      </c>
      <c r="B7672" s="10">
        <v>46</v>
      </c>
    </row>
    <row r="7673" spans="1:2" x14ac:dyDescent="0.25">
      <c r="A7673" s="9">
        <v>43420.625</v>
      </c>
      <c r="B7673" s="10">
        <v>46</v>
      </c>
    </row>
    <row r="7674" spans="1:2" x14ac:dyDescent="0.25">
      <c r="A7674" s="9">
        <v>43420.666666666664</v>
      </c>
      <c r="B7674" s="10">
        <v>45</v>
      </c>
    </row>
    <row r="7675" spans="1:2" x14ac:dyDescent="0.25">
      <c r="A7675" s="9">
        <v>43420.708333333336</v>
      </c>
      <c r="B7675" s="10">
        <v>45</v>
      </c>
    </row>
    <row r="7676" spans="1:2" x14ac:dyDescent="0.25">
      <c r="A7676" s="9">
        <v>43420.75</v>
      </c>
      <c r="B7676" s="10">
        <v>43</v>
      </c>
    </row>
    <row r="7677" spans="1:2" x14ac:dyDescent="0.25">
      <c r="A7677" s="9">
        <v>43420.791666666664</v>
      </c>
      <c r="B7677" s="10">
        <v>43</v>
      </c>
    </row>
    <row r="7678" spans="1:2" x14ac:dyDescent="0.25">
      <c r="A7678" s="9">
        <v>43420.833333333336</v>
      </c>
      <c r="B7678" s="10">
        <v>43</v>
      </c>
    </row>
    <row r="7679" spans="1:2" x14ac:dyDescent="0.25">
      <c r="A7679" s="9">
        <v>43420.875</v>
      </c>
      <c r="B7679" s="10">
        <v>41</v>
      </c>
    </row>
    <row r="7680" spans="1:2" x14ac:dyDescent="0.25">
      <c r="A7680" s="9">
        <v>43420.916666666664</v>
      </c>
      <c r="B7680" s="10">
        <v>41</v>
      </c>
    </row>
    <row r="7681" spans="1:2" x14ac:dyDescent="0.25">
      <c r="A7681" s="9">
        <v>43420.958333333336</v>
      </c>
      <c r="B7681" s="10">
        <v>39</v>
      </c>
    </row>
    <row r="7682" spans="1:2" x14ac:dyDescent="0.25">
      <c r="A7682" s="9">
        <v>43421</v>
      </c>
      <c r="B7682" s="10">
        <v>40</v>
      </c>
    </row>
    <row r="7683" spans="1:2" x14ac:dyDescent="0.25">
      <c r="A7683" s="9">
        <v>43421.041666666664</v>
      </c>
      <c r="B7683" s="10">
        <v>40</v>
      </c>
    </row>
    <row r="7684" spans="1:2" x14ac:dyDescent="0.25">
      <c r="A7684" s="9">
        <v>43421.083333333336</v>
      </c>
      <c r="B7684" s="10">
        <v>39</v>
      </c>
    </row>
    <row r="7685" spans="1:2" x14ac:dyDescent="0.25">
      <c r="A7685" s="9">
        <v>43421.125</v>
      </c>
      <c r="B7685" s="10">
        <v>41</v>
      </c>
    </row>
    <row r="7686" spans="1:2" x14ac:dyDescent="0.25">
      <c r="A7686" s="9">
        <v>43421.166666666664</v>
      </c>
      <c r="B7686" s="10">
        <v>41</v>
      </c>
    </row>
    <row r="7687" spans="1:2" x14ac:dyDescent="0.25">
      <c r="A7687" s="9">
        <v>43421.208333333336</v>
      </c>
      <c r="B7687" s="10">
        <v>41</v>
      </c>
    </row>
    <row r="7688" spans="1:2" x14ac:dyDescent="0.25">
      <c r="A7688" s="9">
        <v>43421.25</v>
      </c>
      <c r="B7688" s="10">
        <v>43</v>
      </c>
    </row>
    <row r="7689" spans="1:2" x14ac:dyDescent="0.25">
      <c r="A7689" s="9">
        <v>43421.291666666664</v>
      </c>
      <c r="B7689" s="10">
        <v>42</v>
      </c>
    </row>
    <row r="7690" spans="1:2" x14ac:dyDescent="0.25">
      <c r="A7690" s="9">
        <v>43421.333333333336</v>
      </c>
      <c r="B7690" s="10">
        <v>43</v>
      </c>
    </row>
    <row r="7691" spans="1:2" x14ac:dyDescent="0.25">
      <c r="A7691" s="9">
        <v>43421.375</v>
      </c>
      <c r="B7691" s="10">
        <v>45</v>
      </c>
    </row>
    <row r="7692" spans="1:2" x14ac:dyDescent="0.25">
      <c r="A7692" s="9">
        <v>43421.416666666664</v>
      </c>
      <c r="B7692" s="10">
        <v>46</v>
      </c>
    </row>
    <row r="7693" spans="1:2" x14ac:dyDescent="0.25">
      <c r="A7693" s="9">
        <v>43421.458333333336</v>
      </c>
      <c r="B7693" s="10">
        <v>48</v>
      </c>
    </row>
    <row r="7694" spans="1:2" x14ac:dyDescent="0.25">
      <c r="A7694" s="9">
        <v>43421.5</v>
      </c>
      <c r="B7694" s="10">
        <v>46</v>
      </c>
    </row>
    <row r="7695" spans="1:2" x14ac:dyDescent="0.25">
      <c r="A7695" s="9">
        <v>43421.541666666664</v>
      </c>
      <c r="B7695" s="10">
        <v>47</v>
      </c>
    </row>
    <row r="7696" spans="1:2" x14ac:dyDescent="0.25">
      <c r="A7696" s="9">
        <v>43421.583333333336</v>
      </c>
      <c r="B7696" s="10">
        <v>48</v>
      </c>
    </row>
    <row r="7697" spans="1:2" x14ac:dyDescent="0.25">
      <c r="A7697" s="9">
        <v>43421.625</v>
      </c>
      <c r="B7697" s="10">
        <v>48</v>
      </c>
    </row>
    <row r="7698" spans="1:2" x14ac:dyDescent="0.25">
      <c r="A7698" s="9">
        <v>43421.666666666664</v>
      </c>
      <c r="B7698" s="10">
        <v>47</v>
      </c>
    </row>
    <row r="7699" spans="1:2" x14ac:dyDescent="0.25">
      <c r="A7699" s="9">
        <v>43421.708333333336</v>
      </c>
      <c r="B7699" s="10">
        <v>46</v>
      </c>
    </row>
    <row r="7700" spans="1:2" x14ac:dyDescent="0.25">
      <c r="A7700" s="9">
        <v>43421.75</v>
      </c>
      <c r="B7700" s="10">
        <v>46</v>
      </c>
    </row>
    <row r="7701" spans="1:2" x14ac:dyDescent="0.25">
      <c r="A7701" s="9">
        <v>43421.791666666664</v>
      </c>
      <c r="B7701" s="10">
        <v>46</v>
      </c>
    </row>
    <row r="7702" spans="1:2" x14ac:dyDescent="0.25">
      <c r="A7702" s="9">
        <v>43421.833333333336</v>
      </c>
      <c r="B7702" s="10">
        <v>46</v>
      </c>
    </row>
    <row r="7703" spans="1:2" x14ac:dyDescent="0.25">
      <c r="A7703" s="9">
        <v>43421.875</v>
      </c>
      <c r="B7703" s="10">
        <v>46</v>
      </c>
    </row>
    <row r="7704" spans="1:2" x14ac:dyDescent="0.25">
      <c r="A7704" s="9">
        <v>43421.916666666664</v>
      </c>
      <c r="B7704" s="10">
        <v>45</v>
      </c>
    </row>
    <row r="7705" spans="1:2" x14ac:dyDescent="0.25">
      <c r="A7705" s="9">
        <v>43421.958333333336</v>
      </c>
      <c r="B7705" s="10">
        <v>45</v>
      </c>
    </row>
    <row r="7706" spans="1:2" x14ac:dyDescent="0.25">
      <c r="A7706" s="9">
        <v>43422</v>
      </c>
      <c r="B7706" s="10">
        <v>44</v>
      </c>
    </row>
    <row r="7707" spans="1:2" x14ac:dyDescent="0.25">
      <c r="A7707" s="9">
        <v>43422.041666666664</v>
      </c>
      <c r="B7707" s="10">
        <v>44</v>
      </c>
    </row>
    <row r="7708" spans="1:2" x14ac:dyDescent="0.25">
      <c r="A7708" s="9">
        <v>43422.083333333336</v>
      </c>
      <c r="B7708" s="10">
        <v>43</v>
      </c>
    </row>
    <row r="7709" spans="1:2" x14ac:dyDescent="0.25">
      <c r="A7709" s="9">
        <v>43422.125</v>
      </c>
      <c r="B7709" s="10">
        <v>43</v>
      </c>
    </row>
    <row r="7710" spans="1:2" x14ac:dyDescent="0.25">
      <c r="A7710" s="9">
        <v>43422.166666666664</v>
      </c>
      <c r="B7710" s="10">
        <v>41</v>
      </c>
    </row>
    <row r="7711" spans="1:2" x14ac:dyDescent="0.25">
      <c r="A7711" s="9">
        <v>43422.208333333336</v>
      </c>
      <c r="B7711" s="10">
        <v>41</v>
      </c>
    </row>
    <row r="7712" spans="1:2" x14ac:dyDescent="0.25">
      <c r="A7712" s="9">
        <v>43422.25</v>
      </c>
      <c r="B7712" s="10">
        <v>41</v>
      </c>
    </row>
    <row r="7713" spans="1:2" x14ac:dyDescent="0.25">
      <c r="A7713" s="9">
        <v>43422.291666666664</v>
      </c>
      <c r="B7713" s="10">
        <v>40</v>
      </c>
    </row>
    <row r="7714" spans="1:2" x14ac:dyDescent="0.25">
      <c r="A7714" s="9">
        <v>43422.333333333336</v>
      </c>
      <c r="B7714" s="10">
        <v>41</v>
      </c>
    </row>
    <row r="7715" spans="1:2" x14ac:dyDescent="0.25">
      <c r="A7715" s="9">
        <v>43422.375</v>
      </c>
      <c r="B7715" s="10">
        <v>41</v>
      </c>
    </row>
    <row r="7716" spans="1:2" x14ac:dyDescent="0.25">
      <c r="A7716" s="9">
        <v>43422.416666666664</v>
      </c>
      <c r="B7716" s="10">
        <v>41</v>
      </c>
    </row>
    <row r="7717" spans="1:2" x14ac:dyDescent="0.25">
      <c r="A7717" s="9">
        <v>43422.458333333336</v>
      </c>
      <c r="B7717" s="10">
        <v>41</v>
      </c>
    </row>
    <row r="7718" spans="1:2" x14ac:dyDescent="0.25">
      <c r="A7718" s="9">
        <v>43422.5</v>
      </c>
      <c r="B7718" s="10">
        <v>43</v>
      </c>
    </row>
    <row r="7719" spans="1:2" x14ac:dyDescent="0.25">
      <c r="A7719" s="9">
        <v>43422.541666666664</v>
      </c>
      <c r="B7719" s="10">
        <v>43</v>
      </c>
    </row>
    <row r="7720" spans="1:2" x14ac:dyDescent="0.25">
      <c r="A7720" s="9">
        <v>43422.583333333336</v>
      </c>
      <c r="B7720" s="10">
        <v>43</v>
      </c>
    </row>
    <row r="7721" spans="1:2" x14ac:dyDescent="0.25">
      <c r="A7721" s="9">
        <v>43422.625</v>
      </c>
      <c r="B7721" s="10">
        <v>45</v>
      </c>
    </row>
    <row r="7722" spans="1:2" x14ac:dyDescent="0.25">
      <c r="A7722" s="9">
        <v>43422.666666666664</v>
      </c>
      <c r="B7722" s="10">
        <v>44</v>
      </c>
    </row>
    <row r="7723" spans="1:2" x14ac:dyDescent="0.25">
      <c r="A7723" s="9">
        <v>43422.708333333336</v>
      </c>
      <c r="B7723" s="10">
        <v>45</v>
      </c>
    </row>
    <row r="7724" spans="1:2" x14ac:dyDescent="0.25">
      <c r="A7724" s="9">
        <v>43422.75</v>
      </c>
      <c r="B7724" s="10">
        <v>43</v>
      </c>
    </row>
    <row r="7725" spans="1:2" x14ac:dyDescent="0.25">
      <c r="A7725" s="9">
        <v>43422.791666666664</v>
      </c>
      <c r="B7725" s="10">
        <v>44</v>
      </c>
    </row>
    <row r="7726" spans="1:2" x14ac:dyDescent="0.25">
      <c r="A7726" s="9">
        <v>43422.833333333336</v>
      </c>
      <c r="B7726" s="10">
        <v>45</v>
      </c>
    </row>
    <row r="7727" spans="1:2" x14ac:dyDescent="0.25">
      <c r="A7727" s="9">
        <v>43422.875</v>
      </c>
      <c r="B7727" s="10">
        <v>43</v>
      </c>
    </row>
    <row r="7728" spans="1:2" x14ac:dyDescent="0.25">
      <c r="A7728" s="9">
        <v>43422.916666666664</v>
      </c>
      <c r="B7728" s="10">
        <v>43</v>
      </c>
    </row>
    <row r="7729" spans="1:2" x14ac:dyDescent="0.25">
      <c r="A7729" s="9">
        <v>43422.958333333336</v>
      </c>
      <c r="B7729" s="10">
        <v>43</v>
      </c>
    </row>
    <row r="7730" spans="1:2" x14ac:dyDescent="0.25">
      <c r="A7730" s="9">
        <v>43423</v>
      </c>
      <c r="B7730" s="10">
        <v>42</v>
      </c>
    </row>
    <row r="7731" spans="1:2" x14ac:dyDescent="0.25">
      <c r="A7731" s="9">
        <v>43423.041666666664</v>
      </c>
      <c r="B7731" s="10">
        <v>42</v>
      </c>
    </row>
    <row r="7732" spans="1:2" x14ac:dyDescent="0.25">
      <c r="A7732" s="9">
        <v>43423.083333333336</v>
      </c>
      <c r="B7732" s="10">
        <v>41</v>
      </c>
    </row>
    <row r="7733" spans="1:2" x14ac:dyDescent="0.25">
      <c r="A7733" s="9">
        <v>43423.125</v>
      </c>
      <c r="B7733" s="10">
        <v>41</v>
      </c>
    </row>
    <row r="7734" spans="1:2" x14ac:dyDescent="0.25">
      <c r="A7734" s="9">
        <v>43423.166666666664</v>
      </c>
      <c r="B7734" s="10">
        <v>42</v>
      </c>
    </row>
    <row r="7735" spans="1:2" x14ac:dyDescent="0.25">
      <c r="A7735" s="9">
        <v>43423.208333333336</v>
      </c>
      <c r="B7735" s="10">
        <v>43</v>
      </c>
    </row>
    <row r="7736" spans="1:2" x14ac:dyDescent="0.25">
      <c r="A7736" s="9">
        <v>43423.25</v>
      </c>
      <c r="B7736" s="10">
        <v>45</v>
      </c>
    </row>
    <row r="7737" spans="1:2" x14ac:dyDescent="0.25">
      <c r="A7737" s="9">
        <v>43423.291666666664</v>
      </c>
      <c r="B7737" s="10">
        <v>47</v>
      </c>
    </row>
    <row r="7738" spans="1:2" x14ac:dyDescent="0.25">
      <c r="A7738" s="9">
        <v>43423.333333333336</v>
      </c>
      <c r="B7738" s="10">
        <v>48</v>
      </c>
    </row>
    <row r="7739" spans="1:2" x14ac:dyDescent="0.25">
      <c r="A7739" s="9">
        <v>43423.375</v>
      </c>
      <c r="B7739" s="10">
        <v>46</v>
      </c>
    </row>
    <row r="7740" spans="1:2" x14ac:dyDescent="0.25">
      <c r="A7740" s="9">
        <v>43423.416666666664</v>
      </c>
      <c r="B7740" s="10">
        <v>48</v>
      </c>
    </row>
    <row r="7741" spans="1:2" x14ac:dyDescent="0.25">
      <c r="A7741" s="9">
        <v>43423.458333333336</v>
      </c>
      <c r="B7741" s="10">
        <v>46</v>
      </c>
    </row>
    <row r="7742" spans="1:2" x14ac:dyDescent="0.25">
      <c r="A7742" s="9">
        <v>43423.5</v>
      </c>
      <c r="B7742" s="10">
        <v>48</v>
      </c>
    </row>
    <row r="7743" spans="1:2" x14ac:dyDescent="0.25">
      <c r="A7743" s="9">
        <v>43423.541666666664</v>
      </c>
      <c r="B7743" s="10">
        <v>51</v>
      </c>
    </row>
    <row r="7744" spans="1:2" x14ac:dyDescent="0.25">
      <c r="A7744" s="9">
        <v>43423.583333333336</v>
      </c>
      <c r="B7744" s="10">
        <v>50</v>
      </c>
    </row>
    <row r="7745" spans="1:2" x14ac:dyDescent="0.25">
      <c r="A7745" s="9">
        <v>43423.625</v>
      </c>
      <c r="B7745" s="10">
        <v>50</v>
      </c>
    </row>
    <row r="7746" spans="1:2" x14ac:dyDescent="0.25">
      <c r="A7746" s="9">
        <v>43423.666666666664</v>
      </c>
      <c r="B7746" s="10">
        <v>49</v>
      </c>
    </row>
    <row r="7747" spans="1:2" x14ac:dyDescent="0.25">
      <c r="A7747" s="9">
        <v>43423.708333333336</v>
      </c>
      <c r="B7747" s="10">
        <v>48</v>
      </c>
    </row>
    <row r="7748" spans="1:2" x14ac:dyDescent="0.25">
      <c r="A7748" s="9">
        <v>43423.75</v>
      </c>
      <c r="B7748" s="10">
        <v>50</v>
      </c>
    </row>
    <row r="7749" spans="1:2" x14ac:dyDescent="0.25">
      <c r="A7749" s="9">
        <v>43423.791666666664</v>
      </c>
      <c r="B7749" s="10">
        <v>49</v>
      </c>
    </row>
    <row r="7750" spans="1:2" x14ac:dyDescent="0.25">
      <c r="A7750" s="9">
        <v>43423.833333333336</v>
      </c>
      <c r="B7750" s="10">
        <v>48</v>
      </c>
    </row>
    <row r="7751" spans="1:2" x14ac:dyDescent="0.25">
      <c r="A7751" s="9">
        <v>43423.875</v>
      </c>
      <c r="B7751" s="10">
        <v>48</v>
      </c>
    </row>
    <row r="7752" spans="1:2" x14ac:dyDescent="0.25">
      <c r="A7752" s="9">
        <v>43423.916666666664</v>
      </c>
      <c r="B7752" s="10">
        <v>48</v>
      </c>
    </row>
    <row r="7753" spans="1:2" x14ac:dyDescent="0.25">
      <c r="A7753" s="9">
        <v>43423.958333333336</v>
      </c>
      <c r="B7753" s="10">
        <v>48</v>
      </c>
    </row>
    <row r="7754" spans="1:2" x14ac:dyDescent="0.25">
      <c r="A7754" s="9">
        <v>43424</v>
      </c>
      <c r="B7754" s="10">
        <v>47</v>
      </c>
    </row>
    <row r="7755" spans="1:2" x14ac:dyDescent="0.25">
      <c r="A7755" s="9">
        <v>43424.041666666664</v>
      </c>
      <c r="B7755" s="10">
        <v>47</v>
      </c>
    </row>
    <row r="7756" spans="1:2" x14ac:dyDescent="0.25">
      <c r="A7756" s="9">
        <v>43424.083333333336</v>
      </c>
      <c r="B7756" s="10">
        <v>46</v>
      </c>
    </row>
    <row r="7757" spans="1:2" x14ac:dyDescent="0.25">
      <c r="A7757" s="9">
        <v>43424.125</v>
      </c>
      <c r="B7757" s="10">
        <v>46</v>
      </c>
    </row>
    <row r="7758" spans="1:2" x14ac:dyDescent="0.25">
      <c r="A7758" s="9">
        <v>43424.166666666664</v>
      </c>
      <c r="B7758" s="10">
        <v>46</v>
      </c>
    </row>
    <row r="7759" spans="1:2" x14ac:dyDescent="0.25">
      <c r="A7759" s="9">
        <v>43424.208333333336</v>
      </c>
      <c r="B7759" s="10">
        <v>46</v>
      </c>
    </row>
    <row r="7760" spans="1:2" x14ac:dyDescent="0.25">
      <c r="A7760" s="9">
        <v>43424.25</v>
      </c>
      <c r="B7760" s="10">
        <v>46</v>
      </c>
    </row>
    <row r="7761" spans="1:2" x14ac:dyDescent="0.25">
      <c r="A7761" s="9">
        <v>43424.291666666664</v>
      </c>
      <c r="B7761" s="10">
        <v>45</v>
      </c>
    </row>
    <row r="7762" spans="1:2" x14ac:dyDescent="0.25">
      <c r="A7762" s="9">
        <v>43424.333333333336</v>
      </c>
      <c r="B7762" s="10">
        <v>45</v>
      </c>
    </row>
    <row r="7763" spans="1:2" x14ac:dyDescent="0.25">
      <c r="A7763" s="9">
        <v>43424.375</v>
      </c>
      <c r="B7763" s="10">
        <v>43</v>
      </c>
    </row>
    <row r="7764" spans="1:2" x14ac:dyDescent="0.25">
      <c r="A7764" s="9">
        <v>43424.416666666664</v>
      </c>
      <c r="B7764" s="10">
        <v>42</v>
      </c>
    </row>
    <row r="7765" spans="1:2" x14ac:dyDescent="0.25">
      <c r="A7765" s="9">
        <v>43424.458333333336</v>
      </c>
      <c r="B7765" s="10">
        <v>43</v>
      </c>
    </row>
    <row r="7766" spans="1:2" x14ac:dyDescent="0.25">
      <c r="A7766" s="9">
        <v>43424.5</v>
      </c>
      <c r="B7766" s="10">
        <v>45</v>
      </c>
    </row>
    <row r="7767" spans="1:2" x14ac:dyDescent="0.25">
      <c r="A7767" s="9">
        <v>43424.541666666664</v>
      </c>
      <c r="B7767" s="10">
        <v>46</v>
      </c>
    </row>
    <row r="7768" spans="1:2" x14ac:dyDescent="0.25">
      <c r="A7768" s="9">
        <v>43424.583333333336</v>
      </c>
      <c r="B7768" s="10">
        <v>46</v>
      </c>
    </row>
    <row r="7769" spans="1:2" x14ac:dyDescent="0.25">
      <c r="A7769" s="9">
        <v>43424.625</v>
      </c>
      <c r="B7769" s="10">
        <v>46</v>
      </c>
    </row>
    <row r="7770" spans="1:2" x14ac:dyDescent="0.25">
      <c r="A7770" s="9">
        <v>43424.666666666664</v>
      </c>
      <c r="B7770" s="10">
        <v>47</v>
      </c>
    </row>
    <row r="7771" spans="1:2" x14ac:dyDescent="0.25">
      <c r="A7771" s="9">
        <v>43424.708333333336</v>
      </c>
      <c r="B7771" s="10">
        <v>46</v>
      </c>
    </row>
    <row r="7772" spans="1:2" x14ac:dyDescent="0.25">
      <c r="A7772" s="9">
        <v>43424.75</v>
      </c>
      <c r="B7772" s="10">
        <v>45</v>
      </c>
    </row>
    <row r="7773" spans="1:2" x14ac:dyDescent="0.25">
      <c r="A7773" s="9">
        <v>43424.791666666664</v>
      </c>
      <c r="B7773" s="10">
        <v>45</v>
      </c>
    </row>
    <row r="7774" spans="1:2" x14ac:dyDescent="0.25">
      <c r="A7774" s="9">
        <v>43424.833333333336</v>
      </c>
      <c r="B7774" s="10">
        <v>45</v>
      </c>
    </row>
    <row r="7775" spans="1:2" x14ac:dyDescent="0.25">
      <c r="A7775" s="9">
        <v>43424.875</v>
      </c>
      <c r="B7775" s="10">
        <v>45</v>
      </c>
    </row>
    <row r="7776" spans="1:2" x14ac:dyDescent="0.25">
      <c r="A7776" s="9">
        <v>43424.916666666664</v>
      </c>
      <c r="B7776" s="10">
        <v>43</v>
      </c>
    </row>
    <row r="7777" spans="1:2" x14ac:dyDescent="0.25">
      <c r="A7777" s="9">
        <v>43424.958333333336</v>
      </c>
      <c r="B7777" s="10">
        <v>43</v>
      </c>
    </row>
    <row r="7778" spans="1:2" x14ac:dyDescent="0.25">
      <c r="A7778" s="9">
        <v>43425</v>
      </c>
      <c r="B7778" s="10">
        <v>41</v>
      </c>
    </row>
    <row r="7779" spans="1:2" x14ac:dyDescent="0.25">
      <c r="A7779" s="9">
        <v>43425.041666666664</v>
      </c>
      <c r="B7779" s="10">
        <v>40</v>
      </c>
    </row>
    <row r="7780" spans="1:2" x14ac:dyDescent="0.25">
      <c r="A7780" s="9">
        <v>43425.083333333336</v>
      </c>
      <c r="B7780" s="10">
        <v>39</v>
      </c>
    </row>
    <row r="7781" spans="1:2" x14ac:dyDescent="0.25">
      <c r="A7781" s="9">
        <v>43425.125</v>
      </c>
      <c r="B7781" s="10">
        <v>39</v>
      </c>
    </row>
    <row r="7782" spans="1:2" x14ac:dyDescent="0.25">
      <c r="A7782" s="9">
        <v>43425.166666666664</v>
      </c>
      <c r="B7782" s="10">
        <v>39</v>
      </c>
    </row>
    <row r="7783" spans="1:2" x14ac:dyDescent="0.25">
      <c r="A7783" s="9">
        <v>43425.208333333336</v>
      </c>
      <c r="B7783" s="10">
        <v>39</v>
      </c>
    </row>
    <row r="7784" spans="1:2" x14ac:dyDescent="0.25">
      <c r="A7784" s="9">
        <v>43425.25</v>
      </c>
      <c r="B7784" s="10">
        <v>37</v>
      </c>
    </row>
    <row r="7785" spans="1:2" x14ac:dyDescent="0.25">
      <c r="A7785" s="9">
        <v>43425.291666666664</v>
      </c>
      <c r="B7785" s="10">
        <v>38</v>
      </c>
    </row>
    <row r="7786" spans="1:2" x14ac:dyDescent="0.25">
      <c r="A7786" s="9">
        <v>43425.333333333336</v>
      </c>
      <c r="B7786" s="10">
        <v>39</v>
      </c>
    </row>
    <row r="7787" spans="1:2" x14ac:dyDescent="0.25">
      <c r="A7787" s="9">
        <v>43425.375</v>
      </c>
      <c r="B7787" s="10">
        <v>39</v>
      </c>
    </row>
    <row r="7788" spans="1:2" x14ac:dyDescent="0.25">
      <c r="A7788" s="9">
        <v>43425.416666666664</v>
      </c>
      <c r="B7788" s="10">
        <v>41</v>
      </c>
    </row>
    <row r="7789" spans="1:2" x14ac:dyDescent="0.25">
      <c r="A7789" s="9">
        <v>43425.458333333336</v>
      </c>
      <c r="B7789" s="10">
        <v>43</v>
      </c>
    </row>
    <row r="7790" spans="1:2" x14ac:dyDescent="0.25">
      <c r="A7790" s="9">
        <v>43425.5</v>
      </c>
      <c r="B7790" s="10">
        <v>43</v>
      </c>
    </row>
    <row r="7791" spans="1:2" x14ac:dyDescent="0.25">
      <c r="A7791" s="9">
        <v>43425.541666666664</v>
      </c>
      <c r="B7791" s="10">
        <v>44</v>
      </c>
    </row>
    <row r="7792" spans="1:2" x14ac:dyDescent="0.25">
      <c r="A7792" s="9">
        <v>43425.583333333336</v>
      </c>
      <c r="B7792" s="10">
        <v>45</v>
      </c>
    </row>
    <row r="7793" spans="1:2" x14ac:dyDescent="0.25">
      <c r="A7793" s="9">
        <v>43425.625</v>
      </c>
      <c r="B7793" s="10">
        <v>45</v>
      </c>
    </row>
    <row r="7794" spans="1:2" x14ac:dyDescent="0.25">
      <c r="A7794" s="9">
        <v>43425.666666666664</v>
      </c>
      <c r="B7794" s="10">
        <v>45</v>
      </c>
    </row>
    <row r="7795" spans="1:2" x14ac:dyDescent="0.25">
      <c r="A7795" s="9">
        <v>43425.708333333336</v>
      </c>
      <c r="B7795" s="10">
        <v>45</v>
      </c>
    </row>
    <row r="7796" spans="1:2" x14ac:dyDescent="0.25">
      <c r="A7796" s="9">
        <v>43425.75</v>
      </c>
      <c r="B7796" s="10">
        <v>43</v>
      </c>
    </row>
    <row r="7797" spans="1:2" x14ac:dyDescent="0.25">
      <c r="A7797" s="9">
        <v>43425.791666666664</v>
      </c>
      <c r="B7797" s="10">
        <v>38</v>
      </c>
    </row>
    <row r="7798" spans="1:2" x14ac:dyDescent="0.25">
      <c r="A7798" s="9">
        <v>43425.833333333336</v>
      </c>
      <c r="B7798" s="10">
        <v>37</v>
      </c>
    </row>
    <row r="7799" spans="1:2" x14ac:dyDescent="0.25">
      <c r="A7799" s="9">
        <v>43425.875</v>
      </c>
      <c r="B7799" s="10">
        <v>36</v>
      </c>
    </row>
    <row r="7800" spans="1:2" x14ac:dyDescent="0.25">
      <c r="A7800" s="9">
        <v>43425.916666666664</v>
      </c>
      <c r="B7800" s="10">
        <v>34</v>
      </c>
    </row>
    <row r="7801" spans="1:2" x14ac:dyDescent="0.25">
      <c r="A7801" s="9">
        <v>43425.958333333336</v>
      </c>
      <c r="B7801" s="10">
        <v>30</v>
      </c>
    </row>
    <row r="7802" spans="1:2" x14ac:dyDescent="0.25">
      <c r="A7802" s="9">
        <v>43426</v>
      </c>
      <c r="B7802" s="10">
        <v>29</v>
      </c>
    </row>
    <row r="7803" spans="1:2" x14ac:dyDescent="0.25">
      <c r="A7803" s="9">
        <v>43426.041666666664</v>
      </c>
      <c r="B7803" s="10">
        <v>27</v>
      </c>
    </row>
    <row r="7804" spans="1:2" x14ac:dyDescent="0.25">
      <c r="A7804" s="9">
        <v>43426.083333333336</v>
      </c>
      <c r="B7804" s="10">
        <v>27</v>
      </c>
    </row>
    <row r="7805" spans="1:2" x14ac:dyDescent="0.25">
      <c r="A7805" s="9">
        <v>43426.125</v>
      </c>
      <c r="B7805" s="10">
        <v>25</v>
      </c>
    </row>
    <row r="7806" spans="1:2" x14ac:dyDescent="0.25">
      <c r="A7806" s="9">
        <v>43426.166666666664</v>
      </c>
      <c r="B7806" s="10">
        <v>24</v>
      </c>
    </row>
    <row r="7807" spans="1:2" x14ac:dyDescent="0.25">
      <c r="A7807" s="9">
        <v>43426.208333333336</v>
      </c>
      <c r="B7807" s="10">
        <v>25</v>
      </c>
    </row>
    <row r="7808" spans="1:2" x14ac:dyDescent="0.25">
      <c r="A7808" s="9">
        <v>43426.25</v>
      </c>
      <c r="B7808" s="10">
        <v>21</v>
      </c>
    </row>
    <row r="7809" spans="1:2" x14ac:dyDescent="0.25">
      <c r="A7809" s="9">
        <v>43426.291666666664</v>
      </c>
      <c r="B7809" s="10">
        <v>21</v>
      </c>
    </row>
    <row r="7810" spans="1:2" x14ac:dyDescent="0.25">
      <c r="A7810" s="9">
        <v>43426.333333333336</v>
      </c>
      <c r="B7810" s="10">
        <v>21</v>
      </c>
    </row>
    <row r="7811" spans="1:2" x14ac:dyDescent="0.25">
      <c r="A7811" s="9">
        <v>43426.375</v>
      </c>
      <c r="B7811" s="10">
        <v>21</v>
      </c>
    </row>
    <row r="7812" spans="1:2" x14ac:dyDescent="0.25">
      <c r="A7812" s="9">
        <v>43426.416666666664</v>
      </c>
      <c r="B7812" s="10">
        <v>23</v>
      </c>
    </row>
    <row r="7813" spans="1:2" x14ac:dyDescent="0.25">
      <c r="A7813" s="9">
        <v>43426.458333333336</v>
      </c>
      <c r="B7813" s="10">
        <v>25</v>
      </c>
    </row>
    <row r="7814" spans="1:2" x14ac:dyDescent="0.25">
      <c r="A7814" s="9">
        <v>43426.5</v>
      </c>
      <c r="B7814" s="10">
        <v>27</v>
      </c>
    </row>
    <row r="7815" spans="1:2" x14ac:dyDescent="0.25">
      <c r="A7815" s="9">
        <v>43426.541666666664</v>
      </c>
      <c r="B7815" s="10">
        <v>27</v>
      </c>
    </row>
    <row r="7816" spans="1:2" x14ac:dyDescent="0.25">
      <c r="A7816" s="9">
        <v>43426.583333333336</v>
      </c>
      <c r="B7816" s="10">
        <v>28</v>
      </c>
    </row>
    <row r="7817" spans="1:2" x14ac:dyDescent="0.25">
      <c r="A7817" s="9">
        <v>43426.625</v>
      </c>
      <c r="B7817" s="10">
        <v>28</v>
      </c>
    </row>
    <row r="7818" spans="1:2" x14ac:dyDescent="0.25">
      <c r="A7818" s="9">
        <v>43426.666666666664</v>
      </c>
      <c r="B7818" s="10">
        <v>28</v>
      </c>
    </row>
    <row r="7819" spans="1:2" x14ac:dyDescent="0.25">
      <c r="A7819" s="9">
        <v>43426.708333333336</v>
      </c>
      <c r="B7819" s="10">
        <v>27</v>
      </c>
    </row>
    <row r="7820" spans="1:2" x14ac:dyDescent="0.25">
      <c r="A7820" s="9">
        <v>43426.75</v>
      </c>
      <c r="B7820" s="10">
        <v>25</v>
      </c>
    </row>
    <row r="7821" spans="1:2" x14ac:dyDescent="0.25">
      <c r="A7821" s="9">
        <v>43426.791666666664</v>
      </c>
      <c r="B7821" s="10">
        <v>24</v>
      </c>
    </row>
    <row r="7822" spans="1:2" x14ac:dyDescent="0.25">
      <c r="A7822" s="9">
        <v>43426.833333333336</v>
      </c>
      <c r="B7822" s="10">
        <v>21</v>
      </c>
    </row>
    <row r="7823" spans="1:2" x14ac:dyDescent="0.25">
      <c r="A7823" s="9">
        <v>43426.875</v>
      </c>
      <c r="B7823" s="10">
        <v>21</v>
      </c>
    </row>
    <row r="7824" spans="1:2" x14ac:dyDescent="0.25">
      <c r="A7824" s="9">
        <v>43426.916666666664</v>
      </c>
      <c r="B7824" s="10">
        <v>21</v>
      </c>
    </row>
    <row r="7825" spans="1:2" x14ac:dyDescent="0.25">
      <c r="A7825" s="9">
        <v>43426.958333333336</v>
      </c>
      <c r="B7825" s="10">
        <v>19</v>
      </c>
    </row>
    <row r="7826" spans="1:2" x14ac:dyDescent="0.25">
      <c r="A7826" s="9">
        <v>43427</v>
      </c>
      <c r="B7826" s="10">
        <v>19</v>
      </c>
    </row>
    <row r="7827" spans="1:2" x14ac:dyDescent="0.25">
      <c r="A7827" s="9">
        <v>43427.041666666664</v>
      </c>
      <c r="B7827" s="10">
        <v>19</v>
      </c>
    </row>
    <row r="7828" spans="1:2" x14ac:dyDescent="0.25">
      <c r="A7828" s="9">
        <v>43427.083333333336</v>
      </c>
      <c r="B7828" s="10">
        <v>19</v>
      </c>
    </row>
    <row r="7829" spans="1:2" x14ac:dyDescent="0.25">
      <c r="A7829" s="9">
        <v>43427.125</v>
      </c>
      <c r="B7829" s="10">
        <v>18</v>
      </c>
    </row>
    <row r="7830" spans="1:2" x14ac:dyDescent="0.25">
      <c r="A7830" s="9">
        <v>43427.166666666664</v>
      </c>
      <c r="B7830" s="10">
        <v>18</v>
      </c>
    </row>
    <row r="7831" spans="1:2" x14ac:dyDescent="0.25">
      <c r="A7831" s="9">
        <v>43427.208333333336</v>
      </c>
      <c r="B7831" s="10">
        <v>18</v>
      </c>
    </row>
    <row r="7832" spans="1:2" x14ac:dyDescent="0.25">
      <c r="A7832" s="9">
        <v>43427.25</v>
      </c>
      <c r="B7832" s="10">
        <v>18</v>
      </c>
    </row>
    <row r="7833" spans="1:2" x14ac:dyDescent="0.25">
      <c r="A7833" s="9">
        <v>43427.291666666664</v>
      </c>
      <c r="B7833" s="10">
        <v>17</v>
      </c>
    </row>
    <row r="7834" spans="1:2" x14ac:dyDescent="0.25">
      <c r="A7834" s="9">
        <v>43427.333333333336</v>
      </c>
      <c r="B7834" s="10">
        <v>19</v>
      </c>
    </row>
    <row r="7835" spans="1:2" x14ac:dyDescent="0.25">
      <c r="A7835" s="9">
        <v>43427.375</v>
      </c>
      <c r="B7835" s="10">
        <v>23</v>
      </c>
    </row>
    <row r="7836" spans="1:2" x14ac:dyDescent="0.25">
      <c r="A7836" s="9">
        <v>43427.416666666664</v>
      </c>
      <c r="B7836" s="10">
        <v>22</v>
      </c>
    </row>
    <row r="7837" spans="1:2" x14ac:dyDescent="0.25">
      <c r="A7837" s="9">
        <v>43427.458333333336</v>
      </c>
      <c r="B7837" s="10">
        <v>27</v>
      </c>
    </row>
    <row r="7838" spans="1:2" x14ac:dyDescent="0.25">
      <c r="A7838" s="9">
        <v>43427.5</v>
      </c>
      <c r="B7838" s="10">
        <v>28</v>
      </c>
    </row>
    <row r="7839" spans="1:2" x14ac:dyDescent="0.25">
      <c r="A7839" s="9">
        <v>43427.541666666664</v>
      </c>
      <c r="B7839" s="10">
        <v>31</v>
      </c>
    </row>
    <row r="7840" spans="1:2" x14ac:dyDescent="0.25">
      <c r="A7840" s="9">
        <v>43427.583333333336</v>
      </c>
      <c r="B7840" s="10">
        <v>30</v>
      </c>
    </row>
    <row r="7841" spans="1:2" x14ac:dyDescent="0.25">
      <c r="A7841" s="9">
        <v>43427.625</v>
      </c>
      <c r="B7841" s="10">
        <v>30</v>
      </c>
    </row>
    <row r="7842" spans="1:2" x14ac:dyDescent="0.25">
      <c r="A7842" s="9">
        <v>43427.666666666664</v>
      </c>
      <c r="B7842" s="10">
        <v>32</v>
      </c>
    </row>
    <row r="7843" spans="1:2" x14ac:dyDescent="0.25">
      <c r="A7843" s="9">
        <v>43427.708333333336</v>
      </c>
      <c r="B7843" s="10">
        <v>32</v>
      </c>
    </row>
    <row r="7844" spans="1:2" x14ac:dyDescent="0.25">
      <c r="A7844" s="9">
        <v>43427.75</v>
      </c>
      <c r="B7844" s="10">
        <v>32</v>
      </c>
    </row>
    <row r="7845" spans="1:2" x14ac:dyDescent="0.25">
      <c r="A7845" s="9">
        <v>43427.791666666664</v>
      </c>
      <c r="B7845" s="10">
        <v>32</v>
      </c>
    </row>
    <row r="7846" spans="1:2" x14ac:dyDescent="0.25">
      <c r="A7846" s="9">
        <v>43427.833333333336</v>
      </c>
      <c r="B7846" s="10">
        <v>32</v>
      </c>
    </row>
    <row r="7847" spans="1:2" x14ac:dyDescent="0.25">
      <c r="A7847" s="9">
        <v>43427.875</v>
      </c>
      <c r="B7847" s="10">
        <v>32</v>
      </c>
    </row>
    <row r="7848" spans="1:2" x14ac:dyDescent="0.25">
      <c r="A7848" s="9">
        <v>43427.916666666664</v>
      </c>
      <c r="B7848" s="10">
        <v>32</v>
      </c>
    </row>
    <row r="7849" spans="1:2" x14ac:dyDescent="0.25">
      <c r="A7849" s="9">
        <v>43427.958333333336</v>
      </c>
      <c r="B7849" s="10">
        <v>32</v>
      </c>
    </row>
    <row r="7850" spans="1:2" x14ac:dyDescent="0.25">
      <c r="A7850" s="9">
        <v>43428</v>
      </c>
      <c r="B7850" s="10">
        <v>32</v>
      </c>
    </row>
    <row r="7851" spans="1:2" x14ac:dyDescent="0.25">
      <c r="A7851" s="9">
        <v>43428.041666666664</v>
      </c>
      <c r="B7851" s="10">
        <v>32</v>
      </c>
    </row>
    <row r="7852" spans="1:2" x14ac:dyDescent="0.25">
      <c r="A7852" s="9">
        <v>43428.083333333336</v>
      </c>
      <c r="B7852" s="10">
        <v>32</v>
      </c>
    </row>
    <row r="7853" spans="1:2" x14ac:dyDescent="0.25">
      <c r="A7853" s="9">
        <v>43428.125</v>
      </c>
      <c r="B7853" s="10">
        <v>32</v>
      </c>
    </row>
    <row r="7854" spans="1:2" x14ac:dyDescent="0.25">
      <c r="A7854" s="9">
        <v>43428.166666666664</v>
      </c>
      <c r="B7854" s="10">
        <v>32</v>
      </c>
    </row>
    <row r="7855" spans="1:2" x14ac:dyDescent="0.25">
      <c r="A7855" s="9">
        <v>43428.208333333336</v>
      </c>
      <c r="B7855" s="10">
        <v>32</v>
      </c>
    </row>
    <row r="7856" spans="1:2" x14ac:dyDescent="0.25">
      <c r="A7856" s="9">
        <v>43428.25</v>
      </c>
      <c r="B7856" s="10">
        <v>34</v>
      </c>
    </row>
    <row r="7857" spans="1:2" x14ac:dyDescent="0.25">
      <c r="A7857" s="9">
        <v>43428.291666666664</v>
      </c>
      <c r="B7857" s="10">
        <v>34</v>
      </c>
    </row>
    <row r="7858" spans="1:2" x14ac:dyDescent="0.25">
      <c r="A7858" s="9">
        <v>43428.333333333336</v>
      </c>
      <c r="B7858" s="10">
        <v>36</v>
      </c>
    </row>
    <row r="7859" spans="1:2" x14ac:dyDescent="0.25">
      <c r="A7859" s="9">
        <v>43428.375</v>
      </c>
      <c r="B7859" s="10">
        <v>36</v>
      </c>
    </row>
    <row r="7860" spans="1:2" x14ac:dyDescent="0.25">
      <c r="A7860" s="9">
        <v>43428.416666666664</v>
      </c>
      <c r="B7860" s="10">
        <v>38</v>
      </c>
    </row>
    <row r="7861" spans="1:2" x14ac:dyDescent="0.25">
      <c r="A7861" s="9">
        <v>43428.458333333336</v>
      </c>
      <c r="B7861" s="10">
        <v>39</v>
      </c>
    </row>
    <row r="7862" spans="1:2" x14ac:dyDescent="0.25">
      <c r="A7862" s="9">
        <v>43428.5</v>
      </c>
      <c r="B7862" s="10">
        <v>39</v>
      </c>
    </row>
    <row r="7863" spans="1:2" x14ac:dyDescent="0.25">
      <c r="A7863" s="9">
        <v>43428.541666666664</v>
      </c>
      <c r="B7863" s="10">
        <v>42</v>
      </c>
    </row>
    <row r="7864" spans="1:2" x14ac:dyDescent="0.25">
      <c r="A7864" s="9">
        <v>43428.583333333336</v>
      </c>
      <c r="B7864" s="10">
        <v>43</v>
      </c>
    </row>
    <row r="7865" spans="1:2" x14ac:dyDescent="0.25">
      <c r="A7865" s="9">
        <v>43428.625</v>
      </c>
      <c r="B7865" s="10">
        <v>45</v>
      </c>
    </row>
    <row r="7866" spans="1:2" x14ac:dyDescent="0.25">
      <c r="A7866" s="9">
        <v>43428.666666666664</v>
      </c>
      <c r="B7866" s="10">
        <v>46</v>
      </c>
    </row>
    <row r="7867" spans="1:2" x14ac:dyDescent="0.25">
      <c r="A7867" s="9">
        <v>43428.708333333336</v>
      </c>
      <c r="B7867" s="10">
        <v>46</v>
      </c>
    </row>
    <row r="7868" spans="1:2" x14ac:dyDescent="0.25">
      <c r="A7868" s="9">
        <v>43428.75</v>
      </c>
      <c r="B7868" s="10">
        <v>46</v>
      </c>
    </row>
    <row r="7869" spans="1:2" x14ac:dyDescent="0.25">
      <c r="A7869" s="9">
        <v>43428.791666666664</v>
      </c>
      <c r="B7869" s="10">
        <v>48</v>
      </c>
    </row>
    <row r="7870" spans="1:2" x14ac:dyDescent="0.25">
      <c r="A7870" s="9">
        <v>43428.833333333336</v>
      </c>
      <c r="B7870" s="10">
        <v>46</v>
      </c>
    </row>
    <row r="7871" spans="1:2" x14ac:dyDescent="0.25">
      <c r="A7871" s="9">
        <v>43428.875</v>
      </c>
      <c r="B7871" s="10">
        <v>48</v>
      </c>
    </row>
    <row r="7872" spans="1:2" x14ac:dyDescent="0.25">
      <c r="A7872" s="9">
        <v>43428.916666666664</v>
      </c>
      <c r="B7872" s="10">
        <v>48</v>
      </c>
    </row>
    <row r="7873" spans="1:2" x14ac:dyDescent="0.25">
      <c r="A7873" s="9">
        <v>43428.958333333336</v>
      </c>
      <c r="B7873" s="10">
        <v>48</v>
      </c>
    </row>
    <row r="7874" spans="1:2" x14ac:dyDescent="0.25">
      <c r="A7874" s="9">
        <v>43429</v>
      </c>
      <c r="B7874" s="10">
        <v>49</v>
      </c>
    </row>
    <row r="7875" spans="1:2" x14ac:dyDescent="0.25">
      <c r="A7875" s="9">
        <v>43429.041666666664</v>
      </c>
      <c r="B7875" s="10">
        <v>50</v>
      </c>
    </row>
    <row r="7876" spans="1:2" x14ac:dyDescent="0.25">
      <c r="A7876" s="9">
        <v>43429.083333333336</v>
      </c>
      <c r="B7876" s="10">
        <v>46</v>
      </c>
    </row>
    <row r="7877" spans="1:2" x14ac:dyDescent="0.25">
      <c r="A7877" s="9">
        <v>43429.125</v>
      </c>
      <c r="B7877" s="10">
        <v>48</v>
      </c>
    </row>
    <row r="7878" spans="1:2" x14ac:dyDescent="0.25">
      <c r="A7878" s="9">
        <v>43429.166666666664</v>
      </c>
      <c r="B7878" s="10">
        <v>47</v>
      </c>
    </row>
    <row r="7879" spans="1:2" x14ac:dyDescent="0.25">
      <c r="A7879" s="9">
        <v>43429.208333333336</v>
      </c>
      <c r="B7879" s="10">
        <v>46</v>
      </c>
    </row>
    <row r="7880" spans="1:2" x14ac:dyDescent="0.25">
      <c r="A7880" s="9">
        <v>43429.25</v>
      </c>
      <c r="B7880" s="10">
        <v>46</v>
      </c>
    </row>
    <row r="7881" spans="1:2" x14ac:dyDescent="0.25">
      <c r="A7881" s="9">
        <v>43429.291666666664</v>
      </c>
      <c r="B7881" s="10">
        <v>47</v>
      </c>
    </row>
    <row r="7882" spans="1:2" x14ac:dyDescent="0.25">
      <c r="A7882" s="9">
        <v>43429.333333333336</v>
      </c>
      <c r="B7882" s="10">
        <v>46</v>
      </c>
    </row>
    <row r="7883" spans="1:2" x14ac:dyDescent="0.25">
      <c r="A7883" s="9">
        <v>43429.375</v>
      </c>
      <c r="B7883" s="10">
        <v>48</v>
      </c>
    </row>
    <row r="7884" spans="1:2" x14ac:dyDescent="0.25">
      <c r="A7884" s="9">
        <v>43429.416666666664</v>
      </c>
      <c r="B7884" s="10">
        <v>50</v>
      </c>
    </row>
    <row r="7885" spans="1:2" x14ac:dyDescent="0.25">
      <c r="A7885" s="9">
        <v>43429.458333333336</v>
      </c>
      <c r="B7885" s="10">
        <v>52</v>
      </c>
    </row>
    <row r="7886" spans="1:2" x14ac:dyDescent="0.25">
      <c r="A7886" s="9">
        <v>43429.5</v>
      </c>
      <c r="B7886" s="10">
        <v>54</v>
      </c>
    </row>
    <row r="7887" spans="1:2" x14ac:dyDescent="0.25">
      <c r="A7887" s="9">
        <v>43429.541666666664</v>
      </c>
      <c r="B7887" s="10">
        <v>54</v>
      </c>
    </row>
    <row r="7888" spans="1:2" x14ac:dyDescent="0.25">
      <c r="A7888" s="9">
        <v>43429.583333333336</v>
      </c>
      <c r="B7888" s="10">
        <v>54</v>
      </c>
    </row>
    <row r="7889" spans="1:2" x14ac:dyDescent="0.25">
      <c r="A7889" s="9">
        <v>43429.625</v>
      </c>
      <c r="B7889" s="10">
        <v>54</v>
      </c>
    </row>
    <row r="7890" spans="1:2" x14ac:dyDescent="0.25">
      <c r="A7890" s="9">
        <v>43429.666666666664</v>
      </c>
      <c r="B7890" s="10">
        <v>54</v>
      </c>
    </row>
    <row r="7891" spans="1:2" x14ac:dyDescent="0.25">
      <c r="A7891" s="9">
        <v>43429.708333333336</v>
      </c>
      <c r="B7891" s="10">
        <v>54</v>
      </c>
    </row>
    <row r="7892" spans="1:2" x14ac:dyDescent="0.25">
      <c r="A7892" s="9">
        <v>43429.75</v>
      </c>
      <c r="B7892" s="10">
        <v>52</v>
      </c>
    </row>
    <row r="7893" spans="1:2" x14ac:dyDescent="0.25">
      <c r="A7893" s="9">
        <v>43429.791666666664</v>
      </c>
      <c r="B7893" s="10">
        <v>53</v>
      </c>
    </row>
    <row r="7894" spans="1:2" x14ac:dyDescent="0.25">
      <c r="A7894" s="9">
        <v>43429.833333333336</v>
      </c>
      <c r="B7894" s="10">
        <v>54</v>
      </c>
    </row>
    <row r="7895" spans="1:2" x14ac:dyDescent="0.25">
      <c r="A7895" s="9">
        <v>43429.875</v>
      </c>
      <c r="B7895" s="10">
        <v>52</v>
      </c>
    </row>
    <row r="7896" spans="1:2" x14ac:dyDescent="0.25">
      <c r="A7896" s="9">
        <v>43429.916666666664</v>
      </c>
      <c r="B7896" s="10">
        <v>52</v>
      </c>
    </row>
    <row r="7897" spans="1:2" x14ac:dyDescent="0.25">
      <c r="A7897" s="9">
        <v>43429.958333333336</v>
      </c>
      <c r="B7897" s="10">
        <v>50</v>
      </c>
    </row>
    <row r="7898" spans="1:2" x14ac:dyDescent="0.25">
      <c r="A7898" s="9">
        <v>43430</v>
      </c>
      <c r="B7898" s="10">
        <v>49</v>
      </c>
    </row>
    <row r="7899" spans="1:2" x14ac:dyDescent="0.25">
      <c r="A7899" s="9">
        <v>43430.041666666664</v>
      </c>
      <c r="B7899" s="10">
        <v>45</v>
      </c>
    </row>
    <row r="7900" spans="1:2" x14ac:dyDescent="0.25">
      <c r="A7900" s="9">
        <v>43430.083333333336</v>
      </c>
      <c r="B7900" s="10">
        <v>46</v>
      </c>
    </row>
    <row r="7901" spans="1:2" x14ac:dyDescent="0.25">
      <c r="A7901" s="9">
        <v>43430.125</v>
      </c>
      <c r="B7901" s="10">
        <v>45</v>
      </c>
    </row>
    <row r="7902" spans="1:2" x14ac:dyDescent="0.25">
      <c r="A7902" s="9">
        <v>43430.166666666664</v>
      </c>
      <c r="B7902" s="10">
        <v>45</v>
      </c>
    </row>
    <row r="7903" spans="1:2" x14ac:dyDescent="0.25">
      <c r="A7903" s="9">
        <v>43430.208333333336</v>
      </c>
      <c r="B7903" s="10">
        <v>45</v>
      </c>
    </row>
    <row r="7904" spans="1:2" x14ac:dyDescent="0.25">
      <c r="A7904" s="9">
        <v>43430.25</v>
      </c>
      <c r="B7904" s="10">
        <v>45</v>
      </c>
    </row>
    <row r="7905" spans="1:2" x14ac:dyDescent="0.25">
      <c r="A7905" s="9">
        <v>43430.291666666664</v>
      </c>
      <c r="B7905" s="10">
        <v>47</v>
      </c>
    </row>
    <row r="7906" spans="1:2" x14ac:dyDescent="0.25">
      <c r="A7906" s="9">
        <v>43430.333333333336</v>
      </c>
      <c r="B7906" s="10">
        <v>48</v>
      </c>
    </row>
    <row r="7907" spans="1:2" x14ac:dyDescent="0.25">
      <c r="A7907" s="9">
        <v>43430.375</v>
      </c>
      <c r="B7907" s="10">
        <v>50</v>
      </c>
    </row>
    <row r="7908" spans="1:2" x14ac:dyDescent="0.25">
      <c r="A7908" s="9">
        <v>43430.416666666664</v>
      </c>
      <c r="B7908" s="10">
        <v>51</v>
      </c>
    </row>
    <row r="7909" spans="1:2" x14ac:dyDescent="0.25">
      <c r="A7909" s="9">
        <v>43430.458333333336</v>
      </c>
      <c r="B7909" s="10">
        <v>54</v>
      </c>
    </row>
    <row r="7910" spans="1:2" x14ac:dyDescent="0.25">
      <c r="A7910" s="9">
        <v>43430.5</v>
      </c>
      <c r="B7910" s="10">
        <v>54</v>
      </c>
    </row>
    <row r="7911" spans="1:2" x14ac:dyDescent="0.25">
      <c r="A7911" s="9">
        <v>43430.541666666664</v>
      </c>
      <c r="B7911" s="10">
        <v>53</v>
      </c>
    </row>
    <row r="7912" spans="1:2" x14ac:dyDescent="0.25">
      <c r="A7912" s="9">
        <v>43430.583333333336</v>
      </c>
      <c r="B7912" s="10">
        <v>54</v>
      </c>
    </row>
    <row r="7913" spans="1:2" x14ac:dyDescent="0.25">
      <c r="A7913" s="9">
        <v>43430.625</v>
      </c>
      <c r="B7913" s="10">
        <v>52</v>
      </c>
    </row>
    <row r="7914" spans="1:2" x14ac:dyDescent="0.25">
      <c r="A7914" s="9">
        <v>43430.666666666664</v>
      </c>
      <c r="B7914" s="10">
        <v>50</v>
      </c>
    </row>
    <row r="7915" spans="1:2" x14ac:dyDescent="0.25">
      <c r="A7915" s="9">
        <v>43430.708333333336</v>
      </c>
      <c r="B7915" s="10">
        <v>48</v>
      </c>
    </row>
    <row r="7916" spans="1:2" x14ac:dyDescent="0.25">
      <c r="A7916" s="9">
        <v>43430.75</v>
      </c>
      <c r="B7916" s="10">
        <v>48</v>
      </c>
    </row>
    <row r="7917" spans="1:2" x14ac:dyDescent="0.25">
      <c r="A7917" s="9">
        <v>43430.791666666664</v>
      </c>
      <c r="B7917" s="10">
        <v>49</v>
      </c>
    </row>
    <row r="7918" spans="1:2" x14ac:dyDescent="0.25">
      <c r="A7918" s="9">
        <v>43430.833333333336</v>
      </c>
      <c r="B7918" s="10">
        <v>48</v>
      </c>
    </row>
    <row r="7919" spans="1:2" x14ac:dyDescent="0.25">
      <c r="A7919" s="9">
        <v>43430.875</v>
      </c>
      <c r="B7919" s="10">
        <v>48</v>
      </c>
    </row>
    <row r="7920" spans="1:2" x14ac:dyDescent="0.25">
      <c r="A7920" s="9">
        <v>43430.916666666664</v>
      </c>
      <c r="B7920" s="10">
        <v>48</v>
      </c>
    </row>
    <row r="7921" spans="1:2" x14ac:dyDescent="0.25">
      <c r="A7921" s="9">
        <v>43430.958333333336</v>
      </c>
      <c r="B7921" s="10">
        <v>46</v>
      </c>
    </row>
    <row r="7922" spans="1:2" x14ac:dyDescent="0.25">
      <c r="A7922" s="9">
        <v>43431</v>
      </c>
      <c r="B7922" s="10">
        <v>47</v>
      </c>
    </row>
    <row r="7923" spans="1:2" x14ac:dyDescent="0.25">
      <c r="A7923" s="9">
        <v>43431.041666666664</v>
      </c>
      <c r="B7923" s="10">
        <v>45</v>
      </c>
    </row>
    <row r="7924" spans="1:2" x14ac:dyDescent="0.25">
      <c r="A7924" s="9">
        <v>43431.083333333336</v>
      </c>
      <c r="B7924" s="10">
        <v>45</v>
      </c>
    </row>
    <row r="7925" spans="1:2" x14ac:dyDescent="0.25">
      <c r="A7925" s="9">
        <v>43431.125</v>
      </c>
      <c r="B7925" s="10">
        <v>43</v>
      </c>
    </row>
    <row r="7926" spans="1:2" x14ac:dyDescent="0.25">
      <c r="A7926" s="9">
        <v>43431.166666666664</v>
      </c>
      <c r="B7926" s="10">
        <v>43</v>
      </c>
    </row>
    <row r="7927" spans="1:2" x14ac:dyDescent="0.25">
      <c r="A7927" s="9">
        <v>43431.208333333336</v>
      </c>
      <c r="B7927" s="10">
        <v>43</v>
      </c>
    </row>
    <row r="7928" spans="1:2" x14ac:dyDescent="0.25">
      <c r="A7928" s="9">
        <v>43431.25</v>
      </c>
      <c r="B7928" s="10">
        <v>43</v>
      </c>
    </row>
    <row r="7929" spans="1:2" x14ac:dyDescent="0.25">
      <c r="A7929" s="9">
        <v>43431.291666666664</v>
      </c>
      <c r="B7929" s="10">
        <v>42</v>
      </c>
    </row>
    <row r="7930" spans="1:2" x14ac:dyDescent="0.25">
      <c r="A7930" s="9">
        <v>43431.333333333336</v>
      </c>
      <c r="B7930" s="10">
        <v>43</v>
      </c>
    </row>
    <row r="7931" spans="1:2" x14ac:dyDescent="0.25">
      <c r="A7931" s="9">
        <v>43431.375</v>
      </c>
      <c r="B7931" s="10">
        <v>43</v>
      </c>
    </row>
    <row r="7932" spans="1:2" x14ac:dyDescent="0.25">
      <c r="A7932" s="9">
        <v>43431.416666666664</v>
      </c>
      <c r="B7932" s="10">
        <v>44</v>
      </c>
    </row>
    <row r="7933" spans="1:2" x14ac:dyDescent="0.25">
      <c r="A7933" s="9">
        <v>43431.458333333336</v>
      </c>
      <c r="B7933" s="10">
        <v>45</v>
      </c>
    </row>
    <row r="7934" spans="1:2" x14ac:dyDescent="0.25">
      <c r="A7934" s="9">
        <v>43431.5</v>
      </c>
      <c r="B7934" s="10">
        <v>46</v>
      </c>
    </row>
    <row r="7935" spans="1:2" x14ac:dyDescent="0.25">
      <c r="A7935" s="9">
        <v>43431.541666666664</v>
      </c>
      <c r="B7935" s="10">
        <v>45</v>
      </c>
    </row>
    <row r="7936" spans="1:2" x14ac:dyDescent="0.25">
      <c r="A7936" s="9">
        <v>43431.583333333336</v>
      </c>
      <c r="B7936" s="10">
        <v>45</v>
      </c>
    </row>
    <row r="7937" spans="1:2" x14ac:dyDescent="0.25">
      <c r="A7937" s="9">
        <v>43431.625</v>
      </c>
      <c r="B7937" s="10">
        <v>45</v>
      </c>
    </row>
    <row r="7938" spans="1:2" x14ac:dyDescent="0.25">
      <c r="A7938" s="9">
        <v>43431.666666666664</v>
      </c>
      <c r="B7938" s="10">
        <v>43</v>
      </c>
    </row>
    <row r="7939" spans="1:2" x14ac:dyDescent="0.25">
      <c r="A7939" s="9">
        <v>43431.708333333336</v>
      </c>
      <c r="B7939" s="10">
        <v>43</v>
      </c>
    </row>
    <row r="7940" spans="1:2" x14ac:dyDescent="0.25">
      <c r="A7940" s="9">
        <v>43431.75</v>
      </c>
      <c r="B7940" s="10">
        <v>43</v>
      </c>
    </row>
    <row r="7941" spans="1:2" x14ac:dyDescent="0.25">
      <c r="A7941" s="9">
        <v>43431.791666666664</v>
      </c>
      <c r="B7941" s="10">
        <v>42</v>
      </c>
    </row>
    <row r="7942" spans="1:2" x14ac:dyDescent="0.25">
      <c r="A7942" s="9">
        <v>43431.833333333336</v>
      </c>
      <c r="B7942" s="10">
        <v>41</v>
      </c>
    </row>
    <row r="7943" spans="1:2" x14ac:dyDescent="0.25">
      <c r="A7943" s="9">
        <v>43431.875</v>
      </c>
      <c r="B7943" s="10">
        <v>39</v>
      </c>
    </row>
    <row r="7944" spans="1:2" x14ac:dyDescent="0.25">
      <c r="A7944" s="9">
        <v>43431.916666666664</v>
      </c>
      <c r="B7944" s="10">
        <v>39</v>
      </c>
    </row>
    <row r="7945" spans="1:2" x14ac:dyDescent="0.25">
      <c r="A7945" s="9">
        <v>43431.958333333336</v>
      </c>
      <c r="B7945" s="10">
        <v>39</v>
      </c>
    </row>
    <row r="7946" spans="1:2" x14ac:dyDescent="0.25">
      <c r="A7946" s="9">
        <v>43432</v>
      </c>
      <c r="B7946" s="10">
        <v>38</v>
      </c>
    </row>
    <row r="7947" spans="1:2" x14ac:dyDescent="0.25">
      <c r="A7947" s="9">
        <v>43432.041666666664</v>
      </c>
      <c r="B7947" s="10">
        <v>38</v>
      </c>
    </row>
    <row r="7948" spans="1:2" x14ac:dyDescent="0.25">
      <c r="A7948" s="9">
        <v>43432.083333333336</v>
      </c>
      <c r="B7948" s="10">
        <v>37</v>
      </c>
    </row>
    <row r="7949" spans="1:2" x14ac:dyDescent="0.25">
      <c r="A7949" s="9">
        <v>43432.125</v>
      </c>
      <c r="B7949" s="10">
        <v>39</v>
      </c>
    </row>
    <row r="7950" spans="1:2" x14ac:dyDescent="0.25">
      <c r="A7950" s="9">
        <v>43432.166666666664</v>
      </c>
      <c r="B7950" s="10">
        <v>39</v>
      </c>
    </row>
    <row r="7951" spans="1:2" x14ac:dyDescent="0.25">
      <c r="A7951" s="9">
        <v>43432.208333333336</v>
      </c>
      <c r="B7951" s="10">
        <v>37</v>
      </c>
    </row>
    <row r="7952" spans="1:2" x14ac:dyDescent="0.25">
      <c r="A7952" s="9">
        <v>43432.25</v>
      </c>
      <c r="B7952" s="10">
        <v>37</v>
      </c>
    </row>
    <row r="7953" spans="1:2" x14ac:dyDescent="0.25">
      <c r="A7953" s="9">
        <v>43432.291666666664</v>
      </c>
      <c r="B7953" s="10">
        <v>38</v>
      </c>
    </row>
    <row r="7954" spans="1:2" x14ac:dyDescent="0.25">
      <c r="A7954" s="9">
        <v>43432.333333333336</v>
      </c>
      <c r="B7954" s="10">
        <v>37</v>
      </c>
    </row>
    <row r="7955" spans="1:2" x14ac:dyDescent="0.25">
      <c r="A7955" s="9">
        <v>43432.375</v>
      </c>
      <c r="B7955" s="10">
        <v>37</v>
      </c>
    </row>
    <row r="7956" spans="1:2" x14ac:dyDescent="0.25">
      <c r="A7956" s="9">
        <v>43432.416666666664</v>
      </c>
      <c r="B7956" s="10">
        <v>39</v>
      </c>
    </row>
    <row r="7957" spans="1:2" x14ac:dyDescent="0.25">
      <c r="A7957" s="9">
        <v>43432.458333333336</v>
      </c>
      <c r="B7957" s="10">
        <v>39</v>
      </c>
    </row>
    <row r="7958" spans="1:2" x14ac:dyDescent="0.25">
      <c r="A7958" s="9">
        <v>43432.5</v>
      </c>
      <c r="B7958" s="10">
        <v>41</v>
      </c>
    </row>
    <row r="7959" spans="1:2" x14ac:dyDescent="0.25">
      <c r="A7959" s="9">
        <v>43432.541666666664</v>
      </c>
      <c r="B7959" s="10">
        <v>41</v>
      </c>
    </row>
    <row r="7960" spans="1:2" x14ac:dyDescent="0.25">
      <c r="A7960" s="9">
        <v>43432.583333333336</v>
      </c>
      <c r="B7960" s="10">
        <v>43</v>
      </c>
    </row>
    <row r="7961" spans="1:2" x14ac:dyDescent="0.25">
      <c r="A7961" s="9">
        <v>43432.625</v>
      </c>
      <c r="B7961" s="10">
        <v>43</v>
      </c>
    </row>
    <row r="7962" spans="1:2" x14ac:dyDescent="0.25">
      <c r="A7962" s="9">
        <v>43432.666666666664</v>
      </c>
      <c r="B7962" s="10">
        <v>42</v>
      </c>
    </row>
    <row r="7963" spans="1:2" x14ac:dyDescent="0.25">
      <c r="A7963" s="9">
        <v>43432.708333333336</v>
      </c>
      <c r="B7963" s="10">
        <v>43</v>
      </c>
    </row>
    <row r="7964" spans="1:2" x14ac:dyDescent="0.25">
      <c r="A7964" s="9">
        <v>43432.75</v>
      </c>
      <c r="B7964" s="10">
        <v>43</v>
      </c>
    </row>
    <row r="7965" spans="1:2" x14ac:dyDescent="0.25">
      <c r="A7965" s="9">
        <v>43432.791666666664</v>
      </c>
      <c r="B7965" s="10">
        <v>42</v>
      </c>
    </row>
    <row r="7966" spans="1:2" x14ac:dyDescent="0.25">
      <c r="A7966" s="9">
        <v>43432.833333333336</v>
      </c>
      <c r="B7966" s="10">
        <v>43</v>
      </c>
    </row>
    <row r="7967" spans="1:2" x14ac:dyDescent="0.25">
      <c r="A7967" s="9">
        <v>43432.875</v>
      </c>
      <c r="B7967" s="10">
        <v>43</v>
      </c>
    </row>
    <row r="7968" spans="1:2" x14ac:dyDescent="0.25">
      <c r="A7968" s="9">
        <v>43432.916666666664</v>
      </c>
      <c r="B7968" s="10">
        <v>42</v>
      </c>
    </row>
    <row r="7969" spans="1:2" x14ac:dyDescent="0.25">
      <c r="A7969" s="9">
        <v>43432.958333333336</v>
      </c>
      <c r="B7969" s="10">
        <v>43</v>
      </c>
    </row>
    <row r="7970" spans="1:2" x14ac:dyDescent="0.25">
      <c r="A7970" s="9">
        <v>43433</v>
      </c>
      <c r="B7970" s="10">
        <v>42</v>
      </c>
    </row>
    <row r="7971" spans="1:2" x14ac:dyDescent="0.25">
      <c r="A7971" s="9">
        <v>43433.041666666664</v>
      </c>
      <c r="B7971" s="10">
        <v>41</v>
      </c>
    </row>
    <row r="7972" spans="1:2" x14ac:dyDescent="0.25">
      <c r="A7972" s="9">
        <v>43433.083333333336</v>
      </c>
      <c r="B7972" s="10">
        <v>43</v>
      </c>
    </row>
    <row r="7973" spans="1:2" x14ac:dyDescent="0.25">
      <c r="A7973" s="9">
        <v>43433.125</v>
      </c>
      <c r="B7973" s="10">
        <v>41</v>
      </c>
    </row>
    <row r="7974" spans="1:2" x14ac:dyDescent="0.25">
      <c r="A7974" s="9">
        <v>43433.166666666664</v>
      </c>
      <c r="B7974" s="10">
        <v>41</v>
      </c>
    </row>
    <row r="7975" spans="1:2" x14ac:dyDescent="0.25">
      <c r="A7975" s="9">
        <v>43433.208333333336</v>
      </c>
      <c r="B7975" s="10">
        <v>41</v>
      </c>
    </row>
    <row r="7976" spans="1:2" x14ac:dyDescent="0.25">
      <c r="A7976" s="9">
        <v>43433.25</v>
      </c>
      <c r="B7976" s="10">
        <v>41</v>
      </c>
    </row>
    <row r="7977" spans="1:2" x14ac:dyDescent="0.25">
      <c r="A7977" s="9">
        <v>43433.291666666664</v>
      </c>
      <c r="B7977" s="10">
        <v>42</v>
      </c>
    </row>
    <row r="7978" spans="1:2" x14ac:dyDescent="0.25">
      <c r="A7978" s="9">
        <v>43433.333333333336</v>
      </c>
      <c r="B7978" s="10">
        <v>43</v>
      </c>
    </row>
    <row r="7979" spans="1:2" x14ac:dyDescent="0.25">
      <c r="A7979" s="9">
        <v>43433.375</v>
      </c>
      <c r="B7979" s="10">
        <v>43</v>
      </c>
    </row>
    <row r="7980" spans="1:2" x14ac:dyDescent="0.25">
      <c r="A7980" s="9">
        <v>43433.416666666664</v>
      </c>
      <c r="B7980" s="10">
        <v>43</v>
      </c>
    </row>
    <row r="7981" spans="1:2" x14ac:dyDescent="0.25">
      <c r="A7981" s="9">
        <v>43433.458333333336</v>
      </c>
      <c r="B7981" s="10">
        <v>45</v>
      </c>
    </row>
    <row r="7982" spans="1:2" x14ac:dyDescent="0.25">
      <c r="A7982" s="9">
        <v>43433.5</v>
      </c>
      <c r="B7982" s="10">
        <v>45</v>
      </c>
    </row>
    <row r="7983" spans="1:2" x14ac:dyDescent="0.25">
      <c r="A7983" s="9">
        <v>43433.541666666664</v>
      </c>
      <c r="B7983" s="10">
        <v>45</v>
      </c>
    </row>
    <row r="7984" spans="1:2" x14ac:dyDescent="0.25">
      <c r="A7984" s="9">
        <v>43433.583333333336</v>
      </c>
      <c r="B7984" s="10">
        <v>46</v>
      </c>
    </row>
    <row r="7985" spans="1:2" x14ac:dyDescent="0.25">
      <c r="A7985" s="9">
        <v>43433.625</v>
      </c>
      <c r="B7985" s="10">
        <v>45</v>
      </c>
    </row>
    <row r="7986" spans="1:2" x14ac:dyDescent="0.25">
      <c r="A7986" s="9">
        <v>43433.666666666664</v>
      </c>
      <c r="B7986" s="10">
        <v>44</v>
      </c>
    </row>
    <row r="7987" spans="1:2" x14ac:dyDescent="0.25">
      <c r="A7987" s="9">
        <v>43433.708333333336</v>
      </c>
      <c r="B7987" s="10">
        <v>43</v>
      </c>
    </row>
    <row r="7988" spans="1:2" x14ac:dyDescent="0.25">
      <c r="A7988" s="9">
        <v>43433.75</v>
      </c>
      <c r="B7988" s="10">
        <v>43</v>
      </c>
    </row>
    <row r="7989" spans="1:2" x14ac:dyDescent="0.25">
      <c r="A7989" s="9">
        <v>43433.791666666664</v>
      </c>
      <c r="B7989" s="10">
        <v>42</v>
      </c>
    </row>
    <row r="7990" spans="1:2" x14ac:dyDescent="0.25">
      <c r="A7990" s="9">
        <v>43433.833333333336</v>
      </c>
      <c r="B7990" s="10">
        <v>43</v>
      </c>
    </row>
    <row r="7991" spans="1:2" x14ac:dyDescent="0.25">
      <c r="A7991" s="9">
        <v>43433.875</v>
      </c>
      <c r="B7991" s="10">
        <v>41</v>
      </c>
    </row>
    <row r="7992" spans="1:2" x14ac:dyDescent="0.25">
      <c r="A7992" s="9">
        <v>43433.916666666664</v>
      </c>
      <c r="B7992" s="10">
        <v>41</v>
      </c>
    </row>
    <row r="7993" spans="1:2" x14ac:dyDescent="0.25">
      <c r="A7993" s="9">
        <v>43433.958333333336</v>
      </c>
      <c r="B7993" s="10">
        <v>39</v>
      </c>
    </row>
    <row r="7994" spans="1:2" x14ac:dyDescent="0.25">
      <c r="A7994" s="9">
        <v>43434</v>
      </c>
      <c r="B7994" s="10">
        <v>40</v>
      </c>
    </row>
    <row r="7995" spans="1:2" x14ac:dyDescent="0.25">
      <c r="A7995" s="9">
        <v>43434.041666666664</v>
      </c>
      <c r="B7995" s="10">
        <v>40</v>
      </c>
    </row>
    <row r="7996" spans="1:2" x14ac:dyDescent="0.25">
      <c r="A7996" s="9">
        <v>43434.083333333336</v>
      </c>
      <c r="B7996" s="10">
        <v>39</v>
      </c>
    </row>
    <row r="7997" spans="1:2" x14ac:dyDescent="0.25">
      <c r="A7997" s="9">
        <v>43434.125</v>
      </c>
      <c r="B7997" s="10">
        <v>39</v>
      </c>
    </row>
    <row r="7998" spans="1:2" x14ac:dyDescent="0.25">
      <c r="A7998" s="9">
        <v>43434.166666666664</v>
      </c>
      <c r="B7998" s="10">
        <v>39</v>
      </c>
    </row>
    <row r="7999" spans="1:2" x14ac:dyDescent="0.25">
      <c r="A7999" s="9">
        <v>43434.208333333336</v>
      </c>
      <c r="B7999" s="10">
        <v>39</v>
      </c>
    </row>
    <row r="8000" spans="1:2" x14ac:dyDescent="0.25">
      <c r="A8000" s="9">
        <v>43434.25</v>
      </c>
      <c r="B8000" s="10">
        <v>39</v>
      </c>
    </row>
    <row r="8001" spans="1:2" x14ac:dyDescent="0.25">
      <c r="A8001" s="9">
        <v>43434.291666666664</v>
      </c>
      <c r="B8001" s="10">
        <v>39</v>
      </c>
    </row>
    <row r="8002" spans="1:2" x14ac:dyDescent="0.25">
      <c r="A8002" s="9">
        <v>43434.333333333336</v>
      </c>
      <c r="B8002" s="10">
        <v>39</v>
      </c>
    </row>
    <row r="8003" spans="1:2" x14ac:dyDescent="0.25">
      <c r="A8003" s="9">
        <v>43434.375</v>
      </c>
      <c r="B8003" s="10">
        <v>39</v>
      </c>
    </row>
    <row r="8004" spans="1:2" x14ac:dyDescent="0.25">
      <c r="A8004" s="9">
        <v>43434.416666666664</v>
      </c>
      <c r="B8004" s="10">
        <v>40</v>
      </c>
    </row>
    <row r="8005" spans="1:2" x14ac:dyDescent="0.25">
      <c r="A8005" s="9">
        <v>43434.458333333336</v>
      </c>
      <c r="B8005" s="10">
        <v>41</v>
      </c>
    </row>
    <row r="8006" spans="1:2" x14ac:dyDescent="0.25">
      <c r="A8006" s="9">
        <v>43434.5</v>
      </c>
      <c r="B8006" s="10">
        <v>43</v>
      </c>
    </row>
    <row r="8007" spans="1:2" x14ac:dyDescent="0.25">
      <c r="A8007" s="9">
        <v>43434.541666666664</v>
      </c>
      <c r="B8007" s="10">
        <v>43</v>
      </c>
    </row>
    <row r="8008" spans="1:2" x14ac:dyDescent="0.25">
      <c r="A8008" s="9">
        <v>43434.583333333336</v>
      </c>
      <c r="B8008" s="10">
        <v>43</v>
      </c>
    </row>
    <row r="8009" spans="1:2" x14ac:dyDescent="0.25">
      <c r="A8009" s="9">
        <v>43434.625</v>
      </c>
      <c r="B8009" s="10">
        <v>43</v>
      </c>
    </row>
    <row r="8010" spans="1:2" x14ac:dyDescent="0.25">
      <c r="A8010" s="9">
        <v>43434.666666666664</v>
      </c>
      <c r="B8010" s="10">
        <v>41</v>
      </c>
    </row>
    <row r="8011" spans="1:2" x14ac:dyDescent="0.25">
      <c r="A8011" s="9">
        <v>43434.708333333336</v>
      </c>
      <c r="B8011" s="10">
        <v>39</v>
      </c>
    </row>
    <row r="8012" spans="1:2" x14ac:dyDescent="0.25">
      <c r="A8012" s="9">
        <v>43434.75</v>
      </c>
      <c r="B8012" s="10">
        <v>39</v>
      </c>
    </row>
    <row r="8013" spans="1:2" x14ac:dyDescent="0.25">
      <c r="A8013" s="9">
        <v>43434.791666666664</v>
      </c>
      <c r="B8013" s="10">
        <v>40</v>
      </c>
    </row>
    <row r="8014" spans="1:2" x14ac:dyDescent="0.25">
      <c r="A8014" s="9">
        <v>43434.833333333336</v>
      </c>
      <c r="B8014" s="10">
        <v>39</v>
      </c>
    </row>
    <row r="8015" spans="1:2" x14ac:dyDescent="0.25">
      <c r="A8015" s="9">
        <v>43434.875</v>
      </c>
      <c r="B8015" s="10">
        <v>41</v>
      </c>
    </row>
    <row r="8016" spans="1:2" x14ac:dyDescent="0.25">
      <c r="A8016" s="9">
        <v>43434.916666666664</v>
      </c>
      <c r="B8016" s="10">
        <v>41</v>
      </c>
    </row>
    <row r="8017" spans="1:2" x14ac:dyDescent="0.25">
      <c r="A8017" s="9">
        <v>43434.958333333336</v>
      </c>
      <c r="B8017" s="10">
        <v>41</v>
      </c>
    </row>
    <row r="8018" spans="1:2" x14ac:dyDescent="0.25">
      <c r="A8018" s="9">
        <v>43435</v>
      </c>
      <c r="B8018" s="10">
        <v>41</v>
      </c>
    </row>
    <row r="8019" spans="1:2" x14ac:dyDescent="0.25">
      <c r="A8019" s="9">
        <v>43435.041666666664</v>
      </c>
      <c r="B8019" s="10">
        <v>41</v>
      </c>
    </row>
    <row r="8020" spans="1:2" x14ac:dyDescent="0.25">
      <c r="A8020" s="9">
        <v>43435.083333333336</v>
      </c>
      <c r="B8020" s="10">
        <v>41</v>
      </c>
    </row>
    <row r="8021" spans="1:2" x14ac:dyDescent="0.25">
      <c r="A8021" s="9">
        <v>43435.125</v>
      </c>
      <c r="B8021" s="10">
        <v>39</v>
      </c>
    </row>
    <row r="8022" spans="1:2" x14ac:dyDescent="0.25">
      <c r="A8022" s="9">
        <v>43435.166666666664</v>
      </c>
      <c r="B8022" s="10">
        <v>40</v>
      </c>
    </row>
    <row r="8023" spans="1:2" x14ac:dyDescent="0.25">
      <c r="A8023" s="9">
        <v>43435.208333333336</v>
      </c>
      <c r="B8023" s="10">
        <v>39</v>
      </c>
    </row>
    <row r="8024" spans="1:2" x14ac:dyDescent="0.25">
      <c r="A8024" s="9">
        <v>43435.25</v>
      </c>
      <c r="B8024" s="10">
        <v>37</v>
      </c>
    </row>
    <row r="8025" spans="1:2" x14ac:dyDescent="0.25">
      <c r="A8025" s="9">
        <v>43435.291666666664</v>
      </c>
      <c r="B8025" s="10">
        <v>38</v>
      </c>
    </row>
    <row r="8026" spans="1:2" x14ac:dyDescent="0.25">
      <c r="A8026" s="9">
        <v>43435.333333333336</v>
      </c>
      <c r="B8026" s="10">
        <v>39</v>
      </c>
    </row>
    <row r="8027" spans="1:2" x14ac:dyDescent="0.25">
      <c r="A8027" s="9">
        <v>43435.375</v>
      </c>
      <c r="B8027" s="10">
        <v>41</v>
      </c>
    </row>
    <row r="8028" spans="1:2" x14ac:dyDescent="0.25">
      <c r="A8028" s="9">
        <v>43435.416666666664</v>
      </c>
      <c r="B8028" s="10">
        <v>42</v>
      </c>
    </row>
    <row r="8029" spans="1:2" x14ac:dyDescent="0.25">
      <c r="A8029" s="9">
        <v>43435.458333333336</v>
      </c>
      <c r="B8029" s="10">
        <v>43</v>
      </c>
    </row>
    <row r="8030" spans="1:2" x14ac:dyDescent="0.25">
      <c r="A8030" s="9">
        <v>43435.5</v>
      </c>
      <c r="B8030" s="10">
        <v>43</v>
      </c>
    </row>
    <row r="8031" spans="1:2" x14ac:dyDescent="0.25">
      <c r="A8031" s="9">
        <v>43435.541666666664</v>
      </c>
      <c r="B8031" s="10">
        <v>44</v>
      </c>
    </row>
    <row r="8032" spans="1:2" x14ac:dyDescent="0.25">
      <c r="A8032" s="9">
        <v>43435.583333333336</v>
      </c>
      <c r="B8032" s="10">
        <v>45</v>
      </c>
    </row>
    <row r="8033" spans="1:2" x14ac:dyDescent="0.25">
      <c r="A8033" s="9">
        <v>43435.625</v>
      </c>
      <c r="B8033" s="10">
        <v>45</v>
      </c>
    </row>
    <row r="8034" spans="1:2" x14ac:dyDescent="0.25">
      <c r="A8034" s="9">
        <v>43435.666666666664</v>
      </c>
      <c r="B8034" s="10">
        <v>45</v>
      </c>
    </row>
    <row r="8035" spans="1:2" x14ac:dyDescent="0.25">
      <c r="A8035" s="9">
        <v>43435.708333333336</v>
      </c>
      <c r="B8035" s="10">
        <v>45</v>
      </c>
    </row>
    <row r="8036" spans="1:2" x14ac:dyDescent="0.25">
      <c r="A8036" s="9">
        <v>43435.75</v>
      </c>
      <c r="B8036" s="10">
        <v>45</v>
      </c>
    </row>
    <row r="8037" spans="1:2" x14ac:dyDescent="0.25">
      <c r="A8037" s="9">
        <v>43435.791666666664</v>
      </c>
      <c r="B8037" s="10">
        <v>44</v>
      </c>
    </row>
    <row r="8038" spans="1:2" x14ac:dyDescent="0.25">
      <c r="A8038" s="9">
        <v>43435.833333333336</v>
      </c>
      <c r="B8038" s="10">
        <v>43</v>
      </c>
    </row>
    <row r="8039" spans="1:2" x14ac:dyDescent="0.25">
      <c r="A8039" s="9">
        <v>43435.875</v>
      </c>
      <c r="B8039" s="10">
        <v>43</v>
      </c>
    </row>
    <row r="8040" spans="1:2" x14ac:dyDescent="0.25">
      <c r="A8040" s="9">
        <v>43435.916666666664</v>
      </c>
      <c r="B8040" s="10">
        <v>42</v>
      </c>
    </row>
    <row r="8041" spans="1:2" x14ac:dyDescent="0.25">
      <c r="A8041" s="9">
        <v>43435.958333333336</v>
      </c>
      <c r="B8041" s="10">
        <v>43</v>
      </c>
    </row>
    <row r="8042" spans="1:2" x14ac:dyDescent="0.25">
      <c r="A8042" s="9">
        <v>43436</v>
      </c>
      <c r="B8042" s="10">
        <v>42</v>
      </c>
    </row>
    <row r="8043" spans="1:2" x14ac:dyDescent="0.25">
      <c r="A8043" s="9">
        <v>43436.041666666664</v>
      </c>
      <c r="B8043" s="10">
        <v>43</v>
      </c>
    </row>
    <row r="8044" spans="1:2" x14ac:dyDescent="0.25">
      <c r="A8044" s="9">
        <v>43436.083333333336</v>
      </c>
      <c r="B8044" s="10">
        <v>45</v>
      </c>
    </row>
    <row r="8045" spans="1:2" x14ac:dyDescent="0.25">
      <c r="A8045" s="9">
        <v>43436.125</v>
      </c>
      <c r="B8045" s="10">
        <v>43</v>
      </c>
    </row>
    <row r="8046" spans="1:2" x14ac:dyDescent="0.25">
      <c r="A8046" s="9">
        <v>43436.166666666664</v>
      </c>
      <c r="B8046" s="10">
        <v>44</v>
      </c>
    </row>
    <row r="8047" spans="1:2" x14ac:dyDescent="0.25">
      <c r="A8047" s="9">
        <v>43436.208333333336</v>
      </c>
      <c r="B8047" s="10">
        <v>45</v>
      </c>
    </row>
    <row r="8048" spans="1:2" x14ac:dyDescent="0.25">
      <c r="A8048" s="9">
        <v>43436.25</v>
      </c>
      <c r="B8048" s="10">
        <v>45</v>
      </c>
    </row>
    <row r="8049" spans="1:2" x14ac:dyDescent="0.25">
      <c r="A8049" s="9">
        <v>43436.291666666664</v>
      </c>
      <c r="B8049" s="10">
        <v>46</v>
      </c>
    </row>
    <row r="8050" spans="1:2" x14ac:dyDescent="0.25">
      <c r="A8050" s="9">
        <v>43436.333333333336</v>
      </c>
      <c r="B8050" s="10">
        <v>46</v>
      </c>
    </row>
    <row r="8051" spans="1:2" x14ac:dyDescent="0.25">
      <c r="A8051" s="9">
        <v>43436.375</v>
      </c>
      <c r="B8051" s="10">
        <v>46</v>
      </c>
    </row>
    <row r="8052" spans="1:2" x14ac:dyDescent="0.25">
      <c r="A8052" s="9">
        <v>43436.416666666664</v>
      </c>
      <c r="B8052" s="10">
        <v>47</v>
      </c>
    </row>
    <row r="8053" spans="1:2" x14ac:dyDescent="0.25">
      <c r="A8053" s="9">
        <v>43436.458333333336</v>
      </c>
      <c r="B8053" s="10">
        <v>48</v>
      </c>
    </row>
    <row r="8054" spans="1:2" x14ac:dyDescent="0.25">
      <c r="A8054" s="9">
        <v>43436.5</v>
      </c>
      <c r="B8054" s="10">
        <v>48</v>
      </c>
    </row>
    <row r="8055" spans="1:2" x14ac:dyDescent="0.25">
      <c r="A8055" s="9">
        <v>43436.541666666664</v>
      </c>
      <c r="B8055" s="10">
        <v>50</v>
      </c>
    </row>
    <row r="8056" spans="1:2" x14ac:dyDescent="0.25">
      <c r="A8056" s="9">
        <v>43436.583333333336</v>
      </c>
      <c r="B8056" s="10">
        <v>52</v>
      </c>
    </row>
    <row r="8057" spans="1:2" x14ac:dyDescent="0.25">
      <c r="A8057" s="9">
        <v>43436.625</v>
      </c>
      <c r="B8057" s="10">
        <v>52</v>
      </c>
    </row>
    <row r="8058" spans="1:2" x14ac:dyDescent="0.25">
      <c r="A8058" s="9">
        <v>43436.666666666664</v>
      </c>
      <c r="B8058" s="10">
        <v>51</v>
      </c>
    </row>
    <row r="8059" spans="1:2" x14ac:dyDescent="0.25">
      <c r="A8059" s="9">
        <v>43436.708333333336</v>
      </c>
      <c r="B8059" s="10">
        <v>54</v>
      </c>
    </row>
    <row r="8060" spans="1:2" x14ac:dyDescent="0.25">
      <c r="A8060" s="9">
        <v>43436.75</v>
      </c>
      <c r="B8060" s="10">
        <v>52</v>
      </c>
    </row>
    <row r="8061" spans="1:2" x14ac:dyDescent="0.25">
      <c r="A8061" s="9">
        <v>43436.791666666664</v>
      </c>
      <c r="B8061" s="10">
        <v>52</v>
      </c>
    </row>
    <row r="8062" spans="1:2" x14ac:dyDescent="0.25">
      <c r="A8062" s="9">
        <v>43436.833333333336</v>
      </c>
      <c r="B8062" s="10">
        <v>52</v>
      </c>
    </row>
    <row r="8063" spans="1:2" x14ac:dyDescent="0.25">
      <c r="A8063" s="9">
        <v>43436.875</v>
      </c>
      <c r="B8063" s="10">
        <v>54</v>
      </c>
    </row>
    <row r="8064" spans="1:2" x14ac:dyDescent="0.25">
      <c r="A8064" s="9">
        <v>43436.916666666664</v>
      </c>
      <c r="B8064" s="10">
        <v>52</v>
      </c>
    </row>
    <row r="8065" spans="1:2" x14ac:dyDescent="0.25">
      <c r="A8065" s="9">
        <v>43436.958333333336</v>
      </c>
      <c r="B8065" s="10">
        <v>55</v>
      </c>
    </row>
    <row r="8066" spans="1:2" x14ac:dyDescent="0.25">
      <c r="A8066" s="9">
        <v>43437</v>
      </c>
      <c r="B8066" s="10">
        <v>57</v>
      </c>
    </row>
    <row r="8067" spans="1:2" x14ac:dyDescent="0.25">
      <c r="A8067" s="9">
        <v>43437.041666666664</v>
      </c>
      <c r="B8067" s="10">
        <v>55</v>
      </c>
    </row>
    <row r="8068" spans="1:2" x14ac:dyDescent="0.25">
      <c r="A8068" s="9">
        <v>43437.083333333336</v>
      </c>
      <c r="B8068" s="10">
        <v>55</v>
      </c>
    </row>
    <row r="8069" spans="1:2" x14ac:dyDescent="0.25">
      <c r="A8069" s="9">
        <v>43437.125</v>
      </c>
      <c r="B8069" s="10">
        <v>55</v>
      </c>
    </row>
    <row r="8070" spans="1:2" x14ac:dyDescent="0.25">
      <c r="A8070" s="9">
        <v>43437.166666666664</v>
      </c>
      <c r="B8070" s="10">
        <v>55</v>
      </c>
    </row>
    <row r="8071" spans="1:2" x14ac:dyDescent="0.25">
      <c r="A8071" s="9">
        <v>43437.208333333336</v>
      </c>
      <c r="B8071" s="10">
        <v>55</v>
      </c>
    </row>
    <row r="8072" spans="1:2" x14ac:dyDescent="0.25">
      <c r="A8072" s="9">
        <v>43437.25</v>
      </c>
      <c r="B8072" s="10">
        <v>55</v>
      </c>
    </row>
    <row r="8073" spans="1:2" x14ac:dyDescent="0.25">
      <c r="A8073" s="9">
        <v>43437.291666666664</v>
      </c>
      <c r="B8073" s="10">
        <v>55</v>
      </c>
    </row>
    <row r="8074" spans="1:2" x14ac:dyDescent="0.25">
      <c r="A8074" s="9">
        <v>43437.333333333336</v>
      </c>
      <c r="B8074" s="10">
        <v>55</v>
      </c>
    </row>
    <row r="8075" spans="1:2" x14ac:dyDescent="0.25">
      <c r="A8075" s="9">
        <v>43437.375</v>
      </c>
      <c r="B8075" s="10">
        <v>55</v>
      </c>
    </row>
    <row r="8076" spans="1:2" x14ac:dyDescent="0.25">
      <c r="A8076" s="9">
        <v>43437.416666666664</v>
      </c>
      <c r="B8076" s="10">
        <v>55</v>
      </c>
    </row>
    <row r="8077" spans="1:2" x14ac:dyDescent="0.25">
      <c r="A8077" s="9">
        <v>43437.458333333336</v>
      </c>
      <c r="B8077" s="10">
        <v>55</v>
      </c>
    </row>
    <row r="8078" spans="1:2" x14ac:dyDescent="0.25">
      <c r="A8078" s="9">
        <v>43437.5</v>
      </c>
      <c r="B8078" s="10">
        <v>54</v>
      </c>
    </row>
    <row r="8079" spans="1:2" x14ac:dyDescent="0.25">
      <c r="A8079" s="9">
        <v>43437.541666666664</v>
      </c>
      <c r="B8079" s="10">
        <v>54</v>
      </c>
    </row>
    <row r="8080" spans="1:2" x14ac:dyDescent="0.25">
      <c r="A8080" s="9">
        <v>43437.583333333336</v>
      </c>
      <c r="B8080" s="10">
        <v>54</v>
      </c>
    </row>
    <row r="8081" spans="1:2" x14ac:dyDescent="0.25">
      <c r="A8081" s="9">
        <v>43437.625</v>
      </c>
      <c r="B8081" s="10">
        <v>54</v>
      </c>
    </row>
    <row r="8082" spans="1:2" x14ac:dyDescent="0.25">
      <c r="A8082" s="9">
        <v>43437.666666666664</v>
      </c>
      <c r="B8082" s="10">
        <v>53</v>
      </c>
    </row>
    <row r="8083" spans="1:2" x14ac:dyDescent="0.25">
      <c r="A8083" s="9">
        <v>43437.708333333336</v>
      </c>
      <c r="B8083" s="10">
        <v>52</v>
      </c>
    </row>
    <row r="8084" spans="1:2" x14ac:dyDescent="0.25">
      <c r="A8084" s="9">
        <v>43437.75</v>
      </c>
      <c r="B8084" s="10">
        <v>52</v>
      </c>
    </row>
    <row r="8085" spans="1:2" x14ac:dyDescent="0.25">
      <c r="A8085" s="9">
        <v>43437.791666666664</v>
      </c>
      <c r="B8085" s="10">
        <v>50</v>
      </c>
    </row>
    <row r="8086" spans="1:2" x14ac:dyDescent="0.25">
      <c r="A8086" s="9">
        <v>43437.833333333336</v>
      </c>
      <c r="B8086" s="10">
        <v>50</v>
      </c>
    </row>
    <row r="8087" spans="1:2" x14ac:dyDescent="0.25">
      <c r="A8087" s="9">
        <v>43437.875</v>
      </c>
      <c r="B8087" s="10">
        <v>48</v>
      </c>
    </row>
    <row r="8088" spans="1:2" x14ac:dyDescent="0.25">
      <c r="A8088" s="9">
        <v>43437.916666666664</v>
      </c>
      <c r="B8088" s="10">
        <v>48</v>
      </c>
    </row>
    <row r="8089" spans="1:2" x14ac:dyDescent="0.25">
      <c r="A8089" s="9">
        <v>43437.958333333336</v>
      </c>
      <c r="B8089" s="10">
        <v>46</v>
      </c>
    </row>
    <row r="8090" spans="1:2" x14ac:dyDescent="0.25">
      <c r="A8090" s="9">
        <v>43438</v>
      </c>
      <c r="B8090" s="10">
        <v>46</v>
      </c>
    </row>
    <row r="8091" spans="1:2" x14ac:dyDescent="0.25">
      <c r="A8091" s="9">
        <v>43438.041666666664</v>
      </c>
      <c r="B8091" s="10">
        <v>43</v>
      </c>
    </row>
    <row r="8092" spans="1:2" x14ac:dyDescent="0.25">
      <c r="A8092" s="9">
        <v>43438.083333333336</v>
      </c>
      <c r="B8092" s="10">
        <v>43</v>
      </c>
    </row>
    <row r="8093" spans="1:2" x14ac:dyDescent="0.25">
      <c r="A8093" s="9">
        <v>43438.125</v>
      </c>
      <c r="B8093" s="10">
        <v>39</v>
      </c>
    </row>
    <row r="8094" spans="1:2" x14ac:dyDescent="0.25">
      <c r="A8094" s="9">
        <v>43438.166666666664</v>
      </c>
      <c r="B8094" s="10">
        <v>39</v>
      </c>
    </row>
    <row r="8095" spans="1:2" x14ac:dyDescent="0.25">
      <c r="A8095" s="9">
        <v>43438.208333333336</v>
      </c>
      <c r="B8095" s="10">
        <v>39</v>
      </c>
    </row>
    <row r="8096" spans="1:2" x14ac:dyDescent="0.25">
      <c r="A8096" s="9">
        <v>43438.25</v>
      </c>
      <c r="B8096" s="10">
        <v>39</v>
      </c>
    </row>
    <row r="8097" spans="1:2" x14ac:dyDescent="0.25">
      <c r="A8097" s="9">
        <v>43438.291666666664</v>
      </c>
      <c r="B8097" s="10">
        <v>38</v>
      </c>
    </row>
    <row r="8098" spans="1:2" x14ac:dyDescent="0.25">
      <c r="A8098" s="9">
        <v>43438.333333333336</v>
      </c>
      <c r="B8098" s="10">
        <v>37</v>
      </c>
    </row>
    <row r="8099" spans="1:2" x14ac:dyDescent="0.25">
      <c r="A8099" s="9">
        <v>43438.375</v>
      </c>
      <c r="B8099" s="10">
        <v>39</v>
      </c>
    </row>
    <row r="8100" spans="1:2" x14ac:dyDescent="0.25">
      <c r="A8100" s="9">
        <v>43438.416666666664</v>
      </c>
      <c r="B8100" s="10">
        <v>40</v>
      </c>
    </row>
    <row r="8101" spans="1:2" x14ac:dyDescent="0.25">
      <c r="A8101" s="9">
        <v>43438.458333333336</v>
      </c>
      <c r="B8101" s="10">
        <v>39</v>
      </c>
    </row>
    <row r="8102" spans="1:2" x14ac:dyDescent="0.25">
      <c r="A8102" s="9">
        <v>43438.5</v>
      </c>
      <c r="B8102" s="10">
        <v>41</v>
      </c>
    </row>
    <row r="8103" spans="1:2" x14ac:dyDescent="0.25">
      <c r="A8103" s="9">
        <v>43438.541666666664</v>
      </c>
      <c r="B8103" s="10">
        <v>42</v>
      </c>
    </row>
    <row r="8104" spans="1:2" x14ac:dyDescent="0.25">
      <c r="A8104" s="9">
        <v>43438.583333333336</v>
      </c>
      <c r="B8104" s="10">
        <v>41</v>
      </c>
    </row>
    <row r="8105" spans="1:2" x14ac:dyDescent="0.25">
      <c r="A8105" s="9">
        <v>43438.625</v>
      </c>
      <c r="B8105" s="10">
        <v>41</v>
      </c>
    </row>
    <row r="8106" spans="1:2" x14ac:dyDescent="0.25">
      <c r="A8106" s="9">
        <v>43438.666666666664</v>
      </c>
      <c r="B8106" s="10">
        <v>40</v>
      </c>
    </row>
    <row r="8107" spans="1:2" x14ac:dyDescent="0.25">
      <c r="A8107" s="9">
        <v>43438.708333333336</v>
      </c>
      <c r="B8107" s="10">
        <v>39</v>
      </c>
    </row>
    <row r="8108" spans="1:2" x14ac:dyDescent="0.25">
      <c r="A8108" s="9">
        <v>43438.75</v>
      </c>
      <c r="B8108" s="10">
        <v>37</v>
      </c>
    </row>
    <row r="8109" spans="1:2" x14ac:dyDescent="0.25">
      <c r="A8109" s="9">
        <v>43438.791666666664</v>
      </c>
      <c r="B8109" s="10">
        <v>37</v>
      </c>
    </row>
    <row r="8110" spans="1:2" x14ac:dyDescent="0.25">
      <c r="A8110" s="9">
        <v>43438.833333333336</v>
      </c>
      <c r="B8110" s="10">
        <v>36</v>
      </c>
    </row>
    <row r="8111" spans="1:2" x14ac:dyDescent="0.25">
      <c r="A8111" s="9">
        <v>43438.875</v>
      </c>
      <c r="B8111" s="10">
        <v>34</v>
      </c>
    </row>
    <row r="8112" spans="1:2" x14ac:dyDescent="0.25">
      <c r="A8112" s="9">
        <v>43438.916666666664</v>
      </c>
      <c r="B8112" s="10">
        <v>33</v>
      </c>
    </row>
    <row r="8113" spans="1:2" x14ac:dyDescent="0.25">
      <c r="A8113" s="9">
        <v>43438.958333333336</v>
      </c>
      <c r="B8113" s="10">
        <v>32</v>
      </c>
    </row>
    <row r="8114" spans="1:2" x14ac:dyDescent="0.25">
      <c r="A8114" s="9">
        <v>43439</v>
      </c>
      <c r="B8114" s="10">
        <v>32</v>
      </c>
    </row>
    <row r="8115" spans="1:2" x14ac:dyDescent="0.25">
      <c r="A8115" s="9">
        <v>43439.041666666664</v>
      </c>
      <c r="B8115" s="10">
        <v>31</v>
      </c>
    </row>
    <row r="8116" spans="1:2" x14ac:dyDescent="0.25">
      <c r="A8116" s="9">
        <v>43439.083333333336</v>
      </c>
      <c r="B8116" s="10">
        <v>30</v>
      </c>
    </row>
    <row r="8117" spans="1:2" x14ac:dyDescent="0.25">
      <c r="A8117" s="9">
        <v>43439.125</v>
      </c>
      <c r="B8117" s="10">
        <v>30</v>
      </c>
    </row>
    <row r="8118" spans="1:2" x14ac:dyDescent="0.25">
      <c r="A8118" s="9">
        <v>43439.166666666664</v>
      </c>
      <c r="B8118" s="10">
        <v>30</v>
      </c>
    </row>
    <row r="8119" spans="1:2" x14ac:dyDescent="0.25">
      <c r="A8119" s="9">
        <v>43439.208333333336</v>
      </c>
      <c r="B8119" s="10">
        <v>30</v>
      </c>
    </row>
    <row r="8120" spans="1:2" x14ac:dyDescent="0.25">
      <c r="A8120" s="9">
        <v>43439.25</v>
      </c>
      <c r="B8120" s="10">
        <v>28</v>
      </c>
    </row>
    <row r="8121" spans="1:2" x14ac:dyDescent="0.25">
      <c r="A8121" s="9">
        <v>43439.291666666664</v>
      </c>
      <c r="B8121" s="10">
        <v>29</v>
      </c>
    </row>
    <row r="8122" spans="1:2" x14ac:dyDescent="0.25">
      <c r="A8122" s="9">
        <v>43439.333333333336</v>
      </c>
      <c r="B8122" s="10">
        <v>30</v>
      </c>
    </row>
    <row r="8123" spans="1:2" x14ac:dyDescent="0.25">
      <c r="A8123" s="9">
        <v>43439.375</v>
      </c>
      <c r="B8123" s="10">
        <v>30</v>
      </c>
    </row>
    <row r="8124" spans="1:2" x14ac:dyDescent="0.25">
      <c r="A8124" s="9">
        <v>43439.416666666664</v>
      </c>
      <c r="B8124" s="10">
        <v>32</v>
      </c>
    </row>
    <row r="8125" spans="1:2" x14ac:dyDescent="0.25">
      <c r="A8125" s="9">
        <v>43439.458333333336</v>
      </c>
      <c r="B8125" s="10">
        <v>34</v>
      </c>
    </row>
    <row r="8126" spans="1:2" x14ac:dyDescent="0.25">
      <c r="A8126" s="9">
        <v>43439.5</v>
      </c>
      <c r="B8126" s="10">
        <v>34</v>
      </c>
    </row>
    <row r="8127" spans="1:2" x14ac:dyDescent="0.25">
      <c r="A8127" s="9">
        <v>43439.541666666664</v>
      </c>
      <c r="B8127" s="10">
        <v>36</v>
      </c>
    </row>
    <row r="8128" spans="1:2" x14ac:dyDescent="0.25">
      <c r="A8128" s="9">
        <v>43439.583333333336</v>
      </c>
      <c r="B8128" s="10">
        <v>36</v>
      </c>
    </row>
    <row r="8129" spans="1:2" x14ac:dyDescent="0.25">
      <c r="A8129" s="9">
        <v>43439.625</v>
      </c>
      <c r="B8129" s="10">
        <v>37</v>
      </c>
    </row>
    <row r="8130" spans="1:2" x14ac:dyDescent="0.25">
      <c r="A8130" s="9">
        <v>43439.666666666664</v>
      </c>
      <c r="B8130" s="10">
        <v>37</v>
      </c>
    </row>
    <row r="8131" spans="1:2" x14ac:dyDescent="0.25">
      <c r="A8131" s="9">
        <v>43439.708333333336</v>
      </c>
      <c r="B8131" s="10">
        <v>38</v>
      </c>
    </row>
    <row r="8132" spans="1:2" x14ac:dyDescent="0.25">
      <c r="A8132" s="9">
        <v>43439.75</v>
      </c>
      <c r="B8132" s="10">
        <v>38</v>
      </c>
    </row>
    <row r="8133" spans="1:2" x14ac:dyDescent="0.25">
      <c r="A8133" s="9">
        <v>43439.791666666664</v>
      </c>
      <c r="B8133" s="10">
        <v>36</v>
      </c>
    </row>
    <row r="8134" spans="1:2" x14ac:dyDescent="0.25">
      <c r="A8134" s="9">
        <v>43439.833333333336</v>
      </c>
      <c r="B8134" s="10">
        <v>36</v>
      </c>
    </row>
    <row r="8135" spans="1:2" x14ac:dyDescent="0.25">
      <c r="A8135" s="9">
        <v>43439.875</v>
      </c>
      <c r="B8135" s="10">
        <v>36</v>
      </c>
    </row>
    <row r="8136" spans="1:2" x14ac:dyDescent="0.25">
      <c r="A8136" s="9">
        <v>43439.916666666664</v>
      </c>
      <c r="B8136" s="10">
        <v>36</v>
      </c>
    </row>
    <row r="8137" spans="1:2" x14ac:dyDescent="0.25">
      <c r="A8137" s="9">
        <v>43439.958333333336</v>
      </c>
      <c r="B8137" s="10">
        <v>35</v>
      </c>
    </row>
    <row r="8138" spans="1:2" x14ac:dyDescent="0.25">
      <c r="A8138" s="9">
        <v>43440</v>
      </c>
      <c r="B8138" s="10">
        <v>35</v>
      </c>
    </row>
    <row r="8139" spans="1:2" x14ac:dyDescent="0.25">
      <c r="A8139" s="9">
        <v>43440.041666666664</v>
      </c>
      <c r="B8139" s="10">
        <v>34</v>
      </c>
    </row>
    <row r="8140" spans="1:2" x14ac:dyDescent="0.25">
      <c r="A8140" s="9">
        <v>43440.083333333336</v>
      </c>
      <c r="B8140" s="10">
        <v>34</v>
      </c>
    </row>
    <row r="8141" spans="1:2" x14ac:dyDescent="0.25">
      <c r="A8141" s="9">
        <v>43440.125</v>
      </c>
      <c r="B8141" s="10">
        <v>33</v>
      </c>
    </row>
    <row r="8142" spans="1:2" x14ac:dyDescent="0.25">
      <c r="A8142" s="9">
        <v>43440.166666666664</v>
      </c>
      <c r="B8142" s="10">
        <v>33</v>
      </c>
    </row>
    <row r="8143" spans="1:2" x14ac:dyDescent="0.25">
      <c r="A8143" s="9">
        <v>43440.208333333336</v>
      </c>
      <c r="B8143" s="10">
        <v>33</v>
      </c>
    </row>
    <row r="8144" spans="1:2" x14ac:dyDescent="0.25">
      <c r="A8144" s="9">
        <v>43440.25</v>
      </c>
      <c r="B8144" s="10">
        <v>32</v>
      </c>
    </row>
    <row r="8145" spans="1:2" x14ac:dyDescent="0.25">
      <c r="A8145" s="9">
        <v>43440.291666666664</v>
      </c>
      <c r="B8145" s="10">
        <v>33</v>
      </c>
    </row>
    <row r="8146" spans="1:2" x14ac:dyDescent="0.25">
      <c r="A8146" s="9">
        <v>43440.333333333336</v>
      </c>
      <c r="B8146" s="10">
        <v>33</v>
      </c>
    </row>
    <row r="8147" spans="1:2" x14ac:dyDescent="0.25">
      <c r="A8147" s="9">
        <v>43440.375</v>
      </c>
      <c r="B8147" s="10">
        <v>34</v>
      </c>
    </row>
    <row r="8148" spans="1:2" x14ac:dyDescent="0.25">
      <c r="A8148" s="9">
        <v>43440.416666666664</v>
      </c>
      <c r="B8148" s="10">
        <v>36</v>
      </c>
    </row>
    <row r="8149" spans="1:2" x14ac:dyDescent="0.25">
      <c r="A8149" s="9">
        <v>43440.458333333336</v>
      </c>
      <c r="B8149" s="10">
        <v>37</v>
      </c>
    </row>
    <row r="8150" spans="1:2" x14ac:dyDescent="0.25">
      <c r="A8150" s="9">
        <v>43440.5</v>
      </c>
      <c r="B8150" s="10">
        <v>37</v>
      </c>
    </row>
    <row r="8151" spans="1:2" x14ac:dyDescent="0.25">
      <c r="A8151" s="9">
        <v>43440.541666666664</v>
      </c>
      <c r="B8151" s="10">
        <v>39</v>
      </c>
    </row>
    <row r="8152" spans="1:2" x14ac:dyDescent="0.25">
      <c r="A8152" s="9">
        <v>43440.583333333336</v>
      </c>
      <c r="B8152" s="10">
        <v>39</v>
      </c>
    </row>
    <row r="8153" spans="1:2" x14ac:dyDescent="0.25">
      <c r="A8153" s="9">
        <v>43440.625</v>
      </c>
      <c r="B8153" s="10">
        <v>39</v>
      </c>
    </row>
    <row r="8154" spans="1:2" x14ac:dyDescent="0.25">
      <c r="A8154" s="9">
        <v>43440.666666666664</v>
      </c>
      <c r="B8154" s="10">
        <v>40</v>
      </c>
    </row>
    <row r="8155" spans="1:2" x14ac:dyDescent="0.25">
      <c r="A8155" s="9">
        <v>43440.708333333336</v>
      </c>
      <c r="B8155" s="10">
        <v>39</v>
      </c>
    </row>
    <row r="8156" spans="1:2" x14ac:dyDescent="0.25">
      <c r="A8156" s="9">
        <v>43440.75</v>
      </c>
      <c r="B8156" s="10">
        <v>39</v>
      </c>
    </row>
    <row r="8157" spans="1:2" x14ac:dyDescent="0.25">
      <c r="A8157" s="9">
        <v>43440.791666666664</v>
      </c>
      <c r="B8157" s="10">
        <v>39</v>
      </c>
    </row>
    <row r="8158" spans="1:2" x14ac:dyDescent="0.25">
      <c r="A8158" s="9">
        <v>43440.833333333336</v>
      </c>
      <c r="B8158" s="10">
        <v>39</v>
      </c>
    </row>
    <row r="8159" spans="1:2" x14ac:dyDescent="0.25">
      <c r="A8159" s="9">
        <v>43440.875</v>
      </c>
      <c r="B8159" s="10">
        <v>39</v>
      </c>
    </row>
    <row r="8160" spans="1:2" x14ac:dyDescent="0.25">
      <c r="A8160" s="9">
        <v>43440.916666666664</v>
      </c>
      <c r="B8160" s="10">
        <v>39</v>
      </c>
    </row>
    <row r="8161" spans="1:2" x14ac:dyDescent="0.25">
      <c r="A8161" s="9">
        <v>43440.958333333336</v>
      </c>
      <c r="B8161" s="10">
        <v>39</v>
      </c>
    </row>
    <row r="8162" spans="1:2" x14ac:dyDescent="0.25">
      <c r="A8162" s="9">
        <v>43441</v>
      </c>
      <c r="B8162" s="10">
        <v>40</v>
      </c>
    </row>
    <row r="8163" spans="1:2" x14ac:dyDescent="0.25">
      <c r="A8163" s="9">
        <v>43441.041666666664</v>
      </c>
      <c r="B8163" s="10">
        <v>40</v>
      </c>
    </row>
    <row r="8164" spans="1:2" x14ac:dyDescent="0.25">
      <c r="A8164" s="9">
        <v>43441.083333333336</v>
      </c>
      <c r="B8164" s="10">
        <v>39</v>
      </c>
    </row>
    <row r="8165" spans="1:2" x14ac:dyDescent="0.25">
      <c r="A8165" s="9">
        <v>43441.125</v>
      </c>
      <c r="B8165" s="10">
        <v>39</v>
      </c>
    </row>
    <row r="8166" spans="1:2" x14ac:dyDescent="0.25">
      <c r="A8166" s="9">
        <v>43441.166666666664</v>
      </c>
      <c r="B8166" s="10">
        <v>39</v>
      </c>
    </row>
    <row r="8167" spans="1:2" x14ac:dyDescent="0.25">
      <c r="A8167" s="9">
        <v>43441.208333333336</v>
      </c>
      <c r="B8167" s="10">
        <v>37</v>
      </c>
    </row>
    <row r="8168" spans="1:2" x14ac:dyDescent="0.25">
      <c r="A8168" s="9">
        <v>43441.25</v>
      </c>
      <c r="B8168" s="10">
        <v>37</v>
      </c>
    </row>
    <row r="8169" spans="1:2" x14ac:dyDescent="0.25">
      <c r="A8169" s="9">
        <v>43441.291666666664</v>
      </c>
      <c r="B8169" s="10">
        <v>36</v>
      </c>
    </row>
    <row r="8170" spans="1:2" x14ac:dyDescent="0.25">
      <c r="A8170" s="9">
        <v>43441.333333333336</v>
      </c>
      <c r="B8170" s="10">
        <v>36</v>
      </c>
    </row>
    <row r="8171" spans="1:2" x14ac:dyDescent="0.25">
      <c r="A8171" s="9">
        <v>43441.375</v>
      </c>
      <c r="B8171" s="10">
        <v>36</v>
      </c>
    </row>
    <row r="8172" spans="1:2" x14ac:dyDescent="0.25">
      <c r="A8172" s="9">
        <v>43441.416666666664</v>
      </c>
      <c r="B8172" s="10">
        <v>37</v>
      </c>
    </row>
    <row r="8173" spans="1:2" x14ac:dyDescent="0.25">
      <c r="A8173" s="9">
        <v>43441.458333333336</v>
      </c>
      <c r="B8173" s="10">
        <v>37</v>
      </c>
    </row>
    <row r="8174" spans="1:2" x14ac:dyDescent="0.25">
      <c r="A8174" s="9">
        <v>43441.5</v>
      </c>
      <c r="B8174" s="10">
        <v>37</v>
      </c>
    </row>
    <row r="8175" spans="1:2" x14ac:dyDescent="0.25">
      <c r="A8175" s="9">
        <v>43441.541666666664</v>
      </c>
      <c r="B8175" s="10">
        <v>38</v>
      </c>
    </row>
    <row r="8176" spans="1:2" x14ac:dyDescent="0.25">
      <c r="A8176" s="9">
        <v>43441.583333333336</v>
      </c>
      <c r="B8176" s="10">
        <v>39</v>
      </c>
    </row>
    <row r="8177" spans="1:2" x14ac:dyDescent="0.25">
      <c r="A8177" s="9">
        <v>43441.625</v>
      </c>
      <c r="B8177" s="10">
        <v>37</v>
      </c>
    </row>
    <row r="8178" spans="1:2" x14ac:dyDescent="0.25">
      <c r="A8178" s="9">
        <v>43441.666666666664</v>
      </c>
      <c r="B8178" s="10">
        <v>37</v>
      </c>
    </row>
    <row r="8179" spans="1:2" x14ac:dyDescent="0.25">
      <c r="A8179" s="9">
        <v>43441.708333333336</v>
      </c>
      <c r="B8179" s="10">
        <v>36</v>
      </c>
    </row>
    <row r="8180" spans="1:2" x14ac:dyDescent="0.25">
      <c r="A8180" s="9">
        <v>43441.75</v>
      </c>
      <c r="B8180" s="10">
        <v>34</v>
      </c>
    </row>
    <row r="8181" spans="1:2" x14ac:dyDescent="0.25">
      <c r="A8181" s="9">
        <v>43441.791666666664</v>
      </c>
      <c r="B8181" s="10">
        <v>33</v>
      </c>
    </row>
    <row r="8182" spans="1:2" x14ac:dyDescent="0.25">
      <c r="A8182" s="9">
        <v>43441.833333333336</v>
      </c>
      <c r="B8182" s="10">
        <v>32</v>
      </c>
    </row>
    <row r="8183" spans="1:2" x14ac:dyDescent="0.25">
      <c r="A8183" s="9">
        <v>43441.875</v>
      </c>
      <c r="B8183" s="10">
        <v>30</v>
      </c>
    </row>
    <row r="8184" spans="1:2" x14ac:dyDescent="0.25">
      <c r="A8184" s="9">
        <v>43441.916666666664</v>
      </c>
      <c r="B8184" s="10">
        <v>30</v>
      </c>
    </row>
    <row r="8185" spans="1:2" x14ac:dyDescent="0.25">
      <c r="A8185" s="9">
        <v>43441.958333333336</v>
      </c>
      <c r="B8185" s="10">
        <v>30</v>
      </c>
    </row>
    <row r="8186" spans="1:2" x14ac:dyDescent="0.25">
      <c r="A8186" s="9">
        <v>43442</v>
      </c>
      <c r="B8186" s="10">
        <v>29</v>
      </c>
    </row>
    <row r="8187" spans="1:2" x14ac:dyDescent="0.25">
      <c r="A8187" s="9">
        <v>43442.041666666664</v>
      </c>
      <c r="B8187" s="10">
        <v>29</v>
      </c>
    </row>
    <row r="8188" spans="1:2" x14ac:dyDescent="0.25">
      <c r="A8188" s="9">
        <v>43442.083333333336</v>
      </c>
      <c r="B8188" s="10">
        <v>28</v>
      </c>
    </row>
    <row r="8189" spans="1:2" x14ac:dyDescent="0.25">
      <c r="A8189" s="9">
        <v>43442.125</v>
      </c>
      <c r="B8189" s="10">
        <v>28</v>
      </c>
    </row>
    <row r="8190" spans="1:2" x14ac:dyDescent="0.25">
      <c r="A8190" s="9">
        <v>43442.166666666664</v>
      </c>
      <c r="B8190" s="10">
        <v>28</v>
      </c>
    </row>
    <row r="8191" spans="1:2" x14ac:dyDescent="0.25">
      <c r="A8191" s="9">
        <v>43442.208333333336</v>
      </c>
      <c r="B8191" s="10">
        <v>27</v>
      </c>
    </row>
    <row r="8192" spans="1:2" x14ac:dyDescent="0.25">
      <c r="A8192" s="9">
        <v>43442.25</v>
      </c>
      <c r="B8192" s="10">
        <v>27</v>
      </c>
    </row>
    <row r="8193" spans="1:2" x14ac:dyDescent="0.25">
      <c r="A8193" s="9">
        <v>43442.291666666664</v>
      </c>
      <c r="B8193" s="10">
        <v>26</v>
      </c>
    </row>
    <row r="8194" spans="1:2" x14ac:dyDescent="0.25">
      <c r="A8194" s="9">
        <v>43442.333333333336</v>
      </c>
      <c r="B8194" s="10">
        <v>27</v>
      </c>
    </row>
    <row r="8195" spans="1:2" x14ac:dyDescent="0.25">
      <c r="A8195" s="9">
        <v>43442.375</v>
      </c>
      <c r="B8195" s="10">
        <v>28</v>
      </c>
    </row>
    <row r="8196" spans="1:2" x14ac:dyDescent="0.25">
      <c r="A8196" s="9">
        <v>43442.416666666664</v>
      </c>
      <c r="B8196" s="10">
        <v>30</v>
      </c>
    </row>
    <row r="8197" spans="1:2" x14ac:dyDescent="0.25">
      <c r="A8197" s="9">
        <v>43442.458333333336</v>
      </c>
      <c r="B8197" s="10">
        <v>32</v>
      </c>
    </row>
    <row r="8198" spans="1:2" x14ac:dyDescent="0.25">
      <c r="A8198" s="9">
        <v>43442.5</v>
      </c>
      <c r="B8198" s="10">
        <v>34</v>
      </c>
    </row>
    <row r="8199" spans="1:2" x14ac:dyDescent="0.25">
      <c r="A8199" s="9">
        <v>43442.541666666664</v>
      </c>
      <c r="B8199" s="10">
        <v>34</v>
      </c>
    </row>
    <row r="8200" spans="1:2" x14ac:dyDescent="0.25">
      <c r="A8200" s="9">
        <v>43442.583333333336</v>
      </c>
      <c r="B8200" s="10">
        <v>36</v>
      </c>
    </row>
    <row r="8201" spans="1:2" x14ac:dyDescent="0.25">
      <c r="A8201" s="9">
        <v>43442.625</v>
      </c>
      <c r="B8201" s="10">
        <v>36</v>
      </c>
    </row>
    <row r="8202" spans="1:2" x14ac:dyDescent="0.25">
      <c r="A8202" s="9">
        <v>43442.666666666664</v>
      </c>
      <c r="B8202" s="10">
        <v>35</v>
      </c>
    </row>
    <row r="8203" spans="1:2" x14ac:dyDescent="0.25">
      <c r="A8203" s="9">
        <v>43442.708333333336</v>
      </c>
      <c r="B8203" s="10">
        <v>34</v>
      </c>
    </row>
    <row r="8204" spans="1:2" x14ac:dyDescent="0.25">
      <c r="A8204" s="9">
        <v>43442.75</v>
      </c>
      <c r="B8204" s="10">
        <v>34</v>
      </c>
    </row>
    <row r="8205" spans="1:2" x14ac:dyDescent="0.25">
      <c r="A8205" s="9">
        <v>43442.791666666664</v>
      </c>
      <c r="B8205" s="10">
        <v>34</v>
      </c>
    </row>
    <row r="8206" spans="1:2" x14ac:dyDescent="0.25">
      <c r="A8206" s="9">
        <v>43442.833333333336</v>
      </c>
      <c r="B8206" s="10">
        <v>34</v>
      </c>
    </row>
    <row r="8207" spans="1:2" x14ac:dyDescent="0.25">
      <c r="A8207" s="9">
        <v>43442.875</v>
      </c>
      <c r="B8207" s="10">
        <v>34</v>
      </c>
    </row>
    <row r="8208" spans="1:2" x14ac:dyDescent="0.25">
      <c r="A8208" s="9">
        <v>43442.916666666664</v>
      </c>
      <c r="B8208" s="10">
        <v>34</v>
      </c>
    </row>
    <row r="8209" spans="1:2" x14ac:dyDescent="0.25">
      <c r="A8209" s="9">
        <v>43442.958333333336</v>
      </c>
      <c r="B8209" s="10">
        <v>34</v>
      </c>
    </row>
    <row r="8210" spans="1:2" x14ac:dyDescent="0.25">
      <c r="A8210" s="9">
        <v>43443</v>
      </c>
      <c r="B8210" s="10">
        <v>33</v>
      </c>
    </row>
    <row r="8211" spans="1:2" x14ac:dyDescent="0.25">
      <c r="A8211" s="9">
        <v>43443.041666666664</v>
      </c>
      <c r="B8211" s="10">
        <v>32</v>
      </c>
    </row>
    <row r="8212" spans="1:2" x14ac:dyDescent="0.25">
      <c r="A8212" s="9">
        <v>43443.083333333336</v>
      </c>
      <c r="B8212" s="10">
        <v>32</v>
      </c>
    </row>
    <row r="8213" spans="1:2" x14ac:dyDescent="0.25">
      <c r="A8213" s="9">
        <v>43443.125</v>
      </c>
      <c r="B8213" s="10">
        <v>30</v>
      </c>
    </row>
    <row r="8214" spans="1:2" x14ac:dyDescent="0.25">
      <c r="A8214" s="9">
        <v>43443.166666666664</v>
      </c>
      <c r="B8214" s="10">
        <v>31</v>
      </c>
    </row>
    <row r="8215" spans="1:2" x14ac:dyDescent="0.25">
      <c r="A8215" s="9">
        <v>43443.208333333336</v>
      </c>
      <c r="B8215" s="10">
        <v>30</v>
      </c>
    </row>
    <row r="8216" spans="1:2" x14ac:dyDescent="0.25">
      <c r="A8216" s="9">
        <v>43443.25</v>
      </c>
      <c r="B8216" s="10">
        <v>30</v>
      </c>
    </row>
    <row r="8217" spans="1:2" x14ac:dyDescent="0.25">
      <c r="A8217" s="9">
        <v>43443.291666666664</v>
      </c>
      <c r="B8217" s="10">
        <v>30</v>
      </c>
    </row>
    <row r="8218" spans="1:2" x14ac:dyDescent="0.25">
      <c r="A8218" s="9">
        <v>43443.333333333336</v>
      </c>
      <c r="B8218" s="10">
        <v>30</v>
      </c>
    </row>
    <row r="8219" spans="1:2" x14ac:dyDescent="0.25">
      <c r="A8219" s="9">
        <v>43443.375</v>
      </c>
      <c r="B8219" s="10">
        <v>32</v>
      </c>
    </row>
    <row r="8220" spans="1:2" x14ac:dyDescent="0.25">
      <c r="A8220" s="9">
        <v>43443.416666666664</v>
      </c>
      <c r="B8220" s="10">
        <v>33</v>
      </c>
    </row>
    <row r="8221" spans="1:2" x14ac:dyDescent="0.25">
      <c r="A8221" s="9">
        <v>43443.458333333336</v>
      </c>
      <c r="B8221" s="10">
        <v>34</v>
      </c>
    </row>
    <row r="8222" spans="1:2" x14ac:dyDescent="0.25">
      <c r="A8222" s="9">
        <v>43443.5</v>
      </c>
      <c r="B8222" s="10">
        <v>36</v>
      </c>
    </row>
    <row r="8223" spans="1:2" x14ac:dyDescent="0.25">
      <c r="A8223" s="9">
        <v>43443.541666666664</v>
      </c>
      <c r="B8223" s="10">
        <v>36</v>
      </c>
    </row>
    <row r="8224" spans="1:2" x14ac:dyDescent="0.25">
      <c r="A8224" s="9">
        <v>43443.583333333336</v>
      </c>
      <c r="B8224" s="10">
        <v>36</v>
      </c>
    </row>
    <row r="8225" spans="1:2" x14ac:dyDescent="0.25">
      <c r="A8225" s="9">
        <v>43443.625</v>
      </c>
      <c r="B8225" s="10">
        <v>36</v>
      </c>
    </row>
    <row r="8226" spans="1:2" x14ac:dyDescent="0.25">
      <c r="A8226" s="9">
        <v>43443.666666666664</v>
      </c>
      <c r="B8226" s="10">
        <v>36</v>
      </c>
    </row>
    <row r="8227" spans="1:2" x14ac:dyDescent="0.25">
      <c r="A8227" s="9">
        <v>43443.708333333336</v>
      </c>
      <c r="B8227" s="10">
        <v>36</v>
      </c>
    </row>
    <row r="8228" spans="1:2" x14ac:dyDescent="0.25">
      <c r="A8228" s="9">
        <v>43443.75</v>
      </c>
      <c r="B8228" s="10">
        <v>36</v>
      </c>
    </row>
    <row r="8229" spans="1:2" x14ac:dyDescent="0.25">
      <c r="A8229" s="9">
        <v>43443.791666666664</v>
      </c>
      <c r="B8229" s="10">
        <v>35</v>
      </c>
    </row>
    <row r="8230" spans="1:2" x14ac:dyDescent="0.25">
      <c r="A8230" s="9">
        <v>43443.833333333336</v>
      </c>
      <c r="B8230" s="10">
        <v>36</v>
      </c>
    </row>
    <row r="8231" spans="1:2" x14ac:dyDescent="0.25">
      <c r="A8231" s="9">
        <v>43443.875</v>
      </c>
      <c r="B8231" s="10">
        <v>36</v>
      </c>
    </row>
    <row r="8232" spans="1:2" x14ac:dyDescent="0.25">
      <c r="A8232" s="9">
        <v>43443.916666666664</v>
      </c>
      <c r="B8232" s="10">
        <v>34</v>
      </c>
    </row>
    <row r="8233" spans="1:2" x14ac:dyDescent="0.25">
      <c r="A8233" s="9">
        <v>43443.958333333336</v>
      </c>
      <c r="B8233" s="10">
        <v>34</v>
      </c>
    </row>
    <row r="8234" spans="1:2" x14ac:dyDescent="0.25">
      <c r="A8234" s="9">
        <v>43444</v>
      </c>
      <c r="B8234" s="10">
        <v>33</v>
      </c>
    </row>
    <row r="8235" spans="1:2" x14ac:dyDescent="0.25">
      <c r="A8235" s="9">
        <v>43444.041666666664</v>
      </c>
      <c r="B8235" s="10">
        <v>32</v>
      </c>
    </row>
    <row r="8236" spans="1:2" x14ac:dyDescent="0.25">
      <c r="A8236" s="9">
        <v>43444.083333333336</v>
      </c>
      <c r="B8236" s="10">
        <v>32</v>
      </c>
    </row>
    <row r="8237" spans="1:2" x14ac:dyDescent="0.25">
      <c r="A8237" s="9">
        <v>43444.125</v>
      </c>
      <c r="B8237" s="10">
        <v>30</v>
      </c>
    </row>
    <row r="8238" spans="1:2" x14ac:dyDescent="0.25">
      <c r="A8238" s="9">
        <v>43444.166666666664</v>
      </c>
      <c r="B8238" s="10">
        <v>31</v>
      </c>
    </row>
    <row r="8239" spans="1:2" x14ac:dyDescent="0.25">
      <c r="A8239" s="9">
        <v>43444.208333333336</v>
      </c>
      <c r="B8239" s="10">
        <v>30</v>
      </c>
    </row>
    <row r="8240" spans="1:2" x14ac:dyDescent="0.25">
      <c r="A8240" s="9">
        <v>43444.25</v>
      </c>
      <c r="B8240" s="10">
        <v>30</v>
      </c>
    </row>
    <row r="8241" spans="1:2" x14ac:dyDescent="0.25">
      <c r="A8241" s="9">
        <v>43444.291666666664</v>
      </c>
      <c r="B8241" s="10">
        <v>30</v>
      </c>
    </row>
    <row r="8242" spans="1:2" x14ac:dyDescent="0.25">
      <c r="A8242" s="9">
        <v>43444.333333333336</v>
      </c>
      <c r="B8242" s="10">
        <v>30</v>
      </c>
    </row>
    <row r="8243" spans="1:2" x14ac:dyDescent="0.25">
      <c r="A8243" s="9">
        <v>43444.375</v>
      </c>
      <c r="B8243" s="10">
        <v>34</v>
      </c>
    </row>
    <row r="8244" spans="1:2" x14ac:dyDescent="0.25">
      <c r="A8244" s="9">
        <v>43444.416666666664</v>
      </c>
      <c r="B8244" s="10">
        <v>37</v>
      </c>
    </row>
    <row r="8245" spans="1:2" x14ac:dyDescent="0.25">
      <c r="A8245" s="9">
        <v>43444.458333333336</v>
      </c>
      <c r="B8245" s="10">
        <v>37</v>
      </c>
    </row>
    <row r="8246" spans="1:2" x14ac:dyDescent="0.25">
      <c r="A8246" s="9">
        <v>43444.5</v>
      </c>
      <c r="B8246" s="10">
        <v>39</v>
      </c>
    </row>
    <row r="8247" spans="1:2" x14ac:dyDescent="0.25">
      <c r="A8247" s="9">
        <v>43444.541666666664</v>
      </c>
      <c r="B8247" s="10">
        <v>38</v>
      </c>
    </row>
    <row r="8248" spans="1:2" x14ac:dyDescent="0.25">
      <c r="A8248" s="9">
        <v>43444.583333333336</v>
      </c>
      <c r="B8248" s="10">
        <v>39</v>
      </c>
    </row>
    <row r="8249" spans="1:2" x14ac:dyDescent="0.25">
      <c r="A8249" s="9">
        <v>43444.625</v>
      </c>
      <c r="B8249" s="10">
        <v>39</v>
      </c>
    </row>
    <row r="8250" spans="1:2" x14ac:dyDescent="0.25">
      <c r="A8250" s="9">
        <v>43444.666666666664</v>
      </c>
      <c r="B8250" s="10">
        <v>39</v>
      </c>
    </row>
    <row r="8251" spans="1:2" x14ac:dyDescent="0.25">
      <c r="A8251" s="9">
        <v>43444.708333333336</v>
      </c>
      <c r="B8251" s="10">
        <v>37</v>
      </c>
    </row>
    <row r="8252" spans="1:2" x14ac:dyDescent="0.25">
      <c r="A8252" s="9">
        <v>43444.75</v>
      </c>
      <c r="B8252" s="10">
        <v>37</v>
      </c>
    </row>
    <row r="8253" spans="1:2" x14ac:dyDescent="0.25">
      <c r="A8253" s="9">
        <v>43444.791666666664</v>
      </c>
      <c r="B8253" s="10">
        <v>37</v>
      </c>
    </row>
    <row r="8254" spans="1:2" x14ac:dyDescent="0.25">
      <c r="A8254" s="9">
        <v>43444.833333333336</v>
      </c>
      <c r="B8254" s="10">
        <v>37</v>
      </c>
    </row>
    <row r="8255" spans="1:2" x14ac:dyDescent="0.25">
      <c r="A8255" s="9">
        <v>43444.875</v>
      </c>
      <c r="B8255" s="10">
        <v>37</v>
      </c>
    </row>
    <row r="8256" spans="1:2" x14ac:dyDescent="0.25">
      <c r="A8256" s="9">
        <v>43444.916666666664</v>
      </c>
      <c r="B8256" s="10">
        <v>35</v>
      </c>
    </row>
    <row r="8257" spans="1:2" x14ac:dyDescent="0.25">
      <c r="A8257" s="9">
        <v>43444.958333333336</v>
      </c>
      <c r="B8257" s="10">
        <v>34</v>
      </c>
    </row>
    <row r="8258" spans="1:2" x14ac:dyDescent="0.25">
      <c r="A8258" s="9">
        <v>43445</v>
      </c>
      <c r="B8258" s="10">
        <v>32</v>
      </c>
    </row>
    <row r="8259" spans="1:2" x14ac:dyDescent="0.25">
      <c r="A8259" s="9">
        <v>43445.041666666664</v>
      </c>
      <c r="B8259" s="10">
        <v>32</v>
      </c>
    </row>
    <row r="8260" spans="1:2" x14ac:dyDescent="0.25">
      <c r="A8260" s="9">
        <v>43445.083333333336</v>
      </c>
      <c r="B8260" s="10">
        <v>32</v>
      </c>
    </row>
    <row r="8261" spans="1:2" x14ac:dyDescent="0.25">
      <c r="A8261" s="9">
        <v>43445.125</v>
      </c>
      <c r="B8261" s="10">
        <v>30</v>
      </c>
    </row>
    <row r="8262" spans="1:2" x14ac:dyDescent="0.25">
      <c r="A8262" s="9">
        <v>43445.166666666664</v>
      </c>
      <c r="B8262" s="10">
        <v>31</v>
      </c>
    </row>
    <row r="8263" spans="1:2" x14ac:dyDescent="0.25">
      <c r="A8263" s="9">
        <v>43445.208333333336</v>
      </c>
      <c r="B8263" s="10">
        <v>30</v>
      </c>
    </row>
    <row r="8264" spans="1:2" x14ac:dyDescent="0.25">
      <c r="A8264" s="9">
        <v>43445.25</v>
      </c>
      <c r="B8264" s="10">
        <v>30</v>
      </c>
    </row>
    <row r="8265" spans="1:2" x14ac:dyDescent="0.25">
      <c r="A8265" s="9">
        <v>43445.291666666664</v>
      </c>
      <c r="B8265" s="10">
        <v>30</v>
      </c>
    </row>
    <row r="8266" spans="1:2" x14ac:dyDescent="0.25">
      <c r="A8266" s="9">
        <v>43445.333333333336</v>
      </c>
      <c r="B8266" s="10">
        <v>30</v>
      </c>
    </row>
    <row r="8267" spans="1:2" x14ac:dyDescent="0.25">
      <c r="A8267" s="9">
        <v>43445.375</v>
      </c>
      <c r="B8267" s="10">
        <v>34</v>
      </c>
    </row>
    <row r="8268" spans="1:2" x14ac:dyDescent="0.25">
      <c r="A8268" s="9">
        <v>43445.416666666664</v>
      </c>
      <c r="B8268" s="10">
        <v>35</v>
      </c>
    </row>
    <row r="8269" spans="1:2" x14ac:dyDescent="0.25">
      <c r="A8269" s="9">
        <v>43445.458333333336</v>
      </c>
      <c r="B8269" s="10">
        <v>36</v>
      </c>
    </row>
    <row r="8270" spans="1:2" x14ac:dyDescent="0.25">
      <c r="A8270" s="9">
        <v>43445.5</v>
      </c>
      <c r="B8270" s="10">
        <v>39</v>
      </c>
    </row>
    <row r="8271" spans="1:2" x14ac:dyDescent="0.25">
      <c r="A8271" s="9">
        <v>43445.541666666664</v>
      </c>
      <c r="B8271" s="10">
        <v>40</v>
      </c>
    </row>
    <row r="8272" spans="1:2" x14ac:dyDescent="0.25">
      <c r="A8272" s="9">
        <v>43445.583333333336</v>
      </c>
      <c r="B8272" s="10">
        <v>39</v>
      </c>
    </row>
    <row r="8273" spans="1:2" x14ac:dyDescent="0.25">
      <c r="A8273" s="9">
        <v>43445.625</v>
      </c>
      <c r="B8273" s="10">
        <v>39</v>
      </c>
    </row>
    <row r="8274" spans="1:2" x14ac:dyDescent="0.25">
      <c r="A8274" s="9">
        <v>43445.666666666664</v>
      </c>
      <c r="B8274" s="10">
        <v>40</v>
      </c>
    </row>
    <row r="8275" spans="1:2" x14ac:dyDescent="0.25">
      <c r="A8275" s="9">
        <v>43445.708333333336</v>
      </c>
      <c r="B8275" s="10">
        <v>37</v>
      </c>
    </row>
    <row r="8276" spans="1:2" x14ac:dyDescent="0.25">
      <c r="A8276" s="9">
        <v>43445.75</v>
      </c>
      <c r="B8276" s="10">
        <v>37</v>
      </c>
    </row>
    <row r="8277" spans="1:2" x14ac:dyDescent="0.25">
      <c r="A8277" s="9">
        <v>43445.791666666664</v>
      </c>
      <c r="B8277" s="10">
        <v>38</v>
      </c>
    </row>
    <row r="8278" spans="1:2" x14ac:dyDescent="0.25">
      <c r="A8278" s="9">
        <v>43445.833333333336</v>
      </c>
      <c r="B8278" s="10">
        <v>37</v>
      </c>
    </row>
    <row r="8279" spans="1:2" x14ac:dyDescent="0.25">
      <c r="A8279" s="9">
        <v>43445.875</v>
      </c>
      <c r="B8279" s="10">
        <v>37</v>
      </c>
    </row>
    <row r="8280" spans="1:2" x14ac:dyDescent="0.25">
      <c r="A8280" s="9">
        <v>43445.916666666664</v>
      </c>
      <c r="B8280" s="10">
        <v>36</v>
      </c>
    </row>
    <row r="8281" spans="1:2" x14ac:dyDescent="0.25">
      <c r="A8281" s="9">
        <v>43445.958333333336</v>
      </c>
      <c r="B8281" s="10">
        <v>36</v>
      </c>
    </row>
    <row r="8282" spans="1:2" x14ac:dyDescent="0.25">
      <c r="A8282" s="9">
        <v>43446</v>
      </c>
      <c r="B8282" s="10">
        <v>35</v>
      </c>
    </row>
    <row r="8283" spans="1:2" x14ac:dyDescent="0.25">
      <c r="A8283" s="9">
        <v>43446.041666666664</v>
      </c>
      <c r="B8283" s="10">
        <v>35</v>
      </c>
    </row>
    <row r="8284" spans="1:2" x14ac:dyDescent="0.25">
      <c r="A8284" s="9">
        <v>43446.083333333336</v>
      </c>
      <c r="B8284" s="10">
        <v>36</v>
      </c>
    </row>
    <row r="8285" spans="1:2" x14ac:dyDescent="0.25">
      <c r="A8285" s="9">
        <v>43446.125</v>
      </c>
      <c r="B8285" s="10">
        <v>36</v>
      </c>
    </row>
    <row r="8286" spans="1:2" x14ac:dyDescent="0.25">
      <c r="A8286" s="9">
        <v>43446.166666666664</v>
      </c>
      <c r="B8286" s="10">
        <v>35</v>
      </c>
    </row>
    <row r="8287" spans="1:2" x14ac:dyDescent="0.25">
      <c r="A8287" s="9">
        <v>43446.208333333336</v>
      </c>
      <c r="B8287" s="10">
        <v>34</v>
      </c>
    </row>
    <row r="8288" spans="1:2" x14ac:dyDescent="0.25">
      <c r="A8288" s="9">
        <v>43446.25</v>
      </c>
      <c r="B8288" s="10">
        <v>34</v>
      </c>
    </row>
    <row r="8289" spans="1:2" x14ac:dyDescent="0.25">
      <c r="A8289" s="9">
        <v>43446.291666666664</v>
      </c>
      <c r="B8289" s="10">
        <v>34</v>
      </c>
    </row>
    <row r="8290" spans="1:2" x14ac:dyDescent="0.25">
      <c r="A8290" s="9">
        <v>43446.333333333336</v>
      </c>
      <c r="B8290" s="10">
        <v>36</v>
      </c>
    </row>
    <row r="8291" spans="1:2" x14ac:dyDescent="0.25">
      <c r="A8291" s="9">
        <v>43446.375</v>
      </c>
      <c r="B8291" s="10">
        <v>36</v>
      </c>
    </row>
    <row r="8292" spans="1:2" x14ac:dyDescent="0.25">
      <c r="A8292" s="9">
        <v>43446.416666666664</v>
      </c>
      <c r="B8292" s="10">
        <v>38</v>
      </c>
    </row>
    <row r="8293" spans="1:2" x14ac:dyDescent="0.25">
      <c r="A8293" s="9">
        <v>43446.458333333336</v>
      </c>
      <c r="B8293" s="10">
        <v>39</v>
      </c>
    </row>
    <row r="8294" spans="1:2" x14ac:dyDescent="0.25">
      <c r="A8294" s="9">
        <v>43446.5</v>
      </c>
      <c r="B8294" s="10">
        <v>39</v>
      </c>
    </row>
    <row r="8295" spans="1:2" x14ac:dyDescent="0.25">
      <c r="A8295" s="9">
        <v>43446.541666666664</v>
      </c>
      <c r="B8295" s="10">
        <v>40</v>
      </c>
    </row>
    <row r="8296" spans="1:2" x14ac:dyDescent="0.25">
      <c r="A8296" s="9">
        <v>43446.583333333336</v>
      </c>
      <c r="B8296" s="10">
        <v>39</v>
      </c>
    </row>
    <row r="8297" spans="1:2" x14ac:dyDescent="0.25">
      <c r="A8297" s="9">
        <v>43446.625</v>
      </c>
      <c r="B8297" s="10">
        <v>39</v>
      </c>
    </row>
    <row r="8298" spans="1:2" x14ac:dyDescent="0.25">
      <c r="A8298" s="9">
        <v>43446.666666666664</v>
      </c>
      <c r="B8298" s="10">
        <v>39</v>
      </c>
    </row>
    <row r="8299" spans="1:2" x14ac:dyDescent="0.25">
      <c r="A8299" s="9">
        <v>43446.708333333336</v>
      </c>
      <c r="B8299" s="10">
        <v>39</v>
      </c>
    </row>
    <row r="8300" spans="1:2" x14ac:dyDescent="0.25">
      <c r="A8300" s="9">
        <v>43446.75</v>
      </c>
      <c r="B8300" s="10">
        <v>39</v>
      </c>
    </row>
    <row r="8301" spans="1:2" x14ac:dyDescent="0.25">
      <c r="A8301" s="9">
        <v>43446.791666666664</v>
      </c>
      <c r="B8301" s="10">
        <v>39</v>
      </c>
    </row>
    <row r="8302" spans="1:2" x14ac:dyDescent="0.25">
      <c r="A8302" s="9">
        <v>43446.833333333336</v>
      </c>
      <c r="B8302" s="10">
        <v>37</v>
      </c>
    </row>
    <row r="8303" spans="1:2" x14ac:dyDescent="0.25">
      <c r="A8303" s="9">
        <v>43446.875</v>
      </c>
      <c r="B8303" s="10">
        <v>37</v>
      </c>
    </row>
    <row r="8304" spans="1:2" x14ac:dyDescent="0.25">
      <c r="A8304" s="9">
        <v>43446.916666666664</v>
      </c>
      <c r="B8304" s="10">
        <v>37</v>
      </c>
    </row>
    <row r="8305" spans="1:2" x14ac:dyDescent="0.25">
      <c r="A8305" s="9">
        <v>43446.958333333336</v>
      </c>
      <c r="B8305" s="10">
        <v>36</v>
      </c>
    </row>
    <row r="8306" spans="1:2" x14ac:dyDescent="0.25">
      <c r="A8306" s="9">
        <v>43447</v>
      </c>
      <c r="B8306" s="10">
        <v>36</v>
      </c>
    </row>
    <row r="8307" spans="1:2" x14ac:dyDescent="0.25">
      <c r="A8307" s="9">
        <v>43447.041666666664</v>
      </c>
      <c r="B8307" s="10">
        <v>36</v>
      </c>
    </row>
    <row r="8308" spans="1:2" x14ac:dyDescent="0.25">
      <c r="A8308" s="9">
        <v>43447.083333333336</v>
      </c>
      <c r="B8308" s="10">
        <v>36</v>
      </c>
    </row>
    <row r="8309" spans="1:2" x14ac:dyDescent="0.25">
      <c r="A8309" s="9">
        <v>43447.125</v>
      </c>
      <c r="B8309" s="10">
        <v>34</v>
      </c>
    </row>
    <row r="8310" spans="1:2" x14ac:dyDescent="0.25">
      <c r="A8310" s="9">
        <v>43447.166666666664</v>
      </c>
      <c r="B8310" s="10">
        <v>34</v>
      </c>
    </row>
    <row r="8311" spans="1:2" x14ac:dyDescent="0.25">
      <c r="A8311" s="9">
        <v>43447.208333333336</v>
      </c>
      <c r="B8311" s="10">
        <v>34</v>
      </c>
    </row>
    <row r="8312" spans="1:2" x14ac:dyDescent="0.25">
      <c r="A8312" s="9">
        <v>43447.25</v>
      </c>
      <c r="B8312" s="10">
        <v>34</v>
      </c>
    </row>
    <row r="8313" spans="1:2" x14ac:dyDescent="0.25">
      <c r="A8313" s="9">
        <v>43447.291666666664</v>
      </c>
      <c r="B8313" s="10">
        <v>34</v>
      </c>
    </row>
    <row r="8314" spans="1:2" x14ac:dyDescent="0.25">
      <c r="A8314" s="9">
        <v>43447.333333333336</v>
      </c>
      <c r="B8314" s="10">
        <v>34</v>
      </c>
    </row>
    <row r="8315" spans="1:2" x14ac:dyDescent="0.25">
      <c r="A8315" s="9">
        <v>43447.375</v>
      </c>
      <c r="B8315" s="10">
        <v>36</v>
      </c>
    </row>
    <row r="8316" spans="1:2" x14ac:dyDescent="0.25">
      <c r="A8316" s="9">
        <v>43447.416666666664</v>
      </c>
      <c r="B8316" s="10">
        <v>36</v>
      </c>
    </row>
    <row r="8317" spans="1:2" x14ac:dyDescent="0.25">
      <c r="A8317" s="9">
        <v>43447.458333333336</v>
      </c>
      <c r="B8317" s="10">
        <v>36</v>
      </c>
    </row>
    <row r="8318" spans="1:2" x14ac:dyDescent="0.25">
      <c r="A8318" s="9">
        <v>43447.5</v>
      </c>
      <c r="B8318" s="10">
        <v>36</v>
      </c>
    </row>
    <row r="8319" spans="1:2" x14ac:dyDescent="0.25">
      <c r="A8319" s="9">
        <v>43447.541666666664</v>
      </c>
      <c r="B8319" s="10">
        <v>38</v>
      </c>
    </row>
    <row r="8320" spans="1:2" x14ac:dyDescent="0.25">
      <c r="A8320" s="9">
        <v>43447.583333333336</v>
      </c>
      <c r="B8320" s="10">
        <v>37</v>
      </c>
    </row>
    <row r="8321" spans="1:2" x14ac:dyDescent="0.25">
      <c r="A8321" s="9">
        <v>43447.625</v>
      </c>
      <c r="B8321" s="10">
        <v>37</v>
      </c>
    </row>
    <row r="8322" spans="1:2" x14ac:dyDescent="0.25">
      <c r="A8322" s="9">
        <v>43447.666666666664</v>
      </c>
      <c r="B8322" s="10">
        <v>37</v>
      </c>
    </row>
    <row r="8323" spans="1:2" x14ac:dyDescent="0.25">
      <c r="A8323" s="9">
        <v>43447.708333333336</v>
      </c>
      <c r="B8323" s="10">
        <v>37</v>
      </c>
    </row>
    <row r="8324" spans="1:2" x14ac:dyDescent="0.25">
      <c r="A8324" s="9">
        <v>43447.75</v>
      </c>
      <c r="B8324" s="10">
        <v>40</v>
      </c>
    </row>
    <row r="8325" spans="1:2" x14ac:dyDescent="0.25">
      <c r="A8325" s="9">
        <v>43447.791666666664</v>
      </c>
      <c r="B8325" s="10">
        <v>40</v>
      </c>
    </row>
    <row r="8326" spans="1:2" x14ac:dyDescent="0.25">
      <c r="A8326" s="9">
        <v>43447.833333333336</v>
      </c>
      <c r="B8326" s="10">
        <v>41</v>
      </c>
    </row>
    <row r="8327" spans="1:2" x14ac:dyDescent="0.25">
      <c r="A8327" s="9">
        <v>43447.875</v>
      </c>
      <c r="B8327" s="10">
        <v>41</v>
      </c>
    </row>
    <row r="8328" spans="1:2" x14ac:dyDescent="0.25">
      <c r="A8328" s="9">
        <v>43447.916666666664</v>
      </c>
      <c r="B8328" s="10">
        <v>42</v>
      </c>
    </row>
    <row r="8329" spans="1:2" x14ac:dyDescent="0.25">
      <c r="A8329" s="9">
        <v>43447.958333333336</v>
      </c>
      <c r="B8329" s="10">
        <v>40</v>
      </c>
    </row>
    <row r="8330" spans="1:2" x14ac:dyDescent="0.25">
      <c r="A8330" s="9">
        <v>43448</v>
      </c>
      <c r="B8330" s="10">
        <v>40</v>
      </c>
    </row>
    <row r="8331" spans="1:2" x14ac:dyDescent="0.25">
      <c r="A8331" s="9">
        <v>43448.041666666664</v>
      </c>
      <c r="B8331" s="10">
        <v>40</v>
      </c>
    </row>
    <row r="8332" spans="1:2" x14ac:dyDescent="0.25">
      <c r="A8332" s="9">
        <v>43448.083333333336</v>
      </c>
      <c r="B8332" s="10">
        <v>40</v>
      </c>
    </row>
    <row r="8333" spans="1:2" x14ac:dyDescent="0.25">
      <c r="A8333" s="9">
        <v>43448.125</v>
      </c>
      <c r="B8333" s="10">
        <v>41</v>
      </c>
    </row>
    <row r="8334" spans="1:2" x14ac:dyDescent="0.25">
      <c r="A8334" s="9">
        <v>43448.166666666664</v>
      </c>
      <c r="B8334" s="10">
        <v>41</v>
      </c>
    </row>
    <row r="8335" spans="1:2" x14ac:dyDescent="0.25">
      <c r="A8335" s="9">
        <v>43448.208333333336</v>
      </c>
      <c r="B8335" s="10">
        <v>41</v>
      </c>
    </row>
    <row r="8336" spans="1:2" x14ac:dyDescent="0.25">
      <c r="A8336" s="9">
        <v>43448.25</v>
      </c>
      <c r="B8336" s="10">
        <v>42</v>
      </c>
    </row>
    <row r="8337" spans="1:2" x14ac:dyDescent="0.25">
      <c r="A8337" s="9">
        <v>43448.291666666664</v>
      </c>
      <c r="B8337" s="10">
        <v>42</v>
      </c>
    </row>
    <row r="8338" spans="1:2" x14ac:dyDescent="0.25">
      <c r="A8338" s="9">
        <v>43448.333333333336</v>
      </c>
      <c r="B8338" s="10">
        <v>43</v>
      </c>
    </row>
    <row r="8339" spans="1:2" x14ac:dyDescent="0.25">
      <c r="A8339" s="9">
        <v>43448.375</v>
      </c>
      <c r="B8339" s="10">
        <v>46</v>
      </c>
    </row>
    <row r="8340" spans="1:2" x14ac:dyDescent="0.25">
      <c r="A8340" s="9">
        <v>43448.416666666664</v>
      </c>
      <c r="B8340" s="10">
        <v>49</v>
      </c>
    </row>
    <row r="8341" spans="1:2" x14ac:dyDescent="0.25">
      <c r="A8341" s="9">
        <v>43448.458333333336</v>
      </c>
      <c r="B8341" s="10">
        <v>45</v>
      </c>
    </row>
    <row r="8342" spans="1:2" x14ac:dyDescent="0.25">
      <c r="A8342" s="9">
        <v>43448.5</v>
      </c>
      <c r="B8342" s="10">
        <v>45</v>
      </c>
    </row>
    <row r="8343" spans="1:2" x14ac:dyDescent="0.25">
      <c r="A8343" s="9">
        <v>43448.541666666664</v>
      </c>
      <c r="B8343" s="10">
        <v>45</v>
      </c>
    </row>
    <row r="8344" spans="1:2" x14ac:dyDescent="0.25">
      <c r="A8344" s="9">
        <v>43448.583333333336</v>
      </c>
      <c r="B8344" s="10">
        <v>45</v>
      </c>
    </row>
    <row r="8345" spans="1:2" x14ac:dyDescent="0.25">
      <c r="A8345" s="9">
        <v>43448.625</v>
      </c>
      <c r="B8345" s="10">
        <v>45</v>
      </c>
    </row>
    <row r="8346" spans="1:2" x14ac:dyDescent="0.25">
      <c r="A8346" s="9">
        <v>43448.666666666664</v>
      </c>
      <c r="B8346" s="10">
        <v>50</v>
      </c>
    </row>
    <row r="8347" spans="1:2" x14ac:dyDescent="0.25">
      <c r="A8347" s="9">
        <v>43448.708333333336</v>
      </c>
      <c r="B8347" s="10">
        <v>52</v>
      </c>
    </row>
    <row r="8348" spans="1:2" x14ac:dyDescent="0.25">
      <c r="A8348" s="9">
        <v>43448.75</v>
      </c>
      <c r="B8348" s="10">
        <v>50</v>
      </c>
    </row>
    <row r="8349" spans="1:2" x14ac:dyDescent="0.25">
      <c r="A8349" s="9">
        <v>43448.791666666664</v>
      </c>
      <c r="B8349" s="10">
        <v>51</v>
      </c>
    </row>
    <row r="8350" spans="1:2" x14ac:dyDescent="0.25">
      <c r="A8350" s="9">
        <v>43448.833333333336</v>
      </c>
      <c r="B8350" s="10">
        <v>50</v>
      </c>
    </row>
    <row r="8351" spans="1:2" x14ac:dyDescent="0.25">
      <c r="A8351" s="9">
        <v>43448.875</v>
      </c>
      <c r="B8351" s="10">
        <v>50</v>
      </c>
    </row>
    <row r="8352" spans="1:2" x14ac:dyDescent="0.25">
      <c r="A8352" s="9">
        <v>43448.916666666664</v>
      </c>
      <c r="B8352" s="10">
        <v>50</v>
      </c>
    </row>
    <row r="8353" spans="1:2" x14ac:dyDescent="0.25">
      <c r="A8353" s="9">
        <v>43448.958333333336</v>
      </c>
      <c r="B8353" s="10">
        <v>50</v>
      </c>
    </row>
    <row r="8354" spans="1:2" x14ac:dyDescent="0.25">
      <c r="A8354" s="9">
        <v>43449</v>
      </c>
      <c r="B8354" s="10">
        <v>50</v>
      </c>
    </row>
    <row r="8355" spans="1:2" x14ac:dyDescent="0.25">
      <c r="A8355" s="9">
        <v>43449.041666666664</v>
      </c>
      <c r="B8355" s="10">
        <v>48</v>
      </c>
    </row>
    <row r="8356" spans="1:2" x14ac:dyDescent="0.25">
      <c r="A8356" s="9">
        <v>43449.083333333336</v>
      </c>
      <c r="B8356" s="10">
        <v>46</v>
      </c>
    </row>
    <row r="8357" spans="1:2" x14ac:dyDescent="0.25">
      <c r="A8357" s="9">
        <v>43449.125</v>
      </c>
      <c r="B8357" s="10">
        <v>46</v>
      </c>
    </row>
    <row r="8358" spans="1:2" x14ac:dyDescent="0.25">
      <c r="A8358" s="9">
        <v>43449.166666666664</v>
      </c>
      <c r="B8358" s="10">
        <v>46</v>
      </c>
    </row>
    <row r="8359" spans="1:2" x14ac:dyDescent="0.25">
      <c r="A8359" s="9">
        <v>43449.208333333336</v>
      </c>
      <c r="B8359" s="10">
        <v>46</v>
      </c>
    </row>
    <row r="8360" spans="1:2" x14ac:dyDescent="0.25">
      <c r="A8360" s="9">
        <v>43449.25</v>
      </c>
      <c r="B8360" s="10">
        <v>46</v>
      </c>
    </row>
    <row r="8361" spans="1:2" x14ac:dyDescent="0.25">
      <c r="A8361" s="9">
        <v>43449.291666666664</v>
      </c>
      <c r="B8361" s="10">
        <v>47</v>
      </c>
    </row>
    <row r="8362" spans="1:2" x14ac:dyDescent="0.25">
      <c r="A8362" s="9">
        <v>43449.333333333336</v>
      </c>
      <c r="B8362" s="10">
        <v>46</v>
      </c>
    </row>
    <row r="8363" spans="1:2" x14ac:dyDescent="0.25">
      <c r="A8363" s="9">
        <v>43449.375</v>
      </c>
      <c r="B8363" s="10">
        <v>46</v>
      </c>
    </row>
    <row r="8364" spans="1:2" x14ac:dyDescent="0.25">
      <c r="A8364" s="9">
        <v>43449.416666666664</v>
      </c>
      <c r="B8364" s="10">
        <v>47</v>
      </c>
    </row>
    <row r="8365" spans="1:2" x14ac:dyDescent="0.25">
      <c r="A8365" s="9">
        <v>43449.458333333336</v>
      </c>
      <c r="B8365" s="10">
        <v>46</v>
      </c>
    </row>
    <row r="8366" spans="1:2" x14ac:dyDescent="0.25">
      <c r="A8366" s="9">
        <v>43449.5</v>
      </c>
      <c r="B8366" s="10">
        <v>46</v>
      </c>
    </row>
    <row r="8367" spans="1:2" x14ac:dyDescent="0.25">
      <c r="A8367" s="9">
        <v>43449.541666666664</v>
      </c>
      <c r="B8367" s="10">
        <v>48</v>
      </c>
    </row>
    <row r="8368" spans="1:2" x14ac:dyDescent="0.25">
      <c r="A8368" s="9">
        <v>43449.583333333336</v>
      </c>
      <c r="B8368" s="10">
        <v>48</v>
      </c>
    </row>
    <row r="8369" spans="1:2" x14ac:dyDescent="0.25">
      <c r="A8369" s="9">
        <v>43449.625</v>
      </c>
      <c r="B8369" s="10">
        <v>48</v>
      </c>
    </row>
    <row r="8370" spans="1:2" x14ac:dyDescent="0.25">
      <c r="A8370" s="9">
        <v>43449.666666666664</v>
      </c>
      <c r="B8370" s="10">
        <v>48</v>
      </c>
    </row>
    <row r="8371" spans="1:2" x14ac:dyDescent="0.25">
      <c r="A8371" s="9">
        <v>43449.708333333336</v>
      </c>
      <c r="B8371" s="10">
        <v>48</v>
      </c>
    </row>
    <row r="8372" spans="1:2" x14ac:dyDescent="0.25">
      <c r="A8372" s="9">
        <v>43449.75</v>
      </c>
      <c r="B8372" s="10">
        <v>46</v>
      </c>
    </row>
    <row r="8373" spans="1:2" x14ac:dyDescent="0.25">
      <c r="A8373" s="9">
        <v>43449.791666666664</v>
      </c>
      <c r="B8373" s="10">
        <v>47</v>
      </c>
    </row>
    <row r="8374" spans="1:2" x14ac:dyDescent="0.25">
      <c r="A8374" s="9">
        <v>43449.833333333336</v>
      </c>
      <c r="B8374" s="10">
        <v>46</v>
      </c>
    </row>
    <row r="8375" spans="1:2" x14ac:dyDescent="0.25">
      <c r="A8375" s="9">
        <v>43449.875</v>
      </c>
      <c r="B8375" s="10">
        <v>46</v>
      </c>
    </row>
    <row r="8376" spans="1:2" x14ac:dyDescent="0.25">
      <c r="A8376" s="9">
        <v>43449.916666666664</v>
      </c>
      <c r="B8376" s="10">
        <v>47</v>
      </c>
    </row>
    <row r="8377" spans="1:2" x14ac:dyDescent="0.25">
      <c r="A8377" s="9">
        <v>43449.958333333336</v>
      </c>
      <c r="B8377" s="10">
        <v>46</v>
      </c>
    </row>
    <row r="8378" spans="1:2" x14ac:dyDescent="0.25">
      <c r="A8378" s="9">
        <v>43450</v>
      </c>
      <c r="B8378" s="10">
        <v>46</v>
      </c>
    </row>
    <row r="8379" spans="1:2" x14ac:dyDescent="0.25">
      <c r="A8379" s="9">
        <v>43450.041666666664</v>
      </c>
      <c r="B8379" s="10">
        <v>45</v>
      </c>
    </row>
    <row r="8380" spans="1:2" x14ac:dyDescent="0.25">
      <c r="A8380" s="9">
        <v>43450.083333333336</v>
      </c>
      <c r="B8380" s="10">
        <v>45</v>
      </c>
    </row>
    <row r="8381" spans="1:2" x14ac:dyDescent="0.25">
      <c r="A8381" s="9">
        <v>43450.125</v>
      </c>
      <c r="B8381" s="10">
        <v>45</v>
      </c>
    </row>
    <row r="8382" spans="1:2" x14ac:dyDescent="0.25">
      <c r="A8382" s="9">
        <v>43450.166666666664</v>
      </c>
      <c r="B8382" s="10">
        <v>42</v>
      </c>
    </row>
    <row r="8383" spans="1:2" x14ac:dyDescent="0.25">
      <c r="A8383" s="9">
        <v>43450.208333333336</v>
      </c>
      <c r="B8383" s="10">
        <v>41</v>
      </c>
    </row>
    <row r="8384" spans="1:2" x14ac:dyDescent="0.25">
      <c r="A8384" s="9">
        <v>43450.25</v>
      </c>
      <c r="B8384" s="10">
        <v>39</v>
      </c>
    </row>
    <row r="8385" spans="1:2" x14ac:dyDescent="0.25">
      <c r="A8385" s="9">
        <v>43450.291666666664</v>
      </c>
      <c r="B8385" s="10">
        <v>40</v>
      </c>
    </row>
    <row r="8386" spans="1:2" x14ac:dyDescent="0.25">
      <c r="A8386" s="9">
        <v>43450.333333333336</v>
      </c>
      <c r="B8386" s="10">
        <v>39</v>
      </c>
    </row>
    <row r="8387" spans="1:2" x14ac:dyDescent="0.25">
      <c r="A8387" s="9">
        <v>43450.375</v>
      </c>
      <c r="B8387" s="10">
        <v>39</v>
      </c>
    </row>
    <row r="8388" spans="1:2" x14ac:dyDescent="0.25">
      <c r="A8388" s="9">
        <v>43450.416666666664</v>
      </c>
      <c r="B8388" s="10">
        <v>40</v>
      </c>
    </row>
    <row r="8389" spans="1:2" x14ac:dyDescent="0.25">
      <c r="A8389" s="9">
        <v>43450.458333333336</v>
      </c>
      <c r="B8389" s="10">
        <v>39</v>
      </c>
    </row>
    <row r="8390" spans="1:2" x14ac:dyDescent="0.25">
      <c r="A8390" s="9">
        <v>43450.5</v>
      </c>
      <c r="B8390" s="10">
        <v>41</v>
      </c>
    </row>
    <row r="8391" spans="1:2" x14ac:dyDescent="0.25">
      <c r="A8391" s="9">
        <v>43450.541666666664</v>
      </c>
      <c r="B8391" s="10">
        <v>41</v>
      </c>
    </row>
    <row r="8392" spans="1:2" x14ac:dyDescent="0.25">
      <c r="A8392" s="9">
        <v>43450.583333333336</v>
      </c>
      <c r="B8392" s="10">
        <v>43</v>
      </c>
    </row>
    <row r="8393" spans="1:2" x14ac:dyDescent="0.25">
      <c r="A8393" s="9">
        <v>43450.625</v>
      </c>
      <c r="B8393" s="10">
        <v>41</v>
      </c>
    </row>
    <row r="8394" spans="1:2" x14ac:dyDescent="0.25">
      <c r="A8394" s="9">
        <v>43450.666666666664</v>
      </c>
      <c r="B8394" s="10">
        <v>40</v>
      </c>
    </row>
    <row r="8395" spans="1:2" x14ac:dyDescent="0.25">
      <c r="A8395" s="9">
        <v>43450.708333333336</v>
      </c>
      <c r="B8395" s="10">
        <v>39</v>
      </c>
    </row>
    <row r="8396" spans="1:2" x14ac:dyDescent="0.25">
      <c r="A8396" s="9">
        <v>43450.75</v>
      </c>
      <c r="B8396" s="10">
        <v>39</v>
      </c>
    </row>
    <row r="8397" spans="1:2" x14ac:dyDescent="0.25">
      <c r="A8397" s="9">
        <v>43450.791666666664</v>
      </c>
      <c r="B8397" s="10">
        <v>40</v>
      </c>
    </row>
    <row r="8398" spans="1:2" x14ac:dyDescent="0.25">
      <c r="A8398" s="9">
        <v>43450.833333333336</v>
      </c>
      <c r="B8398" s="10">
        <v>37</v>
      </c>
    </row>
    <row r="8399" spans="1:2" x14ac:dyDescent="0.25">
      <c r="A8399" s="9">
        <v>43450.875</v>
      </c>
      <c r="B8399" s="10">
        <v>37</v>
      </c>
    </row>
    <row r="8400" spans="1:2" x14ac:dyDescent="0.25">
      <c r="A8400" s="9">
        <v>43450.916666666664</v>
      </c>
      <c r="B8400" s="10">
        <v>38</v>
      </c>
    </row>
    <row r="8401" spans="1:2" x14ac:dyDescent="0.25">
      <c r="A8401" s="9">
        <v>43450.958333333336</v>
      </c>
      <c r="B8401" s="10">
        <v>37</v>
      </c>
    </row>
    <row r="8402" spans="1:2" x14ac:dyDescent="0.25">
      <c r="A8402" s="9">
        <v>43451</v>
      </c>
      <c r="B8402" s="10">
        <v>39</v>
      </c>
    </row>
    <row r="8403" spans="1:2" x14ac:dyDescent="0.25">
      <c r="A8403" s="9">
        <v>43451.041666666664</v>
      </c>
      <c r="B8403" s="10">
        <v>39</v>
      </c>
    </row>
    <row r="8404" spans="1:2" x14ac:dyDescent="0.25">
      <c r="A8404" s="9">
        <v>43451.083333333336</v>
      </c>
      <c r="B8404" s="10">
        <v>37</v>
      </c>
    </row>
    <row r="8405" spans="1:2" x14ac:dyDescent="0.25">
      <c r="A8405" s="9">
        <v>43451.125</v>
      </c>
      <c r="B8405" s="10">
        <v>37</v>
      </c>
    </row>
    <row r="8406" spans="1:2" x14ac:dyDescent="0.25">
      <c r="A8406" s="9">
        <v>43451.166666666664</v>
      </c>
      <c r="B8406" s="10">
        <v>39</v>
      </c>
    </row>
    <row r="8407" spans="1:2" x14ac:dyDescent="0.25">
      <c r="A8407" s="9">
        <v>43451.208333333336</v>
      </c>
      <c r="B8407" s="10">
        <v>39</v>
      </c>
    </row>
    <row r="8408" spans="1:2" x14ac:dyDescent="0.25">
      <c r="A8408" s="9">
        <v>43451.25</v>
      </c>
      <c r="B8408" s="10">
        <v>39</v>
      </c>
    </row>
    <row r="8409" spans="1:2" x14ac:dyDescent="0.25">
      <c r="A8409" s="9">
        <v>43451.291666666664</v>
      </c>
      <c r="B8409" s="10">
        <v>40</v>
      </c>
    </row>
    <row r="8410" spans="1:2" x14ac:dyDescent="0.25">
      <c r="A8410" s="9">
        <v>43451.333333333336</v>
      </c>
      <c r="B8410" s="10">
        <v>39</v>
      </c>
    </row>
    <row r="8411" spans="1:2" x14ac:dyDescent="0.25">
      <c r="A8411" s="9">
        <v>43451.375</v>
      </c>
      <c r="B8411" s="10">
        <v>41</v>
      </c>
    </row>
    <row r="8412" spans="1:2" x14ac:dyDescent="0.25">
      <c r="A8412" s="9">
        <v>43451.416666666664</v>
      </c>
      <c r="B8412" s="10">
        <v>43</v>
      </c>
    </row>
    <row r="8413" spans="1:2" x14ac:dyDescent="0.25">
      <c r="A8413" s="9">
        <v>43451.458333333336</v>
      </c>
      <c r="B8413" s="10">
        <v>45</v>
      </c>
    </row>
    <row r="8414" spans="1:2" x14ac:dyDescent="0.25">
      <c r="A8414" s="9">
        <v>43451.5</v>
      </c>
      <c r="B8414" s="10">
        <v>46</v>
      </c>
    </row>
    <row r="8415" spans="1:2" x14ac:dyDescent="0.25">
      <c r="A8415" s="9">
        <v>43451.541666666664</v>
      </c>
      <c r="B8415" s="10">
        <v>45</v>
      </c>
    </row>
    <row r="8416" spans="1:2" x14ac:dyDescent="0.25">
      <c r="A8416" s="9">
        <v>43451.583333333336</v>
      </c>
      <c r="B8416" s="10">
        <v>45</v>
      </c>
    </row>
    <row r="8417" spans="1:2" x14ac:dyDescent="0.25">
      <c r="A8417" s="9">
        <v>43451.625</v>
      </c>
      <c r="B8417" s="10">
        <v>45</v>
      </c>
    </row>
    <row r="8418" spans="1:2" x14ac:dyDescent="0.25">
      <c r="A8418" s="9">
        <v>43451.666666666664</v>
      </c>
      <c r="B8418" s="10">
        <v>44</v>
      </c>
    </row>
    <row r="8419" spans="1:2" x14ac:dyDescent="0.25">
      <c r="A8419" s="9">
        <v>43451.708333333336</v>
      </c>
      <c r="B8419" s="10">
        <v>43</v>
      </c>
    </row>
    <row r="8420" spans="1:2" x14ac:dyDescent="0.25">
      <c r="A8420" s="9">
        <v>43451.75</v>
      </c>
      <c r="B8420" s="10">
        <v>43</v>
      </c>
    </row>
    <row r="8421" spans="1:2" x14ac:dyDescent="0.25">
      <c r="A8421" s="9">
        <v>43451.791666666664</v>
      </c>
      <c r="B8421" s="10">
        <v>43</v>
      </c>
    </row>
    <row r="8422" spans="1:2" x14ac:dyDescent="0.25">
      <c r="A8422" s="9">
        <v>43451.833333333336</v>
      </c>
      <c r="B8422" s="10">
        <v>43</v>
      </c>
    </row>
    <row r="8423" spans="1:2" x14ac:dyDescent="0.25">
      <c r="A8423" s="9">
        <v>43451.875</v>
      </c>
      <c r="B8423" s="10">
        <v>43</v>
      </c>
    </row>
    <row r="8424" spans="1:2" x14ac:dyDescent="0.25">
      <c r="A8424" s="9">
        <v>43451.916666666664</v>
      </c>
      <c r="B8424" s="10">
        <v>42</v>
      </c>
    </row>
    <row r="8425" spans="1:2" x14ac:dyDescent="0.25">
      <c r="A8425" s="9">
        <v>43451.958333333336</v>
      </c>
      <c r="B8425" s="10">
        <v>41</v>
      </c>
    </row>
    <row r="8426" spans="1:2" x14ac:dyDescent="0.25">
      <c r="A8426" s="9">
        <v>43452</v>
      </c>
      <c r="B8426" s="10">
        <v>41</v>
      </c>
    </row>
    <row r="8427" spans="1:2" x14ac:dyDescent="0.25">
      <c r="A8427" s="9">
        <v>43452.041666666664</v>
      </c>
      <c r="B8427" s="10">
        <v>40</v>
      </c>
    </row>
    <row r="8428" spans="1:2" x14ac:dyDescent="0.25">
      <c r="A8428" s="9">
        <v>43452.083333333336</v>
      </c>
      <c r="B8428" s="10">
        <v>37</v>
      </c>
    </row>
    <row r="8429" spans="1:2" x14ac:dyDescent="0.25">
      <c r="A8429" s="9">
        <v>43452.125</v>
      </c>
      <c r="B8429" s="10">
        <v>37</v>
      </c>
    </row>
    <row r="8430" spans="1:2" x14ac:dyDescent="0.25">
      <c r="A8430" s="9">
        <v>43452.166666666664</v>
      </c>
      <c r="B8430" s="10">
        <v>36</v>
      </c>
    </row>
    <row r="8431" spans="1:2" x14ac:dyDescent="0.25">
      <c r="A8431" s="9">
        <v>43452.208333333336</v>
      </c>
      <c r="B8431" s="10">
        <v>36</v>
      </c>
    </row>
    <row r="8432" spans="1:2" x14ac:dyDescent="0.25">
      <c r="A8432" s="9">
        <v>43452.25</v>
      </c>
      <c r="B8432" s="10">
        <v>34</v>
      </c>
    </row>
    <row r="8433" spans="1:2" x14ac:dyDescent="0.25">
      <c r="A8433" s="9">
        <v>43452.291666666664</v>
      </c>
      <c r="B8433" s="10">
        <v>33</v>
      </c>
    </row>
    <row r="8434" spans="1:2" x14ac:dyDescent="0.25">
      <c r="A8434" s="9">
        <v>43452.333333333336</v>
      </c>
      <c r="B8434" s="10">
        <v>32</v>
      </c>
    </row>
    <row r="8435" spans="1:2" x14ac:dyDescent="0.25">
      <c r="A8435" s="9">
        <v>43452.375</v>
      </c>
      <c r="B8435" s="10">
        <v>32</v>
      </c>
    </row>
    <row r="8436" spans="1:2" x14ac:dyDescent="0.25">
      <c r="A8436" s="9">
        <v>43452.416666666664</v>
      </c>
      <c r="B8436" s="10">
        <v>32</v>
      </c>
    </row>
    <row r="8437" spans="1:2" x14ac:dyDescent="0.25">
      <c r="A8437" s="9">
        <v>43452.458333333336</v>
      </c>
      <c r="B8437" s="10">
        <v>32</v>
      </c>
    </row>
    <row r="8438" spans="1:2" x14ac:dyDescent="0.25">
      <c r="A8438" s="9">
        <v>43452.5</v>
      </c>
      <c r="B8438" s="10">
        <v>34</v>
      </c>
    </row>
    <row r="8439" spans="1:2" x14ac:dyDescent="0.25">
      <c r="A8439" s="9">
        <v>43452.541666666664</v>
      </c>
      <c r="B8439" s="10">
        <v>34</v>
      </c>
    </row>
    <row r="8440" spans="1:2" x14ac:dyDescent="0.25">
      <c r="A8440" s="9">
        <v>43452.583333333336</v>
      </c>
      <c r="B8440" s="10">
        <v>36</v>
      </c>
    </row>
    <row r="8441" spans="1:2" x14ac:dyDescent="0.25">
      <c r="A8441" s="9">
        <v>43452.625</v>
      </c>
      <c r="B8441" s="10">
        <v>36</v>
      </c>
    </row>
    <row r="8442" spans="1:2" x14ac:dyDescent="0.25">
      <c r="A8442" s="9">
        <v>43452.666666666664</v>
      </c>
      <c r="B8442" s="10">
        <v>36</v>
      </c>
    </row>
    <row r="8443" spans="1:2" x14ac:dyDescent="0.25">
      <c r="A8443" s="9">
        <v>43452.708333333336</v>
      </c>
      <c r="B8443" s="10">
        <v>36</v>
      </c>
    </row>
    <row r="8444" spans="1:2" x14ac:dyDescent="0.25">
      <c r="A8444" s="9">
        <v>43452.75</v>
      </c>
      <c r="B8444" s="10">
        <v>34</v>
      </c>
    </row>
    <row r="8445" spans="1:2" x14ac:dyDescent="0.25">
      <c r="A8445" s="9">
        <v>43452.791666666664</v>
      </c>
      <c r="B8445" s="10">
        <v>33</v>
      </c>
    </row>
    <row r="8446" spans="1:2" x14ac:dyDescent="0.25">
      <c r="A8446" s="9">
        <v>43452.833333333336</v>
      </c>
      <c r="B8446" s="10">
        <v>32</v>
      </c>
    </row>
    <row r="8447" spans="1:2" x14ac:dyDescent="0.25">
      <c r="A8447" s="9">
        <v>43452.875</v>
      </c>
      <c r="B8447" s="10">
        <v>30</v>
      </c>
    </row>
    <row r="8448" spans="1:2" x14ac:dyDescent="0.25">
      <c r="A8448" s="9">
        <v>43452.916666666664</v>
      </c>
      <c r="B8448" s="10">
        <v>30</v>
      </c>
    </row>
    <row r="8449" spans="1:2" x14ac:dyDescent="0.25">
      <c r="A8449" s="9">
        <v>43452.958333333336</v>
      </c>
      <c r="B8449" s="10">
        <v>28</v>
      </c>
    </row>
    <row r="8450" spans="1:2" x14ac:dyDescent="0.25">
      <c r="A8450" s="9">
        <v>43453</v>
      </c>
      <c r="B8450" s="10">
        <v>29</v>
      </c>
    </row>
    <row r="8451" spans="1:2" x14ac:dyDescent="0.25">
      <c r="A8451" s="9">
        <v>43453.041666666664</v>
      </c>
      <c r="B8451" s="10">
        <v>28</v>
      </c>
    </row>
    <row r="8452" spans="1:2" x14ac:dyDescent="0.25">
      <c r="A8452" s="9">
        <v>43453.083333333336</v>
      </c>
      <c r="B8452" s="10">
        <v>28</v>
      </c>
    </row>
    <row r="8453" spans="1:2" x14ac:dyDescent="0.25">
      <c r="A8453" s="9">
        <v>43453.125</v>
      </c>
      <c r="B8453" s="10">
        <v>27</v>
      </c>
    </row>
    <row r="8454" spans="1:2" x14ac:dyDescent="0.25">
      <c r="A8454" s="9">
        <v>43453.166666666664</v>
      </c>
      <c r="B8454" s="10">
        <v>27</v>
      </c>
    </row>
    <row r="8455" spans="1:2" x14ac:dyDescent="0.25">
      <c r="A8455" s="9">
        <v>43453.208333333336</v>
      </c>
      <c r="B8455" s="10">
        <v>27</v>
      </c>
    </row>
    <row r="8456" spans="1:2" x14ac:dyDescent="0.25">
      <c r="A8456" s="9">
        <v>43453.25</v>
      </c>
      <c r="B8456" s="10">
        <v>27</v>
      </c>
    </row>
    <row r="8457" spans="1:2" x14ac:dyDescent="0.25">
      <c r="A8457" s="9">
        <v>43453.291666666664</v>
      </c>
      <c r="B8457" s="10">
        <v>28</v>
      </c>
    </row>
    <row r="8458" spans="1:2" x14ac:dyDescent="0.25">
      <c r="A8458" s="9">
        <v>43453.333333333336</v>
      </c>
      <c r="B8458" s="10">
        <v>28</v>
      </c>
    </row>
    <row r="8459" spans="1:2" x14ac:dyDescent="0.25">
      <c r="A8459" s="9">
        <v>43453.375</v>
      </c>
      <c r="B8459" s="10">
        <v>30</v>
      </c>
    </row>
    <row r="8460" spans="1:2" x14ac:dyDescent="0.25">
      <c r="A8460" s="9">
        <v>43453.416666666664</v>
      </c>
      <c r="B8460" s="10">
        <v>32</v>
      </c>
    </row>
    <row r="8461" spans="1:2" x14ac:dyDescent="0.25">
      <c r="A8461" s="9">
        <v>43453.458333333336</v>
      </c>
      <c r="B8461" s="10">
        <v>34</v>
      </c>
    </row>
    <row r="8462" spans="1:2" x14ac:dyDescent="0.25">
      <c r="A8462" s="9">
        <v>43453.5</v>
      </c>
      <c r="B8462" s="10">
        <v>37</v>
      </c>
    </row>
    <row r="8463" spans="1:2" x14ac:dyDescent="0.25">
      <c r="A8463" s="9">
        <v>43453.541666666664</v>
      </c>
      <c r="B8463" s="10">
        <v>38</v>
      </c>
    </row>
    <row r="8464" spans="1:2" x14ac:dyDescent="0.25">
      <c r="A8464" s="9">
        <v>43453.583333333336</v>
      </c>
      <c r="B8464" s="10">
        <v>41</v>
      </c>
    </row>
    <row r="8465" spans="1:2" x14ac:dyDescent="0.25">
      <c r="A8465" s="9">
        <v>43453.625</v>
      </c>
      <c r="B8465" s="10">
        <v>41</v>
      </c>
    </row>
    <row r="8466" spans="1:2" x14ac:dyDescent="0.25">
      <c r="A8466" s="9">
        <v>43453.666666666664</v>
      </c>
      <c r="B8466" s="10">
        <v>42</v>
      </c>
    </row>
    <row r="8467" spans="1:2" x14ac:dyDescent="0.25">
      <c r="A8467" s="9">
        <v>43453.708333333336</v>
      </c>
      <c r="B8467" s="10">
        <v>43</v>
      </c>
    </row>
    <row r="8468" spans="1:2" x14ac:dyDescent="0.25">
      <c r="A8468" s="9">
        <v>43453.75</v>
      </c>
      <c r="B8468" s="10">
        <v>41</v>
      </c>
    </row>
    <row r="8469" spans="1:2" x14ac:dyDescent="0.25">
      <c r="A8469" s="9">
        <v>43453.791666666664</v>
      </c>
      <c r="B8469" s="10">
        <v>40</v>
      </c>
    </row>
    <row r="8470" spans="1:2" x14ac:dyDescent="0.25">
      <c r="A8470" s="9">
        <v>43453.833333333336</v>
      </c>
      <c r="B8470" s="10">
        <v>41</v>
      </c>
    </row>
    <row r="8471" spans="1:2" x14ac:dyDescent="0.25">
      <c r="A8471" s="9">
        <v>43453.875</v>
      </c>
      <c r="B8471" s="10">
        <v>41</v>
      </c>
    </row>
    <row r="8472" spans="1:2" x14ac:dyDescent="0.25">
      <c r="A8472" s="9">
        <v>43453.916666666664</v>
      </c>
      <c r="B8472" s="10">
        <v>40</v>
      </c>
    </row>
    <row r="8473" spans="1:2" x14ac:dyDescent="0.25">
      <c r="A8473" s="9">
        <v>43453.958333333336</v>
      </c>
      <c r="B8473" s="10">
        <v>39</v>
      </c>
    </row>
    <row r="8474" spans="1:2" x14ac:dyDescent="0.25">
      <c r="A8474" s="9">
        <v>43454</v>
      </c>
      <c r="B8474" s="10">
        <v>39</v>
      </c>
    </row>
    <row r="8475" spans="1:2" x14ac:dyDescent="0.25">
      <c r="A8475" s="9">
        <v>43454.041666666664</v>
      </c>
      <c r="B8475" s="10">
        <v>40</v>
      </c>
    </row>
    <row r="8476" spans="1:2" x14ac:dyDescent="0.25">
      <c r="A8476" s="9">
        <v>43454.083333333336</v>
      </c>
      <c r="B8476" s="10">
        <v>39</v>
      </c>
    </row>
    <row r="8477" spans="1:2" x14ac:dyDescent="0.25">
      <c r="A8477" s="9">
        <v>43454.125</v>
      </c>
      <c r="B8477" s="10">
        <v>37</v>
      </c>
    </row>
    <row r="8478" spans="1:2" x14ac:dyDescent="0.25">
      <c r="A8478" s="9">
        <v>43454.166666666664</v>
      </c>
      <c r="B8478" s="10">
        <v>38</v>
      </c>
    </row>
    <row r="8479" spans="1:2" x14ac:dyDescent="0.25">
      <c r="A8479" s="9">
        <v>43454.208333333336</v>
      </c>
      <c r="B8479" s="10">
        <v>37</v>
      </c>
    </row>
    <row r="8480" spans="1:2" x14ac:dyDescent="0.25">
      <c r="A8480" s="9">
        <v>43454.25</v>
      </c>
      <c r="B8480" s="10">
        <v>37</v>
      </c>
    </row>
    <row r="8481" spans="1:2" x14ac:dyDescent="0.25">
      <c r="A8481" s="9">
        <v>43454.291666666664</v>
      </c>
      <c r="B8481" s="10">
        <v>38</v>
      </c>
    </row>
    <row r="8482" spans="1:2" x14ac:dyDescent="0.25">
      <c r="A8482" s="9">
        <v>43454.333333333336</v>
      </c>
      <c r="B8482" s="10">
        <v>37</v>
      </c>
    </row>
    <row r="8483" spans="1:2" x14ac:dyDescent="0.25">
      <c r="A8483" s="9">
        <v>43454.375</v>
      </c>
      <c r="B8483" s="10">
        <v>41</v>
      </c>
    </row>
    <row r="8484" spans="1:2" x14ac:dyDescent="0.25">
      <c r="A8484" s="9">
        <v>43454.416666666664</v>
      </c>
      <c r="B8484" s="10">
        <v>41</v>
      </c>
    </row>
    <row r="8485" spans="1:2" x14ac:dyDescent="0.25">
      <c r="A8485" s="9">
        <v>43454.458333333336</v>
      </c>
      <c r="B8485" s="10">
        <v>41</v>
      </c>
    </row>
    <row r="8486" spans="1:2" x14ac:dyDescent="0.25">
      <c r="A8486" s="9">
        <v>43454.5</v>
      </c>
      <c r="B8486" s="10">
        <v>43</v>
      </c>
    </row>
    <row r="8487" spans="1:2" x14ac:dyDescent="0.25">
      <c r="A8487" s="9">
        <v>43454.541666666664</v>
      </c>
      <c r="B8487" s="10">
        <v>42</v>
      </c>
    </row>
    <row r="8488" spans="1:2" x14ac:dyDescent="0.25">
      <c r="A8488" s="9">
        <v>43454.583333333336</v>
      </c>
      <c r="B8488" s="10">
        <v>43</v>
      </c>
    </row>
    <row r="8489" spans="1:2" x14ac:dyDescent="0.25">
      <c r="A8489" s="9">
        <v>43454.625</v>
      </c>
      <c r="B8489" s="10">
        <v>41</v>
      </c>
    </row>
    <row r="8490" spans="1:2" x14ac:dyDescent="0.25">
      <c r="A8490" s="9">
        <v>43454.666666666664</v>
      </c>
      <c r="B8490" s="10">
        <v>42</v>
      </c>
    </row>
    <row r="8491" spans="1:2" x14ac:dyDescent="0.25">
      <c r="A8491" s="9">
        <v>43454.708333333336</v>
      </c>
      <c r="B8491" s="10">
        <v>43</v>
      </c>
    </row>
    <row r="8492" spans="1:2" x14ac:dyDescent="0.25">
      <c r="A8492" s="9">
        <v>43454.75</v>
      </c>
      <c r="B8492" s="10">
        <v>43</v>
      </c>
    </row>
    <row r="8493" spans="1:2" x14ac:dyDescent="0.25">
      <c r="A8493" s="9">
        <v>43454.791666666664</v>
      </c>
      <c r="B8493" s="10">
        <v>43</v>
      </c>
    </row>
    <row r="8494" spans="1:2" x14ac:dyDescent="0.25">
      <c r="A8494" s="9">
        <v>43454.833333333336</v>
      </c>
      <c r="B8494" s="10">
        <v>43</v>
      </c>
    </row>
    <row r="8495" spans="1:2" x14ac:dyDescent="0.25">
      <c r="A8495" s="9">
        <v>43454.875</v>
      </c>
      <c r="B8495" s="10">
        <v>43</v>
      </c>
    </row>
    <row r="8496" spans="1:2" x14ac:dyDescent="0.25">
      <c r="A8496" s="9">
        <v>43454.916666666664</v>
      </c>
      <c r="B8496" s="10">
        <v>44</v>
      </c>
    </row>
    <row r="8497" spans="1:2" x14ac:dyDescent="0.25">
      <c r="A8497" s="9">
        <v>43454.958333333336</v>
      </c>
      <c r="B8497" s="10">
        <v>43</v>
      </c>
    </row>
    <row r="8498" spans="1:2" x14ac:dyDescent="0.25">
      <c r="A8498" s="9">
        <v>43455</v>
      </c>
      <c r="B8498" s="10">
        <v>46</v>
      </c>
    </row>
    <row r="8499" spans="1:2" x14ac:dyDescent="0.25">
      <c r="A8499" s="9">
        <v>43455.041666666664</v>
      </c>
      <c r="B8499" s="10">
        <v>56</v>
      </c>
    </row>
    <row r="8500" spans="1:2" x14ac:dyDescent="0.25">
      <c r="A8500" s="9">
        <v>43455.083333333336</v>
      </c>
      <c r="B8500" s="10">
        <v>55</v>
      </c>
    </row>
    <row r="8501" spans="1:2" x14ac:dyDescent="0.25">
      <c r="A8501" s="9">
        <v>43455.125</v>
      </c>
      <c r="B8501" s="10">
        <v>57</v>
      </c>
    </row>
    <row r="8502" spans="1:2" x14ac:dyDescent="0.25">
      <c r="A8502" s="9">
        <v>43455.166666666664</v>
      </c>
      <c r="B8502" s="10">
        <v>57</v>
      </c>
    </row>
    <row r="8503" spans="1:2" x14ac:dyDescent="0.25">
      <c r="A8503" s="9">
        <v>43455.208333333336</v>
      </c>
      <c r="B8503" s="10">
        <v>57</v>
      </c>
    </row>
    <row r="8504" spans="1:2" x14ac:dyDescent="0.25">
      <c r="A8504" s="9">
        <v>43455.25</v>
      </c>
      <c r="B8504" s="10">
        <v>59</v>
      </c>
    </row>
    <row r="8505" spans="1:2" x14ac:dyDescent="0.25">
      <c r="A8505" s="9">
        <v>43455.291666666664</v>
      </c>
      <c r="B8505" s="10">
        <v>61</v>
      </c>
    </row>
    <row r="8506" spans="1:2" x14ac:dyDescent="0.25">
      <c r="A8506" s="9">
        <v>43455.333333333336</v>
      </c>
      <c r="B8506" s="10">
        <v>58</v>
      </c>
    </row>
    <row r="8507" spans="1:2" x14ac:dyDescent="0.25">
      <c r="A8507" s="9">
        <v>43455.375</v>
      </c>
      <c r="B8507" s="10">
        <v>61</v>
      </c>
    </row>
    <row r="8508" spans="1:2" x14ac:dyDescent="0.25">
      <c r="A8508" s="9">
        <v>43455.416666666664</v>
      </c>
      <c r="B8508" s="10">
        <v>58</v>
      </c>
    </row>
    <row r="8509" spans="1:2" x14ac:dyDescent="0.25">
      <c r="A8509" s="9">
        <v>43455.458333333336</v>
      </c>
      <c r="B8509" s="10">
        <v>57</v>
      </c>
    </row>
    <row r="8510" spans="1:2" x14ac:dyDescent="0.25">
      <c r="A8510" s="9">
        <v>43455.5</v>
      </c>
      <c r="B8510" s="10">
        <v>57</v>
      </c>
    </row>
    <row r="8511" spans="1:2" x14ac:dyDescent="0.25">
      <c r="A8511" s="9">
        <v>43455.541666666664</v>
      </c>
      <c r="B8511" s="10">
        <v>57</v>
      </c>
    </row>
    <row r="8512" spans="1:2" x14ac:dyDescent="0.25">
      <c r="A8512" s="9">
        <v>43455.583333333336</v>
      </c>
      <c r="B8512" s="10">
        <v>56</v>
      </c>
    </row>
    <row r="8513" spans="1:2" x14ac:dyDescent="0.25">
      <c r="A8513" s="9">
        <v>43455.625</v>
      </c>
      <c r="B8513" s="10">
        <v>56</v>
      </c>
    </row>
    <row r="8514" spans="1:2" x14ac:dyDescent="0.25">
      <c r="A8514" s="9">
        <v>43455.666666666664</v>
      </c>
      <c r="B8514" s="10">
        <v>56</v>
      </c>
    </row>
    <row r="8515" spans="1:2" x14ac:dyDescent="0.25">
      <c r="A8515" s="9">
        <v>43455.708333333336</v>
      </c>
      <c r="B8515" s="10">
        <v>55</v>
      </c>
    </row>
    <row r="8516" spans="1:2" x14ac:dyDescent="0.25">
      <c r="A8516" s="9">
        <v>43455.75</v>
      </c>
      <c r="B8516" s="10">
        <v>58</v>
      </c>
    </row>
    <row r="8517" spans="1:2" x14ac:dyDescent="0.25">
      <c r="A8517" s="9">
        <v>43455.791666666664</v>
      </c>
      <c r="B8517" s="10">
        <v>56</v>
      </c>
    </row>
    <row r="8518" spans="1:2" x14ac:dyDescent="0.25">
      <c r="A8518" s="9">
        <v>43455.833333333336</v>
      </c>
      <c r="B8518" s="10">
        <v>58</v>
      </c>
    </row>
    <row r="8519" spans="1:2" x14ac:dyDescent="0.25">
      <c r="A8519" s="9">
        <v>43455.875</v>
      </c>
      <c r="B8519" s="10">
        <v>56</v>
      </c>
    </row>
    <row r="8520" spans="1:2" x14ac:dyDescent="0.25">
      <c r="A8520" s="9">
        <v>43455.916666666664</v>
      </c>
      <c r="B8520" s="10">
        <v>54</v>
      </c>
    </row>
    <row r="8521" spans="1:2" x14ac:dyDescent="0.25">
      <c r="A8521" s="9">
        <v>43455.958333333336</v>
      </c>
      <c r="B8521" s="10">
        <v>53</v>
      </c>
    </row>
    <row r="8522" spans="1:2" x14ac:dyDescent="0.25">
      <c r="A8522" s="9">
        <v>43456</v>
      </c>
      <c r="B8522" s="10">
        <v>52</v>
      </c>
    </row>
    <row r="8523" spans="1:2" x14ac:dyDescent="0.25">
      <c r="A8523" s="9">
        <v>43456.041666666664</v>
      </c>
      <c r="B8523" s="10">
        <v>51</v>
      </c>
    </row>
    <row r="8524" spans="1:2" x14ac:dyDescent="0.25">
      <c r="A8524" s="9">
        <v>43456.083333333336</v>
      </c>
      <c r="B8524" s="10">
        <v>51</v>
      </c>
    </row>
    <row r="8525" spans="1:2" x14ac:dyDescent="0.25">
      <c r="A8525" s="9">
        <v>43456.125</v>
      </c>
      <c r="B8525" s="10">
        <v>51</v>
      </c>
    </row>
    <row r="8526" spans="1:2" x14ac:dyDescent="0.25">
      <c r="A8526" s="9">
        <v>43456.166666666664</v>
      </c>
      <c r="B8526" s="10">
        <v>52</v>
      </c>
    </row>
    <row r="8527" spans="1:2" x14ac:dyDescent="0.25">
      <c r="A8527" s="9">
        <v>43456.208333333336</v>
      </c>
      <c r="B8527" s="10">
        <v>52</v>
      </c>
    </row>
    <row r="8528" spans="1:2" x14ac:dyDescent="0.25">
      <c r="A8528" s="9">
        <v>43456.25</v>
      </c>
      <c r="B8528" s="10">
        <v>52</v>
      </c>
    </row>
    <row r="8529" spans="1:2" x14ac:dyDescent="0.25">
      <c r="A8529" s="9">
        <v>43456.291666666664</v>
      </c>
      <c r="B8529" s="10">
        <v>49</v>
      </c>
    </row>
    <row r="8530" spans="1:2" x14ac:dyDescent="0.25">
      <c r="A8530" s="9">
        <v>43456.333333333336</v>
      </c>
      <c r="B8530" s="10">
        <v>44</v>
      </c>
    </row>
    <row r="8531" spans="1:2" x14ac:dyDescent="0.25">
      <c r="A8531" s="9">
        <v>43456.375</v>
      </c>
      <c r="B8531" s="10">
        <v>43</v>
      </c>
    </row>
    <row r="8532" spans="1:2" x14ac:dyDescent="0.25">
      <c r="A8532" s="9">
        <v>43456.416666666664</v>
      </c>
      <c r="B8532" s="10">
        <v>43</v>
      </c>
    </row>
    <row r="8533" spans="1:2" x14ac:dyDescent="0.25">
      <c r="A8533" s="9">
        <v>43456.458333333336</v>
      </c>
      <c r="B8533" s="10">
        <v>43</v>
      </c>
    </row>
    <row r="8534" spans="1:2" x14ac:dyDescent="0.25">
      <c r="A8534" s="9">
        <v>43456.5</v>
      </c>
      <c r="B8534" s="10">
        <v>43</v>
      </c>
    </row>
    <row r="8535" spans="1:2" x14ac:dyDescent="0.25">
      <c r="A8535" s="9">
        <v>43456.541666666664</v>
      </c>
      <c r="B8535" s="10">
        <v>43</v>
      </c>
    </row>
    <row r="8536" spans="1:2" x14ac:dyDescent="0.25">
      <c r="A8536" s="9">
        <v>43456.583333333336</v>
      </c>
      <c r="B8536" s="10">
        <v>43</v>
      </c>
    </row>
    <row r="8537" spans="1:2" x14ac:dyDescent="0.25">
      <c r="A8537" s="9">
        <v>43456.625</v>
      </c>
      <c r="B8537" s="10">
        <v>43</v>
      </c>
    </row>
    <row r="8538" spans="1:2" x14ac:dyDescent="0.25">
      <c r="A8538" s="9">
        <v>43456.666666666664</v>
      </c>
      <c r="B8538" s="10">
        <v>44</v>
      </c>
    </row>
    <row r="8539" spans="1:2" x14ac:dyDescent="0.25">
      <c r="A8539" s="9">
        <v>43456.708333333336</v>
      </c>
      <c r="B8539" s="10">
        <v>43</v>
      </c>
    </row>
    <row r="8540" spans="1:2" x14ac:dyDescent="0.25">
      <c r="A8540" s="9">
        <v>43456.75</v>
      </c>
      <c r="B8540" s="10">
        <v>43</v>
      </c>
    </row>
    <row r="8541" spans="1:2" x14ac:dyDescent="0.25">
      <c r="A8541" s="9">
        <v>43456.791666666664</v>
      </c>
      <c r="B8541" s="10">
        <v>42</v>
      </c>
    </row>
    <row r="8542" spans="1:2" x14ac:dyDescent="0.25">
      <c r="A8542" s="9">
        <v>43456.833333333336</v>
      </c>
      <c r="B8542" s="10">
        <v>42</v>
      </c>
    </row>
    <row r="8543" spans="1:2" x14ac:dyDescent="0.25">
      <c r="A8543" s="9">
        <v>43456.875</v>
      </c>
      <c r="B8543" s="10">
        <v>42</v>
      </c>
    </row>
    <row r="8544" spans="1:2" x14ac:dyDescent="0.25">
      <c r="A8544" s="9">
        <v>43456.916666666664</v>
      </c>
      <c r="B8544" s="10">
        <v>42</v>
      </c>
    </row>
    <row r="8545" spans="1:2" x14ac:dyDescent="0.25">
      <c r="A8545" s="9">
        <v>43456.958333333336</v>
      </c>
      <c r="B8545" s="10">
        <v>41</v>
      </c>
    </row>
    <row r="8546" spans="1:2" x14ac:dyDescent="0.25">
      <c r="A8546" s="9">
        <v>43457</v>
      </c>
      <c r="B8546" s="10">
        <v>41</v>
      </c>
    </row>
    <row r="8547" spans="1:2" x14ac:dyDescent="0.25">
      <c r="A8547" s="9">
        <v>43457.041666666664</v>
      </c>
      <c r="B8547" s="10">
        <v>40</v>
      </c>
    </row>
    <row r="8548" spans="1:2" x14ac:dyDescent="0.25">
      <c r="A8548" s="9">
        <v>43457.083333333336</v>
      </c>
      <c r="B8548" s="10">
        <v>39</v>
      </c>
    </row>
    <row r="8549" spans="1:2" x14ac:dyDescent="0.25">
      <c r="A8549" s="9">
        <v>43457.125</v>
      </c>
      <c r="B8549" s="10">
        <v>39</v>
      </c>
    </row>
    <row r="8550" spans="1:2" x14ac:dyDescent="0.25">
      <c r="A8550" s="9">
        <v>43457.166666666664</v>
      </c>
      <c r="B8550" s="10">
        <v>39</v>
      </c>
    </row>
    <row r="8551" spans="1:2" x14ac:dyDescent="0.25">
      <c r="A8551" s="9">
        <v>43457.208333333336</v>
      </c>
      <c r="B8551" s="10">
        <v>38</v>
      </c>
    </row>
    <row r="8552" spans="1:2" x14ac:dyDescent="0.25">
      <c r="A8552" s="9">
        <v>43457.25</v>
      </c>
      <c r="B8552" s="10">
        <v>37</v>
      </c>
    </row>
    <row r="8553" spans="1:2" x14ac:dyDescent="0.25">
      <c r="A8553" s="9">
        <v>43457.291666666664</v>
      </c>
      <c r="B8553" s="10">
        <v>37</v>
      </c>
    </row>
    <row r="8554" spans="1:2" x14ac:dyDescent="0.25">
      <c r="A8554" s="9">
        <v>43457.333333333336</v>
      </c>
      <c r="B8554" s="10">
        <v>37</v>
      </c>
    </row>
    <row r="8555" spans="1:2" x14ac:dyDescent="0.25">
      <c r="A8555" s="9">
        <v>43457.375</v>
      </c>
      <c r="B8555" s="10">
        <v>38</v>
      </c>
    </row>
    <row r="8556" spans="1:2" x14ac:dyDescent="0.25">
      <c r="A8556" s="9">
        <v>43457.416666666664</v>
      </c>
      <c r="B8556" s="10">
        <v>38</v>
      </c>
    </row>
    <row r="8557" spans="1:2" x14ac:dyDescent="0.25">
      <c r="A8557" s="9">
        <v>43457.458333333336</v>
      </c>
      <c r="B8557" s="10">
        <v>39</v>
      </c>
    </row>
    <row r="8558" spans="1:2" x14ac:dyDescent="0.25">
      <c r="A8558" s="9">
        <v>43457.5</v>
      </c>
      <c r="B8558" s="10">
        <v>41</v>
      </c>
    </row>
    <row r="8559" spans="1:2" x14ac:dyDescent="0.25">
      <c r="A8559" s="9">
        <v>43457.541666666664</v>
      </c>
      <c r="B8559" s="10">
        <v>42</v>
      </c>
    </row>
    <row r="8560" spans="1:2" x14ac:dyDescent="0.25">
      <c r="A8560" s="9">
        <v>43457.583333333336</v>
      </c>
      <c r="B8560" s="10">
        <v>43</v>
      </c>
    </row>
    <row r="8561" spans="1:2" x14ac:dyDescent="0.25">
      <c r="A8561" s="9">
        <v>43457.625</v>
      </c>
      <c r="B8561" s="10">
        <v>43</v>
      </c>
    </row>
    <row r="8562" spans="1:2" x14ac:dyDescent="0.25">
      <c r="A8562" s="9">
        <v>43457.666666666664</v>
      </c>
      <c r="B8562" s="10">
        <v>43</v>
      </c>
    </row>
    <row r="8563" spans="1:2" x14ac:dyDescent="0.25">
      <c r="A8563" s="9">
        <v>43457.708333333336</v>
      </c>
      <c r="B8563" s="10">
        <v>42</v>
      </c>
    </row>
    <row r="8564" spans="1:2" x14ac:dyDescent="0.25">
      <c r="A8564" s="9">
        <v>43457.75</v>
      </c>
      <c r="B8564" s="10">
        <v>42</v>
      </c>
    </row>
    <row r="8565" spans="1:2" x14ac:dyDescent="0.25">
      <c r="A8565" s="9">
        <v>43457.791666666664</v>
      </c>
      <c r="B8565" s="10">
        <v>42</v>
      </c>
    </row>
    <row r="8566" spans="1:2" x14ac:dyDescent="0.25">
      <c r="A8566" s="9">
        <v>43457.833333333336</v>
      </c>
      <c r="B8566" s="10">
        <v>40</v>
      </c>
    </row>
    <row r="8567" spans="1:2" x14ac:dyDescent="0.25">
      <c r="A8567" s="9">
        <v>43457.875</v>
      </c>
      <c r="B8567" s="10">
        <v>40</v>
      </c>
    </row>
    <row r="8568" spans="1:2" x14ac:dyDescent="0.25">
      <c r="A8568" s="9">
        <v>43457.916666666664</v>
      </c>
      <c r="B8568" s="10">
        <v>40</v>
      </c>
    </row>
    <row r="8569" spans="1:2" x14ac:dyDescent="0.25">
      <c r="A8569" s="9">
        <v>43457.958333333336</v>
      </c>
      <c r="B8569" s="10">
        <v>39</v>
      </c>
    </row>
    <row r="8570" spans="1:2" x14ac:dyDescent="0.25">
      <c r="A8570" s="9">
        <v>43458</v>
      </c>
      <c r="B8570" s="10">
        <v>40</v>
      </c>
    </row>
    <row r="8571" spans="1:2" x14ac:dyDescent="0.25">
      <c r="A8571" s="9">
        <v>43458.041666666664</v>
      </c>
      <c r="B8571" s="10">
        <v>36</v>
      </c>
    </row>
    <row r="8572" spans="1:2" x14ac:dyDescent="0.25">
      <c r="A8572" s="9">
        <v>43458.083333333336</v>
      </c>
      <c r="B8572" s="10">
        <v>37</v>
      </c>
    </row>
    <row r="8573" spans="1:2" x14ac:dyDescent="0.25">
      <c r="A8573" s="9">
        <v>43458.125</v>
      </c>
      <c r="B8573" s="10">
        <v>36</v>
      </c>
    </row>
    <row r="8574" spans="1:2" x14ac:dyDescent="0.25">
      <c r="A8574" s="9">
        <v>43458.166666666664</v>
      </c>
      <c r="B8574" s="10">
        <v>36</v>
      </c>
    </row>
    <row r="8575" spans="1:2" x14ac:dyDescent="0.25">
      <c r="A8575" s="9">
        <v>43458.208333333336</v>
      </c>
      <c r="B8575" s="10">
        <v>36</v>
      </c>
    </row>
    <row r="8576" spans="1:2" x14ac:dyDescent="0.25">
      <c r="A8576" s="9">
        <v>43458.25</v>
      </c>
      <c r="B8576" s="10">
        <v>36</v>
      </c>
    </row>
    <row r="8577" spans="1:2" x14ac:dyDescent="0.25">
      <c r="A8577" s="9">
        <v>43458.291666666664</v>
      </c>
      <c r="B8577" s="10">
        <v>37</v>
      </c>
    </row>
    <row r="8578" spans="1:2" x14ac:dyDescent="0.25">
      <c r="A8578" s="9">
        <v>43458.333333333336</v>
      </c>
      <c r="B8578" s="10">
        <v>37</v>
      </c>
    </row>
    <row r="8579" spans="1:2" x14ac:dyDescent="0.25">
      <c r="A8579" s="9">
        <v>43458.375</v>
      </c>
      <c r="B8579" s="10">
        <v>38</v>
      </c>
    </row>
    <row r="8580" spans="1:2" x14ac:dyDescent="0.25">
      <c r="A8580" s="9">
        <v>43458.416666666664</v>
      </c>
      <c r="B8580" s="10">
        <v>39</v>
      </c>
    </row>
    <row r="8581" spans="1:2" x14ac:dyDescent="0.25">
      <c r="A8581" s="9">
        <v>43458.458333333336</v>
      </c>
      <c r="B8581" s="10">
        <v>39</v>
      </c>
    </row>
    <row r="8582" spans="1:2" x14ac:dyDescent="0.25">
      <c r="A8582" s="9">
        <v>43458.5</v>
      </c>
      <c r="B8582" s="10">
        <v>40</v>
      </c>
    </row>
    <row r="8583" spans="1:2" x14ac:dyDescent="0.25">
      <c r="A8583" s="9">
        <v>43458.541666666664</v>
      </c>
      <c r="B8583" s="10">
        <v>43</v>
      </c>
    </row>
    <row r="8584" spans="1:2" x14ac:dyDescent="0.25">
      <c r="A8584" s="9">
        <v>43458.583333333336</v>
      </c>
      <c r="B8584" s="10">
        <v>43</v>
      </c>
    </row>
    <row r="8585" spans="1:2" x14ac:dyDescent="0.25">
      <c r="A8585" s="9">
        <v>43458.625</v>
      </c>
      <c r="B8585" s="10">
        <v>43</v>
      </c>
    </row>
    <row r="8586" spans="1:2" x14ac:dyDescent="0.25">
      <c r="A8586" s="9">
        <v>43458.666666666664</v>
      </c>
      <c r="B8586" s="10">
        <v>42</v>
      </c>
    </row>
    <row r="8587" spans="1:2" x14ac:dyDescent="0.25">
      <c r="A8587" s="9">
        <v>43458.708333333336</v>
      </c>
      <c r="B8587" s="10">
        <v>42</v>
      </c>
    </row>
    <row r="8588" spans="1:2" x14ac:dyDescent="0.25">
      <c r="A8588" s="9">
        <v>43458.75</v>
      </c>
      <c r="B8588" s="10">
        <v>41</v>
      </c>
    </row>
    <row r="8589" spans="1:2" x14ac:dyDescent="0.25">
      <c r="A8589" s="9">
        <v>43458.791666666664</v>
      </c>
      <c r="B8589" s="10">
        <v>40</v>
      </c>
    </row>
    <row r="8590" spans="1:2" x14ac:dyDescent="0.25">
      <c r="A8590" s="9">
        <v>43458.833333333336</v>
      </c>
      <c r="B8590" s="10">
        <v>39</v>
      </c>
    </row>
    <row r="8591" spans="1:2" x14ac:dyDescent="0.25">
      <c r="A8591" s="9">
        <v>43458.875</v>
      </c>
      <c r="B8591" s="10">
        <v>39</v>
      </c>
    </row>
    <row r="8592" spans="1:2" x14ac:dyDescent="0.25">
      <c r="A8592" s="9">
        <v>43458.916666666664</v>
      </c>
      <c r="B8592" s="10">
        <v>38</v>
      </c>
    </row>
    <row r="8593" spans="1:2" x14ac:dyDescent="0.25">
      <c r="A8593" s="9">
        <v>43458.958333333336</v>
      </c>
      <c r="B8593" s="10">
        <v>38</v>
      </c>
    </row>
    <row r="8594" spans="1:2" x14ac:dyDescent="0.25">
      <c r="A8594" s="9">
        <v>43459</v>
      </c>
      <c r="B8594" s="10">
        <v>37</v>
      </c>
    </row>
    <row r="8595" spans="1:2" x14ac:dyDescent="0.25">
      <c r="A8595" s="9">
        <v>43459.041666666664</v>
      </c>
      <c r="B8595" s="10">
        <v>37</v>
      </c>
    </row>
    <row r="8596" spans="1:2" x14ac:dyDescent="0.25">
      <c r="A8596" s="9">
        <v>43459.083333333336</v>
      </c>
      <c r="B8596" s="10">
        <v>36</v>
      </c>
    </row>
    <row r="8597" spans="1:2" x14ac:dyDescent="0.25">
      <c r="A8597" s="9">
        <v>43459.125</v>
      </c>
      <c r="B8597" s="10">
        <v>36</v>
      </c>
    </row>
    <row r="8598" spans="1:2" x14ac:dyDescent="0.25">
      <c r="A8598" s="9">
        <v>43459.166666666664</v>
      </c>
      <c r="B8598" s="10">
        <v>35</v>
      </c>
    </row>
    <row r="8599" spans="1:2" x14ac:dyDescent="0.25">
      <c r="A8599" s="9">
        <v>43459.208333333336</v>
      </c>
      <c r="B8599" s="10">
        <v>35</v>
      </c>
    </row>
    <row r="8600" spans="1:2" x14ac:dyDescent="0.25">
      <c r="A8600" s="9">
        <v>43459.25</v>
      </c>
      <c r="B8600" s="10">
        <v>35</v>
      </c>
    </row>
    <row r="8601" spans="1:2" x14ac:dyDescent="0.25">
      <c r="A8601" s="9">
        <v>43459.291666666664</v>
      </c>
      <c r="B8601" s="10">
        <v>35</v>
      </c>
    </row>
    <row r="8602" spans="1:2" x14ac:dyDescent="0.25">
      <c r="A8602" s="9">
        <v>43459.333333333336</v>
      </c>
      <c r="B8602" s="10">
        <v>35</v>
      </c>
    </row>
    <row r="8603" spans="1:2" x14ac:dyDescent="0.25">
      <c r="A8603" s="9">
        <v>43459.375</v>
      </c>
      <c r="B8603" s="10">
        <v>36</v>
      </c>
    </row>
    <row r="8604" spans="1:2" x14ac:dyDescent="0.25">
      <c r="A8604" s="9">
        <v>43459.416666666664</v>
      </c>
      <c r="B8604" s="10">
        <v>38</v>
      </c>
    </row>
    <row r="8605" spans="1:2" x14ac:dyDescent="0.25">
      <c r="A8605" s="9">
        <v>43459.458333333336</v>
      </c>
      <c r="B8605" s="10">
        <v>39</v>
      </c>
    </row>
    <row r="8606" spans="1:2" x14ac:dyDescent="0.25">
      <c r="A8606" s="9">
        <v>43459.5</v>
      </c>
      <c r="B8606" s="10">
        <v>39</v>
      </c>
    </row>
    <row r="8607" spans="1:2" x14ac:dyDescent="0.25">
      <c r="A8607" s="9">
        <v>43459.541666666664</v>
      </c>
      <c r="B8607" s="10">
        <v>40</v>
      </c>
    </row>
    <row r="8608" spans="1:2" x14ac:dyDescent="0.25">
      <c r="A8608" s="9">
        <v>43459.583333333336</v>
      </c>
      <c r="B8608" s="10">
        <v>40</v>
      </c>
    </row>
    <row r="8609" spans="1:2" x14ac:dyDescent="0.25">
      <c r="A8609" s="9">
        <v>43459.625</v>
      </c>
      <c r="B8609" s="10">
        <v>40</v>
      </c>
    </row>
    <row r="8610" spans="1:2" x14ac:dyDescent="0.25">
      <c r="A8610" s="9">
        <v>43459.666666666664</v>
      </c>
      <c r="B8610" s="10">
        <v>39</v>
      </c>
    </row>
    <row r="8611" spans="1:2" x14ac:dyDescent="0.25">
      <c r="A8611" s="9">
        <v>43459.708333333336</v>
      </c>
      <c r="B8611" s="10">
        <v>37</v>
      </c>
    </row>
    <row r="8612" spans="1:2" x14ac:dyDescent="0.25">
      <c r="A8612" s="9">
        <v>43459.75</v>
      </c>
      <c r="B8612" s="10">
        <v>37</v>
      </c>
    </row>
    <row r="8613" spans="1:2" x14ac:dyDescent="0.25">
      <c r="A8613" s="9">
        <v>43459.791666666664</v>
      </c>
      <c r="B8613" s="10">
        <v>37</v>
      </c>
    </row>
    <row r="8614" spans="1:2" x14ac:dyDescent="0.25">
      <c r="A8614" s="9">
        <v>43459.833333333336</v>
      </c>
      <c r="B8614" s="10">
        <v>37</v>
      </c>
    </row>
    <row r="8615" spans="1:2" x14ac:dyDescent="0.25">
      <c r="A8615" s="9">
        <v>43459.875</v>
      </c>
      <c r="B8615" s="10">
        <v>36</v>
      </c>
    </row>
    <row r="8616" spans="1:2" x14ac:dyDescent="0.25">
      <c r="A8616" s="9">
        <v>43459.916666666664</v>
      </c>
      <c r="B8616" s="10">
        <v>35</v>
      </c>
    </row>
    <row r="8617" spans="1:2" x14ac:dyDescent="0.25">
      <c r="A8617" s="9">
        <v>43459.958333333336</v>
      </c>
      <c r="B8617" s="10">
        <v>35</v>
      </c>
    </row>
    <row r="8618" spans="1:2" x14ac:dyDescent="0.25">
      <c r="A8618" s="9">
        <v>43460</v>
      </c>
      <c r="B8618" s="10">
        <v>34</v>
      </c>
    </row>
    <row r="8619" spans="1:2" x14ac:dyDescent="0.25">
      <c r="A8619" s="9">
        <v>43460.041666666664</v>
      </c>
      <c r="B8619" s="10">
        <v>34</v>
      </c>
    </row>
    <row r="8620" spans="1:2" x14ac:dyDescent="0.25">
      <c r="A8620" s="9">
        <v>43460.083333333336</v>
      </c>
      <c r="B8620" s="10">
        <v>34</v>
      </c>
    </row>
    <row r="8621" spans="1:2" x14ac:dyDescent="0.25">
      <c r="A8621" s="9">
        <v>43460.125</v>
      </c>
      <c r="B8621" s="10">
        <v>33</v>
      </c>
    </row>
    <row r="8622" spans="1:2" x14ac:dyDescent="0.25">
      <c r="A8622" s="9">
        <v>43460.166666666664</v>
      </c>
      <c r="B8622" s="10">
        <v>33</v>
      </c>
    </row>
    <row r="8623" spans="1:2" x14ac:dyDescent="0.25">
      <c r="A8623" s="9">
        <v>43460.208333333336</v>
      </c>
      <c r="B8623" s="10">
        <v>34</v>
      </c>
    </row>
    <row r="8624" spans="1:2" x14ac:dyDescent="0.25">
      <c r="A8624" s="9">
        <v>43460.25</v>
      </c>
      <c r="B8624" s="10">
        <v>34</v>
      </c>
    </row>
    <row r="8625" spans="1:2" x14ac:dyDescent="0.25">
      <c r="A8625" s="9">
        <v>43460.291666666664</v>
      </c>
      <c r="B8625" s="10">
        <v>35</v>
      </c>
    </row>
    <row r="8626" spans="1:2" x14ac:dyDescent="0.25">
      <c r="A8626" s="9">
        <v>43460.333333333336</v>
      </c>
      <c r="B8626" s="10">
        <v>35</v>
      </c>
    </row>
    <row r="8627" spans="1:2" x14ac:dyDescent="0.25">
      <c r="A8627" s="9">
        <v>43460.375</v>
      </c>
      <c r="B8627" s="10">
        <v>36</v>
      </c>
    </row>
    <row r="8628" spans="1:2" x14ac:dyDescent="0.25">
      <c r="A8628" s="9">
        <v>43460.416666666664</v>
      </c>
      <c r="B8628" s="10">
        <v>38</v>
      </c>
    </row>
    <row r="8629" spans="1:2" x14ac:dyDescent="0.25">
      <c r="A8629" s="9">
        <v>43460.458333333336</v>
      </c>
      <c r="B8629" s="10">
        <v>38</v>
      </c>
    </row>
    <row r="8630" spans="1:2" x14ac:dyDescent="0.25">
      <c r="A8630" s="9">
        <v>43460.5</v>
      </c>
      <c r="B8630" s="10">
        <v>39</v>
      </c>
    </row>
    <row r="8631" spans="1:2" x14ac:dyDescent="0.25">
      <c r="A8631" s="9">
        <v>43460.541666666664</v>
      </c>
      <c r="B8631" s="10">
        <v>41</v>
      </c>
    </row>
    <row r="8632" spans="1:2" x14ac:dyDescent="0.25">
      <c r="A8632" s="9">
        <v>43460.583333333336</v>
      </c>
      <c r="B8632" s="10">
        <v>41</v>
      </c>
    </row>
    <row r="8633" spans="1:2" x14ac:dyDescent="0.25">
      <c r="A8633" s="9">
        <v>43460.625</v>
      </c>
      <c r="B8633" s="10">
        <v>43</v>
      </c>
    </row>
    <row r="8634" spans="1:2" x14ac:dyDescent="0.25">
      <c r="A8634" s="9">
        <v>43460.666666666664</v>
      </c>
      <c r="B8634" s="10">
        <v>43</v>
      </c>
    </row>
    <row r="8635" spans="1:2" x14ac:dyDescent="0.25">
      <c r="A8635" s="9">
        <v>43460.708333333336</v>
      </c>
      <c r="B8635" s="10">
        <v>43</v>
      </c>
    </row>
    <row r="8636" spans="1:2" x14ac:dyDescent="0.25">
      <c r="A8636" s="9">
        <v>43460.75</v>
      </c>
      <c r="B8636" s="10">
        <v>43</v>
      </c>
    </row>
    <row r="8637" spans="1:2" x14ac:dyDescent="0.25">
      <c r="A8637" s="9">
        <v>43460.791666666664</v>
      </c>
      <c r="B8637" s="10">
        <v>42</v>
      </c>
    </row>
    <row r="8638" spans="1:2" x14ac:dyDescent="0.25">
      <c r="A8638" s="9">
        <v>43460.833333333336</v>
      </c>
      <c r="B8638" s="10">
        <v>43</v>
      </c>
    </row>
    <row r="8639" spans="1:2" x14ac:dyDescent="0.25">
      <c r="A8639" s="9">
        <v>43460.875</v>
      </c>
      <c r="B8639" s="10">
        <v>41</v>
      </c>
    </row>
    <row r="8640" spans="1:2" x14ac:dyDescent="0.25">
      <c r="A8640" s="9">
        <v>43460.916666666664</v>
      </c>
      <c r="B8640" s="10">
        <v>40</v>
      </c>
    </row>
    <row r="8641" spans="1:2" x14ac:dyDescent="0.25">
      <c r="A8641" s="9">
        <v>43460.958333333336</v>
      </c>
      <c r="B8641" s="10">
        <v>41</v>
      </c>
    </row>
    <row r="8642" spans="1:2" x14ac:dyDescent="0.25">
      <c r="A8642" s="9">
        <v>43461</v>
      </c>
      <c r="B8642" s="10">
        <v>42</v>
      </c>
    </row>
    <row r="8643" spans="1:2" x14ac:dyDescent="0.25">
      <c r="A8643" s="9">
        <v>43461.041666666664</v>
      </c>
      <c r="B8643" s="10">
        <v>42</v>
      </c>
    </row>
    <row r="8644" spans="1:2" x14ac:dyDescent="0.25">
      <c r="A8644" s="9">
        <v>43461.083333333336</v>
      </c>
      <c r="B8644" s="10">
        <v>43</v>
      </c>
    </row>
    <row r="8645" spans="1:2" x14ac:dyDescent="0.25">
      <c r="A8645" s="9">
        <v>43461.125</v>
      </c>
      <c r="B8645" s="10">
        <v>41</v>
      </c>
    </row>
    <row r="8646" spans="1:2" x14ac:dyDescent="0.25">
      <c r="A8646" s="9">
        <v>43461.166666666664</v>
      </c>
      <c r="B8646" s="10">
        <v>41</v>
      </c>
    </row>
    <row r="8647" spans="1:2" x14ac:dyDescent="0.25">
      <c r="A8647" s="9">
        <v>43461.208333333336</v>
      </c>
      <c r="B8647" s="10">
        <v>41</v>
      </c>
    </row>
    <row r="8648" spans="1:2" x14ac:dyDescent="0.25">
      <c r="A8648" s="9">
        <v>43461.25</v>
      </c>
      <c r="B8648" s="10">
        <v>39</v>
      </c>
    </row>
    <row r="8649" spans="1:2" x14ac:dyDescent="0.25">
      <c r="A8649" s="9">
        <v>43461.291666666664</v>
      </c>
      <c r="B8649" s="10">
        <v>39</v>
      </c>
    </row>
    <row r="8650" spans="1:2" x14ac:dyDescent="0.25">
      <c r="A8650" s="9">
        <v>43461.333333333336</v>
      </c>
      <c r="B8650" s="10">
        <v>39</v>
      </c>
    </row>
    <row r="8651" spans="1:2" x14ac:dyDescent="0.25">
      <c r="A8651" s="9">
        <v>43461.375</v>
      </c>
      <c r="B8651" s="10">
        <v>39</v>
      </c>
    </row>
    <row r="8652" spans="1:2" x14ac:dyDescent="0.25">
      <c r="A8652" s="9">
        <v>43461.416666666664</v>
      </c>
      <c r="B8652" s="10">
        <v>41</v>
      </c>
    </row>
    <row r="8653" spans="1:2" x14ac:dyDescent="0.25">
      <c r="A8653" s="9">
        <v>43461.458333333336</v>
      </c>
      <c r="B8653" s="10">
        <v>41</v>
      </c>
    </row>
    <row r="8654" spans="1:2" x14ac:dyDescent="0.25">
      <c r="A8654" s="9">
        <v>43461.5</v>
      </c>
      <c r="B8654" s="10">
        <v>41</v>
      </c>
    </row>
    <row r="8655" spans="1:2" x14ac:dyDescent="0.25">
      <c r="A8655" s="9">
        <v>43461.541666666664</v>
      </c>
      <c r="B8655" s="10">
        <v>42</v>
      </c>
    </row>
    <row r="8656" spans="1:2" x14ac:dyDescent="0.25">
      <c r="A8656" s="9">
        <v>43461.583333333336</v>
      </c>
      <c r="B8656" s="10">
        <v>43</v>
      </c>
    </row>
    <row r="8657" spans="1:2" x14ac:dyDescent="0.25">
      <c r="A8657" s="9">
        <v>43461.625</v>
      </c>
      <c r="B8657" s="10">
        <v>43</v>
      </c>
    </row>
    <row r="8658" spans="1:2" x14ac:dyDescent="0.25">
      <c r="A8658" s="9">
        <v>43461.666666666664</v>
      </c>
      <c r="B8658" s="10">
        <v>42</v>
      </c>
    </row>
    <row r="8659" spans="1:2" x14ac:dyDescent="0.25">
      <c r="A8659" s="9">
        <v>43461.708333333336</v>
      </c>
      <c r="B8659" s="10">
        <v>39</v>
      </c>
    </row>
    <row r="8660" spans="1:2" x14ac:dyDescent="0.25">
      <c r="A8660" s="9">
        <v>43461.75</v>
      </c>
      <c r="B8660" s="10">
        <v>39</v>
      </c>
    </row>
    <row r="8661" spans="1:2" x14ac:dyDescent="0.25">
      <c r="A8661" s="9">
        <v>43461.791666666664</v>
      </c>
      <c r="B8661" s="10">
        <v>40</v>
      </c>
    </row>
    <row r="8662" spans="1:2" x14ac:dyDescent="0.25">
      <c r="A8662" s="9">
        <v>43461.833333333336</v>
      </c>
      <c r="B8662" s="10">
        <v>39</v>
      </c>
    </row>
    <row r="8663" spans="1:2" x14ac:dyDescent="0.25">
      <c r="A8663" s="9">
        <v>43461.875</v>
      </c>
      <c r="B8663" s="10">
        <v>39</v>
      </c>
    </row>
    <row r="8664" spans="1:2" x14ac:dyDescent="0.25">
      <c r="A8664" s="9">
        <v>43461.916666666664</v>
      </c>
      <c r="B8664" s="10">
        <v>40</v>
      </c>
    </row>
    <row r="8665" spans="1:2" x14ac:dyDescent="0.25">
      <c r="A8665" s="9">
        <v>43461.958333333336</v>
      </c>
      <c r="B8665" s="10">
        <v>41</v>
      </c>
    </row>
    <row r="8666" spans="1:2" x14ac:dyDescent="0.25">
      <c r="A8666" s="9">
        <v>43462</v>
      </c>
      <c r="B8666" s="10">
        <v>43</v>
      </c>
    </row>
    <row r="8667" spans="1:2" x14ac:dyDescent="0.25">
      <c r="A8667" s="9">
        <v>43462.041666666664</v>
      </c>
      <c r="B8667" s="10">
        <v>44</v>
      </c>
    </row>
    <row r="8668" spans="1:2" x14ac:dyDescent="0.25">
      <c r="A8668" s="9">
        <v>43462.083333333336</v>
      </c>
      <c r="B8668" s="10">
        <v>45</v>
      </c>
    </row>
    <row r="8669" spans="1:2" x14ac:dyDescent="0.25">
      <c r="A8669" s="9">
        <v>43462.125</v>
      </c>
      <c r="B8669" s="10">
        <v>45</v>
      </c>
    </row>
    <row r="8670" spans="1:2" x14ac:dyDescent="0.25">
      <c r="A8670" s="9">
        <v>43462.166666666664</v>
      </c>
      <c r="B8670" s="10">
        <v>44</v>
      </c>
    </row>
    <row r="8671" spans="1:2" x14ac:dyDescent="0.25">
      <c r="A8671" s="9">
        <v>43462.208333333336</v>
      </c>
      <c r="B8671" s="10">
        <v>45</v>
      </c>
    </row>
    <row r="8672" spans="1:2" x14ac:dyDescent="0.25">
      <c r="A8672" s="9">
        <v>43462.25</v>
      </c>
      <c r="B8672" s="10">
        <v>45</v>
      </c>
    </row>
    <row r="8673" spans="1:2" x14ac:dyDescent="0.25">
      <c r="A8673" s="9">
        <v>43462.291666666664</v>
      </c>
      <c r="B8673" s="10">
        <v>46</v>
      </c>
    </row>
    <row r="8674" spans="1:2" x14ac:dyDescent="0.25">
      <c r="A8674" s="9">
        <v>43462.333333333336</v>
      </c>
      <c r="B8674" s="10">
        <v>46</v>
      </c>
    </row>
    <row r="8675" spans="1:2" x14ac:dyDescent="0.25">
      <c r="A8675" s="9">
        <v>43462.375</v>
      </c>
      <c r="B8675" s="10">
        <v>48</v>
      </c>
    </row>
    <row r="8676" spans="1:2" x14ac:dyDescent="0.25">
      <c r="A8676" s="9">
        <v>43462.416666666664</v>
      </c>
      <c r="B8676" s="10">
        <v>53</v>
      </c>
    </row>
    <row r="8677" spans="1:2" x14ac:dyDescent="0.25">
      <c r="A8677" s="9">
        <v>43462.458333333336</v>
      </c>
      <c r="B8677" s="10">
        <v>52</v>
      </c>
    </row>
    <row r="8678" spans="1:2" x14ac:dyDescent="0.25">
      <c r="A8678" s="9">
        <v>43462.5</v>
      </c>
      <c r="B8678" s="10">
        <v>52</v>
      </c>
    </row>
    <row r="8679" spans="1:2" x14ac:dyDescent="0.25">
      <c r="A8679" s="9">
        <v>43462.541666666664</v>
      </c>
      <c r="B8679" s="10">
        <v>53</v>
      </c>
    </row>
    <row r="8680" spans="1:2" x14ac:dyDescent="0.25">
      <c r="A8680" s="9">
        <v>43462.583333333336</v>
      </c>
      <c r="B8680" s="10">
        <v>54</v>
      </c>
    </row>
    <row r="8681" spans="1:2" x14ac:dyDescent="0.25">
      <c r="A8681" s="9">
        <v>43462.625</v>
      </c>
      <c r="B8681" s="10">
        <v>54</v>
      </c>
    </row>
    <row r="8682" spans="1:2" x14ac:dyDescent="0.25">
      <c r="A8682" s="9">
        <v>43462.666666666664</v>
      </c>
      <c r="B8682" s="10">
        <v>53</v>
      </c>
    </row>
    <row r="8683" spans="1:2" x14ac:dyDescent="0.25">
      <c r="A8683" s="9">
        <v>43462.708333333336</v>
      </c>
      <c r="B8683" s="10">
        <v>54</v>
      </c>
    </row>
    <row r="8684" spans="1:2" x14ac:dyDescent="0.25">
      <c r="A8684" s="9">
        <v>43462.75</v>
      </c>
      <c r="B8684" s="10">
        <v>55</v>
      </c>
    </row>
    <row r="8685" spans="1:2" x14ac:dyDescent="0.25">
      <c r="A8685" s="9">
        <v>43462.791666666664</v>
      </c>
      <c r="B8685" s="10">
        <v>58</v>
      </c>
    </row>
    <row r="8686" spans="1:2" x14ac:dyDescent="0.25">
      <c r="A8686" s="9">
        <v>43462.833333333336</v>
      </c>
      <c r="B8686" s="10">
        <v>57</v>
      </c>
    </row>
    <row r="8687" spans="1:2" x14ac:dyDescent="0.25">
      <c r="A8687" s="9">
        <v>43462.875</v>
      </c>
      <c r="B8687" s="10">
        <v>57</v>
      </c>
    </row>
    <row r="8688" spans="1:2" x14ac:dyDescent="0.25">
      <c r="A8688" s="9">
        <v>43462.916666666664</v>
      </c>
      <c r="B8688" s="10">
        <v>58</v>
      </c>
    </row>
    <row r="8689" spans="1:2" x14ac:dyDescent="0.25">
      <c r="A8689" s="9">
        <v>43462.958333333336</v>
      </c>
      <c r="B8689" s="10">
        <v>57</v>
      </c>
    </row>
    <row r="8690" spans="1:2" x14ac:dyDescent="0.25">
      <c r="A8690" s="9">
        <v>43463</v>
      </c>
      <c r="B8690" s="10">
        <v>56</v>
      </c>
    </row>
    <row r="8691" spans="1:2" x14ac:dyDescent="0.25">
      <c r="A8691" s="9">
        <v>43463.041666666664</v>
      </c>
      <c r="B8691" s="10">
        <v>56</v>
      </c>
    </row>
    <row r="8692" spans="1:2" x14ac:dyDescent="0.25">
      <c r="A8692" s="9">
        <v>43463.083333333336</v>
      </c>
      <c r="B8692" s="10">
        <v>55</v>
      </c>
    </row>
    <row r="8693" spans="1:2" x14ac:dyDescent="0.25">
      <c r="A8693" s="9">
        <v>43463.125</v>
      </c>
      <c r="B8693" s="10">
        <v>54</v>
      </c>
    </row>
    <row r="8694" spans="1:2" x14ac:dyDescent="0.25">
      <c r="A8694" s="9">
        <v>43463.166666666664</v>
      </c>
      <c r="B8694" s="10">
        <v>54</v>
      </c>
    </row>
    <row r="8695" spans="1:2" x14ac:dyDescent="0.25">
      <c r="A8695" s="9">
        <v>43463.208333333336</v>
      </c>
      <c r="B8695" s="10">
        <v>55</v>
      </c>
    </row>
    <row r="8696" spans="1:2" x14ac:dyDescent="0.25">
      <c r="A8696" s="9">
        <v>43463.25</v>
      </c>
      <c r="B8696" s="10">
        <v>55</v>
      </c>
    </row>
    <row r="8697" spans="1:2" x14ac:dyDescent="0.25">
      <c r="A8697" s="9">
        <v>43463.291666666664</v>
      </c>
      <c r="B8697" s="10">
        <v>54</v>
      </c>
    </row>
    <row r="8698" spans="1:2" x14ac:dyDescent="0.25">
      <c r="A8698" s="9">
        <v>43463.333333333336</v>
      </c>
      <c r="B8698" s="10">
        <v>52</v>
      </c>
    </row>
    <row r="8699" spans="1:2" x14ac:dyDescent="0.25">
      <c r="A8699" s="9">
        <v>43463.375</v>
      </c>
      <c r="B8699" s="10">
        <v>52</v>
      </c>
    </row>
    <row r="8700" spans="1:2" x14ac:dyDescent="0.25">
      <c r="A8700" s="9">
        <v>43463.416666666664</v>
      </c>
      <c r="B8700" s="10">
        <v>50</v>
      </c>
    </row>
    <row r="8701" spans="1:2" x14ac:dyDescent="0.25">
      <c r="A8701" s="9">
        <v>43463.458333333336</v>
      </c>
      <c r="B8701" s="10">
        <v>48</v>
      </c>
    </row>
    <row r="8702" spans="1:2" x14ac:dyDescent="0.25">
      <c r="A8702" s="9">
        <v>43463.5</v>
      </c>
      <c r="B8702" s="10">
        <v>46</v>
      </c>
    </row>
    <row r="8703" spans="1:2" x14ac:dyDescent="0.25">
      <c r="A8703" s="9">
        <v>43463.541666666664</v>
      </c>
      <c r="B8703" s="10">
        <v>48</v>
      </c>
    </row>
    <row r="8704" spans="1:2" x14ac:dyDescent="0.25">
      <c r="A8704" s="9">
        <v>43463.583333333336</v>
      </c>
      <c r="B8704" s="10">
        <v>46</v>
      </c>
    </row>
    <row r="8705" spans="1:2" x14ac:dyDescent="0.25">
      <c r="A8705" s="9">
        <v>43463.625</v>
      </c>
      <c r="B8705" s="10">
        <v>46</v>
      </c>
    </row>
    <row r="8706" spans="1:2" x14ac:dyDescent="0.25">
      <c r="A8706" s="9">
        <v>43463.666666666664</v>
      </c>
      <c r="B8706" s="10">
        <v>47</v>
      </c>
    </row>
    <row r="8707" spans="1:2" x14ac:dyDescent="0.25">
      <c r="A8707" s="9">
        <v>43463.708333333336</v>
      </c>
      <c r="B8707" s="10">
        <v>46</v>
      </c>
    </row>
    <row r="8708" spans="1:2" x14ac:dyDescent="0.25">
      <c r="A8708" s="9">
        <v>43463.75</v>
      </c>
      <c r="B8708" s="10">
        <v>45</v>
      </c>
    </row>
    <row r="8709" spans="1:2" x14ac:dyDescent="0.25">
      <c r="A8709" s="9">
        <v>43463.791666666664</v>
      </c>
      <c r="B8709" s="10">
        <v>44</v>
      </c>
    </row>
    <row r="8710" spans="1:2" x14ac:dyDescent="0.25">
      <c r="A8710" s="9">
        <v>43463.833333333336</v>
      </c>
      <c r="B8710" s="10">
        <v>43</v>
      </c>
    </row>
    <row r="8711" spans="1:2" x14ac:dyDescent="0.25">
      <c r="A8711" s="9">
        <v>43463.875</v>
      </c>
      <c r="B8711" s="10">
        <v>43</v>
      </c>
    </row>
    <row r="8712" spans="1:2" x14ac:dyDescent="0.25">
      <c r="A8712" s="9">
        <v>43463.916666666664</v>
      </c>
      <c r="B8712" s="10">
        <v>41</v>
      </c>
    </row>
    <row r="8713" spans="1:2" x14ac:dyDescent="0.25">
      <c r="A8713" s="9">
        <v>43463.958333333336</v>
      </c>
      <c r="B8713" s="10">
        <v>39</v>
      </c>
    </row>
    <row r="8714" spans="1:2" x14ac:dyDescent="0.25">
      <c r="A8714" s="9">
        <v>43464</v>
      </c>
      <c r="B8714" s="10">
        <v>40</v>
      </c>
    </row>
    <row r="8715" spans="1:2" x14ac:dyDescent="0.25">
      <c r="A8715" s="9">
        <v>43464.041666666664</v>
      </c>
      <c r="B8715" s="10">
        <v>39</v>
      </c>
    </row>
    <row r="8716" spans="1:2" x14ac:dyDescent="0.25">
      <c r="A8716" s="9">
        <v>43464.083333333336</v>
      </c>
      <c r="B8716" s="10">
        <v>37</v>
      </c>
    </row>
    <row r="8717" spans="1:2" x14ac:dyDescent="0.25">
      <c r="A8717" s="9">
        <v>43464.125</v>
      </c>
      <c r="B8717" s="10">
        <v>37</v>
      </c>
    </row>
    <row r="8718" spans="1:2" x14ac:dyDescent="0.25">
      <c r="A8718" s="9">
        <v>43464.166666666664</v>
      </c>
      <c r="B8718" s="10">
        <v>36</v>
      </c>
    </row>
    <row r="8719" spans="1:2" x14ac:dyDescent="0.25">
      <c r="A8719" s="9">
        <v>43464.208333333336</v>
      </c>
      <c r="B8719" s="10">
        <v>36</v>
      </c>
    </row>
    <row r="8720" spans="1:2" x14ac:dyDescent="0.25">
      <c r="A8720" s="9">
        <v>43464.25</v>
      </c>
      <c r="B8720" s="10">
        <v>36</v>
      </c>
    </row>
    <row r="8721" spans="1:2" x14ac:dyDescent="0.25">
      <c r="A8721" s="9">
        <v>43464.291666666664</v>
      </c>
      <c r="B8721" s="10">
        <v>35</v>
      </c>
    </row>
    <row r="8722" spans="1:2" x14ac:dyDescent="0.25">
      <c r="A8722" s="9">
        <v>43464.333333333336</v>
      </c>
      <c r="B8722" s="10">
        <v>36</v>
      </c>
    </row>
    <row r="8723" spans="1:2" x14ac:dyDescent="0.25">
      <c r="A8723" s="9">
        <v>43464.375</v>
      </c>
      <c r="B8723" s="10">
        <v>34</v>
      </c>
    </row>
    <row r="8724" spans="1:2" x14ac:dyDescent="0.25">
      <c r="A8724" s="9">
        <v>43464.416666666664</v>
      </c>
      <c r="B8724" s="10">
        <v>33</v>
      </c>
    </row>
    <row r="8725" spans="1:2" x14ac:dyDescent="0.25">
      <c r="A8725" s="9">
        <v>43464.458333333336</v>
      </c>
      <c r="B8725" s="10">
        <v>34</v>
      </c>
    </row>
    <row r="8726" spans="1:2" x14ac:dyDescent="0.25">
      <c r="A8726" s="9">
        <v>43464.5</v>
      </c>
      <c r="B8726" s="10">
        <v>34</v>
      </c>
    </row>
    <row r="8727" spans="1:2" x14ac:dyDescent="0.25">
      <c r="A8727" s="9">
        <v>43464.541666666664</v>
      </c>
      <c r="B8727" s="10">
        <v>35</v>
      </c>
    </row>
    <row r="8728" spans="1:2" x14ac:dyDescent="0.25">
      <c r="A8728" s="9">
        <v>43464.583333333336</v>
      </c>
      <c r="B8728" s="10">
        <v>37</v>
      </c>
    </row>
    <row r="8729" spans="1:2" x14ac:dyDescent="0.25">
      <c r="A8729" s="9">
        <v>43464.625</v>
      </c>
      <c r="B8729" s="10">
        <v>38</v>
      </c>
    </row>
    <row r="8730" spans="1:2" x14ac:dyDescent="0.25">
      <c r="A8730" s="9">
        <v>43464.666666666664</v>
      </c>
      <c r="B8730" s="10">
        <v>38</v>
      </c>
    </row>
    <row r="8731" spans="1:2" x14ac:dyDescent="0.25">
      <c r="A8731" s="9">
        <v>43464.708333333336</v>
      </c>
      <c r="B8731" s="10">
        <v>38</v>
      </c>
    </row>
    <row r="8732" spans="1:2" x14ac:dyDescent="0.25">
      <c r="A8732" s="9">
        <v>43464.75</v>
      </c>
      <c r="B8732" s="10">
        <v>38</v>
      </c>
    </row>
    <row r="8733" spans="1:2" x14ac:dyDescent="0.25">
      <c r="A8733" s="9">
        <v>43464.791666666664</v>
      </c>
      <c r="B8733" s="10">
        <v>38</v>
      </c>
    </row>
    <row r="8734" spans="1:2" x14ac:dyDescent="0.25">
      <c r="A8734" s="9">
        <v>43464.833333333336</v>
      </c>
      <c r="B8734" s="10">
        <v>39</v>
      </c>
    </row>
    <row r="8735" spans="1:2" x14ac:dyDescent="0.25">
      <c r="A8735" s="9">
        <v>43464.875</v>
      </c>
      <c r="B8735" s="10">
        <v>39</v>
      </c>
    </row>
    <row r="8736" spans="1:2" x14ac:dyDescent="0.25">
      <c r="A8736" s="9">
        <v>43464.916666666664</v>
      </c>
      <c r="B8736" s="10">
        <v>39</v>
      </c>
    </row>
    <row r="8737" spans="1:2" x14ac:dyDescent="0.25">
      <c r="A8737" s="9">
        <v>43464.958333333336</v>
      </c>
      <c r="B8737" s="10">
        <v>39</v>
      </c>
    </row>
    <row r="8738" spans="1:2" x14ac:dyDescent="0.25">
      <c r="A8738" s="9">
        <v>43465</v>
      </c>
      <c r="B8738" s="10">
        <v>39</v>
      </c>
    </row>
    <row r="8739" spans="1:2" x14ac:dyDescent="0.25">
      <c r="A8739" s="9">
        <v>43465.041666666664</v>
      </c>
      <c r="B8739" s="10">
        <v>40</v>
      </c>
    </row>
    <row r="8740" spans="1:2" x14ac:dyDescent="0.25">
      <c r="A8740" s="9">
        <v>43465.083333333336</v>
      </c>
      <c r="B8740" s="10">
        <v>39</v>
      </c>
    </row>
    <row r="8741" spans="1:2" x14ac:dyDescent="0.25">
      <c r="A8741" s="9">
        <v>43465.125</v>
      </c>
      <c r="B8741" s="10">
        <v>39</v>
      </c>
    </row>
    <row r="8742" spans="1:2" x14ac:dyDescent="0.25">
      <c r="A8742" s="9">
        <v>43465.166666666664</v>
      </c>
      <c r="B8742" s="10">
        <v>38</v>
      </c>
    </row>
    <row r="8743" spans="1:2" x14ac:dyDescent="0.25">
      <c r="A8743" s="9">
        <v>43465.208333333336</v>
      </c>
      <c r="B8743" s="10">
        <v>37</v>
      </c>
    </row>
    <row r="8744" spans="1:2" x14ac:dyDescent="0.25">
      <c r="A8744" s="9">
        <v>43465.25</v>
      </c>
      <c r="B8744" s="10">
        <v>36</v>
      </c>
    </row>
    <row r="8745" spans="1:2" x14ac:dyDescent="0.25">
      <c r="A8745" s="9">
        <v>43465.291666666664</v>
      </c>
      <c r="B8745" s="10">
        <v>36</v>
      </c>
    </row>
    <row r="8746" spans="1:2" x14ac:dyDescent="0.25">
      <c r="A8746" s="9">
        <v>43465.333333333336</v>
      </c>
      <c r="B8746" s="10">
        <v>37</v>
      </c>
    </row>
    <row r="8747" spans="1:2" x14ac:dyDescent="0.25">
      <c r="A8747" s="9">
        <v>43465.375</v>
      </c>
      <c r="B8747" s="10">
        <v>38</v>
      </c>
    </row>
    <row r="8748" spans="1:2" x14ac:dyDescent="0.25">
      <c r="A8748" s="9">
        <v>43465.416666666664</v>
      </c>
      <c r="B8748" s="10">
        <v>42</v>
      </c>
    </row>
    <row r="8749" spans="1:2" x14ac:dyDescent="0.25">
      <c r="A8749" s="9">
        <v>43465.458333333336</v>
      </c>
      <c r="B8749" s="10">
        <v>45</v>
      </c>
    </row>
    <row r="8750" spans="1:2" x14ac:dyDescent="0.25">
      <c r="A8750" s="9">
        <v>43465.5</v>
      </c>
      <c r="B8750" s="10">
        <v>45</v>
      </c>
    </row>
    <row r="8751" spans="1:2" x14ac:dyDescent="0.25">
      <c r="A8751" s="9">
        <v>43465.541666666664</v>
      </c>
      <c r="B8751" s="10">
        <v>45</v>
      </c>
    </row>
    <row r="8752" spans="1:2" x14ac:dyDescent="0.25">
      <c r="A8752" s="9">
        <v>43465.583333333336</v>
      </c>
      <c r="B8752" s="10">
        <v>45</v>
      </c>
    </row>
    <row r="8753" spans="1:2" x14ac:dyDescent="0.25">
      <c r="A8753" s="9">
        <v>43465.625</v>
      </c>
      <c r="B8753" s="10">
        <v>45</v>
      </c>
    </row>
    <row r="8754" spans="1:2" x14ac:dyDescent="0.25">
      <c r="A8754" s="9">
        <v>43465.666666666664</v>
      </c>
      <c r="B8754" s="10">
        <v>44</v>
      </c>
    </row>
    <row r="8755" spans="1:2" x14ac:dyDescent="0.25">
      <c r="A8755" s="9">
        <v>43465.708333333336</v>
      </c>
      <c r="B8755" s="10">
        <v>45</v>
      </c>
    </row>
    <row r="8756" spans="1:2" x14ac:dyDescent="0.25">
      <c r="A8756" s="9">
        <v>43465.75</v>
      </c>
      <c r="B8756" s="10">
        <v>45</v>
      </c>
    </row>
    <row r="8757" spans="1:2" x14ac:dyDescent="0.25">
      <c r="A8757" s="9">
        <v>43465.791666666664</v>
      </c>
      <c r="B8757" s="10">
        <v>44</v>
      </c>
    </row>
    <row r="8758" spans="1:2" x14ac:dyDescent="0.25">
      <c r="A8758" s="9">
        <v>43465.833333333336</v>
      </c>
      <c r="B8758" s="10">
        <v>45</v>
      </c>
    </row>
    <row r="8759" spans="1:2" x14ac:dyDescent="0.25">
      <c r="A8759" s="9">
        <v>43465.875</v>
      </c>
      <c r="B8759" s="10">
        <v>45</v>
      </c>
    </row>
    <row r="8760" spans="1:2" x14ac:dyDescent="0.25">
      <c r="A8760" s="9">
        <v>43465.916666666664</v>
      </c>
      <c r="B8760" s="10">
        <v>46</v>
      </c>
    </row>
    <row r="8761" spans="1:2" x14ac:dyDescent="0.25">
      <c r="A8761" s="9">
        <v>43465.958333333336</v>
      </c>
      <c r="B8761" s="10">
        <v>46</v>
      </c>
    </row>
    <row r="8762" spans="1:2" x14ac:dyDescent="0.25">
      <c r="A8762" s="8"/>
    </row>
    <row r="8763" spans="1:2" x14ac:dyDescent="0.25">
      <c r="A8763" s="8"/>
    </row>
    <row r="8764" spans="1:2" x14ac:dyDescent="0.25">
      <c r="A8764" s="8"/>
    </row>
    <row r="8765" spans="1:2" x14ac:dyDescent="0.25">
      <c r="A8765" s="8"/>
    </row>
    <row r="8766" spans="1:2" x14ac:dyDescent="0.25">
      <c r="A8766" s="8"/>
    </row>
    <row r="8767" spans="1:2" x14ac:dyDescent="0.25">
      <c r="A8767" s="8"/>
    </row>
    <row r="8768" spans="1:2" x14ac:dyDescent="0.25">
      <c r="A8768" s="8"/>
    </row>
    <row r="8769" spans="1:1" x14ac:dyDescent="0.25">
      <c r="A8769" s="8"/>
    </row>
    <row r="8770" spans="1:1" x14ac:dyDescent="0.25">
      <c r="A8770" s="8"/>
    </row>
    <row r="8771" spans="1:1" x14ac:dyDescent="0.25">
      <c r="A8771" s="8"/>
    </row>
    <row r="8772" spans="1:1" x14ac:dyDescent="0.25">
      <c r="A8772" s="8"/>
    </row>
    <row r="8773" spans="1:1" x14ac:dyDescent="0.25">
      <c r="A8773" s="8"/>
    </row>
    <row r="8774" spans="1:1" x14ac:dyDescent="0.25">
      <c r="A8774" s="8"/>
    </row>
    <row r="8775" spans="1:1" x14ac:dyDescent="0.25">
      <c r="A8775" s="8"/>
    </row>
    <row r="8776" spans="1:1" x14ac:dyDescent="0.25">
      <c r="A8776" s="8"/>
    </row>
    <row r="8777" spans="1:1" x14ac:dyDescent="0.25">
      <c r="A8777" s="8"/>
    </row>
    <row r="8778" spans="1:1" x14ac:dyDescent="0.25">
      <c r="A8778" s="8"/>
    </row>
    <row r="8779" spans="1:1" x14ac:dyDescent="0.25">
      <c r="A8779" s="8"/>
    </row>
    <row r="8780" spans="1:1" x14ac:dyDescent="0.25">
      <c r="A8780" s="8"/>
    </row>
    <row r="8781" spans="1:1" x14ac:dyDescent="0.25">
      <c r="A8781" s="8"/>
    </row>
    <row r="8782" spans="1:1" x14ac:dyDescent="0.25">
      <c r="A8782" s="8"/>
    </row>
    <row r="8783" spans="1:1" x14ac:dyDescent="0.25">
      <c r="A8783" s="8"/>
    </row>
    <row r="8784" spans="1:1" x14ac:dyDescent="0.25">
      <c r="A8784" s="8"/>
    </row>
    <row r="8785" spans="1:1" x14ac:dyDescent="0.25">
      <c r="A8785" s="8"/>
    </row>
    <row r="8786" spans="1:1" x14ac:dyDescent="0.25">
      <c r="A8786" s="8"/>
    </row>
    <row r="8787" spans="1:1" x14ac:dyDescent="0.25">
      <c r="A8787" s="8"/>
    </row>
    <row r="8788" spans="1:1" x14ac:dyDescent="0.25">
      <c r="A8788" s="8"/>
    </row>
    <row r="8789" spans="1:1" x14ac:dyDescent="0.25">
      <c r="A8789" s="8"/>
    </row>
    <row r="8790" spans="1:1" x14ac:dyDescent="0.25">
      <c r="A8790" s="8"/>
    </row>
    <row r="8791" spans="1:1" x14ac:dyDescent="0.25">
      <c r="A8791" s="8"/>
    </row>
    <row r="8792" spans="1:1" x14ac:dyDescent="0.25">
      <c r="A8792" s="8"/>
    </row>
    <row r="8793" spans="1:1" x14ac:dyDescent="0.25">
      <c r="A8793" s="8"/>
    </row>
    <row r="8794" spans="1:1" x14ac:dyDescent="0.25">
      <c r="A8794" s="8"/>
    </row>
    <row r="8795" spans="1:1" x14ac:dyDescent="0.25">
      <c r="A8795" s="8"/>
    </row>
    <row r="8796" spans="1:1" x14ac:dyDescent="0.25">
      <c r="A8796" s="8"/>
    </row>
    <row r="8797" spans="1:1" x14ac:dyDescent="0.25">
      <c r="A8797" s="8"/>
    </row>
    <row r="8798" spans="1:1" x14ac:dyDescent="0.25">
      <c r="A8798" s="8"/>
    </row>
    <row r="8799" spans="1:1" x14ac:dyDescent="0.25">
      <c r="A8799" s="8"/>
    </row>
    <row r="8800" spans="1:1" x14ac:dyDescent="0.25">
      <c r="A8800" s="8"/>
    </row>
    <row r="8801" spans="1:1" x14ac:dyDescent="0.25">
      <c r="A8801" s="8"/>
    </row>
    <row r="8802" spans="1:1" x14ac:dyDescent="0.25">
      <c r="A8802" s="8"/>
    </row>
    <row r="8803" spans="1:1" x14ac:dyDescent="0.25">
      <c r="A8803" s="8"/>
    </row>
    <row r="8804" spans="1:1" x14ac:dyDescent="0.25">
      <c r="A8804" s="8"/>
    </row>
    <row r="8805" spans="1:1" x14ac:dyDescent="0.25">
      <c r="A8805" s="8"/>
    </row>
    <row r="8806" spans="1:1" x14ac:dyDescent="0.25">
      <c r="A8806" s="8"/>
    </row>
    <row r="8807" spans="1:1" x14ac:dyDescent="0.25">
      <c r="A8807" s="8"/>
    </row>
  </sheetData>
  <sheetProtection algorithmName="SHA-512" hashValue="igAVpUUZVJ13qHQCjruinG6Uyv7qHJ55kZ9te1SPE2fheQLDJHxRLPAmp10nPAy7qs+zT4nlzML/Ds5OxorNAg==" saltValue="e8i893WNu0hmEOh/uAyrjg=="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7EA87-9B9B-49E5-881C-365C4E4F48F7}">
  <dimension ref="A1:N3001"/>
  <sheetViews>
    <sheetView workbookViewId="0">
      <selection activeCell="B8" sqref="B8"/>
    </sheetView>
  </sheetViews>
  <sheetFormatPr defaultRowHeight="13.2" x14ac:dyDescent="0.25"/>
  <cols>
    <col min="1" max="1" width="11.88671875" bestFit="1" customWidth="1"/>
    <col min="2" max="2" width="15.109375" bestFit="1" customWidth="1"/>
    <col min="3" max="3" width="7.44140625" bestFit="1" customWidth="1"/>
    <col min="4" max="6" width="18.33203125" customWidth="1"/>
  </cols>
  <sheetData>
    <row r="1" spans="1:14" ht="13.2" customHeight="1" x14ac:dyDescent="0.25">
      <c r="A1" s="1" t="s">
        <v>19</v>
      </c>
      <c r="B1" s="1" t="s">
        <v>24</v>
      </c>
      <c r="C1" s="1" t="s">
        <v>13</v>
      </c>
      <c r="D1" s="1"/>
    </row>
    <row r="2" spans="1:14" x14ac:dyDescent="0.25">
      <c r="A2" s="32">
        <f>IF(ISBLANK('Step 1.1 Raw Power Data'!A2),"-",'Step 1.1 Raw Power Data'!A2)</f>
        <v>43239.75</v>
      </c>
      <c r="B2">
        <f>IF(ISBLANK('Step 1.1 Raw Power Data'!B2),"-",'Step 1.1 Raw Power Data'!B2)</f>
        <v>8.6399999999999988</v>
      </c>
      <c r="C2">
        <f>VLOOKUP(A2,'Step 1.2 Raw OAT Data'!$A:$B,2)</f>
        <v>74</v>
      </c>
    </row>
    <row r="3" spans="1:14" ht="12.75" customHeight="1" x14ac:dyDescent="0.25">
      <c r="A3" s="32">
        <f>IF(ISBLANK('Step 1.1 Raw Power Data'!A3),"-",'Step 1.1 Raw Power Data'!A3)</f>
        <v>43239.791666666664</v>
      </c>
      <c r="B3">
        <f>IF(ISBLANK('Step 1.1 Raw Power Data'!B3),"-",'Step 1.1 Raw Power Data'!B3)</f>
        <v>8.8559999999999981</v>
      </c>
      <c r="C3">
        <f>VLOOKUP(A3,'Step 1.2 Raw OAT Data'!$A:$B,2)</f>
        <v>84</v>
      </c>
      <c r="G3" s="1"/>
      <c r="H3" s="1"/>
      <c r="I3" s="1"/>
      <c r="J3" s="1"/>
      <c r="K3" s="1"/>
      <c r="L3" s="1"/>
      <c r="N3" s="30"/>
    </row>
    <row r="4" spans="1:14" x14ac:dyDescent="0.25">
      <c r="A4" s="32">
        <f>IF(ISBLANK('Step 1.1 Raw Power Data'!A4),"-",'Step 1.1 Raw Power Data'!A4)</f>
        <v>43239.833333333328</v>
      </c>
      <c r="B4">
        <f>IF(ISBLANK('Step 1.1 Raw Power Data'!B4),"-",'Step 1.1 Raw Power Data'!B4)</f>
        <v>8.6399999999999988</v>
      </c>
      <c r="C4">
        <f>VLOOKUP(A4,'Step 1.2 Raw OAT Data'!$A:$B,2)</f>
        <v>85</v>
      </c>
    </row>
    <row r="5" spans="1:14" x14ac:dyDescent="0.25">
      <c r="A5" s="32">
        <f>IF(ISBLANK('Step 1.1 Raw Power Data'!A5),"-",'Step 1.1 Raw Power Data'!A5)</f>
        <v>43239.874999999993</v>
      </c>
      <c r="B5">
        <f>IF(ISBLANK('Step 1.1 Raw Power Data'!B5),"-",'Step 1.1 Raw Power Data'!B5)</f>
        <v>2.1599999999999997</v>
      </c>
      <c r="C5">
        <f>VLOOKUP(A5,'Step 1.2 Raw OAT Data'!$A:$B,2)</f>
        <v>75</v>
      </c>
    </row>
    <row r="6" spans="1:14" x14ac:dyDescent="0.25">
      <c r="A6" s="32">
        <f>IF(ISBLANK('Step 1.1 Raw Power Data'!A6),"-",'Step 1.1 Raw Power Data'!A6)</f>
        <v>43239.916666666657</v>
      </c>
      <c r="B6">
        <f>IF(ISBLANK('Step 1.1 Raw Power Data'!B6),"-",'Step 1.1 Raw Power Data'!B6)</f>
        <v>0</v>
      </c>
      <c r="C6">
        <f>VLOOKUP(A6,'Step 1.2 Raw OAT Data'!$A:$B,2)</f>
        <v>83</v>
      </c>
    </row>
    <row r="7" spans="1:14" x14ac:dyDescent="0.25">
      <c r="A7" s="32">
        <f>IF(ISBLANK('Step 1.1 Raw Power Data'!A7),"-",'Step 1.1 Raw Power Data'!A7)</f>
        <v>43239.958333333321</v>
      </c>
      <c r="B7">
        <f>IF(ISBLANK('Step 1.1 Raw Power Data'!B7),"-",'Step 1.1 Raw Power Data'!B7)</f>
        <v>0</v>
      </c>
      <c r="C7">
        <f>VLOOKUP(A7,'Step 1.2 Raw OAT Data'!$A:$B,2)</f>
        <v>88</v>
      </c>
    </row>
    <row r="8" spans="1:14" x14ac:dyDescent="0.25">
      <c r="A8" s="32">
        <f>IF(ISBLANK('Step 1.1 Raw Power Data'!A8),"-",'Step 1.1 Raw Power Data'!A8)</f>
        <v>43239.999999999985</v>
      </c>
      <c r="B8">
        <f>IF(ISBLANK('Step 1.1 Raw Power Data'!B8),"-",'Step 1.1 Raw Power Data'!B8)</f>
        <v>0</v>
      </c>
      <c r="C8">
        <f>VLOOKUP(A8,'Step 1.2 Raw OAT Data'!$A:$B,2)</f>
        <v>61</v>
      </c>
    </row>
    <row r="9" spans="1:14" x14ac:dyDescent="0.25">
      <c r="A9" s="32">
        <f>IF(ISBLANK('Step 1.1 Raw Power Data'!A9),"-",'Step 1.1 Raw Power Data'!A9)</f>
        <v>43240.04166666665</v>
      </c>
      <c r="B9">
        <f>IF(ISBLANK('Step 1.1 Raw Power Data'!B9),"-",'Step 1.1 Raw Power Data'!B9)</f>
        <v>0</v>
      </c>
      <c r="C9">
        <f>VLOOKUP(A9,'Step 1.2 Raw OAT Data'!$A:$B,2)</f>
        <v>81</v>
      </c>
    </row>
    <row r="10" spans="1:14" x14ac:dyDescent="0.25">
      <c r="A10" s="32">
        <f>IF(ISBLANK('Step 1.1 Raw Power Data'!A10),"-",'Step 1.1 Raw Power Data'!A10)</f>
        <v>43240.083333333314</v>
      </c>
      <c r="B10">
        <f>IF(ISBLANK('Step 1.1 Raw Power Data'!B10),"-",'Step 1.1 Raw Power Data'!B10)</f>
        <v>0</v>
      </c>
      <c r="C10">
        <f>VLOOKUP(A10,'Step 1.2 Raw OAT Data'!$A:$B,2)</f>
        <v>78</v>
      </c>
    </row>
    <row r="11" spans="1:14" x14ac:dyDescent="0.25">
      <c r="A11" s="32">
        <f>IF(ISBLANK('Step 1.1 Raw Power Data'!A11),"-",'Step 1.1 Raw Power Data'!A11)</f>
        <v>43240.124999999978</v>
      </c>
      <c r="B11">
        <f>IF(ISBLANK('Step 1.1 Raw Power Data'!B11),"-",'Step 1.1 Raw Power Data'!B11)</f>
        <v>0</v>
      </c>
      <c r="C11">
        <f>VLOOKUP(A11,'Step 1.2 Raw OAT Data'!$A:$B,2)</f>
        <v>82</v>
      </c>
    </row>
    <row r="12" spans="1:14" x14ac:dyDescent="0.25">
      <c r="A12" s="32">
        <f>IF(ISBLANK('Step 1.1 Raw Power Data'!A12),"-",'Step 1.1 Raw Power Data'!A12)</f>
        <v>43240.166666666642</v>
      </c>
      <c r="B12">
        <f>IF(ISBLANK('Step 1.1 Raw Power Data'!B12),"-",'Step 1.1 Raw Power Data'!B12)</f>
        <v>0</v>
      </c>
      <c r="C12">
        <f>VLOOKUP(A12,'Step 1.2 Raw OAT Data'!$A:$B,2)</f>
        <v>88</v>
      </c>
    </row>
    <row r="13" spans="1:14" x14ac:dyDescent="0.25">
      <c r="A13" s="32">
        <f>IF(ISBLANK('Step 1.1 Raw Power Data'!A13),"-",'Step 1.1 Raw Power Data'!A13)</f>
        <v>43240.208333333307</v>
      </c>
      <c r="B13">
        <f>IF(ISBLANK('Step 1.1 Raw Power Data'!B13),"-",'Step 1.1 Raw Power Data'!B13)</f>
        <v>0</v>
      </c>
      <c r="C13">
        <f>VLOOKUP(A13,'Step 1.2 Raw OAT Data'!$A:$B,2)</f>
        <v>81</v>
      </c>
    </row>
    <row r="14" spans="1:14" x14ac:dyDescent="0.25">
      <c r="A14" s="32">
        <f>IF(ISBLANK('Step 1.1 Raw Power Data'!A14),"-",'Step 1.1 Raw Power Data'!A14)</f>
        <v>43240.249999999971</v>
      </c>
      <c r="B14">
        <f>IF(ISBLANK('Step 1.1 Raw Power Data'!B14),"-",'Step 1.1 Raw Power Data'!B14)</f>
        <v>0</v>
      </c>
      <c r="C14">
        <f>VLOOKUP(A14,'Step 1.2 Raw OAT Data'!$A:$B,2)</f>
        <v>79</v>
      </c>
    </row>
    <row r="15" spans="1:14" x14ac:dyDescent="0.25">
      <c r="A15" s="32">
        <f>IF(ISBLANK('Step 1.1 Raw Power Data'!A15),"-",'Step 1.1 Raw Power Data'!A15)</f>
        <v>43240.291666666635</v>
      </c>
      <c r="B15">
        <f>IF(ISBLANK('Step 1.1 Raw Power Data'!B15),"-",'Step 1.1 Raw Power Data'!B15)</f>
        <v>3</v>
      </c>
      <c r="C15">
        <f>VLOOKUP(A15,'Step 1.2 Raw OAT Data'!$A:$B,2)</f>
        <v>87</v>
      </c>
    </row>
    <row r="16" spans="1:14" x14ac:dyDescent="0.25">
      <c r="A16" s="32">
        <f>IF(ISBLANK('Step 1.1 Raw Power Data'!A16),"-",'Step 1.1 Raw Power Data'!A16)</f>
        <v>43240.333333333299</v>
      </c>
      <c r="B16">
        <f>IF(ISBLANK('Step 1.1 Raw Power Data'!B16),"-",'Step 1.1 Raw Power Data'!B16)</f>
        <v>8.6399999999999988</v>
      </c>
      <c r="C16">
        <f>VLOOKUP(A16,'Step 1.2 Raw OAT Data'!$A:$B,2)</f>
        <v>91</v>
      </c>
    </row>
    <row r="17" spans="1:3" x14ac:dyDescent="0.25">
      <c r="A17" s="32">
        <f>IF(ISBLANK('Step 1.1 Raw Power Data'!A17),"-",'Step 1.1 Raw Power Data'!A17)</f>
        <v>43240.374999999964</v>
      </c>
      <c r="B17">
        <f>IF(ISBLANK('Step 1.1 Raw Power Data'!B17),"-",'Step 1.1 Raw Power Data'!B17)</f>
        <v>6.9120000000000008</v>
      </c>
      <c r="C17">
        <f>VLOOKUP(A17,'Step 1.2 Raw OAT Data'!$A:$B,2)</f>
        <v>66</v>
      </c>
    </row>
    <row r="18" spans="1:3" x14ac:dyDescent="0.25">
      <c r="A18" s="32">
        <f>IF(ISBLANK('Step 1.1 Raw Power Data'!A18),"-",'Step 1.1 Raw Power Data'!A18)</f>
        <v>43240.416666666628</v>
      </c>
      <c r="B18">
        <f>IF(ISBLANK('Step 1.1 Raw Power Data'!B18),"-",'Step 1.1 Raw Power Data'!B18)</f>
        <v>7.7759999999999998</v>
      </c>
      <c r="C18">
        <f>VLOOKUP(A18,'Step 1.2 Raw OAT Data'!$A:$B,2)</f>
        <v>78</v>
      </c>
    </row>
    <row r="19" spans="1:3" x14ac:dyDescent="0.25">
      <c r="A19" s="32">
        <f>IF(ISBLANK('Step 1.1 Raw Power Data'!A19),"-",'Step 1.1 Raw Power Data'!A19)</f>
        <v>43240.458333333292</v>
      </c>
      <c r="B19">
        <f>IF(ISBLANK('Step 1.1 Raw Power Data'!B19),"-",'Step 1.1 Raw Power Data'!B19)</f>
        <v>8</v>
      </c>
      <c r="C19">
        <f>VLOOKUP(A19,'Step 1.2 Raw OAT Data'!$A:$B,2)</f>
        <v>76</v>
      </c>
    </row>
    <row r="20" spans="1:3" x14ac:dyDescent="0.25">
      <c r="A20" s="32">
        <f>IF(ISBLANK('Step 1.1 Raw Power Data'!A20),"-",'Step 1.1 Raw Power Data'!A20)</f>
        <v>43240.499999999956</v>
      </c>
      <c r="B20">
        <f>IF(ISBLANK('Step 1.1 Raw Power Data'!B20),"-",'Step 1.1 Raw Power Data'!B20)</f>
        <v>8.1999999999999993</v>
      </c>
      <c r="C20">
        <f>VLOOKUP(A20,'Step 1.2 Raw OAT Data'!$A:$B,2)</f>
        <v>63</v>
      </c>
    </row>
    <row r="21" spans="1:3" x14ac:dyDescent="0.25">
      <c r="A21" s="32">
        <f>IF(ISBLANK('Step 1.1 Raw Power Data'!A21),"-",'Step 1.1 Raw Power Data'!A21)</f>
        <v>43240.541666666621</v>
      </c>
      <c r="B21">
        <f>IF(ISBLANK('Step 1.1 Raw Power Data'!B21),"-",'Step 1.1 Raw Power Data'!B21)</f>
        <v>8.6399999999999988</v>
      </c>
      <c r="C21">
        <f>VLOOKUP(A21,'Step 1.2 Raw OAT Data'!$A:$B,2)</f>
        <v>79</v>
      </c>
    </row>
    <row r="22" spans="1:3" x14ac:dyDescent="0.25">
      <c r="A22" s="32">
        <f>IF(ISBLANK('Step 1.1 Raw Power Data'!A22),"-",'Step 1.1 Raw Power Data'!A22)</f>
        <v>43240.583333333285</v>
      </c>
      <c r="B22">
        <f>IF(ISBLANK('Step 1.1 Raw Power Data'!B22),"-",'Step 1.1 Raw Power Data'!B22)</f>
        <v>8.6399999999999988</v>
      </c>
      <c r="C22">
        <f>VLOOKUP(A22,'Step 1.2 Raw OAT Data'!$A:$B,2)</f>
        <v>65</v>
      </c>
    </row>
    <row r="23" spans="1:3" x14ac:dyDescent="0.25">
      <c r="A23" s="32">
        <f>IF(ISBLANK('Step 1.1 Raw Power Data'!A23),"-",'Step 1.1 Raw Power Data'!A23)</f>
        <v>43240.624999999949</v>
      </c>
      <c r="B23">
        <f>IF(ISBLANK('Step 1.1 Raw Power Data'!B23),"-",'Step 1.1 Raw Power Data'!B23)</f>
        <v>9.2879999999999985</v>
      </c>
      <c r="C23">
        <f>VLOOKUP(A23,'Step 1.2 Raw OAT Data'!$A:$B,2)</f>
        <v>86</v>
      </c>
    </row>
    <row r="24" spans="1:3" x14ac:dyDescent="0.25">
      <c r="A24" s="32">
        <f>IF(ISBLANK('Step 1.1 Raw Power Data'!A24),"-",'Step 1.1 Raw Power Data'!A24)</f>
        <v>43240.666666666613</v>
      </c>
      <c r="B24">
        <f>IF(ISBLANK('Step 1.1 Raw Power Data'!B24),"-",'Step 1.1 Raw Power Data'!B24)</f>
        <v>9.5039999999999996</v>
      </c>
      <c r="C24">
        <f>VLOOKUP(A24,'Step 1.2 Raw OAT Data'!$A:$B,2)</f>
        <v>88</v>
      </c>
    </row>
    <row r="25" spans="1:3" x14ac:dyDescent="0.25">
      <c r="A25" s="32">
        <f>IF(ISBLANK('Step 1.1 Raw Power Data'!A25),"-",'Step 1.1 Raw Power Data'!A25)</f>
        <v>43240.708333333278</v>
      </c>
      <c r="B25">
        <f>IF(ISBLANK('Step 1.1 Raw Power Data'!B25),"-",'Step 1.1 Raw Power Data'!B25)</f>
        <v>10.152000000000001</v>
      </c>
      <c r="C25">
        <f>VLOOKUP(A25,'Step 1.2 Raw OAT Data'!$A:$B,2)</f>
        <v>90</v>
      </c>
    </row>
    <row r="26" spans="1:3" x14ac:dyDescent="0.25">
      <c r="A26" s="32">
        <f>IF(ISBLANK('Step 1.1 Raw Power Data'!A26),"-",'Step 1.1 Raw Power Data'!A26)</f>
        <v>43240.749999999942</v>
      </c>
      <c r="B26">
        <f>IF(ISBLANK('Step 1.1 Raw Power Data'!B26),"-",'Step 1.1 Raw Power Data'!B26)</f>
        <v>9.072000000000001</v>
      </c>
      <c r="C26">
        <f>VLOOKUP(A26,'Step 1.2 Raw OAT Data'!$A:$B,2)</f>
        <v>90</v>
      </c>
    </row>
    <row r="27" spans="1:3" x14ac:dyDescent="0.25">
      <c r="A27" s="32">
        <f>IF(ISBLANK('Step 1.1 Raw Power Data'!A27),"-",'Step 1.1 Raw Power Data'!A27)</f>
        <v>43240.791666666606</v>
      </c>
      <c r="B27">
        <f>IF(ISBLANK('Step 1.1 Raw Power Data'!B27),"-",'Step 1.1 Raw Power Data'!B27)</f>
        <v>8.6399999999999988</v>
      </c>
      <c r="C27">
        <f>VLOOKUP(A27,'Step 1.2 Raw OAT Data'!$A:$B,2)</f>
        <v>64</v>
      </c>
    </row>
    <row r="28" spans="1:3" x14ac:dyDescent="0.25">
      <c r="A28" s="32">
        <f>IF(ISBLANK('Step 1.1 Raw Power Data'!A28),"-",'Step 1.1 Raw Power Data'!A28)</f>
        <v>43240.83333333327</v>
      </c>
      <c r="B28">
        <f>IF(ISBLANK('Step 1.1 Raw Power Data'!B28),"-",'Step 1.1 Raw Power Data'!B28)</f>
        <v>8.5</v>
      </c>
      <c r="C28">
        <f>VLOOKUP(A28,'Step 1.2 Raw OAT Data'!$A:$B,2)</f>
        <v>73</v>
      </c>
    </row>
    <row r="29" spans="1:3" x14ac:dyDescent="0.25">
      <c r="A29" s="32">
        <f>IF(ISBLANK('Step 1.1 Raw Power Data'!A29),"-",'Step 1.1 Raw Power Data'!A29)</f>
        <v>43240.874999999935</v>
      </c>
      <c r="B29">
        <f>IF(ISBLANK('Step 1.1 Raw Power Data'!B29),"-",'Step 1.1 Raw Power Data'!B29)</f>
        <v>4.3199999999999994</v>
      </c>
      <c r="C29">
        <f>VLOOKUP(A29,'Step 1.2 Raw OAT Data'!$A:$B,2)</f>
        <v>55</v>
      </c>
    </row>
    <row r="30" spans="1:3" x14ac:dyDescent="0.25">
      <c r="A30" s="32">
        <f>IF(ISBLANK('Step 1.1 Raw Power Data'!A30),"-",'Step 1.1 Raw Power Data'!A30)</f>
        <v>43240.916666666599</v>
      </c>
      <c r="B30">
        <f>IF(ISBLANK('Step 1.1 Raw Power Data'!B30),"-",'Step 1.1 Raw Power Data'!B30)</f>
        <v>0</v>
      </c>
      <c r="C30">
        <f>VLOOKUP(A30,'Step 1.2 Raw OAT Data'!$A:$B,2)</f>
        <v>75</v>
      </c>
    </row>
    <row r="31" spans="1:3" x14ac:dyDescent="0.25">
      <c r="A31" s="32">
        <f>IF(ISBLANK('Step 1.1 Raw Power Data'!A31),"-",'Step 1.1 Raw Power Data'!A31)</f>
        <v>43240.958333333263</v>
      </c>
      <c r="B31">
        <f>IF(ISBLANK('Step 1.1 Raw Power Data'!B31),"-",'Step 1.1 Raw Power Data'!B31)</f>
        <v>0</v>
      </c>
      <c r="C31">
        <f>VLOOKUP(A31,'Step 1.2 Raw OAT Data'!$A:$B,2)</f>
        <v>90</v>
      </c>
    </row>
    <row r="32" spans="1:3" x14ac:dyDescent="0.25">
      <c r="A32" s="32">
        <f>IF(ISBLANK('Step 1.1 Raw Power Data'!A32),"-",'Step 1.1 Raw Power Data'!A32)</f>
        <v>43240.999999999927</v>
      </c>
      <c r="B32">
        <f>IF(ISBLANK('Step 1.1 Raw Power Data'!B32),"-",'Step 1.1 Raw Power Data'!B32)</f>
        <v>0</v>
      </c>
      <c r="C32">
        <f>VLOOKUP(A32,'Step 1.2 Raw OAT Data'!$A:$B,2)</f>
        <v>69</v>
      </c>
    </row>
    <row r="33" spans="1:3" x14ac:dyDescent="0.25">
      <c r="A33" s="32">
        <f>IF(ISBLANK('Step 1.1 Raw Power Data'!A33),"-",'Step 1.1 Raw Power Data'!A33)</f>
        <v>43241.041666666591</v>
      </c>
      <c r="B33">
        <f>IF(ISBLANK('Step 1.1 Raw Power Data'!B33),"-",'Step 1.1 Raw Power Data'!B33)</f>
        <v>0</v>
      </c>
      <c r="C33">
        <f>VLOOKUP(A33,'Step 1.2 Raw OAT Data'!$A:$B,2)</f>
        <v>55</v>
      </c>
    </row>
    <row r="34" spans="1:3" x14ac:dyDescent="0.25">
      <c r="A34" s="32">
        <f>IF(ISBLANK('Step 1.1 Raw Power Data'!A34),"-",'Step 1.1 Raw Power Data'!A34)</f>
        <v>43241.083333333256</v>
      </c>
      <c r="B34">
        <f>IF(ISBLANK('Step 1.1 Raw Power Data'!B34),"-",'Step 1.1 Raw Power Data'!B34)</f>
        <v>0</v>
      </c>
      <c r="C34">
        <f>VLOOKUP(A34,'Step 1.2 Raw OAT Data'!$A:$B,2)</f>
        <v>55</v>
      </c>
    </row>
    <row r="35" spans="1:3" x14ac:dyDescent="0.25">
      <c r="A35" s="32">
        <f>IF(ISBLANK('Step 1.1 Raw Power Data'!A35),"-",'Step 1.1 Raw Power Data'!A35)</f>
        <v>43241.12499999992</v>
      </c>
      <c r="B35">
        <f>IF(ISBLANK('Step 1.1 Raw Power Data'!B35),"-",'Step 1.1 Raw Power Data'!B35)</f>
        <v>0</v>
      </c>
      <c r="C35">
        <f>VLOOKUP(A35,'Step 1.2 Raw OAT Data'!$A:$B,2)</f>
        <v>64</v>
      </c>
    </row>
    <row r="36" spans="1:3" x14ac:dyDescent="0.25">
      <c r="A36" s="32">
        <f>IF(ISBLANK('Step 1.1 Raw Power Data'!A36),"-",'Step 1.1 Raw Power Data'!A36)</f>
        <v>43241.166666666584</v>
      </c>
      <c r="B36">
        <f>IF(ISBLANK('Step 1.1 Raw Power Data'!B36),"-",'Step 1.1 Raw Power Data'!B36)</f>
        <v>0</v>
      </c>
      <c r="C36">
        <f>VLOOKUP(A36,'Step 1.2 Raw OAT Data'!$A:$B,2)</f>
        <v>80</v>
      </c>
    </row>
    <row r="37" spans="1:3" x14ac:dyDescent="0.25">
      <c r="A37" s="32">
        <f>IF(ISBLANK('Step 1.1 Raw Power Data'!A37),"-",'Step 1.1 Raw Power Data'!A37)</f>
        <v>43241.208333333248</v>
      </c>
      <c r="B37">
        <f>IF(ISBLANK('Step 1.1 Raw Power Data'!B37),"-",'Step 1.1 Raw Power Data'!B37)</f>
        <v>0</v>
      </c>
      <c r="C37">
        <f>VLOOKUP(A37,'Step 1.2 Raw OAT Data'!$A:$B,2)</f>
        <v>82</v>
      </c>
    </row>
    <row r="38" spans="1:3" x14ac:dyDescent="0.25">
      <c r="A38" s="32">
        <f>IF(ISBLANK('Step 1.1 Raw Power Data'!A38),"-",'Step 1.1 Raw Power Data'!A38)</f>
        <v>43241.249999999913</v>
      </c>
      <c r="B38">
        <f>IF(ISBLANK('Step 1.1 Raw Power Data'!B38),"-",'Step 1.1 Raw Power Data'!B38)</f>
        <v>0</v>
      </c>
      <c r="C38">
        <f>VLOOKUP(A38,'Step 1.2 Raw OAT Data'!$A:$B,2)</f>
        <v>77</v>
      </c>
    </row>
    <row r="39" spans="1:3" x14ac:dyDescent="0.25">
      <c r="A39" s="32">
        <f>IF(ISBLANK('Step 1.1 Raw Power Data'!A39),"-",'Step 1.1 Raw Power Data'!A39)</f>
        <v>43241.291666666577</v>
      </c>
      <c r="B39">
        <f>IF(ISBLANK('Step 1.1 Raw Power Data'!B39),"-",'Step 1.1 Raw Power Data'!B39)</f>
        <v>3.6719999999999993</v>
      </c>
      <c r="C39">
        <f>VLOOKUP(A39,'Step 1.2 Raw OAT Data'!$A:$B,2)</f>
        <v>63</v>
      </c>
    </row>
    <row r="40" spans="1:3" x14ac:dyDescent="0.25">
      <c r="A40" s="32">
        <f>IF(ISBLANK('Step 1.1 Raw Power Data'!A40),"-",'Step 1.1 Raw Power Data'!A40)</f>
        <v>43241.333333333241</v>
      </c>
      <c r="B40">
        <f>IF(ISBLANK('Step 1.1 Raw Power Data'!B40),"-",'Step 1.1 Raw Power Data'!B40)</f>
        <v>8.6399999999999988</v>
      </c>
      <c r="C40">
        <f>VLOOKUP(A40,'Step 1.2 Raw OAT Data'!$A:$B,2)</f>
        <v>66</v>
      </c>
    </row>
    <row r="41" spans="1:3" x14ac:dyDescent="0.25">
      <c r="A41" s="32">
        <f>IF(ISBLANK('Step 1.1 Raw Power Data'!A41),"-",'Step 1.1 Raw Power Data'!A41)</f>
        <v>43241.374999999905</v>
      </c>
      <c r="B41">
        <f>IF(ISBLANK('Step 1.1 Raw Power Data'!B41),"-",'Step 1.1 Raw Power Data'!B41)</f>
        <v>8.2079999999999984</v>
      </c>
      <c r="C41">
        <f>VLOOKUP(A41,'Step 1.2 Raw OAT Data'!$A:$B,2)</f>
        <v>66</v>
      </c>
    </row>
    <row r="42" spans="1:3" x14ac:dyDescent="0.25">
      <c r="A42" s="32">
        <f>IF(ISBLANK('Step 1.1 Raw Power Data'!A42),"-",'Step 1.1 Raw Power Data'!A42)</f>
        <v>43241.41666666657</v>
      </c>
      <c r="B42">
        <f>IF(ISBLANK('Step 1.1 Raw Power Data'!B42),"-",'Step 1.1 Raw Power Data'!B42)</f>
        <v>8.6399999999999988</v>
      </c>
      <c r="C42">
        <f>VLOOKUP(A42,'Step 1.2 Raw OAT Data'!$A:$B,2)</f>
        <v>69</v>
      </c>
    </row>
    <row r="43" spans="1:3" x14ac:dyDescent="0.25">
      <c r="A43" s="32">
        <f>IF(ISBLANK('Step 1.1 Raw Power Data'!A43),"-",'Step 1.1 Raw Power Data'!A43)</f>
        <v>43241.458333333234</v>
      </c>
      <c r="B43">
        <f>IF(ISBLANK('Step 1.1 Raw Power Data'!B43),"-",'Step 1.1 Raw Power Data'!B43)</f>
        <v>8.6399999999999988</v>
      </c>
      <c r="C43">
        <f>VLOOKUP(A43,'Step 1.2 Raw OAT Data'!$A:$B,2)</f>
        <v>72</v>
      </c>
    </row>
    <row r="44" spans="1:3" x14ac:dyDescent="0.25">
      <c r="A44" s="32">
        <f>IF(ISBLANK('Step 1.1 Raw Power Data'!A44),"-",'Step 1.1 Raw Power Data'!A44)</f>
        <v>43241.499999999898</v>
      </c>
      <c r="B44">
        <f>IF(ISBLANK('Step 1.1 Raw Power Data'!B44),"-",'Step 1.1 Raw Power Data'!B44)</f>
        <v>8.6399999999999988</v>
      </c>
      <c r="C44">
        <f>VLOOKUP(A44,'Step 1.2 Raw OAT Data'!$A:$B,2)</f>
        <v>73</v>
      </c>
    </row>
    <row r="45" spans="1:3" x14ac:dyDescent="0.25">
      <c r="A45" s="32">
        <f>IF(ISBLANK('Step 1.1 Raw Power Data'!A45),"-",'Step 1.1 Raw Power Data'!A45)</f>
        <v>43241.541666666562</v>
      </c>
      <c r="B45">
        <f>IF(ISBLANK('Step 1.1 Raw Power Data'!B45),"-",'Step 1.1 Raw Power Data'!B45)</f>
        <v>8.6399999999999988</v>
      </c>
      <c r="C45">
        <f>VLOOKUP(A45,'Step 1.2 Raw OAT Data'!$A:$B,2)</f>
        <v>73</v>
      </c>
    </row>
    <row r="46" spans="1:3" x14ac:dyDescent="0.25">
      <c r="A46" s="32">
        <f>IF(ISBLANK('Step 1.1 Raw Power Data'!A46),"-",'Step 1.1 Raw Power Data'!A46)</f>
        <v>43241.583333333227</v>
      </c>
      <c r="B46">
        <f>IF(ISBLANK('Step 1.1 Raw Power Data'!B46),"-",'Step 1.1 Raw Power Data'!B46)</f>
        <v>8.6399999999999988</v>
      </c>
      <c r="C46">
        <f>VLOOKUP(A46,'Step 1.2 Raw OAT Data'!$A:$B,2)</f>
        <v>66</v>
      </c>
    </row>
    <row r="47" spans="1:3" x14ac:dyDescent="0.25">
      <c r="A47" s="32">
        <f>IF(ISBLANK('Step 1.1 Raw Power Data'!A47),"-",'Step 1.1 Raw Power Data'!A47)</f>
        <v>43241.624999999891</v>
      </c>
      <c r="B47">
        <f>IF(ISBLANK('Step 1.1 Raw Power Data'!B47),"-",'Step 1.1 Raw Power Data'!B47)</f>
        <v>9.072000000000001</v>
      </c>
      <c r="C47">
        <f>VLOOKUP(A47,'Step 1.2 Raw OAT Data'!$A:$B,2)</f>
        <v>64</v>
      </c>
    </row>
    <row r="48" spans="1:3" x14ac:dyDescent="0.25">
      <c r="A48" s="32">
        <f>IF(ISBLANK('Step 1.1 Raw Power Data'!A48),"-",'Step 1.1 Raw Power Data'!A48)</f>
        <v>43241.666666666555</v>
      </c>
      <c r="B48">
        <f>IF(ISBLANK('Step 1.1 Raw Power Data'!B48),"-",'Step 1.1 Raw Power Data'!B48)</f>
        <v>9.5039999999999996</v>
      </c>
      <c r="C48">
        <f>VLOOKUP(A48,'Step 1.2 Raw OAT Data'!$A:$B,2)</f>
        <v>58</v>
      </c>
    </row>
    <row r="49" spans="1:3" x14ac:dyDescent="0.25">
      <c r="A49" s="32">
        <f>IF(ISBLANK('Step 1.1 Raw Power Data'!A49),"-",'Step 1.1 Raw Power Data'!A49)</f>
        <v>43241.708333333219</v>
      </c>
      <c r="B49">
        <f>IF(ISBLANK('Step 1.1 Raw Power Data'!B49),"-",'Step 1.1 Raw Power Data'!B49)</f>
        <v>10.584</v>
      </c>
      <c r="C49">
        <f>VLOOKUP(A49,'Step 1.2 Raw OAT Data'!$A:$B,2)</f>
        <v>82</v>
      </c>
    </row>
    <row r="50" spans="1:3" x14ac:dyDescent="0.25">
      <c r="A50" s="32">
        <f>IF(ISBLANK('Step 1.1 Raw Power Data'!A50),"-",'Step 1.1 Raw Power Data'!A50)</f>
        <v>43241.749999999884</v>
      </c>
      <c r="B50">
        <f>IF(ISBLANK('Step 1.1 Raw Power Data'!B50),"-",'Step 1.1 Raw Power Data'!B50)</f>
        <v>10.799999999999999</v>
      </c>
      <c r="C50">
        <f>VLOOKUP(A50,'Step 1.2 Raw OAT Data'!$A:$B,2)</f>
        <v>79</v>
      </c>
    </row>
    <row r="51" spans="1:3" x14ac:dyDescent="0.25">
      <c r="A51" s="32">
        <f>IF(ISBLANK('Step 1.1 Raw Power Data'!A51),"-",'Step 1.1 Raw Power Data'!A51)</f>
        <v>43241.791666666548</v>
      </c>
      <c r="B51">
        <f>IF(ISBLANK('Step 1.1 Raw Power Data'!B51),"-",'Step 1.1 Raw Power Data'!B51)</f>
        <v>8.6399999999999988</v>
      </c>
      <c r="C51">
        <f>VLOOKUP(A51,'Step 1.2 Raw OAT Data'!$A:$B,2)</f>
        <v>80</v>
      </c>
    </row>
    <row r="52" spans="1:3" x14ac:dyDescent="0.25">
      <c r="A52" s="32">
        <f>IF(ISBLANK('Step 1.1 Raw Power Data'!A52),"-",'Step 1.1 Raw Power Data'!A52)</f>
        <v>43241.833333333212</v>
      </c>
      <c r="B52">
        <f>IF(ISBLANK('Step 1.1 Raw Power Data'!B52),"-",'Step 1.1 Raw Power Data'!B52)</f>
        <v>6</v>
      </c>
      <c r="C52">
        <f>VLOOKUP(A52,'Step 1.2 Raw OAT Data'!$A:$B,2)</f>
        <v>82</v>
      </c>
    </row>
    <row r="53" spans="1:3" x14ac:dyDescent="0.25">
      <c r="A53" s="32">
        <f>IF(ISBLANK('Step 1.1 Raw Power Data'!A53),"-",'Step 1.1 Raw Power Data'!A53)</f>
        <v>43241.874999999876</v>
      </c>
      <c r="B53">
        <f>IF(ISBLANK('Step 1.1 Raw Power Data'!B53),"-",'Step 1.1 Raw Power Data'!B53)</f>
        <v>0</v>
      </c>
      <c r="C53">
        <f>VLOOKUP(A53,'Step 1.2 Raw OAT Data'!$A:$B,2)</f>
        <v>70</v>
      </c>
    </row>
    <row r="54" spans="1:3" x14ac:dyDescent="0.25">
      <c r="A54" s="32">
        <f>IF(ISBLANK('Step 1.1 Raw Power Data'!A54),"-",'Step 1.1 Raw Power Data'!A54)</f>
        <v>43241.916666666541</v>
      </c>
      <c r="B54">
        <f>IF(ISBLANK('Step 1.1 Raw Power Data'!B54),"-",'Step 1.1 Raw Power Data'!B54)</f>
        <v>0</v>
      </c>
      <c r="C54">
        <f>VLOOKUP(A54,'Step 1.2 Raw OAT Data'!$A:$B,2)</f>
        <v>73</v>
      </c>
    </row>
    <row r="55" spans="1:3" x14ac:dyDescent="0.25">
      <c r="A55" s="32">
        <f>IF(ISBLANK('Step 1.1 Raw Power Data'!A55),"-",'Step 1.1 Raw Power Data'!A55)</f>
        <v>43241.958333333205</v>
      </c>
      <c r="B55">
        <f>IF(ISBLANK('Step 1.1 Raw Power Data'!B55),"-",'Step 1.1 Raw Power Data'!B55)</f>
        <v>0</v>
      </c>
      <c r="C55">
        <f>VLOOKUP(A55,'Step 1.2 Raw OAT Data'!$A:$B,2)</f>
        <v>75</v>
      </c>
    </row>
    <row r="56" spans="1:3" x14ac:dyDescent="0.25">
      <c r="A56" s="32">
        <f>IF(ISBLANK('Step 1.1 Raw Power Data'!A56),"-",'Step 1.1 Raw Power Data'!A56)</f>
        <v>43241.999999999869</v>
      </c>
      <c r="B56">
        <f>IF(ISBLANK('Step 1.1 Raw Power Data'!B56),"-",'Step 1.1 Raw Power Data'!B56)</f>
        <v>0</v>
      </c>
      <c r="C56">
        <f>VLOOKUP(A56,'Step 1.2 Raw OAT Data'!$A:$B,2)</f>
        <v>81</v>
      </c>
    </row>
    <row r="57" spans="1:3" x14ac:dyDescent="0.25">
      <c r="A57" s="32">
        <f>IF(ISBLANK('Step 1.1 Raw Power Data'!A57),"-",'Step 1.1 Raw Power Data'!A57)</f>
        <v>43242.041666666533</v>
      </c>
      <c r="B57">
        <f>IF(ISBLANK('Step 1.1 Raw Power Data'!B57),"-",'Step 1.1 Raw Power Data'!B57)</f>
        <v>0</v>
      </c>
      <c r="C57">
        <f>VLOOKUP(A57,'Step 1.2 Raw OAT Data'!$A:$B,2)</f>
        <v>82</v>
      </c>
    </row>
    <row r="58" spans="1:3" x14ac:dyDescent="0.25">
      <c r="A58" s="32">
        <f>IF(ISBLANK('Step 1.1 Raw Power Data'!A58),"-",'Step 1.1 Raw Power Data'!A58)</f>
        <v>43242.083333333198</v>
      </c>
      <c r="B58">
        <f>IF(ISBLANK('Step 1.1 Raw Power Data'!B58),"-",'Step 1.1 Raw Power Data'!B58)</f>
        <v>0</v>
      </c>
      <c r="C58">
        <f>VLOOKUP(A58,'Step 1.2 Raw OAT Data'!$A:$B,2)</f>
        <v>84</v>
      </c>
    </row>
    <row r="59" spans="1:3" x14ac:dyDescent="0.25">
      <c r="A59" s="32">
        <f>IF(ISBLANK('Step 1.1 Raw Power Data'!A59),"-",'Step 1.1 Raw Power Data'!A59)</f>
        <v>43242.124999999862</v>
      </c>
      <c r="B59">
        <f>IF(ISBLANK('Step 1.1 Raw Power Data'!B59),"-",'Step 1.1 Raw Power Data'!B59)</f>
        <v>0</v>
      </c>
      <c r="C59">
        <f>VLOOKUP(A59,'Step 1.2 Raw OAT Data'!$A:$B,2)</f>
        <v>88</v>
      </c>
    </row>
    <row r="60" spans="1:3" x14ac:dyDescent="0.25">
      <c r="A60" s="32">
        <f>IF(ISBLANK('Step 1.1 Raw Power Data'!A60),"-",'Step 1.1 Raw Power Data'!A60)</f>
        <v>43242.166666666526</v>
      </c>
      <c r="B60">
        <f>IF(ISBLANK('Step 1.1 Raw Power Data'!B60),"-",'Step 1.1 Raw Power Data'!B60)</f>
        <v>0</v>
      </c>
      <c r="C60">
        <f>VLOOKUP(A60,'Step 1.2 Raw OAT Data'!$A:$B,2)</f>
        <v>75</v>
      </c>
    </row>
    <row r="61" spans="1:3" x14ac:dyDescent="0.25">
      <c r="A61" s="32">
        <f>IF(ISBLANK('Step 1.1 Raw Power Data'!A61),"-",'Step 1.1 Raw Power Data'!A61)</f>
        <v>43242.20833333319</v>
      </c>
      <c r="B61">
        <f>IF(ISBLANK('Step 1.1 Raw Power Data'!B61),"-",'Step 1.1 Raw Power Data'!B61)</f>
        <v>0</v>
      </c>
      <c r="C61">
        <f>VLOOKUP(A61,'Step 1.2 Raw OAT Data'!$A:$B,2)</f>
        <v>77</v>
      </c>
    </row>
    <row r="62" spans="1:3" x14ac:dyDescent="0.25">
      <c r="A62" s="32">
        <f>IF(ISBLANK('Step 1.1 Raw Power Data'!A62),"-",'Step 1.1 Raw Power Data'!A62)</f>
        <v>43242.249999999854</v>
      </c>
      <c r="B62">
        <f>IF(ISBLANK('Step 1.1 Raw Power Data'!B62),"-",'Step 1.1 Raw Power Data'!B62)</f>
        <v>0</v>
      </c>
      <c r="C62">
        <f>VLOOKUP(A62,'Step 1.2 Raw OAT Data'!$A:$B,2)</f>
        <v>81</v>
      </c>
    </row>
    <row r="63" spans="1:3" x14ac:dyDescent="0.25">
      <c r="A63" s="32">
        <f>IF(ISBLANK('Step 1.1 Raw Power Data'!A63),"-",'Step 1.1 Raw Power Data'!A63)</f>
        <v>43242.291666666519</v>
      </c>
      <c r="B63">
        <f>IF(ISBLANK('Step 1.1 Raw Power Data'!B63),"-",'Step 1.1 Raw Power Data'!B63)</f>
        <v>2.1599999999999997</v>
      </c>
      <c r="C63">
        <f>VLOOKUP(A63,'Step 1.2 Raw OAT Data'!$A:$B,2)</f>
        <v>82</v>
      </c>
    </row>
    <row r="64" spans="1:3" x14ac:dyDescent="0.25">
      <c r="A64" s="32">
        <f>IF(ISBLANK('Step 1.1 Raw Power Data'!A64),"-",'Step 1.1 Raw Power Data'!A64)</f>
        <v>43242.333333333183</v>
      </c>
      <c r="B64">
        <f>IF(ISBLANK('Step 1.1 Raw Power Data'!B64),"-",'Step 1.1 Raw Power Data'!B64)</f>
        <v>4.3199999999999994</v>
      </c>
      <c r="C64">
        <f>VLOOKUP(A64,'Step 1.2 Raw OAT Data'!$A:$B,2)</f>
        <v>84</v>
      </c>
    </row>
    <row r="65" spans="1:3" x14ac:dyDescent="0.25">
      <c r="A65" s="32">
        <f>IF(ISBLANK('Step 1.1 Raw Power Data'!A65),"-",'Step 1.1 Raw Power Data'!A65)</f>
        <v>43242.374999999847</v>
      </c>
      <c r="B65">
        <f>IF(ISBLANK('Step 1.1 Raw Power Data'!B65),"-",'Step 1.1 Raw Power Data'!B65)</f>
        <v>6.4799999999999995</v>
      </c>
      <c r="C65">
        <f>VLOOKUP(A65,'Step 1.2 Raw OAT Data'!$A:$B,2)</f>
        <v>90</v>
      </c>
    </row>
    <row r="66" spans="1:3" x14ac:dyDescent="0.25">
      <c r="A66" s="32">
        <f>IF(ISBLANK('Step 1.1 Raw Power Data'!A66),"-",'Step 1.1 Raw Power Data'!A66)</f>
        <v>43242.416666666511</v>
      </c>
      <c r="B66">
        <f>IF(ISBLANK('Step 1.1 Raw Power Data'!B66),"-",'Step 1.1 Raw Power Data'!B66)</f>
        <v>7.56</v>
      </c>
      <c r="C66">
        <f>VLOOKUP(A66,'Step 1.2 Raw OAT Data'!$A:$B,2)</f>
        <v>87</v>
      </c>
    </row>
    <row r="67" spans="1:3" x14ac:dyDescent="0.25">
      <c r="A67" s="32">
        <f>IF(ISBLANK('Step 1.1 Raw Power Data'!A67),"-",'Step 1.1 Raw Power Data'!A67)</f>
        <v>43242.458333333176</v>
      </c>
      <c r="B67">
        <f>IF(ISBLANK('Step 1.1 Raw Power Data'!B67),"-",'Step 1.1 Raw Power Data'!B67)</f>
        <v>8</v>
      </c>
      <c r="C67">
        <f>VLOOKUP(A67,'Step 1.2 Raw OAT Data'!$A:$B,2)</f>
        <v>88</v>
      </c>
    </row>
    <row r="68" spans="1:3" x14ac:dyDescent="0.25">
      <c r="A68" s="32">
        <f>IF(ISBLANK('Step 1.1 Raw Power Data'!A68),"-",'Step 1.1 Raw Power Data'!A68)</f>
        <v>43242.49999999984</v>
      </c>
      <c r="B68">
        <f>IF(ISBLANK('Step 1.1 Raw Power Data'!B68),"-",'Step 1.1 Raw Power Data'!B68)</f>
        <v>8.1999999999999993</v>
      </c>
      <c r="C68">
        <f>VLOOKUP(A68,'Step 1.2 Raw OAT Data'!$A:$B,2)</f>
        <v>64</v>
      </c>
    </row>
    <row r="69" spans="1:3" x14ac:dyDescent="0.25">
      <c r="A69" s="32">
        <f>IF(ISBLANK('Step 1.1 Raw Power Data'!A69),"-",'Step 1.1 Raw Power Data'!A69)</f>
        <v>43242.541666666504</v>
      </c>
      <c r="B69">
        <f>IF(ISBLANK('Step 1.1 Raw Power Data'!B69),"-",'Step 1.1 Raw Power Data'!B69)</f>
        <v>8.6399999999999988</v>
      </c>
      <c r="C69">
        <f>VLOOKUP(A69,'Step 1.2 Raw OAT Data'!$A:$B,2)</f>
        <v>62</v>
      </c>
    </row>
    <row r="70" spans="1:3" x14ac:dyDescent="0.25">
      <c r="A70" s="32">
        <f>IF(ISBLANK('Step 1.1 Raw Power Data'!A70),"-",'Step 1.1 Raw Power Data'!A70)</f>
        <v>43242.583333333168</v>
      </c>
      <c r="B70">
        <f>IF(ISBLANK('Step 1.1 Raw Power Data'!B70),"-",'Step 1.1 Raw Power Data'!B70)</f>
        <v>8.6399999999999988</v>
      </c>
      <c r="C70">
        <f>VLOOKUP(A70,'Step 1.2 Raw OAT Data'!$A:$B,2)</f>
        <v>61</v>
      </c>
    </row>
    <row r="71" spans="1:3" x14ac:dyDescent="0.25">
      <c r="A71" s="32">
        <f>IF(ISBLANK('Step 1.1 Raw Power Data'!A71),"-",'Step 1.1 Raw Power Data'!A71)</f>
        <v>43242.624999999833</v>
      </c>
      <c r="B71">
        <f>IF(ISBLANK('Step 1.1 Raw Power Data'!B71),"-",'Step 1.1 Raw Power Data'!B71)</f>
        <v>9</v>
      </c>
      <c r="C71">
        <f>VLOOKUP(A71,'Step 1.2 Raw OAT Data'!$A:$B,2)</f>
        <v>61</v>
      </c>
    </row>
    <row r="72" spans="1:3" x14ac:dyDescent="0.25">
      <c r="A72" s="32">
        <f>IF(ISBLANK('Step 1.1 Raw Power Data'!A72),"-",'Step 1.1 Raw Power Data'!A72)</f>
        <v>43242.666666666497</v>
      </c>
      <c r="B72">
        <f>IF(ISBLANK('Step 1.1 Raw Power Data'!B72),"-",'Step 1.1 Raw Power Data'!B72)</f>
        <v>9.072000000000001</v>
      </c>
      <c r="C72">
        <f>VLOOKUP(A72,'Step 1.2 Raw OAT Data'!$A:$B,2)</f>
        <v>58</v>
      </c>
    </row>
    <row r="73" spans="1:3" x14ac:dyDescent="0.25">
      <c r="A73" s="32">
        <f>IF(ISBLANK('Step 1.1 Raw Power Data'!A73),"-",'Step 1.1 Raw Power Data'!A73)</f>
        <v>43242.708333333161</v>
      </c>
      <c r="B73">
        <f>IF(ISBLANK('Step 1.1 Raw Power Data'!B73),"-",'Step 1.1 Raw Power Data'!B73)</f>
        <v>9.7199999999999989</v>
      </c>
      <c r="C73">
        <f>VLOOKUP(A73,'Step 1.2 Raw OAT Data'!$A:$B,2)</f>
        <v>59</v>
      </c>
    </row>
    <row r="74" spans="1:3" x14ac:dyDescent="0.25">
      <c r="A74" s="32">
        <f>IF(ISBLANK('Step 1.1 Raw Power Data'!A74),"-",'Step 1.1 Raw Power Data'!A74)</f>
        <v>43242.749999999825</v>
      </c>
      <c r="B74">
        <f>IF(ISBLANK('Step 1.1 Raw Power Data'!B74),"-",'Step 1.1 Raw Power Data'!B74)</f>
        <v>8.6399999999999988</v>
      </c>
      <c r="C74">
        <f>VLOOKUP(A74,'Step 1.2 Raw OAT Data'!$A:$B,2)</f>
        <v>61</v>
      </c>
    </row>
    <row r="75" spans="1:3" x14ac:dyDescent="0.25">
      <c r="A75" s="32">
        <f>IF(ISBLANK('Step 1.1 Raw Power Data'!A75),"-",'Step 1.1 Raw Power Data'!A75)</f>
        <v>43242.79166666649</v>
      </c>
      <c r="B75">
        <f>IF(ISBLANK('Step 1.1 Raw Power Data'!B75),"-",'Step 1.1 Raw Power Data'!B75)</f>
        <v>4.3199999999999994</v>
      </c>
      <c r="C75">
        <f>VLOOKUP(A75,'Step 1.2 Raw OAT Data'!$A:$B,2)</f>
        <v>69</v>
      </c>
    </row>
    <row r="76" spans="1:3" x14ac:dyDescent="0.25">
      <c r="A76" s="32">
        <f>IF(ISBLANK('Step 1.1 Raw Power Data'!A76),"-",'Step 1.1 Raw Power Data'!A76)</f>
        <v>43242.833333333154</v>
      </c>
      <c r="B76">
        <f>IF(ISBLANK('Step 1.1 Raw Power Data'!B76),"-",'Step 1.1 Raw Power Data'!B76)</f>
        <v>2.1599999999999997</v>
      </c>
      <c r="C76">
        <f>VLOOKUP(A76,'Step 1.2 Raw OAT Data'!$A:$B,2)</f>
        <v>69</v>
      </c>
    </row>
    <row r="77" spans="1:3" x14ac:dyDescent="0.25">
      <c r="A77" s="32">
        <f>IF(ISBLANK('Step 1.1 Raw Power Data'!A77),"-",'Step 1.1 Raw Power Data'!A77)</f>
        <v>43242.874999999818</v>
      </c>
      <c r="B77">
        <f>IF(ISBLANK('Step 1.1 Raw Power Data'!B77),"-",'Step 1.1 Raw Power Data'!B77)</f>
        <v>0</v>
      </c>
      <c r="C77">
        <f>VLOOKUP(A77,'Step 1.2 Raw OAT Data'!$A:$B,2)</f>
        <v>74</v>
      </c>
    </row>
    <row r="78" spans="1:3" x14ac:dyDescent="0.25">
      <c r="A78" s="32">
        <f>IF(ISBLANK('Step 1.1 Raw Power Data'!A78),"-",'Step 1.1 Raw Power Data'!A78)</f>
        <v>43242.916666666482</v>
      </c>
      <c r="B78">
        <f>IF(ISBLANK('Step 1.1 Raw Power Data'!B78),"-",'Step 1.1 Raw Power Data'!B78)</f>
        <v>0</v>
      </c>
      <c r="C78">
        <f>VLOOKUP(A78,'Step 1.2 Raw OAT Data'!$A:$B,2)</f>
        <v>72</v>
      </c>
    </row>
    <row r="79" spans="1:3" x14ac:dyDescent="0.25">
      <c r="A79" s="32">
        <f>IF(ISBLANK('Step 1.1 Raw Power Data'!A79),"-",'Step 1.1 Raw Power Data'!A79)</f>
        <v>43242.958333333147</v>
      </c>
      <c r="B79">
        <f>IF(ISBLANK('Step 1.1 Raw Power Data'!B79),"-",'Step 1.1 Raw Power Data'!B79)</f>
        <v>0</v>
      </c>
      <c r="C79">
        <f>VLOOKUP(A79,'Step 1.2 Raw OAT Data'!$A:$B,2)</f>
        <v>72</v>
      </c>
    </row>
    <row r="80" spans="1:3" x14ac:dyDescent="0.25">
      <c r="A80" s="32">
        <f>IF(ISBLANK('Step 1.1 Raw Power Data'!A80),"-",'Step 1.1 Raw Power Data'!A80)</f>
        <v>43242.999999999811</v>
      </c>
      <c r="B80">
        <f>IF(ISBLANK('Step 1.1 Raw Power Data'!B80),"-",'Step 1.1 Raw Power Data'!B80)</f>
        <v>0</v>
      </c>
      <c r="C80">
        <f>VLOOKUP(A80,'Step 1.2 Raw OAT Data'!$A:$B,2)</f>
        <v>64</v>
      </c>
    </row>
    <row r="81" spans="1:3" x14ac:dyDescent="0.25">
      <c r="A81" s="32">
        <f>IF(ISBLANK('Step 1.1 Raw Power Data'!A81),"-",'Step 1.1 Raw Power Data'!A81)</f>
        <v>43243.041666666475</v>
      </c>
      <c r="B81">
        <f>IF(ISBLANK('Step 1.1 Raw Power Data'!B81),"-",'Step 1.1 Raw Power Data'!B81)</f>
        <v>0</v>
      </c>
      <c r="C81">
        <f>VLOOKUP(A81,'Step 1.2 Raw OAT Data'!$A:$B,2)</f>
        <v>64</v>
      </c>
    </row>
    <row r="82" spans="1:3" x14ac:dyDescent="0.25">
      <c r="A82" s="32">
        <f>IF(ISBLANK('Step 1.1 Raw Power Data'!A82),"-",'Step 1.1 Raw Power Data'!A82)</f>
        <v>43243.083333333139</v>
      </c>
      <c r="B82">
        <f>IF(ISBLANK('Step 1.1 Raw Power Data'!B82),"-",'Step 1.1 Raw Power Data'!B82)</f>
        <v>0</v>
      </c>
      <c r="C82">
        <f>VLOOKUP(A82,'Step 1.2 Raw OAT Data'!$A:$B,2)</f>
        <v>71</v>
      </c>
    </row>
    <row r="83" spans="1:3" x14ac:dyDescent="0.25">
      <c r="A83" s="32">
        <f>IF(ISBLANK('Step 1.1 Raw Power Data'!A83),"-",'Step 1.1 Raw Power Data'!A83)</f>
        <v>43243.124999999804</v>
      </c>
      <c r="B83">
        <f>IF(ISBLANK('Step 1.1 Raw Power Data'!B83),"-",'Step 1.1 Raw Power Data'!B83)</f>
        <v>0</v>
      </c>
      <c r="C83">
        <f>VLOOKUP(A83,'Step 1.2 Raw OAT Data'!$A:$B,2)</f>
        <v>79</v>
      </c>
    </row>
    <row r="84" spans="1:3" x14ac:dyDescent="0.25">
      <c r="A84" s="32">
        <f>IF(ISBLANK('Step 1.1 Raw Power Data'!A84),"-",'Step 1.1 Raw Power Data'!A84)</f>
        <v>43243.166666666468</v>
      </c>
      <c r="B84">
        <f>IF(ISBLANK('Step 1.1 Raw Power Data'!B84),"-",'Step 1.1 Raw Power Data'!B84)</f>
        <v>0</v>
      </c>
      <c r="C84">
        <f>VLOOKUP(A84,'Step 1.2 Raw OAT Data'!$A:$B,2)</f>
        <v>77</v>
      </c>
    </row>
    <row r="85" spans="1:3" x14ac:dyDescent="0.25">
      <c r="A85" s="32">
        <f>IF(ISBLANK('Step 1.1 Raw Power Data'!A85),"-",'Step 1.1 Raw Power Data'!A85)</f>
        <v>43243.208333333132</v>
      </c>
      <c r="B85">
        <f>IF(ISBLANK('Step 1.1 Raw Power Data'!B85),"-",'Step 1.1 Raw Power Data'!B85)</f>
        <v>0</v>
      </c>
      <c r="C85">
        <f>VLOOKUP(A85,'Step 1.2 Raw OAT Data'!$A:$B,2)</f>
        <v>66</v>
      </c>
    </row>
    <row r="86" spans="1:3" x14ac:dyDescent="0.25">
      <c r="A86" s="32">
        <f>IF(ISBLANK('Step 1.1 Raw Power Data'!A86),"-",'Step 1.1 Raw Power Data'!A86)</f>
        <v>43243.249999999796</v>
      </c>
      <c r="B86">
        <f>IF(ISBLANK('Step 1.1 Raw Power Data'!B86),"-",'Step 1.1 Raw Power Data'!B86)</f>
        <v>0</v>
      </c>
      <c r="C86">
        <f>VLOOKUP(A86,'Step 1.2 Raw OAT Data'!$A:$B,2)</f>
        <v>62</v>
      </c>
    </row>
    <row r="87" spans="1:3" x14ac:dyDescent="0.25">
      <c r="A87" s="32">
        <f>IF(ISBLANK('Step 1.1 Raw Power Data'!A87),"-",'Step 1.1 Raw Power Data'!A87)</f>
        <v>43243.291666666461</v>
      </c>
      <c r="B87">
        <f>IF(ISBLANK('Step 1.1 Raw Power Data'!B87),"-",'Step 1.1 Raw Power Data'!B87)</f>
        <v>2</v>
      </c>
      <c r="C87">
        <f>VLOOKUP(A87,'Step 1.2 Raw OAT Data'!$A:$B,2)</f>
        <v>61</v>
      </c>
    </row>
    <row r="88" spans="1:3" x14ac:dyDescent="0.25">
      <c r="A88" s="32">
        <f>IF(ISBLANK('Step 1.1 Raw Power Data'!A88),"-",'Step 1.1 Raw Power Data'!A88)</f>
        <v>43243.333333333125</v>
      </c>
      <c r="B88">
        <f>IF(ISBLANK('Step 1.1 Raw Power Data'!B88),"-",'Step 1.1 Raw Power Data'!B88)</f>
        <v>4.3199999999999994</v>
      </c>
      <c r="C88">
        <f>VLOOKUP(A88,'Step 1.2 Raw OAT Data'!$A:$B,2)</f>
        <v>74</v>
      </c>
    </row>
    <row r="89" spans="1:3" x14ac:dyDescent="0.25">
      <c r="A89" s="32">
        <f>IF(ISBLANK('Step 1.1 Raw Power Data'!A89),"-",'Step 1.1 Raw Power Data'!A89)</f>
        <v>43243.374999999789</v>
      </c>
      <c r="B89">
        <f>IF(ISBLANK('Step 1.1 Raw Power Data'!B89),"-",'Step 1.1 Raw Power Data'!B89)</f>
        <v>4.9679999999999991</v>
      </c>
      <c r="C89">
        <f>VLOOKUP(A89,'Step 1.2 Raw OAT Data'!$A:$B,2)</f>
        <v>68</v>
      </c>
    </row>
    <row r="90" spans="1:3" x14ac:dyDescent="0.25">
      <c r="A90" s="32">
        <f>IF(ISBLANK('Step 1.1 Raw Power Data'!A90),"-",'Step 1.1 Raw Power Data'!A90)</f>
        <v>43243.416666666453</v>
      </c>
      <c r="B90">
        <f>IF(ISBLANK('Step 1.1 Raw Power Data'!B90),"-",'Step 1.1 Raw Power Data'!B90)</f>
        <v>6.6959999999999997</v>
      </c>
      <c r="C90">
        <f>VLOOKUP(A90,'Step 1.2 Raw OAT Data'!$A:$B,2)</f>
        <v>61</v>
      </c>
    </row>
    <row r="91" spans="1:3" x14ac:dyDescent="0.25">
      <c r="A91" s="32">
        <f>IF(ISBLANK('Step 1.1 Raw Power Data'!A91),"-",'Step 1.1 Raw Power Data'!A91)</f>
        <v>43243.458333333117</v>
      </c>
      <c r="B91">
        <f>IF(ISBLANK('Step 1.1 Raw Power Data'!B91),"-",'Step 1.1 Raw Power Data'!B91)</f>
        <v>7.56</v>
      </c>
      <c r="C91">
        <f>VLOOKUP(A91,'Step 1.2 Raw OAT Data'!$A:$B,2)</f>
        <v>71</v>
      </c>
    </row>
    <row r="92" spans="1:3" x14ac:dyDescent="0.25">
      <c r="A92" s="32">
        <f>IF(ISBLANK('Step 1.1 Raw Power Data'!A92),"-",'Step 1.1 Raw Power Data'!A92)</f>
        <v>43243.499999999782</v>
      </c>
      <c r="B92">
        <f>IF(ISBLANK('Step 1.1 Raw Power Data'!B92),"-",'Step 1.1 Raw Power Data'!B92)</f>
        <v>8.2079999999999984</v>
      </c>
      <c r="C92">
        <f>VLOOKUP(A92,'Step 1.2 Raw OAT Data'!$A:$B,2)</f>
        <v>70</v>
      </c>
    </row>
    <row r="93" spans="1:3" x14ac:dyDescent="0.25">
      <c r="A93" s="32">
        <f>IF(ISBLANK('Step 1.1 Raw Power Data'!A93),"-",'Step 1.1 Raw Power Data'!A93)</f>
        <v>43243.541666666446</v>
      </c>
      <c r="B93">
        <f>IF(ISBLANK('Step 1.1 Raw Power Data'!B93),"-",'Step 1.1 Raw Power Data'!B93)</f>
        <v>8.4239999999999995</v>
      </c>
      <c r="C93">
        <f>VLOOKUP(A93,'Step 1.2 Raw OAT Data'!$A:$B,2)</f>
        <v>68</v>
      </c>
    </row>
    <row r="94" spans="1:3" x14ac:dyDescent="0.25">
      <c r="A94" s="32">
        <f>IF(ISBLANK('Step 1.1 Raw Power Data'!A94),"-",'Step 1.1 Raw Power Data'!A94)</f>
        <v>43243.58333333311</v>
      </c>
      <c r="B94">
        <f>IF(ISBLANK('Step 1.1 Raw Power Data'!B94),"-",'Step 1.1 Raw Power Data'!B94)</f>
        <v>8.5</v>
      </c>
      <c r="C94">
        <f>VLOOKUP(A94,'Step 1.2 Raw OAT Data'!$A:$B,2)</f>
        <v>81</v>
      </c>
    </row>
    <row r="95" spans="1:3" x14ac:dyDescent="0.25">
      <c r="A95" s="32">
        <f>IF(ISBLANK('Step 1.1 Raw Power Data'!A95),"-",'Step 1.1 Raw Power Data'!A95)</f>
        <v>43243.624999999774</v>
      </c>
      <c r="B95">
        <f>IF(ISBLANK('Step 1.1 Raw Power Data'!B95),"-",'Step 1.1 Raw Power Data'!B95)</f>
        <v>8.8000000000000007</v>
      </c>
      <c r="C95">
        <f>VLOOKUP(A95,'Step 1.2 Raw OAT Data'!$A:$B,2)</f>
        <v>69</v>
      </c>
    </row>
    <row r="96" spans="1:3" x14ac:dyDescent="0.25">
      <c r="A96" s="32">
        <f>IF(ISBLANK('Step 1.1 Raw Power Data'!A96),"-",'Step 1.1 Raw Power Data'!A96)</f>
        <v>43243.666666666439</v>
      </c>
      <c r="B96">
        <f>IF(ISBLANK('Step 1.1 Raw Power Data'!B96),"-",'Step 1.1 Raw Power Data'!B96)</f>
        <v>9.1999999999999993</v>
      </c>
      <c r="C96">
        <f>VLOOKUP(A96,'Step 1.2 Raw OAT Data'!$A:$B,2)</f>
        <v>61</v>
      </c>
    </row>
    <row r="97" spans="1:3" x14ac:dyDescent="0.25">
      <c r="A97" s="32">
        <f>IF(ISBLANK('Step 1.1 Raw Power Data'!A97),"-",'Step 1.1 Raw Power Data'!A97)</f>
        <v>43243.708333333103</v>
      </c>
      <c r="B97">
        <f>IF(ISBLANK('Step 1.1 Raw Power Data'!B97),"-",'Step 1.1 Raw Power Data'!B97)</f>
        <v>9.072000000000001</v>
      </c>
      <c r="C97">
        <f>VLOOKUP(A97,'Step 1.2 Raw OAT Data'!$A:$B,2)</f>
        <v>61</v>
      </c>
    </row>
    <row r="98" spans="1:3" x14ac:dyDescent="0.25">
      <c r="A98" s="32">
        <f>IF(ISBLANK('Step 1.1 Raw Power Data'!A98),"-",'Step 1.1 Raw Power Data'!A98)</f>
        <v>43243.749999999767</v>
      </c>
      <c r="B98">
        <f>IF(ISBLANK('Step 1.1 Raw Power Data'!B98),"-",'Step 1.1 Raw Power Data'!B98)</f>
        <v>8.6399999999999988</v>
      </c>
      <c r="C98">
        <f>VLOOKUP(A98,'Step 1.2 Raw OAT Data'!$A:$B,2)</f>
        <v>58</v>
      </c>
    </row>
    <row r="99" spans="1:3" x14ac:dyDescent="0.25">
      <c r="A99" s="32">
        <f>IF(ISBLANK('Step 1.1 Raw Power Data'!A99),"-",'Step 1.1 Raw Power Data'!A99)</f>
        <v>43243.791666666431</v>
      </c>
      <c r="B99">
        <f>IF(ISBLANK('Step 1.1 Raw Power Data'!B99),"-",'Step 1.1 Raw Power Data'!B99)</f>
        <v>7.5</v>
      </c>
      <c r="C99">
        <f>VLOOKUP(A99,'Step 1.2 Raw OAT Data'!$A:$B,2)</f>
        <v>68</v>
      </c>
    </row>
    <row r="100" spans="1:3" x14ac:dyDescent="0.25">
      <c r="A100" s="32">
        <f>IF(ISBLANK('Step 1.1 Raw Power Data'!A100),"-",'Step 1.1 Raw Power Data'!A100)</f>
        <v>43243.833333333096</v>
      </c>
      <c r="B100">
        <f>IF(ISBLANK('Step 1.1 Raw Power Data'!B100),"-",'Step 1.1 Raw Power Data'!B100)</f>
        <v>4.5360000000000005</v>
      </c>
      <c r="C100">
        <f>VLOOKUP(A100,'Step 1.2 Raw OAT Data'!$A:$B,2)</f>
        <v>75</v>
      </c>
    </row>
    <row r="101" spans="1:3" x14ac:dyDescent="0.25">
      <c r="A101" s="32">
        <f>IF(ISBLANK('Step 1.1 Raw Power Data'!A101),"-",'Step 1.1 Raw Power Data'!A101)</f>
        <v>43243.87499999976</v>
      </c>
      <c r="B101">
        <f>IF(ISBLANK('Step 1.1 Raw Power Data'!B101),"-",'Step 1.1 Raw Power Data'!B101)</f>
        <v>0</v>
      </c>
      <c r="C101">
        <f>VLOOKUP(A101,'Step 1.2 Raw OAT Data'!$A:$B,2)</f>
        <v>67</v>
      </c>
    </row>
    <row r="102" spans="1:3" x14ac:dyDescent="0.25">
      <c r="A102" s="32">
        <f>IF(ISBLANK('Step 1.1 Raw Power Data'!A102),"-",'Step 1.1 Raw Power Data'!A102)</f>
        <v>43243.916666666424</v>
      </c>
      <c r="B102">
        <f>IF(ISBLANK('Step 1.1 Raw Power Data'!B102),"-",'Step 1.1 Raw Power Data'!B102)</f>
        <v>0</v>
      </c>
      <c r="C102">
        <f>VLOOKUP(A102,'Step 1.2 Raw OAT Data'!$A:$B,2)</f>
        <v>68</v>
      </c>
    </row>
    <row r="103" spans="1:3" x14ac:dyDescent="0.25">
      <c r="A103" s="32">
        <f>IF(ISBLANK('Step 1.1 Raw Power Data'!A103),"-",'Step 1.1 Raw Power Data'!A103)</f>
        <v>43243.958333333088</v>
      </c>
      <c r="B103">
        <f>IF(ISBLANK('Step 1.1 Raw Power Data'!B103),"-",'Step 1.1 Raw Power Data'!B103)</f>
        <v>0</v>
      </c>
      <c r="C103">
        <f>VLOOKUP(A103,'Step 1.2 Raw OAT Data'!$A:$B,2)</f>
        <v>73</v>
      </c>
    </row>
    <row r="104" spans="1:3" x14ac:dyDescent="0.25">
      <c r="A104" s="32">
        <f>IF(ISBLANK('Step 1.1 Raw Power Data'!A104),"-",'Step 1.1 Raw Power Data'!A104)</f>
        <v>43243.999999999753</v>
      </c>
      <c r="B104">
        <f>IF(ISBLANK('Step 1.1 Raw Power Data'!B104),"-",'Step 1.1 Raw Power Data'!B104)</f>
        <v>0</v>
      </c>
      <c r="C104">
        <f>VLOOKUP(A104,'Step 1.2 Raw OAT Data'!$A:$B,2)</f>
        <v>72</v>
      </c>
    </row>
    <row r="105" spans="1:3" x14ac:dyDescent="0.25">
      <c r="A105" s="32">
        <f>IF(ISBLANK('Step 1.1 Raw Power Data'!A105),"-",'Step 1.1 Raw Power Data'!A105)</f>
        <v>43244.041666666417</v>
      </c>
      <c r="B105">
        <f>IF(ISBLANK('Step 1.1 Raw Power Data'!B105),"-",'Step 1.1 Raw Power Data'!B105)</f>
        <v>0</v>
      </c>
      <c r="C105">
        <f>VLOOKUP(A105,'Step 1.2 Raw OAT Data'!$A:$B,2)</f>
        <v>88</v>
      </c>
    </row>
    <row r="106" spans="1:3" x14ac:dyDescent="0.25">
      <c r="A106" s="32">
        <f>IF(ISBLANK('Step 1.1 Raw Power Data'!A106),"-",'Step 1.1 Raw Power Data'!A106)</f>
        <v>43244.083333333081</v>
      </c>
      <c r="B106">
        <f>IF(ISBLANK('Step 1.1 Raw Power Data'!B106),"-",'Step 1.1 Raw Power Data'!B106)</f>
        <v>0</v>
      </c>
      <c r="C106">
        <f>VLOOKUP(A106,'Step 1.2 Raw OAT Data'!$A:$B,2)</f>
        <v>65</v>
      </c>
    </row>
    <row r="107" spans="1:3" x14ac:dyDescent="0.25">
      <c r="A107" s="32">
        <f>IF(ISBLANK('Step 1.1 Raw Power Data'!A107),"-",'Step 1.1 Raw Power Data'!A107)</f>
        <v>43244.124999999745</v>
      </c>
      <c r="B107">
        <f>IF(ISBLANK('Step 1.1 Raw Power Data'!B107),"-",'Step 1.1 Raw Power Data'!B107)</f>
        <v>0</v>
      </c>
      <c r="C107">
        <f>VLOOKUP(A107,'Step 1.2 Raw OAT Data'!$A:$B,2)</f>
        <v>67</v>
      </c>
    </row>
    <row r="108" spans="1:3" x14ac:dyDescent="0.25">
      <c r="A108" s="32">
        <f>IF(ISBLANK('Step 1.1 Raw Power Data'!A108),"-",'Step 1.1 Raw Power Data'!A108)</f>
        <v>43244.16666666641</v>
      </c>
      <c r="B108">
        <f>IF(ISBLANK('Step 1.1 Raw Power Data'!B108),"-",'Step 1.1 Raw Power Data'!B108)</f>
        <v>0</v>
      </c>
      <c r="C108">
        <f>VLOOKUP(A108,'Step 1.2 Raw OAT Data'!$A:$B,2)</f>
        <v>72</v>
      </c>
    </row>
    <row r="109" spans="1:3" x14ac:dyDescent="0.25">
      <c r="A109" s="32">
        <f>IF(ISBLANK('Step 1.1 Raw Power Data'!A109),"-",'Step 1.1 Raw Power Data'!A109)</f>
        <v>43244.208333333074</v>
      </c>
      <c r="B109">
        <f>IF(ISBLANK('Step 1.1 Raw Power Data'!B109),"-",'Step 1.1 Raw Power Data'!B109)</f>
        <v>0</v>
      </c>
      <c r="C109">
        <f>VLOOKUP(A109,'Step 1.2 Raw OAT Data'!$A:$B,2)</f>
        <v>84</v>
      </c>
    </row>
    <row r="110" spans="1:3" x14ac:dyDescent="0.25">
      <c r="A110" s="32">
        <f>IF(ISBLANK('Step 1.1 Raw Power Data'!A110),"-",'Step 1.1 Raw Power Data'!A110)</f>
        <v>43244.249999999738</v>
      </c>
      <c r="B110">
        <f>IF(ISBLANK('Step 1.1 Raw Power Data'!B110),"-",'Step 1.1 Raw Power Data'!B110)</f>
        <v>0</v>
      </c>
      <c r="C110">
        <f>VLOOKUP(A110,'Step 1.2 Raw OAT Data'!$A:$B,2)</f>
        <v>67</v>
      </c>
    </row>
    <row r="111" spans="1:3" x14ac:dyDescent="0.25">
      <c r="A111" s="32">
        <f>IF(ISBLANK('Step 1.1 Raw Power Data'!A111),"-",'Step 1.1 Raw Power Data'!A111)</f>
        <v>43244.291666666402</v>
      </c>
      <c r="B111">
        <f>IF(ISBLANK('Step 1.1 Raw Power Data'!B111),"-",'Step 1.1 Raw Power Data'!B111)</f>
        <v>0</v>
      </c>
      <c r="C111">
        <f>VLOOKUP(A111,'Step 1.2 Raw OAT Data'!$A:$B,2)</f>
        <v>57</v>
      </c>
    </row>
    <row r="112" spans="1:3" x14ac:dyDescent="0.25">
      <c r="A112" s="32">
        <f>IF(ISBLANK('Step 1.1 Raw Power Data'!A112),"-",'Step 1.1 Raw Power Data'!A112)</f>
        <v>43244.333333333067</v>
      </c>
      <c r="B112">
        <f>IF(ISBLANK('Step 1.1 Raw Power Data'!B112),"-",'Step 1.1 Raw Power Data'!B112)</f>
        <v>3.6719999999999993</v>
      </c>
      <c r="C112">
        <f>VLOOKUP(A112,'Step 1.2 Raw OAT Data'!$A:$B,2)</f>
        <v>64</v>
      </c>
    </row>
    <row r="113" spans="1:3" x14ac:dyDescent="0.25">
      <c r="A113" s="32">
        <f>IF(ISBLANK('Step 1.1 Raw Power Data'!A113),"-",'Step 1.1 Raw Power Data'!A113)</f>
        <v>43244.374999999731</v>
      </c>
      <c r="B113">
        <f>IF(ISBLANK('Step 1.1 Raw Power Data'!B113),"-",'Step 1.1 Raw Power Data'!B113)</f>
        <v>4.3199999999999994</v>
      </c>
      <c r="C113">
        <f>VLOOKUP(A113,'Step 1.2 Raw OAT Data'!$A:$B,2)</f>
        <v>79</v>
      </c>
    </row>
    <row r="114" spans="1:3" x14ac:dyDescent="0.25">
      <c r="A114" s="32">
        <f>IF(ISBLANK('Step 1.1 Raw Power Data'!A114),"-",'Step 1.1 Raw Power Data'!A114)</f>
        <v>43244.416666666395</v>
      </c>
      <c r="B114">
        <f>IF(ISBLANK('Step 1.1 Raw Power Data'!B114),"-",'Step 1.1 Raw Power Data'!B114)</f>
        <v>5.1839999999999993</v>
      </c>
      <c r="C114">
        <f>VLOOKUP(A114,'Step 1.2 Raw OAT Data'!$A:$B,2)</f>
        <v>67</v>
      </c>
    </row>
    <row r="115" spans="1:3" x14ac:dyDescent="0.25">
      <c r="A115" s="32">
        <f>IF(ISBLANK('Step 1.1 Raw Power Data'!A115),"-",'Step 1.1 Raw Power Data'!A115)</f>
        <v>43244.458333333059</v>
      </c>
      <c r="B115">
        <f>IF(ISBLANK('Step 1.1 Raw Power Data'!B115),"-",'Step 1.1 Raw Power Data'!B115)</f>
        <v>6.4799999999999995</v>
      </c>
      <c r="C115">
        <f>VLOOKUP(A115,'Step 1.2 Raw OAT Data'!$A:$B,2)</f>
        <v>73</v>
      </c>
    </row>
    <row r="116" spans="1:3" x14ac:dyDescent="0.25">
      <c r="A116" s="32">
        <f>IF(ISBLANK('Step 1.1 Raw Power Data'!A116),"-",'Step 1.1 Raw Power Data'!A116)</f>
        <v>43244.499999999724</v>
      </c>
      <c r="B116">
        <f>IF(ISBLANK('Step 1.1 Raw Power Data'!B116),"-",'Step 1.1 Raw Power Data'!B116)</f>
        <v>6.9120000000000008</v>
      </c>
      <c r="C116">
        <f>VLOOKUP(A116,'Step 1.2 Raw OAT Data'!$A:$B,2)</f>
        <v>64</v>
      </c>
    </row>
    <row r="117" spans="1:3" x14ac:dyDescent="0.25">
      <c r="A117" s="32">
        <f>IF(ISBLANK('Step 1.1 Raw Power Data'!A117),"-",'Step 1.1 Raw Power Data'!A117)</f>
        <v>43244.541666666388</v>
      </c>
      <c r="B117">
        <f>IF(ISBLANK('Step 1.1 Raw Power Data'!B117),"-",'Step 1.1 Raw Power Data'!B117)</f>
        <v>8.2079999999999984</v>
      </c>
      <c r="C117">
        <f>VLOOKUP(A117,'Step 1.2 Raw OAT Data'!$A:$B,2)</f>
        <v>57</v>
      </c>
    </row>
    <row r="118" spans="1:3" x14ac:dyDescent="0.25">
      <c r="A118" s="32">
        <f>IF(ISBLANK('Step 1.1 Raw Power Data'!A118),"-",'Step 1.1 Raw Power Data'!A118)</f>
        <v>43244.583333333052</v>
      </c>
      <c r="B118">
        <f>IF(ISBLANK('Step 1.1 Raw Power Data'!B118),"-",'Step 1.1 Raw Power Data'!B118)</f>
        <v>8.6399999999999988</v>
      </c>
      <c r="C118">
        <f>VLOOKUP(A118,'Step 1.2 Raw OAT Data'!$A:$B,2)</f>
        <v>62</v>
      </c>
    </row>
    <row r="119" spans="1:3" x14ac:dyDescent="0.25">
      <c r="A119" s="32">
        <f>IF(ISBLANK('Step 1.1 Raw Power Data'!A119),"-",'Step 1.1 Raw Power Data'!A119)</f>
        <v>43244.624999999716</v>
      </c>
      <c r="B119">
        <f>IF(ISBLANK('Step 1.1 Raw Power Data'!B119),"-",'Step 1.1 Raw Power Data'!B119)</f>
        <v>8.6399999999999988</v>
      </c>
      <c r="C119">
        <f>VLOOKUP(A119,'Step 1.2 Raw OAT Data'!$A:$B,2)</f>
        <v>68</v>
      </c>
    </row>
    <row r="120" spans="1:3" x14ac:dyDescent="0.25">
      <c r="A120" s="32">
        <f>IF(ISBLANK('Step 1.1 Raw Power Data'!A120),"-",'Step 1.1 Raw Power Data'!A120)</f>
        <v>43244.66666666638</v>
      </c>
      <c r="B120">
        <f>IF(ISBLANK('Step 1.1 Raw Power Data'!B120),"-",'Step 1.1 Raw Power Data'!B120)</f>
        <v>8.6399999999999988</v>
      </c>
      <c r="C120">
        <f>VLOOKUP(A120,'Step 1.2 Raw OAT Data'!$A:$B,2)</f>
        <v>79</v>
      </c>
    </row>
    <row r="121" spans="1:3" x14ac:dyDescent="0.25">
      <c r="A121" s="32">
        <f>IF(ISBLANK('Step 1.1 Raw Power Data'!A121),"-",'Step 1.1 Raw Power Data'!A121)</f>
        <v>43244.708333333045</v>
      </c>
      <c r="B121">
        <f>IF(ISBLANK('Step 1.1 Raw Power Data'!B121),"-",'Step 1.1 Raw Power Data'!B121)</f>
        <v>10.799999999999999</v>
      </c>
      <c r="C121">
        <f>VLOOKUP(A121,'Step 1.2 Raw OAT Data'!$A:$B,2)</f>
        <v>60</v>
      </c>
    </row>
    <row r="122" spans="1:3" x14ac:dyDescent="0.25">
      <c r="A122" s="32">
        <f>IF(ISBLANK('Step 1.1 Raw Power Data'!A122),"-",'Step 1.1 Raw Power Data'!A122)</f>
        <v>43244.749999999709</v>
      </c>
      <c r="B122">
        <f>IF(ISBLANK('Step 1.1 Raw Power Data'!B122),"-",'Step 1.1 Raw Power Data'!B122)</f>
        <v>10.799999999999999</v>
      </c>
      <c r="C122">
        <f>VLOOKUP(A122,'Step 1.2 Raw OAT Data'!$A:$B,2)</f>
        <v>57</v>
      </c>
    </row>
    <row r="123" spans="1:3" x14ac:dyDescent="0.25">
      <c r="A123" s="32">
        <f>IF(ISBLANK('Step 1.1 Raw Power Data'!A123),"-",'Step 1.1 Raw Power Data'!A123)</f>
        <v>43244.791666666373</v>
      </c>
      <c r="B123">
        <f>IF(ISBLANK('Step 1.1 Raw Power Data'!B123),"-",'Step 1.1 Raw Power Data'!B123)</f>
        <v>9.5039999999999996</v>
      </c>
      <c r="C123">
        <f>VLOOKUP(A123,'Step 1.2 Raw OAT Data'!$A:$B,2)</f>
        <v>61</v>
      </c>
    </row>
    <row r="124" spans="1:3" x14ac:dyDescent="0.25">
      <c r="A124" s="32">
        <f>IF(ISBLANK('Step 1.1 Raw Power Data'!A124),"-",'Step 1.1 Raw Power Data'!A124)</f>
        <v>43244.833333333037</v>
      </c>
      <c r="B124">
        <f>IF(ISBLANK('Step 1.1 Raw Power Data'!B124),"-",'Step 1.1 Raw Power Data'!B124)</f>
        <v>4.3199999999999994</v>
      </c>
      <c r="C124">
        <f>VLOOKUP(A124,'Step 1.2 Raw OAT Data'!$A:$B,2)</f>
        <v>66</v>
      </c>
    </row>
    <row r="125" spans="1:3" x14ac:dyDescent="0.25">
      <c r="A125" s="32">
        <f>IF(ISBLANK('Step 1.1 Raw Power Data'!A125),"-",'Step 1.1 Raw Power Data'!A125)</f>
        <v>43244.874999999702</v>
      </c>
      <c r="B125">
        <f>IF(ISBLANK('Step 1.1 Raw Power Data'!B125),"-",'Step 1.1 Raw Power Data'!B125)</f>
        <v>0</v>
      </c>
      <c r="C125">
        <f>VLOOKUP(A125,'Step 1.2 Raw OAT Data'!$A:$B,2)</f>
        <v>59</v>
      </c>
    </row>
    <row r="126" spans="1:3" x14ac:dyDescent="0.25">
      <c r="A126" s="32">
        <f>IF(ISBLANK('Step 1.1 Raw Power Data'!A126),"-",'Step 1.1 Raw Power Data'!A126)</f>
        <v>43244.916666666366</v>
      </c>
      <c r="B126">
        <f>IF(ISBLANK('Step 1.1 Raw Power Data'!B126),"-",'Step 1.1 Raw Power Data'!B126)</f>
        <v>0</v>
      </c>
      <c r="C126">
        <f>VLOOKUP(A126,'Step 1.2 Raw OAT Data'!$A:$B,2)</f>
        <v>75</v>
      </c>
    </row>
    <row r="127" spans="1:3" x14ac:dyDescent="0.25">
      <c r="A127" s="32">
        <f>IF(ISBLANK('Step 1.1 Raw Power Data'!A127),"-",'Step 1.1 Raw Power Data'!A127)</f>
        <v>43244.95833333303</v>
      </c>
      <c r="B127">
        <f>IF(ISBLANK('Step 1.1 Raw Power Data'!B127),"-",'Step 1.1 Raw Power Data'!B127)</f>
        <v>0</v>
      </c>
      <c r="C127">
        <f>VLOOKUP(A127,'Step 1.2 Raw OAT Data'!$A:$B,2)</f>
        <v>67</v>
      </c>
    </row>
    <row r="128" spans="1:3" x14ac:dyDescent="0.25">
      <c r="A128" s="32">
        <f>IF(ISBLANK('Step 1.1 Raw Power Data'!A128),"-",'Step 1.1 Raw Power Data'!A128)</f>
        <v>43244.999999999694</v>
      </c>
      <c r="B128">
        <f>IF(ISBLANK('Step 1.1 Raw Power Data'!B128),"-",'Step 1.1 Raw Power Data'!B128)</f>
        <v>0</v>
      </c>
      <c r="C128">
        <f>VLOOKUP(A128,'Step 1.2 Raw OAT Data'!$A:$B,2)</f>
        <v>63</v>
      </c>
    </row>
    <row r="129" spans="1:3" x14ac:dyDescent="0.25">
      <c r="A129" s="32">
        <f>IF(ISBLANK('Step 1.1 Raw Power Data'!A129),"-",'Step 1.1 Raw Power Data'!A129)</f>
        <v>43245.041666666359</v>
      </c>
      <c r="B129">
        <f>IF(ISBLANK('Step 1.1 Raw Power Data'!B129),"-",'Step 1.1 Raw Power Data'!B129)</f>
        <v>0</v>
      </c>
      <c r="C129">
        <f>VLOOKUP(A129,'Step 1.2 Raw OAT Data'!$A:$B,2)</f>
        <v>55</v>
      </c>
    </row>
    <row r="130" spans="1:3" x14ac:dyDescent="0.25">
      <c r="A130" s="32">
        <f>IF(ISBLANK('Step 1.1 Raw Power Data'!A130),"-",'Step 1.1 Raw Power Data'!A130)</f>
        <v>43245.083333333023</v>
      </c>
      <c r="B130">
        <f>IF(ISBLANK('Step 1.1 Raw Power Data'!B130),"-",'Step 1.1 Raw Power Data'!B130)</f>
        <v>0</v>
      </c>
      <c r="C130">
        <f>VLOOKUP(A130,'Step 1.2 Raw OAT Data'!$A:$B,2)</f>
        <v>64</v>
      </c>
    </row>
    <row r="131" spans="1:3" x14ac:dyDescent="0.25">
      <c r="A131" s="32">
        <f>IF(ISBLANK('Step 1.1 Raw Power Data'!A131),"-",'Step 1.1 Raw Power Data'!A131)</f>
        <v>43245.124999999687</v>
      </c>
      <c r="B131">
        <f>IF(ISBLANK('Step 1.1 Raw Power Data'!B131),"-",'Step 1.1 Raw Power Data'!B131)</f>
        <v>0</v>
      </c>
      <c r="C131">
        <f>VLOOKUP(A131,'Step 1.2 Raw OAT Data'!$A:$B,2)</f>
        <v>57</v>
      </c>
    </row>
    <row r="132" spans="1:3" x14ac:dyDescent="0.25">
      <c r="A132" s="32">
        <f>IF(ISBLANK('Step 1.1 Raw Power Data'!A132),"-",'Step 1.1 Raw Power Data'!A132)</f>
        <v>43245.166666666351</v>
      </c>
      <c r="B132">
        <f>IF(ISBLANK('Step 1.1 Raw Power Data'!B132),"-",'Step 1.1 Raw Power Data'!B132)</f>
        <v>0</v>
      </c>
      <c r="C132">
        <f>VLOOKUP(A132,'Step 1.2 Raw OAT Data'!$A:$B,2)</f>
        <v>68</v>
      </c>
    </row>
    <row r="133" spans="1:3" x14ac:dyDescent="0.25">
      <c r="A133" s="32">
        <f>IF(ISBLANK('Step 1.1 Raw Power Data'!A133),"-",'Step 1.1 Raw Power Data'!A133)</f>
        <v>43245.208333333016</v>
      </c>
      <c r="B133">
        <f>IF(ISBLANK('Step 1.1 Raw Power Data'!B133),"-",'Step 1.1 Raw Power Data'!B133)</f>
        <v>0</v>
      </c>
      <c r="C133">
        <f>VLOOKUP(A133,'Step 1.2 Raw OAT Data'!$A:$B,2)</f>
        <v>67</v>
      </c>
    </row>
    <row r="134" spans="1:3" x14ac:dyDescent="0.25">
      <c r="A134" s="32">
        <f>IF(ISBLANK('Step 1.1 Raw Power Data'!A134),"-",'Step 1.1 Raw Power Data'!A134)</f>
        <v>43245.24999999968</v>
      </c>
      <c r="B134">
        <f>IF(ISBLANK('Step 1.1 Raw Power Data'!B134),"-",'Step 1.1 Raw Power Data'!B134)</f>
        <v>0</v>
      </c>
      <c r="C134">
        <f>VLOOKUP(A134,'Step 1.2 Raw OAT Data'!$A:$B,2)</f>
        <v>61</v>
      </c>
    </row>
    <row r="135" spans="1:3" x14ac:dyDescent="0.25">
      <c r="A135" s="32">
        <f>IF(ISBLANK('Step 1.1 Raw Power Data'!A135),"-",'Step 1.1 Raw Power Data'!A135)</f>
        <v>43245.291666666344</v>
      </c>
      <c r="B135">
        <f>IF(ISBLANK('Step 1.1 Raw Power Data'!B135),"-",'Step 1.1 Raw Power Data'!B135)</f>
        <v>2.1599999999999997</v>
      </c>
      <c r="C135">
        <f>VLOOKUP(A135,'Step 1.2 Raw OAT Data'!$A:$B,2)</f>
        <v>56</v>
      </c>
    </row>
    <row r="136" spans="1:3" x14ac:dyDescent="0.25">
      <c r="A136" s="32">
        <f>IF(ISBLANK('Step 1.1 Raw Power Data'!A136),"-",'Step 1.1 Raw Power Data'!A136)</f>
        <v>43245.333333333008</v>
      </c>
      <c r="B136">
        <f>IF(ISBLANK('Step 1.1 Raw Power Data'!B136),"-",'Step 1.1 Raw Power Data'!B136)</f>
        <v>8.6399999999999988</v>
      </c>
      <c r="C136">
        <f>VLOOKUP(A136,'Step 1.2 Raw OAT Data'!$A:$B,2)</f>
        <v>55</v>
      </c>
    </row>
    <row r="137" spans="1:3" x14ac:dyDescent="0.25">
      <c r="A137" s="32">
        <f>IF(ISBLANK('Step 1.1 Raw Power Data'!A137),"-",'Step 1.1 Raw Power Data'!A137)</f>
        <v>43245.374999999673</v>
      </c>
      <c r="B137">
        <f>IF(ISBLANK('Step 1.1 Raw Power Data'!B137),"-",'Step 1.1 Raw Power Data'!B137)</f>
        <v>8.6399999999999988</v>
      </c>
      <c r="C137">
        <f>VLOOKUP(A137,'Step 1.2 Raw OAT Data'!$A:$B,2)</f>
        <v>54</v>
      </c>
    </row>
    <row r="138" spans="1:3" x14ac:dyDescent="0.25">
      <c r="A138" s="32">
        <f>IF(ISBLANK('Step 1.1 Raw Power Data'!A138),"-",'Step 1.1 Raw Power Data'!A138)</f>
        <v>43245.416666666337</v>
      </c>
      <c r="B138">
        <f>IF(ISBLANK('Step 1.1 Raw Power Data'!B138),"-",'Step 1.1 Raw Power Data'!B138)</f>
        <v>8.6399999999999988</v>
      </c>
      <c r="C138">
        <f>VLOOKUP(A138,'Step 1.2 Raw OAT Data'!$A:$B,2)</f>
        <v>54</v>
      </c>
    </row>
    <row r="139" spans="1:3" x14ac:dyDescent="0.25">
      <c r="A139" s="32">
        <f>IF(ISBLANK('Step 1.1 Raw Power Data'!A139),"-",'Step 1.1 Raw Power Data'!A139)</f>
        <v>43245.458333333001</v>
      </c>
      <c r="B139">
        <f>IF(ISBLANK('Step 1.1 Raw Power Data'!B139),"-",'Step 1.1 Raw Power Data'!B139)</f>
        <v>8.6399999999999988</v>
      </c>
      <c r="C139">
        <f>VLOOKUP(A139,'Step 1.2 Raw OAT Data'!$A:$B,2)</f>
        <v>55</v>
      </c>
    </row>
    <row r="140" spans="1:3" x14ac:dyDescent="0.25">
      <c r="A140" s="32">
        <f>IF(ISBLANK('Step 1.1 Raw Power Data'!A140),"-",'Step 1.1 Raw Power Data'!A140)</f>
        <v>43245.499999999665</v>
      </c>
      <c r="B140">
        <f>IF(ISBLANK('Step 1.1 Raw Power Data'!B140),"-",'Step 1.1 Raw Power Data'!B140)</f>
        <v>8.6399999999999988</v>
      </c>
      <c r="C140">
        <f>VLOOKUP(A140,'Step 1.2 Raw OAT Data'!$A:$B,2)</f>
        <v>55</v>
      </c>
    </row>
    <row r="141" spans="1:3" x14ac:dyDescent="0.25">
      <c r="A141" s="32">
        <f>IF(ISBLANK('Step 1.1 Raw Power Data'!A141),"-",'Step 1.1 Raw Power Data'!A141)</f>
        <v>43245.54166666633</v>
      </c>
      <c r="B141">
        <f>IF(ISBLANK('Step 1.1 Raw Power Data'!B141),"-",'Step 1.1 Raw Power Data'!B141)</f>
        <v>8.6399999999999988</v>
      </c>
      <c r="C141">
        <f>VLOOKUP(A141,'Step 1.2 Raw OAT Data'!$A:$B,2)</f>
        <v>55</v>
      </c>
    </row>
    <row r="142" spans="1:3" x14ac:dyDescent="0.25">
      <c r="A142" s="32">
        <f>IF(ISBLANK('Step 1.1 Raw Power Data'!A142),"-",'Step 1.1 Raw Power Data'!A142)</f>
        <v>43245.583333332994</v>
      </c>
      <c r="B142">
        <f>IF(ISBLANK('Step 1.1 Raw Power Data'!B142),"-",'Step 1.1 Raw Power Data'!B142)</f>
        <v>9</v>
      </c>
      <c r="C142">
        <f>VLOOKUP(A142,'Step 1.2 Raw OAT Data'!$A:$B,2)</f>
        <v>55</v>
      </c>
    </row>
    <row r="143" spans="1:3" x14ac:dyDescent="0.25">
      <c r="A143" s="32">
        <f>IF(ISBLANK('Step 1.1 Raw Power Data'!A143),"-",'Step 1.1 Raw Power Data'!A143)</f>
        <v>43245.624999999658</v>
      </c>
      <c r="B143">
        <f>IF(ISBLANK('Step 1.1 Raw Power Data'!B143),"-",'Step 1.1 Raw Power Data'!B143)</f>
        <v>9.1999999999999993</v>
      </c>
      <c r="C143">
        <f>VLOOKUP(A143,'Step 1.2 Raw OAT Data'!$A:$B,2)</f>
        <v>58</v>
      </c>
    </row>
    <row r="144" spans="1:3" x14ac:dyDescent="0.25">
      <c r="A144" s="32">
        <f>IF(ISBLANK('Step 1.1 Raw Power Data'!A144),"-",'Step 1.1 Raw Power Data'!A144)</f>
        <v>43245.666666666322</v>
      </c>
      <c r="B144">
        <f>IF(ISBLANK('Step 1.1 Raw Power Data'!B144),"-",'Step 1.1 Raw Power Data'!B144)</f>
        <v>9.4</v>
      </c>
      <c r="C144">
        <f>VLOOKUP(A144,'Step 1.2 Raw OAT Data'!$A:$B,2)</f>
        <v>58</v>
      </c>
    </row>
    <row r="145" spans="1:3" x14ac:dyDescent="0.25">
      <c r="A145" s="32">
        <f>IF(ISBLANK('Step 1.1 Raw Power Data'!A145),"-",'Step 1.1 Raw Power Data'!A145)</f>
        <v>43245.708333332987</v>
      </c>
      <c r="B145">
        <f>IF(ISBLANK('Step 1.1 Raw Power Data'!B145),"-",'Step 1.1 Raw Power Data'!B145)</f>
        <v>10</v>
      </c>
      <c r="C145">
        <f>VLOOKUP(A145,'Step 1.2 Raw OAT Data'!$A:$B,2)</f>
        <v>71</v>
      </c>
    </row>
    <row r="146" spans="1:3" x14ac:dyDescent="0.25">
      <c r="A146" s="32">
        <f>IF(ISBLANK('Step 1.1 Raw Power Data'!A146),"-",'Step 1.1 Raw Power Data'!A146)</f>
        <v>43245.749999999651</v>
      </c>
      <c r="B146">
        <f>IF(ISBLANK('Step 1.1 Raw Power Data'!B146),"-",'Step 1.1 Raw Power Data'!B146)</f>
        <v>9</v>
      </c>
      <c r="C146">
        <f>VLOOKUP(A146,'Step 1.2 Raw OAT Data'!$A:$B,2)</f>
        <v>71</v>
      </c>
    </row>
    <row r="147" spans="1:3" x14ac:dyDescent="0.25">
      <c r="A147" s="32">
        <f>IF(ISBLANK('Step 1.1 Raw Power Data'!A147),"-",'Step 1.1 Raw Power Data'!A147)</f>
        <v>43245.791666666315</v>
      </c>
      <c r="B147">
        <f>IF(ISBLANK('Step 1.1 Raw Power Data'!B147),"-",'Step 1.1 Raw Power Data'!B147)</f>
        <v>8.6399999999999988</v>
      </c>
      <c r="C147">
        <f>VLOOKUP(A147,'Step 1.2 Raw OAT Data'!$A:$B,2)</f>
        <v>70</v>
      </c>
    </row>
    <row r="148" spans="1:3" x14ac:dyDescent="0.25">
      <c r="A148" s="32">
        <f>IF(ISBLANK('Step 1.1 Raw Power Data'!A148),"-",'Step 1.1 Raw Power Data'!A148)</f>
        <v>43245.833333332979</v>
      </c>
      <c r="B148">
        <f>IF(ISBLANK('Step 1.1 Raw Power Data'!B148),"-",'Step 1.1 Raw Power Data'!B148)</f>
        <v>6</v>
      </c>
      <c r="C148">
        <f>VLOOKUP(A148,'Step 1.2 Raw OAT Data'!$A:$B,2)</f>
        <v>68</v>
      </c>
    </row>
    <row r="149" spans="1:3" x14ac:dyDescent="0.25">
      <c r="A149" s="32">
        <f>IF(ISBLANK('Step 1.1 Raw Power Data'!A149),"-",'Step 1.1 Raw Power Data'!A149)</f>
        <v>43245.874999999643</v>
      </c>
      <c r="B149">
        <f>IF(ISBLANK('Step 1.1 Raw Power Data'!B149),"-",'Step 1.1 Raw Power Data'!B149)</f>
        <v>0</v>
      </c>
      <c r="C149">
        <f>VLOOKUP(A149,'Step 1.2 Raw OAT Data'!$A:$B,2)</f>
        <v>66</v>
      </c>
    </row>
    <row r="150" spans="1:3" x14ac:dyDescent="0.25">
      <c r="A150" s="32">
        <f>IF(ISBLANK('Step 1.1 Raw Power Data'!A150),"-",'Step 1.1 Raw Power Data'!A150)</f>
        <v>43245.916666666308</v>
      </c>
      <c r="B150">
        <f>IF(ISBLANK('Step 1.1 Raw Power Data'!B150),"-",'Step 1.1 Raw Power Data'!B150)</f>
        <v>0</v>
      </c>
      <c r="C150">
        <f>VLOOKUP(A150,'Step 1.2 Raw OAT Data'!$A:$B,2)</f>
        <v>65</v>
      </c>
    </row>
    <row r="151" spans="1:3" x14ac:dyDescent="0.25">
      <c r="A151" s="32">
        <f>IF(ISBLANK('Step 1.1 Raw Power Data'!A151),"-",'Step 1.1 Raw Power Data'!A151)</f>
        <v>43245.958333332972</v>
      </c>
      <c r="B151">
        <f>IF(ISBLANK('Step 1.1 Raw Power Data'!B151),"-",'Step 1.1 Raw Power Data'!B151)</f>
        <v>0</v>
      </c>
      <c r="C151">
        <f>VLOOKUP(A151,'Step 1.2 Raw OAT Data'!$A:$B,2)</f>
        <v>63</v>
      </c>
    </row>
    <row r="152" spans="1:3" x14ac:dyDescent="0.25">
      <c r="A152" s="32">
        <f>IF(ISBLANK('Step 1.1 Raw Power Data'!A152),"-",'Step 1.1 Raw Power Data'!A152)</f>
        <v>43245.999999999636</v>
      </c>
      <c r="B152">
        <f>IF(ISBLANK('Step 1.1 Raw Power Data'!B152),"-",'Step 1.1 Raw Power Data'!B152)</f>
        <v>0</v>
      </c>
      <c r="C152">
        <f>VLOOKUP(A152,'Step 1.2 Raw OAT Data'!$A:$B,2)</f>
        <v>63</v>
      </c>
    </row>
    <row r="153" spans="1:3" x14ac:dyDescent="0.25">
      <c r="A153" s="32">
        <f>IF(ISBLANK('Step 1.1 Raw Power Data'!A153),"-",'Step 1.1 Raw Power Data'!A153)</f>
        <v>43246.0416666663</v>
      </c>
      <c r="B153">
        <f>IF(ISBLANK('Step 1.1 Raw Power Data'!B153),"-",'Step 1.1 Raw Power Data'!B153)</f>
        <v>0</v>
      </c>
      <c r="C153">
        <f>VLOOKUP(A153,'Step 1.2 Raw OAT Data'!$A:$B,2)</f>
        <v>61</v>
      </c>
    </row>
    <row r="154" spans="1:3" x14ac:dyDescent="0.25">
      <c r="A154" s="32">
        <f>IF(ISBLANK('Step 1.1 Raw Power Data'!A154),"-",'Step 1.1 Raw Power Data'!A154)</f>
        <v>43246.083333332965</v>
      </c>
      <c r="B154">
        <f>IF(ISBLANK('Step 1.1 Raw Power Data'!B154),"-",'Step 1.1 Raw Power Data'!B154)</f>
        <v>0</v>
      </c>
      <c r="C154">
        <f>VLOOKUP(A154,'Step 1.2 Raw OAT Data'!$A:$B,2)</f>
        <v>67</v>
      </c>
    </row>
    <row r="155" spans="1:3" x14ac:dyDescent="0.25">
      <c r="A155" s="32">
        <f>IF(ISBLANK('Step 1.1 Raw Power Data'!A155),"-",'Step 1.1 Raw Power Data'!A155)</f>
        <v>43246.124999999629</v>
      </c>
      <c r="B155">
        <f>IF(ISBLANK('Step 1.1 Raw Power Data'!B155),"-",'Step 1.1 Raw Power Data'!B155)</f>
        <v>0</v>
      </c>
      <c r="C155">
        <f>VLOOKUP(A155,'Step 1.2 Raw OAT Data'!$A:$B,2)</f>
        <v>66</v>
      </c>
    </row>
    <row r="156" spans="1:3" x14ac:dyDescent="0.25">
      <c r="A156" s="32">
        <f>IF(ISBLANK('Step 1.1 Raw Power Data'!A156),"-",'Step 1.1 Raw Power Data'!A156)</f>
        <v>43246.166666666293</v>
      </c>
      <c r="B156">
        <f>IF(ISBLANK('Step 1.1 Raw Power Data'!B156),"-",'Step 1.1 Raw Power Data'!B156)</f>
        <v>0</v>
      </c>
      <c r="C156">
        <f>VLOOKUP(A156,'Step 1.2 Raw OAT Data'!$A:$B,2)</f>
        <v>66</v>
      </c>
    </row>
    <row r="157" spans="1:3" x14ac:dyDescent="0.25">
      <c r="A157" s="32">
        <f>IF(ISBLANK('Step 1.1 Raw Power Data'!A157),"-",'Step 1.1 Raw Power Data'!A157)</f>
        <v>43246.208333332957</v>
      </c>
      <c r="B157">
        <f>IF(ISBLANK('Step 1.1 Raw Power Data'!B157),"-",'Step 1.1 Raw Power Data'!B157)</f>
        <v>0</v>
      </c>
      <c r="C157">
        <f>VLOOKUP(A157,'Step 1.2 Raw OAT Data'!$A:$B,2)</f>
        <v>66</v>
      </c>
    </row>
    <row r="158" spans="1:3" x14ac:dyDescent="0.25">
      <c r="A158" s="32">
        <f>IF(ISBLANK('Step 1.1 Raw Power Data'!A158),"-",'Step 1.1 Raw Power Data'!A158)</f>
        <v>43246.249999999622</v>
      </c>
      <c r="B158">
        <f>IF(ISBLANK('Step 1.1 Raw Power Data'!B158),"-",'Step 1.1 Raw Power Data'!B158)</f>
        <v>0</v>
      </c>
      <c r="C158">
        <f>VLOOKUP(A158,'Step 1.2 Raw OAT Data'!$A:$B,2)</f>
        <v>66</v>
      </c>
    </row>
    <row r="159" spans="1:3" x14ac:dyDescent="0.25">
      <c r="A159" s="32">
        <f>IF(ISBLANK('Step 1.1 Raw Power Data'!A159),"-",'Step 1.1 Raw Power Data'!A159)</f>
        <v>43246.291666666286</v>
      </c>
      <c r="B159">
        <f>IF(ISBLANK('Step 1.1 Raw Power Data'!B159),"-",'Step 1.1 Raw Power Data'!B159)</f>
        <v>3</v>
      </c>
      <c r="C159">
        <f>VLOOKUP(A159,'Step 1.2 Raw OAT Data'!$A:$B,2)</f>
        <v>66</v>
      </c>
    </row>
    <row r="160" spans="1:3" x14ac:dyDescent="0.25">
      <c r="A160" s="32">
        <f>IF(ISBLANK('Step 1.1 Raw Power Data'!A160),"-",'Step 1.1 Raw Power Data'!A160)</f>
        <v>43246.33333333295</v>
      </c>
      <c r="B160">
        <f>IF(ISBLANK('Step 1.1 Raw Power Data'!B160),"-",'Step 1.1 Raw Power Data'!B160)</f>
        <v>8.6399999999999988</v>
      </c>
      <c r="C160">
        <f>VLOOKUP(A160,'Step 1.2 Raw OAT Data'!$A:$B,2)</f>
        <v>65</v>
      </c>
    </row>
    <row r="161" spans="1:3" x14ac:dyDescent="0.25">
      <c r="A161" s="32">
        <f>IF(ISBLANK('Step 1.1 Raw Power Data'!A161),"-",'Step 1.1 Raw Power Data'!A161)</f>
        <v>43246.374999999614</v>
      </c>
      <c r="B161">
        <f>IF(ISBLANK('Step 1.1 Raw Power Data'!B161),"-",'Step 1.1 Raw Power Data'!B161)</f>
        <v>8.6399999999999988</v>
      </c>
      <c r="C161">
        <f>VLOOKUP(A161,'Step 1.2 Raw OAT Data'!$A:$B,2)</f>
        <v>64</v>
      </c>
    </row>
    <row r="162" spans="1:3" x14ac:dyDescent="0.25">
      <c r="A162" s="32">
        <f>IF(ISBLANK('Step 1.1 Raw Power Data'!A162),"-",'Step 1.1 Raw Power Data'!A162)</f>
        <v>43246.416666666279</v>
      </c>
      <c r="B162">
        <f>IF(ISBLANK('Step 1.1 Raw Power Data'!B162),"-",'Step 1.1 Raw Power Data'!B162)</f>
        <v>8.6399999999999988</v>
      </c>
      <c r="C162">
        <f>VLOOKUP(A162,'Step 1.2 Raw OAT Data'!$A:$B,2)</f>
        <v>64</v>
      </c>
    </row>
    <row r="163" spans="1:3" x14ac:dyDescent="0.25">
      <c r="A163" s="32">
        <f>IF(ISBLANK('Step 1.1 Raw Power Data'!A163),"-",'Step 1.1 Raw Power Data'!A163)</f>
        <v>43246.458333332943</v>
      </c>
      <c r="B163">
        <f>IF(ISBLANK('Step 1.1 Raw Power Data'!B163),"-",'Step 1.1 Raw Power Data'!B163)</f>
        <v>8.6399999999999988</v>
      </c>
      <c r="C163">
        <f>VLOOKUP(A163,'Step 1.2 Raw OAT Data'!$A:$B,2)</f>
        <v>65</v>
      </c>
    </row>
    <row r="164" spans="1:3" x14ac:dyDescent="0.25">
      <c r="A164" s="32">
        <f>IF(ISBLANK('Step 1.1 Raw Power Data'!A164),"-",'Step 1.1 Raw Power Data'!A164)</f>
        <v>43246.499999999607</v>
      </c>
      <c r="B164">
        <f>IF(ISBLANK('Step 1.1 Raw Power Data'!B164),"-",'Step 1.1 Raw Power Data'!B164)</f>
        <v>8.6399999999999988</v>
      </c>
      <c r="C164">
        <f>VLOOKUP(A164,'Step 1.2 Raw OAT Data'!$A:$B,2)</f>
        <v>57</v>
      </c>
    </row>
    <row r="165" spans="1:3" x14ac:dyDescent="0.25">
      <c r="A165" s="32">
        <f>IF(ISBLANK('Step 1.1 Raw Power Data'!A165),"-",'Step 1.1 Raw Power Data'!A165)</f>
        <v>43246.541666666271</v>
      </c>
      <c r="B165">
        <f>IF(ISBLANK('Step 1.1 Raw Power Data'!B165),"-",'Step 1.1 Raw Power Data'!B165)</f>
        <v>8.8000000000000007</v>
      </c>
      <c r="C165">
        <f>VLOOKUP(A165,'Step 1.2 Raw OAT Data'!$A:$B,2)</f>
        <v>57</v>
      </c>
    </row>
    <row r="166" spans="1:3" x14ac:dyDescent="0.25">
      <c r="A166" s="32">
        <f>IF(ISBLANK('Step 1.1 Raw Power Data'!A166),"-",'Step 1.1 Raw Power Data'!A166)</f>
        <v>43246.583333332936</v>
      </c>
      <c r="B166">
        <f>IF(ISBLANK('Step 1.1 Raw Power Data'!B166),"-",'Step 1.1 Raw Power Data'!B166)</f>
        <v>9</v>
      </c>
      <c r="C166">
        <f>VLOOKUP(A166,'Step 1.2 Raw OAT Data'!$A:$B,2)</f>
        <v>57</v>
      </c>
    </row>
    <row r="167" spans="1:3" x14ac:dyDescent="0.25">
      <c r="A167" s="32">
        <f>IF(ISBLANK('Step 1.1 Raw Power Data'!A167),"-",'Step 1.1 Raw Power Data'!A167)</f>
        <v>43246.6249999996</v>
      </c>
      <c r="B167">
        <f>IF(ISBLANK('Step 1.1 Raw Power Data'!B167),"-",'Step 1.1 Raw Power Data'!B167)</f>
        <v>9.1999999999999993</v>
      </c>
      <c r="C167">
        <f>VLOOKUP(A167,'Step 1.2 Raw OAT Data'!$A:$B,2)</f>
        <v>58</v>
      </c>
    </row>
    <row r="168" spans="1:3" x14ac:dyDescent="0.25">
      <c r="A168" s="32">
        <f>IF(ISBLANK('Step 1.1 Raw Power Data'!A168),"-",'Step 1.1 Raw Power Data'!A168)</f>
        <v>43246.666666666264</v>
      </c>
      <c r="B168">
        <f>IF(ISBLANK('Step 1.1 Raw Power Data'!B168),"-",'Step 1.1 Raw Power Data'!B168)</f>
        <v>9</v>
      </c>
      <c r="C168">
        <f>VLOOKUP(A168,'Step 1.2 Raw OAT Data'!$A:$B,2)</f>
        <v>58</v>
      </c>
    </row>
    <row r="169" spans="1:3" x14ac:dyDescent="0.25">
      <c r="A169" s="32">
        <f>IF(ISBLANK('Step 1.1 Raw Power Data'!A169),"-",'Step 1.1 Raw Power Data'!A169)</f>
        <v>43246.708333332928</v>
      </c>
      <c r="B169">
        <f>IF(ISBLANK('Step 1.1 Raw Power Data'!B169),"-",'Step 1.1 Raw Power Data'!B169)</f>
        <v>8.6399999999999988</v>
      </c>
      <c r="C169">
        <f>VLOOKUP(A169,'Step 1.2 Raw OAT Data'!$A:$B,2)</f>
        <v>58</v>
      </c>
    </row>
    <row r="170" spans="1:3" x14ac:dyDescent="0.25">
      <c r="A170" s="32">
        <f>IF(ISBLANK('Step 1.1 Raw Power Data'!A170),"-",'Step 1.1 Raw Power Data'!A170)</f>
        <v>43246.749999999593</v>
      </c>
      <c r="B170">
        <f>IF(ISBLANK('Step 1.1 Raw Power Data'!B170),"-",'Step 1.1 Raw Power Data'!B170)</f>
        <v>8.6399999999999988</v>
      </c>
      <c r="C170">
        <f>VLOOKUP(A170,'Step 1.2 Raw OAT Data'!$A:$B,2)</f>
        <v>58</v>
      </c>
    </row>
    <row r="171" spans="1:3" x14ac:dyDescent="0.25">
      <c r="A171" s="32">
        <f>IF(ISBLANK('Step 1.1 Raw Power Data'!A171),"-",'Step 1.1 Raw Power Data'!A171)</f>
        <v>43246.791666666257</v>
      </c>
      <c r="B171">
        <f>IF(ISBLANK('Step 1.1 Raw Power Data'!B171),"-",'Step 1.1 Raw Power Data'!B171)</f>
        <v>8.6399999999999988</v>
      </c>
      <c r="C171">
        <f>VLOOKUP(A171,'Step 1.2 Raw OAT Data'!$A:$B,2)</f>
        <v>59</v>
      </c>
    </row>
    <row r="172" spans="1:3" x14ac:dyDescent="0.25">
      <c r="A172" s="32">
        <f>IF(ISBLANK('Step 1.1 Raw Power Data'!A172),"-",'Step 1.1 Raw Power Data'!A172)</f>
        <v>43246.833333332921</v>
      </c>
      <c r="B172">
        <f>IF(ISBLANK('Step 1.1 Raw Power Data'!B172),"-",'Step 1.1 Raw Power Data'!B172)</f>
        <v>5</v>
      </c>
      <c r="C172">
        <f>VLOOKUP(A172,'Step 1.2 Raw OAT Data'!$A:$B,2)</f>
        <v>60</v>
      </c>
    </row>
    <row r="173" spans="1:3" x14ac:dyDescent="0.25">
      <c r="A173" s="32">
        <f>IF(ISBLANK('Step 1.1 Raw Power Data'!A173),"-",'Step 1.1 Raw Power Data'!A173)</f>
        <v>43246.874999999585</v>
      </c>
      <c r="B173">
        <f>IF(ISBLANK('Step 1.1 Raw Power Data'!B173),"-",'Step 1.1 Raw Power Data'!B173)</f>
        <v>0</v>
      </c>
      <c r="C173">
        <f>VLOOKUP(A173,'Step 1.2 Raw OAT Data'!$A:$B,2)</f>
        <v>60</v>
      </c>
    </row>
    <row r="174" spans="1:3" x14ac:dyDescent="0.25">
      <c r="A174" s="32">
        <f>IF(ISBLANK('Step 1.1 Raw Power Data'!A174),"-",'Step 1.1 Raw Power Data'!A174)</f>
        <v>43246.91666666625</v>
      </c>
      <c r="B174">
        <f>IF(ISBLANK('Step 1.1 Raw Power Data'!B174),"-",'Step 1.1 Raw Power Data'!B174)</f>
        <v>0</v>
      </c>
      <c r="C174">
        <f>VLOOKUP(A174,'Step 1.2 Raw OAT Data'!$A:$B,2)</f>
        <v>77</v>
      </c>
    </row>
    <row r="175" spans="1:3" x14ac:dyDescent="0.25">
      <c r="A175" s="32">
        <f>IF(ISBLANK('Step 1.1 Raw Power Data'!A175),"-",'Step 1.1 Raw Power Data'!A175)</f>
        <v>43246.958333332914</v>
      </c>
      <c r="B175">
        <f>IF(ISBLANK('Step 1.1 Raw Power Data'!B175),"-",'Step 1.1 Raw Power Data'!B175)</f>
        <v>0</v>
      </c>
      <c r="C175">
        <f>VLOOKUP(A175,'Step 1.2 Raw OAT Data'!$A:$B,2)</f>
        <v>77</v>
      </c>
    </row>
    <row r="176" spans="1:3" x14ac:dyDescent="0.25">
      <c r="A176" s="32">
        <f>IF(ISBLANK('Step 1.1 Raw Power Data'!A176),"-",'Step 1.1 Raw Power Data'!A176)</f>
        <v>43246.999999999578</v>
      </c>
      <c r="B176">
        <f>IF(ISBLANK('Step 1.1 Raw Power Data'!B176),"-",'Step 1.1 Raw Power Data'!B176)</f>
        <v>0</v>
      </c>
      <c r="C176">
        <f>VLOOKUP(A176,'Step 1.2 Raw OAT Data'!$A:$B,2)</f>
        <v>79</v>
      </c>
    </row>
    <row r="177" spans="1:3" x14ac:dyDescent="0.25">
      <c r="A177" s="32">
        <f>IF(ISBLANK('Step 1.1 Raw Power Data'!A177),"-",'Step 1.1 Raw Power Data'!A177)</f>
        <v>43247.041666666242</v>
      </c>
      <c r="B177">
        <f>IF(ISBLANK('Step 1.1 Raw Power Data'!B177),"-",'Step 1.1 Raw Power Data'!B177)</f>
        <v>0</v>
      </c>
      <c r="C177">
        <f>VLOOKUP(A177,'Step 1.2 Raw OAT Data'!$A:$B,2)</f>
        <v>76</v>
      </c>
    </row>
    <row r="178" spans="1:3" x14ac:dyDescent="0.25">
      <c r="A178" s="32">
        <f>IF(ISBLANK('Step 1.1 Raw Power Data'!A178),"-",'Step 1.1 Raw Power Data'!A178)</f>
        <v>43247.083333332906</v>
      </c>
      <c r="B178">
        <f>IF(ISBLANK('Step 1.1 Raw Power Data'!B178),"-",'Step 1.1 Raw Power Data'!B178)</f>
        <v>0</v>
      </c>
      <c r="C178">
        <f>VLOOKUP(A178,'Step 1.2 Raw OAT Data'!$A:$B,2)</f>
        <v>72</v>
      </c>
    </row>
    <row r="179" spans="1:3" x14ac:dyDescent="0.25">
      <c r="A179" s="32">
        <f>IF(ISBLANK('Step 1.1 Raw Power Data'!A179),"-",'Step 1.1 Raw Power Data'!A179)</f>
        <v>43247.124999999571</v>
      </c>
      <c r="B179">
        <f>IF(ISBLANK('Step 1.1 Raw Power Data'!B179),"-",'Step 1.1 Raw Power Data'!B179)</f>
        <v>0</v>
      </c>
      <c r="C179">
        <f>VLOOKUP(A179,'Step 1.2 Raw OAT Data'!$A:$B,2)</f>
        <v>70</v>
      </c>
    </row>
    <row r="180" spans="1:3" x14ac:dyDescent="0.25">
      <c r="A180" s="32">
        <f>IF(ISBLANK('Step 1.1 Raw Power Data'!A180),"-",'Step 1.1 Raw Power Data'!A180)</f>
        <v>43247.166666666235</v>
      </c>
      <c r="B180">
        <f>IF(ISBLANK('Step 1.1 Raw Power Data'!B180),"-",'Step 1.1 Raw Power Data'!B180)</f>
        <v>0</v>
      </c>
      <c r="C180">
        <f>VLOOKUP(A180,'Step 1.2 Raw OAT Data'!$A:$B,2)</f>
        <v>69</v>
      </c>
    </row>
    <row r="181" spans="1:3" x14ac:dyDescent="0.25">
      <c r="A181" s="32">
        <f>IF(ISBLANK('Step 1.1 Raw Power Data'!A181),"-",'Step 1.1 Raw Power Data'!A181)</f>
        <v>43247.208333332899</v>
      </c>
      <c r="B181">
        <f>IF(ISBLANK('Step 1.1 Raw Power Data'!B181),"-",'Step 1.1 Raw Power Data'!B181)</f>
        <v>0</v>
      </c>
      <c r="C181">
        <f>VLOOKUP(A181,'Step 1.2 Raw OAT Data'!$A:$B,2)</f>
        <v>66</v>
      </c>
    </row>
    <row r="182" spans="1:3" x14ac:dyDescent="0.25">
      <c r="A182" s="32">
        <f>IF(ISBLANK('Step 1.1 Raw Power Data'!A182),"-",'Step 1.1 Raw Power Data'!A182)</f>
        <v>43247.249999999563</v>
      </c>
      <c r="B182">
        <f>IF(ISBLANK('Step 1.1 Raw Power Data'!B182),"-",'Step 1.1 Raw Power Data'!B182)</f>
        <v>0</v>
      </c>
      <c r="C182">
        <f>VLOOKUP(A182,'Step 1.2 Raw OAT Data'!$A:$B,2)</f>
        <v>66</v>
      </c>
    </row>
    <row r="183" spans="1:3" x14ac:dyDescent="0.25">
      <c r="A183" s="32">
        <f>IF(ISBLANK('Step 1.1 Raw Power Data'!A183),"-",'Step 1.1 Raw Power Data'!A183)</f>
        <v>43247.291666666228</v>
      </c>
      <c r="B183">
        <f>IF(ISBLANK('Step 1.1 Raw Power Data'!B183),"-",'Step 1.1 Raw Power Data'!B183)</f>
        <v>3</v>
      </c>
      <c r="C183">
        <f>VLOOKUP(A183,'Step 1.2 Raw OAT Data'!$A:$B,2)</f>
        <v>66</v>
      </c>
    </row>
    <row r="184" spans="1:3" x14ac:dyDescent="0.25">
      <c r="A184" s="32">
        <f>IF(ISBLANK('Step 1.1 Raw Power Data'!A184),"-",'Step 1.1 Raw Power Data'!A184)</f>
        <v>43247.333333332892</v>
      </c>
      <c r="B184">
        <f>IF(ISBLANK('Step 1.1 Raw Power Data'!B184),"-",'Step 1.1 Raw Power Data'!B184)</f>
        <v>5</v>
      </c>
      <c r="C184">
        <f>VLOOKUP(A184,'Step 1.2 Raw OAT Data'!$A:$B,2)</f>
        <v>66</v>
      </c>
    </row>
    <row r="185" spans="1:3" x14ac:dyDescent="0.25">
      <c r="A185" s="32">
        <f>IF(ISBLANK('Step 1.1 Raw Power Data'!A185),"-",'Step 1.1 Raw Power Data'!A185)</f>
        <v>43247.374999999556</v>
      </c>
      <c r="B185">
        <f>IF(ISBLANK('Step 1.1 Raw Power Data'!B185),"-",'Step 1.1 Raw Power Data'!B185)</f>
        <v>6</v>
      </c>
      <c r="C185">
        <f>VLOOKUP(A185,'Step 1.2 Raw OAT Data'!$A:$B,2)</f>
        <v>76</v>
      </c>
    </row>
    <row r="186" spans="1:3" x14ac:dyDescent="0.25">
      <c r="A186" s="32">
        <f>IF(ISBLANK('Step 1.1 Raw Power Data'!A186),"-",'Step 1.1 Raw Power Data'!A186)</f>
        <v>43247.41666666622</v>
      </c>
      <c r="B186">
        <f>IF(ISBLANK('Step 1.1 Raw Power Data'!B186),"-",'Step 1.1 Raw Power Data'!B186)</f>
        <v>7</v>
      </c>
      <c r="C186">
        <f>VLOOKUP(A186,'Step 1.2 Raw OAT Data'!$A:$B,2)</f>
        <v>75</v>
      </c>
    </row>
    <row r="187" spans="1:3" x14ac:dyDescent="0.25">
      <c r="A187" s="32">
        <f>IF(ISBLANK('Step 1.1 Raw Power Data'!A187),"-",'Step 1.1 Raw Power Data'!A187)</f>
        <v>43247.458333332885</v>
      </c>
      <c r="B187">
        <f>IF(ISBLANK('Step 1.1 Raw Power Data'!B187),"-",'Step 1.1 Raw Power Data'!B187)</f>
        <v>8</v>
      </c>
      <c r="C187">
        <f>VLOOKUP(A187,'Step 1.2 Raw OAT Data'!$A:$B,2)</f>
        <v>75</v>
      </c>
    </row>
    <row r="188" spans="1:3" x14ac:dyDescent="0.25">
      <c r="A188" s="32">
        <f>IF(ISBLANK('Step 1.1 Raw Power Data'!A188),"-",'Step 1.1 Raw Power Data'!A188)</f>
        <v>43247.499999999549</v>
      </c>
      <c r="B188">
        <f>IF(ISBLANK('Step 1.1 Raw Power Data'!B188),"-",'Step 1.1 Raw Power Data'!B188)</f>
        <v>8.1999999999999993</v>
      </c>
      <c r="C188">
        <f>VLOOKUP(A188,'Step 1.2 Raw OAT Data'!$A:$B,2)</f>
        <v>74</v>
      </c>
    </row>
    <row r="189" spans="1:3" x14ac:dyDescent="0.25">
      <c r="A189" s="32">
        <f>IF(ISBLANK('Step 1.1 Raw Power Data'!A189),"-",'Step 1.1 Raw Power Data'!A189)</f>
        <v>43247.541666666213</v>
      </c>
      <c r="B189">
        <f>IF(ISBLANK('Step 1.1 Raw Power Data'!B189),"-",'Step 1.1 Raw Power Data'!B189)</f>
        <v>8.3000000000000007</v>
      </c>
      <c r="C189">
        <f>VLOOKUP(A189,'Step 1.2 Raw OAT Data'!$A:$B,2)</f>
        <v>72</v>
      </c>
    </row>
    <row r="190" spans="1:3" x14ac:dyDescent="0.25">
      <c r="A190" s="32">
        <f>IF(ISBLANK('Step 1.1 Raw Power Data'!A190),"-",'Step 1.1 Raw Power Data'!A190)</f>
        <v>43247.583333332877</v>
      </c>
      <c r="B190">
        <f>IF(ISBLANK('Step 1.1 Raw Power Data'!B190),"-",'Step 1.1 Raw Power Data'!B190)</f>
        <v>8.6399999999999988</v>
      </c>
      <c r="C190">
        <f>VLOOKUP(A190,'Step 1.2 Raw OAT Data'!$A:$B,2)</f>
        <v>71</v>
      </c>
    </row>
    <row r="191" spans="1:3" x14ac:dyDescent="0.25">
      <c r="A191" s="32">
        <f>IF(ISBLANK('Step 1.1 Raw Power Data'!A191),"-",'Step 1.1 Raw Power Data'!A191)</f>
        <v>43247.624999999542</v>
      </c>
      <c r="B191">
        <f>IF(ISBLANK('Step 1.1 Raw Power Data'!B191),"-",'Step 1.1 Raw Power Data'!B191)</f>
        <v>8.6399999999999988</v>
      </c>
      <c r="C191">
        <f>VLOOKUP(A191,'Step 1.2 Raw OAT Data'!$A:$B,2)</f>
        <v>71</v>
      </c>
    </row>
    <row r="192" spans="1:3" x14ac:dyDescent="0.25">
      <c r="A192" s="32">
        <f>IF(ISBLANK('Step 1.1 Raw Power Data'!A192),"-",'Step 1.1 Raw Power Data'!A192)</f>
        <v>43247.666666666206</v>
      </c>
      <c r="B192">
        <f>IF(ISBLANK('Step 1.1 Raw Power Data'!B192),"-",'Step 1.1 Raw Power Data'!B192)</f>
        <v>8.6399999999999988</v>
      </c>
      <c r="C192">
        <f>VLOOKUP(A192,'Step 1.2 Raw OAT Data'!$A:$B,2)</f>
        <v>70</v>
      </c>
    </row>
    <row r="193" spans="1:3" x14ac:dyDescent="0.25">
      <c r="A193" s="32">
        <f>IF(ISBLANK('Step 1.1 Raw Power Data'!A193),"-",'Step 1.1 Raw Power Data'!A193)</f>
        <v>43247.70833333287</v>
      </c>
      <c r="B193">
        <f>IF(ISBLANK('Step 1.1 Raw Power Data'!B193),"-",'Step 1.1 Raw Power Data'!B193)</f>
        <v>8.6399999999999988</v>
      </c>
      <c r="C193">
        <f>VLOOKUP(A193,'Step 1.2 Raw OAT Data'!$A:$B,2)</f>
        <v>70</v>
      </c>
    </row>
    <row r="194" spans="1:3" x14ac:dyDescent="0.25">
      <c r="A194" s="32">
        <f>IF(ISBLANK('Step 1.1 Raw Power Data'!A194),"-",'Step 1.1 Raw Power Data'!A194)</f>
        <v>43247.749999999534</v>
      </c>
      <c r="B194">
        <f>IF(ISBLANK('Step 1.1 Raw Power Data'!B194),"-",'Step 1.1 Raw Power Data'!B194)</f>
        <v>8.1</v>
      </c>
      <c r="C194">
        <f>VLOOKUP(A194,'Step 1.2 Raw OAT Data'!$A:$B,2)</f>
        <v>69</v>
      </c>
    </row>
    <row r="195" spans="1:3" x14ac:dyDescent="0.25">
      <c r="A195" s="32">
        <f>IF(ISBLANK('Step 1.1 Raw Power Data'!A195),"-",'Step 1.1 Raw Power Data'!A195)</f>
        <v>43247.791666666199</v>
      </c>
      <c r="B195">
        <f>IF(ISBLANK('Step 1.1 Raw Power Data'!B195),"-",'Step 1.1 Raw Power Data'!B195)</f>
        <v>7.2</v>
      </c>
      <c r="C195">
        <f>VLOOKUP(A195,'Step 1.2 Raw OAT Data'!$A:$B,2)</f>
        <v>86</v>
      </c>
    </row>
    <row r="196" spans="1:3" x14ac:dyDescent="0.25">
      <c r="A196" s="32">
        <f>IF(ISBLANK('Step 1.1 Raw Power Data'!A196),"-",'Step 1.1 Raw Power Data'!A196)</f>
        <v>43247.833333332863</v>
      </c>
      <c r="B196">
        <f>IF(ISBLANK('Step 1.1 Raw Power Data'!B196),"-",'Step 1.1 Raw Power Data'!B196)</f>
        <v>4</v>
      </c>
      <c r="C196">
        <f>VLOOKUP(A196,'Step 1.2 Raw OAT Data'!$A:$B,2)</f>
        <v>84</v>
      </c>
    </row>
    <row r="197" spans="1:3" x14ac:dyDescent="0.25">
      <c r="A197" s="32">
        <f>IF(ISBLANK('Step 1.1 Raw Power Data'!A197),"-",'Step 1.1 Raw Power Data'!A197)</f>
        <v>43247.874999999527</v>
      </c>
      <c r="B197">
        <f>IF(ISBLANK('Step 1.1 Raw Power Data'!B197),"-",'Step 1.1 Raw Power Data'!B197)</f>
        <v>0</v>
      </c>
      <c r="C197">
        <f>VLOOKUP(A197,'Step 1.2 Raw OAT Data'!$A:$B,2)</f>
        <v>82</v>
      </c>
    </row>
    <row r="198" spans="1:3" x14ac:dyDescent="0.25">
      <c r="A198" s="32">
        <f>IF(ISBLANK('Step 1.1 Raw Power Data'!A198),"-",'Step 1.1 Raw Power Data'!A198)</f>
        <v>43247.916666666191</v>
      </c>
      <c r="B198">
        <f>IF(ISBLANK('Step 1.1 Raw Power Data'!B198),"-",'Step 1.1 Raw Power Data'!B198)</f>
        <v>0</v>
      </c>
      <c r="C198">
        <f>VLOOKUP(A198,'Step 1.2 Raw OAT Data'!$A:$B,2)</f>
        <v>80</v>
      </c>
    </row>
    <row r="199" spans="1:3" x14ac:dyDescent="0.25">
      <c r="A199" s="32">
        <f>IF(ISBLANK('Step 1.1 Raw Power Data'!A199),"-",'Step 1.1 Raw Power Data'!A199)</f>
        <v>43247.958333332856</v>
      </c>
      <c r="B199">
        <f>IF(ISBLANK('Step 1.1 Raw Power Data'!B199),"-",'Step 1.1 Raw Power Data'!B199)</f>
        <v>0</v>
      </c>
      <c r="C199">
        <f>VLOOKUP(A199,'Step 1.2 Raw OAT Data'!$A:$B,2)</f>
        <v>79</v>
      </c>
    </row>
    <row r="200" spans="1:3" x14ac:dyDescent="0.25">
      <c r="A200" s="32">
        <f>IF(ISBLANK('Step 1.1 Raw Power Data'!A200),"-",'Step 1.1 Raw Power Data'!A200)</f>
        <v>43247.99999999952</v>
      </c>
      <c r="B200">
        <f>IF(ISBLANK('Step 1.1 Raw Power Data'!B200),"-",'Step 1.1 Raw Power Data'!B200)</f>
        <v>0</v>
      </c>
      <c r="C200">
        <f>VLOOKUP(A200,'Step 1.2 Raw OAT Data'!$A:$B,2)</f>
        <v>78</v>
      </c>
    </row>
    <row r="201" spans="1:3" x14ac:dyDescent="0.25">
      <c r="A201" s="32">
        <f>IF(ISBLANK('Step 1.1 Raw Power Data'!A201),"-",'Step 1.1 Raw Power Data'!A201)</f>
        <v>43248.041666666184</v>
      </c>
      <c r="B201">
        <f>IF(ISBLANK('Step 1.1 Raw Power Data'!B201),"-",'Step 1.1 Raw Power Data'!B201)</f>
        <v>0</v>
      </c>
      <c r="C201">
        <f>VLOOKUP(A201,'Step 1.2 Raw OAT Data'!$A:$B,2)</f>
        <v>77</v>
      </c>
    </row>
    <row r="202" spans="1:3" x14ac:dyDescent="0.25">
      <c r="A202" s="32">
        <f>IF(ISBLANK('Step 1.1 Raw Power Data'!A202),"-",'Step 1.1 Raw Power Data'!A202)</f>
        <v>43248.083333332848</v>
      </c>
      <c r="B202">
        <f>IF(ISBLANK('Step 1.1 Raw Power Data'!B202),"-",'Step 1.1 Raw Power Data'!B202)</f>
        <v>0</v>
      </c>
      <c r="C202">
        <f>VLOOKUP(A202,'Step 1.2 Raw OAT Data'!$A:$B,2)</f>
        <v>75</v>
      </c>
    </row>
    <row r="203" spans="1:3" x14ac:dyDescent="0.25">
      <c r="A203" s="32">
        <f>IF(ISBLANK('Step 1.1 Raw Power Data'!A203),"-",'Step 1.1 Raw Power Data'!A203)</f>
        <v>43248.124999999513</v>
      </c>
      <c r="B203">
        <f>IF(ISBLANK('Step 1.1 Raw Power Data'!B203),"-",'Step 1.1 Raw Power Data'!B203)</f>
        <v>0</v>
      </c>
      <c r="C203">
        <f>VLOOKUP(A203,'Step 1.2 Raw OAT Data'!$A:$B,2)</f>
        <v>75</v>
      </c>
    </row>
    <row r="204" spans="1:3" x14ac:dyDescent="0.25">
      <c r="A204" s="32">
        <f>IF(ISBLANK('Step 1.1 Raw Power Data'!A204),"-",'Step 1.1 Raw Power Data'!A204)</f>
        <v>43248.166666666177</v>
      </c>
      <c r="B204">
        <f>IF(ISBLANK('Step 1.1 Raw Power Data'!B204),"-",'Step 1.1 Raw Power Data'!B204)</f>
        <v>0</v>
      </c>
      <c r="C204">
        <f>VLOOKUP(A204,'Step 1.2 Raw OAT Data'!$A:$B,2)</f>
        <v>75</v>
      </c>
    </row>
    <row r="205" spans="1:3" x14ac:dyDescent="0.25">
      <c r="A205" s="32">
        <f>IF(ISBLANK('Step 1.1 Raw Power Data'!A205),"-",'Step 1.1 Raw Power Data'!A205)</f>
        <v>43248.208333332841</v>
      </c>
      <c r="B205">
        <f>IF(ISBLANK('Step 1.1 Raw Power Data'!B205),"-",'Step 1.1 Raw Power Data'!B205)</f>
        <v>0</v>
      </c>
      <c r="C205">
        <f>VLOOKUP(A205,'Step 1.2 Raw OAT Data'!$A:$B,2)</f>
        <v>83</v>
      </c>
    </row>
    <row r="206" spans="1:3" x14ac:dyDescent="0.25">
      <c r="A206" s="32">
        <f>IF(ISBLANK('Step 1.1 Raw Power Data'!A206),"-",'Step 1.1 Raw Power Data'!A206)</f>
        <v>43248.249999999505</v>
      </c>
      <c r="B206">
        <f>IF(ISBLANK('Step 1.1 Raw Power Data'!B206),"-",'Step 1.1 Raw Power Data'!B206)</f>
        <v>0</v>
      </c>
      <c r="C206">
        <f>VLOOKUP(A206,'Step 1.2 Raw OAT Data'!$A:$B,2)</f>
        <v>80</v>
      </c>
    </row>
    <row r="207" spans="1:3" x14ac:dyDescent="0.25">
      <c r="A207" s="32">
        <f>IF(ISBLANK('Step 1.1 Raw Power Data'!A207),"-",'Step 1.1 Raw Power Data'!A207)</f>
        <v>43248.291666666169</v>
      </c>
      <c r="B207">
        <f>IF(ISBLANK('Step 1.1 Raw Power Data'!B207),"-",'Step 1.1 Raw Power Data'!B207)</f>
        <v>1</v>
      </c>
      <c r="C207">
        <f>VLOOKUP(A207,'Step 1.2 Raw OAT Data'!$A:$B,2)</f>
        <v>79</v>
      </c>
    </row>
    <row r="208" spans="1:3" x14ac:dyDescent="0.25">
      <c r="A208" s="32">
        <f>IF(ISBLANK('Step 1.1 Raw Power Data'!A208),"-",'Step 1.1 Raw Power Data'!A208)</f>
        <v>43248.333333332834</v>
      </c>
      <c r="B208">
        <f>IF(ISBLANK('Step 1.1 Raw Power Data'!B208),"-",'Step 1.1 Raw Power Data'!B208)</f>
        <v>4</v>
      </c>
      <c r="C208">
        <f>VLOOKUP(A208,'Step 1.2 Raw OAT Data'!$A:$B,2)</f>
        <v>80</v>
      </c>
    </row>
    <row r="209" spans="1:3" x14ac:dyDescent="0.25">
      <c r="A209" s="32">
        <f>IF(ISBLANK('Step 1.1 Raw Power Data'!A209),"-",'Step 1.1 Raw Power Data'!A209)</f>
        <v>43248.374999999498</v>
      </c>
      <c r="B209">
        <f>IF(ISBLANK('Step 1.1 Raw Power Data'!B209),"-",'Step 1.1 Raw Power Data'!B209)</f>
        <v>5</v>
      </c>
      <c r="C209">
        <f>VLOOKUP(A209,'Step 1.2 Raw OAT Data'!$A:$B,2)</f>
        <v>82</v>
      </c>
    </row>
    <row r="210" spans="1:3" x14ac:dyDescent="0.25">
      <c r="A210" s="32">
        <f>IF(ISBLANK('Step 1.1 Raw Power Data'!A210),"-",'Step 1.1 Raw Power Data'!A210)</f>
        <v>43248.416666666162</v>
      </c>
      <c r="B210">
        <f>IF(ISBLANK('Step 1.1 Raw Power Data'!B210),"-",'Step 1.1 Raw Power Data'!B210)</f>
        <v>7</v>
      </c>
      <c r="C210">
        <f>VLOOKUP(A210,'Step 1.2 Raw OAT Data'!$A:$B,2)</f>
        <v>82</v>
      </c>
    </row>
    <row r="211" spans="1:3" x14ac:dyDescent="0.25">
      <c r="A211" s="32">
        <f>IF(ISBLANK('Step 1.1 Raw Power Data'!A211),"-",'Step 1.1 Raw Power Data'!A211)</f>
        <v>43248.458333332826</v>
      </c>
      <c r="B211">
        <f>IF(ISBLANK('Step 1.1 Raw Power Data'!B211),"-",'Step 1.1 Raw Power Data'!B211)</f>
        <v>8.6399999999999988</v>
      </c>
      <c r="C211">
        <f>VLOOKUP(A211,'Step 1.2 Raw OAT Data'!$A:$B,2)</f>
        <v>81</v>
      </c>
    </row>
    <row r="212" spans="1:3" x14ac:dyDescent="0.25">
      <c r="A212" s="32">
        <f>IF(ISBLANK('Step 1.1 Raw Power Data'!A212),"-",'Step 1.1 Raw Power Data'!A212)</f>
        <v>43248.499999999491</v>
      </c>
      <c r="B212">
        <f>IF(ISBLANK('Step 1.1 Raw Power Data'!B212),"-",'Step 1.1 Raw Power Data'!B212)</f>
        <v>8.6399999999999988</v>
      </c>
      <c r="C212">
        <f>VLOOKUP(A212,'Step 1.2 Raw OAT Data'!$A:$B,2)</f>
        <v>70</v>
      </c>
    </row>
    <row r="213" spans="1:3" x14ac:dyDescent="0.25">
      <c r="A213" s="32">
        <f>IF(ISBLANK('Step 1.1 Raw Power Data'!A213),"-",'Step 1.1 Raw Power Data'!A213)</f>
        <v>43248.541666666155</v>
      </c>
      <c r="B213">
        <f>IF(ISBLANK('Step 1.1 Raw Power Data'!B213),"-",'Step 1.1 Raw Power Data'!B213)</f>
        <v>8.6399999999999988</v>
      </c>
      <c r="C213">
        <f>VLOOKUP(A213,'Step 1.2 Raw OAT Data'!$A:$B,2)</f>
        <v>68</v>
      </c>
    </row>
    <row r="214" spans="1:3" x14ac:dyDescent="0.25">
      <c r="A214" s="32">
        <f>IF(ISBLANK('Step 1.1 Raw Power Data'!A214),"-",'Step 1.1 Raw Power Data'!A214)</f>
        <v>43248.583333332819</v>
      </c>
      <c r="B214">
        <f>IF(ISBLANK('Step 1.1 Raw Power Data'!B214),"-",'Step 1.1 Raw Power Data'!B214)</f>
        <v>9</v>
      </c>
      <c r="C214">
        <f>VLOOKUP(A214,'Step 1.2 Raw OAT Data'!$A:$B,2)</f>
        <v>71</v>
      </c>
    </row>
    <row r="215" spans="1:3" x14ac:dyDescent="0.25">
      <c r="A215" s="32">
        <f>IF(ISBLANK('Step 1.1 Raw Power Data'!A215),"-",'Step 1.1 Raw Power Data'!A215)</f>
        <v>43248.624999999483</v>
      </c>
      <c r="B215">
        <f>IF(ISBLANK('Step 1.1 Raw Power Data'!B215),"-",'Step 1.1 Raw Power Data'!B215)</f>
        <v>9.1999999999999993</v>
      </c>
      <c r="C215">
        <f>VLOOKUP(A215,'Step 1.2 Raw OAT Data'!$A:$B,2)</f>
        <v>59</v>
      </c>
    </row>
    <row r="216" spans="1:3" x14ac:dyDescent="0.25">
      <c r="A216" s="32">
        <f>IF(ISBLANK('Step 1.1 Raw Power Data'!A216),"-",'Step 1.1 Raw Power Data'!A216)</f>
        <v>43248.666666666148</v>
      </c>
      <c r="B216">
        <f>IF(ISBLANK('Step 1.1 Raw Power Data'!B216),"-",'Step 1.1 Raw Power Data'!B216)</f>
        <v>8.8000000000000007</v>
      </c>
      <c r="C216">
        <f>VLOOKUP(A216,'Step 1.2 Raw OAT Data'!$A:$B,2)</f>
        <v>58</v>
      </c>
    </row>
    <row r="217" spans="1:3" x14ac:dyDescent="0.25">
      <c r="A217" s="32">
        <f>IF(ISBLANK('Step 1.1 Raw Power Data'!A217),"-",'Step 1.1 Raw Power Data'!A217)</f>
        <v>43248.708333332812</v>
      </c>
      <c r="B217">
        <f>IF(ISBLANK('Step 1.1 Raw Power Data'!B217),"-",'Step 1.1 Raw Power Data'!B217)</f>
        <v>8.6399999999999988</v>
      </c>
      <c r="C217">
        <f>VLOOKUP(A217,'Step 1.2 Raw OAT Data'!$A:$B,2)</f>
        <v>58</v>
      </c>
    </row>
    <row r="218" spans="1:3" x14ac:dyDescent="0.25">
      <c r="A218" s="32">
        <f>IF(ISBLANK('Step 1.1 Raw Power Data'!A218),"-",'Step 1.1 Raw Power Data'!A218)</f>
        <v>43248.749999999476</v>
      </c>
      <c r="B218">
        <f>IF(ISBLANK('Step 1.1 Raw Power Data'!B218),"-",'Step 1.1 Raw Power Data'!B218)</f>
        <v>7.4</v>
      </c>
      <c r="C218">
        <f>VLOOKUP(A218,'Step 1.2 Raw OAT Data'!$A:$B,2)</f>
        <v>57</v>
      </c>
    </row>
    <row r="219" spans="1:3" x14ac:dyDescent="0.25">
      <c r="A219" s="32">
        <f>IF(ISBLANK('Step 1.1 Raw Power Data'!A219),"-",'Step 1.1 Raw Power Data'!A219)</f>
        <v>43248.79166666614</v>
      </c>
      <c r="B219">
        <f>IF(ISBLANK('Step 1.1 Raw Power Data'!B219),"-",'Step 1.1 Raw Power Data'!B219)</f>
        <v>6</v>
      </c>
      <c r="C219">
        <f>VLOOKUP(A219,'Step 1.2 Raw OAT Data'!$A:$B,2)</f>
        <v>57</v>
      </c>
    </row>
    <row r="220" spans="1:3" x14ac:dyDescent="0.25">
      <c r="A220" s="32">
        <f>IF(ISBLANK('Step 1.1 Raw Power Data'!A220),"-",'Step 1.1 Raw Power Data'!A220)</f>
        <v>43248.833333332805</v>
      </c>
      <c r="B220">
        <f>IF(ISBLANK('Step 1.1 Raw Power Data'!B220),"-",'Step 1.1 Raw Power Data'!B220)</f>
        <v>3</v>
      </c>
      <c r="C220">
        <f>VLOOKUP(A220,'Step 1.2 Raw OAT Data'!$A:$B,2)</f>
        <v>57</v>
      </c>
    </row>
    <row r="221" spans="1:3" x14ac:dyDescent="0.25">
      <c r="A221" s="32">
        <f>IF(ISBLANK('Step 1.1 Raw Power Data'!A221),"-",'Step 1.1 Raw Power Data'!A221)</f>
        <v>43248.874999999469</v>
      </c>
      <c r="B221">
        <f>IF(ISBLANK('Step 1.1 Raw Power Data'!B221),"-",'Step 1.1 Raw Power Data'!B221)</f>
        <v>0</v>
      </c>
      <c r="C221">
        <f>VLOOKUP(A221,'Step 1.2 Raw OAT Data'!$A:$B,2)</f>
        <v>56</v>
      </c>
    </row>
    <row r="222" spans="1:3" x14ac:dyDescent="0.25">
      <c r="A222" s="32">
        <f>IF(ISBLANK('Step 1.1 Raw Power Data'!A222),"-",'Step 1.1 Raw Power Data'!A222)</f>
        <v>43248.916666666133</v>
      </c>
      <c r="B222">
        <f>IF(ISBLANK('Step 1.1 Raw Power Data'!B222),"-",'Step 1.1 Raw Power Data'!B222)</f>
        <v>0</v>
      </c>
      <c r="C222">
        <f>VLOOKUP(A222,'Step 1.2 Raw OAT Data'!$A:$B,2)</f>
        <v>56</v>
      </c>
    </row>
    <row r="223" spans="1:3" x14ac:dyDescent="0.25">
      <c r="A223" s="32">
        <f>IF(ISBLANK('Step 1.1 Raw Power Data'!A223),"-",'Step 1.1 Raw Power Data'!A223)</f>
        <v>43248.958333332797</v>
      </c>
      <c r="B223">
        <f>IF(ISBLANK('Step 1.1 Raw Power Data'!B223),"-",'Step 1.1 Raw Power Data'!B223)</f>
        <v>0</v>
      </c>
      <c r="C223">
        <f>VLOOKUP(A223,'Step 1.2 Raw OAT Data'!$A:$B,2)</f>
        <v>56</v>
      </c>
    </row>
    <row r="224" spans="1:3" x14ac:dyDescent="0.25">
      <c r="A224" s="32">
        <f>IF(ISBLANK('Step 1.1 Raw Power Data'!A224),"-",'Step 1.1 Raw Power Data'!A224)</f>
        <v>43248.999999999462</v>
      </c>
      <c r="B224">
        <f>IF(ISBLANK('Step 1.1 Raw Power Data'!B224),"-",'Step 1.1 Raw Power Data'!B224)</f>
        <v>0</v>
      </c>
      <c r="C224">
        <f>VLOOKUP(A224,'Step 1.2 Raw OAT Data'!$A:$B,2)</f>
        <v>56</v>
      </c>
    </row>
    <row r="225" spans="1:3" x14ac:dyDescent="0.25">
      <c r="A225" s="32">
        <f>IF(ISBLANK('Step 1.1 Raw Power Data'!A225),"-",'Step 1.1 Raw Power Data'!A225)</f>
        <v>43249.041666666126</v>
      </c>
      <c r="B225">
        <f>IF(ISBLANK('Step 1.1 Raw Power Data'!B225),"-",'Step 1.1 Raw Power Data'!B225)</f>
        <v>0</v>
      </c>
      <c r="C225">
        <f>VLOOKUP(A225,'Step 1.2 Raw OAT Data'!$A:$B,2)</f>
        <v>61</v>
      </c>
    </row>
    <row r="226" spans="1:3" x14ac:dyDescent="0.25">
      <c r="A226" s="32">
        <f>IF(ISBLANK('Step 1.1 Raw Power Data'!A226),"-",'Step 1.1 Raw Power Data'!A226)</f>
        <v>43249.08333333279</v>
      </c>
      <c r="B226">
        <f>IF(ISBLANK('Step 1.1 Raw Power Data'!B226),"-",'Step 1.1 Raw Power Data'!B226)</f>
        <v>0</v>
      </c>
      <c r="C226">
        <f>VLOOKUP(A226,'Step 1.2 Raw OAT Data'!$A:$B,2)</f>
        <v>61</v>
      </c>
    </row>
    <row r="227" spans="1:3" x14ac:dyDescent="0.25">
      <c r="A227" s="32">
        <f>IF(ISBLANK('Step 1.1 Raw Power Data'!A227),"-",'Step 1.1 Raw Power Data'!A227)</f>
        <v>43249.124999999454</v>
      </c>
      <c r="B227">
        <f>IF(ISBLANK('Step 1.1 Raw Power Data'!B227),"-",'Step 1.1 Raw Power Data'!B227)</f>
        <v>0</v>
      </c>
      <c r="C227">
        <f>VLOOKUP(A227,'Step 1.2 Raw OAT Data'!$A:$B,2)</f>
        <v>61</v>
      </c>
    </row>
    <row r="228" spans="1:3" x14ac:dyDescent="0.25">
      <c r="A228" s="32">
        <f>IF(ISBLANK('Step 1.1 Raw Power Data'!A228),"-",'Step 1.1 Raw Power Data'!A228)</f>
        <v>43249.166666666119</v>
      </c>
      <c r="B228">
        <f>IF(ISBLANK('Step 1.1 Raw Power Data'!B228),"-",'Step 1.1 Raw Power Data'!B228)</f>
        <v>0</v>
      </c>
      <c r="C228">
        <f>VLOOKUP(A228,'Step 1.2 Raw OAT Data'!$A:$B,2)</f>
        <v>62</v>
      </c>
    </row>
    <row r="229" spans="1:3" x14ac:dyDescent="0.25">
      <c r="A229" s="32">
        <f>IF(ISBLANK('Step 1.1 Raw Power Data'!A229),"-",'Step 1.1 Raw Power Data'!A229)</f>
        <v>43249.208333332783</v>
      </c>
      <c r="B229">
        <f>IF(ISBLANK('Step 1.1 Raw Power Data'!B229),"-",'Step 1.1 Raw Power Data'!B229)</f>
        <v>0</v>
      </c>
      <c r="C229">
        <f>VLOOKUP(A229,'Step 1.2 Raw OAT Data'!$A:$B,2)</f>
        <v>62</v>
      </c>
    </row>
    <row r="230" spans="1:3" x14ac:dyDescent="0.25">
      <c r="A230" s="32">
        <f>IF(ISBLANK('Step 1.1 Raw Power Data'!A230),"-",'Step 1.1 Raw Power Data'!A230)</f>
        <v>43249.249999999447</v>
      </c>
      <c r="B230">
        <f>IF(ISBLANK('Step 1.1 Raw Power Data'!B230),"-",'Step 1.1 Raw Power Data'!B230)</f>
        <v>0</v>
      </c>
      <c r="C230">
        <f>VLOOKUP(A230,'Step 1.2 Raw OAT Data'!$A:$B,2)</f>
        <v>62</v>
      </c>
    </row>
    <row r="231" spans="1:3" x14ac:dyDescent="0.25">
      <c r="A231" s="32">
        <f>IF(ISBLANK('Step 1.1 Raw Power Data'!A231),"-",'Step 1.1 Raw Power Data'!A231)</f>
        <v>43249.291666666111</v>
      </c>
      <c r="B231">
        <f>IF(ISBLANK('Step 1.1 Raw Power Data'!B231),"-",'Step 1.1 Raw Power Data'!B231)</f>
        <v>2.1599999999999997</v>
      </c>
      <c r="C231">
        <f>VLOOKUP(A231,'Step 1.2 Raw OAT Data'!$A:$B,2)</f>
        <v>64</v>
      </c>
    </row>
    <row r="232" spans="1:3" x14ac:dyDescent="0.25">
      <c r="A232" s="32">
        <f>IF(ISBLANK('Step 1.1 Raw Power Data'!A232),"-",'Step 1.1 Raw Power Data'!A232)</f>
        <v>43249.333333332776</v>
      </c>
      <c r="B232">
        <f>IF(ISBLANK('Step 1.1 Raw Power Data'!B232),"-",'Step 1.1 Raw Power Data'!B232)</f>
        <v>4.5</v>
      </c>
      <c r="C232">
        <f>VLOOKUP(A232,'Step 1.2 Raw OAT Data'!$A:$B,2)</f>
        <v>65</v>
      </c>
    </row>
    <row r="233" spans="1:3" x14ac:dyDescent="0.25">
      <c r="A233" s="32">
        <f>IF(ISBLANK('Step 1.1 Raw Power Data'!A233),"-",'Step 1.1 Raw Power Data'!A233)</f>
        <v>43249.37499999944</v>
      </c>
      <c r="B233">
        <f>IF(ISBLANK('Step 1.1 Raw Power Data'!B233),"-",'Step 1.1 Raw Power Data'!B233)</f>
        <v>8.6399999999999988</v>
      </c>
      <c r="C233">
        <f>VLOOKUP(A233,'Step 1.2 Raw OAT Data'!$A:$B,2)</f>
        <v>65</v>
      </c>
    </row>
    <row r="234" spans="1:3" x14ac:dyDescent="0.25">
      <c r="A234" s="32">
        <f>IF(ISBLANK('Step 1.1 Raw Power Data'!A234),"-",'Step 1.1 Raw Power Data'!A234)</f>
        <v>43249.416666666104</v>
      </c>
      <c r="B234">
        <f>IF(ISBLANK('Step 1.1 Raw Power Data'!B234),"-",'Step 1.1 Raw Power Data'!B234)</f>
        <v>9</v>
      </c>
      <c r="C234">
        <f>VLOOKUP(A234,'Step 1.2 Raw OAT Data'!$A:$B,2)</f>
        <v>66</v>
      </c>
    </row>
    <row r="235" spans="1:3" x14ac:dyDescent="0.25">
      <c r="A235" s="32" t="str">
        <f>IF(ISBLANK('Step 1.1 Raw Power Data'!A235),"-",'Step 1.1 Raw Power Data'!A235)</f>
        <v>-</v>
      </c>
      <c r="B235" t="str">
        <f>IF(ISBLANK('Step 1.1 Raw Power Data'!B235),"-",'Step 1.1 Raw Power Data'!B235)</f>
        <v>-</v>
      </c>
      <c r="C235" t="e">
        <f>VLOOKUP(A235,'Step 1.2 Raw OAT Data'!$A:$B,2)</f>
        <v>#N/A</v>
      </c>
    </row>
    <row r="236" spans="1:3" x14ac:dyDescent="0.25">
      <c r="A236" s="32" t="str">
        <f>IF(ISBLANK('Step 1.1 Raw Power Data'!A236),"-",'Step 1.1 Raw Power Data'!A236)</f>
        <v>-</v>
      </c>
      <c r="B236" t="str">
        <f>IF(ISBLANK('Step 1.1 Raw Power Data'!B236),"-",'Step 1.1 Raw Power Data'!B236)</f>
        <v>-</v>
      </c>
      <c r="C236" t="e">
        <f>VLOOKUP(A236,'Step 1.2 Raw OAT Data'!$A:$B,2)</f>
        <v>#N/A</v>
      </c>
    </row>
    <row r="237" spans="1:3" x14ac:dyDescent="0.25">
      <c r="A237" s="32" t="str">
        <f>IF(ISBLANK('Step 1.1 Raw Power Data'!A237),"-",'Step 1.1 Raw Power Data'!A237)</f>
        <v>-</v>
      </c>
      <c r="B237" t="str">
        <f>IF(ISBLANK('Step 1.1 Raw Power Data'!B237),"-",'Step 1.1 Raw Power Data'!B237)</f>
        <v>-</v>
      </c>
      <c r="C237" t="e">
        <f>VLOOKUP(A237,'Step 1.2 Raw OAT Data'!$A:$B,2)</f>
        <v>#N/A</v>
      </c>
    </row>
    <row r="238" spans="1:3" x14ac:dyDescent="0.25">
      <c r="A238" s="32" t="str">
        <f>IF(ISBLANK('Step 1.1 Raw Power Data'!A238),"-",'Step 1.1 Raw Power Data'!A238)</f>
        <v>-</v>
      </c>
      <c r="B238" t="str">
        <f>IF(ISBLANK('Step 1.1 Raw Power Data'!B238),"-",'Step 1.1 Raw Power Data'!B238)</f>
        <v>-</v>
      </c>
      <c r="C238" t="e">
        <f>VLOOKUP(A238,'Step 1.2 Raw OAT Data'!$A:$B,2)</f>
        <v>#N/A</v>
      </c>
    </row>
    <row r="239" spans="1:3" x14ac:dyDescent="0.25">
      <c r="A239" s="32" t="str">
        <f>IF(ISBLANK('Step 1.1 Raw Power Data'!A239),"-",'Step 1.1 Raw Power Data'!A239)</f>
        <v>-</v>
      </c>
      <c r="B239" t="str">
        <f>IF(ISBLANK('Step 1.1 Raw Power Data'!B239),"-",'Step 1.1 Raw Power Data'!B239)</f>
        <v>-</v>
      </c>
      <c r="C239" t="e">
        <f>VLOOKUP(A239,'Step 1.2 Raw OAT Data'!$A:$B,2)</f>
        <v>#N/A</v>
      </c>
    </row>
    <row r="240" spans="1:3" x14ac:dyDescent="0.25">
      <c r="A240" s="32" t="str">
        <f>IF(ISBLANK('Step 1.1 Raw Power Data'!A240),"-",'Step 1.1 Raw Power Data'!A240)</f>
        <v>-</v>
      </c>
      <c r="B240" t="str">
        <f>IF(ISBLANK('Step 1.1 Raw Power Data'!B240),"-",'Step 1.1 Raw Power Data'!B240)</f>
        <v>-</v>
      </c>
      <c r="C240" t="e">
        <f>VLOOKUP(A240,'Step 1.2 Raw OAT Data'!$A:$B,2)</f>
        <v>#N/A</v>
      </c>
    </row>
    <row r="241" spans="1:3" x14ac:dyDescent="0.25">
      <c r="A241" s="32" t="str">
        <f>IF(ISBLANK('Step 1.1 Raw Power Data'!A241),"-",'Step 1.1 Raw Power Data'!A241)</f>
        <v>-</v>
      </c>
      <c r="B241" t="str">
        <f>IF(ISBLANK('Step 1.1 Raw Power Data'!B241),"-",'Step 1.1 Raw Power Data'!B241)</f>
        <v>-</v>
      </c>
      <c r="C241" t="e">
        <f>VLOOKUP(A241,'Step 1.2 Raw OAT Data'!$A:$B,2)</f>
        <v>#N/A</v>
      </c>
    </row>
    <row r="242" spans="1:3" x14ac:dyDescent="0.25">
      <c r="A242" s="32" t="str">
        <f>IF(ISBLANK('Step 1.1 Raw Power Data'!A242),"-",'Step 1.1 Raw Power Data'!A242)</f>
        <v>-</v>
      </c>
      <c r="B242" t="str">
        <f>IF(ISBLANK('Step 1.1 Raw Power Data'!B242),"-",'Step 1.1 Raw Power Data'!B242)</f>
        <v>-</v>
      </c>
      <c r="C242" t="e">
        <f>VLOOKUP(A242,'Step 1.2 Raw OAT Data'!$A:$B,2)</f>
        <v>#N/A</v>
      </c>
    </row>
    <row r="243" spans="1:3" x14ac:dyDescent="0.25">
      <c r="A243" s="32" t="str">
        <f>IF(ISBLANK('Step 1.1 Raw Power Data'!A243),"-",'Step 1.1 Raw Power Data'!A243)</f>
        <v>-</v>
      </c>
      <c r="B243" t="str">
        <f>IF(ISBLANK('Step 1.1 Raw Power Data'!B243),"-",'Step 1.1 Raw Power Data'!B243)</f>
        <v>-</v>
      </c>
      <c r="C243" t="e">
        <f>VLOOKUP(A243,'Step 1.2 Raw OAT Data'!$A:$B,2)</f>
        <v>#N/A</v>
      </c>
    </row>
    <row r="244" spans="1:3" x14ac:dyDescent="0.25">
      <c r="A244" s="32" t="str">
        <f>IF(ISBLANK('Step 1.1 Raw Power Data'!A244),"-",'Step 1.1 Raw Power Data'!A244)</f>
        <v>-</v>
      </c>
      <c r="B244" t="str">
        <f>IF(ISBLANK('Step 1.1 Raw Power Data'!B244),"-",'Step 1.1 Raw Power Data'!B244)</f>
        <v>-</v>
      </c>
      <c r="C244" t="e">
        <f>VLOOKUP(A244,'Step 1.2 Raw OAT Data'!$A:$B,2)</f>
        <v>#N/A</v>
      </c>
    </row>
    <row r="245" spans="1:3" x14ac:dyDescent="0.25">
      <c r="A245" s="32" t="str">
        <f>IF(ISBLANK('Step 1.1 Raw Power Data'!A245),"-",'Step 1.1 Raw Power Data'!A245)</f>
        <v>-</v>
      </c>
      <c r="B245" t="str">
        <f>IF(ISBLANK('Step 1.1 Raw Power Data'!B245),"-",'Step 1.1 Raw Power Data'!B245)</f>
        <v>-</v>
      </c>
      <c r="C245" t="e">
        <f>VLOOKUP(A245,'Step 1.2 Raw OAT Data'!$A:$B,2)</f>
        <v>#N/A</v>
      </c>
    </row>
    <row r="246" spans="1:3" x14ac:dyDescent="0.25">
      <c r="A246" s="32" t="str">
        <f>IF(ISBLANK('Step 1.1 Raw Power Data'!A246),"-",'Step 1.1 Raw Power Data'!A246)</f>
        <v>-</v>
      </c>
      <c r="B246" t="str">
        <f>IF(ISBLANK('Step 1.1 Raw Power Data'!B246),"-",'Step 1.1 Raw Power Data'!B246)</f>
        <v>-</v>
      </c>
      <c r="C246" t="e">
        <f>VLOOKUP(A246,'Step 1.2 Raw OAT Data'!$A:$B,2)</f>
        <v>#N/A</v>
      </c>
    </row>
    <row r="247" spans="1:3" x14ac:dyDescent="0.25">
      <c r="A247" s="32" t="str">
        <f>IF(ISBLANK('Step 1.1 Raw Power Data'!A247),"-",'Step 1.1 Raw Power Data'!A247)</f>
        <v>-</v>
      </c>
      <c r="B247" t="str">
        <f>IF(ISBLANK('Step 1.1 Raw Power Data'!B247),"-",'Step 1.1 Raw Power Data'!B247)</f>
        <v>-</v>
      </c>
      <c r="C247" t="e">
        <f>VLOOKUP(A247,'Step 1.2 Raw OAT Data'!$A:$B,2)</f>
        <v>#N/A</v>
      </c>
    </row>
    <row r="248" spans="1:3" x14ac:dyDescent="0.25">
      <c r="A248" s="32" t="str">
        <f>IF(ISBLANK('Step 1.1 Raw Power Data'!A248),"-",'Step 1.1 Raw Power Data'!A248)</f>
        <v>-</v>
      </c>
      <c r="B248" t="str">
        <f>IF(ISBLANK('Step 1.1 Raw Power Data'!B248),"-",'Step 1.1 Raw Power Data'!B248)</f>
        <v>-</v>
      </c>
      <c r="C248" t="e">
        <f>VLOOKUP(A248,'Step 1.2 Raw OAT Data'!$A:$B,2)</f>
        <v>#N/A</v>
      </c>
    </row>
    <row r="249" spans="1:3" x14ac:dyDescent="0.25">
      <c r="A249" s="32" t="str">
        <f>IF(ISBLANK('Step 1.1 Raw Power Data'!A249),"-",'Step 1.1 Raw Power Data'!A249)</f>
        <v>-</v>
      </c>
      <c r="B249" t="str">
        <f>IF(ISBLANK('Step 1.1 Raw Power Data'!B249),"-",'Step 1.1 Raw Power Data'!B249)</f>
        <v>-</v>
      </c>
      <c r="C249" t="e">
        <f>VLOOKUP(A249,'Step 1.2 Raw OAT Data'!$A:$B,2)</f>
        <v>#N/A</v>
      </c>
    </row>
    <row r="250" spans="1:3" x14ac:dyDescent="0.25">
      <c r="A250" s="32" t="str">
        <f>IF(ISBLANK('Step 1.1 Raw Power Data'!A250),"-",'Step 1.1 Raw Power Data'!A250)</f>
        <v>-</v>
      </c>
      <c r="B250" t="str">
        <f>IF(ISBLANK('Step 1.1 Raw Power Data'!B250),"-",'Step 1.1 Raw Power Data'!B250)</f>
        <v>-</v>
      </c>
      <c r="C250" t="e">
        <f>VLOOKUP(A250,'Step 1.2 Raw OAT Data'!$A:$B,2)</f>
        <v>#N/A</v>
      </c>
    </row>
    <row r="251" spans="1:3" x14ac:dyDescent="0.25">
      <c r="A251" s="32" t="str">
        <f>IF(ISBLANK('Step 1.1 Raw Power Data'!A251),"-",'Step 1.1 Raw Power Data'!A251)</f>
        <v>-</v>
      </c>
      <c r="B251" t="str">
        <f>IF(ISBLANK('Step 1.1 Raw Power Data'!B251),"-",'Step 1.1 Raw Power Data'!B251)</f>
        <v>-</v>
      </c>
      <c r="C251" t="e">
        <f>VLOOKUP(A251,'Step 1.2 Raw OAT Data'!$A:$B,2)</f>
        <v>#N/A</v>
      </c>
    </row>
    <row r="252" spans="1:3" x14ac:dyDescent="0.25">
      <c r="A252" s="32" t="str">
        <f>IF(ISBLANK('Step 1.1 Raw Power Data'!A252),"-",'Step 1.1 Raw Power Data'!A252)</f>
        <v>-</v>
      </c>
      <c r="B252" t="str">
        <f>IF(ISBLANK('Step 1.1 Raw Power Data'!B252),"-",'Step 1.1 Raw Power Data'!B252)</f>
        <v>-</v>
      </c>
      <c r="C252" t="e">
        <f>VLOOKUP(A252,'Step 1.2 Raw OAT Data'!$A:$B,2)</f>
        <v>#N/A</v>
      </c>
    </row>
    <row r="253" spans="1:3" x14ac:dyDescent="0.25">
      <c r="A253" s="32" t="str">
        <f>IF(ISBLANK('Step 1.1 Raw Power Data'!A253),"-",'Step 1.1 Raw Power Data'!A253)</f>
        <v>-</v>
      </c>
      <c r="B253" t="str">
        <f>IF(ISBLANK('Step 1.1 Raw Power Data'!B253),"-",'Step 1.1 Raw Power Data'!B253)</f>
        <v>-</v>
      </c>
      <c r="C253" t="e">
        <f>VLOOKUP(A253,'Step 1.2 Raw OAT Data'!$A:$B,2)</f>
        <v>#N/A</v>
      </c>
    </row>
    <row r="254" spans="1:3" x14ac:dyDescent="0.25">
      <c r="A254" s="32" t="str">
        <f>IF(ISBLANK('Step 1.1 Raw Power Data'!A254),"-",'Step 1.1 Raw Power Data'!A254)</f>
        <v>-</v>
      </c>
      <c r="B254" t="str">
        <f>IF(ISBLANK('Step 1.1 Raw Power Data'!B254),"-",'Step 1.1 Raw Power Data'!B254)</f>
        <v>-</v>
      </c>
      <c r="C254" t="e">
        <f>VLOOKUP(A254,'Step 1.2 Raw OAT Data'!$A:$B,2)</f>
        <v>#N/A</v>
      </c>
    </row>
    <row r="255" spans="1:3" x14ac:dyDescent="0.25">
      <c r="A255" s="32" t="str">
        <f>IF(ISBLANK('Step 1.1 Raw Power Data'!A255),"-",'Step 1.1 Raw Power Data'!A255)</f>
        <v>-</v>
      </c>
      <c r="B255" t="str">
        <f>IF(ISBLANK('Step 1.1 Raw Power Data'!B255),"-",'Step 1.1 Raw Power Data'!B255)</f>
        <v>-</v>
      </c>
      <c r="C255" t="e">
        <f>VLOOKUP(A255,'Step 1.2 Raw OAT Data'!$A:$B,2)</f>
        <v>#N/A</v>
      </c>
    </row>
    <row r="256" spans="1:3" x14ac:dyDescent="0.25">
      <c r="A256" s="32" t="str">
        <f>IF(ISBLANK('Step 1.1 Raw Power Data'!A256),"-",'Step 1.1 Raw Power Data'!A256)</f>
        <v>-</v>
      </c>
      <c r="B256" t="str">
        <f>IF(ISBLANK('Step 1.1 Raw Power Data'!B256),"-",'Step 1.1 Raw Power Data'!B256)</f>
        <v>-</v>
      </c>
      <c r="C256" t="e">
        <f>VLOOKUP(A256,'Step 1.2 Raw OAT Data'!$A:$B,2)</f>
        <v>#N/A</v>
      </c>
    </row>
    <row r="257" spans="1:3" x14ac:dyDescent="0.25">
      <c r="A257" s="32" t="str">
        <f>IF(ISBLANK('Step 1.1 Raw Power Data'!A257),"-",'Step 1.1 Raw Power Data'!A257)</f>
        <v>-</v>
      </c>
      <c r="B257" t="str">
        <f>IF(ISBLANK('Step 1.1 Raw Power Data'!B257),"-",'Step 1.1 Raw Power Data'!B257)</f>
        <v>-</v>
      </c>
      <c r="C257" t="e">
        <f>VLOOKUP(A257,'Step 1.2 Raw OAT Data'!$A:$B,2)</f>
        <v>#N/A</v>
      </c>
    </row>
    <row r="258" spans="1:3" x14ac:dyDescent="0.25">
      <c r="A258" s="32" t="str">
        <f>IF(ISBLANK('Step 1.1 Raw Power Data'!A258),"-",'Step 1.1 Raw Power Data'!A258)</f>
        <v>-</v>
      </c>
      <c r="B258" t="str">
        <f>IF(ISBLANK('Step 1.1 Raw Power Data'!B258),"-",'Step 1.1 Raw Power Data'!B258)</f>
        <v>-</v>
      </c>
      <c r="C258" t="e">
        <f>VLOOKUP(A258,'Step 1.2 Raw OAT Data'!$A:$B,2)</f>
        <v>#N/A</v>
      </c>
    </row>
    <row r="259" spans="1:3" x14ac:dyDescent="0.25">
      <c r="A259" s="32" t="str">
        <f>IF(ISBLANK('Step 1.1 Raw Power Data'!A259),"-",'Step 1.1 Raw Power Data'!A259)</f>
        <v>-</v>
      </c>
      <c r="B259" t="str">
        <f>IF(ISBLANK('Step 1.1 Raw Power Data'!B259),"-",'Step 1.1 Raw Power Data'!B259)</f>
        <v>-</v>
      </c>
      <c r="C259" t="e">
        <f>VLOOKUP(A259,'Step 1.2 Raw OAT Data'!$A:$B,2)</f>
        <v>#N/A</v>
      </c>
    </row>
    <row r="260" spans="1:3" x14ac:dyDescent="0.25">
      <c r="A260" s="32" t="str">
        <f>IF(ISBLANK('Step 1.1 Raw Power Data'!A260),"-",'Step 1.1 Raw Power Data'!A260)</f>
        <v>-</v>
      </c>
      <c r="B260" t="str">
        <f>IF(ISBLANK('Step 1.1 Raw Power Data'!B260),"-",'Step 1.1 Raw Power Data'!B260)</f>
        <v>-</v>
      </c>
      <c r="C260" t="e">
        <f>VLOOKUP(A260,'Step 1.2 Raw OAT Data'!$A:$B,2)</f>
        <v>#N/A</v>
      </c>
    </row>
    <row r="261" spans="1:3" x14ac:dyDescent="0.25">
      <c r="A261" s="32" t="str">
        <f>IF(ISBLANK('Step 1.1 Raw Power Data'!A261),"-",'Step 1.1 Raw Power Data'!A261)</f>
        <v>-</v>
      </c>
      <c r="B261" t="str">
        <f>IF(ISBLANK('Step 1.1 Raw Power Data'!B261),"-",'Step 1.1 Raw Power Data'!B261)</f>
        <v>-</v>
      </c>
      <c r="C261" t="e">
        <f>VLOOKUP(A261,'Step 1.2 Raw OAT Data'!$A:$B,2)</f>
        <v>#N/A</v>
      </c>
    </row>
    <row r="262" spans="1:3" x14ac:dyDescent="0.25">
      <c r="A262" s="32" t="str">
        <f>IF(ISBLANK('Step 1.1 Raw Power Data'!A262),"-",'Step 1.1 Raw Power Data'!A262)</f>
        <v>-</v>
      </c>
      <c r="B262" t="str">
        <f>IF(ISBLANK('Step 1.1 Raw Power Data'!B262),"-",'Step 1.1 Raw Power Data'!B262)</f>
        <v>-</v>
      </c>
      <c r="C262" t="e">
        <f>VLOOKUP(A262,'Step 1.2 Raw OAT Data'!$A:$B,2)</f>
        <v>#N/A</v>
      </c>
    </row>
    <row r="263" spans="1:3" x14ac:dyDescent="0.25">
      <c r="A263" s="32" t="str">
        <f>IF(ISBLANK('Step 1.1 Raw Power Data'!A263),"-",'Step 1.1 Raw Power Data'!A263)</f>
        <v>-</v>
      </c>
      <c r="B263" t="str">
        <f>IF(ISBLANK('Step 1.1 Raw Power Data'!B263),"-",'Step 1.1 Raw Power Data'!B263)</f>
        <v>-</v>
      </c>
      <c r="C263" t="e">
        <f>VLOOKUP(A263,'Step 1.2 Raw OAT Data'!$A:$B,2)</f>
        <v>#N/A</v>
      </c>
    </row>
    <row r="264" spans="1:3" x14ac:dyDescent="0.25">
      <c r="A264" s="32" t="str">
        <f>IF(ISBLANK('Step 1.1 Raw Power Data'!A264),"-",'Step 1.1 Raw Power Data'!A264)</f>
        <v>-</v>
      </c>
      <c r="B264" t="str">
        <f>IF(ISBLANK('Step 1.1 Raw Power Data'!B264),"-",'Step 1.1 Raw Power Data'!B264)</f>
        <v>-</v>
      </c>
      <c r="C264" t="e">
        <f>VLOOKUP(A264,'Step 1.2 Raw OAT Data'!$A:$B,2)</f>
        <v>#N/A</v>
      </c>
    </row>
    <row r="265" spans="1:3" x14ac:dyDescent="0.25">
      <c r="A265" s="32" t="str">
        <f>IF(ISBLANK('Step 1.1 Raw Power Data'!A265),"-",'Step 1.1 Raw Power Data'!A265)</f>
        <v>-</v>
      </c>
      <c r="B265" t="str">
        <f>IF(ISBLANK('Step 1.1 Raw Power Data'!B265),"-",'Step 1.1 Raw Power Data'!B265)</f>
        <v>-</v>
      </c>
      <c r="C265" t="e">
        <f>VLOOKUP(A265,'Step 1.2 Raw OAT Data'!$A:$B,2)</f>
        <v>#N/A</v>
      </c>
    </row>
    <row r="266" spans="1:3" x14ac:dyDescent="0.25">
      <c r="A266" s="32" t="str">
        <f>IF(ISBLANK('Step 1.1 Raw Power Data'!A266),"-",'Step 1.1 Raw Power Data'!A266)</f>
        <v>-</v>
      </c>
      <c r="B266" t="str">
        <f>IF(ISBLANK('Step 1.1 Raw Power Data'!B266),"-",'Step 1.1 Raw Power Data'!B266)</f>
        <v>-</v>
      </c>
      <c r="C266" t="e">
        <f>VLOOKUP(A266,'Step 1.2 Raw OAT Data'!$A:$B,2)</f>
        <v>#N/A</v>
      </c>
    </row>
    <row r="267" spans="1:3" x14ac:dyDescent="0.25">
      <c r="A267" s="32" t="str">
        <f>IF(ISBLANK('Step 1.1 Raw Power Data'!A267),"-",'Step 1.1 Raw Power Data'!A267)</f>
        <v>-</v>
      </c>
      <c r="B267" t="str">
        <f>IF(ISBLANK('Step 1.1 Raw Power Data'!B267),"-",'Step 1.1 Raw Power Data'!B267)</f>
        <v>-</v>
      </c>
      <c r="C267" t="e">
        <f>VLOOKUP(A267,'Step 1.2 Raw OAT Data'!$A:$B,2)</f>
        <v>#N/A</v>
      </c>
    </row>
    <row r="268" spans="1:3" x14ac:dyDescent="0.25">
      <c r="A268" s="32" t="str">
        <f>IF(ISBLANK('Step 1.1 Raw Power Data'!A268),"-",'Step 1.1 Raw Power Data'!A268)</f>
        <v>-</v>
      </c>
      <c r="B268" t="str">
        <f>IF(ISBLANK('Step 1.1 Raw Power Data'!B268),"-",'Step 1.1 Raw Power Data'!B268)</f>
        <v>-</v>
      </c>
      <c r="C268" t="e">
        <f>VLOOKUP(A268,'Step 1.2 Raw OAT Data'!$A:$B,2)</f>
        <v>#N/A</v>
      </c>
    </row>
    <row r="269" spans="1:3" x14ac:dyDescent="0.25">
      <c r="A269" s="32" t="str">
        <f>IF(ISBLANK('Step 1.1 Raw Power Data'!A269),"-",'Step 1.1 Raw Power Data'!A269)</f>
        <v>-</v>
      </c>
      <c r="B269" t="str">
        <f>IF(ISBLANK('Step 1.1 Raw Power Data'!B269),"-",'Step 1.1 Raw Power Data'!B269)</f>
        <v>-</v>
      </c>
      <c r="C269" t="e">
        <f>VLOOKUP(A269,'Step 1.2 Raw OAT Data'!$A:$B,2)</f>
        <v>#N/A</v>
      </c>
    </row>
    <row r="270" spans="1:3" x14ac:dyDescent="0.25">
      <c r="A270" s="32" t="str">
        <f>IF(ISBLANK('Step 1.1 Raw Power Data'!A270),"-",'Step 1.1 Raw Power Data'!A270)</f>
        <v>-</v>
      </c>
      <c r="B270" t="str">
        <f>IF(ISBLANK('Step 1.1 Raw Power Data'!B270),"-",'Step 1.1 Raw Power Data'!B270)</f>
        <v>-</v>
      </c>
      <c r="C270" t="e">
        <f>VLOOKUP(A270,'Step 1.2 Raw OAT Data'!$A:$B,2)</f>
        <v>#N/A</v>
      </c>
    </row>
    <row r="271" spans="1:3" x14ac:dyDescent="0.25">
      <c r="A271" s="32" t="str">
        <f>IF(ISBLANK('Step 1.1 Raw Power Data'!A271),"-",'Step 1.1 Raw Power Data'!A271)</f>
        <v>-</v>
      </c>
      <c r="B271" t="str">
        <f>IF(ISBLANK('Step 1.1 Raw Power Data'!B271),"-",'Step 1.1 Raw Power Data'!B271)</f>
        <v>-</v>
      </c>
      <c r="C271" t="e">
        <f>VLOOKUP(A271,'Step 1.2 Raw OAT Data'!$A:$B,2)</f>
        <v>#N/A</v>
      </c>
    </row>
    <row r="272" spans="1:3" x14ac:dyDescent="0.25">
      <c r="A272" s="32" t="str">
        <f>IF(ISBLANK('Step 1.1 Raw Power Data'!A272),"-",'Step 1.1 Raw Power Data'!A272)</f>
        <v>-</v>
      </c>
      <c r="B272" t="str">
        <f>IF(ISBLANK('Step 1.1 Raw Power Data'!B272),"-",'Step 1.1 Raw Power Data'!B272)</f>
        <v>-</v>
      </c>
      <c r="C272" t="e">
        <f>VLOOKUP(A272,'Step 1.2 Raw OAT Data'!$A:$B,2)</f>
        <v>#N/A</v>
      </c>
    </row>
    <row r="273" spans="1:3" x14ac:dyDescent="0.25">
      <c r="A273" s="32" t="str">
        <f>IF(ISBLANK('Step 1.1 Raw Power Data'!A273),"-",'Step 1.1 Raw Power Data'!A273)</f>
        <v>-</v>
      </c>
      <c r="B273" t="str">
        <f>IF(ISBLANK('Step 1.1 Raw Power Data'!B273),"-",'Step 1.1 Raw Power Data'!B273)</f>
        <v>-</v>
      </c>
      <c r="C273" t="e">
        <f>VLOOKUP(A273,'Step 1.2 Raw OAT Data'!$A:$B,2)</f>
        <v>#N/A</v>
      </c>
    </row>
    <row r="274" spans="1:3" x14ac:dyDescent="0.25">
      <c r="A274" s="32" t="str">
        <f>IF(ISBLANK('Step 1.1 Raw Power Data'!A274),"-",'Step 1.1 Raw Power Data'!A274)</f>
        <v>-</v>
      </c>
      <c r="B274" t="str">
        <f>IF(ISBLANK('Step 1.1 Raw Power Data'!B274),"-",'Step 1.1 Raw Power Data'!B274)</f>
        <v>-</v>
      </c>
      <c r="C274" t="e">
        <f>VLOOKUP(A274,'Step 1.2 Raw OAT Data'!$A:$B,2)</f>
        <v>#N/A</v>
      </c>
    </row>
    <row r="275" spans="1:3" x14ac:dyDescent="0.25">
      <c r="A275" s="32" t="str">
        <f>IF(ISBLANK('Step 1.1 Raw Power Data'!A275),"-",'Step 1.1 Raw Power Data'!A275)</f>
        <v>-</v>
      </c>
      <c r="B275" t="str">
        <f>IF(ISBLANK('Step 1.1 Raw Power Data'!B275),"-",'Step 1.1 Raw Power Data'!B275)</f>
        <v>-</v>
      </c>
      <c r="C275" t="e">
        <f>VLOOKUP(A275,'Step 1.2 Raw OAT Data'!$A:$B,2)</f>
        <v>#N/A</v>
      </c>
    </row>
    <row r="276" spans="1:3" x14ac:dyDescent="0.25">
      <c r="A276" s="32" t="str">
        <f>IF(ISBLANK('Step 1.1 Raw Power Data'!A276),"-",'Step 1.1 Raw Power Data'!A276)</f>
        <v>-</v>
      </c>
      <c r="B276" t="str">
        <f>IF(ISBLANK('Step 1.1 Raw Power Data'!B276),"-",'Step 1.1 Raw Power Data'!B276)</f>
        <v>-</v>
      </c>
      <c r="C276" t="e">
        <f>VLOOKUP(A276,'Step 1.2 Raw OAT Data'!$A:$B,2)</f>
        <v>#N/A</v>
      </c>
    </row>
    <row r="277" spans="1:3" x14ac:dyDescent="0.25">
      <c r="A277" s="32" t="str">
        <f>IF(ISBLANK('Step 1.1 Raw Power Data'!A277),"-",'Step 1.1 Raw Power Data'!A277)</f>
        <v>-</v>
      </c>
      <c r="B277" t="str">
        <f>IF(ISBLANK('Step 1.1 Raw Power Data'!B277),"-",'Step 1.1 Raw Power Data'!B277)</f>
        <v>-</v>
      </c>
      <c r="C277" t="e">
        <f>VLOOKUP(A277,'Step 1.2 Raw OAT Data'!$A:$B,2)</f>
        <v>#N/A</v>
      </c>
    </row>
    <row r="278" spans="1:3" x14ac:dyDescent="0.25">
      <c r="A278" s="32" t="str">
        <f>IF(ISBLANK('Step 1.1 Raw Power Data'!A278),"-",'Step 1.1 Raw Power Data'!A278)</f>
        <v>-</v>
      </c>
      <c r="B278" t="str">
        <f>IF(ISBLANK('Step 1.1 Raw Power Data'!B278),"-",'Step 1.1 Raw Power Data'!B278)</f>
        <v>-</v>
      </c>
      <c r="C278" t="e">
        <f>VLOOKUP(A278,'Step 1.2 Raw OAT Data'!$A:$B,2)</f>
        <v>#N/A</v>
      </c>
    </row>
    <row r="279" spans="1:3" x14ac:dyDescent="0.25">
      <c r="A279" s="32" t="str">
        <f>IF(ISBLANK('Step 1.1 Raw Power Data'!A279),"-",'Step 1.1 Raw Power Data'!A279)</f>
        <v>-</v>
      </c>
      <c r="B279" t="str">
        <f>IF(ISBLANK('Step 1.1 Raw Power Data'!B279),"-",'Step 1.1 Raw Power Data'!B279)</f>
        <v>-</v>
      </c>
      <c r="C279" t="e">
        <f>VLOOKUP(A279,'Step 1.2 Raw OAT Data'!$A:$B,2)</f>
        <v>#N/A</v>
      </c>
    </row>
    <row r="280" spans="1:3" x14ac:dyDescent="0.25">
      <c r="A280" s="32" t="str">
        <f>IF(ISBLANK('Step 1.1 Raw Power Data'!A280),"-",'Step 1.1 Raw Power Data'!A280)</f>
        <v>-</v>
      </c>
      <c r="B280" t="str">
        <f>IF(ISBLANK('Step 1.1 Raw Power Data'!B280),"-",'Step 1.1 Raw Power Data'!B280)</f>
        <v>-</v>
      </c>
      <c r="C280" t="e">
        <f>VLOOKUP(A280,'Step 1.2 Raw OAT Data'!$A:$B,2)</f>
        <v>#N/A</v>
      </c>
    </row>
    <row r="281" spans="1:3" x14ac:dyDescent="0.25">
      <c r="A281" s="32" t="str">
        <f>IF(ISBLANK('Step 1.1 Raw Power Data'!A281),"-",'Step 1.1 Raw Power Data'!A281)</f>
        <v>-</v>
      </c>
      <c r="B281" t="str">
        <f>IF(ISBLANK('Step 1.1 Raw Power Data'!B281),"-",'Step 1.1 Raw Power Data'!B281)</f>
        <v>-</v>
      </c>
      <c r="C281" t="e">
        <f>VLOOKUP(A281,'Step 1.2 Raw OAT Data'!$A:$B,2)</f>
        <v>#N/A</v>
      </c>
    </row>
    <row r="282" spans="1:3" x14ac:dyDescent="0.25">
      <c r="A282" s="32" t="str">
        <f>IF(ISBLANK('Step 1.1 Raw Power Data'!A282),"-",'Step 1.1 Raw Power Data'!A282)</f>
        <v>-</v>
      </c>
      <c r="B282" t="str">
        <f>IF(ISBLANK('Step 1.1 Raw Power Data'!B282),"-",'Step 1.1 Raw Power Data'!B282)</f>
        <v>-</v>
      </c>
      <c r="C282" t="e">
        <f>VLOOKUP(A282,'Step 1.2 Raw OAT Data'!$A:$B,2)</f>
        <v>#N/A</v>
      </c>
    </row>
    <row r="283" spans="1:3" x14ac:dyDescent="0.25">
      <c r="A283" s="32" t="str">
        <f>IF(ISBLANK('Step 1.1 Raw Power Data'!A283),"-",'Step 1.1 Raw Power Data'!A283)</f>
        <v>-</v>
      </c>
      <c r="B283" t="str">
        <f>IF(ISBLANK('Step 1.1 Raw Power Data'!B283),"-",'Step 1.1 Raw Power Data'!B283)</f>
        <v>-</v>
      </c>
      <c r="C283" t="e">
        <f>VLOOKUP(A283,'Step 1.2 Raw OAT Data'!$A:$B,2)</f>
        <v>#N/A</v>
      </c>
    </row>
    <row r="284" spans="1:3" x14ac:dyDescent="0.25">
      <c r="A284" s="32" t="str">
        <f>IF(ISBLANK('Step 1.1 Raw Power Data'!A284),"-",'Step 1.1 Raw Power Data'!A284)</f>
        <v>-</v>
      </c>
      <c r="B284" t="str">
        <f>IF(ISBLANK('Step 1.1 Raw Power Data'!B284),"-",'Step 1.1 Raw Power Data'!B284)</f>
        <v>-</v>
      </c>
      <c r="C284" t="e">
        <f>VLOOKUP(A284,'Step 1.2 Raw OAT Data'!$A:$B,2)</f>
        <v>#N/A</v>
      </c>
    </row>
    <row r="285" spans="1:3" x14ac:dyDescent="0.25">
      <c r="A285" s="32" t="str">
        <f>IF(ISBLANK('Step 1.1 Raw Power Data'!A285),"-",'Step 1.1 Raw Power Data'!A285)</f>
        <v>-</v>
      </c>
      <c r="B285" t="str">
        <f>IF(ISBLANK('Step 1.1 Raw Power Data'!B285),"-",'Step 1.1 Raw Power Data'!B285)</f>
        <v>-</v>
      </c>
      <c r="C285" t="e">
        <f>VLOOKUP(A285,'Step 1.2 Raw OAT Data'!$A:$B,2)</f>
        <v>#N/A</v>
      </c>
    </row>
    <row r="286" spans="1:3" x14ac:dyDescent="0.25">
      <c r="A286" s="32" t="str">
        <f>IF(ISBLANK('Step 1.1 Raw Power Data'!A286),"-",'Step 1.1 Raw Power Data'!A286)</f>
        <v>-</v>
      </c>
      <c r="B286" t="str">
        <f>IF(ISBLANK('Step 1.1 Raw Power Data'!B286),"-",'Step 1.1 Raw Power Data'!B286)</f>
        <v>-</v>
      </c>
      <c r="C286" t="e">
        <f>VLOOKUP(A286,'Step 1.2 Raw OAT Data'!$A:$B,2)</f>
        <v>#N/A</v>
      </c>
    </row>
    <row r="287" spans="1:3" x14ac:dyDescent="0.25">
      <c r="A287" s="32" t="str">
        <f>IF(ISBLANK('Step 1.1 Raw Power Data'!A287),"-",'Step 1.1 Raw Power Data'!A287)</f>
        <v>-</v>
      </c>
      <c r="B287" t="str">
        <f>IF(ISBLANK('Step 1.1 Raw Power Data'!B287),"-",'Step 1.1 Raw Power Data'!B287)</f>
        <v>-</v>
      </c>
      <c r="C287" t="e">
        <f>VLOOKUP(A287,'Step 1.2 Raw OAT Data'!$A:$B,2)</f>
        <v>#N/A</v>
      </c>
    </row>
    <row r="288" spans="1:3" x14ac:dyDescent="0.25">
      <c r="A288" s="32" t="str">
        <f>IF(ISBLANK('Step 1.1 Raw Power Data'!A288),"-",'Step 1.1 Raw Power Data'!A288)</f>
        <v>-</v>
      </c>
      <c r="B288" t="str">
        <f>IF(ISBLANK('Step 1.1 Raw Power Data'!B288),"-",'Step 1.1 Raw Power Data'!B288)</f>
        <v>-</v>
      </c>
      <c r="C288" t="e">
        <f>VLOOKUP(A288,'Step 1.2 Raw OAT Data'!$A:$B,2)</f>
        <v>#N/A</v>
      </c>
    </row>
    <row r="289" spans="1:3" x14ac:dyDescent="0.25">
      <c r="A289" s="32" t="str">
        <f>IF(ISBLANK('Step 1.1 Raw Power Data'!A289),"-",'Step 1.1 Raw Power Data'!A289)</f>
        <v>-</v>
      </c>
      <c r="B289" t="str">
        <f>IF(ISBLANK('Step 1.1 Raw Power Data'!B289),"-",'Step 1.1 Raw Power Data'!B289)</f>
        <v>-</v>
      </c>
      <c r="C289" t="e">
        <f>VLOOKUP(A289,'Step 1.2 Raw OAT Data'!$A:$B,2)</f>
        <v>#N/A</v>
      </c>
    </row>
    <row r="290" spans="1:3" x14ac:dyDescent="0.25">
      <c r="A290" s="32" t="str">
        <f>IF(ISBLANK('Step 1.1 Raw Power Data'!A290),"-",'Step 1.1 Raw Power Data'!A290)</f>
        <v>-</v>
      </c>
      <c r="B290" t="str">
        <f>IF(ISBLANK('Step 1.1 Raw Power Data'!B290),"-",'Step 1.1 Raw Power Data'!B290)</f>
        <v>-</v>
      </c>
      <c r="C290" t="e">
        <f>VLOOKUP(A290,'Step 1.2 Raw OAT Data'!$A:$B,2)</f>
        <v>#N/A</v>
      </c>
    </row>
    <row r="291" spans="1:3" x14ac:dyDescent="0.25">
      <c r="A291" s="32" t="str">
        <f>IF(ISBLANK('Step 1.1 Raw Power Data'!A291),"-",'Step 1.1 Raw Power Data'!A291)</f>
        <v>-</v>
      </c>
      <c r="B291" t="str">
        <f>IF(ISBLANK('Step 1.1 Raw Power Data'!B291),"-",'Step 1.1 Raw Power Data'!B291)</f>
        <v>-</v>
      </c>
      <c r="C291" t="e">
        <f>VLOOKUP(A291,'Step 1.2 Raw OAT Data'!$A:$B,2)</f>
        <v>#N/A</v>
      </c>
    </row>
    <row r="292" spans="1:3" x14ac:dyDescent="0.25">
      <c r="A292" s="32" t="str">
        <f>IF(ISBLANK('Step 1.1 Raw Power Data'!A292),"-",'Step 1.1 Raw Power Data'!A292)</f>
        <v>-</v>
      </c>
      <c r="B292" t="str">
        <f>IF(ISBLANK('Step 1.1 Raw Power Data'!B292),"-",'Step 1.1 Raw Power Data'!B292)</f>
        <v>-</v>
      </c>
      <c r="C292" t="e">
        <f>VLOOKUP(A292,'Step 1.2 Raw OAT Data'!$A:$B,2)</f>
        <v>#N/A</v>
      </c>
    </row>
    <row r="293" spans="1:3" x14ac:dyDescent="0.25">
      <c r="A293" s="32" t="str">
        <f>IF(ISBLANK('Step 1.1 Raw Power Data'!A293),"-",'Step 1.1 Raw Power Data'!A293)</f>
        <v>-</v>
      </c>
      <c r="B293" t="str">
        <f>IF(ISBLANK('Step 1.1 Raw Power Data'!B293),"-",'Step 1.1 Raw Power Data'!B293)</f>
        <v>-</v>
      </c>
      <c r="C293" t="e">
        <f>VLOOKUP(A293,'Step 1.2 Raw OAT Data'!$A:$B,2)</f>
        <v>#N/A</v>
      </c>
    </row>
    <row r="294" spans="1:3" x14ac:dyDescent="0.25">
      <c r="A294" s="32" t="str">
        <f>IF(ISBLANK('Step 1.1 Raw Power Data'!A294),"-",'Step 1.1 Raw Power Data'!A294)</f>
        <v>-</v>
      </c>
      <c r="B294" t="str">
        <f>IF(ISBLANK('Step 1.1 Raw Power Data'!B294),"-",'Step 1.1 Raw Power Data'!B294)</f>
        <v>-</v>
      </c>
      <c r="C294" t="e">
        <f>VLOOKUP(A294,'Step 1.2 Raw OAT Data'!$A:$B,2)</f>
        <v>#N/A</v>
      </c>
    </row>
    <row r="295" spans="1:3" x14ac:dyDescent="0.25">
      <c r="A295" s="32" t="str">
        <f>IF(ISBLANK('Step 1.1 Raw Power Data'!A295),"-",'Step 1.1 Raw Power Data'!A295)</f>
        <v>-</v>
      </c>
      <c r="B295" t="str">
        <f>IF(ISBLANK('Step 1.1 Raw Power Data'!B295),"-",'Step 1.1 Raw Power Data'!B295)</f>
        <v>-</v>
      </c>
      <c r="C295" t="e">
        <f>VLOOKUP(A295,'Step 1.2 Raw OAT Data'!$A:$B,2)</f>
        <v>#N/A</v>
      </c>
    </row>
    <row r="296" spans="1:3" x14ac:dyDescent="0.25">
      <c r="A296" s="32" t="str">
        <f>IF(ISBLANK('Step 1.1 Raw Power Data'!A296),"-",'Step 1.1 Raw Power Data'!A296)</f>
        <v>-</v>
      </c>
      <c r="B296" t="str">
        <f>IF(ISBLANK('Step 1.1 Raw Power Data'!B296),"-",'Step 1.1 Raw Power Data'!B296)</f>
        <v>-</v>
      </c>
      <c r="C296" t="e">
        <f>VLOOKUP(A296,'Step 1.2 Raw OAT Data'!$A:$B,2)</f>
        <v>#N/A</v>
      </c>
    </row>
    <row r="297" spans="1:3" x14ac:dyDescent="0.25">
      <c r="A297" s="32" t="str">
        <f>IF(ISBLANK('Step 1.1 Raw Power Data'!A297),"-",'Step 1.1 Raw Power Data'!A297)</f>
        <v>-</v>
      </c>
      <c r="B297" t="str">
        <f>IF(ISBLANK('Step 1.1 Raw Power Data'!B297),"-",'Step 1.1 Raw Power Data'!B297)</f>
        <v>-</v>
      </c>
      <c r="C297" t="e">
        <f>VLOOKUP(A297,'Step 1.2 Raw OAT Data'!$A:$B,2)</f>
        <v>#N/A</v>
      </c>
    </row>
    <row r="298" spans="1:3" x14ac:dyDescent="0.25">
      <c r="A298" s="32" t="str">
        <f>IF(ISBLANK('Step 1.1 Raw Power Data'!A298),"-",'Step 1.1 Raw Power Data'!A298)</f>
        <v>-</v>
      </c>
      <c r="B298" t="str">
        <f>IF(ISBLANK('Step 1.1 Raw Power Data'!B298),"-",'Step 1.1 Raw Power Data'!B298)</f>
        <v>-</v>
      </c>
      <c r="C298" t="e">
        <f>VLOOKUP(A298,'Step 1.2 Raw OAT Data'!$A:$B,2)</f>
        <v>#N/A</v>
      </c>
    </row>
    <row r="299" spans="1:3" x14ac:dyDescent="0.25">
      <c r="A299" s="32" t="str">
        <f>IF(ISBLANK('Step 1.1 Raw Power Data'!A299),"-",'Step 1.1 Raw Power Data'!A299)</f>
        <v>-</v>
      </c>
      <c r="B299" t="str">
        <f>IF(ISBLANK('Step 1.1 Raw Power Data'!B299),"-",'Step 1.1 Raw Power Data'!B299)</f>
        <v>-</v>
      </c>
      <c r="C299" t="e">
        <f>VLOOKUP(A299,'Step 1.2 Raw OAT Data'!$A:$B,2)</f>
        <v>#N/A</v>
      </c>
    </row>
    <row r="300" spans="1:3" x14ac:dyDescent="0.25">
      <c r="A300" s="32" t="str">
        <f>IF(ISBLANK('Step 1.1 Raw Power Data'!A300),"-",'Step 1.1 Raw Power Data'!A300)</f>
        <v>-</v>
      </c>
      <c r="B300" t="str">
        <f>IF(ISBLANK('Step 1.1 Raw Power Data'!B300),"-",'Step 1.1 Raw Power Data'!B300)</f>
        <v>-</v>
      </c>
      <c r="C300" t="e">
        <f>VLOOKUP(A300,'Step 1.2 Raw OAT Data'!$A:$B,2)</f>
        <v>#N/A</v>
      </c>
    </row>
    <row r="301" spans="1:3" x14ac:dyDescent="0.25">
      <c r="A301" s="32" t="str">
        <f>IF(ISBLANK('Step 1.1 Raw Power Data'!A301),"-",'Step 1.1 Raw Power Data'!A301)</f>
        <v>-</v>
      </c>
      <c r="B301" t="str">
        <f>IF(ISBLANK('Step 1.1 Raw Power Data'!B301),"-",'Step 1.1 Raw Power Data'!B301)</f>
        <v>-</v>
      </c>
      <c r="C301" t="e">
        <f>VLOOKUP(A301,'Step 1.2 Raw OAT Data'!$A:$B,2)</f>
        <v>#N/A</v>
      </c>
    </row>
    <row r="302" spans="1:3" x14ac:dyDescent="0.25">
      <c r="A302" s="32" t="str">
        <f>IF(ISBLANK('Step 1.1 Raw Power Data'!A302),"-",'Step 1.1 Raw Power Data'!A302)</f>
        <v>-</v>
      </c>
      <c r="B302" t="str">
        <f>IF(ISBLANK('Step 1.1 Raw Power Data'!B302),"-",'Step 1.1 Raw Power Data'!B302)</f>
        <v>-</v>
      </c>
      <c r="C302" t="e">
        <f>VLOOKUP(A302,'Step 1.2 Raw OAT Data'!$A:$B,2)</f>
        <v>#N/A</v>
      </c>
    </row>
    <row r="303" spans="1:3" x14ac:dyDescent="0.25">
      <c r="A303" s="32" t="str">
        <f>IF(ISBLANK('Step 1.1 Raw Power Data'!A303),"-",'Step 1.1 Raw Power Data'!A303)</f>
        <v>-</v>
      </c>
      <c r="B303" t="str">
        <f>IF(ISBLANK('Step 1.1 Raw Power Data'!B303),"-",'Step 1.1 Raw Power Data'!B303)</f>
        <v>-</v>
      </c>
      <c r="C303" t="e">
        <f>VLOOKUP(A303,'Step 1.2 Raw OAT Data'!$A:$B,2)</f>
        <v>#N/A</v>
      </c>
    </row>
    <row r="304" spans="1:3" x14ac:dyDescent="0.25">
      <c r="A304" s="32" t="str">
        <f>IF(ISBLANK('Step 1.1 Raw Power Data'!A304),"-",'Step 1.1 Raw Power Data'!A304)</f>
        <v>-</v>
      </c>
      <c r="B304" t="str">
        <f>IF(ISBLANK('Step 1.1 Raw Power Data'!B304),"-",'Step 1.1 Raw Power Data'!B304)</f>
        <v>-</v>
      </c>
      <c r="C304" t="e">
        <f>VLOOKUP(A304,'Step 1.2 Raw OAT Data'!$A:$B,2)</f>
        <v>#N/A</v>
      </c>
    </row>
    <row r="305" spans="1:3" x14ac:dyDescent="0.25">
      <c r="A305" s="32" t="str">
        <f>IF(ISBLANK('Step 1.1 Raw Power Data'!A305),"-",'Step 1.1 Raw Power Data'!A305)</f>
        <v>-</v>
      </c>
      <c r="B305" t="str">
        <f>IF(ISBLANK('Step 1.1 Raw Power Data'!B305),"-",'Step 1.1 Raw Power Data'!B305)</f>
        <v>-</v>
      </c>
      <c r="C305" t="e">
        <f>VLOOKUP(A305,'Step 1.2 Raw OAT Data'!$A:$B,2)</f>
        <v>#N/A</v>
      </c>
    </row>
    <row r="306" spans="1:3" x14ac:dyDescent="0.25">
      <c r="A306" s="32" t="str">
        <f>IF(ISBLANK('Step 1.1 Raw Power Data'!A306),"-",'Step 1.1 Raw Power Data'!A306)</f>
        <v>-</v>
      </c>
      <c r="B306" t="str">
        <f>IF(ISBLANK('Step 1.1 Raw Power Data'!B306),"-",'Step 1.1 Raw Power Data'!B306)</f>
        <v>-</v>
      </c>
      <c r="C306" t="e">
        <f>VLOOKUP(A306,'Step 1.2 Raw OAT Data'!$A:$B,2)</f>
        <v>#N/A</v>
      </c>
    </row>
    <row r="307" spans="1:3" x14ac:dyDescent="0.25">
      <c r="A307" s="32" t="str">
        <f>IF(ISBLANK('Step 1.1 Raw Power Data'!A307),"-",'Step 1.1 Raw Power Data'!A307)</f>
        <v>-</v>
      </c>
      <c r="B307" t="str">
        <f>IF(ISBLANK('Step 1.1 Raw Power Data'!B307),"-",'Step 1.1 Raw Power Data'!B307)</f>
        <v>-</v>
      </c>
      <c r="C307" t="e">
        <f>VLOOKUP(A307,'Step 1.2 Raw OAT Data'!$A:$B,2)</f>
        <v>#N/A</v>
      </c>
    </row>
    <row r="308" spans="1:3" x14ac:dyDescent="0.25">
      <c r="A308" s="32" t="str">
        <f>IF(ISBLANK('Step 1.1 Raw Power Data'!A308),"-",'Step 1.1 Raw Power Data'!A308)</f>
        <v>-</v>
      </c>
      <c r="B308" t="str">
        <f>IF(ISBLANK('Step 1.1 Raw Power Data'!B308),"-",'Step 1.1 Raw Power Data'!B308)</f>
        <v>-</v>
      </c>
      <c r="C308" t="e">
        <f>VLOOKUP(A308,'Step 1.2 Raw OAT Data'!$A:$B,2)</f>
        <v>#N/A</v>
      </c>
    </row>
    <row r="309" spans="1:3" x14ac:dyDescent="0.25">
      <c r="A309" s="32" t="str">
        <f>IF(ISBLANK('Step 1.1 Raw Power Data'!A309),"-",'Step 1.1 Raw Power Data'!A309)</f>
        <v>-</v>
      </c>
      <c r="B309" t="str">
        <f>IF(ISBLANK('Step 1.1 Raw Power Data'!B309),"-",'Step 1.1 Raw Power Data'!B309)</f>
        <v>-</v>
      </c>
      <c r="C309" t="e">
        <f>VLOOKUP(A309,'Step 1.2 Raw OAT Data'!$A:$B,2)</f>
        <v>#N/A</v>
      </c>
    </row>
    <row r="310" spans="1:3" x14ac:dyDescent="0.25">
      <c r="A310" s="32" t="str">
        <f>IF(ISBLANK('Step 1.1 Raw Power Data'!A310),"-",'Step 1.1 Raw Power Data'!A310)</f>
        <v>-</v>
      </c>
      <c r="B310" t="str">
        <f>IF(ISBLANK('Step 1.1 Raw Power Data'!B310),"-",'Step 1.1 Raw Power Data'!B310)</f>
        <v>-</v>
      </c>
      <c r="C310" t="e">
        <f>VLOOKUP(A310,'Step 1.2 Raw OAT Data'!$A:$B,2)</f>
        <v>#N/A</v>
      </c>
    </row>
    <row r="311" spans="1:3" x14ac:dyDescent="0.25">
      <c r="A311" s="32" t="str">
        <f>IF(ISBLANK('Step 1.1 Raw Power Data'!A311),"-",'Step 1.1 Raw Power Data'!A311)</f>
        <v>-</v>
      </c>
      <c r="B311" t="str">
        <f>IF(ISBLANK('Step 1.1 Raw Power Data'!B311),"-",'Step 1.1 Raw Power Data'!B311)</f>
        <v>-</v>
      </c>
      <c r="C311" t="e">
        <f>VLOOKUP(A311,'Step 1.2 Raw OAT Data'!$A:$B,2)</f>
        <v>#N/A</v>
      </c>
    </row>
    <row r="312" spans="1:3" x14ac:dyDescent="0.25">
      <c r="A312" s="32" t="str">
        <f>IF(ISBLANK('Step 1.1 Raw Power Data'!A312),"-",'Step 1.1 Raw Power Data'!A312)</f>
        <v>-</v>
      </c>
      <c r="B312" t="str">
        <f>IF(ISBLANK('Step 1.1 Raw Power Data'!B312),"-",'Step 1.1 Raw Power Data'!B312)</f>
        <v>-</v>
      </c>
      <c r="C312" t="e">
        <f>VLOOKUP(A312,'Step 1.2 Raw OAT Data'!$A:$B,2)</f>
        <v>#N/A</v>
      </c>
    </row>
    <row r="313" spans="1:3" x14ac:dyDescent="0.25">
      <c r="A313" s="32" t="str">
        <f>IF(ISBLANK('Step 1.1 Raw Power Data'!A313),"-",'Step 1.1 Raw Power Data'!A313)</f>
        <v>-</v>
      </c>
      <c r="B313" t="str">
        <f>IF(ISBLANK('Step 1.1 Raw Power Data'!B313),"-",'Step 1.1 Raw Power Data'!B313)</f>
        <v>-</v>
      </c>
      <c r="C313" t="e">
        <f>VLOOKUP(A313,'Step 1.2 Raw OAT Data'!$A:$B,2)</f>
        <v>#N/A</v>
      </c>
    </row>
    <row r="314" spans="1:3" x14ac:dyDescent="0.25">
      <c r="A314" s="32" t="str">
        <f>IF(ISBLANK('Step 1.1 Raw Power Data'!A314),"-",'Step 1.1 Raw Power Data'!A314)</f>
        <v>-</v>
      </c>
      <c r="B314" t="str">
        <f>IF(ISBLANK('Step 1.1 Raw Power Data'!B314),"-",'Step 1.1 Raw Power Data'!B314)</f>
        <v>-</v>
      </c>
      <c r="C314" t="e">
        <f>VLOOKUP(A314,'Step 1.2 Raw OAT Data'!$A:$B,2)</f>
        <v>#N/A</v>
      </c>
    </row>
    <row r="315" spans="1:3" x14ac:dyDescent="0.25">
      <c r="A315" s="32" t="str">
        <f>IF(ISBLANK('Step 1.1 Raw Power Data'!A315),"-",'Step 1.1 Raw Power Data'!A315)</f>
        <v>-</v>
      </c>
      <c r="B315" t="str">
        <f>IF(ISBLANK('Step 1.1 Raw Power Data'!B315),"-",'Step 1.1 Raw Power Data'!B315)</f>
        <v>-</v>
      </c>
      <c r="C315" t="e">
        <f>VLOOKUP(A315,'Step 1.2 Raw OAT Data'!$A:$B,2)</f>
        <v>#N/A</v>
      </c>
    </row>
    <row r="316" spans="1:3" x14ac:dyDescent="0.25">
      <c r="A316" s="32" t="str">
        <f>IF(ISBLANK('Step 1.1 Raw Power Data'!A316),"-",'Step 1.1 Raw Power Data'!A316)</f>
        <v>-</v>
      </c>
      <c r="B316" t="str">
        <f>IF(ISBLANK('Step 1.1 Raw Power Data'!B316),"-",'Step 1.1 Raw Power Data'!B316)</f>
        <v>-</v>
      </c>
      <c r="C316" t="e">
        <f>VLOOKUP(A316,'Step 1.2 Raw OAT Data'!$A:$B,2)</f>
        <v>#N/A</v>
      </c>
    </row>
    <row r="317" spans="1:3" x14ac:dyDescent="0.25">
      <c r="A317" s="32" t="str">
        <f>IF(ISBLANK('Step 1.1 Raw Power Data'!A317),"-",'Step 1.1 Raw Power Data'!A317)</f>
        <v>-</v>
      </c>
      <c r="B317" t="str">
        <f>IF(ISBLANK('Step 1.1 Raw Power Data'!B317),"-",'Step 1.1 Raw Power Data'!B317)</f>
        <v>-</v>
      </c>
      <c r="C317" t="e">
        <f>VLOOKUP(A317,'Step 1.2 Raw OAT Data'!$A:$B,2)</f>
        <v>#N/A</v>
      </c>
    </row>
    <row r="318" spans="1:3" x14ac:dyDescent="0.25">
      <c r="A318" s="32" t="str">
        <f>IF(ISBLANK('Step 1.1 Raw Power Data'!A318),"-",'Step 1.1 Raw Power Data'!A318)</f>
        <v>-</v>
      </c>
      <c r="B318" t="str">
        <f>IF(ISBLANK('Step 1.1 Raw Power Data'!B318),"-",'Step 1.1 Raw Power Data'!B318)</f>
        <v>-</v>
      </c>
      <c r="C318" t="e">
        <f>VLOOKUP(A318,'Step 1.2 Raw OAT Data'!$A:$B,2)</f>
        <v>#N/A</v>
      </c>
    </row>
    <row r="319" spans="1:3" x14ac:dyDescent="0.25">
      <c r="A319" s="32" t="str">
        <f>IF(ISBLANK('Step 1.1 Raw Power Data'!A319),"-",'Step 1.1 Raw Power Data'!A319)</f>
        <v>-</v>
      </c>
      <c r="B319" t="str">
        <f>IF(ISBLANK('Step 1.1 Raw Power Data'!B319),"-",'Step 1.1 Raw Power Data'!B319)</f>
        <v>-</v>
      </c>
      <c r="C319" t="e">
        <f>VLOOKUP(A319,'Step 1.2 Raw OAT Data'!$A:$B,2)</f>
        <v>#N/A</v>
      </c>
    </row>
    <row r="320" spans="1:3" x14ac:dyDescent="0.25">
      <c r="A320" s="32" t="str">
        <f>IF(ISBLANK('Step 1.1 Raw Power Data'!A320),"-",'Step 1.1 Raw Power Data'!A320)</f>
        <v>-</v>
      </c>
      <c r="B320" t="str">
        <f>IF(ISBLANK('Step 1.1 Raw Power Data'!B320),"-",'Step 1.1 Raw Power Data'!B320)</f>
        <v>-</v>
      </c>
      <c r="C320" t="e">
        <f>VLOOKUP(A320,'Step 1.2 Raw OAT Data'!$A:$B,2)</f>
        <v>#N/A</v>
      </c>
    </row>
    <row r="321" spans="1:3" x14ac:dyDescent="0.25">
      <c r="A321" s="32" t="str">
        <f>IF(ISBLANK('Step 1.1 Raw Power Data'!A321),"-",'Step 1.1 Raw Power Data'!A321)</f>
        <v>-</v>
      </c>
      <c r="B321" t="str">
        <f>IF(ISBLANK('Step 1.1 Raw Power Data'!B321),"-",'Step 1.1 Raw Power Data'!B321)</f>
        <v>-</v>
      </c>
      <c r="C321" t="e">
        <f>VLOOKUP(A321,'Step 1.2 Raw OAT Data'!$A:$B,2)</f>
        <v>#N/A</v>
      </c>
    </row>
    <row r="322" spans="1:3" x14ac:dyDescent="0.25">
      <c r="A322" s="32" t="str">
        <f>IF(ISBLANK('Step 1.1 Raw Power Data'!A322),"-",'Step 1.1 Raw Power Data'!A322)</f>
        <v>-</v>
      </c>
      <c r="B322" t="str">
        <f>IF(ISBLANK('Step 1.1 Raw Power Data'!B322),"-",'Step 1.1 Raw Power Data'!B322)</f>
        <v>-</v>
      </c>
      <c r="C322" t="e">
        <f>VLOOKUP(A322,'Step 1.2 Raw OAT Data'!$A:$B,2)</f>
        <v>#N/A</v>
      </c>
    </row>
    <row r="323" spans="1:3" x14ac:dyDescent="0.25">
      <c r="A323" s="32" t="str">
        <f>IF(ISBLANK('Step 1.1 Raw Power Data'!A323),"-",'Step 1.1 Raw Power Data'!A323)</f>
        <v>-</v>
      </c>
      <c r="B323" t="str">
        <f>IF(ISBLANK('Step 1.1 Raw Power Data'!B323),"-",'Step 1.1 Raw Power Data'!B323)</f>
        <v>-</v>
      </c>
      <c r="C323" t="e">
        <f>VLOOKUP(A323,'Step 1.2 Raw OAT Data'!$A:$B,2)</f>
        <v>#N/A</v>
      </c>
    </row>
    <row r="324" spans="1:3" x14ac:dyDescent="0.25">
      <c r="A324" s="32" t="str">
        <f>IF(ISBLANK('Step 1.1 Raw Power Data'!A324),"-",'Step 1.1 Raw Power Data'!A324)</f>
        <v>-</v>
      </c>
      <c r="B324" t="str">
        <f>IF(ISBLANK('Step 1.1 Raw Power Data'!B324),"-",'Step 1.1 Raw Power Data'!B324)</f>
        <v>-</v>
      </c>
      <c r="C324" t="e">
        <f>VLOOKUP(A324,'Step 1.2 Raw OAT Data'!$A:$B,2)</f>
        <v>#N/A</v>
      </c>
    </row>
    <row r="325" spans="1:3" x14ac:dyDescent="0.25">
      <c r="A325" s="32" t="str">
        <f>IF(ISBLANK('Step 1.1 Raw Power Data'!A325),"-",'Step 1.1 Raw Power Data'!A325)</f>
        <v>-</v>
      </c>
      <c r="B325" t="str">
        <f>IF(ISBLANK('Step 1.1 Raw Power Data'!B325),"-",'Step 1.1 Raw Power Data'!B325)</f>
        <v>-</v>
      </c>
      <c r="C325" t="e">
        <f>VLOOKUP(A325,'Step 1.2 Raw OAT Data'!$A:$B,2)</f>
        <v>#N/A</v>
      </c>
    </row>
    <row r="326" spans="1:3" x14ac:dyDescent="0.25">
      <c r="A326" s="32" t="str">
        <f>IF(ISBLANK('Step 1.1 Raw Power Data'!A326),"-",'Step 1.1 Raw Power Data'!A326)</f>
        <v>-</v>
      </c>
      <c r="B326" t="str">
        <f>IF(ISBLANK('Step 1.1 Raw Power Data'!B326),"-",'Step 1.1 Raw Power Data'!B326)</f>
        <v>-</v>
      </c>
      <c r="C326" t="e">
        <f>VLOOKUP(A326,'Step 1.2 Raw OAT Data'!$A:$B,2)</f>
        <v>#N/A</v>
      </c>
    </row>
    <row r="327" spans="1:3" x14ac:dyDescent="0.25">
      <c r="A327" s="32" t="str">
        <f>IF(ISBLANK('Step 1.1 Raw Power Data'!A327),"-",'Step 1.1 Raw Power Data'!A327)</f>
        <v>-</v>
      </c>
      <c r="B327" t="str">
        <f>IF(ISBLANK('Step 1.1 Raw Power Data'!B327),"-",'Step 1.1 Raw Power Data'!B327)</f>
        <v>-</v>
      </c>
      <c r="C327" t="e">
        <f>VLOOKUP(A327,'Step 1.2 Raw OAT Data'!$A:$B,2)</f>
        <v>#N/A</v>
      </c>
    </row>
    <row r="328" spans="1:3" x14ac:dyDescent="0.25">
      <c r="A328" s="32" t="str">
        <f>IF(ISBLANK('Step 1.1 Raw Power Data'!A328),"-",'Step 1.1 Raw Power Data'!A328)</f>
        <v>-</v>
      </c>
      <c r="B328" t="str">
        <f>IF(ISBLANK('Step 1.1 Raw Power Data'!B328),"-",'Step 1.1 Raw Power Data'!B328)</f>
        <v>-</v>
      </c>
      <c r="C328" t="e">
        <f>VLOOKUP(A328,'Step 1.2 Raw OAT Data'!$A:$B,2)</f>
        <v>#N/A</v>
      </c>
    </row>
    <row r="329" spans="1:3" x14ac:dyDescent="0.25">
      <c r="A329" s="32" t="str">
        <f>IF(ISBLANK('Step 1.1 Raw Power Data'!A329),"-",'Step 1.1 Raw Power Data'!A329)</f>
        <v>-</v>
      </c>
      <c r="B329" t="str">
        <f>IF(ISBLANK('Step 1.1 Raw Power Data'!B329),"-",'Step 1.1 Raw Power Data'!B329)</f>
        <v>-</v>
      </c>
      <c r="C329" t="e">
        <f>VLOOKUP(A329,'Step 1.2 Raw OAT Data'!$A:$B,2)</f>
        <v>#N/A</v>
      </c>
    </row>
    <row r="330" spans="1:3" x14ac:dyDescent="0.25">
      <c r="A330" s="32" t="str">
        <f>IF(ISBLANK('Step 1.1 Raw Power Data'!A330),"-",'Step 1.1 Raw Power Data'!A330)</f>
        <v>-</v>
      </c>
      <c r="B330" t="str">
        <f>IF(ISBLANK('Step 1.1 Raw Power Data'!B330),"-",'Step 1.1 Raw Power Data'!B330)</f>
        <v>-</v>
      </c>
      <c r="C330" t="e">
        <f>VLOOKUP(A330,'Step 1.2 Raw OAT Data'!$A:$B,2)</f>
        <v>#N/A</v>
      </c>
    </row>
    <row r="331" spans="1:3" x14ac:dyDescent="0.25">
      <c r="A331" s="32" t="str">
        <f>IF(ISBLANK('Step 1.1 Raw Power Data'!A331),"-",'Step 1.1 Raw Power Data'!A331)</f>
        <v>-</v>
      </c>
      <c r="B331" t="str">
        <f>IF(ISBLANK('Step 1.1 Raw Power Data'!B331),"-",'Step 1.1 Raw Power Data'!B331)</f>
        <v>-</v>
      </c>
      <c r="C331" t="e">
        <f>VLOOKUP(A331,'Step 1.2 Raw OAT Data'!$A:$B,2)</f>
        <v>#N/A</v>
      </c>
    </row>
    <row r="332" spans="1:3" x14ac:dyDescent="0.25">
      <c r="A332" s="32" t="str">
        <f>IF(ISBLANK('Step 1.1 Raw Power Data'!A332),"-",'Step 1.1 Raw Power Data'!A332)</f>
        <v>-</v>
      </c>
      <c r="B332" t="str">
        <f>IF(ISBLANK('Step 1.1 Raw Power Data'!B332),"-",'Step 1.1 Raw Power Data'!B332)</f>
        <v>-</v>
      </c>
      <c r="C332" t="e">
        <f>VLOOKUP(A332,'Step 1.2 Raw OAT Data'!$A:$B,2)</f>
        <v>#N/A</v>
      </c>
    </row>
    <row r="333" spans="1:3" x14ac:dyDescent="0.25">
      <c r="A333" s="32" t="str">
        <f>IF(ISBLANK('Step 1.1 Raw Power Data'!A333),"-",'Step 1.1 Raw Power Data'!A333)</f>
        <v>-</v>
      </c>
      <c r="B333" t="str">
        <f>IF(ISBLANK('Step 1.1 Raw Power Data'!B333),"-",'Step 1.1 Raw Power Data'!B333)</f>
        <v>-</v>
      </c>
      <c r="C333" t="e">
        <f>VLOOKUP(A333,'Step 1.2 Raw OAT Data'!$A:$B,2)</f>
        <v>#N/A</v>
      </c>
    </row>
    <row r="334" spans="1:3" x14ac:dyDescent="0.25">
      <c r="A334" s="32" t="str">
        <f>IF(ISBLANK('Step 1.1 Raw Power Data'!A334),"-",'Step 1.1 Raw Power Data'!A334)</f>
        <v>-</v>
      </c>
      <c r="B334" t="str">
        <f>IF(ISBLANK('Step 1.1 Raw Power Data'!B334),"-",'Step 1.1 Raw Power Data'!B334)</f>
        <v>-</v>
      </c>
      <c r="C334" t="e">
        <f>VLOOKUP(A334,'Step 1.2 Raw OAT Data'!$A:$B,2)</f>
        <v>#N/A</v>
      </c>
    </row>
    <row r="335" spans="1:3" x14ac:dyDescent="0.25">
      <c r="A335" s="32" t="str">
        <f>IF(ISBLANK('Step 1.1 Raw Power Data'!A335),"-",'Step 1.1 Raw Power Data'!A335)</f>
        <v>-</v>
      </c>
      <c r="B335" t="str">
        <f>IF(ISBLANK('Step 1.1 Raw Power Data'!B335),"-",'Step 1.1 Raw Power Data'!B335)</f>
        <v>-</v>
      </c>
      <c r="C335" t="e">
        <f>VLOOKUP(A335,'Step 1.2 Raw OAT Data'!$A:$B,2)</f>
        <v>#N/A</v>
      </c>
    </row>
    <row r="336" spans="1:3" x14ac:dyDescent="0.25">
      <c r="A336" s="32" t="str">
        <f>IF(ISBLANK('Step 1.1 Raw Power Data'!A336),"-",'Step 1.1 Raw Power Data'!A336)</f>
        <v>-</v>
      </c>
      <c r="B336" t="str">
        <f>IF(ISBLANK('Step 1.1 Raw Power Data'!B336),"-",'Step 1.1 Raw Power Data'!B336)</f>
        <v>-</v>
      </c>
      <c r="C336" t="e">
        <f>VLOOKUP(A336,'Step 1.2 Raw OAT Data'!$A:$B,2)</f>
        <v>#N/A</v>
      </c>
    </row>
    <row r="337" spans="1:3" x14ac:dyDescent="0.25">
      <c r="A337" s="32" t="str">
        <f>IF(ISBLANK('Step 1.1 Raw Power Data'!A337),"-",'Step 1.1 Raw Power Data'!A337)</f>
        <v>-</v>
      </c>
      <c r="B337" t="str">
        <f>IF(ISBLANK('Step 1.1 Raw Power Data'!B337),"-",'Step 1.1 Raw Power Data'!B337)</f>
        <v>-</v>
      </c>
      <c r="C337" t="e">
        <f>VLOOKUP(A337,'Step 1.2 Raw OAT Data'!$A:$B,2)</f>
        <v>#N/A</v>
      </c>
    </row>
    <row r="338" spans="1:3" x14ac:dyDescent="0.25">
      <c r="A338" s="32" t="str">
        <f>IF(ISBLANK('Step 1.1 Raw Power Data'!A338),"-",'Step 1.1 Raw Power Data'!A338)</f>
        <v>-</v>
      </c>
      <c r="B338" t="str">
        <f>IF(ISBLANK('Step 1.1 Raw Power Data'!B338),"-",'Step 1.1 Raw Power Data'!B338)</f>
        <v>-</v>
      </c>
      <c r="C338" t="e">
        <f>VLOOKUP(A338,'Step 1.2 Raw OAT Data'!$A:$B,2)</f>
        <v>#N/A</v>
      </c>
    </row>
    <row r="339" spans="1:3" x14ac:dyDescent="0.25">
      <c r="A339" s="32" t="str">
        <f>IF(ISBLANK('Step 1.1 Raw Power Data'!A339),"-",'Step 1.1 Raw Power Data'!A339)</f>
        <v>-</v>
      </c>
      <c r="B339" t="str">
        <f>IF(ISBLANK('Step 1.1 Raw Power Data'!B339),"-",'Step 1.1 Raw Power Data'!B339)</f>
        <v>-</v>
      </c>
      <c r="C339" t="e">
        <f>VLOOKUP(A339,'Step 1.2 Raw OAT Data'!$A:$B,2)</f>
        <v>#N/A</v>
      </c>
    </row>
    <row r="340" spans="1:3" x14ac:dyDescent="0.25">
      <c r="A340" s="32" t="str">
        <f>IF(ISBLANK('Step 1.1 Raw Power Data'!A340),"-",'Step 1.1 Raw Power Data'!A340)</f>
        <v>-</v>
      </c>
      <c r="B340" t="str">
        <f>IF(ISBLANK('Step 1.1 Raw Power Data'!B340),"-",'Step 1.1 Raw Power Data'!B340)</f>
        <v>-</v>
      </c>
      <c r="C340" t="e">
        <f>VLOOKUP(A340,'Step 1.2 Raw OAT Data'!$A:$B,2)</f>
        <v>#N/A</v>
      </c>
    </row>
    <row r="341" spans="1:3" x14ac:dyDescent="0.25">
      <c r="A341" s="32" t="str">
        <f>IF(ISBLANK('Step 1.1 Raw Power Data'!A341),"-",'Step 1.1 Raw Power Data'!A341)</f>
        <v>-</v>
      </c>
      <c r="B341" t="str">
        <f>IF(ISBLANK('Step 1.1 Raw Power Data'!B341),"-",'Step 1.1 Raw Power Data'!B341)</f>
        <v>-</v>
      </c>
      <c r="C341" t="e">
        <f>VLOOKUP(A341,'Step 1.2 Raw OAT Data'!$A:$B,2)</f>
        <v>#N/A</v>
      </c>
    </row>
    <row r="342" spans="1:3" x14ac:dyDescent="0.25">
      <c r="A342" s="32" t="str">
        <f>IF(ISBLANK('Step 1.1 Raw Power Data'!A342),"-",'Step 1.1 Raw Power Data'!A342)</f>
        <v>-</v>
      </c>
      <c r="B342" t="str">
        <f>IF(ISBLANK('Step 1.1 Raw Power Data'!B342),"-",'Step 1.1 Raw Power Data'!B342)</f>
        <v>-</v>
      </c>
      <c r="C342" t="e">
        <f>VLOOKUP(A342,'Step 1.2 Raw OAT Data'!$A:$B,2)</f>
        <v>#N/A</v>
      </c>
    </row>
    <row r="343" spans="1:3" x14ac:dyDescent="0.25">
      <c r="A343" s="32" t="str">
        <f>IF(ISBLANK('Step 1.1 Raw Power Data'!A343),"-",'Step 1.1 Raw Power Data'!A343)</f>
        <v>-</v>
      </c>
      <c r="B343" t="str">
        <f>IF(ISBLANK('Step 1.1 Raw Power Data'!B343),"-",'Step 1.1 Raw Power Data'!B343)</f>
        <v>-</v>
      </c>
      <c r="C343" t="e">
        <f>VLOOKUP(A343,'Step 1.2 Raw OAT Data'!$A:$B,2)</f>
        <v>#N/A</v>
      </c>
    </row>
    <row r="344" spans="1:3" x14ac:dyDescent="0.25">
      <c r="A344" s="32" t="str">
        <f>IF(ISBLANK('Step 1.1 Raw Power Data'!A344),"-",'Step 1.1 Raw Power Data'!A344)</f>
        <v>-</v>
      </c>
      <c r="B344" t="str">
        <f>IF(ISBLANK('Step 1.1 Raw Power Data'!B344),"-",'Step 1.1 Raw Power Data'!B344)</f>
        <v>-</v>
      </c>
      <c r="C344" t="e">
        <f>VLOOKUP(A344,'Step 1.2 Raw OAT Data'!$A:$B,2)</f>
        <v>#N/A</v>
      </c>
    </row>
    <row r="345" spans="1:3" x14ac:dyDescent="0.25">
      <c r="A345" s="32" t="str">
        <f>IF(ISBLANK('Step 1.1 Raw Power Data'!A345),"-",'Step 1.1 Raw Power Data'!A345)</f>
        <v>-</v>
      </c>
      <c r="B345" t="str">
        <f>IF(ISBLANK('Step 1.1 Raw Power Data'!B345),"-",'Step 1.1 Raw Power Data'!B345)</f>
        <v>-</v>
      </c>
      <c r="C345" t="e">
        <f>VLOOKUP(A345,'Step 1.2 Raw OAT Data'!$A:$B,2)</f>
        <v>#N/A</v>
      </c>
    </row>
    <row r="346" spans="1:3" x14ac:dyDescent="0.25">
      <c r="A346" s="32" t="str">
        <f>IF(ISBLANK('Step 1.1 Raw Power Data'!A346),"-",'Step 1.1 Raw Power Data'!A346)</f>
        <v>-</v>
      </c>
      <c r="B346" t="str">
        <f>IF(ISBLANK('Step 1.1 Raw Power Data'!B346),"-",'Step 1.1 Raw Power Data'!B346)</f>
        <v>-</v>
      </c>
      <c r="C346" t="e">
        <f>VLOOKUP(A346,'Step 1.2 Raw OAT Data'!$A:$B,2)</f>
        <v>#N/A</v>
      </c>
    </row>
    <row r="347" spans="1:3" x14ac:dyDescent="0.25">
      <c r="A347" s="32" t="str">
        <f>IF(ISBLANK('Step 1.1 Raw Power Data'!A347),"-",'Step 1.1 Raw Power Data'!A347)</f>
        <v>-</v>
      </c>
      <c r="B347" t="str">
        <f>IF(ISBLANK('Step 1.1 Raw Power Data'!B347),"-",'Step 1.1 Raw Power Data'!B347)</f>
        <v>-</v>
      </c>
      <c r="C347" t="e">
        <f>VLOOKUP(A347,'Step 1.2 Raw OAT Data'!$A:$B,2)</f>
        <v>#N/A</v>
      </c>
    </row>
    <row r="348" spans="1:3" x14ac:dyDescent="0.25">
      <c r="A348" s="32" t="str">
        <f>IF(ISBLANK('Step 1.1 Raw Power Data'!A348),"-",'Step 1.1 Raw Power Data'!A348)</f>
        <v>-</v>
      </c>
      <c r="B348" t="str">
        <f>IF(ISBLANK('Step 1.1 Raw Power Data'!B348),"-",'Step 1.1 Raw Power Data'!B348)</f>
        <v>-</v>
      </c>
      <c r="C348" t="e">
        <f>VLOOKUP(A348,'Step 1.2 Raw OAT Data'!$A:$B,2)</f>
        <v>#N/A</v>
      </c>
    </row>
    <row r="349" spans="1:3" x14ac:dyDescent="0.25">
      <c r="A349" s="32" t="str">
        <f>IF(ISBLANK('Step 1.1 Raw Power Data'!A349),"-",'Step 1.1 Raw Power Data'!A349)</f>
        <v>-</v>
      </c>
      <c r="B349" t="str">
        <f>IF(ISBLANK('Step 1.1 Raw Power Data'!B349),"-",'Step 1.1 Raw Power Data'!B349)</f>
        <v>-</v>
      </c>
      <c r="C349" t="e">
        <f>VLOOKUP(A349,'Step 1.2 Raw OAT Data'!$A:$B,2)</f>
        <v>#N/A</v>
      </c>
    </row>
    <row r="350" spans="1:3" x14ac:dyDescent="0.25">
      <c r="A350" s="32" t="str">
        <f>IF(ISBLANK('Step 1.1 Raw Power Data'!A350),"-",'Step 1.1 Raw Power Data'!A350)</f>
        <v>-</v>
      </c>
      <c r="B350" t="str">
        <f>IF(ISBLANK('Step 1.1 Raw Power Data'!B350),"-",'Step 1.1 Raw Power Data'!B350)</f>
        <v>-</v>
      </c>
      <c r="C350" t="e">
        <f>VLOOKUP(A350,'Step 1.2 Raw OAT Data'!$A:$B,2)</f>
        <v>#N/A</v>
      </c>
    </row>
    <row r="351" spans="1:3" x14ac:dyDescent="0.25">
      <c r="A351" s="32" t="str">
        <f>IF(ISBLANK('Step 1.1 Raw Power Data'!A351),"-",'Step 1.1 Raw Power Data'!A351)</f>
        <v>-</v>
      </c>
      <c r="B351" t="str">
        <f>IF(ISBLANK('Step 1.1 Raw Power Data'!B351),"-",'Step 1.1 Raw Power Data'!B351)</f>
        <v>-</v>
      </c>
      <c r="C351" t="e">
        <f>VLOOKUP(A351,'Step 1.2 Raw OAT Data'!$A:$B,2)</f>
        <v>#N/A</v>
      </c>
    </row>
    <row r="352" spans="1:3" x14ac:dyDescent="0.25">
      <c r="A352" s="32" t="str">
        <f>IF(ISBLANK('Step 1.1 Raw Power Data'!A352),"-",'Step 1.1 Raw Power Data'!A352)</f>
        <v>-</v>
      </c>
      <c r="B352" t="str">
        <f>IF(ISBLANK('Step 1.1 Raw Power Data'!B352),"-",'Step 1.1 Raw Power Data'!B352)</f>
        <v>-</v>
      </c>
      <c r="C352" t="e">
        <f>VLOOKUP(A352,'Step 1.2 Raw OAT Data'!$A:$B,2)</f>
        <v>#N/A</v>
      </c>
    </row>
    <row r="353" spans="1:3" x14ac:dyDescent="0.25">
      <c r="A353" s="32" t="str">
        <f>IF(ISBLANK('Step 1.1 Raw Power Data'!A353),"-",'Step 1.1 Raw Power Data'!A353)</f>
        <v>-</v>
      </c>
      <c r="B353" t="str">
        <f>IF(ISBLANK('Step 1.1 Raw Power Data'!B353),"-",'Step 1.1 Raw Power Data'!B353)</f>
        <v>-</v>
      </c>
      <c r="C353" t="e">
        <f>VLOOKUP(A353,'Step 1.2 Raw OAT Data'!$A:$B,2)</f>
        <v>#N/A</v>
      </c>
    </row>
    <row r="354" spans="1:3" x14ac:dyDescent="0.25">
      <c r="A354" s="32" t="str">
        <f>IF(ISBLANK('Step 1.1 Raw Power Data'!A354),"-",'Step 1.1 Raw Power Data'!A354)</f>
        <v>-</v>
      </c>
      <c r="B354" t="str">
        <f>IF(ISBLANK('Step 1.1 Raw Power Data'!B354),"-",'Step 1.1 Raw Power Data'!B354)</f>
        <v>-</v>
      </c>
      <c r="C354" t="e">
        <f>VLOOKUP(A354,'Step 1.2 Raw OAT Data'!$A:$B,2)</f>
        <v>#N/A</v>
      </c>
    </row>
    <row r="355" spans="1:3" x14ac:dyDescent="0.25">
      <c r="A355" s="32" t="str">
        <f>IF(ISBLANK('Step 1.1 Raw Power Data'!A355),"-",'Step 1.1 Raw Power Data'!A355)</f>
        <v>-</v>
      </c>
      <c r="B355" t="str">
        <f>IF(ISBLANK('Step 1.1 Raw Power Data'!B355),"-",'Step 1.1 Raw Power Data'!B355)</f>
        <v>-</v>
      </c>
      <c r="C355" t="e">
        <f>VLOOKUP(A355,'Step 1.2 Raw OAT Data'!$A:$B,2)</f>
        <v>#N/A</v>
      </c>
    </row>
    <row r="356" spans="1:3" x14ac:dyDescent="0.25">
      <c r="A356" s="32" t="str">
        <f>IF(ISBLANK('Step 1.1 Raw Power Data'!A356),"-",'Step 1.1 Raw Power Data'!A356)</f>
        <v>-</v>
      </c>
      <c r="B356" t="str">
        <f>IF(ISBLANK('Step 1.1 Raw Power Data'!B356),"-",'Step 1.1 Raw Power Data'!B356)</f>
        <v>-</v>
      </c>
      <c r="C356" t="e">
        <f>VLOOKUP(A356,'Step 1.2 Raw OAT Data'!$A:$B,2)</f>
        <v>#N/A</v>
      </c>
    </row>
    <row r="357" spans="1:3" x14ac:dyDescent="0.25">
      <c r="A357" s="32" t="str">
        <f>IF(ISBLANK('Step 1.1 Raw Power Data'!A357),"-",'Step 1.1 Raw Power Data'!A357)</f>
        <v>-</v>
      </c>
      <c r="B357" t="str">
        <f>IF(ISBLANK('Step 1.1 Raw Power Data'!B357),"-",'Step 1.1 Raw Power Data'!B357)</f>
        <v>-</v>
      </c>
      <c r="C357" t="e">
        <f>VLOOKUP(A357,'Step 1.2 Raw OAT Data'!$A:$B,2)</f>
        <v>#N/A</v>
      </c>
    </row>
    <row r="358" spans="1:3" x14ac:dyDescent="0.25">
      <c r="A358" s="32" t="str">
        <f>IF(ISBLANK('Step 1.1 Raw Power Data'!A358),"-",'Step 1.1 Raw Power Data'!A358)</f>
        <v>-</v>
      </c>
      <c r="B358" t="str">
        <f>IF(ISBLANK('Step 1.1 Raw Power Data'!B358),"-",'Step 1.1 Raw Power Data'!B358)</f>
        <v>-</v>
      </c>
      <c r="C358" t="e">
        <f>VLOOKUP(A358,'Step 1.2 Raw OAT Data'!$A:$B,2)</f>
        <v>#N/A</v>
      </c>
    </row>
    <row r="359" spans="1:3" x14ac:dyDescent="0.25">
      <c r="A359" s="32" t="str">
        <f>IF(ISBLANK('Step 1.1 Raw Power Data'!A359),"-",'Step 1.1 Raw Power Data'!A359)</f>
        <v>-</v>
      </c>
      <c r="B359" t="str">
        <f>IF(ISBLANK('Step 1.1 Raw Power Data'!B359),"-",'Step 1.1 Raw Power Data'!B359)</f>
        <v>-</v>
      </c>
      <c r="C359" t="e">
        <f>VLOOKUP(A359,'Step 1.2 Raw OAT Data'!$A:$B,2)</f>
        <v>#N/A</v>
      </c>
    </row>
    <row r="360" spans="1:3" x14ac:dyDescent="0.25">
      <c r="A360" s="32" t="str">
        <f>IF(ISBLANK('Step 1.1 Raw Power Data'!A360),"-",'Step 1.1 Raw Power Data'!A360)</f>
        <v>-</v>
      </c>
      <c r="B360" t="str">
        <f>IF(ISBLANK('Step 1.1 Raw Power Data'!B360),"-",'Step 1.1 Raw Power Data'!B360)</f>
        <v>-</v>
      </c>
      <c r="C360" t="e">
        <f>VLOOKUP(A360,'Step 1.2 Raw OAT Data'!$A:$B,2)</f>
        <v>#N/A</v>
      </c>
    </row>
    <row r="361" spans="1:3" x14ac:dyDescent="0.25">
      <c r="A361" s="32" t="str">
        <f>IF(ISBLANK('Step 1.1 Raw Power Data'!A361),"-",'Step 1.1 Raw Power Data'!A361)</f>
        <v>-</v>
      </c>
      <c r="B361" t="str">
        <f>IF(ISBLANK('Step 1.1 Raw Power Data'!B361),"-",'Step 1.1 Raw Power Data'!B361)</f>
        <v>-</v>
      </c>
      <c r="C361" t="e">
        <f>VLOOKUP(A361,'Step 1.2 Raw OAT Data'!$A:$B,2)</f>
        <v>#N/A</v>
      </c>
    </row>
    <row r="362" spans="1:3" x14ac:dyDescent="0.25">
      <c r="A362" s="32" t="str">
        <f>IF(ISBLANK('Step 1.1 Raw Power Data'!A362),"-",'Step 1.1 Raw Power Data'!A362)</f>
        <v>-</v>
      </c>
      <c r="B362" t="str">
        <f>IF(ISBLANK('Step 1.1 Raw Power Data'!B362),"-",'Step 1.1 Raw Power Data'!B362)</f>
        <v>-</v>
      </c>
      <c r="C362" t="e">
        <f>VLOOKUP(A362,'Step 1.2 Raw OAT Data'!$A:$B,2)</f>
        <v>#N/A</v>
      </c>
    </row>
    <row r="363" spans="1:3" x14ac:dyDescent="0.25">
      <c r="A363" s="32" t="str">
        <f>IF(ISBLANK('Step 1.1 Raw Power Data'!A363),"-",'Step 1.1 Raw Power Data'!A363)</f>
        <v>-</v>
      </c>
      <c r="B363" t="str">
        <f>IF(ISBLANK('Step 1.1 Raw Power Data'!B363),"-",'Step 1.1 Raw Power Data'!B363)</f>
        <v>-</v>
      </c>
      <c r="C363" t="e">
        <f>VLOOKUP(A363,'Step 1.2 Raw OAT Data'!$A:$B,2)</f>
        <v>#N/A</v>
      </c>
    </row>
    <row r="364" spans="1:3" x14ac:dyDescent="0.25">
      <c r="A364" s="32" t="str">
        <f>IF(ISBLANK('Step 1.1 Raw Power Data'!A364),"-",'Step 1.1 Raw Power Data'!A364)</f>
        <v>-</v>
      </c>
      <c r="B364" t="str">
        <f>IF(ISBLANK('Step 1.1 Raw Power Data'!B364),"-",'Step 1.1 Raw Power Data'!B364)</f>
        <v>-</v>
      </c>
      <c r="C364" t="e">
        <f>VLOOKUP(A364,'Step 1.2 Raw OAT Data'!$A:$B,2)</f>
        <v>#N/A</v>
      </c>
    </row>
    <row r="365" spans="1:3" x14ac:dyDescent="0.25">
      <c r="A365" s="32" t="str">
        <f>IF(ISBLANK('Step 1.1 Raw Power Data'!A365),"-",'Step 1.1 Raw Power Data'!A365)</f>
        <v>-</v>
      </c>
      <c r="B365" t="str">
        <f>IF(ISBLANK('Step 1.1 Raw Power Data'!B365),"-",'Step 1.1 Raw Power Data'!B365)</f>
        <v>-</v>
      </c>
      <c r="C365" t="e">
        <f>VLOOKUP(A365,'Step 1.2 Raw OAT Data'!$A:$B,2)</f>
        <v>#N/A</v>
      </c>
    </row>
    <row r="366" spans="1:3" x14ac:dyDescent="0.25">
      <c r="A366" s="32" t="str">
        <f>IF(ISBLANK('Step 1.1 Raw Power Data'!A366),"-",'Step 1.1 Raw Power Data'!A366)</f>
        <v>-</v>
      </c>
      <c r="B366" t="str">
        <f>IF(ISBLANK('Step 1.1 Raw Power Data'!B366),"-",'Step 1.1 Raw Power Data'!B366)</f>
        <v>-</v>
      </c>
      <c r="C366" t="e">
        <f>VLOOKUP(A366,'Step 1.2 Raw OAT Data'!$A:$B,2)</f>
        <v>#N/A</v>
      </c>
    </row>
    <row r="367" spans="1:3" x14ac:dyDescent="0.25">
      <c r="A367" s="32" t="str">
        <f>IF(ISBLANK('Step 1.1 Raw Power Data'!A367),"-",'Step 1.1 Raw Power Data'!A367)</f>
        <v>-</v>
      </c>
      <c r="B367" t="str">
        <f>IF(ISBLANK('Step 1.1 Raw Power Data'!B367),"-",'Step 1.1 Raw Power Data'!B367)</f>
        <v>-</v>
      </c>
      <c r="C367" t="e">
        <f>VLOOKUP(A367,'Step 1.2 Raw OAT Data'!$A:$B,2)</f>
        <v>#N/A</v>
      </c>
    </row>
    <row r="368" spans="1:3" x14ac:dyDescent="0.25">
      <c r="A368" s="32" t="str">
        <f>IF(ISBLANK('Step 1.1 Raw Power Data'!A368),"-",'Step 1.1 Raw Power Data'!A368)</f>
        <v>-</v>
      </c>
      <c r="B368" t="str">
        <f>IF(ISBLANK('Step 1.1 Raw Power Data'!B368),"-",'Step 1.1 Raw Power Data'!B368)</f>
        <v>-</v>
      </c>
      <c r="C368" t="e">
        <f>VLOOKUP(A368,'Step 1.2 Raw OAT Data'!$A:$B,2)</f>
        <v>#N/A</v>
      </c>
    </row>
    <row r="369" spans="1:3" x14ac:dyDescent="0.25">
      <c r="A369" s="32" t="str">
        <f>IF(ISBLANK('Step 1.1 Raw Power Data'!A369),"-",'Step 1.1 Raw Power Data'!A369)</f>
        <v>-</v>
      </c>
      <c r="B369" t="str">
        <f>IF(ISBLANK('Step 1.1 Raw Power Data'!B369),"-",'Step 1.1 Raw Power Data'!B369)</f>
        <v>-</v>
      </c>
      <c r="C369" t="e">
        <f>VLOOKUP(A369,'Step 1.2 Raw OAT Data'!$A:$B,2)</f>
        <v>#N/A</v>
      </c>
    </row>
    <row r="370" spans="1:3" x14ac:dyDescent="0.25">
      <c r="A370" s="32" t="str">
        <f>IF(ISBLANK('Step 1.1 Raw Power Data'!A370),"-",'Step 1.1 Raw Power Data'!A370)</f>
        <v>-</v>
      </c>
      <c r="B370" t="str">
        <f>IF(ISBLANK('Step 1.1 Raw Power Data'!B370),"-",'Step 1.1 Raw Power Data'!B370)</f>
        <v>-</v>
      </c>
      <c r="C370" t="e">
        <f>VLOOKUP(A370,'Step 1.2 Raw OAT Data'!$A:$B,2)</f>
        <v>#N/A</v>
      </c>
    </row>
    <row r="371" spans="1:3" x14ac:dyDescent="0.25">
      <c r="A371" s="32" t="str">
        <f>IF(ISBLANK('Step 1.1 Raw Power Data'!A371),"-",'Step 1.1 Raw Power Data'!A371)</f>
        <v>-</v>
      </c>
      <c r="B371" t="str">
        <f>IF(ISBLANK('Step 1.1 Raw Power Data'!B371),"-",'Step 1.1 Raw Power Data'!B371)</f>
        <v>-</v>
      </c>
      <c r="C371" t="e">
        <f>VLOOKUP(A371,'Step 1.2 Raw OAT Data'!$A:$B,2)</f>
        <v>#N/A</v>
      </c>
    </row>
    <row r="372" spans="1:3" x14ac:dyDescent="0.25">
      <c r="A372" s="32" t="str">
        <f>IF(ISBLANK('Step 1.1 Raw Power Data'!A372),"-",'Step 1.1 Raw Power Data'!A372)</f>
        <v>-</v>
      </c>
      <c r="B372" t="str">
        <f>IF(ISBLANK('Step 1.1 Raw Power Data'!B372),"-",'Step 1.1 Raw Power Data'!B372)</f>
        <v>-</v>
      </c>
      <c r="C372" t="e">
        <f>VLOOKUP(A372,'Step 1.2 Raw OAT Data'!$A:$B,2)</f>
        <v>#N/A</v>
      </c>
    </row>
    <row r="373" spans="1:3" x14ac:dyDescent="0.25">
      <c r="A373" s="32" t="str">
        <f>IF(ISBLANK('Step 1.1 Raw Power Data'!A373),"-",'Step 1.1 Raw Power Data'!A373)</f>
        <v>-</v>
      </c>
      <c r="B373" t="str">
        <f>IF(ISBLANK('Step 1.1 Raw Power Data'!B373),"-",'Step 1.1 Raw Power Data'!B373)</f>
        <v>-</v>
      </c>
      <c r="C373" t="e">
        <f>VLOOKUP(A373,'Step 1.2 Raw OAT Data'!$A:$B,2)</f>
        <v>#N/A</v>
      </c>
    </row>
    <row r="374" spans="1:3" x14ac:dyDescent="0.25">
      <c r="A374" s="32" t="str">
        <f>IF(ISBLANK('Step 1.1 Raw Power Data'!A374),"-",'Step 1.1 Raw Power Data'!A374)</f>
        <v>-</v>
      </c>
      <c r="B374" t="str">
        <f>IF(ISBLANK('Step 1.1 Raw Power Data'!B374),"-",'Step 1.1 Raw Power Data'!B374)</f>
        <v>-</v>
      </c>
      <c r="C374" t="e">
        <f>VLOOKUP(A374,'Step 1.2 Raw OAT Data'!$A:$B,2)</f>
        <v>#N/A</v>
      </c>
    </row>
    <row r="375" spans="1:3" x14ac:dyDescent="0.25">
      <c r="A375" s="32" t="str">
        <f>IF(ISBLANK('Step 1.1 Raw Power Data'!A375),"-",'Step 1.1 Raw Power Data'!A375)</f>
        <v>-</v>
      </c>
      <c r="B375" t="str">
        <f>IF(ISBLANK('Step 1.1 Raw Power Data'!B375),"-",'Step 1.1 Raw Power Data'!B375)</f>
        <v>-</v>
      </c>
      <c r="C375" t="e">
        <f>VLOOKUP(A375,'Step 1.2 Raw OAT Data'!$A:$B,2)</f>
        <v>#N/A</v>
      </c>
    </row>
    <row r="376" spans="1:3" x14ac:dyDescent="0.25">
      <c r="A376" s="32" t="str">
        <f>IF(ISBLANK('Step 1.1 Raw Power Data'!A376),"-",'Step 1.1 Raw Power Data'!A376)</f>
        <v>-</v>
      </c>
      <c r="B376" t="str">
        <f>IF(ISBLANK('Step 1.1 Raw Power Data'!B376),"-",'Step 1.1 Raw Power Data'!B376)</f>
        <v>-</v>
      </c>
      <c r="C376" t="e">
        <f>VLOOKUP(A376,'Step 1.2 Raw OAT Data'!$A:$B,2)</f>
        <v>#N/A</v>
      </c>
    </row>
    <row r="377" spans="1:3" x14ac:dyDescent="0.25">
      <c r="A377" s="32" t="str">
        <f>IF(ISBLANK('Step 1.1 Raw Power Data'!A377),"-",'Step 1.1 Raw Power Data'!A377)</f>
        <v>-</v>
      </c>
      <c r="B377" t="str">
        <f>IF(ISBLANK('Step 1.1 Raw Power Data'!B377),"-",'Step 1.1 Raw Power Data'!B377)</f>
        <v>-</v>
      </c>
      <c r="C377" t="e">
        <f>VLOOKUP(A377,'Step 1.2 Raw OAT Data'!$A:$B,2)</f>
        <v>#N/A</v>
      </c>
    </row>
    <row r="378" spans="1:3" x14ac:dyDescent="0.25">
      <c r="A378" s="32" t="str">
        <f>IF(ISBLANK('Step 1.1 Raw Power Data'!A378),"-",'Step 1.1 Raw Power Data'!A378)</f>
        <v>-</v>
      </c>
      <c r="B378" t="str">
        <f>IF(ISBLANK('Step 1.1 Raw Power Data'!B378),"-",'Step 1.1 Raw Power Data'!B378)</f>
        <v>-</v>
      </c>
      <c r="C378" t="e">
        <f>VLOOKUP(A378,'Step 1.2 Raw OAT Data'!$A:$B,2)</f>
        <v>#N/A</v>
      </c>
    </row>
    <row r="379" spans="1:3" x14ac:dyDescent="0.25">
      <c r="A379" s="32" t="str">
        <f>IF(ISBLANK('Step 1.1 Raw Power Data'!A379),"-",'Step 1.1 Raw Power Data'!A379)</f>
        <v>-</v>
      </c>
      <c r="B379" t="str">
        <f>IF(ISBLANK('Step 1.1 Raw Power Data'!B379),"-",'Step 1.1 Raw Power Data'!B379)</f>
        <v>-</v>
      </c>
      <c r="C379" t="e">
        <f>VLOOKUP(A379,'Step 1.2 Raw OAT Data'!$A:$B,2)</f>
        <v>#N/A</v>
      </c>
    </row>
    <row r="380" spans="1:3" x14ac:dyDescent="0.25">
      <c r="A380" s="32" t="str">
        <f>IF(ISBLANK('Step 1.1 Raw Power Data'!A380),"-",'Step 1.1 Raw Power Data'!A380)</f>
        <v>-</v>
      </c>
      <c r="B380" t="str">
        <f>IF(ISBLANK('Step 1.1 Raw Power Data'!B380),"-",'Step 1.1 Raw Power Data'!B380)</f>
        <v>-</v>
      </c>
      <c r="C380" t="e">
        <f>VLOOKUP(A380,'Step 1.2 Raw OAT Data'!$A:$B,2)</f>
        <v>#N/A</v>
      </c>
    </row>
    <row r="381" spans="1:3" x14ac:dyDescent="0.25">
      <c r="A381" s="32" t="str">
        <f>IF(ISBLANK('Step 1.1 Raw Power Data'!A381),"-",'Step 1.1 Raw Power Data'!A381)</f>
        <v>-</v>
      </c>
      <c r="B381" t="str">
        <f>IF(ISBLANK('Step 1.1 Raw Power Data'!B381),"-",'Step 1.1 Raw Power Data'!B381)</f>
        <v>-</v>
      </c>
      <c r="C381" t="e">
        <f>VLOOKUP(A381,'Step 1.2 Raw OAT Data'!$A:$B,2)</f>
        <v>#N/A</v>
      </c>
    </row>
    <row r="382" spans="1:3" x14ac:dyDescent="0.25">
      <c r="A382" s="32" t="str">
        <f>IF(ISBLANK('Step 1.1 Raw Power Data'!A382),"-",'Step 1.1 Raw Power Data'!A382)</f>
        <v>-</v>
      </c>
      <c r="B382" t="str">
        <f>IF(ISBLANK('Step 1.1 Raw Power Data'!B382),"-",'Step 1.1 Raw Power Data'!B382)</f>
        <v>-</v>
      </c>
      <c r="C382" t="e">
        <f>VLOOKUP(A382,'Step 1.2 Raw OAT Data'!$A:$B,2)</f>
        <v>#N/A</v>
      </c>
    </row>
    <row r="383" spans="1:3" x14ac:dyDescent="0.25">
      <c r="A383" s="32" t="str">
        <f>IF(ISBLANK('Step 1.1 Raw Power Data'!A383),"-",'Step 1.1 Raw Power Data'!A383)</f>
        <v>-</v>
      </c>
      <c r="B383" t="str">
        <f>IF(ISBLANK('Step 1.1 Raw Power Data'!B383),"-",'Step 1.1 Raw Power Data'!B383)</f>
        <v>-</v>
      </c>
      <c r="C383" t="e">
        <f>VLOOKUP(A383,'Step 1.2 Raw OAT Data'!$A:$B,2)</f>
        <v>#N/A</v>
      </c>
    </row>
    <row r="384" spans="1:3" x14ac:dyDescent="0.25">
      <c r="A384" s="32" t="str">
        <f>IF(ISBLANK('Step 1.1 Raw Power Data'!A384),"-",'Step 1.1 Raw Power Data'!A384)</f>
        <v>-</v>
      </c>
      <c r="B384" t="str">
        <f>IF(ISBLANK('Step 1.1 Raw Power Data'!B384),"-",'Step 1.1 Raw Power Data'!B384)</f>
        <v>-</v>
      </c>
      <c r="C384" t="e">
        <f>VLOOKUP(A384,'Step 1.2 Raw OAT Data'!$A:$B,2)</f>
        <v>#N/A</v>
      </c>
    </row>
    <row r="385" spans="1:3" x14ac:dyDescent="0.25">
      <c r="A385" s="32" t="str">
        <f>IF(ISBLANK('Step 1.1 Raw Power Data'!A385),"-",'Step 1.1 Raw Power Data'!A385)</f>
        <v>-</v>
      </c>
      <c r="B385" t="str">
        <f>IF(ISBLANK('Step 1.1 Raw Power Data'!B385),"-",'Step 1.1 Raw Power Data'!B385)</f>
        <v>-</v>
      </c>
      <c r="C385" t="e">
        <f>VLOOKUP(A385,'Step 1.2 Raw OAT Data'!$A:$B,2)</f>
        <v>#N/A</v>
      </c>
    </row>
    <row r="386" spans="1:3" x14ac:dyDescent="0.25">
      <c r="A386" s="32" t="str">
        <f>IF(ISBLANK('Step 1.1 Raw Power Data'!A386),"-",'Step 1.1 Raw Power Data'!A386)</f>
        <v>-</v>
      </c>
      <c r="B386" t="str">
        <f>IF(ISBLANK('Step 1.1 Raw Power Data'!B386),"-",'Step 1.1 Raw Power Data'!B386)</f>
        <v>-</v>
      </c>
      <c r="C386" t="e">
        <f>VLOOKUP(A386,'Step 1.2 Raw OAT Data'!$A:$B,2)</f>
        <v>#N/A</v>
      </c>
    </row>
    <row r="387" spans="1:3" x14ac:dyDescent="0.25">
      <c r="A387" s="32" t="str">
        <f>IF(ISBLANK('Step 1.1 Raw Power Data'!A387),"-",'Step 1.1 Raw Power Data'!A387)</f>
        <v>-</v>
      </c>
      <c r="B387" t="str">
        <f>IF(ISBLANK('Step 1.1 Raw Power Data'!B387),"-",'Step 1.1 Raw Power Data'!B387)</f>
        <v>-</v>
      </c>
      <c r="C387" t="e">
        <f>VLOOKUP(A387,'Step 1.2 Raw OAT Data'!$A:$B,2)</f>
        <v>#N/A</v>
      </c>
    </row>
    <row r="388" spans="1:3" x14ac:dyDescent="0.25">
      <c r="A388" s="32" t="str">
        <f>IF(ISBLANK('Step 1.1 Raw Power Data'!A388),"-",'Step 1.1 Raw Power Data'!A388)</f>
        <v>-</v>
      </c>
      <c r="B388" t="str">
        <f>IF(ISBLANK('Step 1.1 Raw Power Data'!B388),"-",'Step 1.1 Raw Power Data'!B388)</f>
        <v>-</v>
      </c>
      <c r="C388" t="e">
        <f>VLOOKUP(A388,'Step 1.2 Raw OAT Data'!$A:$B,2)</f>
        <v>#N/A</v>
      </c>
    </row>
    <row r="389" spans="1:3" x14ac:dyDescent="0.25">
      <c r="A389" s="32" t="str">
        <f>IF(ISBLANK('Step 1.1 Raw Power Data'!A389),"-",'Step 1.1 Raw Power Data'!A389)</f>
        <v>-</v>
      </c>
      <c r="B389" t="str">
        <f>IF(ISBLANK('Step 1.1 Raw Power Data'!B389),"-",'Step 1.1 Raw Power Data'!B389)</f>
        <v>-</v>
      </c>
      <c r="C389" t="e">
        <f>VLOOKUP(A389,'Step 1.2 Raw OAT Data'!$A:$B,2)</f>
        <v>#N/A</v>
      </c>
    </row>
    <row r="390" spans="1:3" x14ac:dyDescent="0.25">
      <c r="A390" s="32" t="str">
        <f>IF(ISBLANK('Step 1.1 Raw Power Data'!A390),"-",'Step 1.1 Raw Power Data'!A390)</f>
        <v>-</v>
      </c>
      <c r="B390" t="str">
        <f>IF(ISBLANK('Step 1.1 Raw Power Data'!B390),"-",'Step 1.1 Raw Power Data'!B390)</f>
        <v>-</v>
      </c>
      <c r="C390" t="e">
        <f>VLOOKUP(A390,'Step 1.2 Raw OAT Data'!$A:$B,2)</f>
        <v>#N/A</v>
      </c>
    </row>
    <row r="391" spans="1:3" x14ac:dyDescent="0.25">
      <c r="A391" s="32" t="str">
        <f>IF(ISBLANK('Step 1.1 Raw Power Data'!A391),"-",'Step 1.1 Raw Power Data'!A391)</f>
        <v>-</v>
      </c>
      <c r="B391" t="str">
        <f>IF(ISBLANK('Step 1.1 Raw Power Data'!B391),"-",'Step 1.1 Raw Power Data'!B391)</f>
        <v>-</v>
      </c>
      <c r="C391" t="e">
        <f>VLOOKUP(A391,'Step 1.2 Raw OAT Data'!$A:$B,2)</f>
        <v>#N/A</v>
      </c>
    </row>
    <row r="392" spans="1:3" x14ac:dyDescent="0.25">
      <c r="A392" s="32" t="str">
        <f>IF(ISBLANK('Step 1.1 Raw Power Data'!A392),"-",'Step 1.1 Raw Power Data'!A392)</f>
        <v>-</v>
      </c>
      <c r="B392" t="str">
        <f>IF(ISBLANK('Step 1.1 Raw Power Data'!B392),"-",'Step 1.1 Raw Power Data'!B392)</f>
        <v>-</v>
      </c>
      <c r="C392" t="e">
        <f>VLOOKUP(A392,'Step 1.2 Raw OAT Data'!$A:$B,2)</f>
        <v>#N/A</v>
      </c>
    </row>
    <row r="393" spans="1:3" x14ac:dyDescent="0.25">
      <c r="A393" s="32" t="str">
        <f>IF(ISBLANK('Step 1.1 Raw Power Data'!A393),"-",'Step 1.1 Raw Power Data'!A393)</f>
        <v>-</v>
      </c>
      <c r="B393" t="str">
        <f>IF(ISBLANK('Step 1.1 Raw Power Data'!B393),"-",'Step 1.1 Raw Power Data'!B393)</f>
        <v>-</v>
      </c>
      <c r="C393" t="e">
        <f>VLOOKUP(A393,'Step 1.2 Raw OAT Data'!$A:$B,2)</f>
        <v>#N/A</v>
      </c>
    </row>
    <row r="394" spans="1:3" x14ac:dyDescent="0.25">
      <c r="A394" s="32" t="str">
        <f>IF(ISBLANK('Step 1.1 Raw Power Data'!A394),"-",'Step 1.1 Raw Power Data'!A394)</f>
        <v>-</v>
      </c>
      <c r="B394" t="str">
        <f>IF(ISBLANK('Step 1.1 Raw Power Data'!B394),"-",'Step 1.1 Raw Power Data'!B394)</f>
        <v>-</v>
      </c>
      <c r="C394" t="e">
        <f>VLOOKUP(A394,'Step 1.2 Raw OAT Data'!$A:$B,2)</f>
        <v>#N/A</v>
      </c>
    </row>
    <row r="395" spans="1:3" x14ac:dyDescent="0.25">
      <c r="A395" s="32" t="str">
        <f>IF(ISBLANK('Step 1.1 Raw Power Data'!A395),"-",'Step 1.1 Raw Power Data'!A395)</f>
        <v>-</v>
      </c>
      <c r="B395" t="str">
        <f>IF(ISBLANK('Step 1.1 Raw Power Data'!B395),"-",'Step 1.1 Raw Power Data'!B395)</f>
        <v>-</v>
      </c>
      <c r="C395" t="e">
        <f>VLOOKUP(A395,'Step 1.2 Raw OAT Data'!$A:$B,2)</f>
        <v>#N/A</v>
      </c>
    </row>
    <row r="396" spans="1:3" x14ac:dyDescent="0.25">
      <c r="A396" s="32" t="str">
        <f>IF(ISBLANK('Step 1.1 Raw Power Data'!A396),"-",'Step 1.1 Raw Power Data'!A396)</f>
        <v>-</v>
      </c>
      <c r="B396" t="str">
        <f>IF(ISBLANK('Step 1.1 Raw Power Data'!B396),"-",'Step 1.1 Raw Power Data'!B396)</f>
        <v>-</v>
      </c>
      <c r="C396" t="e">
        <f>VLOOKUP(A396,'Step 1.2 Raw OAT Data'!$A:$B,2)</f>
        <v>#N/A</v>
      </c>
    </row>
    <row r="397" spans="1:3" x14ac:dyDescent="0.25">
      <c r="A397" s="32" t="str">
        <f>IF(ISBLANK('Step 1.1 Raw Power Data'!A397),"-",'Step 1.1 Raw Power Data'!A397)</f>
        <v>-</v>
      </c>
      <c r="B397" t="str">
        <f>IF(ISBLANK('Step 1.1 Raw Power Data'!B397),"-",'Step 1.1 Raw Power Data'!B397)</f>
        <v>-</v>
      </c>
      <c r="C397" t="e">
        <f>VLOOKUP(A397,'Step 1.2 Raw OAT Data'!$A:$B,2)</f>
        <v>#N/A</v>
      </c>
    </row>
    <row r="398" spans="1:3" x14ac:dyDescent="0.25">
      <c r="A398" s="32" t="str">
        <f>IF(ISBLANK('Step 1.1 Raw Power Data'!A398),"-",'Step 1.1 Raw Power Data'!A398)</f>
        <v>-</v>
      </c>
      <c r="B398" t="str">
        <f>IF(ISBLANK('Step 1.1 Raw Power Data'!B398),"-",'Step 1.1 Raw Power Data'!B398)</f>
        <v>-</v>
      </c>
      <c r="C398" t="e">
        <f>VLOOKUP(A398,'Step 1.2 Raw OAT Data'!$A:$B,2)</f>
        <v>#N/A</v>
      </c>
    </row>
    <row r="399" spans="1:3" x14ac:dyDescent="0.25">
      <c r="A399" s="32" t="str">
        <f>IF(ISBLANK('Step 1.1 Raw Power Data'!A399),"-",'Step 1.1 Raw Power Data'!A399)</f>
        <v>-</v>
      </c>
      <c r="B399" t="str">
        <f>IF(ISBLANK('Step 1.1 Raw Power Data'!B399),"-",'Step 1.1 Raw Power Data'!B399)</f>
        <v>-</v>
      </c>
      <c r="C399" t="e">
        <f>VLOOKUP(A399,'Step 1.2 Raw OAT Data'!$A:$B,2)</f>
        <v>#N/A</v>
      </c>
    </row>
    <row r="400" spans="1:3" x14ac:dyDescent="0.25">
      <c r="A400" s="32" t="str">
        <f>IF(ISBLANK('Step 1.1 Raw Power Data'!A400),"-",'Step 1.1 Raw Power Data'!A400)</f>
        <v>-</v>
      </c>
      <c r="B400" t="str">
        <f>IF(ISBLANK('Step 1.1 Raw Power Data'!B400),"-",'Step 1.1 Raw Power Data'!B400)</f>
        <v>-</v>
      </c>
      <c r="C400" t="e">
        <f>VLOOKUP(A400,'Step 1.2 Raw OAT Data'!$A:$B,2)</f>
        <v>#N/A</v>
      </c>
    </row>
    <row r="401" spans="1:3" x14ac:dyDescent="0.25">
      <c r="A401" s="32" t="str">
        <f>IF(ISBLANK('Step 1.1 Raw Power Data'!A401),"-",'Step 1.1 Raw Power Data'!A401)</f>
        <v>-</v>
      </c>
      <c r="B401" t="str">
        <f>IF(ISBLANK('Step 1.1 Raw Power Data'!B401),"-",'Step 1.1 Raw Power Data'!B401)</f>
        <v>-</v>
      </c>
      <c r="C401" t="e">
        <f>VLOOKUP(A401,'Step 1.2 Raw OAT Data'!$A:$B,2)</f>
        <v>#N/A</v>
      </c>
    </row>
    <row r="402" spans="1:3" x14ac:dyDescent="0.25">
      <c r="A402" s="32" t="str">
        <f>IF(ISBLANK('Step 1.1 Raw Power Data'!A402),"-",'Step 1.1 Raw Power Data'!A402)</f>
        <v>-</v>
      </c>
      <c r="B402" t="str">
        <f>IF(ISBLANK('Step 1.1 Raw Power Data'!B402),"-",'Step 1.1 Raw Power Data'!B402)</f>
        <v>-</v>
      </c>
      <c r="C402" t="e">
        <f>VLOOKUP(A402,'Step 1.2 Raw OAT Data'!$A:$B,2)</f>
        <v>#N/A</v>
      </c>
    </row>
    <row r="403" spans="1:3" x14ac:dyDescent="0.25">
      <c r="A403" s="32" t="str">
        <f>IF(ISBLANK('Step 1.1 Raw Power Data'!A403),"-",'Step 1.1 Raw Power Data'!A403)</f>
        <v>-</v>
      </c>
      <c r="B403" t="str">
        <f>IF(ISBLANK('Step 1.1 Raw Power Data'!B403),"-",'Step 1.1 Raw Power Data'!B403)</f>
        <v>-</v>
      </c>
      <c r="C403" t="e">
        <f>VLOOKUP(A403,'Step 1.2 Raw OAT Data'!$A:$B,2)</f>
        <v>#N/A</v>
      </c>
    </row>
    <row r="404" spans="1:3" x14ac:dyDescent="0.25">
      <c r="A404" s="32" t="str">
        <f>IF(ISBLANK('Step 1.1 Raw Power Data'!A404),"-",'Step 1.1 Raw Power Data'!A404)</f>
        <v>-</v>
      </c>
      <c r="B404" t="str">
        <f>IF(ISBLANK('Step 1.1 Raw Power Data'!B404),"-",'Step 1.1 Raw Power Data'!B404)</f>
        <v>-</v>
      </c>
      <c r="C404" t="e">
        <f>VLOOKUP(A404,'Step 1.2 Raw OAT Data'!$A:$B,2)</f>
        <v>#N/A</v>
      </c>
    </row>
    <row r="405" spans="1:3" x14ac:dyDescent="0.25">
      <c r="A405" s="32" t="str">
        <f>IF(ISBLANK('Step 1.1 Raw Power Data'!A405),"-",'Step 1.1 Raw Power Data'!A405)</f>
        <v>-</v>
      </c>
      <c r="B405" t="str">
        <f>IF(ISBLANK('Step 1.1 Raw Power Data'!B405),"-",'Step 1.1 Raw Power Data'!B405)</f>
        <v>-</v>
      </c>
      <c r="C405" t="e">
        <f>VLOOKUP(A405,'Step 1.2 Raw OAT Data'!$A:$B,2)</f>
        <v>#N/A</v>
      </c>
    </row>
    <row r="406" spans="1:3" x14ac:dyDescent="0.25">
      <c r="A406" s="32" t="str">
        <f>IF(ISBLANK('Step 1.1 Raw Power Data'!A406),"-",'Step 1.1 Raw Power Data'!A406)</f>
        <v>-</v>
      </c>
      <c r="B406" t="str">
        <f>IF(ISBLANK('Step 1.1 Raw Power Data'!B406),"-",'Step 1.1 Raw Power Data'!B406)</f>
        <v>-</v>
      </c>
      <c r="C406" t="e">
        <f>VLOOKUP(A406,'Step 1.2 Raw OAT Data'!$A:$B,2)</f>
        <v>#N/A</v>
      </c>
    </row>
    <row r="407" spans="1:3" x14ac:dyDescent="0.25">
      <c r="A407" s="32" t="str">
        <f>IF(ISBLANK('Step 1.1 Raw Power Data'!A407),"-",'Step 1.1 Raw Power Data'!A407)</f>
        <v>-</v>
      </c>
      <c r="B407" t="str">
        <f>IF(ISBLANK('Step 1.1 Raw Power Data'!B407),"-",'Step 1.1 Raw Power Data'!B407)</f>
        <v>-</v>
      </c>
      <c r="C407" t="e">
        <f>VLOOKUP(A407,'Step 1.2 Raw OAT Data'!$A:$B,2)</f>
        <v>#N/A</v>
      </c>
    </row>
    <row r="408" spans="1:3" x14ac:dyDescent="0.25">
      <c r="A408" s="32" t="str">
        <f>IF(ISBLANK('Step 1.1 Raw Power Data'!A408),"-",'Step 1.1 Raw Power Data'!A408)</f>
        <v>-</v>
      </c>
      <c r="B408" t="str">
        <f>IF(ISBLANK('Step 1.1 Raw Power Data'!B408),"-",'Step 1.1 Raw Power Data'!B408)</f>
        <v>-</v>
      </c>
      <c r="C408" t="e">
        <f>VLOOKUP(A408,'Step 1.2 Raw OAT Data'!$A:$B,2)</f>
        <v>#N/A</v>
      </c>
    </row>
    <row r="409" spans="1:3" x14ac:dyDescent="0.25">
      <c r="A409" s="32" t="str">
        <f>IF(ISBLANK('Step 1.1 Raw Power Data'!A409),"-",'Step 1.1 Raw Power Data'!A409)</f>
        <v>-</v>
      </c>
      <c r="B409" t="str">
        <f>IF(ISBLANK('Step 1.1 Raw Power Data'!B409),"-",'Step 1.1 Raw Power Data'!B409)</f>
        <v>-</v>
      </c>
      <c r="C409" t="e">
        <f>VLOOKUP(A409,'Step 1.2 Raw OAT Data'!$A:$B,2)</f>
        <v>#N/A</v>
      </c>
    </row>
    <row r="410" spans="1:3" x14ac:dyDescent="0.25">
      <c r="A410" s="32" t="str">
        <f>IF(ISBLANK('Step 1.1 Raw Power Data'!A410),"-",'Step 1.1 Raw Power Data'!A410)</f>
        <v>-</v>
      </c>
      <c r="B410" t="str">
        <f>IF(ISBLANK('Step 1.1 Raw Power Data'!B410),"-",'Step 1.1 Raw Power Data'!B410)</f>
        <v>-</v>
      </c>
      <c r="C410" t="e">
        <f>VLOOKUP(A410,'Step 1.2 Raw OAT Data'!$A:$B,2)</f>
        <v>#N/A</v>
      </c>
    </row>
    <row r="411" spans="1:3" x14ac:dyDescent="0.25">
      <c r="A411" s="32" t="str">
        <f>IF(ISBLANK('Step 1.1 Raw Power Data'!A411),"-",'Step 1.1 Raw Power Data'!A411)</f>
        <v>-</v>
      </c>
      <c r="B411" t="str">
        <f>IF(ISBLANK('Step 1.1 Raw Power Data'!B411),"-",'Step 1.1 Raw Power Data'!B411)</f>
        <v>-</v>
      </c>
      <c r="C411" t="e">
        <f>VLOOKUP(A411,'Step 1.2 Raw OAT Data'!$A:$B,2)</f>
        <v>#N/A</v>
      </c>
    </row>
    <row r="412" spans="1:3" x14ac:dyDescent="0.25">
      <c r="A412" s="32" t="str">
        <f>IF(ISBLANK('Step 1.1 Raw Power Data'!A412),"-",'Step 1.1 Raw Power Data'!A412)</f>
        <v>-</v>
      </c>
      <c r="B412" t="str">
        <f>IF(ISBLANK('Step 1.1 Raw Power Data'!B412),"-",'Step 1.1 Raw Power Data'!B412)</f>
        <v>-</v>
      </c>
      <c r="C412" t="e">
        <f>VLOOKUP(A412,'Step 1.2 Raw OAT Data'!$A:$B,2)</f>
        <v>#N/A</v>
      </c>
    </row>
    <row r="413" spans="1:3" x14ac:dyDescent="0.25">
      <c r="A413" s="32" t="str">
        <f>IF(ISBLANK('Step 1.1 Raw Power Data'!A413),"-",'Step 1.1 Raw Power Data'!A413)</f>
        <v>-</v>
      </c>
      <c r="B413" t="str">
        <f>IF(ISBLANK('Step 1.1 Raw Power Data'!B413),"-",'Step 1.1 Raw Power Data'!B413)</f>
        <v>-</v>
      </c>
      <c r="C413" t="e">
        <f>VLOOKUP(A413,'Step 1.2 Raw OAT Data'!$A:$B,2)</f>
        <v>#N/A</v>
      </c>
    </row>
    <row r="414" spans="1:3" x14ac:dyDescent="0.25">
      <c r="A414" s="32" t="str">
        <f>IF(ISBLANK('Step 1.1 Raw Power Data'!A414),"-",'Step 1.1 Raw Power Data'!A414)</f>
        <v>-</v>
      </c>
      <c r="B414" t="str">
        <f>IF(ISBLANK('Step 1.1 Raw Power Data'!B414),"-",'Step 1.1 Raw Power Data'!B414)</f>
        <v>-</v>
      </c>
      <c r="C414" t="e">
        <f>VLOOKUP(A414,'Step 1.2 Raw OAT Data'!$A:$B,2)</f>
        <v>#N/A</v>
      </c>
    </row>
    <row r="415" spans="1:3" x14ac:dyDescent="0.25">
      <c r="A415" s="32" t="str">
        <f>IF(ISBLANK('Step 1.1 Raw Power Data'!A415),"-",'Step 1.1 Raw Power Data'!A415)</f>
        <v>-</v>
      </c>
      <c r="B415" t="str">
        <f>IF(ISBLANK('Step 1.1 Raw Power Data'!B415),"-",'Step 1.1 Raw Power Data'!B415)</f>
        <v>-</v>
      </c>
      <c r="C415" t="e">
        <f>VLOOKUP(A415,'Step 1.2 Raw OAT Data'!$A:$B,2)</f>
        <v>#N/A</v>
      </c>
    </row>
    <row r="416" spans="1:3" x14ac:dyDescent="0.25">
      <c r="A416" s="32" t="str">
        <f>IF(ISBLANK('Step 1.1 Raw Power Data'!A416),"-",'Step 1.1 Raw Power Data'!A416)</f>
        <v>-</v>
      </c>
      <c r="B416" t="str">
        <f>IF(ISBLANK('Step 1.1 Raw Power Data'!B416),"-",'Step 1.1 Raw Power Data'!B416)</f>
        <v>-</v>
      </c>
      <c r="C416" t="e">
        <f>VLOOKUP(A416,'Step 1.2 Raw OAT Data'!$A:$B,2)</f>
        <v>#N/A</v>
      </c>
    </row>
    <row r="417" spans="1:3" x14ac:dyDescent="0.25">
      <c r="A417" s="32" t="str">
        <f>IF(ISBLANK('Step 1.1 Raw Power Data'!A417),"-",'Step 1.1 Raw Power Data'!A417)</f>
        <v>-</v>
      </c>
      <c r="B417" t="str">
        <f>IF(ISBLANK('Step 1.1 Raw Power Data'!B417),"-",'Step 1.1 Raw Power Data'!B417)</f>
        <v>-</v>
      </c>
      <c r="C417" t="e">
        <f>VLOOKUP(A417,'Step 1.2 Raw OAT Data'!$A:$B,2)</f>
        <v>#N/A</v>
      </c>
    </row>
    <row r="418" spans="1:3" x14ac:dyDescent="0.25">
      <c r="A418" s="32" t="str">
        <f>IF(ISBLANK('Step 1.1 Raw Power Data'!A418),"-",'Step 1.1 Raw Power Data'!A418)</f>
        <v>-</v>
      </c>
      <c r="B418" t="str">
        <f>IF(ISBLANK('Step 1.1 Raw Power Data'!B418),"-",'Step 1.1 Raw Power Data'!B418)</f>
        <v>-</v>
      </c>
      <c r="C418" t="e">
        <f>VLOOKUP(A418,'Step 1.2 Raw OAT Data'!$A:$B,2)</f>
        <v>#N/A</v>
      </c>
    </row>
    <row r="419" spans="1:3" x14ac:dyDescent="0.25">
      <c r="A419" s="32" t="str">
        <f>IF(ISBLANK('Step 1.1 Raw Power Data'!A419),"-",'Step 1.1 Raw Power Data'!A419)</f>
        <v>-</v>
      </c>
      <c r="B419" t="str">
        <f>IF(ISBLANK('Step 1.1 Raw Power Data'!B419),"-",'Step 1.1 Raw Power Data'!B419)</f>
        <v>-</v>
      </c>
      <c r="C419" t="e">
        <f>VLOOKUP(A419,'Step 1.2 Raw OAT Data'!$A:$B,2)</f>
        <v>#N/A</v>
      </c>
    </row>
    <row r="420" spans="1:3" x14ac:dyDescent="0.25">
      <c r="A420" s="32" t="str">
        <f>IF(ISBLANK('Step 1.1 Raw Power Data'!A420),"-",'Step 1.1 Raw Power Data'!A420)</f>
        <v>-</v>
      </c>
      <c r="B420" t="str">
        <f>IF(ISBLANK('Step 1.1 Raw Power Data'!B420),"-",'Step 1.1 Raw Power Data'!B420)</f>
        <v>-</v>
      </c>
      <c r="C420" t="e">
        <f>VLOOKUP(A420,'Step 1.2 Raw OAT Data'!$A:$B,2)</f>
        <v>#N/A</v>
      </c>
    </row>
    <row r="421" spans="1:3" x14ac:dyDescent="0.25">
      <c r="A421" s="32" t="str">
        <f>IF(ISBLANK('Step 1.1 Raw Power Data'!A421),"-",'Step 1.1 Raw Power Data'!A421)</f>
        <v>-</v>
      </c>
      <c r="B421" t="str">
        <f>IF(ISBLANK('Step 1.1 Raw Power Data'!B421),"-",'Step 1.1 Raw Power Data'!B421)</f>
        <v>-</v>
      </c>
      <c r="C421" t="e">
        <f>VLOOKUP(A421,'Step 1.2 Raw OAT Data'!$A:$B,2)</f>
        <v>#N/A</v>
      </c>
    </row>
    <row r="422" spans="1:3" x14ac:dyDescent="0.25">
      <c r="A422" s="32" t="str">
        <f>IF(ISBLANK('Step 1.1 Raw Power Data'!A422),"-",'Step 1.1 Raw Power Data'!A422)</f>
        <v>-</v>
      </c>
      <c r="B422" t="str">
        <f>IF(ISBLANK('Step 1.1 Raw Power Data'!B422),"-",'Step 1.1 Raw Power Data'!B422)</f>
        <v>-</v>
      </c>
      <c r="C422" t="e">
        <f>VLOOKUP(A422,'Step 1.2 Raw OAT Data'!$A:$B,2)</f>
        <v>#N/A</v>
      </c>
    </row>
    <row r="423" spans="1:3" x14ac:dyDescent="0.25">
      <c r="A423" s="32" t="str">
        <f>IF(ISBLANK('Step 1.1 Raw Power Data'!A423),"-",'Step 1.1 Raw Power Data'!A423)</f>
        <v>-</v>
      </c>
      <c r="B423" t="str">
        <f>IF(ISBLANK('Step 1.1 Raw Power Data'!B423),"-",'Step 1.1 Raw Power Data'!B423)</f>
        <v>-</v>
      </c>
      <c r="C423" t="e">
        <f>VLOOKUP(A423,'Step 1.2 Raw OAT Data'!$A:$B,2)</f>
        <v>#N/A</v>
      </c>
    </row>
    <row r="424" spans="1:3" x14ac:dyDescent="0.25">
      <c r="A424" s="32" t="str">
        <f>IF(ISBLANK('Step 1.1 Raw Power Data'!A424),"-",'Step 1.1 Raw Power Data'!A424)</f>
        <v>-</v>
      </c>
      <c r="B424" t="str">
        <f>IF(ISBLANK('Step 1.1 Raw Power Data'!B424),"-",'Step 1.1 Raw Power Data'!B424)</f>
        <v>-</v>
      </c>
      <c r="C424" t="e">
        <f>VLOOKUP(A424,'Step 1.2 Raw OAT Data'!$A:$B,2)</f>
        <v>#N/A</v>
      </c>
    </row>
    <row r="425" spans="1:3" x14ac:dyDescent="0.25">
      <c r="A425" s="32" t="str">
        <f>IF(ISBLANK('Step 1.1 Raw Power Data'!A425),"-",'Step 1.1 Raw Power Data'!A425)</f>
        <v>-</v>
      </c>
      <c r="B425" t="str">
        <f>IF(ISBLANK('Step 1.1 Raw Power Data'!B425),"-",'Step 1.1 Raw Power Data'!B425)</f>
        <v>-</v>
      </c>
      <c r="C425" t="e">
        <f>VLOOKUP(A425,'Step 1.2 Raw OAT Data'!$A:$B,2)</f>
        <v>#N/A</v>
      </c>
    </row>
    <row r="426" spans="1:3" x14ac:dyDescent="0.25">
      <c r="A426" s="32" t="str">
        <f>IF(ISBLANK('Step 1.1 Raw Power Data'!A426),"-",'Step 1.1 Raw Power Data'!A426)</f>
        <v>-</v>
      </c>
      <c r="B426" t="str">
        <f>IF(ISBLANK('Step 1.1 Raw Power Data'!B426),"-",'Step 1.1 Raw Power Data'!B426)</f>
        <v>-</v>
      </c>
      <c r="C426" t="e">
        <f>VLOOKUP(A426,'Step 1.2 Raw OAT Data'!$A:$B,2)</f>
        <v>#N/A</v>
      </c>
    </row>
    <row r="427" spans="1:3" x14ac:dyDescent="0.25">
      <c r="A427" s="32" t="str">
        <f>IF(ISBLANK('Step 1.1 Raw Power Data'!A427),"-",'Step 1.1 Raw Power Data'!A427)</f>
        <v>-</v>
      </c>
      <c r="B427" t="str">
        <f>IF(ISBLANK('Step 1.1 Raw Power Data'!B427),"-",'Step 1.1 Raw Power Data'!B427)</f>
        <v>-</v>
      </c>
      <c r="C427" t="e">
        <f>VLOOKUP(A427,'Step 1.2 Raw OAT Data'!$A:$B,2)</f>
        <v>#N/A</v>
      </c>
    </row>
    <row r="428" spans="1:3" x14ac:dyDescent="0.25">
      <c r="A428" s="32" t="str">
        <f>IF(ISBLANK('Step 1.1 Raw Power Data'!A428),"-",'Step 1.1 Raw Power Data'!A428)</f>
        <v>-</v>
      </c>
      <c r="B428" t="str">
        <f>IF(ISBLANK('Step 1.1 Raw Power Data'!B428),"-",'Step 1.1 Raw Power Data'!B428)</f>
        <v>-</v>
      </c>
      <c r="C428" t="e">
        <f>VLOOKUP(A428,'Step 1.2 Raw OAT Data'!$A:$B,2)</f>
        <v>#N/A</v>
      </c>
    </row>
    <row r="429" spans="1:3" x14ac:dyDescent="0.25">
      <c r="A429" s="32" t="str">
        <f>IF(ISBLANK('Step 1.1 Raw Power Data'!A429),"-",'Step 1.1 Raw Power Data'!A429)</f>
        <v>-</v>
      </c>
      <c r="B429" t="str">
        <f>IF(ISBLANK('Step 1.1 Raw Power Data'!B429),"-",'Step 1.1 Raw Power Data'!B429)</f>
        <v>-</v>
      </c>
      <c r="C429" t="e">
        <f>VLOOKUP(A429,'Step 1.2 Raw OAT Data'!$A:$B,2)</f>
        <v>#N/A</v>
      </c>
    </row>
    <row r="430" spans="1:3" x14ac:dyDescent="0.25">
      <c r="A430" s="32" t="str">
        <f>IF(ISBLANK('Step 1.1 Raw Power Data'!A430),"-",'Step 1.1 Raw Power Data'!A430)</f>
        <v>-</v>
      </c>
      <c r="B430" t="str">
        <f>IF(ISBLANK('Step 1.1 Raw Power Data'!B430),"-",'Step 1.1 Raw Power Data'!B430)</f>
        <v>-</v>
      </c>
      <c r="C430" t="e">
        <f>VLOOKUP(A430,'Step 1.2 Raw OAT Data'!$A:$B,2)</f>
        <v>#N/A</v>
      </c>
    </row>
    <row r="431" spans="1:3" x14ac:dyDescent="0.25">
      <c r="A431" s="32" t="str">
        <f>IF(ISBLANK('Step 1.1 Raw Power Data'!A431),"-",'Step 1.1 Raw Power Data'!A431)</f>
        <v>-</v>
      </c>
      <c r="B431" t="str">
        <f>IF(ISBLANK('Step 1.1 Raw Power Data'!B431),"-",'Step 1.1 Raw Power Data'!B431)</f>
        <v>-</v>
      </c>
      <c r="C431" t="e">
        <f>VLOOKUP(A431,'Step 1.2 Raw OAT Data'!$A:$B,2)</f>
        <v>#N/A</v>
      </c>
    </row>
    <row r="432" spans="1:3" x14ac:dyDescent="0.25">
      <c r="A432" s="32" t="str">
        <f>IF(ISBLANK('Step 1.1 Raw Power Data'!A432),"-",'Step 1.1 Raw Power Data'!A432)</f>
        <v>-</v>
      </c>
      <c r="B432" t="str">
        <f>IF(ISBLANK('Step 1.1 Raw Power Data'!B432),"-",'Step 1.1 Raw Power Data'!B432)</f>
        <v>-</v>
      </c>
      <c r="C432" t="e">
        <f>VLOOKUP(A432,'Step 1.2 Raw OAT Data'!$A:$B,2)</f>
        <v>#N/A</v>
      </c>
    </row>
    <row r="433" spans="1:3" x14ac:dyDescent="0.25">
      <c r="A433" s="32" t="str">
        <f>IF(ISBLANK('Step 1.1 Raw Power Data'!A433),"-",'Step 1.1 Raw Power Data'!A433)</f>
        <v>-</v>
      </c>
      <c r="B433" t="str">
        <f>IF(ISBLANK('Step 1.1 Raw Power Data'!B433),"-",'Step 1.1 Raw Power Data'!B433)</f>
        <v>-</v>
      </c>
      <c r="C433" t="e">
        <f>VLOOKUP(A433,'Step 1.2 Raw OAT Data'!$A:$B,2)</f>
        <v>#N/A</v>
      </c>
    </row>
    <row r="434" spans="1:3" x14ac:dyDescent="0.25">
      <c r="A434" s="32" t="str">
        <f>IF(ISBLANK('Step 1.1 Raw Power Data'!A434),"-",'Step 1.1 Raw Power Data'!A434)</f>
        <v>-</v>
      </c>
      <c r="B434" t="str">
        <f>IF(ISBLANK('Step 1.1 Raw Power Data'!B434),"-",'Step 1.1 Raw Power Data'!B434)</f>
        <v>-</v>
      </c>
      <c r="C434" t="e">
        <f>VLOOKUP(A434,'Step 1.2 Raw OAT Data'!$A:$B,2)</f>
        <v>#N/A</v>
      </c>
    </row>
    <row r="435" spans="1:3" x14ac:dyDescent="0.25">
      <c r="A435" s="32" t="str">
        <f>IF(ISBLANK('Step 1.1 Raw Power Data'!A435),"-",'Step 1.1 Raw Power Data'!A435)</f>
        <v>-</v>
      </c>
      <c r="B435" t="str">
        <f>IF(ISBLANK('Step 1.1 Raw Power Data'!B435),"-",'Step 1.1 Raw Power Data'!B435)</f>
        <v>-</v>
      </c>
      <c r="C435" t="e">
        <f>VLOOKUP(A435,'Step 1.2 Raw OAT Data'!$A:$B,2)</f>
        <v>#N/A</v>
      </c>
    </row>
    <row r="436" spans="1:3" x14ac:dyDescent="0.25">
      <c r="A436" s="32" t="str">
        <f>IF(ISBLANK('Step 1.1 Raw Power Data'!A436),"-",'Step 1.1 Raw Power Data'!A436)</f>
        <v>-</v>
      </c>
      <c r="B436" t="str">
        <f>IF(ISBLANK('Step 1.1 Raw Power Data'!B436),"-",'Step 1.1 Raw Power Data'!B436)</f>
        <v>-</v>
      </c>
      <c r="C436" t="e">
        <f>VLOOKUP(A436,'Step 1.2 Raw OAT Data'!$A:$B,2)</f>
        <v>#N/A</v>
      </c>
    </row>
    <row r="437" spans="1:3" x14ac:dyDescent="0.25">
      <c r="A437" s="32" t="str">
        <f>IF(ISBLANK('Step 1.1 Raw Power Data'!A437),"-",'Step 1.1 Raw Power Data'!A437)</f>
        <v>-</v>
      </c>
      <c r="B437" t="str">
        <f>IF(ISBLANK('Step 1.1 Raw Power Data'!B437),"-",'Step 1.1 Raw Power Data'!B437)</f>
        <v>-</v>
      </c>
      <c r="C437" t="e">
        <f>VLOOKUP(A437,'Step 1.2 Raw OAT Data'!$A:$B,2)</f>
        <v>#N/A</v>
      </c>
    </row>
    <row r="438" spans="1:3" x14ac:dyDescent="0.25">
      <c r="A438" s="32" t="str">
        <f>IF(ISBLANK('Step 1.1 Raw Power Data'!A438),"-",'Step 1.1 Raw Power Data'!A438)</f>
        <v>-</v>
      </c>
      <c r="B438" t="str">
        <f>IF(ISBLANK('Step 1.1 Raw Power Data'!B438),"-",'Step 1.1 Raw Power Data'!B438)</f>
        <v>-</v>
      </c>
      <c r="C438" t="e">
        <f>VLOOKUP(A438,'Step 1.2 Raw OAT Data'!$A:$B,2)</f>
        <v>#N/A</v>
      </c>
    </row>
    <row r="439" spans="1:3" x14ac:dyDescent="0.25">
      <c r="A439" s="32" t="str">
        <f>IF(ISBLANK('Step 1.1 Raw Power Data'!A439),"-",'Step 1.1 Raw Power Data'!A439)</f>
        <v>-</v>
      </c>
      <c r="B439" t="str">
        <f>IF(ISBLANK('Step 1.1 Raw Power Data'!B439),"-",'Step 1.1 Raw Power Data'!B439)</f>
        <v>-</v>
      </c>
      <c r="C439" t="e">
        <f>VLOOKUP(A439,'Step 1.2 Raw OAT Data'!$A:$B,2)</f>
        <v>#N/A</v>
      </c>
    </row>
    <row r="440" spans="1:3" x14ac:dyDescent="0.25">
      <c r="A440" s="32" t="str">
        <f>IF(ISBLANK('Step 1.1 Raw Power Data'!A440),"-",'Step 1.1 Raw Power Data'!A440)</f>
        <v>-</v>
      </c>
      <c r="B440" t="str">
        <f>IF(ISBLANK('Step 1.1 Raw Power Data'!B440),"-",'Step 1.1 Raw Power Data'!B440)</f>
        <v>-</v>
      </c>
      <c r="C440" t="e">
        <f>VLOOKUP(A440,'Step 1.2 Raw OAT Data'!$A:$B,2)</f>
        <v>#N/A</v>
      </c>
    </row>
    <row r="441" spans="1:3" x14ac:dyDescent="0.25">
      <c r="A441" s="32" t="str">
        <f>IF(ISBLANK('Step 1.1 Raw Power Data'!A441),"-",'Step 1.1 Raw Power Data'!A441)</f>
        <v>-</v>
      </c>
      <c r="B441" t="str">
        <f>IF(ISBLANK('Step 1.1 Raw Power Data'!B441),"-",'Step 1.1 Raw Power Data'!B441)</f>
        <v>-</v>
      </c>
      <c r="C441" t="e">
        <f>VLOOKUP(A441,'Step 1.2 Raw OAT Data'!$A:$B,2)</f>
        <v>#N/A</v>
      </c>
    </row>
    <row r="442" spans="1:3" x14ac:dyDescent="0.25">
      <c r="A442" s="32" t="str">
        <f>IF(ISBLANK('Step 1.1 Raw Power Data'!A442),"-",'Step 1.1 Raw Power Data'!A442)</f>
        <v>-</v>
      </c>
      <c r="B442" t="str">
        <f>IF(ISBLANK('Step 1.1 Raw Power Data'!B442),"-",'Step 1.1 Raw Power Data'!B442)</f>
        <v>-</v>
      </c>
      <c r="C442" t="e">
        <f>VLOOKUP(A442,'Step 1.2 Raw OAT Data'!$A:$B,2)</f>
        <v>#N/A</v>
      </c>
    </row>
    <row r="443" spans="1:3" x14ac:dyDescent="0.25">
      <c r="A443" s="32" t="str">
        <f>IF(ISBLANK('Step 1.1 Raw Power Data'!A443),"-",'Step 1.1 Raw Power Data'!A443)</f>
        <v>-</v>
      </c>
      <c r="B443" t="str">
        <f>IF(ISBLANK('Step 1.1 Raw Power Data'!B443),"-",'Step 1.1 Raw Power Data'!B443)</f>
        <v>-</v>
      </c>
      <c r="C443" t="e">
        <f>VLOOKUP(A443,'Step 1.2 Raw OAT Data'!$A:$B,2)</f>
        <v>#N/A</v>
      </c>
    </row>
    <row r="444" spans="1:3" x14ac:dyDescent="0.25">
      <c r="A444" s="32" t="str">
        <f>IF(ISBLANK('Step 1.1 Raw Power Data'!A444),"-",'Step 1.1 Raw Power Data'!A444)</f>
        <v>-</v>
      </c>
      <c r="B444" t="str">
        <f>IF(ISBLANK('Step 1.1 Raw Power Data'!B444),"-",'Step 1.1 Raw Power Data'!B444)</f>
        <v>-</v>
      </c>
      <c r="C444" t="e">
        <f>VLOOKUP(A444,'Step 1.2 Raw OAT Data'!$A:$B,2)</f>
        <v>#N/A</v>
      </c>
    </row>
    <row r="445" spans="1:3" x14ac:dyDescent="0.25">
      <c r="A445" s="32" t="str">
        <f>IF(ISBLANK('Step 1.1 Raw Power Data'!A445),"-",'Step 1.1 Raw Power Data'!A445)</f>
        <v>-</v>
      </c>
      <c r="B445" t="str">
        <f>IF(ISBLANK('Step 1.1 Raw Power Data'!B445),"-",'Step 1.1 Raw Power Data'!B445)</f>
        <v>-</v>
      </c>
      <c r="C445" t="e">
        <f>VLOOKUP(A445,'Step 1.2 Raw OAT Data'!$A:$B,2)</f>
        <v>#N/A</v>
      </c>
    </row>
    <row r="446" spans="1:3" x14ac:dyDescent="0.25">
      <c r="A446" s="32" t="str">
        <f>IF(ISBLANK('Step 1.1 Raw Power Data'!A446),"-",'Step 1.1 Raw Power Data'!A446)</f>
        <v>-</v>
      </c>
      <c r="B446" t="str">
        <f>IF(ISBLANK('Step 1.1 Raw Power Data'!B446),"-",'Step 1.1 Raw Power Data'!B446)</f>
        <v>-</v>
      </c>
      <c r="C446" t="e">
        <f>VLOOKUP(A446,'Step 1.2 Raw OAT Data'!$A:$B,2)</f>
        <v>#N/A</v>
      </c>
    </row>
    <row r="447" spans="1:3" x14ac:dyDescent="0.25">
      <c r="A447" s="32" t="str">
        <f>IF(ISBLANK('Step 1.1 Raw Power Data'!A447),"-",'Step 1.1 Raw Power Data'!A447)</f>
        <v>-</v>
      </c>
      <c r="B447" t="str">
        <f>IF(ISBLANK('Step 1.1 Raw Power Data'!B447),"-",'Step 1.1 Raw Power Data'!B447)</f>
        <v>-</v>
      </c>
      <c r="C447" t="e">
        <f>VLOOKUP(A447,'Step 1.2 Raw OAT Data'!$A:$B,2)</f>
        <v>#N/A</v>
      </c>
    </row>
    <row r="448" spans="1:3" x14ac:dyDescent="0.25">
      <c r="A448" s="32" t="str">
        <f>IF(ISBLANK('Step 1.1 Raw Power Data'!A448),"-",'Step 1.1 Raw Power Data'!A448)</f>
        <v>-</v>
      </c>
      <c r="B448" t="str">
        <f>IF(ISBLANK('Step 1.1 Raw Power Data'!B448),"-",'Step 1.1 Raw Power Data'!B448)</f>
        <v>-</v>
      </c>
      <c r="C448" t="e">
        <f>VLOOKUP(A448,'Step 1.2 Raw OAT Data'!$A:$B,2)</f>
        <v>#N/A</v>
      </c>
    </row>
    <row r="449" spans="1:3" x14ac:dyDescent="0.25">
      <c r="A449" s="32" t="str">
        <f>IF(ISBLANK('Step 1.1 Raw Power Data'!A449),"-",'Step 1.1 Raw Power Data'!A449)</f>
        <v>-</v>
      </c>
      <c r="B449" t="str">
        <f>IF(ISBLANK('Step 1.1 Raw Power Data'!B449),"-",'Step 1.1 Raw Power Data'!B449)</f>
        <v>-</v>
      </c>
      <c r="C449" t="e">
        <f>VLOOKUP(A449,'Step 1.2 Raw OAT Data'!$A:$B,2)</f>
        <v>#N/A</v>
      </c>
    </row>
    <row r="450" spans="1:3" x14ac:dyDescent="0.25">
      <c r="A450" s="32" t="str">
        <f>IF(ISBLANK('Step 1.1 Raw Power Data'!A450),"-",'Step 1.1 Raw Power Data'!A450)</f>
        <v>-</v>
      </c>
      <c r="B450" t="str">
        <f>IF(ISBLANK('Step 1.1 Raw Power Data'!B450),"-",'Step 1.1 Raw Power Data'!B450)</f>
        <v>-</v>
      </c>
      <c r="C450" t="e">
        <f>VLOOKUP(A450,'Step 1.2 Raw OAT Data'!$A:$B,2)</f>
        <v>#N/A</v>
      </c>
    </row>
    <row r="451" spans="1:3" x14ac:dyDescent="0.25">
      <c r="A451" s="32" t="str">
        <f>IF(ISBLANK('Step 1.1 Raw Power Data'!A451),"-",'Step 1.1 Raw Power Data'!A451)</f>
        <v>-</v>
      </c>
      <c r="B451" t="str">
        <f>IF(ISBLANK('Step 1.1 Raw Power Data'!B451),"-",'Step 1.1 Raw Power Data'!B451)</f>
        <v>-</v>
      </c>
      <c r="C451" t="e">
        <f>VLOOKUP(A451,'Step 1.2 Raw OAT Data'!$A:$B,2)</f>
        <v>#N/A</v>
      </c>
    </row>
    <row r="452" spans="1:3" x14ac:dyDescent="0.25">
      <c r="A452" s="32" t="str">
        <f>IF(ISBLANK('Step 1.1 Raw Power Data'!A452),"-",'Step 1.1 Raw Power Data'!A452)</f>
        <v>-</v>
      </c>
      <c r="B452" t="str">
        <f>IF(ISBLANK('Step 1.1 Raw Power Data'!B452),"-",'Step 1.1 Raw Power Data'!B452)</f>
        <v>-</v>
      </c>
      <c r="C452" t="e">
        <f>VLOOKUP(A452,'Step 1.2 Raw OAT Data'!$A:$B,2)</f>
        <v>#N/A</v>
      </c>
    </row>
    <row r="453" spans="1:3" x14ac:dyDescent="0.25">
      <c r="A453" s="32" t="str">
        <f>IF(ISBLANK('Step 1.1 Raw Power Data'!A453),"-",'Step 1.1 Raw Power Data'!A453)</f>
        <v>-</v>
      </c>
      <c r="B453" t="str">
        <f>IF(ISBLANK('Step 1.1 Raw Power Data'!B453),"-",'Step 1.1 Raw Power Data'!B453)</f>
        <v>-</v>
      </c>
      <c r="C453" t="e">
        <f>VLOOKUP(A453,'Step 1.2 Raw OAT Data'!$A:$B,2)</f>
        <v>#N/A</v>
      </c>
    </row>
    <row r="454" spans="1:3" x14ac:dyDescent="0.25">
      <c r="A454" s="32" t="str">
        <f>IF(ISBLANK('Step 1.1 Raw Power Data'!A454),"-",'Step 1.1 Raw Power Data'!A454)</f>
        <v>-</v>
      </c>
      <c r="B454" t="str">
        <f>IF(ISBLANK('Step 1.1 Raw Power Data'!B454),"-",'Step 1.1 Raw Power Data'!B454)</f>
        <v>-</v>
      </c>
      <c r="C454" t="e">
        <f>VLOOKUP(A454,'Step 1.2 Raw OAT Data'!$A:$B,2)</f>
        <v>#N/A</v>
      </c>
    </row>
    <row r="455" spans="1:3" x14ac:dyDescent="0.25">
      <c r="A455" s="32" t="str">
        <f>IF(ISBLANK('Step 1.1 Raw Power Data'!A455),"-",'Step 1.1 Raw Power Data'!A455)</f>
        <v>-</v>
      </c>
      <c r="B455" t="str">
        <f>IF(ISBLANK('Step 1.1 Raw Power Data'!B455),"-",'Step 1.1 Raw Power Data'!B455)</f>
        <v>-</v>
      </c>
      <c r="C455" t="e">
        <f>VLOOKUP(A455,'Step 1.2 Raw OAT Data'!$A:$B,2)</f>
        <v>#N/A</v>
      </c>
    </row>
    <row r="456" spans="1:3" x14ac:dyDescent="0.25">
      <c r="A456" s="32" t="str">
        <f>IF(ISBLANK('Step 1.1 Raw Power Data'!A456),"-",'Step 1.1 Raw Power Data'!A456)</f>
        <v>-</v>
      </c>
      <c r="B456" t="str">
        <f>IF(ISBLANK('Step 1.1 Raw Power Data'!B456),"-",'Step 1.1 Raw Power Data'!B456)</f>
        <v>-</v>
      </c>
      <c r="C456" t="e">
        <f>VLOOKUP(A456,'Step 1.2 Raw OAT Data'!$A:$B,2)</f>
        <v>#N/A</v>
      </c>
    </row>
    <row r="457" spans="1:3" x14ac:dyDescent="0.25">
      <c r="A457" s="32" t="str">
        <f>IF(ISBLANK('Step 1.1 Raw Power Data'!A457),"-",'Step 1.1 Raw Power Data'!A457)</f>
        <v>-</v>
      </c>
      <c r="B457" t="str">
        <f>IF(ISBLANK('Step 1.1 Raw Power Data'!B457),"-",'Step 1.1 Raw Power Data'!B457)</f>
        <v>-</v>
      </c>
      <c r="C457" t="e">
        <f>VLOOKUP(A457,'Step 1.2 Raw OAT Data'!$A:$B,2)</f>
        <v>#N/A</v>
      </c>
    </row>
    <row r="458" spans="1:3" x14ac:dyDescent="0.25">
      <c r="A458" s="32" t="str">
        <f>IF(ISBLANK('Step 1.1 Raw Power Data'!A458),"-",'Step 1.1 Raw Power Data'!A458)</f>
        <v>-</v>
      </c>
      <c r="B458" t="str">
        <f>IF(ISBLANK('Step 1.1 Raw Power Data'!B458),"-",'Step 1.1 Raw Power Data'!B458)</f>
        <v>-</v>
      </c>
      <c r="C458" t="e">
        <f>VLOOKUP(A458,'Step 1.2 Raw OAT Data'!$A:$B,2)</f>
        <v>#N/A</v>
      </c>
    </row>
    <row r="459" spans="1:3" x14ac:dyDescent="0.25">
      <c r="A459" s="32" t="str">
        <f>IF(ISBLANK('Step 1.1 Raw Power Data'!A459),"-",'Step 1.1 Raw Power Data'!A459)</f>
        <v>-</v>
      </c>
      <c r="B459" t="str">
        <f>IF(ISBLANK('Step 1.1 Raw Power Data'!B459),"-",'Step 1.1 Raw Power Data'!B459)</f>
        <v>-</v>
      </c>
      <c r="C459" t="e">
        <f>VLOOKUP(A459,'Step 1.2 Raw OAT Data'!$A:$B,2)</f>
        <v>#N/A</v>
      </c>
    </row>
    <row r="460" spans="1:3" x14ac:dyDescent="0.25">
      <c r="A460" s="32" t="str">
        <f>IF(ISBLANK('Step 1.1 Raw Power Data'!A460),"-",'Step 1.1 Raw Power Data'!A460)</f>
        <v>-</v>
      </c>
      <c r="B460" t="str">
        <f>IF(ISBLANK('Step 1.1 Raw Power Data'!B460),"-",'Step 1.1 Raw Power Data'!B460)</f>
        <v>-</v>
      </c>
      <c r="C460" t="e">
        <f>VLOOKUP(A460,'Step 1.2 Raw OAT Data'!$A:$B,2)</f>
        <v>#N/A</v>
      </c>
    </row>
    <row r="461" spans="1:3" x14ac:dyDescent="0.25">
      <c r="A461" s="32" t="str">
        <f>IF(ISBLANK('Step 1.1 Raw Power Data'!A461),"-",'Step 1.1 Raw Power Data'!A461)</f>
        <v>-</v>
      </c>
      <c r="B461" t="str">
        <f>IF(ISBLANK('Step 1.1 Raw Power Data'!B461),"-",'Step 1.1 Raw Power Data'!B461)</f>
        <v>-</v>
      </c>
      <c r="C461" t="e">
        <f>VLOOKUP(A461,'Step 1.2 Raw OAT Data'!$A:$B,2)</f>
        <v>#N/A</v>
      </c>
    </row>
    <row r="462" spans="1:3" x14ac:dyDescent="0.25">
      <c r="A462" s="32" t="str">
        <f>IF(ISBLANK('Step 1.1 Raw Power Data'!A462),"-",'Step 1.1 Raw Power Data'!A462)</f>
        <v>-</v>
      </c>
      <c r="B462" t="str">
        <f>IF(ISBLANK('Step 1.1 Raw Power Data'!B462),"-",'Step 1.1 Raw Power Data'!B462)</f>
        <v>-</v>
      </c>
      <c r="C462" t="e">
        <f>VLOOKUP(A462,'Step 1.2 Raw OAT Data'!$A:$B,2)</f>
        <v>#N/A</v>
      </c>
    </row>
    <row r="463" spans="1:3" x14ac:dyDescent="0.25">
      <c r="A463" s="32" t="str">
        <f>IF(ISBLANK('Step 1.1 Raw Power Data'!A463),"-",'Step 1.1 Raw Power Data'!A463)</f>
        <v>-</v>
      </c>
      <c r="B463" t="str">
        <f>IF(ISBLANK('Step 1.1 Raw Power Data'!B463),"-",'Step 1.1 Raw Power Data'!B463)</f>
        <v>-</v>
      </c>
      <c r="C463" t="e">
        <f>VLOOKUP(A463,'Step 1.2 Raw OAT Data'!$A:$B,2)</f>
        <v>#N/A</v>
      </c>
    </row>
    <row r="464" spans="1:3" x14ac:dyDescent="0.25">
      <c r="A464" s="32" t="str">
        <f>IF(ISBLANK('Step 1.1 Raw Power Data'!A464),"-",'Step 1.1 Raw Power Data'!A464)</f>
        <v>-</v>
      </c>
      <c r="B464" t="str">
        <f>IF(ISBLANK('Step 1.1 Raw Power Data'!B464),"-",'Step 1.1 Raw Power Data'!B464)</f>
        <v>-</v>
      </c>
      <c r="C464" t="e">
        <f>VLOOKUP(A464,'Step 1.2 Raw OAT Data'!$A:$B,2)</f>
        <v>#N/A</v>
      </c>
    </row>
    <row r="465" spans="1:3" x14ac:dyDescent="0.25">
      <c r="A465" s="32" t="str">
        <f>IF(ISBLANK('Step 1.1 Raw Power Data'!A465),"-",'Step 1.1 Raw Power Data'!A465)</f>
        <v>-</v>
      </c>
      <c r="B465" t="str">
        <f>IF(ISBLANK('Step 1.1 Raw Power Data'!B465),"-",'Step 1.1 Raw Power Data'!B465)</f>
        <v>-</v>
      </c>
      <c r="C465" t="e">
        <f>VLOOKUP(A465,'Step 1.2 Raw OAT Data'!$A:$B,2)</f>
        <v>#N/A</v>
      </c>
    </row>
    <row r="466" spans="1:3" x14ac:dyDescent="0.25">
      <c r="A466" s="32" t="str">
        <f>IF(ISBLANK('Step 1.1 Raw Power Data'!A466),"-",'Step 1.1 Raw Power Data'!A466)</f>
        <v>-</v>
      </c>
      <c r="B466" t="str">
        <f>IF(ISBLANK('Step 1.1 Raw Power Data'!B466),"-",'Step 1.1 Raw Power Data'!B466)</f>
        <v>-</v>
      </c>
      <c r="C466" t="e">
        <f>VLOOKUP(A466,'Step 1.2 Raw OAT Data'!$A:$B,2)</f>
        <v>#N/A</v>
      </c>
    </row>
    <row r="467" spans="1:3" x14ac:dyDescent="0.25">
      <c r="A467" s="32" t="str">
        <f>IF(ISBLANK('Step 1.1 Raw Power Data'!A467),"-",'Step 1.1 Raw Power Data'!A467)</f>
        <v>-</v>
      </c>
      <c r="B467" t="str">
        <f>IF(ISBLANK('Step 1.1 Raw Power Data'!B467),"-",'Step 1.1 Raw Power Data'!B467)</f>
        <v>-</v>
      </c>
      <c r="C467" t="e">
        <f>VLOOKUP(A467,'Step 1.2 Raw OAT Data'!$A:$B,2)</f>
        <v>#N/A</v>
      </c>
    </row>
    <row r="468" spans="1:3" x14ac:dyDescent="0.25">
      <c r="A468" s="32" t="str">
        <f>IF(ISBLANK('Step 1.1 Raw Power Data'!A468),"-",'Step 1.1 Raw Power Data'!A468)</f>
        <v>-</v>
      </c>
      <c r="B468" t="str">
        <f>IF(ISBLANK('Step 1.1 Raw Power Data'!B468),"-",'Step 1.1 Raw Power Data'!B468)</f>
        <v>-</v>
      </c>
      <c r="C468" t="e">
        <f>VLOOKUP(A468,'Step 1.2 Raw OAT Data'!$A:$B,2)</f>
        <v>#N/A</v>
      </c>
    </row>
    <row r="469" spans="1:3" x14ac:dyDescent="0.25">
      <c r="A469" s="32" t="str">
        <f>IF(ISBLANK('Step 1.1 Raw Power Data'!A469),"-",'Step 1.1 Raw Power Data'!A469)</f>
        <v>-</v>
      </c>
      <c r="B469" t="str">
        <f>IF(ISBLANK('Step 1.1 Raw Power Data'!B469),"-",'Step 1.1 Raw Power Data'!B469)</f>
        <v>-</v>
      </c>
      <c r="C469" t="e">
        <f>VLOOKUP(A469,'Step 1.2 Raw OAT Data'!$A:$B,2)</f>
        <v>#N/A</v>
      </c>
    </row>
    <row r="470" spans="1:3" x14ac:dyDescent="0.25">
      <c r="A470" s="32" t="str">
        <f>IF(ISBLANK('Step 1.1 Raw Power Data'!A470),"-",'Step 1.1 Raw Power Data'!A470)</f>
        <v>-</v>
      </c>
      <c r="B470" t="str">
        <f>IF(ISBLANK('Step 1.1 Raw Power Data'!B470),"-",'Step 1.1 Raw Power Data'!B470)</f>
        <v>-</v>
      </c>
      <c r="C470" t="e">
        <f>VLOOKUP(A470,'Step 1.2 Raw OAT Data'!$A:$B,2)</f>
        <v>#N/A</v>
      </c>
    </row>
    <row r="471" spans="1:3" x14ac:dyDescent="0.25">
      <c r="A471" s="32" t="str">
        <f>IF(ISBLANK('Step 1.1 Raw Power Data'!A471),"-",'Step 1.1 Raw Power Data'!A471)</f>
        <v>-</v>
      </c>
      <c r="B471" t="str">
        <f>IF(ISBLANK('Step 1.1 Raw Power Data'!B471),"-",'Step 1.1 Raw Power Data'!B471)</f>
        <v>-</v>
      </c>
      <c r="C471" t="e">
        <f>VLOOKUP(A471,'Step 1.2 Raw OAT Data'!$A:$B,2)</f>
        <v>#N/A</v>
      </c>
    </row>
    <row r="472" spans="1:3" x14ac:dyDescent="0.25">
      <c r="A472" s="32" t="str">
        <f>IF(ISBLANK('Step 1.1 Raw Power Data'!A472),"-",'Step 1.1 Raw Power Data'!A472)</f>
        <v>-</v>
      </c>
      <c r="B472" t="str">
        <f>IF(ISBLANK('Step 1.1 Raw Power Data'!B472),"-",'Step 1.1 Raw Power Data'!B472)</f>
        <v>-</v>
      </c>
      <c r="C472" t="e">
        <f>VLOOKUP(A472,'Step 1.2 Raw OAT Data'!$A:$B,2)</f>
        <v>#N/A</v>
      </c>
    </row>
    <row r="473" spans="1:3" x14ac:dyDescent="0.25">
      <c r="A473" s="32" t="str">
        <f>IF(ISBLANK('Step 1.1 Raw Power Data'!A473),"-",'Step 1.1 Raw Power Data'!A473)</f>
        <v>-</v>
      </c>
      <c r="B473" t="str">
        <f>IF(ISBLANK('Step 1.1 Raw Power Data'!B473),"-",'Step 1.1 Raw Power Data'!B473)</f>
        <v>-</v>
      </c>
      <c r="C473" t="e">
        <f>VLOOKUP(A473,'Step 1.2 Raw OAT Data'!$A:$B,2)</f>
        <v>#N/A</v>
      </c>
    </row>
    <row r="474" spans="1:3" x14ac:dyDescent="0.25">
      <c r="A474" s="32" t="str">
        <f>IF(ISBLANK('Step 1.1 Raw Power Data'!A474),"-",'Step 1.1 Raw Power Data'!A474)</f>
        <v>-</v>
      </c>
      <c r="B474" t="str">
        <f>IF(ISBLANK('Step 1.1 Raw Power Data'!B474),"-",'Step 1.1 Raw Power Data'!B474)</f>
        <v>-</v>
      </c>
      <c r="C474" t="e">
        <f>VLOOKUP(A474,'Step 1.2 Raw OAT Data'!$A:$B,2)</f>
        <v>#N/A</v>
      </c>
    </row>
    <row r="475" spans="1:3" x14ac:dyDescent="0.25">
      <c r="A475" s="32" t="str">
        <f>IF(ISBLANK('Step 1.1 Raw Power Data'!A475),"-",'Step 1.1 Raw Power Data'!A475)</f>
        <v>-</v>
      </c>
      <c r="B475" t="str">
        <f>IF(ISBLANK('Step 1.1 Raw Power Data'!B475),"-",'Step 1.1 Raw Power Data'!B475)</f>
        <v>-</v>
      </c>
      <c r="C475" t="e">
        <f>VLOOKUP(A475,'Step 1.2 Raw OAT Data'!$A:$B,2)</f>
        <v>#N/A</v>
      </c>
    </row>
    <row r="476" spans="1:3" x14ac:dyDescent="0.25">
      <c r="A476" s="32" t="str">
        <f>IF(ISBLANK('Step 1.1 Raw Power Data'!A476),"-",'Step 1.1 Raw Power Data'!A476)</f>
        <v>-</v>
      </c>
      <c r="B476" t="str">
        <f>IF(ISBLANK('Step 1.1 Raw Power Data'!B476),"-",'Step 1.1 Raw Power Data'!B476)</f>
        <v>-</v>
      </c>
      <c r="C476" t="e">
        <f>VLOOKUP(A476,'Step 1.2 Raw OAT Data'!$A:$B,2)</f>
        <v>#N/A</v>
      </c>
    </row>
    <row r="477" spans="1:3" x14ac:dyDescent="0.25">
      <c r="A477" s="32" t="str">
        <f>IF(ISBLANK('Step 1.1 Raw Power Data'!A477),"-",'Step 1.1 Raw Power Data'!A477)</f>
        <v>-</v>
      </c>
      <c r="B477" t="str">
        <f>IF(ISBLANK('Step 1.1 Raw Power Data'!B477),"-",'Step 1.1 Raw Power Data'!B477)</f>
        <v>-</v>
      </c>
      <c r="C477" t="e">
        <f>VLOOKUP(A477,'Step 1.2 Raw OAT Data'!$A:$B,2)</f>
        <v>#N/A</v>
      </c>
    </row>
    <row r="478" spans="1:3" x14ac:dyDescent="0.25">
      <c r="A478" s="32" t="str">
        <f>IF(ISBLANK('Step 1.1 Raw Power Data'!A478),"-",'Step 1.1 Raw Power Data'!A478)</f>
        <v>-</v>
      </c>
      <c r="B478" t="str">
        <f>IF(ISBLANK('Step 1.1 Raw Power Data'!B478),"-",'Step 1.1 Raw Power Data'!B478)</f>
        <v>-</v>
      </c>
      <c r="C478" t="e">
        <f>VLOOKUP(A478,'Step 1.2 Raw OAT Data'!$A:$B,2)</f>
        <v>#N/A</v>
      </c>
    </row>
    <row r="479" spans="1:3" x14ac:dyDescent="0.25">
      <c r="A479" s="32" t="str">
        <f>IF(ISBLANK('Step 1.1 Raw Power Data'!A479),"-",'Step 1.1 Raw Power Data'!A479)</f>
        <v>-</v>
      </c>
      <c r="B479" t="str">
        <f>IF(ISBLANK('Step 1.1 Raw Power Data'!B479),"-",'Step 1.1 Raw Power Data'!B479)</f>
        <v>-</v>
      </c>
      <c r="C479" t="e">
        <f>VLOOKUP(A479,'Step 1.2 Raw OAT Data'!$A:$B,2)</f>
        <v>#N/A</v>
      </c>
    </row>
    <row r="480" spans="1:3" x14ac:dyDescent="0.25">
      <c r="A480" s="32" t="str">
        <f>IF(ISBLANK('Step 1.1 Raw Power Data'!A480),"-",'Step 1.1 Raw Power Data'!A480)</f>
        <v>-</v>
      </c>
      <c r="B480" t="str">
        <f>IF(ISBLANK('Step 1.1 Raw Power Data'!B480),"-",'Step 1.1 Raw Power Data'!B480)</f>
        <v>-</v>
      </c>
      <c r="C480" t="e">
        <f>VLOOKUP(A480,'Step 1.2 Raw OAT Data'!$A:$B,2)</f>
        <v>#N/A</v>
      </c>
    </row>
    <row r="481" spans="1:3" x14ac:dyDescent="0.25">
      <c r="A481" s="32" t="str">
        <f>IF(ISBLANK('Step 1.1 Raw Power Data'!A481),"-",'Step 1.1 Raw Power Data'!A481)</f>
        <v>-</v>
      </c>
      <c r="B481" t="str">
        <f>IF(ISBLANK('Step 1.1 Raw Power Data'!B481),"-",'Step 1.1 Raw Power Data'!B481)</f>
        <v>-</v>
      </c>
      <c r="C481" t="e">
        <f>VLOOKUP(A481,'Step 1.2 Raw OAT Data'!$A:$B,2)</f>
        <v>#N/A</v>
      </c>
    </row>
    <row r="482" spans="1:3" x14ac:dyDescent="0.25">
      <c r="A482" s="32" t="str">
        <f>IF(ISBLANK('Step 1.1 Raw Power Data'!A482),"-",'Step 1.1 Raw Power Data'!A482)</f>
        <v>-</v>
      </c>
      <c r="B482" t="str">
        <f>IF(ISBLANK('Step 1.1 Raw Power Data'!B482),"-",'Step 1.1 Raw Power Data'!B482)</f>
        <v>-</v>
      </c>
      <c r="C482" t="e">
        <f>VLOOKUP(A482,'Step 1.2 Raw OAT Data'!$A:$B,2)</f>
        <v>#N/A</v>
      </c>
    </row>
    <row r="483" spans="1:3" x14ac:dyDescent="0.25">
      <c r="A483" s="32" t="str">
        <f>IF(ISBLANK('Step 1.1 Raw Power Data'!A483),"-",'Step 1.1 Raw Power Data'!A483)</f>
        <v>-</v>
      </c>
      <c r="B483" t="str">
        <f>IF(ISBLANK('Step 1.1 Raw Power Data'!B483),"-",'Step 1.1 Raw Power Data'!B483)</f>
        <v>-</v>
      </c>
      <c r="C483" t="e">
        <f>VLOOKUP(A483,'Step 1.2 Raw OAT Data'!$A:$B,2)</f>
        <v>#N/A</v>
      </c>
    </row>
    <row r="484" spans="1:3" x14ac:dyDescent="0.25">
      <c r="A484" s="32" t="str">
        <f>IF(ISBLANK('Step 1.1 Raw Power Data'!A484),"-",'Step 1.1 Raw Power Data'!A484)</f>
        <v>-</v>
      </c>
      <c r="B484" t="str">
        <f>IF(ISBLANK('Step 1.1 Raw Power Data'!B484),"-",'Step 1.1 Raw Power Data'!B484)</f>
        <v>-</v>
      </c>
      <c r="C484" t="e">
        <f>VLOOKUP(A484,'Step 1.2 Raw OAT Data'!$A:$B,2)</f>
        <v>#N/A</v>
      </c>
    </row>
    <row r="485" spans="1:3" x14ac:dyDescent="0.25">
      <c r="A485" s="32" t="str">
        <f>IF(ISBLANK('Step 1.1 Raw Power Data'!A485),"-",'Step 1.1 Raw Power Data'!A485)</f>
        <v>-</v>
      </c>
      <c r="B485" t="str">
        <f>IF(ISBLANK('Step 1.1 Raw Power Data'!B485),"-",'Step 1.1 Raw Power Data'!B485)</f>
        <v>-</v>
      </c>
      <c r="C485" t="e">
        <f>VLOOKUP(A485,'Step 1.2 Raw OAT Data'!$A:$B,2)</f>
        <v>#N/A</v>
      </c>
    </row>
    <row r="486" spans="1:3" x14ac:dyDescent="0.25">
      <c r="A486" s="32" t="str">
        <f>IF(ISBLANK('Step 1.1 Raw Power Data'!A486),"-",'Step 1.1 Raw Power Data'!A486)</f>
        <v>-</v>
      </c>
      <c r="B486" t="str">
        <f>IF(ISBLANK('Step 1.1 Raw Power Data'!B486),"-",'Step 1.1 Raw Power Data'!B486)</f>
        <v>-</v>
      </c>
      <c r="C486" t="e">
        <f>VLOOKUP(A486,'Step 1.2 Raw OAT Data'!$A:$B,2)</f>
        <v>#N/A</v>
      </c>
    </row>
    <row r="487" spans="1:3" x14ac:dyDescent="0.25">
      <c r="A487" s="32" t="str">
        <f>IF(ISBLANK('Step 1.1 Raw Power Data'!A487),"-",'Step 1.1 Raw Power Data'!A487)</f>
        <v>-</v>
      </c>
      <c r="B487" t="str">
        <f>IF(ISBLANK('Step 1.1 Raw Power Data'!B487),"-",'Step 1.1 Raw Power Data'!B487)</f>
        <v>-</v>
      </c>
      <c r="C487" t="e">
        <f>VLOOKUP(A487,'Step 1.2 Raw OAT Data'!$A:$B,2)</f>
        <v>#N/A</v>
      </c>
    </row>
    <row r="488" spans="1:3" x14ac:dyDescent="0.25">
      <c r="A488" s="32" t="str">
        <f>IF(ISBLANK('Step 1.1 Raw Power Data'!A488),"-",'Step 1.1 Raw Power Data'!A488)</f>
        <v>-</v>
      </c>
      <c r="B488" t="str">
        <f>IF(ISBLANK('Step 1.1 Raw Power Data'!B488),"-",'Step 1.1 Raw Power Data'!B488)</f>
        <v>-</v>
      </c>
      <c r="C488" t="e">
        <f>VLOOKUP(A488,'Step 1.2 Raw OAT Data'!$A:$B,2)</f>
        <v>#N/A</v>
      </c>
    </row>
    <row r="489" spans="1:3" x14ac:dyDescent="0.25">
      <c r="A489" s="32" t="str">
        <f>IF(ISBLANK('Step 1.1 Raw Power Data'!A489),"-",'Step 1.1 Raw Power Data'!A489)</f>
        <v>-</v>
      </c>
      <c r="B489" t="str">
        <f>IF(ISBLANK('Step 1.1 Raw Power Data'!B489),"-",'Step 1.1 Raw Power Data'!B489)</f>
        <v>-</v>
      </c>
      <c r="C489" t="e">
        <f>VLOOKUP(A489,'Step 1.2 Raw OAT Data'!$A:$B,2)</f>
        <v>#N/A</v>
      </c>
    </row>
    <row r="490" spans="1:3" x14ac:dyDescent="0.25">
      <c r="A490" s="32" t="str">
        <f>IF(ISBLANK('Step 1.1 Raw Power Data'!A490),"-",'Step 1.1 Raw Power Data'!A490)</f>
        <v>-</v>
      </c>
      <c r="B490" t="str">
        <f>IF(ISBLANK('Step 1.1 Raw Power Data'!B490),"-",'Step 1.1 Raw Power Data'!B490)</f>
        <v>-</v>
      </c>
      <c r="C490" t="e">
        <f>VLOOKUP(A490,'Step 1.2 Raw OAT Data'!$A:$B,2)</f>
        <v>#N/A</v>
      </c>
    </row>
    <row r="491" spans="1:3" x14ac:dyDescent="0.25">
      <c r="A491" s="32" t="str">
        <f>IF(ISBLANK('Step 1.1 Raw Power Data'!A491),"-",'Step 1.1 Raw Power Data'!A491)</f>
        <v>-</v>
      </c>
      <c r="B491" t="str">
        <f>IF(ISBLANK('Step 1.1 Raw Power Data'!B491),"-",'Step 1.1 Raw Power Data'!B491)</f>
        <v>-</v>
      </c>
      <c r="C491" t="e">
        <f>VLOOKUP(A491,'Step 1.2 Raw OAT Data'!$A:$B,2)</f>
        <v>#N/A</v>
      </c>
    </row>
    <row r="492" spans="1:3" x14ac:dyDescent="0.25">
      <c r="A492" s="32" t="str">
        <f>IF(ISBLANK('Step 1.1 Raw Power Data'!A492),"-",'Step 1.1 Raw Power Data'!A492)</f>
        <v>-</v>
      </c>
      <c r="B492" t="str">
        <f>IF(ISBLANK('Step 1.1 Raw Power Data'!B492),"-",'Step 1.1 Raw Power Data'!B492)</f>
        <v>-</v>
      </c>
      <c r="C492" t="e">
        <f>VLOOKUP(A492,'Step 1.2 Raw OAT Data'!$A:$B,2)</f>
        <v>#N/A</v>
      </c>
    </row>
    <row r="493" spans="1:3" x14ac:dyDescent="0.25">
      <c r="A493" s="32" t="str">
        <f>IF(ISBLANK('Step 1.1 Raw Power Data'!A493),"-",'Step 1.1 Raw Power Data'!A493)</f>
        <v>-</v>
      </c>
      <c r="B493" t="str">
        <f>IF(ISBLANK('Step 1.1 Raw Power Data'!B493),"-",'Step 1.1 Raw Power Data'!B493)</f>
        <v>-</v>
      </c>
      <c r="C493" t="e">
        <f>VLOOKUP(A493,'Step 1.2 Raw OAT Data'!$A:$B,2)</f>
        <v>#N/A</v>
      </c>
    </row>
    <row r="494" spans="1:3" x14ac:dyDescent="0.25">
      <c r="A494" s="32" t="str">
        <f>IF(ISBLANK('Step 1.1 Raw Power Data'!A494),"-",'Step 1.1 Raw Power Data'!A494)</f>
        <v>-</v>
      </c>
      <c r="B494" t="str">
        <f>IF(ISBLANK('Step 1.1 Raw Power Data'!B494),"-",'Step 1.1 Raw Power Data'!B494)</f>
        <v>-</v>
      </c>
      <c r="C494" t="e">
        <f>VLOOKUP(A494,'Step 1.2 Raw OAT Data'!$A:$B,2)</f>
        <v>#N/A</v>
      </c>
    </row>
    <row r="495" spans="1:3" x14ac:dyDescent="0.25">
      <c r="A495" s="32" t="str">
        <f>IF(ISBLANK('Step 1.1 Raw Power Data'!A495),"-",'Step 1.1 Raw Power Data'!A495)</f>
        <v>-</v>
      </c>
      <c r="B495" t="str">
        <f>IF(ISBLANK('Step 1.1 Raw Power Data'!B495),"-",'Step 1.1 Raw Power Data'!B495)</f>
        <v>-</v>
      </c>
      <c r="C495" t="e">
        <f>VLOOKUP(A495,'Step 1.2 Raw OAT Data'!$A:$B,2)</f>
        <v>#N/A</v>
      </c>
    </row>
    <row r="496" spans="1:3" x14ac:dyDescent="0.25">
      <c r="A496" s="32" t="str">
        <f>IF(ISBLANK('Step 1.1 Raw Power Data'!A496),"-",'Step 1.1 Raw Power Data'!A496)</f>
        <v>-</v>
      </c>
      <c r="B496" t="str">
        <f>IF(ISBLANK('Step 1.1 Raw Power Data'!B496),"-",'Step 1.1 Raw Power Data'!B496)</f>
        <v>-</v>
      </c>
      <c r="C496" t="e">
        <f>VLOOKUP(A496,'Step 1.2 Raw OAT Data'!$A:$B,2)</f>
        <v>#N/A</v>
      </c>
    </row>
    <row r="497" spans="1:3" x14ac:dyDescent="0.25">
      <c r="A497" s="32" t="str">
        <f>IF(ISBLANK('Step 1.1 Raw Power Data'!A497),"-",'Step 1.1 Raw Power Data'!A497)</f>
        <v>-</v>
      </c>
      <c r="B497" t="str">
        <f>IF(ISBLANK('Step 1.1 Raw Power Data'!B497),"-",'Step 1.1 Raw Power Data'!B497)</f>
        <v>-</v>
      </c>
      <c r="C497" t="e">
        <f>VLOOKUP(A497,'Step 1.2 Raw OAT Data'!$A:$B,2)</f>
        <v>#N/A</v>
      </c>
    </row>
    <row r="498" spans="1:3" x14ac:dyDescent="0.25">
      <c r="A498" s="32" t="str">
        <f>IF(ISBLANK('Step 1.1 Raw Power Data'!A498),"-",'Step 1.1 Raw Power Data'!A498)</f>
        <v>-</v>
      </c>
      <c r="B498" t="str">
        <f>IF(ISBLANK('Step 1.1 Raw Power Data'!B498),"-",'Step 1.1 Raw Power Data'!B498)</f>
        <v>-</v>
      </c>
      <c r="C498" t="e">
        <f>VLOOKUP(A498,'Step 1.2 Raw OAT Data'!$A:$B,2)</f>
        <v>#N/A</v>
      </c>
    </row>
    <row r="499" spans="1:3" x14ac:dyDescent="0.25">
      <c r="A499" s="32" t="str">
        <f>IF(ISBLANK('Step 1.1 Raw Power Data'!A499),"-",'Step 1.1 Raw Power Data'!A499)</f>
        <v>-</v>
      </c>
      <c r="B499" t="str">
        <f>IF(ISBLANK('Step 1.1 Raw Power Data'!B499),"-",'Step 1.1 Raw Power Data'!B499)</f>
        <v>-</v>
      </c>
      <c r="C499" t="e">
        <f>VLOOKUP(A499,'Step 1.2 Raw OAT Data'!$A:$B,2)</f>
        <v>#N/A</v>
      </c>
    </row>
    <row r="500" spans="1:3" x14ac:dyDescent="0.25">
      <c r="A500" s="32" t="str">
        <f>IF(ISBLANK('Step 1.1 Raw Power Data'!A500),"-",'Step 1.1 Raw Power Data'!A500)</f>
        <v>-</v>
      </c>
      <c r="B500" t="str">
        <f>IF(ISBLANK('Step 1.1 Raw Power Data'!B500),"-",'Step 1.1 Raw Power Data'!B500)</f>
        <v>-</v>
      </c>
      <c r="C500" t="e">
        <f>VLOOKUP(A500,'Step 1.2 Raw OAT Data'!$A:$B,2)</f>
        <v>#N/A</v>
      </c>
    </row>
    <row r="501" spans="1:3" x14ac:dyDescent="0.25">
      <c r="A501" s="32" t="str">
        <f>IF(ISBLANK('Step 1.1 Raw Power Data'!A501),"-",'Step 1.1 Raw Power Data'!A501)</f>
        <v>-</v>
      </c>
      <c r="B501" t="str">
        <f>IF(ISBLANK('Step 1.1 Raw Power Data'!B501),"-",'Step 1.1 Raw Power Data'!B501)</f>
        <v>-</v>
      </c>
      <c r="C501" t="e">
        <f>VLOOKUP(A501,'Step 1.2 Raw OAT Data'!$A:$B,2)</f>
        <v>#N/A</v>
      </c>
    </row>
    <row r="502" spans="1:3" x14ac:dyDescent="0.25">
      <c r="A502" s="32" t="str">
        <f>IF(ISBLANK('Step 1.1 Raw Power Data'!A502),"-",'Step 1.1 Raw Power Data'!A502)</f>
        <v>-</v>
      </c>
      <c r="B502" t="str">
        <f>IF(ISBLANK('Step 1.1 Raw Power Data'!B502),"-",'Step 1.1 Raw Power Data'!B502)</f>
        <v>-</v>
      </c>
      <c r="C502" t="e">
        <f>VLOOKUP(A502,'Step 1.2 Raw OAT Data'!$A:$B,2)</f>
        <v>#N/A</v>
      </c>
    </row>
    <row r="503" spans="1:3" x14ac:dyDescent="0.25">
      <c r="A503" s="32" t="str">
        <f>IF(ISBLANK('Step 1.1 Raw Power Data'!A503),"-",'Step 1.1 Raw Power Data'!A503)</f>
        <v>-</v>
      </c>
      <c r="B503" t="str">
        <f>IF(ISBLANK('Step 1.1 Raw Power Data'!B503),"-",'Step 1.1 Raw Power Data'!B503)</f>
        <v>-</v>
      </c>
      <c r="C503" t="e">
        <f>VLOOKUP(A503,'Step 1.2 Raw OAT Data'!$A:$B,2)</f>
        <v>#N/A</v>
      </c>
    </row>
    <row r="504" spans="1:3" x14ac:dyDescent="0.25">
      <c r="A504" s="32" t="str">
        <f>IF(ISBLANK('Step 1.1 Raw Power Data'!A504),"-",'Step 1.1 Raw Power Data'!A504)</f>
        <v>-</v>
      </c>
      <c r="B504" t="str">
        <f>IF(ISBLANK('Step 1.1 Raw Power Data'!B504),"-",'Step 1.1 Raw Power Data'!B504)</f>
        <v>-</v>
      </c>
      <c r="C504" t="e">
        <f>VLOOKUP(A504,'Step 1.2 Raw OAT Data'!$A:$B,2)</f>
        <v>#N/A</v>
      </c>
    </row>
    <row r="505" spans="1:3" x14ac:dyDescent="0.25">
      <c r="A505" s="32" t="str">
        <f>IF(ISBLANK('Step 1.1 Raw Power Data'!A505),"-",'Step 1.1 Raw Power Data'!A505)</f>
        <v>-</v>
      </c>
      <c r="B505" t="str">
        <f>IF(ISBLANK('Step 1.1 Raw Power Data'!B505),"-",'Step 1.1 Raw Power Data'!B505)</f>
        <v>-</v>
      </c>
      <c r="C505" t="e">
        <f>VLOOKUP(A505,'Step 1.2 Raw OAT Data'!$A:$B,2)</f>
        <v>#N/A</v>
      </c>
    </row>
    <row r="506" spans="1:3" x14ac:dyDescent="0.25">
      <c r="A506" s="32" t="str">
        <f>IF(ISBLANK('Step 1.1 Raw Power Data'!A506),"-",'Step 1.1 Raw Power Data'!A506)</f>
        <v>-</v>
      </c>
      <c r="B506" t="str">
        <f>IF(ISBLANK('Step 1.1 Raw Power Data'!B506),"-",'Step 1.1 Raw Power Data'!B506)</f>
        <v>-</v>
      </c>
      <c r="C506" t="e">
        <f>VLOOKUP(A506,'Step 1.2 Raw OAT Data'!$A:$B,2)</f>
        <v>#N/A</v>
      </c>
    </row>
    <row r="507" spans="1:3" x14ac:dyDescent="0.25">
      <c r="A507" s="32" t="str">
        <f>IF(ISBLANK('Step 1.1 Raw Power Data'!A507),"-",'Step 1.1 Raw Power Data'!A507)</f>
        <v>-</v>
      </c>
      <c r="B507" t="str">
        <f>IF(ISBLANK('Step 1.1 Raw Power Data'!B507),"-",'Step 1.1 Raw Power Data'!B507)</f>
        <v>-</v>
      </c>
      <c r="C507" t="e">
        <f>VLOOKUP(A507,'Step 1.2 Raw OAT Data'!$A:$B,2)</f>
        <v>#N/A</v>
      </c>
    </row>
    <row r="508" spans="1:3" x14ac:dyDescent="0.25">
      <c r="A508" s="32" t="str">
        <f>IF(ISBLANK('Step 1.1 Raw Power Data'!A508),"-",'Step 1.1 Raw Power Data'!A508)</f>
        <v>-</v>
      </c>
      <c r="B508" t="str">
        <f>IF(ISBLANK('Step 1.1 Raw Power Data'!B508),"-",'Step 1.1 Raw Power Data'!B508)</f>
        <v>-</v>
      </c>
      <c r="C508" t="e">
        <f>VLOOKUP(A508,'Step 1.2 Raw OAT Data'!$A:$B,2)</f>
        <v>#N/A</v>
      </c>
    </row>
    <row r="509" spans="1:3" x14ac:dyDescent="0.25">
      <c r="A509" s="32" t="str">
        <f>IF(ISBLANK('Step 1.1 Raw Power Data'!A509),"-",'Step 1.1 Raw Power Data'!A509)</f>
        <v>-</v>
      </c>
      <c r="B509" t="str">
        <f>IF(ISBLANK('Step 1.1 Raw Power Data'!B509),"-",'Step 1.1 Raw Power Data'!B509)</f>
        <v>-</v>
      </c>
      <c r="C509" t="e">
        <f>VLOOKUP(A509,'Step 1.2 Raw OAT Data'!$A:$B,2)</f>
        <v>#N/A</v>
      </c>
    </row>
    <row r="510" spans="1:3" x14ac:dyDescent="0.25">
      <c r="A510" s="32" t="str">
        <f>IF(ISBLANK('Step 1.1 Raw Power Data'!A510),"-",'Step 1.1 Raw Power Data'!A510)</f>
        <v>-</v>
      </c>
      <c r="B510" t="str">
        <f>IF(ISBLANK('Step 1.1 Raw Power Data'!B510),"-",'Step 1.1 Raw Power Data'!B510)</f>
        <v>-</v>
      </c>
      <c r="C510" t="e">
        <f>VLOOKUP(A510,'Step 1.2 Raw OAT Data'!$A:$B,2)</f>
        <v>#N/A</v>
      </c>
    </row>
    <row r="511" spans="1:3" x14ac:dyDescent="0.25">
      <c r="A511" s="32" t="str">
        <f>IF(ISBLANK('Step 1.1 Raw Power Data'!A511),"-",'Step 1.1 Raw Power Data'!A511)</f>
        <v>-</v>
      </c>
      <c r="B511" t="str">
        <f>IF(ISBLANK('Step 1.1 Raw Power Data'!B511),"-",'Step 1.1 Raw Power Data'!B511)</f>
        <v>-</v>
      </c>
      <c r="C511" t="e">
        <f>VLOOKUP(A511,'Step 1.2 Raw OAT Data'!$A:$B,2)</f>
        <v>#N/A</v>
      </c>
    </row>
    <row r="512" spans="1:3" x14ac:dyDescent="0.25">
      <c r="A512" s="32" t="str">
        <f>IF(ISBLANK('Step 1.1 Raw Power Data'!A512),"-",'Step 1.1 Raw Power Data'!A512)</f>
        <v>-</v>
      </c>
      <c r="B512" t="str">
        <f>IF(ISBLANK('Step 1.1 Raw Power Data'!B512),"-",'Step 1.1 Raw Power Data'!B512)</f>
        <v>-</v>
      </c>
      <c r="C512" t="e">
        <f>VLOOKUP(A512,'Step 1.2 Raw OAT Data'!$A:$B,2)</f>
        <v>#N/A</v>
      </c>
    </row>
    <row r="513" spans="1:3" x14ac:dyDescent="0.25">
      <c r="A513" s="32" t="str">
        <f>IF(ISBLANK('Step 1.1 Raw Power Data'!A513),"-",'Step 1.1 Raw Power Data'!A513)</f>
        <v>-</v>
      </c>
      <c r="B513" t="str">
        <f>IF(ISBLANK('Step 1.1 Raw Power Data'!B513),"-",'Step 1.1 Raw Power Data'!B513)</f>
        <v>-</v>
      </c>
      <c r="C513" t="e">
        <f>VLOOKUP(A513,'Step 1.2 Raw OAT Data'!$A:$B,2)</f>
        <v>#N/A</v>
      </c>
    </row>
    <row r="514" spans="1:3" x14ac:dyDescent="0.25">
      <c r="A514" s="32" t="str">
        <f>IF(ISBLANK('Step 1.1 Raw Power Data'!A514),"-",'Step 1.1 Raw Power Data'!A514)</f>
        <v>-</v>
      </c>
      <c r="B514" t="str">
        <f>IF(ISBLANK('Step 1.1 Raw Power Data'!B514),"-",'Step 1.1 Raw Power Data'!B514)</f>
        <v>-</v>
      </c>
      <c r="C514" t="e">
        <f>VLOOKUP(A514,'Step 1.2 Raw OAT Data'!$A:$B,2)</f>
        <v>#N/A</v>
      </c>
    </row>
    <row r="515" spans="1:3" x14ac:dyDescent="0.25">
      <c r="A515" s="32" t="str">
        <f>IF(ISBLANK('Step 1.1 Raw Power Data'!A515),"-",'Step 1.1 Raw Power Data'!A515)</f>
        <v>-</v>
      </c>
      <c r="B515" t="str">
        <f>IF(ISBLANK('Step 1.1 Raw Power Data'!B515),"-",'Step 1.1 Raw Power Data'!B515)</f>
        <v>-</v>
      </c>
      <c r="C515" t="e">
        <f>VLOOKUP(A515,'Step 1.2 Raw OAT Data'!$A:$B,2)</f>
        <v>#N/A</v>
      </c>
    </row>
    <row r="516" spans="1:3" x14ac:dyDescent="0.25">
      <c r="A516" s="32" t="str">
        <f>IF(ISBLANK('Step 1.1 Raw Power Data'!A516),"-",'Step 1.1 Raw Power Data'!A516)</f>
        <v>-</v>
      </c>
      <c r="B516" t="str">
        <f>IF(ISBLANK('Step 1.1 Raw Power Data'!B516),"-",'Step 1.1 Raw Power Data'!B516)</f>
        <v>-</v>
      </c>
      <c r="C516" t="e">
        <f>VLOOKUP(A516,'Step 1.2 Raw OAT Data'!$A:$B,2)</f>
        <v>#N/A</v>
      </c>
    </row>
    <row r="517" spans="1:3" x14ac:dyDescent="0.25">
      <c r="A517" s="32" t="str">
        <f>IF(ISBLANK('Step 1.1 Raw Power Data'!A517),"-",'Step 1.1 Raw Power Data'!A517)</f>
        <v>-</v>
      </c>
      <c r="B517" t="str">
        <f>IF(ISBLANK('Step 1.1 Raw Power Data'!B517),"-",'Step 1.1 Raw Power Data'!B517)</f>
        <v>-</v>
      </c>
      <c r="C517" t="e">
        <f>VLOOKUP(A517,'Step 1.2 Raw OAT Data'!$A:$B,2)</f>
        <v>#N/A</v>
      </c>
    </row>
    <row r="518" spans="1:3" x14ac:dyDescent="0.25">
      <c r="A518" s="32" t="str">
        <f>IF(ISBLANK('Step 1.1 Raw Power Data'!A518),"-",'Step 1.1 Raw Power Data'!A518)</f>
        <v>-</v>
      </c>
      <c r="B518" t="str">
        <f>IF(ISBLANK('Step 1.1 Raw Power Data'!B518),"-",'Step 1.1 Raw Power Data'!B518)</f>
        <v>-</v>
      </c>
      <c r="C518" t="e">
        <f>VLOOKUP(A518,'Step 1.2 Raw OAT Data'!$A:$B,2)</f>
        <v>#N/A</v>
      </c>
    </row>
    <row r="519" spans="1:3" x14ac:dyDescent="0.25">
      <c r="A519" s="32" t="str">
        <f>IF(ISBLANK('Step 1.1 Raw Power Data'!A519),"-",'Step 1.1 Raw Power Data'!A519)</f>
        <v>-</v>
      </c>
      <c r="B519" t="str">
        <f>IF(ISBLANK('Step 1.1 Raw Power Data'!B519),"-",'Step 1.1 Raw Power Data'!B519)</f>
        <v>-</v>
      </c>
      <c r="C519" t="e">
        <f>VLOOKUP(A519,'Step 1.2 Raw OAT Data'!$A:$B,2)</f>
        <v>#N/A</v>
      </c>
    </row>
    <row r="520" spans="1:3" x14ac:dyDescent="0.25">
      <c r="A520" s="32" t="str">
        <f>IF(ISBLANK('Step 1.1 Raw Power Data'!A520),"-",'Step 1.1 Raw Power Data'!A520)</f>
        <v>-</v>
      </c>
      <c r="B520" t="str">
        <f>IF(ISBLANK('Step 1.1 Raw Power Data'!B520),"-",'Step 1.1 Raw Power Data'!B520)</f>
        <v>-</v>
      </c>
      <c r="C520" t="e">
        <f>VLOOKUP(A520,'Step 1.2 Raw OAT Data'!$A:$B,2)</f>
        <v>#N/A</v>
      </c>
    </row>
    <row r="521" spans="1:3" x14ac:dyDescent="0.25">
      <c r="A521" s="32" t="str">
        <f>IF(ISBLANK('Step 1.1 Raw Power Data'!A521),"-",'Step 1.1 Raw Power Data'!A521)</f>
        <v>-</v>
      </c>
      <c r="B521" t="str">
        <f>IF(ISBLANK('Step 1.1 Raw Power Data'!B521),"-",'Step 1.1 Raw Power Data'!B521)</f>
        <v>-</v>
      </c>
      <c r="C521" t="e">
        <f>VLOOKUP(A521,'Step 1.2 Raw OAT Data'!$A:$B,2)</f>
        <v>#N/A</v>
      </c>
    </row>
    <row r="522" spans="1:3" x14ac:dyDescent="0.25">
      <c r="A522" s="32" t="str">
        <f>IF(ISBLANK('Step 1.1 Raw Power Data'!A522),"-",'Step 1.1 Raw Power Data'!A522)</f>
        <v>-</v>
      </c>
      <c r="B522" t="str">
        <f>IF(ISBLANK('Step 1.1 Raw Power Data'!B522),"-",'Step 1.1 Raw Power Data'!B522)</f>
        <v>-</v>
      </c>
      <c r="C522" t="e">
        <f>VLOOKUP(A522,'Step 1.2 Raw OAT Data'!$A:$B,2)</f>
        <v>#N/A</v>
      </c>
    </row>
    <row r="523" spans="1:3" x14ac:dyDescent="0.25">
      <c r="A523" s="32" t="str">
        <f>IF(ISBLANK('Step 1.1 Raw Power Data'!A523),"-",'Step 1.1 Raw Power Data'!A523)</f>
        <v>-</v>
      </c>
      <c r="B523" t="str">
        <f>IF(ISBLANK('Step 1.1 Raw Power Data'!B523),"-",'Step 1.1 Raw Power Data'!B523)</f>
        <v>-</v>
      </c>
      <c r="C523" t="e">
        <f>VLOOKUP(A523,'Step 1.2 Raw OAT Data'!$A:$B,2)</f>
        <v>#N/A</v>
      </c>
    </row>
    <row r="524" spans="1:3" x14ac:dyDescent="0.25">
      <c r="A524" s="32" t="str">
        <f>IF(ISBLANK('Step 1.1 Raw Power Data'!A524),"-",'Step 1.1 Raw Power Data'!A524)</f>
        <v>-</v>
      </c>
      <c r="B524" t="str">
        <f>IF(ISBLANK('Step 1.1 Raw Power Data'!B524),"-",'Step 1.1 Raw Power Data'!B524)</f>
        <v>-</v>
      </c>
      <c r="C524" t="e">
        <f>VLOOKUP(A524,'Step 1.2 Raw OAT Data'!$A:$B,2)</f>
        <v>#N/A</v>
      </c>
    </row>
    <row r="525" spans="1:3" x14ac:dyDescent="0.25">
      <c r="A525" s="32" t="str">
        <f>IF(ISBLANK('Step 1.1 Raw Power Data'!A525),"-",'Step 1.1 Raw Power Data'!A525)</f>
        <v>-</v>
      </c>
      <c r="B525" t="str">
        <f>IF(ISBLANK('Step 1.1 Raw Power Data'!B525),"-",'Step 1.1 Raw Power Data'!B525)</f>
        <v>-</v>
      </c>
      <c r="C525" t="e">
        <f>VLOOKUP(A525,'Step 1.2 Raw OAT Data'!$A:$B,2)</f>
        <v>#N/A</v>
      </c>
    </row>
    <row r="526" spans="1:3" x14ac:dyDescent="0.25">
      <c r="A526" s="32" t="str">
        <f>IF(ISBLANK('Step 1.1 Raw Power Data'!A526),"-",'Step 1.1 Raw Power Data'!A526)</f>
        <v>-</v>
      </c>
      <c r="B526" t="str">
        <f>IF(ISBLANK('Step 1.1 Raw Power Data'!B526),"-",'Step 1.1 Raw Power Data'!B526)</f>
        <v>-</v>
      </c>
      <c r="C526" t="e">
        <f>VLOOKUP(A526,'Step 1.2 Raw OAT Data'!$A:$B,2)</f>
        <v>#N/A</v>
      </c>
    </row>
    <row r="527" spans="1:3" x14ac:dyDescent="0.25">
      <c r="A527" s="32" t="str">
        <f>IF(ISBLANK('Step 1.1 Raw Power Data'!A527),"-",'Step 1.1 Raw Power Data'!A527)</f>
        <v>-</v>
      </c>
      <c r="B527" t="str">
        <f>IF(ISBLANK('Step 1.1 Raw Power Data'!B527),"-",'Step 1.1 Raw Power Data'!B527)</f>
        <v>-</v>
      </c>
      <c r="C527" t="e">
        <f>VLOOKUP(A527,'Step 1.2 Raw OAT Data'!$A:$B,2)</f>
        <v>#N/A</v>
      </c>
    </row>
    <row r="528" spans="1:3" x14ac:dyDescent="0.25">
      <c r="A528" s="32" t="str">
        <f>IF(ISBLANK('Step 1.1 Raw Power Data'!A528),"-",'Step 1.1 Raw Power Data'!A528)</f>
        <v>-</v>
      </c>
      <c r="B528" t="str">
        <f>IF(ISBLANK('Step 1.1 Raw Power Data'!B528),"-",'Step 1.1 Raw Power Data'!B528)</f>
        <v>-</v>
      </c>
      <c r="C528" t="e">
        <f>VLOOKUP(A528,'Step 1.2 Raw OAT Data'!$A:$B,2)</f>
        <v>#N/A</v>
      </c>
    </row>
    <row r="529" spans="1:3" x14ac:dyDescent="0.25">
      <c r="A529" s="32" t="str">
        <f>IF(ISBLANK('Step 1.1 Raw Power Data'!A529),"-",'Step 1.1 Raw Power Data'!A529)</f>
        <v>-</v>
      </c>
      <c r="B529" t="str">
        <f>IF(ISBLANK('Step 1.1 Raw Power Data'!B529),"-",'Step 1.1 Raw Power Data'!B529)</f>
        <v>-</v>
      </c>
      <c r="C529" t="e">
        <f>VLOOKUP(A529,'Step 1.2 Raw OAT Data'!$A:$B,2)</f>
        <v>#N/A</v>
      </c>
    </row>
    <row r="530" spans="1:3" x14ac:dyDescent="0.25">
      <c r="A530" s="32" t="str">
        <f>IF(ISBLANK('Step 1.1 Raw Power Data'!A530),"-",'Step 1.1 Raw Power Data'!A530)</f>
        <v>-</v>
      </c>
      <c r="B530" t="str">
        <f>IF(ISBLANK('Step 1.1 Raw Power Data'!B530),"-",'Step 1.1 Raw Power Data'!B530)</f>
        <v>-</v>
      </c>
      <c r="C530" t="e">
        <f>VLOOKUP(A530,'Step 1.2 Raw OAT Data'!$A:$B,2)</f>
        <v>#N/A</v>
      </c>
    </row>
    <row r="531" spans="1:3" x14ac:dyDescent="0.25">
      <c r="A531" s="32" t="str">
        <f>IF(ISBLANK('Step 1.1 Raw Power Data'!A531),"-",'Step 1.1 Raw Power Data'!A531)</f>
        <v>-</v>
      </c>
      <c r="B531" t="str">
        <f>IF(ISBLANK('Step 1.1 Raw Power Data'!B531),"-",'Step 1.1 Raw Power Data'!B531)</f>
        <v>-</v>
      </c>
      <c r="C531" t="e">
        <f>VLOOKUP(A531,'Step 1.2 Raw OAT Data'!$A:$B,2)</f>
        <v>#N/A</v>
      </c>
    </row>
    <row r="532" spans="1:3" x14ac:dyDescent="0.25">
      <c r="A532" s="32" t="str">
        <f>IF(ISBLANK('Step 1.1 Raw Power Data'!A532),"-",'Step 1.1 Raw Power Data'!A532)</f>
        <v>-</v>
      </c>
      <c r="B532" t="str">
        <f>IF(ISBLANK('Step 1.1 Raw Power Data'!B532),"-",'Step 1.1 Raw Power Data'!B532)</f>
        <v>-</v>
      </c>
      <c r="C532" t="e">
        <f>VLOOKUP(A532,'Step 1.2 Raw OAT Data'!$A:$B,2)</f>
        <v>#N/A</v>
      </c>
    </row>
    <row r="533" spans="1:3" x14ac:dyDescent="0.25">
      <c r="A533" s="32" t="str">
        <f>IF(ISBLANK('Step 1.1 Raw Power Data'!A533),"-",'Step 1.1 Raw Power Data'!A533)</f>
        <v>-</v>
      </c>
      <c r="B533" t="str">
        <f>IF(ISBLANK('Step 1.1 Raw Power Data'!B533),"-",'Step 1.1 Raw Power Data'!B533)</f>
        <v>-</v>
      </c>
      <c r="C533" t="e">
        <f>VLOOKUP(A533,'Step 1.2 Raw OAT Data'!$A:$B,2)</f>
        <v>#N/A</v>
      </c>
    </row>
    <row r="534" spans="1:3" x14ac:dyDescent="0.25">
      <c r="A534" s="32" t="str">
        <f>IF(ISBLANK('Step 1.1 Raw Power Data'!A534),"-",'Step 1.1 Raw Power Data'!A534)</f>
        <v>-</v>
      </c>
      <c r="B534" t="str">
        <f>IF(ISBLANK('Step 1.1 Raw Power Data'!B534),"-",'Step 1.1 Raw Power Data'!B534)</f>
        <v>-</v>
      </c>
      <c r="C534" t="e">
        <f>VLOOKUP(A534,'Step 1.2 Raw OAT Data'!$A:$B,2)</f>
        <v>#N/A</v>
      </c>
    </row>
    <row r="535" spans="1:3" x14ac:dyDescent="0.25">
      <c r="A535" s="32" t="str">
        <f>IF(ISBLANK('Step 1.1 Raw Power Data'!A535),"-",'Step 1.1 Raw Power Data'!A535)</f>
        <v>-</v>
      </c>
      <c r="B535" t="str">
        <f>IF(ISBLANK('Step 1.1 Raw Power Data'!B535),"-",'Step 1.1 Raw Power Data'!B535)</f>
        <v>-</v>
      </c>
      <c r="C535" t="e">
        <f>VLOOKUP(A535,'Step 1.2 Raw OAT Data'!$A:$B,2)</f>
        <v>#N/A</v>
      </c>
    </row>
    <row r="536" spans="1:3" x14ac:dyDescent="0.25">
      <c r="A536" s="32" t="str">
        <f>IF(ISBLANK('Step 1.1 Raw Power Data'!A536),"-",'Step 1.1 Raw Power Data'!A536)</f>
        <v>-</v>
      </c>
      <c r="B536" t="str">
        <f>IF(ISBLANK('Step 1.1 Raw Power Data'!B536),"-",'Step 1.1 Raw Power Data'!B536)</f>
        <v>-</v>
      </c>
      <c r="C536" t="e">
        <f>VLOOKUP(A536,'Step 1.2 Raw OAT Data'!$A:$B,2)</f>
        <v>#N/A</v>
      </c>
    </row>
    <row r="537" spans="1:3" x14ac:dyDescent="0.25">
      <c r="A537" s="32" t="str">
        <f>IF(ISBLANK('Step 1.1 Raw Power Data'!A537),"-",'Step 1.1 Raw Power Data'!A537)</f>
        <v>-</v>
      </c>
      <c r="B537" t="str">
        <f>IF(ISBLANK('Step 1.1 Raw Power Data'!B537),"-",'Step 1.1 Raw Power Data'!B537)</f>
        <v>-</v>
      </c>
      <c r="C537" t="e">
        <f>VLOOKUP(A537,'Step 1.2 Raw OAT Data'!$A:$B,2)</f>
        <v>#N/A</v>
      </c>
    </row>
    <row r="538" spans="1:3" x14ac:dyDescent="0.25">
      <c r="A538" s="32" t="str">
        <f>IF(ISBLANK('Step 1.1 Raw Power Data'!A538),"-",'Step 1.1 Raw Power Data'!A538)</f>
        <v>-</v>
      </c>
      <c r="B538" t="str">
        <f>IF(ISBLANK('Step 1.1 Raw Power Data'!B538),"-",'Step 1.1 Raw Power Data'!B538)</f>
        <v>-</v>
      </c>
      <c r="C538" t="e">
        <f>VLOOKUP(A538,'Step 1.2 Raw OAT Data'!$A:$B,2)</f>
        <v>#N/A</v>
      </c>
    </row>
    <row r="539" spans="1:3" x14ac:dyDescent="0.25">
      <c r="A539" s="32" t="str">
        <f>IF(ISBLANK('Step 1.1 Raw Power Data'!A539),"-",'Step 1.1 Raw Power Data'!A539)</f>
        <v>-</v>
      </c>
      <c r="B539" t="str">
        <f>IF(ISBLANK('Step 1.1 Raw Power Data'!B539),"-",'Step 1.1 Raw Power Data'!B539)</f>
        <v>-</v>
      </c>
      <c r="C539" t="e">
        <f>VLOOKUP(A539,'Step 1.2 Raw OAT Data'!$A:$B,2)</f>
        <v>#N/A</v>
      </c>
    </row>
    <row r="540" spans="1:3" x14ac:dyDescent="0.25">
      <c r="A540" s="32" t="str">
        <f>IF(ISBLANK('Step 1.1 Raw Power Data'!A540),"-",'Step 1.1 Raw Power Data'!A540)</f>
        <v>-</v>
      </c>
      <c r="B540" t="str">
        <f>IF(ISBLANK('Step 1.1 Raw Power Data'!B540),"-",'Step 1.1 Raw Power Data'!B540)</f>
        <v>-</v>
      </c>
      <c r="C540" t="e">
        <f>VLOOKUP(A540,'Step 1.2 Raw OAT Data'!$A:$B,2)</f>
        <v>#N/A</v>
      </c>
    </row>
    <row r="541" spans="1:3" x14ac:dyDescent="0.25">
      <c r="A541" s="32" t="str">
        <f>IF(ISBLANK('Step 1.1 Raw Power Data'!A541),"-",'Step 1.1 Raw Power Data'!A541)</f>
        <v>-</v>
      </c>
      <c r="B541" t="str">
        <f>IF(ISBLANK('Step 1.1 Raw Power Data'!B541),"-",'Step 1.1 Raw Power Data'!B541)</f>
        <v>-</v>
      </c>
      <c r="C541" t="e">
        <f>VLOOKUP(A541,'Step 1.2 Raw OAT Data'!$A:$B,2)</f>
        <v>#N/A</v>
      </c>
    </row>
    <row r="542" spans="1:3" x14ac:dyDescent="0.25">
      <c r="A542" s="32" t="str">
        <f>IF(ISBLANK('Step 1.1 Raw Power Data'!A542),"-",'Step 1.1 Raw Power Data'!A542)</f>
        <v>-</v>
      </c>
      <c r="B542" t="str">
        <f>IF(ISBLANK('Step 1.1 Raw Power Data'!B542),"-",'Step 1.1 Raw Power Data'!B542)</f>
        <v>-</v>
      </c>
      <c r="C542" t="e">
        <f>VLOOKUP(A542,'Step 1.2 Raw OAT Data'!$A:$B,2)</f>
        <v>#N/A</v>
      </c>
    </row>
    <row r="543" spans="1:3" x14ac:dyDescent="0.25">
      <c r="A543" s="32" t="str">
        <f>IF(ISBLANK('Step 1.1 Raw Power Data'!A543),"-",'Step 1.1 Raw Power Data'!A543)</f>
        <v>-</v>
      </c>
      <c r="B543" t="str">
        <f>IF(ISBLANK('Step 1.1 Raw Power Data'!B543),"-",'Step 1.1 Raw Power Data'!B543)</f>
        <v>-</v>
      </c>
      <c r="C543" t="e">
        <f>VLOOKUP(A543,'Step 1.2 Raw OAT Data'!$A:$B,2)</f>
        <v>#N/A</v>
      </c>
    </row>
    <row r="544" spans="1:3" x14ac:dyDescent="0.25">
      <c r="A544" s="32" t="str">
        <f>IF(ISBLANK('Step 1.1 Raw Power Data'!A544),"-",'Step 1.1 Raw Power Data'!A544)</f>
        <v>-</v>
      </c>
      <c r="B544" t="str">
        <f>IF(ISBLANK('Step 1.1 Raw Power Data'!B544),"-",'Step 1.1 Raw Power Data'!B544)</f>
        <v>-</v>
      </c>
      <c r="C544" t="e">
        <f>VLOOKUP(A544,'Step 1.2 Raw OAT Data'!$A:$B,2)</f>
        <v>#N/A</v>
      </c>
    </row>
    <row r="545" spans="1:3" x14ac:dyDescent="0.25">
      <c r="A545" s="32" t="str">
        <f>IF(ISBLANK('Step 1.1 Raw Power Data'!A545),"-",'Step 1.1 Raw Power Data'!A545)</f>
        <v>-</v>
      </c>
      <c r="B545" t="str">
        <f>IF(ISBLANK('Step 1.1 Raw Power Data'!B545),"-",'Step 1.1 Raw Power Data'!B545)</f>
        <v>-</v>
      </c>
      <c r="C545" t="e">
        <f>VLOOKUP(A545,'Step 1.2 Raw OAT Data'!$A:$B,2)</f>
        <v>#N/A</v>
      </c>
    </row>
    <row r="546" spans="1:3" x14ac:dyDescent="0.25">
      <c r="A546" s="32" t="str">
        <f>IF(ISBLANK('Step 1.1 Raw Power Data'!A546),"-",'Step 1.1 Raw Power Data'!A546)</f>
        <v>-</v>
      </c>
      <c r="B546" t="str">
        <f>IF(ISBLANK('Step 1.1 Raw Power Data'!B546),"-",'Step 1.1 Raw Power Data'!B546)</f>
        <v>-</v>
      </c>
      <c r="C546" t="e">
        <f>VLOOKUP(A546,'Step 1.2 Raw OAT Data'!$A:$B,2)</f>
        <v>#N/A</v>
      </c>
    </row>
    <row r="547" spans="1:3" x14ac:dyDescent="0.25">
      <c r="A547" s="32" t="str">
        <f>IF(ISBLANK('Step 1.1 Raw Power Data'!A547),"-",'Step 1.1 Raw Power Data'!A547)</f>
        <v>-</v>
      </c>
      <c r="B547" t="str">
        <f>IF(ISBLANK('Step 1.1 Raw Power Data'!B547),"-",'Step 1.1 Raw Power Data'!B547)</f>
        <v>-</v>
      </c>
      <c r="C547" t="e">
        <f>VLOOKUP(A547,'Step 1.2 Raw OAT Data'!$A:$B,2)</f>
        <v>#N/A</v>
      </c>
    </row>
    <row r="548" spans="1:3" x14ac:dyDescent="0.25">
      <c r="A548" s="32" t="str">
        <f>IF(ISBLANK('Step 1.1 Raw Power Data'!A548),"-",'Step 1.1 Raw Power Data'!A548)</f>
        <v>-</v>
      </c>
      <c r="B548" t="str">
        <f>IF(ISBLANK('Step 1.1 Raw Power Data'!B548),"-",'Step 1.1 Raw Power Data'!B548)</f>
        <v>-</v>
      </c>
      <c r="C548" t="e">
        <f>VLOOKUP(A548,'Step 1.2 Raw OAT Data'!$A:$B,2)</f>
        <v>#N/A</v>
      </c>
    </row>
    <row r="549" spans="1:3" x14ac:dyDescent="0.25">
      <c r="A549" s="32" t="str">
        <f>IF(ISBLANK('Step 1.1 Raw Power Data'!A549),"-",'Step 1.1 Raw Power Data'!A549)</f>
        <v>-</v>
      </c>
      <c r="B549" t="str">
        <f>IF(ISBLANK('Step 1.1 Raw Power Data'!B549),"-",'Step 1.1 Raw Power Data'!B549)</f>
        <v>-</v>
      </c>
      <c r="C549" t="e">
        <f>VLOOKUP(A549,'Step 1.2 Raw OAT Data'!$A:$B,2)</f>
        <v>#N/A</v>
      </c>
    </row>
    <row r="550" spans="1:3" x14ac:dyDescent="0.25">
      <c r="A550" s="32" t="str">
        <f>IF(ISBLANK('Step 1.1 Raw Power Data'!A550),"-",'Step 1.1 Raw Power Data'!A550)</f>
        <v>-</v>
      </c>
      <c r="B550" t="str">
        <f>IF(ISBLANK('Step 1.1 Raw Power Data'!B550),"-",'Step 1.1 Raw Power Data'!B550)</f>
        <v>-</v>
      </c>
      <c r="C550" t="e">
        <f>VLOOKUP(A550,'Step 1.2 Raw OAT Data'!$A:$B,2)</f>
        <v>#N/A</v>
      </c>
    </row>
    <row r="551" spans="1:3" x14ac:dyDescent="0.25">
      <c r="A551" s="32" t="str">
        <f>IF(ISBLANK('Step 1.1 Raw Power Data'!A551),"-",'Step 1.1 Raw Power Data'!A551)</f>
        <v>-</v>
      </c>
      <c r="B551" t="str">
        <f>IF(ISBLANK('Step 1.1 Raw Power Data'!B551),"-",'Step 1.1 Raw Power Data'!B551)</f>
        <v>-</v>
      </c>
      <c r="C551" t="e">
        <f>VLOOKUP(A551,'Step 1.2 Raw OAT Data'!$A:$B,2)</f>
        <v>#N/A</v>
      </c>
    </row>
    <row r="552" spans="1:3" x14ac:dyDescent="0.25">
      <c r="A552" s="32" t="str">
        <f>IF(ISBLANK('Step 1.1 Raw Power Data'!A552),"-",'Step 1.1 Raw Power Data'!A552)</f>
        <v>-</v>
      </c>
      <c r="B552" t="str">
        <f>IF(ISBLANK('Step 1.1 Raw Power Data'!B552),"-",'Step 1.1 Raw Power Data'!B552)</f>
        <v>-</v>
      </c>
      <c r="C552" t="e">
        <f>VLOOKUP(A552,'Step 1.2 Raw OAT Data'!$A:$B,2)</f>
        <v>#N/A</v>
      </c>
    </row>
    <row r="553" spans="1:3" x14ac:dyDescent="0.25">
      <c r="A553" s="32" t="str">
        <f>IF(ISBLANK('Step 1.1 Raw Power Data'!A553),"-",'Step 1.1 Raw Power Data'!A553)</f>
        <v>-</v>
      </c>
      <c r="B553" t="str">
        <f>IF(ISBLANK('Step 1.1 Raw Power Data'!B553),"-",'Step 1.1 Raw Power Data'!B553)</f>
        <v>-</v>
      </c>
      <c r="C553" t="e">
        <f>VLOOKUP(A553,'Step 1.2 Raw OAT Data'!$A:$B,2)</f>
        <v>#N/A</v>
      </c>
    </row>
    <row r="554" spans="1:3" x14ac:dyDescent="0.25">
      <c r="A554" s="32" t="str">
        <f>IF(ISBLANK('Step 1.1 Raw Power Data'!A554),"-",'Step 1.1 Raw Power Data'!A554)</f>
        <v>-</v>
      </c>
      <c r="B554" t="str">
        <f>IF(ISBLANK('Step 1.1 Raw Power Data'!B554),"-",'Step 1.1 Raw Power Data'!B554)</f>
        <v>-</v>
      </c>
      <c r="C554" t="e">
        <f>VLOOKUP(A554,'Step 1.2 Raw OAT Data'!$A:$B,2)</f>
        <v>#N/A</v>
      </c>
    </row>
    <row r="555" spans="1:3" x14ac:dyDescent="0.25">
      <c r="A555" s="32" t="str">
        <f>IF(ISBLANK('Step 1.1 Raw Power Data'!A555),"-",'Step 1.1 Raw Power Data'!A555)</f>
        <v>-</v>
      </c>
      <c r="B555" t="str">
        <f>IF(ISBLANK('Step 1.1 Raw Power Data'!B555),"-",'Step 1.1 Raw Power Data'!B555)</f>
        <v>-</v>
      </c>
      <c r="C555" t="e">
        <f>VLOOKUP(A555,'Step 1.2 Raw OAT Data'!$A:$B,2)</f>
        <v>#N/A</v>
      </c>
    </row>
    <row r="556" spans="1:3" x14ac:dyDescent="0.25">
      <c r="A556" s="32" t="str">
        <f>IF(ISBLANK('Step 1.1 Raw Power Data'!A556),"-",'Step 1.1 Raw Power Data'!A556)</f>
        <v>-</v>
      </c>
      <c r="B556" t="str">
        <f>IF(ISBLANK('Step 1.1 Raw Power Data'!B556),"-",'Step 1.1 Raw Power Data'!B556)</f>
        <v>-</v>
      </c>
      <c r="C556" t="e">
        <f>VLOOKUP(A556,'Step 1.2 Raw OAT Data'!$A:$B,2)</f>
        <v>#N/A</v>
      </c>
    </row>
    <row r="557" spans="1:3" x14ac:dyDescent="0.25">
      <c r="A557" s="32" t="str">
        <f>IF(ISBLANK('Step 1.1 Raw Power Data'!A557),"-",'Step 1.1 Raw Power Data'!A557)</f>
        <v>-</v>
      </c>
      <c r="B557" t="str">
        <f>IF(ISBLANK('Step 1.1 Raw Power Data'!B557),"-",'Step 1.1 Raw Power Data'!B557)</f>
        <v>-</v>
      </c>
      <c r="C557" t="e">
        <f>VLOOKUP(A557,'Step 1.2 Raw OAT Data'!$A:$B,2)</f>
        <v>#N/A</v>
      </c>
    </row>
    <row r="558" spans="1:3" x14ac:dyDescent="0.25">
      <c r="A558" s="32" t="str">
        <f>IF(ISBLANK('Step 1.1 Raw Power Data'!A558),"-",'Step 1.1 Raw Power Data'!A558)</f>
        <v>-</v>
      </c>
      <c r="B558" t="str">
        <f>IF(ISBLANK('Step 1.1 Raw Power Data'!B558),"-",'Step 1.1 Raw Power Data'!B558)</f>
        <v>-</v>
      </c>
      <c r="C558" t="e">
        <f>VLOOKUP(A558,'Step 1.2 Raw OAT Data'!$A:$B,2)</f>
        <v>#N/A</v>
      </c>
    </row>
    <row r="559" spans="1:3" x14ac:dyDescent="0.25">
      <c r="A559" s="32" t="str">
        <f>IF(ISBLANK('Step 1.1 Raw Power Data'!A559),"-",'Step 1.1 Raw Power Data'!A559)</f>
        <v>-</v>
      </c>
      <c r="B559" t="str">
        <f>IF(ISBLANK('Step 1.1 Raw Power Data'!B559),"-",'Step 1.1 Raw Power Data'!B559)</f>
        <v>-</v>
      </c>
      <c r="C559" t="e">
        <f>VLOOKUP(A559,'Step 1.2 Raw OAT Data'!$A:$B,2)</f>
        <v>#N/A</v>
      </c>
    </row>
    <row r="560" spans="1:3" x14ac:dyDescent="0.25">
      <c r="A560" s="32" t="str">
        <f>IF(ISBLANK('Step 1.1 Raw Power Data'!A560),"-",'Step 1.1 Raw Power Data'!A560)</f>
        <v>-</v>
      </c>
      <c r="B560" t="str">
        <f>IF(ISBLANK('Step 1.1 Raw Power Data'!B560),"-",'Step 1.1 Raw Power Data'!B560)</f>
        <v>-</v>
      </c>
      <c r="C560" t="e">
        <f>VLOOKUP(A560,'Step 1.2 Raw OAT Data'!$A:$B,2)</f>
        <v>#N/A</v>
      </c>
    </row>
    <row r="561" spans="1:3" x14ac:dyDescent="0.25">
      <c r="A561" s="32" t="str">
        <f>IF(ISBLANK('Step 1.1 Raw Power Data'!A561),"-",'Step 1.1 Raw Power Data'!A561)</f>
        <v>-</v>
      </c>
      <c r="B561" t="str">
        <f>IF(ISBLANK('Step 1.1 Raw Power Data'!B561),"-",'Step 1.1 Raw Power Data'!B561)</f>
        <v>-</v>
      </c>
      <c r="C561" t="e">
        <f>VLOOKUP(A561,'Step 1.2 Raw OAT Data'!$A:$B,2)</f>
        <v>#N/A</v>
      </c>
    </row>
    <row r="562" spans="1:3" x14ac:dyDescent="0.25">
      <c r="A562" s="32" t="str">
        <f>IF(ISBLANK('Step 1.1 Raw Power Data'!A562),"-",'Step 1.1 Raw Power Data'!A562)</f>
        <v>-</v>
      </c>
      <c r="B562" t="str">
        <f>IF(ISBLANK('Step 1.1 Raw Power Data'!B562),"-",'Step 1.1 Raw Power Data'!B562)</f>
        <v>-</v>
      </c>
      <c r="C562" t="e">
        <f>VLOOKUP(A562,'Step 1.2 Raw OAT Data'!$A:$B,2)</f>
        <v>#N/A</v>
      </c>
    </row>
    <row r="563" spans="1:3" x14ac:dyDescent="0.25">
      <c r="A563" s="32" t="str">
        <f>IF(ISBLANK('Step 1.1 Raw Power Data'!A563),"-",'Step 1.1 Raw Power Data'!A563)</f>
        <v>-</v>
      </c>
      <c r="B563" t="str">
        <f>IF(ISBLANK('Step 1.1 Raw Power Data'!B563),"-",'Step 1.1 Raw Power Data'!B563)</f>
        <v>-</v>
      </c>
      <c r="C563" t="e">
        <f>VLOOKUP(A563,'Step 1.2 Raw OAT Data'!$A:$B,2)</f>
        <v>#N/A</v>
      </c>
    </row>
    <row r="564" spans="1:3" x14ac:dyDescent="0.25">
      <c r="A564" s="32" t="str">
        <f>IF(ISBLANK('Step 1.1 Raw Power Data'!A564),"-",'Step 1.1 Raw Power Data'!A564)</f>
        <v>-</v>
      </c>
      <c r="B564" t="str">
        <f>IF(ISBLANK('Step 1.1 Raw Power Data'!B564),"-",'Step 1.1 Raw Power Data'!B564)</f>
        <v>-</v>
      </c>
      <c r="C564" t="e">
        <f>VLOOKUP(A564,'Step 1.2 Raw OAT Data'!$A:$B,2)</f>
        <v>#N/A</v>
      </c>
    </row>
    <row r="565" spans="1:3" x14ac:dyDescent="0.25">
      <c r="A565" s="32" t="str">
        <f>IF(ISBLANK('Step 1.1 Raw Power Data'!A565),"-",'Step 1.1 Raw Power Data'!A565)</f>
        <v>-</v>
      </c>
      <c r="B565" t="str">
        <f>IF(ISBLANK('Step 1.1 Raw Power Data'!B565),"-",'Step 1.1 Raw Power Data'!B565)</f>
        <v>-</v>
      </c>
      <c r="C565" t="e">
        <f>VLOOKUP(A565,'Step 1.2 Raw OAT Data'!$A:$B,2)</f>
        <v>#N/A</v>
      </c>
    </row>
    <row r="566" spans="1:3" x14ac:dyDescent="0.25">
      <c r="A566" s="32" t="str">
        <f>IF(ISBLANK('Step 1.1 Raw Power Data'!A566),"-",'Step 1.1 Raw Power Data'!A566)</f>
        <v>-</v>
      </c>
      <c r="B566" t="str">
        <f>IF(ISBLANK('Step 1.1 Raw Power Data'!B566),"-",'Step 1.1 Raw Power Data'!B566)</f>
        <v>-</v>
      </c>
      <c r="C566" t="e">
        <f>VLOOKUP(A566,'Step 1.2 Raw OAT Data'!$A:$B,2)</f>
        <v>#N/A</v>
      </c>
    </row>
    <row r="567" spans="1:3" x14ac:dyDescent="0.25">
      <c r="A567" s="32" t="str">
        <f>IF(ISBLANK('Step 1.1 Raw Power Data'!A567),"-",'Step 1.1 Raw Power Data'!A567)</f>
        <v>-</v>
      </c>
      <c r="B567" t="str">
        <f>IF(ISBLANK('Step 1.1 Raw Power Data'!B567),"-",'Step 1.1 Raw Power Data'!B567)</f>
        <v>-</v>
      </c>
      <c r="C567" t="e">
        <f>VLOOKUP(A567,'Step 1.2 Raw OAT Data'!$A:$B,2)</f>
        <v>#N/A</v>
      </c>
    </row>
    <row r="568" spans="1:3" x14ac:dyDescent="0.25">
      <c r="A568" s="32" t="str">
        <f>IF(ISBLANK('Step 1.1 Raw Power Data'!A568),"-",'Step 1.1 Raw Power Data'!A568)</f>
        <v>-</v>
      </c>
      <c r="B568" t="str">
        <f>IF(ISBLANK('Step 1.1 Raw Power Data'!B568),"-",'Step 1.1 Raw Power Data'!B568)</f>
        <v>-</v>
      </c>
      <c r="C568" t="e">
        <f>VLOOKUP(A568,'Step 1.2 Raw OAT Data'!$A:$B,2)</f>
        <v>#N/A</v>
      </c>
    </row>
    <row r="569" spans="1:3" x14ac:dyDescent="0.25">
      <c r="A569" s="32" t="str">
        <f>IF(ISBLANK('Step 1.1 Raw Power Data'!A569),"-",'Step 1.1 Raw Power Data'!A569)</f>
        <v>-</v>
      </c>
      <c r="B569" t="str">
        <f>IF(ISBLANK('Step 1.1 Raw Power Data'!B569),"-",'Step 1.1 Raw Power Data'!B569)</f>
        <v>-</v>
      </c>
      <c r="C569" t="e">
        <f>VLOOKUP(A569,'Step 1.2 Raw OAT Data'!$A:$B,2)</f>
        <v>#N/A</v>
      </c>
    </row>
    <row r="570" spans="1:3" x14ac:dyDescent="0.25">
      <c r="A570" s="32" t="str">
        <f>IF(ISBLANK('Step 1.1 Raw Power Data'!A570),"-",'Step 1.1 Raw Power Data'!A570)</f>
        <v>-</v>
      </c>
      <c r="B570" t="str">
        <f>IF(ISBLANK('Step 1.1 Raw Power Data'!B570),"-",'Step 1.1 Raw Power Data'!B570)</f>
        <v>-</v>
      </c>
      <c r="C570" t="e">
        <f>VLOOKUP(A570,'Step 1.2 Raw OAT Data'!$A:$B,2)</f>
        <v>#N/A</v>
      </c>
    </row>
    <row r="571" spans="1:3" x14ac:dyDescent="0.25">
      <c r="A571" s="32" t="str">
        <f>IF(ISBLANK('Step 1.1 Raw Power Data'!A571),"-",'Step 1.1 Raw Power Data'!A571)</f>
        <v>-</v>
      </c>
      <c r="B571" t="str">
        <f>IF(ISBLANK('Step 1.1 Raw Power Data'!B571),"-",'Step 1.1 Raw Power Data'!B571)</f>
        <v>-</v>
      </c>
      <c r="C571" t="e">
        <f>VLOOKUP(A571,'Step 1.2 Raw OAT Data'!$A:$B,2)</f>
        <v>#N/A</v>
      </c>
    </row>
    <row r="572" spans="1:3" x14ac:dyDescent="0.25">
      <c r="A572" s="32" t="str">
        <f>IF(ISBLANK('Step 1.1 Raw Power Data'!A572),"-",'Step 1.1 Raw Power Data'!A572)</f>
        <v>-</v>
      </c>
      <c r="B572" t="str">
        <f>IF(ISBLANK('Step 1.1 Raw Power Data'!B572),"-",'Step 1.1 Raw Power Data'!B572)</f>
        <v>-</v>
      </c>
      <c r="C572" t="e">
        <f>VLOOKUP(A572,'Step 1.2 Raw OAT Data'!$A:$B,2)</f>
        <v>#N/A</v>
      </c>
    </row>
    <row r="573" spans="1:3" x14ac:dyDescent="0.25">
      <c r="A573" s="32" t="str">
        <f>IF(ISBLANK('Step 1.1 Raw Power Data'!A573),"-",'Step 1.1 Raw Power Data'!A573)</f>
        <v>-</v>
      </c>
      <c r="B573" t="str">
        <f>IF(ISBLANK('Step 1.1 Raw Power Data'!B573),"-",'Step 1.1 Raw Power Data'!B573)</f>
        <v>-</v>
      </c>
      <c r="C573" t="e">
        <f>VLOOKUP(A573,'Step 1.2 Raw OAT Data'!$A:$B,2)</f>
        <v>#N/A</v>
      </c>
    </row>
    <row r="574" spans="1:3" x14ac:dyDescent="0.25">
      <c r="A574" s="32" t="str">
        <f>IF(ISBLANK('Step 1.1 Raw Power Data'!A574),"-",'Step 1.1 Raw Power Data'!A574)</f>
        <v>-</v>
      </c>
      <c r="B574" t="str">
        <f>IF(ISBLANK('Step 1.1 Raw Power Data'!B574),"-",'Step 1.1 Raw Power Data'!B574)</f>
        <v>-</v>
      </c>
      <c r="C574" t="e">
        <f>VLOOKUP(A574,'Step 1.2 Raw OAT Data'!$A:$B,2)</f>
        <v>#N/A</v>
      </c>
    </row>
    <row r="575" spans="1:3" x14ac:dyDescent="0.25">
      <c r="A575" s="32" t="str">
        <f>IF(ISBLANK('Step 1.1 Raw Power Data'!A575),"-",'Step 1.1 Raw Power Data'!A575)</f>
        <v>-</v>
      </c>
      <c r="B575" t="str">
        <f>IF(ISBLANK('Step 1.1 Raw Power Data'!B575),"-",'Step 1.1 Raw Power Data'!B575)</f>
        <v>-</v>
      </c>
      <c r="C575" t="e">
        <f>VLOOKUP(A575,'Step 1.2 Raw OAT Data'!$A:$B,2)</f>
        <v>#N/A</v>
      </c>
    </row>
    <row r="576" spans="1:3" x14ac:dyDescent="0.25">
      <c r="A576" s="32" t="str">
        <f>IF(ISBLANK('Step 1.1 Raw Power Data'!A576),"-",'Step 1.1 Raw Power Data'!A576)</f>
        <v>-</v>
      </c>
      <c r="B576" t="str">
        <f>IF(ISBLANK('Step 1.1 Raw Power Data'!B576),"-",'Step 1.1 Raw Power Data'!B576)</f>
        <v>-</v>
      </c>
      <c r="C576" t="e">
        <f>VLOOKUP(A576,'Step 1.2 Raw OAT Data'!$A:$B,2)</f>
        <v>#N/A</v>
      </c>
    </row>
    <row r="577" spans="1:3" x14ac:dyDescent="0.25">
      <c r="A577" s="32" t="str">
        <f>IF(ISBLANK('Step 1.1 Raw Power Data'!A577),"-",'Step 1.1 Raw Power Data'!A577)</f>
        <v>-</v>
      </c>
      <c r="B577" t="str">
        <f>IF(ISBLANK('Step 1.1 Raw Power Data'!B577),"-",'Step 1.1 Raw Power Data'!B577)</f>
        <v>-</v>
      </c>
      <c r="C577" t="e">
        <f>VLOOKUP(A577,'Step 1.2 Raw OAT Data'!$A:$B,2)</f>
        <v>#N/A</v>
      </c>
    </row>
    <row r="578" spans="1:3" x14ac:dyDescent="0.25">
      <c r="A578" s="32" t="str">
        <f>IF(ISBLANK('Step 1.1 Raw Power Data'!A578),"-",'Step 1.1 Raw Power Data'!A578)</f>
        <v>-</v>
      </c>
      <c r="B578" t="str">
        <f>IF(ISBLANK('Step 1.1 Raw Power Data'!B578),"-",'Step 1.1 Raw Power Data'!B578)</f>
        <v>-</v>
      </c>
      <c r="C578" t="e">
        <f>VLOOKUP(A578,'Step 1.2 Raw OAT Data'!$A:$B,2)</f>
        <v>#N/A</v>
      </c>
    </row>
    <row r="579" spans="1:3" x14ac:dyDescent="0.25">
      <c r="A579" s="32" t="str">
        <f>IF(ISBLANK('Step 1.1 Raw Power Data'!A579),"-",'Step 1.1 Raw Power Data'!A579)</f>
        <v>-</v>
      </c>
      <c r="B579" t="str">
        <f>IF(ISBLANK('Step 1.1 Raw Power Data'!B579),"-",'Step 1.1 Raw Power Data'!B579)</f>
        <v>-</v>
      </c>
      <c r="C579" t="e">
        <f>VLOOKUP(A579,'Step 1.2 Raw OAT Data'!$A:$B,2)</f>
        <v>#N/A</v>
      </c>
    </row>
    <row r="580" spans="1:3" x14ac:dyDescent="0.25">
      <c r="A580" s="32" t="str">
        <f>IF(ISBLANK('Step 1.1 Raw Power Data'!A580),"-",'Step 1.1 Raw Power Data'!A580)</f>
        <v>-</v>
      </c>
      <c r="B580" t="str">
        <f>IF(ISBLANK('Step 1.1 Raw Power Data'!B580),"-",'Step 1.1 Raw Power Data'!B580)</f>
        <v>-</v>
      </c>
      <c r="C580" t="e">
        <f>VLOOKUP(A580,'Step 1.2 Raw OAT Data'!$A:$B,2)</f>
        <v>#N/A</v>
      </c>
    </row>
    <row r="581" spans="1:3" x14ac:dyDescent="0.25">
      <c r="A581" s="32" t="str">
        <f>IF(ISBLANK('Step 1.1 Raw Power Data'!A581),"-",'Step 1.1 Raw Power Data'!A581)</f>
        <v>-</v>
      </c>
      <c r="B581" t="str">
        <f>IF(ISBLANK('Step 1.1 Raw Power Data'!B581),"-",'Step 1.1 Raw Power Data'!B581)</f>
        <v>-</v>
      </c>
      <c r="C581" t="e">
        <f>VLOOKUP(A581,'Step 1.2 Raw OAT Data'!$A:$B,2)</f>
        <v>#N/A</v>
      </c>
    </row>
    <row r="582" spans="1:3" x14ac:dyDescent="0.25">
      <c r="A582" s="32" t="str">
        <f>IF(ISBLANK('Step 1.1 Raw Power Data'!A582),"-",'Step 1.1 Raw Power Data'!A582)</f>
        <v>-</v>
      </c>
      <c r="B582" t="str">
        <f>IF(ISBLANK('Step 1.1 Raw Power Data'!B582),"-",'Step 1.1 Raw Power Data'!B582)</f>
        <v>-</v>
      </c>
      <c r="C582" t="e">
        <f>VLOOKUP(A582,'Step 1.2 Raw OAT Data'!$A:$B,2)</f>
        <v>#N/A</v>
      </c>
    </row>
    <row r="583" spans="1:3" x14ac:dyDescent="0.25">
      <c r="A583" s="32" t="str">
        <f>IF(ISBLANK('Step 1.1 Raw Power Data'!A583),"-",'Step 1.1 Raw Power Data'!A583)</f>
        <v>-</v>
      </c>
      <c r="B583" t="str">
        <f>IF(ISBLANK('Step 1.1 Raw Power Data'!B583),"-",'Step 1.1 Raw Power Data'!B583)</f>
        <v>-</v>
      </c>
      <c r="C583" t="e">
        <f>VLOOKUP(A583,'Step 1.2 Raw OAT Data'!$A:$B,2)</f>
        <v>#N/A</v>
      </c>
    </row>
    <row r="584" spans="1:3" x14ac:dyDescent="0.25">
      <c r="A584" s="32" t="str">
        <f>IF(ISBLANK('Step 1.1 Raw Power Data'!A584),"-",'Step 1.1 Raw Power Data'!A584)</f>
        <v>-</v>
      </c>
      <c r="B584" t="str">
        <f>IF(ISBLANK('Step 1.1 Raw Power Data'!B584),"-",'Step 1.1 Raw Power Data'!B584)</f>
        <v>-</v>
      </c>
      <c r="C584" t="e">
        <f>VLOOKUP(A584,'Step 1.2 Raw OAT Data'!$A:$B,2)</f>
        <v>#N/A</v>
      </c>
    </row>
    <row r="585" spans="1:3" x14ac:dyDescent="0.25">
      <c r="A585" s="32" t="str">
        <f>IF(ISBLANK('Step 1.1 Raw Power Data'!A585),"-",'Step 1.1 Raw Power Data'!A585)</f>
        <v>-</v>
      </c>
      <c r="B585" t="str">
        <f>IF(ISBLANK('Step 1.1 Raw Power Data'!B585),"-",'Step 1.1 Raw Power Data'!B585)</f>
        <v>-</v>
      </c>
      <c r="C585" t="e">
        <f>VLOOKUP(A585,'Step 1.2 Raw OAT Data'!$A:$B,2)</f>
        <v>#N/A</v>
      </c>
    </row>
    <row r="586" spans="1:3" x14ac:dyDescent="0.25">
      <c r="A586" s="32" t="str">
        <f>IF(ISBLANK('Step 1.1 Raw Power Data'!A586),"-",'Step 1.1 Raw Power Data'!A586)</f>
        <v>-</v>
      </c>
      <c r="B586" t="str">
        <f>IF(ISBLANK('Step 1.1 Raw Power Data'!B586),"-",'Step 1.1 Raw Power Data'!B586)</f>
        <v>-</v>
      </c>
      <c r="C586" t="e">
        <f>VLOOKUP(A586,'Step 1.2 Raw OAT Data'!$A:$B,2)</f>
        <v>#N/A</v>
      </c>
    </row>
    <row r="587" spans="1:3" x14ac:dyDescent="0.25">
      <c r="A587" s="32" t="str">
        <f>IF(ISBLANK('Step 1.1 Raw Power Data'!A587),"-",'Step 1.1 Raw Power Data'!A587)</f>
        <v>-</v>
      </c>
      <c r="B587" t="str">
        <f>IF(ISBLANK('Step 1.1 Raw Power Data'!B587),"-",'Step 1.1 Raw Power Data'!B587)</f>
        <v>-</v>
      </c>
      <c r="C587" t="e">
        <f>VLOOKUP(A587,'Step 1.2 Raw OAT Data'!$A:$B,2)</f>
        <v>#N/A</v>
      </c>
    </row>
    <row r="588" spans="1:3" x14ac:dyDescent="0.25">
      <c r="A588" s="32" t="str">
        <f>IF(ISBLANK('Step 1.1 Raw Power Data'!A588),"-",'Step 1.1 Raw Power Data'!A588)</f>
        <v>-</v>
      </c>
      <c r="B588" t="str">
        <f>IF(ISBLANK('Step 1.1 Raw Power Data'!B588),"-",'Step 1.1 Raw Power Data'!B588)</f>
        <v>-</v>
      </c>
      <c r="C588" t="e">
        <f>VLOOKUP(A588,'Step 1.2 Raw OAT Data'!$A:$B,2)</f>
        <v>#N/A</v>
      </c>
    </row>
    <row r="589" spans="1:3" x14ac:dyDescent="0.25">
      <c r="A589" s="32" t="str">
        <f>IF(ISBLANK('Step 1.1 Raw Power Data'!A589),"-",'Step 1.1 Raw Power Data'!A589)</f>
        <v>-</v>
      </c>
      <c r="B589" t="str">
        <f>IF(ISBLANK('Step 1.1 Raw Power Data'!B589),"-",'Step 1.1 Raw Power Data'!B589)</f>
        <v>-</v>
      </c>
      <c r="C589" t="e">
        <f>VLOOKUP(A589,'Step 1.2 Raw OAT Data'!$A:$B,2)</f>
        <v>#N/A</v>
      </c>
    </row>
    <row r="590" spans="1:3" x14ac:dyDescent="0.25">
      <c r="A590" s="32" t="str">
        <f>IF(ISBLANK('Step 1.1 Raw Power Data'!A590),"-",'Step 1.1 Raw Power Data'!A590)</f>
        <v>-</v>
      </c>
      <c r="B590" t="str">
        <f>IF(ISBLANK('Step 1.1 Raw Power Data'!B590),"-",'Step 1.1 Raw Power Data'!B590)</f>
        <v>-</v>
      </c>
      <c r="C590" t="e">
        <f>VLOOKUP(A590,'Step 1.2 Raw OAT Data'!$A:$B,2)</f>
        <v>#N/A</v>
      </c>
    </row>
    <row r="591" spans="1:3" x14ac:dyDescent="0.25">
      <c r="A591" s="32" t="str">
        <f>IF(ISBLANK('Step 1.1 Raw Power Data'!A591),"-",'Step 1.1 Raw Power Data'!A591)</f>
        <v>-</v>
      </c>
      <c r="B591" t="str">
        <f>IF(ISBLANK('Step 1.1 Raw Power Data'!B591),"-",'Step 1.1 Raw Power Data'!B591)</f>
        <v>-</v>
      </c>
      <c r="C591" t="e">
        <f>VLOOKUP(A591,'Step 1.2 Raw OAT Data'!$A:$B,2)</f>
        <v>#N/A</v>
      </c>
    </row>
    <row r="592" spans="1:3" x14ac:dyDescent="0.25">
      <c r="A592" s="32" t="str">
        <f>IF(ISBLANK('Step 1.1 Raw Power Data'!A592),"-",'Step 1.1 Raw Power Data'!A592)</f>
        <v>-</v>
      </c>
      <c r="B592" t="str">
        <f>IF(ISBLANK('Step 1.1 Raw Power Data'!B592),"-",'Step 1.1 Raw Power Data'!B592)</f>
        <v>-</v>
      </c>
      <c r="C592" t="e">
        <f>VLOOKUP(A592,'Step 1.2 Raw OAT Data'!$A:$B,2)</f>
        <v>#N/A</v>
      </c>
    </row>
    <row r="593" spans="1:3" x14ac:dyDescent="0.25">
      <c r="A593" s="32" t="str">
        <f>IF(ISBLANK('Step 1.1 Raw Power Data'!A593),"-",'Step 1.1 Raw Power Data'!A593)</f>
        <v>-</v>
      </c>
      <c r="B593" t="str">
        <f>IF(ISBLANK('Step 1.1 Raw Power Data'!B593),"-",'Step 1.1 Raw Power Data'!B593)</f>
        <v>-</v>
      </c>
      <c r="C593" t="e">
        <f>VLOOKUP(A593,'Step 1.2 Raw OAT Data'!$A:$B,2)</f>
        <v>#N/A</v>
      </c>
    </row>
    <row r="594" spans="1:3" x14ac:dyDescent="0.25">
      <c r="A594" s="32" t="str">
        <f>IF(ISBLANK('Step 1.1 Raw Power Data'!A594),"-",'Step 1.1 Raw Power Data'!A594)</f>
        <v>-</v>
      </c>
      <c r="B594" t="str">
        <f>IF(ISBLANK('Step 1.1 Raw Power Data'!B594),"-",'Step 1.1 Raw Power Data'!B594)</f>
        <v>-</v>
      </c>
      <c r="C594" t="e">
        <f>VLOOKUP(A594,'Step 1.2 Raw OAT Data'!$A:$B,2)</f>
        <v>#N/A</v>
      </c>
    </row>
    <row r="595" spans="1:3" x14ac:dyDescent="0.25">
      <c r="A595" s="32" t="str">
        <f>IF(ISBLANK('Step 1.1 Raw Power Data'!A595),"-",'Step 1.1 Raw Power Data'!A595)</f>
        <v>-</v>
      </c>
      <c r="B595" t="str">
        <f>IF(ISBLANK('Step 1.1 Raw Power Data'!B595),"-",'Step 1.1 Raw Power Data'!B595)</f>
        <v>-</v>
      </c>
      <c r="C595" t="e">
        <f>VLOOKUP(A595,'Step 1.2 Raw OAT Data'!$A:$B,2)</f>
        <v>#N/A</v>
      </c>
    </row>
    <row r="596" spans="1:3" x14ac:dyDescent="0.25">
      <c r="A596" s="32" t="str">
        <f>IF(ISBLANK('Step 1.1 Raw Power Data'!A596),"-",'Step 1.1 Raw Power Data'!A596)</f>
        <v>-</v>
      </c>
      <c r="B596" t="str">
        <f>IF(ISBLANK('Step 1.1 Raw Power Data'!B596),"-",'Step 1.1 Raw Power Data'!B596)</f>
        <v>-</v>
      </c>
      <c r="C596" t="e">
        <f>VLOOKUP(A596,'Step 1.2 Raw OAT Data'!$A:$B,2)</f>
        <v>#N/A</v>
      </c>
    </row>
    <row r="597" spans="1:3" x14ac:dyDescent="0.25">
      <c r="A597" s="32" t="str">
        <f>IF(ISBLANK('Step 1.1 Raw Power Data'!A597),"-",'Step 1.1 Raw Power Data'!A597)</f>
        <v>-</v>
      </c>
      <c r="B597" t="str">
        <f>IF(ISBLANK('Step 1.1 Raw Power Data'!B597),"-",'Step 1.1 Raw Power Data'!B597)</f>
        <v>-</v>
      </c>
      <c r="C597" t="e">
        <f>VLOOKUP(A597,'Step 1.2 Raw OAT Data'!$A:$B,2)</f>
        <v>#N/A</v>
      </c>
    </row>
    <row r="598" spans="1:3" x14ac:dyDescent="0.25">
      <c r="A598" s="32" t="str">
        <f>IF(ISBLANK('Step 1.1 Raw Power Data'!A598),"-",'Step 1.1 Raw Power Data'!A598)</f>
        <v>-</v>
      </c>
      <c r="B598" t="str">
        <f>IF(ISBLANK('Step 1.1 Raw Power Data'!B598),"-",'Step 1.1 Raw Power Data'!B598)</f>
        <v>-</v>
      </c>
      <c r="C598" t="e">
        <f>VLOOKUP(A598,'Step 1.2 Raw OAT Data'!$A:$B,2)</f>
        <v>#N/A</v>
      </c>
    </row>
    <row r="599" spans="1:3" x14ac:dyDescent="0.25">
      <c r="A599" s="32" t="str">
        <f>IF(ISBLANK('Step 1.1 Raw Power Data'!A599),"-",'Step 1.1 Raw Power Data'!A599)</f>
        <v>-</v>
      </c>
      <c r="B599" t="str">
        <f>IF(ISBLANK('Step 1.1 Raw Power Data'!B599),"-",'Step 1.1 Raw Power Data'!B599)</f>
        <v>-</v>
      </c>
      <c r="C599" t="e">
        <f>VLOOKUP(A599,'Step 1.2 Raw OAT Data'!$A:$B,2)</f>
        <v>#N/A</v>
      </c>
    </row>
    <row r="600" spans="1:3" x14ac:dyDescent="0.25">
      <c r="A600" s="32" t="str">
        <f>IF(ISBLANK('Step 1.1 Raw Power Data'!A600),"-",'Step 1.1 Raw Power Data'!A600)</f>
        <v>-</v>
      </c>
      <c r="B600" t="str">
        <f>IF(ISBLANK('Step 1.1 Raw Power Data'!B600),"-",'Step 1.1 Raw Power Data'!B600)</f>
        <v>-</v>
      </c>
      <c r="C600" t="e">
        <f>VLOOKUP(A600,'Step 1.2 Raw OAT Data'!$A:$B,2)</f>
        <v>#N/A</v>
      </c>
    </row>
    <row r="601" spans="1:3" x14ac:dyDescent="0.25">
      <c r="A601" s="32" t="str">
        <f>IF(ISBLANK('Step 1.1 Raw Power Data'!A601),"-",'Step 1.1 Raw Power Data'!A601)</f>
        <v>-</v>
      </c>
      <c r="B601" t="str">
        <f>IF(ISBLANK('Step 1.1 Raw Power Data'!B601),"-",'Step 1.1 Raw Power Data'!B601)</f>
        <v>-</v>
      </c>
      <c r="C601" t="e">
        <f>VLOOKUP(A601,'Step 1.2 Raw OAT Data'!$A:$B,2)</f>
        <v>#N/A</v>
      </c>
    </row>
    <row r="602" spans="1:3" x14ac:dyDescent="0.25">
      <c r="A602" s="32" t="str">
        <f>IF(ISBLANK('Step 1.1 Raw Power Data'!A602),"-",'Step 1.1 Raw Power Data'!A602)</f>
        <v>-</v>
      </c>
      <c r="B602" t="str">
        <f>IF(ISBLANK('Step 1.1 Raw Power Data'!B602),"-",'Step 1.1 Raw Power Data'!B602)</f>
        <v>-</v>
      </c>
      <c r="C602" t="e">
        <f>VLOOKUP(A602,'Step 1.2 Raw OAT Data'!$A:$B,2)</f>
        <v>#N/A</v>
      </c>
    </row>
    <row r="603" spans="1:3" x14ac:dyDescent="0.25">
      <c r="A603" s="32" t="str">
        <f>IF(ISBLANK('Step 1.1 Raw Power Data'!A603),"-",'Step 1.1 Raw Power Data'!A603)</f>
        <v>-</v>
      </c>
      <c r="B603" t="str">
        <f>IF(ISBLANK('Step 1.1 Raw Power Data'!B603),"-",'Step 1.1 Raw Power Data'!B603)</f>
        <v>-</v>
      </c>
      <c r="C603" t="e">
        <f>VLOOKUP(A603,'Step 1.2 Raw OAT Data'!$A:$B,2)</f>
        <v>#N/A</v>
      </c>
    </row>
    <row r="604" spans="1:3" x14ac:dyDescent="0.25">
      <c r="A604" s="32" t="str">
        <f>IF(ISBLANK('Step 1.1 Raw Power Data'!A604),"-",'Step 1.1 Raw Power Data'!A604)</f>
        <v>-</v>
      </c>
      <c r="B604" t="str">
        <f>IF(ISBLANK('Step 1.1 Raw Power Data'!B604),"-",'Step 1.1 Raw Power Data'!B604)</f>
        <v>-</v>
      </c>
      <c r="C604" t="e">
        <f>VLOOKUP(A604,'Step 1.2 Raw OAT Data'!$A:$B,2)</f>
        <v>#N/A</v>
      </c>
    </row>
    <row r="605" spans="1:3" x14ac:dyDescent="0.25">
      <c r="A605" s="32" t="str">
        <f>IF(ISBLANK('Step 1.1 Raw Power Data'!A605),"-",'Step 1.1 Raw Power Data'!A605)</f>
        <v>-</v>
      </c>
      <c r="B605" t="str">
        <f>IF(ISBLANK('Step 1.1 Raw Power Data'!B605),"-",'Step 1.1 Raw Power Data'!B605)</f>
        <v>-</v>
      </c>
      <c r="C605" t="e">
        <f>VLOOKUP(A605,'Step 1.2 Raw OAT Data'!$A:$B,2)</f>
        <v>#N/A</v>
      </c>
    </row>
    <row r="606" spans="1:3" x14ac:dyDescent="0.25">
      <c r="A606" s="32" t="str">
        <f>IF(ISBLANK('Step 1.1 Raw Power Data'!A606),"-",'Step 1.1 Raw Power Data'!A606)</f>
        <v>-</v>
      </c>
      <c r="B606" t="str">
        <f>IF(ISBLANK('Step 1.1 Raw Power Data'!B606),"-",'Step 1.1 Raw Power Data'!B606)</f>
        <v>-</v>
      </c>
      <c r="C606" t="e">
        <f>VLOOKUP(A606,'Step 1.2 Raw OAT Data'!$A:$B,2)</f>
        <v>#N/A</v>
      </c>
    </row>
    <row r="607" spans="1:3" x14ac:dyDescent="0.25">
      <c r="A607" s="32" t="str">
        <f>IF(ISBLANK('Step 1.1 Raw Power Data'!A607),"-",'Step 1.1 Raw Power Data'!A607)</f>
        <v>-</v>
      </c>
      <c r="B607" t="str">
        <f>IF(ISBLANK('Step 1.1 Raw Power Data'!B607),"-",'Step 1.1 Raw Power Data'!B607)</f>
        <v>-</v>
      </c>
      <c r="C607" t="e">
        <f>VLOOKUP(A607,'Step 1.2 Raw OAT Data'!$A:$B,2)</f>
        <v>#N/A</v>
      </c>
    </row>
    <row r="608" spans="1:3" x14ac:dyDescent="0.25">
      <c r="A608" s="32" t="str">
        <f>IF(ISBLANK('Step 1.1 Raw Power Data'!A608),"-",'Step 1.1 Raw Power Data'!A608)</f>
        <v>-</v>
      </c>
      <c r="B608" t="str">
        <f>IF(ISBLANK('Step 1.1 Raw Power Data'!B608),"-",'Step 1.1 Raw Power Data'!B608)</f>
        <v>-</v>
      </c>
      <c r="C608" t="e">
        <f>VLOOKUP(A608,'Step 1.2 Raw OAT Data'!$A:$B,2)</f>
        <v>#N/A</v>
      </c>
    </row>
    <row r="609" spans="1:3" x14ac:dyDescent="0.25">
      <c r="A609" s="32" t="str">
        <f>IF(ISBLANK('Step 1.1 Raw Power Data'!A609),"-",'Step 1.1 Raw Power Data'!A609)</f>
        <v>-</v>
      </c>
      <c r="B609" t="str">
        <f>IF(ISBLANK('Step 1.1 Raw Power Data'!B609),"-",'Step 1.1 Raw Power Data'!B609)</f>
        <v>-</v>
      </c>
      <c r="C609" t="e">
        <f>VLOOKUP(A609,'Step 1.2 Raw OAT Data'!$A:$B,2)</f>
        <v>#N/A</v>
      </c>
    </row>
    <row r="610" spans="1:3" x14ac:dyDescent="0.25">
      <c r="A610" s="32" t="str">
        <f>IF(ISBLANK('Step 1.1 Raw Power Data'!A610),"-",'Step 1.1 Raw Power Data'!A610)</f>
        <v>-</v>
      </c>
      <c r="B610" t="str">
        <f>IF(ISBLANK('Step 1.1 Raw Power Data'!B610),"-",'Step 1.1 Raw Power Data'!B610)</f>
        <v>-</v>
      </c>
      <c r="C610" t="e">
        <f>VLOOKUP(A610,'Step 1.2 Raw OAT Data'!$A:$B,2)</f>
        <v>#N/A</v>
      </c>
    </row>
    <row r="611" spans="1:3" x14ac:dyDescent="0.25">
      <c r="A611" s="32" t="str">
        <f>IF(ISBLANK('Step 1.1 Raw Power Data'!A611),"-",'Step 1.1 Raw Power Data'!A611)</f>
        <v>-</v>
      </c>
      <c r="B611" t="str">
        <f>IF(ISBLANK('Step 1.1 Raw Power Data'!B611),"-",'Step 1.1 Raw Power Data'!B611)</f>
        <v>-</v>
      </c>
      <c r="C611" t="e">
        <f>VLOOKUP(A611,'Step 1.2 Raw OAT Data'!$A:$B,2)</f>
        <v>#N/A</v>
      </c>
    </row>
    <row r="612" spans="1:3" x14ac:dyDescent="0.25">
      <c r="A612" s="32" t="str">
        <f>IF(ISBLANK('Step 1.1 Raw Power Data'!A612),"-",'Step 1.1 Raw Power Data'!A612)</f>
        <v>-</v>
      </c>
      <c r="B612" t="str">
        <f>IF(ISBLANK('Step 1.1 Raw Power Data'!B612),"-",'Step 1.1 Raw Power Data'!B612)</f>
        <v>-</v>
      </c>
      <c r="C612" t="e">
        <f>VLOOKUP(A612,'Step 1.2 Raw OAT Data'!$A:$B,2)</f>
        <v>#N/A</v>
      </c>
    </row>
    <row r="613" spans="1:3" x14ac:dyDescent="0.25">
      <c r="A613" s="32" t="str">
        <f>IF(ISBLANK('Step 1.1 Raw Power Data'!A613),"-",'Step 1.1 Raw Power Data'!A613)</f>
        <v>-</v>
      </c>
      <c r="B613" t="str">
        <f>IF(ISBLANK('Step 1.1 Raw Power Data'!B613),"-",'Step 1.1 Raw Power Data'!B613)</f>
        <v>-</v>
      </c>
      <c r="C613" t="e">
        <f>VLOOKUP(A613,'Step 1.2 Raw OAT Data'!$A:$B,2)</f>
        <v>#N/A</v>
      </c>
    </row>
    <row r="614" spans="1:3" x14ac:dyDescent="0.25">
      <c r="A614" s="32" t="str">
        <f>IF(ISBLANK('Step 1.1 Raw Power Data'!A614),"-",'Step 1.1 Raw Power Data'!A614)</f>
        <v>-</v>
      </c>
      <c r="B614" t="str">
        <f>IF(ISBLANK('Step 1.1 Raw Power Data'!B614),"-",'Step 1.1 Raw Power Data'!B614)</f>
        <v>-</v>
      </c>
      <c r="C614" t="e">
        <f>VLOOKUP(A614,'Step 1.2 Raw OAT Data'!$A:$B,2)</f>
        <v>#N/A</v>
      </c>
    </row>
    <row r="615" spans="1:3" x14ac:dyDescent="0.25">
      <c r="A615" s="32" t="str">
        <f>IF(ISBLANK('Step 1.1 Raw Power Data'!A615),"-",'Step 1.1 Raw Power Data'!A615)</f>
        <v>-</v>
      </c>
      <c r="B615" t="str">
        <f>IF(ISBLANK('Step 1.1 Raw Power Data'!B615),"-",'Step 1.1 Raw Power Data'!B615)</f>
        <v>-</v>
      </c>
      <c r="C615" t="e">
        <f>VLOOKUP(A615,'Step 1.2 Raw OAT Data'!$A:$B,2)</f>
        <v>#N/A</v>
      </c>
    </row>
    <row r="616" spans="1:3" x14ac:dyDescent="0.25">
      <c r="A616" s="32" t="str">
        <f>IF(ISBLANK('Step 1.1 Raw Power Data'!A616),"-",'Step 1.1 Raw Power Data'!A616)</f>
        <v>-</v>
      </c>
      <c r="B616" t="str">
        <f>IF(ISBLANK('Step 1.1 Raw Power Data'!B616),"-",'Step 1.1 Raw Power Data'!B616)</f>
        <v>-</v>
      </c>
      <c r="C616" t="e">
        <f>VLOOKUP(A616,'Step 1.2 Raw OAT Data'!$A:$B,2)</f>
        <v>#N/A</v>
      </c>
    </row>
    <row r="617" spans="1:3" x14ac:dyDescent="0.25">
      <c r="A617" s="32" t="str">
        <f>IF(ISBLANK('Step 1.1 Raw Power Data'!A617),"-",'Step 1.1 Raw Power Data'!A617)</f>
        <v>-</v>
      </c>
      <c r="B617" t="str">
        <f>IF(ISBLANK('Step 1.1 Raw Power Data'!B617),"-",'Step 1.1 Raw Power Data'!B617)</f>
        <v>-</v>
      </c>
      <c r="C617" t="e">
        <f>VLOOKUP(A617,'Step 1.2 Raw OAT Data'!$A:$B,2)</f>
        <v>#N/A</v>
      </c>
    </row>
    <row r="618" spans="1:3" x14ac:dyDescent="0.25">
      <c r="A618" s="32" t="str">
        <f>IF(ISBLANK('Step 1.1 Raw Power Data'!A618),"-",'Step 1.1 Raw Power Data'!A618)</f>
        <v>-</v>
      </c>
      <c r="B618" t="str">
        <f>IF(ISBLANK('Step 1.1 Raw Power Data'!B618),"-",'Step 1.1 Raw Power Data'!B618)</f>
        <v>-</v>
      </c>
      <c r="C618" t="e">
        <f>VLOOKUP(A618,'Step 1.2 Raw OAT Data'!$A:$B,2)</f>
        <v>#N/A</v>
      </c>
    </row>
    <row r="619" spans="1:3" x14ac:dyDescent="0.25">
      <c r="A619" s="32" t="str">
        <f>IF(ISBLANK('Step 1.1 Raw Power Data'!A619),"-",'Step 1.1 Raw Power Data'!A619)</f>
        <v>-</v>
      </c>
      <c r="B619" t="str">
        <f>IF(ISBLANK('Step 1.1 Raw Power Data'!B619),"-",'Step 1.1 Raw Power Data'!B619)</f>
        <v>-</v>
      </c>
      <c r="C619" t="e">
        <f>VLOOKUP(A619,'Step 1.2 Raw OAT Data'!$A:$B,2)</f>
        <v>#N/A</v>
      </c>
    </row>
    <row r="620" spans="1:3" x14ac:dyDescent="0.25">
      <c r="A620" s="32" t="str">
        <f>IF(ISBLANK('Step 1.1 Raw Power Data'!A620),"-",'Step 1.1 Raw Power Data'!A620)</f>
        <v>-</v>
      </c>
      <c r="B620" t="str">
        <f>IF(ISBLANK('Step 1.1 Raw Power Data'!B620),"-",'Step 1.1 Raw Power Data'!B620)</f>
        <v>-</v>
      </c>
      <c r="C620" t="e">
        <f>VLOOKUP(A620,'Step 1.2 Raw OAT Data'!$A:$B,2)</f>
        <v>#N/A</v>
      </c>
    </row>
    <row r="621" spans="1:3" x14ac:dyDescent="0.25">
      <c r="A621" s="32" t="str">
        <f>IF(ISBLANK('Step 1.1 Raw Power Data'!A621),"-",'Step 1.1 Raw Power Data'!A621)</f>
        <v>-</v>
      </c>
      <c r="B621" t="str">
        <f>IF(ISBLANK('Step 1.1 Raw Power Data'!B621),"-",'Step 1.1 Raw Power Data'!B621)</f>
        <v>-</v>
      </c>
      <c r="C621" t="e">
        <f>VLOOKUP(A621,'Step 1.2 Raw OAT Data'!$A:$B,2)</f>
        <v>#N/A</v>
      </c>
    </row>
    <row r="622" spans="1:3" x14ac:dyDescent="0.25">
      <c r="A622" s="32" t="str">
        <f>IF(ISBLANK('Step 1.1 Raw Power Data'!A622),"-",'Step 1.1 Raw Power Data'!A622)</f>
        <v>-</v>
      </c>
      <c r="B622" t="str">
        <f>IF(ISBLANK('Step 1.1 Raw Power Data'!B622),"-",'Step 1.1 Raw Power Data'!B622)</f>
        <v>-</v>
      </c>
      <c r="C622" t="e">
        <f>VLOOKUP(A622,'Step 1.2 Raw OAT Data'!$A:$B,2)</f>
        <v>#N/A</v>
      </c>
    </row>
    <row r="623" spans="1:3" x14ac:dyDescent="0.25">
      <c r="A623" s="32" t="str">
        <f>IF(ISBLANK('Step 1.1 Raw Power Data'!A623),"-",'Step 1.1 Raw Power Data'!A623)</f>
        <v>-</v>
      </c>
      <c r="B623" t="str">
        <f>IF(ISBLANK('Step 1.1 Raw Power Data'!B623),"-",'Step 1.1 Raw Power Data'!B623)</f>
        <v>-</v>
      </c>
      <c r="C623" t="e">
        <f>VLOOKUP(A623,'Step 1.2 Raw OAT Data'!$A:$B,2)</f>
        <v>#N/A</v>
      </c>
    </row>
    <row r="624" spans="1:3" x14ac:dyDescent="0.25">
      <c r="A624" s="32" t="str">
        <f>IF(ISBLANK('Step 1.1 Raw Power Data'!A624),"-",'Step 1.1 Raw Power Data'!A624)</f>
        <v>-</v>
      </c>
      <c r="B624" t="str">
        <f>IF(ISBLANK('Step 1.1 Raw Power Data'!B624),"-",'Step 1.1 Raw Power Data'!B624)</f>
        <v>-</v>
      </c>
      <c r="C624" t="e">
        <f>VLOOKUP(A624,'Step 1.2 Raw OAT Data'!$A:$B,2)</f>
        <v>#N/A</v>
      </c>
    </row>
    <row r="625" spans="1:3" x14ac:dyDescent="0.25">
      <c r="A625" s="32" t="str">
        <f>IF(ISBLANK('Step 1.1 Raw Power Data'!A625),"-",'Step 1.1 Raw Power Data'!A625)</f>
        <v>-</v>
      </c>
      <c r="B625" t="str">
        <f>IF(ISBLANK('Step 1.1 Raw Power Data'!B625),"-",'Step 1.1 Raw Power Data'!B625)</f>
        <v>-</v>
      </c>
      <c r="C625" t="e">
        <f>VLOOKUP(A625,'Step 1.2 Raw OAT Data'!$A:$B,2)</f>
        <v>#N/A</v>
      </c>
    </row>
    <row r="626" spans="1:3" x14ac:dyDescent="0.25">
      <c r="A626" s="32" t="str">
        <f>IF(ISBLANK('Step 1.1 Raw Power Data'!A626),"-",'Step 1.1 Raw Power Data'!A626)</f>
        <v>-</v>
      </c>
      <c r="B626" t="str">
        <f>IF(ISBLANK('Step 1.1 Raw Power Data'!B626),"-",'Step 1.1 Raw Power Data'!B626)</f>
        <v>-</v>
      </c>
      <c r="C626" t="e">
        <f>VLOOKUP(A626,'Step 1.2 Raw OAT Data'!$A:$B,2)</f>
        <v>#N/A</v>
      </c>
    </row>
    <row r="627" spans="1:3" x14ac:dyDescent="0.25">
      <c r="A627" s="32" t="str">
        <f>IF(ISBLANK('Step 1.1 Raw Power Data'!A627),"-",'Step 1.1 Raw Power Data'!A627)</f>
        <v>-</v>
      </c>
      <c r="B627" t="str">
        <f>IF(ISBLANK('Step 1.1 Raw Power Data'!B627),"-",'Step 1.1 Raw Power Data'!B627)</f>
        <v>-</v>
      </c>
      <c r="C627" t="e">
        <f>VLOOKUP(A627,'Step 1.2 Raw OAT Data'!$A:$B,2)</f>
        <v>#N/A</v>
      </c>
    </row>
    <row r="628" spans="1:3" x14ac:dyDescent="0.25">
      <c r="A628" s="32" t="str">
        <f>IF(ISBLANK('Step 1.1 Raw Power Data'!A628),"-",'Step 1.1 Raw Power Data'!A628)</f>
        <v>-</v>
      </c>
      <c r="B628" t="str">
        <f>IF(ISBLANK('Step 1.1 Raw Power Data'!B628),"-",'Step 1.1 Raw Power Data'!B628)</f>
        <v>-</v>
      </c>
      <c r="C628" t="e">
        <f>VLOOKUP(A628,'Step 1.2 Raw OAT Data'!$A:$B,2)</f>
        <v>#N/A</v>
      </c>
    </row>
    <row r="629" spans="1:3" x14ac:dyDescent="0.25">
      <c r="A629" s="32" t="str">
        <f>IF(ISBLANK('Step 1.1 Raw Power Data'!A629),"-",'Step 1.1 Raw Power Data'!A629)</f>
        <v>-</v>
      </c>
      <c r="B629" t="str">
        <f>IF(ISBLANK('Step 1.1 Raw Power Data'!B629),"-",'Step 1.1 Raw Power Data'!B629)</f>
        <v>-</v>
      </c>
      <c r="C629" t="e">
        <f>VLOOKUP(A629,'Step 1.2 Raw OAT Data'!$A:$B,2)</f>
        <v>#N/A</v>
      </c>
    </row>
    <row r="630" spans="1:3" x14ac:dyDescent="0.25">
      <c r="A630" s="32" t="str">
        <f>IF(ISBLANK('Step 1.1 Raw Power Data'!A630),"-",'Step 1.1 Raw Power Data'!A630)</f>
        <v>-</v>
      </c>
      <c r="B630" t="str">
        <f>IF(ISBLANK('Step 1.1 Raw Power Data'!B630),"-",'Step 1.1 Raw Power Data'!B630)</f>
        <v>-</v>
      </c>
      <c r="C630" t="e">
        <f>VLOOKUP(A630,'Step 1.2 Raw OAT Data'!$A:$B,2)</f>
        <v>#N/A</v>
      </c>
    </row>
    <row r="631" spans="1:3" x14ac:dyDescent="0.25">
      <c r="A631" s="32" t="str">
        <f>IF(ISBLANK('Step 1.1 Raw Power Data'!A631),"-",'Step 1.1 Raw Power Data'!A631)</f>
        <v>-</v>
      </c>
      <c r="B631" t="str">
        <f>IF(ISBLANK('Step 1.1 Raw Power Data'!B631),"-",'Step 1.1 Raw Power Data'!B631)</f>
        <v>-</v>
      </c>
      <c r="C631" t="e">
        <f>VLOOKUP(A631,'Step 1.2 Raw OAT Data'!$A:$B,2)</f>
        <v>#N/A</v>
      </c>
    </row>
    <row r="632" spans="1:3" x14ac:dyDescent="0.25">
      <c r="A632" s="32" t="str">
        <f>IF(ISBLANK('Step 1.1 Raw Power Data'!A632),"-",'Step 1.1 Raw Power Data'!A632)</f>
        <v>-</v>
      </c>
      <c r="B632" t="str">
        <f>IF(ISBLANK('Step 1.1 Raw Power Data'!B632),"-",'Step 1.1 Raw Power Data'!B632)</f>
        <v>-</v>
      </c>
      <c r="C632" t="e">
        <f>VLOOKUP(A632,'Step 1.2 Raw OAT Data'!$A:$B,2)</f>
        <v>#N/A</v>
      </c>
    </row>
    <row r="633" spans="1:3" x14ac:dyDescent="0.25">
      <c r="A633" s="32" t="str">
        <f>IF(ISBLANK('Step 1.1 Raw Power Data'!A633),"-",'Step 1.1 Raw Power Data'!A633)</f>
        <v>-</v>
      </c>
      <c r="B633" t="str">
        <f>IF(ISBLANK('Step 1.1 Raw Power Data'!B633),"-",'Step 1.1 Raw Power Data'!B633)</f>
        <v>-</v>
      </c>
      <c r="C633" t="e">
        <f>VLOOKUP(A633,'Step 1.2 Raw OAT Data'!$A:$B,2)</f>
        <v>#N/A</v>
      </c>
    </row>
    <row r="634" spans="1:3" x14ac:dyDescent="0.25">
      <c r="A634" s="32" t="str">
        <f>IF(ISBLANK('Step 1.1 Raw Power Data'!A634),"-",'Step 1.1 Raw Power Data'!A634)</f>
        <v>-</v>
      </c>
      <c r="B634" t="str">
        <f>IF(ISBLANK('Step 1.1 Raw Power Data'!B634),"-",'Step 1.1 Raw Power Data'!B634)</f>
        <v>-</v>
      </c>
      <c r="C634" t="e">
        <f>VLOOKUP(A634,'Step 1.2 Raw OAT Data'!$A:$B,2)</f>
        <v>#N/A</v>
      </c>
    </row>
    <row r="635" spans="1:3" x14ac:dyDescent="0.25">
      <c r="A635" s="32" t="str">
        <f>IF(ISBLANK('Step 1.1 Raw Power Data'!A635),"-",'Step 1.1 Raw Power Data'!A635)</f>
        <v>-</v>
      </c>
      <c r="B635" t="str">
        <f>IF(ISBLANK('Step 1.1 Raw Power Data'!B635),"-",'Step 1.1 Raw Power Data'!B635)</f>
        <v>-</v>
      </c>
      <c r="C635" t="e">
        <f>VLOOKUP(A635,'Step 1.2 Raw OAT Data'!$A:$B,2)</f>
        <v>#N/A</v>
      </c>
    </row>
    <row r="636" spans="1:3" x14ac:dyDescent="0.25">
      <c r="A636" s="32" t="str">
        <f>IF(ISBLANK('Step 1.1 Raw Power Data'!A636),"-",'Step 1.1 Raw Power Data'!A636)</f>
        <v>-</v>
      </c>
      <c r="B636" t="str">
        <f>IF(ISBLANK('Step 1.1 Raw Power Data'!B636),"-",'Step 1.1 Raw Power Data'!B636)</f>
        <v>-</v>
      </c>
      <c r="C636" t="e">
        <f>VLOOKUP(A636,'Step 1.2 Raw OAT Data'!$A:$B,2)</f>
        <v>#N/A</v>
      </c>
    </row>
    <row r="637" spans="1:3" x14ac:dyDescent="0.25">
      <c r="A637" s="32" t="str">
        <f>IF(ISBLANK('Step 1.1 Raw Power Data'!A637),"-",'Step 1.1 Raw Power Data'!A637)</f>
        <v>-</v>
      </c>
      <c r="B637" t="str">
        <f>IF(ISBLANK('Step 1.1 Raw Power Data'!B637),"-",'Step 1.1 Raw Power Data'!B637)</f>
        <v>-</v>
      </c>
      <c r="C637" t="e">
        <f>VLOOKUP(A637,'Step 1.2 Raw OAT Data'!$A:$B,2)</f>
        <v>#N/A</v>
      </c>
    </row>
    <row r="638" spans="1:3" x14ac:dyDescent="0.25">
      <c r="A638" s="32" t="str">
        <f>IF(ISBLANK('Step 1.1 Raw Power Data'!A638),"-",'Step 1.1 Raw Power Data'!A638)</f>
        <v>-</v>
      </c>
      <c r="B638" t="str">
        <f>IF(ISBLANK('Step 1.1 Raw Power Data'!B638),"-",'Step 1.1 Raw Power Data'!B638)</f>
        <v>-</v>
      </c>
      <c r="C638" t="e">
        <f>VLOOKUP(A638,'Step 1.2 Raw OAT Data'!$A:$B,2)</f>
        <v>#N/A</v>
      </c>
    </row>
    <row r="639" spans="1:3" x14ac:dyDescent="0.25">
      <c r="A639" s="32" t="str">
        <f>IF(ISBLANK('Step 1.1 Raw Power Data'!A639),"-",'Step 1.1 Raw Power Data'!A639)</f>
        <v>-</v>
      </c>
      <c r="B639" t="str">
        <f>IF(ISBLANK('Step 1.1 Raw Power Data'!B639),"-",'Step 1.1 Raw Power Data'!B639)</f>
        <v>-</v>
      </c>
      <c r="C639" t="e">
        <f>VLOOKUP(A639,'Step 1.2 Raw OAT Data'!$A:$B,2)</f>
        <v>#N/A</v>
      </c>
    </row>
    <row r="640" spans="1:3" x14ac:dyDescent="0.25">
      <c r="A640" s="32" t="str">
        <f>IF(ISBLANK('Step 1.1 Raw Power Data'!A640),"-",'Step 1.1 Raw Power Data'!A640)</f>
        <v>-</v>
      </c>
      <c r="B640" t="str">
        <f>IF(ISBLANK('Step 1.1 Raw Power Data'!B640),"-",'Step 1.1 Raw Power Data'!B640)</f>
        <v>-</v>
      </c>
      <c r="C640" t="e">
        <f>VLOOKUP(A640,'Step 1.2 Raw OAT Data'!$A:$B,2)</f>
        <v>#N/A</v>
      </c>
    </row>
    <row r="641" spans="1:3" x14ac:dyDescent="0.25">
      <c r="A641" s="32" t="str">
        <f>IF(ISBLANK('Step 1.1 Raw Power Data'!A641),"-",'Step 1.1 Raw Power Data'!A641)</f>
        <v>-</v>
      </c>
      <c r="B641" t="str">
        <f>IF(ISBLANK('Step 1.1 Raw Power Data'!B641),"-",'Step 1.1 Raw Power Data'!B641)</f>
        <v>-</v>
      </c>
      <c r="C641" t="e">
        <f>VLOOKUP(A641,'Step 1.2 Raw OAT Data'!$A:$B,2)</f>
        <v>#N/A</v>
      </c>
    </row>
    <row r="642" spans="1:3" x14ac:dyDescent="0.25">
      <c r="A642" s="32" t="str">
        <f>IF(ISBLANK('Step 1.1 Raw Power Data'!A642),"-",'Step 1.1 Raw Power Data'!A642)</f>
        <v>-</v>
      </c>
      <c r="B642" t="str">
        <f>IF(ISBLANK('Step 1.1 Raw Power Data'!B642),"-",'Step 1.1 Raw Power Data'!B642)</f>
        <v>-</v>
      </c>
      <c r="C642" t="e">
        <f>VLOOKUP(A642,'Step 1.2 Raw OAT Data'!$A:$B,2)</f>
        <v>#N/A</v>
      </c>
    </row>
    <row r="643" spans="1:3" x14ac:dyDescent="0.25">
      <c r="A643" s="32" t="str">
        <f>IF(ISBLANK('Step 1.1 Raw Power Data'!A643),"-",'Step 1.1 Raw Power Data'!A643)</f>
        <v>-</v>
      </c>
      <c r="B643" t="str">
        <f>IF(ISBLANK('Step 1.1 Raw Power Data'!B643),"-",'Step 1.1 Raw Power Data'!B643)</f>
        <v>-</v>
      </c>
      <c r="C643" t="e">
        <f>VLOOKUP(A643,'Step 1.2 Raw OAT Data'!$A:$B,2)</f>
        <v>#N/A</v>
      </c>
    </row>
    <row r="644" spans="1:3" x14ac:dyDescent="0.25">
      <c r="A644" s="32" t="str">
        <f>IF(ISBLANK('Step 1.1 Raw Power Data'!A644),"-",'Step 1.1 Raw Power Data'!A644)</f>
        <v>-</v>
      </c>
      <c r="B644" t="str">
        <f>IF(ISBLANK('Step 1.1 Raw Power Data'!B644),"-",'Step 1.1 Raw Power Data'!B644)</f>
        <v>-</v>
      </c>
      <c r="C644" t="e">
        <f>VLOOKUP(A644,'Step 1.2 Raw OAT Data'!$A:$B,2)</f>
        <v>#N/A</v>
      </c>
    </row>
    <row r="645" spans="1:3" x14ac:dyDescent="0.25">
      <c r="A645" s="32" t="str">
        <f>IF(ISBLANK('Step 1.1 Raw Power Data'!A645),"-",'Step 1.1 Raw Power Data'!A645)</f>
        <v>-</v>
      </c>
      <c r="B645" t="str">
        <f>IF(ISBLANK('Step 1.1 Raw Power Data'!B645),"-",'Step 1.1 Raw Power Data'!B645)</f>
        <v>-</v>
      </c>
      <c r="C645" t="e">
        <f>VLOOKUP(A645,'Step 1.2 Raw OAT Data'!$A:$B,2)</f>
        <v>#N/A</v>
      </c>
    </row>
    <row r="646" spans="1:3" x14ac:dyDescent="0.25">
      <c r="A646" s="32" t="str">
        <f>IF(ISBLANK('Step 1.1 Raw Power Data'!A646),"-",'Step 1.1 Raw Power Data'!A646)</f>
        <v>-</v>
      </c>
      <c r="B646" t="str">
        <f>IF(ISBLANK('Step 1.1 Raw Power Data'!B646),"-",'Step 1.1 Raw Power Data'!B646)</f>
        <v>-</v>
      </c>
      <c r="C646" t="e">
        <f>VLOOKUP(A646,'Step 1.2 Raw OAT Data'!$A:$B,2)</f>
        <v>#N/A</v>
      </c>
    </row>
    <row r="647" spans="1:3" x14ac:dyDescent="0.25">
      <c r="A647" s="32" t="str">
        <f>IF(ISBLANK('Step 1.1 Raw Power Data'!A647),"-",'Step 1.1 Raw Power Data'!A647)</f>
        <v>-</v>
      </c>
      <c r="B647" t="str">
        <f>IF(ISBLANK('Step 1.1 Raw Power Data'!B647),"-",'Step 1.1 Raw Power Data'!B647)</f>
        <v>-</v>
      </c>
      <c r="C647" t="e">
        <f>VLOOKUP(A647,'Step 1.2 Raw OAT Data'!$A:$B,2)</f>
        <v>#N/A</v>
      </c>
    </row>
    <row r="648" spans="1:3" x14ac:dyDescent="0.25">
      <c r="A648" s="32" t="str">
        <f>IF(ISBLANK('Step 1.1 Raw Power Data'!A648),"-",'Step 1.1 Raw Power Data'!A648)</f>
        <v>-</v>
      </c>
      <c r="B648" t="str">
        <f>IF(ISBLANK('Step 1.1 Raw Power Data'!B648),"-",'Step 1.1 Raw Power Data'!B648)</f>
        <v>-</v>
      </c>
      <c r="C648" t="e">
        <f>VLOOKUP(A648,'Step 1.2 Raw OAT Data'!$A:$B,2)</f>
        <v>#N/A</v>
      </c>
    </row>
    <row r="649" spans="1:3" x14ac:dyDescent="0.25">
      <c r="A649" s="32" t="str">
        <f>IF(ISBLANK('Step 1.1 Raw Power Data'!A649),"-",'Step 1.1 Raw Power Data'!A649)</f>
        <v>-</v>
      </c>
      <c r="B649" t="str">
        <f>IF(ISBLANK('Step 1.1 Raw Power Data'!B649),"-",'Step 1.1 Raw Power Data'!B649)</f>
        <v>-</v>
      </c>
      <c r="C649" t="e">
        <f>VLOOKUP(A649,'Step 1.2 Raw OAT Data'!$A:$B,2)</f>
        <v>#N/A</v>
      </c>
    </row>
    <row r="650" spans="1:3" x14ac:dyDescent="0.25">
      <c r="A650" s="32" t="str">
        <f>IF(ISBLANK('Step 1.1 Raw Power Data'!A650),"-",'Step 1.1 Raw Power Data'!A650)</f>
        <v>-</v>
      </c>
      <c r="B650" t="str">
        <f>IF(ISBLANK('Step 1.1 Raw Power Data'!B650),"-",'Step 1.1 Raw Power Data'!B650)</f>
        <v>-</v>
      </c>
      <c r="C650" t="e">
        <f>VLOOKUP(A650,'Step 1.2 Raw OAT Data'!$A:$B,2)</f>
        <v>#N/A</v>
      </c>
    </row>
    <row r="651" spans="1:3" x14ac:dyDescent="0.25">
      <c r="A651" s="32" t="str">
        <f>IF(ISBLANK('Step 1.1 Raw Power Data'!A651),"-",'Step 1.1 Raw Power Data'!A651)</f>
        <v>-</v>
      </c>
      <c r="B651" t="str">
        <f>IF(ISBLANK('Step 1.1 Raw Power Data'!B651),"-",'Step 1.1 Raw Power Data'!B651)</f>
        <v>-</v>
      </c>
      <c r="C651" t="e">
        <f>VLOOKUP(A651,'Step 1.2 Raw OAT Data'!$A:$B,2)</f>
        <v>#N/A</v>
      </c>
    </row>
    <row r="652" spans="1:3" x14ac:dyDescent="0.25">
      <c r="A652" s="32" t="str">
        <f>IF(ISBLANK('Step 1.1 Raw Power Data'!A652),"-",'Step 1.1 Raw Power Data'!A652)</f>
        <v>-</v>
      </c>
      <c r="B652" t="str">
        <f>IF(ISBLANK('Step 1.1 Raw Power Data'!B652),"-",'Step 1.1 Raw Power Data'!B652)</f>
        <v>-</v>
      </c>
      <c r="C652" t="e">
        <f>VLOOKUP(A652,'Step 1.2 Raw OAT Data'!$A:$B,2)</f>
        <v>#N/A</v>
      </c>
    </row>
    <row r="653" spans="1:3" x14ac:dyDescent="0.25">
      <c r="A653" s="32" t="str">
        <f>IF(ISBLANK('Step 1.1 Raw Power Data'!A653),"-",'Step 1.1 Raw Power Data'!A653)</f>
        <v>-</v>
      </c>
      <c r="B653" t="str">
        <f>IF(ISBLANK('Step 1.1 Raw Power Data'!B653),"-",'Step 1.1 Raw Power Data'!B653)</f>
        <v>-</v>
      </c>
      <c r="C653" t="e">
        <f>VLOOKUP(A653,'Step 1.2 Raw OAT Data'!$A:$B,2)</f>
        <v>#N/A</v>
      </c>
    </row>
    <row r="654" spans="1:3" x14ac:dyDescent="0.25">
      <c r="A654" s="32" t="str">
        <f>IF(ISBLANK('Step 1.1 Raw Power Data'!A654),"-",'Step 1.1 Raw Power Data'!A654)</f>
        <v>-</v>
      </c>
      <c r="B654" t="str">
        <f>IF(ISBLANK('Step 1.1 Raw Power Data'!B654),"-",'Step 1.1 Raw Power Data'!B654)</f>
        <v>-</v>
      </c>
      <c r="C654" t="e">
        <f>VLOOKUP(A654,'Step 1.2 Raw OAT Data'!$A:$B,2)</f>
        <v>#N/A</v>
      </c>
    </row>
    <row r="655" spans="1:3" x14ac:dyDescent="0.25">
      <c r="A655" s="32" t="str">
        <f>IF(ISBLANK('Step 1.1 Raw Power Data'!A655),"-",'Step 1.1 Raw Power Data'!A655)</f>
        <v>-</v>
      </c>
      <c r="B655" t="str">
        <f>IF(ISBLANK('Step 1.1 Raw Power Data'!B655),"-",'Step 1.1 Raw Power Data'!B655)</f>
        <v>-</v>
      </c>
      <c r="C655" t="e">
        <f>VLOOKUP(A655,'Step 1.2 Raw OAT Data'!$A:$B,2)</f>
        <v>#N/A</v>
      </c>
    </row>
    <row r="656" spans="1:3" x14ac:dyDescent="0.25">
      <c r="A656" s="32" t="str">
        <f>IF(ISBLANK('Step 1.1 Raw Power Data'!A656),"-",'Step 1.1 Raw Power Data'!A656)</f>
        <v>-</v>
      </c>
      <c r="B656" t="str">
        <f>IF(ISBLANK('Step 1.1 Raw Power Data'!B656),"-",'Step 1.1 Raw Power Data'!B656)</f>
        <v>-</v>
      </c>
      <c r="C656" t="e">
        <f>VLOOKUP(A656,'Step 1.2 Raw OAT Data'!$A:$B,2)</f>
        <v>#N/A</v>
      </c>
    </row>
    <row r="657" spans="1:3" x14ac:dyDescent="0.25">
      <c r="A657" s="32" t="str">
        <f>IF(ISBLANK('Step 1.1 Raw Power Data'!A657),"-",'Step 1.1 Raw Power Data'!A657)</f>
        <v>-</v>
      </c>
      <c r="B657" t="str">
        <f>IF(ISBLANK('Step 1.1 Raw Power Data'!B657),"-",'Step 1.1 Raw Power Data'!B657)</f>
        <v>-</v>
      </c>
      <c r="C657" t="e">
        <f>VLOOKUP(A657,'Step 1.2 Raw OAT Data'!$A:$B,2)</f>
        <v>#N/A</v>
      </c>
    </row>
    <row r="658" spans="1:3" x14ac:dyDescent="0.25">
      <c r="A658" s="32" t="str">
        <f>IF(ISBLANK('Step 1.1 Raw Power Data'!A658),"-",'Step 1.1 Raw Power Data'!A658)</f>
        <v>-</v>
      </c>
      <c r="B658" t="str">
        <f>IF(ISBLANK('Step 1.1 Raw Power Data'!B658),"-",'Step 1.1 Raw Power Data'!B658)</f>
        <v>-</v>
      </c>
      <c r="C658" t="e">
        <f>VLOOKUP(A658,'Step 1.2 Raw OAT Data'!$A:$B,2)</f>
        <v>#N/A</v>
      </c>
    </row>
    <row r="659" spans="1:3" x14ac:dyDescent="0.25">
      <c r="A659" s="32" t="str">
        <f>IF(ISBLANK('Step 1.1 Raw Power Data'!A659),"-",'Step 1.1 Raw Power Data'!A659)</f>
        <v>-</v>
      </c>
      <c r="B659" t="str">
        <f>IF(ISBLANK('Step 1.1 Raw Power Data'!B659),"-",'Step 1.1 Raw Power Data'!B659)</f>
        <v>-</v>
      </c>
      <c r="C659" t="e">
        <f>VLOOKUP(A659,'Step 1.2 Raw OAT Data'!$A:$B,2)</f>
        <v>#N/A</v>
      </c>
    </row>
    <row r="660" spans="1:3" x14ac:dyDescent="0.25">
      <c r="A660" s="32" t="str">
        <f>IF(ISBLANK('Step 1.1 Raw Power Data'!A660),"-",'Step 1.1 Raw Power Data'!A660)</f>
        <v>-</v>
      </c>
      <c r="B660" t="str">
        <f>IF(ISBLANK('Step 1.1 Raw Power Data'!B660),"-",'Step 1.1 Raw Power Data'!B660)</f>
        <v>-</v>
      </c>
      <c r="C660" t="e">
        <f>VLOOKUP(A660,'Step 1.2 Raw OAT Data'!$A:$B,2)</f>
        <v>#N/A</v>
      </c>
    </row>
    <row r="661" spans="1:3" x14ac:dyDescent="0.25">
      <c r="A661" s="32" t="str">
        <f>IF(ISBLANK('Step 1.1 Raw Power Data'!A661),"-",'Step 1.1 Raw Power Data'!A661)</f>
        <v>-</v>
      </c>
      <c r="B661" t="str">
        <f>IF(ISBLANK('Step 1.1 Raw Power Data'!B661),"-",'Step 1.1 Raw Power Data'!B661)</f>
        <v>-</v>
      </c>
      <c r="C661" t="e">
        <f>VLOOKUP(A661,'Step 1.2 Raw OAT Data'!$A:$B,2)</f>
        <v>#N/A</v>
      </c>
    </row>
    <row r="662" spans="1:3" x14ac:dyDescent="0.25">
      <c r="A662" s="32" t="str">
        <f>IF(ISBLANK('Step 1.1 Raw Power Data'!A662),"-",'Step 1.1 Raw Power Data'!A662)</f>
        <v>-</v>
      </c>
      <c r="B662" t="str">
        <f>IF(ISBLANK('Step 1.1 Raw Power Data'!B662),"-",'Step 1.1 Raw Power Data'!B662)</f>
        <v>-</v>
      </c>
      <c r="C662" t="e">
        <f>VLOOKUP(A662,'Step 1.2 Raw OAT Data'!$A:$B,2)</f>
        <v>#N/A</v>
      </c>
    </row>
    <row r="663" spans="1:3" x14ac:dyDescent="0.25">
      <c r="A663" s="32" t="str">
        <f>IF(ISBLANK('Step 1.1 Raw Power Data'!A663),"-",'Step 1.1 Raw Power Data'!A663)</f>
        <v>-</v>
      </c>
      <c r="B663" t="str">
        <f>IF(ISBLANK('Step 1.1 Raw Power Data'!B663),"-",'Step 1.1 Raw Power Data'!B663)</f>
        <v>-</v>
      </c>
      <c r="C663" t="e">
        <f>VLOOKUP(A663,'Step 1.2 Raw OAT Data'!$A:$B,2)</f>
        <v>#N/A</v>
      </c>
    </row>
    <row r="664" spans="1:3" x14ac:dyDescent="0.25">
      <c r="A664" s="32" t="str">
        <f>IF(ISBLANK('Step 1.1 Raw Power Data'!A664),"-",'Step 1.1 Raw Power Data'!A664)</f>
        <v>-</v>
      </c>
      <c r="B664" t="str">
        <f>IF(ISBLANK('Step 1.1 Raw Power Data'!B664),"-",'Step 1.1 Raw Power Data'!B664)</f>
        <v>-</v>
      </c>
      <c r="C664" t="e">
        <f>VLOOKUP(A664,'Step 1.2 Raw OAT Data'!$A:$B,2)</f>
        <v>#N/A</v>
      </c>
    </row>
    <row r="665" spans="1:3" x14ac:dyDescent="0.25">
      <c r="A665" s="32" t="str">
        <f>IF(ISBLANK('Step 1.1 Raw Power Data'!A665),"-",'Step 1.1 Raw Power Data'!A665)</f>
        <v>-</v>
      </c>
      <c r="B665" t="str">
        <f>IF(ISBLANK('Step 1.1 Raw Power Data'!B665),"-",'Step 1.1 Raw Power Data'!B665)</f>
        <v>-</v>
      </c>
      <c r="C665" t="e">
        <f>VLOOKUP(A665,'Step 1.2 Raw OAT Data'!$A:$B,2)</f>
        <v>#N/A</v>
      </c>
    </row>
    <row r="666" spans="1:3" x14ac:dyDescent="0.25">
      <c r="A666" s="32" t="str">
        <f>IF(ISBLANK('Step 1.1 Raw Power Data'!A666),"-",'Step 1.1 Raw Power Data'!A666)</f>
        <v>-</v>
      </c>
      <c r="B666" t="str">
        <f>IF(ISBLANK('Step 1.1 Raw Power Data'!B666),"-",'Step 1.1 Raw Power Data'!B666)</f>
        <v>-</v>
      </c>
      <c r="C666" t="e">
        <f>VLOOKUP(A666,'Step 1.2 Raw OAT Data'!$A:$B,2)</f>
        <v>#N/A</v>
      </c>
    </row>
    <row r="667" spans="1:3" x14ac:dyDescent="0.25">
      <c r="A667" s="32" t="str">
        <f>IF(ISBLANK('Step 1.1 Raw Power Data'!A667),"-",'Step 1.1 Raw Power Data'!A667)</f>
        <v>-</v>
      </c>
      <c r="B667" t="str">
        <f>IF(ISBLANK('Step 1.1 Raw Power Data'!B667),"-",'Step 1.1 Raw Power Data'!B667)</f>
        <v>-</v>
      </c>
      <c r="C667" t="e">
        <f>VLOOKUP(A667,'Step 1.2 Raw OAT Data'!$A:$B,2)</f>
        <v>#N/A</v>
      </c>
    </row>
    <row r="668" spans="1:3" x14ac:dyDescent="0.25">
      <c r="A668" s="32" t="str">
        <f>IF(ISBLANK('Step 1.1 Raw Power Data'!A668),"-",'Step 1.1 Raw Power Data'!A668)</f>
        <v>-</v>
      </c>
      <c r="B668" t="str">
        <f>IF(ISBLANK('Step 1.1 Raw Power Data'!B668),"-",'Step 1.1 Raw Power Data'!B668)</f>
        <v>-</v>
      </c>
      <c r="C668" t="e">
        <f>VLOOKUP(A668,'Step 1.2 Raw OAT Data'!$A:$B,2)</f>
        <v>#N/A</v>
      </c>
    </row>
    <row r="669" spans="1:3" x14ac:dyDescent="0.25">
      <c r="A669" s="32" t="str">
        <f>IF(ISBLANK('Step 1.1 Raw Power Data'!A669),"-",'Step 1.1 Raw Power Data'!A669)</f>
        <v>-</v>
      </c>
      <c r="B669" t="str">
        <f>IF(ISBLANK('Step 1.1 Raw Power Data'!B669),"-",'Step 1.1 Raw Power Data'!B669)</f>
        <v>-</v>
      </c>
      <c r="C669" t="e">
        <f>VLOOKUP(A669,'Step 1.2 Raw OAT Data'!$A:$B,2)</f>
        <v>#N/A</v>
      </c>
    </row>
    <row r="670" spans="1:3" x14ac:dyDescent="0.25">
      <c r="A670" s="32" t="str">
        <f>IF(ISBLANK('Step 1.1 Raw Power Data'!A670),"-",'Step 1.1 Raw Power Data'!A670)</f>
        <v>-</v>
      </c>
      <c r="B670" t="str">
        <f>IF(ISBLANK('Step 1.1 Raw Power Data'!B670),"-",'Step 1.1 Raw Power Data'!B670)</f>
        <v>-</v>
      </c>
      <c r="C670" t="e">
        <f>VLOOKUP(A670,'Step 1.2 Raw OAT Data'!$A:$B,2)</f>
        <v>#N/A</v>
      </c>
    </row>
    <row r="671" spans="1:3" x14ac:dyDescent="0.25">
      <c r="A671" s="32" t="str">
        <f>IF(ISBLANK('Step 1.1 Raw Power Data'!A671),"-",'Step 1.1 Raw Power Data'!A671)</f>
        <v>-</v>
      </c>
      <c r="B671" t="str">
        <f>IF(ISBLANK('Step 1.1 Raw Power Data'!B671),"-",'Step 1.1 Raw Power Data'!B671)</f>
        <v>-</v>
      </c>
      <c r="C671" t="e">
        <f>VLOOKUP(A671,'Step 1.2 Raw OAT Data'!$A:$B,2)</f>
        <v>#N/A</v>
      </c>
    </row>
    <row r="672" spans="1:3" x14ac:dyDescent="0.25">
      <c r="A672" s="32" t="str">
        <f>IF(ISBLANK('Step 1.1 Raw Power Data'!A672),"-",'Step 1.1 Raw Power Data'!A672)</f>
        <v>-</v>
      </c>
      <c r="B672" t="str">
        <f>IF(ISBLANK('Step 1.1 Raw Power Data'!B672),"-",'Step 1.1 Raw Power Data'!B672)</f>
        <v>-</v>
      </c>
      <c r="C672" t="e">
        <f>VLOOKUP(A672,'Step 1.2 Raw OAT Data'!$A:$B,2)</f>
        <v>#N/A</v>
      </c>
    </row>
    <row r="673" spans="1:3" x14ac:dyDescent="0.25">
      <c r="A673" s="32" t="str">
        <f>IF(ISBLANK('Step 1.1 Raw Power Data'!A673),"-",'Step 1.1 Raw Power Data'!A673)</f>
        <v>-</v>
      </c>
      <c r="B673" t="str">
        <f>IF(ISBLANK('Step 1.1 Raw Power Data'!B673),"-",'Step 1.1 Raw Power Data'!B673)</f>
        <v>-</v>
      </c>
      <c r="C673" t="e">
        <f>VLOOKUP(A673,'Step 1.2 Raw OAT Data'!$A:$B,2)</f>
        <v>#N/A</v>
      </c>
    </row>
    <row r="674" spans="1:3" x14ac:dyDescent="0.25">
      <c r="A674" s="32" t="str">
        <f>IF(ISBLANK('Step 1.1 Raw Power Data'!A674),"-",'Step 1.1 Raw Power Data'!A674)</f>
        <v>-</v>
      </c>
      <c r="B674" t="str">
        <f>IF(ISBLANK('Step 1.1 Raw Power Data'!B674),"-",'Step 1.1 Raw Power Data'!B674)</f>
        <v>-</v>
      </c>
      <c r="C674" t="e">
        <f>VLOOKUP(A674,'Step 1.2 Raw OAT Data'!$A:$B,2)</f>
        <v>#N/A</v>
      </c>
    </row>
    <row r="675" spans="1:3" x14ac:dyDescent="0.25">
      <c r="A675" s="32" t="str">
        <f>IF(ISBLANK('Step 1.1 Raw Power Data'!A675),"-",'Step 1.1 Raw Power Data'!A675)</f>
        <v>-</v>
      </c>
      <c r="B675" t="str">
        <f>IF(ISBLANK('Step 1.1 Raw Power Data'!B675),"-",'Step 1.1 Raw Power Data'!B675)</f>
        <v>-</v>
      </c>
      <c r="C675" t="e">
        <f>VLOOKUP(A675,'Step 1.2 Raw OAT Data'!$A:$B,2)</f>
        <v>#N/A</v>
      </c>
    </row>
    <row r="676" spans="1:3" x14ac:dyDescent="0.25">
      <c r="A676" s="32" t="str">
        <f>IF(ISBLANK('Step 1.1 Raw Power Data'!A676),"-",'Step 1.1 Raw Power Data'!A676)</f>
        <v>-</v>
      </c>
      <c r="B676" t="str">
        <f>IF(ISBLANK('Step 1.1 Raw Power Data'!B676),"-",'Step 1.1 Raw Power Data'!B676)</f>
        <v>-</v>
      </c>
      <c r="C676" t="e">
        <f>VLOOKUP(A676,'Step 1.2 Raw OAT Data'!$A:$B,2)</f>
        <v>#N/A</v>
      </c>
    </row>
    <row r="677" spans="1:3" x14ac:dyDescent="0.25">
      <c r="A677" s="32" t="str">
        <f>IF(ISBLANK('Step 1.1 Raw Power Data'!A677),"-",'Step 1.1 Raw Power Data'!A677)</f>
        <v>-</v>
      </c>
      <c r="B677" t="str">
        <f>IF(ISBLANK('Step 1.1 Raw Power Data'!B677),"-",'Step 1.1 Raw Power Data'!B677)</f>
        <v>-</v>
      </c>
      <c r="C677" t="e">
        <f>VLOOKUP(A677,'Step 1.2 Raw OAT Data'!$A:$B,2)</f>
        <v>#N/A</v>
      </c>
    </row>
    <row r="678" spans="1:3" x14ac:dyDescent="0.25">
      <c r="A678" s="32" t="str">
        <f>IF(ISBLANK('Step 1.1 Raw Power Data'!A678),"-",'Step 1.1 Raw Power Data'!A678)</f>
        <v>-</v>
      </c>
      <c r="B678" t="str">
        <f>IF(ISBLANK('Step 1.1 Raw Power Data'!B678),"-",'Step 1.1 Raw Power Data'!B678)</f>
        <v>-</v>
      </c>
      <c r="C678" t="e">
        <f>VLOOKUP(A678,'Step 1.2 Raw OAT Data'!$A:$B,2)</f>
        <v>#N/A</v>
      </c>
    </row>
    <row r="679" spans="1:3" x14ac:dyDescent="0.25">
      <c r="A679" s="32" t="str">
        <f>IF(ISBLANK('Step 1.1 Raw Power Data'!A679),"-",'Step 1.1 Raw Power Data'!A679)</f>
        <v>-</v>
      </c>
      <c r="B679" t="str">
        <f>IF(ISBLANK('Step 1.1 Raw Power Data'!B679),"-",'Step 1.1 Raw Power Data'!B679)</f>
        <v>-</v>
      </c>
      <c r="C679" t="e">
        <f>VLOOKUP(A679,'Step 1.2 Raw OAT Data'!$A:$B,2)</f>
        <v>#N/A</v>
      </c>
    </row>
    <row r="680" spans="1:3" x14ac:dyDescent="0.25">
      <c r="A680" s="32" t="str">
        <f>IF(ISBLANK('Step 1.1 Raw Power Data'!A680),"-",'Step 1.1 Raw Power Data'!A680)</f>
        <v>-</v>
      </c>
      <c r="B680" t="str">
        <f>IF(ISBLANK('Step 1.1 Raw Power Data'!B680),"-",'Step 1.1 Raw Power Data'!B680)</f>
        <v>-</v>
      </c>
      <c r="C680" t="e">
        <f>VLOOKUP(A680,'Step 1.2 Raw OAT Data'!$A:$B,2)</f>
        <v>#N/A</v>
      </c>
    </row>
    <row r="681" spans="1:3" x14ac:dyDescent="0.25">
      <c r="A681" s="32" t="str">
        <f>IF(ISBLANK('Step 1.1 Raw Power Data'!A681),"-",'Step 1.1 Raw Power Data'!A681)</f>
        <v>-</v>
      </c>
      <c r="B681" t="str">
        <f>IF(ISBLANK('Step 1.1 Raw Power Data'!B681),"-",'Step 1.1 Raw Power Data'!B681)</f>
        <v>-</v>
      </c>
      <c r="C681" t="e">
        <f>VLOOKUP(A681,'Step 1.2 Raw OAT Data'!$A:$B,2)</f>
        <v>#N/A</v>
      </c>
    </row>
    <row r="682" spans="1:3" x14ac:dyDescent="0.25">
      <c r="A682" s="32" t="str">
        <f>IF(ISBLANK('Step 1.1 Raw Power Data'!A682),"-",'Step 1.1 Raw Power Data'!A682)</f>
        <v>-</v>
      </c>
      <c r="B682" t="str">
        <f>IF(ISBLANK('Step 1.1 Raw Power Data'!B682),"-",'Step 1.1 Raw Power Data'!B682)</f>
        <v>-</v>
      </c>
      <c r="C682" t="e">
        <f>VLOOKUP(A682,'Step 1.2 Raw OAT Data'!$A:$B,2)</f>
        <v>#N/A</v>
      </c>
    </row>
    <row r="683" spans="1:3" x14ac:dyDescent="0.25">
      <c r="A683" s="32" t="str">
        <f>IF(ISBLANK('Step 1.1 Raw Power Data'!A683),"-",'Step 1.1 Raw Power Data'!A683)</f>
        <v>-</v>
      </c>
      <c r="B683" t="str">
        <f>IF(ISBLANK('Step 1.1 Raw Power Data'!B683),"-",'Step 1.1 Raw Power Data'!B683)</f>
        <v>-</v>
      </c>
      <c r="C683" t="e">
        <f>VLOOKUP(A683,'Step 1.2 Raw OAT Data'!$A:$B,2)</f>
        <v>#N/A</v>
      </c>
    </row>
    <row r="684" spans="1:3" x14ac:dyDescent="0.25">
      <c r="A684" s="32" t="str">
        <f>IF(ISBLANK('Step 1.1 Raw Power Data'!A684),"-",'Step 1.1 Raw Power Data'!A684)</f>
        <v>-</v>
      </c>
      <c r="B684" t="str">
        <f>IF(ISBLANK('Step 1.1 Raw Power Data'!B684),"-",'Step 1.1 Raw Power Data'!B684)</f>
        <v>-</v>
      </c>
      <c r="C684" t="e">
        <f>VLOOKUP(A684,'Step 1.2 Raw OAT Data'!$A:$B,2)</f>
        <v>#N/A</v>
      </c>
    </row>
    <row r="685" spans="1:3" x14ac:dyDescent="0.25">
      <c r="A685" s="32" t="str">
        <f>IF(ISBLANK('Step 1.1 Raw Power Data'!A685),"-",'Step 1.1 Raw Power Data'!A685)</f>
        <v>-</v>
      </c>
      <c r="B685" t="str">
        <f>IF(ISBLANK('Step 1.1 Raw Power Data'!B685),"-",'Step 1.1 Raw Power Data'!B685)</f>
        <v>-</v>
      </c>
      <c r="C685" t="e">
        <f>VLOOKUP(A685,'Step 1.2 Raw OAT Data'!$A:$B,2)</f>
        <v>#N/A</v>
      </c>
    </row>
    <row r="686" spans="1:3" x14ac:dyDescent="0.25">
      <c r="A686" s="32" t="str">
        <f>IF(ISBLANK('Step 1.1 Raw Power Data'!A686),"-",'Step 1.1 Raw Power Data'!A686)</f>
        <v>-</v>
      </c>
      <c r="B686" t="str">
        <f>IF(ISBLANK('Step 1.1 Raw Power Data'!B686),"-",'Step 1.1 Raw Power Data'!B686)</f>
        <v>-</v>
      </c>
      <c r="C686" t="e">
        <f>VLOOKUP(A686,'Step 1.2 Raw OAT Data'!$A:$B,2)</f>
        <v>#N/A</v>
      </c>
    </row>
    <row r="687" spans="1:3" x14ac:dyDescent="0.25">
      <c r="A687" s="32" t="str">
        <f>IF(ISBLANK('Step 1.1 Raw Power Data'!A687),"-",'Step 1.1 Raw Power Data'!A687)</f>
        <v>-</v>
      </c>
      <c r="B687" t="str">
        <f>IF(ISBLANK('Step 1.1 Raw Power Data'!B687),"-",'Step 1.1 Raw Power Data'!B687)</f>
        <v>-</v>
      </c>
      <c r="C687" t="e">
        <f>VLOOKUP(A687,'Step 1.2 Raw OAT Data'!$A:$B,2)</f>
        <v>#N/A</v>
      </c>
    </row>
    <row r="688" spans="1:3" x14ac:dyDescent="0.25">
      <c r="A688" s="32" t="str">
        <f>IF(ISBLANK('Step 1.1 Raw Power Data'!A688),"-",'Step 1.1 Raw Power Data'!A688)</f>
        <v>-</v>
      </c>
      <c r="B688" t="str">
        <f>IF(ISBLANK('Step 1.1 Raw Power Data'!B688),"-",'Step 1.1 Raw Power Data'!B688)</f>
        <v>-</v>
      </c>
      <c r="C688" t="e">
        <f>VLOOKUP(A688,'Step 1.2 Raw OAT Data'!$A:$B,2)</f>
        <v>#N/A</v>
      </c>
    </row>
    <row r="689" spans="1:3" x14ac:dyDescent="0.25">
      <c r="A689" s="32" t="str">
        <f>IF(ISBLANK('Step 1.1 Raw Power Data'!A689),"-",'Step 1.1 Raw Power Data'!A689)</f>
        <v>-</v>
      </c>
      <c r="B689" t="str">
        <f>IF(ISBLANK('Step 1.1 Raw Power Data'!B689),"-",'Step 1.1 Raw Power Data'!B689)</f>
        <v>-</v>
      </c>
      <c r="C689" t="e">
        <f>VLOOKUP(A689,'Step 1.2 Raw OAT Data'!$A:$B,2)</f>
        <v>#N/A</v>
      </c>
    </row>
    <row r="690" spans="1:3" x14ac:dyDescent="0.25">
      <c r="A690" s="32" t="str">
        <f>IF(ISBLANK('Step 1.1 Raw Power Data'!A690),"-",'Step 1.1 Raw Power Data'!A690)</f>
        <v>-</v>
      </c>
      <c r="B690" t="str">
        <f>IF(ISBLANK('Step 1.1 Raw Power Data'!B690),"-",'Step 1.1 Raw Power Data'!B690)</f>
        <v>-</v>
      </c>
      <c r="C690" t="e">
        <f>VLOOKUP(A690,'Step 1.2 Raw OAT Data'!$A:$B,2)</f>
        <v>#N/A</v>
      </c>
    </row>
    <row r="691" spans="1:3" x14ac:dyDescent="0.25">
      <c r="A691" s="32" t="str">
        <f>IF(ISBLANK('Step 1.1 Raw Power Data'!A691),"-",'Step 1.1 Raw Power Data'!A691)</f>
        <v>-</v>
      </c>
      <c r="B691" t="str">
        <f>IF(ISBLANK('Step 1.1 Raw Power Data'!B691),"-",'Step 1.1 Raw Power Data'!B691)</f>
        <v>-</v>
      </c>
      <c r="C691" t="e">
        <f>VLOOKUP(A691,'Step 1.2 Raw OAT Data'!$A:$B,2)</f>
        <v>#N/A</v>
      </c>
    </row>
    <row r="692" spans="1:3" x14ac:dyDescent="0.25">
      <c r="A692" s="32" t="str">
        <f>IF(ISBLANK('Step 1.1 Raw Power Data'!A692),"-",'Step 1.1 Raw Power Data'!A692)</f>
        <v>-</v>
      </c>
      <c r="B692" t="str">
        <f>IF(ISBLANK('Step 1.1 Raw Power Data'!B692),"-",'Step 1.1 Raw Power Data'!B692)</f>
        <v>-</v>
      </c>
      <c r="C692" t="e">
        <f>VLOOKUP(A692,'Step 1.2 Raw OAT Data'!$A:$B,2)</f>
        <v>#N/A</v>
      </c>
    </row>
    <row r="693" spans="1:3" x14ac:dyDescent="0.25">
      <c r="A693" s="32" t="str">
        <f>IF(ISBLANK('Step 1.1 Raw Power Data'!A693),"-",'Step 1.1 Raw Power Data'!A693)</f>
        <v>-</v>
      </c>
      <c r="B693" t="str">
        <f>IF(ISBLANK('Step 1.1 Raw Power Data'!B693),"-",'Step 1.1 Raw Power Data'!B693)</f>
        <v>-</v>
      </c>
      <c r="C693" t="e">
        <f>VLOOKUP(A693,'Step 1.2 Raw OAT Data'!$A:$B,2)</f>
        <v>#N/A</v>
      </c>
    </row>
    <row r="694" spans="1:3" x14ac:dyDescent="0.25">
      <c r="A694" s="32" t="str">
        <f>IF(ISBLANK('Step 1.1 Raw Power Data'!A694),"-",'Step 1.1 Raw Power Data'!A694)</f>
        <v>-</v>
      </c>
      <c r="B694" t="str">
        <f>IF(ISBLANK('Step 1.1 Raw Power Data'!B694),"-",'Step 1.1 Raw Power Data'!B694)</f>
        <v>-</v>
      </c>
      <c r="C694" t="e">
        <f>VLOOKUP(A694,'Step 1.2 Raw OAT Data'!$A:$B,2)</f>
        <v>#N/A</v>
      </c>
    </row>
    <row r="695" spans="1:3" x14ac:dyDescent="0.25">
      <c r="A695" s="32" t="str">
        <f>IF(ISBLANK('Step 1.1 Raw Power Data'!A695),"-",'Step 1.1 Raw Power Data'!A695)</f>
        <v>-</v>
      </c>
      <c r="B695" t="str">
        <f>IF(ISBLANK('Step 1.1 Raw Power Data'!B695),"-",'Step 1.1 Raw Power Data'!B695)</f>
        <v>-</v>
      </c>
      <c r="C695" t="e">
        <f>VLOOKUP(A695,'Step 1.2 Raw OAT Data'!$A:$B,2)</f>
        <v>#N/A</v>
      </c>
    </row>
    <row r="696" spans="1:3" x14ac:dyDescent="0.25">
      <c r="A696" s="32" t="str">
        <f>IF(ISBLANK('Step 1.1 Raw Power Data'!A696),"-",'Step 1.1 Raw Power Data'!A696)</f>
        <v>-</v>
      </c>
      <c r="B696" t="str">
        <f>IF(ISBLANK('Step 1.1 Raw Power Data'!B696),"-",'Step 1.1 Raw Power Data'!B696)</f>
        <v>-</v>
      </c>
      <c r="C696" t="e">
        <f>VLOOKUP(A696,'Step 1.2 Raw OAT Data'!$A:$B,2)</f>
        <v>#N/A</v>
      </c>
    </row>
    <row r="697" spans="1:3" x14ac:dyDescent="0.25">
      <c r="A697" s="32" t="str">
        <f>IF(ISBLANK('Step 1.1 Raw Power Data'!A697),"-",'Step 1.1 Raw Power Data'!A697)</f>
        <v>-</v>
      </c>
      <c r="B697" t="str">
        <f>IF(ISBLANK('Step 1.1 Raw Power Data'!B697),"-",'Step 1.1 Raw Power Data'!B697)</f>
        <v>-</v>
      </c>
      <c r="C697" t="e">
        <f>VLOOKUP(A697,'Step 1.2 Raw OAT Data'!$A:$B,2)</f>
        <v>#N/A</v>
      </c>
    </row>
    <row r="698" spans="1:3" x14ac:dyDescent="0.25">
      <c r="A698" s="32" t="str">
        <f>IF(ISBLANK('Step 1.1 Raw Power Data'!A698),"-",'Step 1.1 Raw Power Data'!A698)</f>
        <v>-</v>
      </c>
      <c r="B698" t="str">
        <f>IF(ISBLANK('Step 1.1 Raw Power Data'!B698),"-",'Step 1.1 Raw Power Data'!B698)</f>
        <v>-</v>
      </c>
      <c r="C698" t="e">
        <f>VLOOKUP(A698,'Step 1.2 Raw OAT Data'!$A:$B,2)</f>
        <v>#N/A</v>
      </c>
    </row>
    <row r="699" spans="1:3" x14ac:dyDescent="0.25">
      <c r="A699" s="32" t="str">
        <f>IF(ISBLANK('Step 1.1 Raw Power Data'!A699),"-",'Step 1.1 Raw Power Data'!A699)</f>
        <v>-</v>
      </c>
      <c r="B699" t="str">
        <f>IF(ISBLANK('Step 1.1 Raw Power Data'!B699),"-",'Step 1.1 Raw Power Data'!B699)</f>
        <v>-</v>
      </c>
      <c r="C699" t="e">
        <f>VLOOKUP(A699,'Step 1.2 Raw OAT Data'!$A:$B,2)</f>
        <v>#N/A</v>
      </c>
    </row>
    <row r="700" spans="1:3" x14ac:dyDescent="0.25">
      <c r="A700" s="32" t="str">
        <f>IF(ISBLANK('Step 1.1 Raw Power Data'!A700),"-",'Step 1.1 Raw Power Data'!A700)</f>
        <v>-</v>
      </c>
      <c r="B700" t="str">
        <f>IF(ISBLANK('Step 1.1 Raw Power Data'!B700),"-",'Step 1.1 Raw Power Data'!B700)</f>
        <v>-</v>
      </c>
      <c r="C700" t="e">
        <f>VLOOKUP(A700,'Step 1.2 Raw OAT Data'!$A:$B,2)</f>
        <v>#N/A</v>
      </c>
    </row>
    <row r="701" spans="1:3" x14ac:dyDescent="0.25">
      <c r="A701" s="32" t="str">
        <f>IF(ISBLANK('Step 1.1 Raw Power Data'!A701),"-",'Step 1.1 Raw Power Data'!A701)</f>
        <v>-</v>
      </c>
      <c r="B701" t="str">
        <f>IF(ISBLANK('Step 1.1 Raw Power Data'!B701),"-",'Step 1.1 Raw Power Data'!B701)</f>
        <v>-</v>
      </c>
      <c r="C701" t="e">
        <f>VLOOKUP(A701,'Step 1.2 Raw OAT Data'!$A:$B,2)</f>
        <v>#N/A</v>
      </c>
    </row>
    <row r="702" spans="1:3" x14ac:dyDescent="0.25">
      <c r="A702" s="32" t="str">
        <f>IF(ISBLANK('Step 1.1 Raw Power Data'!A702),"-",'Step 1.1 Raw Power Data'!A702)</f>
        <v>-</v>
      </c>
      <c r="B702" t="str">
        <f>IF(ISBLANK('Step 1.1 Raw Power Data'!B702),"-",'Step 1.1 Raw Power Data'!B702)</f>
        <v>-</v>
      </c>
      <c r="C702" t="e">
        <f>VLOOKUP(A702,'Step 1.2 Raw OAT Data'!$A:$B,2)</f>
        <v>#N/A</v>
      </c>
    </row>
    <row r="703" spans="1:3" x14ac:dyDescent="0.25">
      <c r="A703" s="32" t="str">
        <f>IF(ISBLANK('Step 1.1 Raw Power Data'!A703),"-",'Step 1.1 Raw Power Data'!A703)</f>
        <v>-</v>
      </c>
      <c r="B703" t="str">
        <f>IF(ISBLANK('Step 1.1 Raw Power Data'!B703),"-",'Step 1.1 Raw Power Data'!B703)</f>
        <v>-</v>
      </c>
      <c r="C703" t="e">
        <f>VLOOKUP(A703,'Step 1.2 Raw OAT Data'!$A:$B,2)</f>
        <v>#N/A</v>
      </c>
    </row>
    <row r="704" spans="1:3" x14ac:dyDescent="0.25">
      <c r="A704" s="32" t="str">
        <f>IF(ISBLANK('Step 1.1 Raw Power Data'!A704),"-",'Step 1.1 Raw Power Data'!A704)</f>
        <v>-</v>
      </c>
      <c r="B704" t="str">
        <f>IF(ISBLANK('Step 1.1 Raw Power Data'!B704),"-",'Step 1.1 Raw Power Data'!B704)</f>
        <v>-</v>
      </c>
      <c r="C704" t="e">
        <f>VLOOKUP(A704,'Step 1.2 Raw OAT Data'!$A:$B,2)</f>
        <v>#N/A</v>
      </c>
    </row>
    <row r="705" spans="1:3" x14ac:dyDescent="0.25">
      <c r="A705" s="32" t="str">
        <f>IF(ISBLANK('Step 1.1 Raw Power Data'!A705),"-",'Step 1.1 Raw Power Data'!A705)</f>
        <v>-</v>
      </c>
      <c r="B705" t="str">
        <f>IF(ISBLANK('Step 1.1 Raw Power Data'!B705),"-",'Step 1.1 Raw Power Data'!B705)</f>
        <v>-</v>
      </c>
      <c r="C705" t="e">
        <f>VLOOKUP(A705,'Step 1.2 Raw OAT Data'!$A:$B,2)</f>
        <v>#N/A</v>
      </c>
    </row>
    <row r="706" spans="1:3" x14ac:dyDescent="0.25">
      <c r="A706" s="32" t="str">
        <f>IF(ISBLANK('Step 1.1 Raw Power Data'!A706),"-",'Step 1.1 Raw Power Data'!A706)</f>
        <v>-</v>
      </c>
      <c r="B706" t="str">
        <f>IF(ISBLANK('Step 1.1 Raw Power Data'!B706),"-",'Step 1.1 Raw Power Data'!B706)</f>
        <v>-</v>
      </c>
      <c r="C706" t="e">
        <f>VLOOKUP(A706,'Step 1.2 Raw OAT Data'!$A:$B,2)</f>
        <v>#N/A</v>
      </c>
    </row>
    <row r="707" spans="1:3" x14ac:dyDescent="0.25">
      <c r="A707" s="32" t="str">
        <f>IF(ISBLANK('Step 1.1 Raw Power Data'!A707),"-",'Step 1.1 Raw Power Data'!A707)</f>
        <v>-</v>
      </c>
      <c r="B707" t="str">
        <f>IF(ISBLANK('Step 1.1 Raw Power Data'!B707),"-",'Step 1.1 Raw Power Data'!B707)</f>
        <v>-</v>
      </c>
      <c r="C707" t="e">
        <f>VLOOKUP(A707,'Step 1.2 Raw OAT Data'!$A:$B,2)</f>
        <v>#N/A</v>
      </c>
    </row>
    <row r="708" spans="1:3" x14ac:dyDescent="0.25">
      <c r="A708" s="32" t="str">
        <f>IF(ISBLANK('Step 1.1 Raw Power Data'!A708),"-",'Step 1.1 Raw Power Data'!A708)</f>
        <v>-</v>
      </c>
      <c r="B708" t="str">
        <f>IF(ISBLANK('Step 1.1 Raw Power Data'!B708),"-",'Step 1.1 Raw Power Data'!B708)</f>
        <v>-</v>
      </c>
      <c r="C708" t="e">
        <f>VLOOKUP(A708,'Step 1.2 Raw OAT Data'!$A:$B,2)</f>
        <v>#N/A</v>
      </c>
    </row>
    <row r="709" spans="1:3" x14ac:dyDescent="0.25">
      <c r="A709" s="32" t="str">
        <f>IF(ISBLANK('Step 1.1 Raw Power Data'!A709),"-",'Step 1.1 Raw Power Data'!A709)</f>
        <v>-</v>
      </c>
      <c r="B709" t="str">
        <f>IF(ISBLANK('Step 1.1 Raw Power Data'!B709),"-",'Step 1.1 Raw Power Data'!B709)</f>
        <v>-</v>
      </c>
      <c r="C709" t="e">
        <f>VLOOKUP(A709,'Step 1.2 Raw OAT Data'!$A:$B,2)</f>
        <v>#N/A</v>
      </c>
    </row>
    <row r="710" spans="1:3" x14ac:dyDescent="0.25">
      <c r="A710" s="32" t="str">
        <f>IF(ISBLANK('Step 1.1 Raw Power Data'!A710),"-",'Step 1.1 Raw Power Data'!A710)</f>
        <v>-</v>
      </c>
      <c r="B710" t="str">
        <f>IF(ISBLANK('Step 1.1 Raw Power Data'!B710),"-",'Step 1.1 Raw Power Data'!B710)</f>
        <v>-</v>
      </c>
      <c r="C710" t="e">
        <f>VLOOKUP(A710,'Step 1.2 Raw OAT Data'!$A:$B,2)</f>
        <v>#N/A</v>
      </c>
    </row>
    <row r="711" spans="1:3" x14ac:dyDescent="0.25">
      <c r="A711" s="32" t="str">
        <f>IF(ISBLANK('Step 1.1 Raw Power Data'!A711),"-",'Step 1.1 Raw Power Data'!A711)</f>
        <v>-</v>
      </c>
      <c r="B711" t="str">
        <f>IF(ISBLANK('Step 1.1 Raw Power Data'!B711),"-",'Step 1.1 Raw Power Data'!B711)</f>
        <v>-</v>
      </c>
      <c r="C711" t="e">
        <f>VLOOKUP(A711,'Step 1.2 Raw OAT Data'!$A:$B,2)</f>
        <v>#N/A</v>
      </c>
    </row>
    <row r="712" spans="1:3" x14ac:dyDescent="0.25">
      <c r="A712" s="32" t="str">
        <f>IF(ISBLANK('Step 1.1 Raw Power Data'!A712),"-",'Step 1.1 Raw Power Data'!A712)</f>
        <v>-</v>
      </c>
      <c r="B712" t="str">
        <f>IF(ISBLANK('Step 1.1 Raw Power Data'!B712),"-",'Step 1.1 Raw Power Data'!B712)</f>
        <v>-</v>
      </c>
      <c r="C712" t="e">
        <f>VLOOKUP(A712,'Step 1.2 Raw OAT Data'!$A:$B,2)</f>
        <v>#N/A</v>
      </c>
    </row>
    <row r="713" spans="1:3" x14ac:dyDescent="0.25">
      <c r="A713" s="32" t="str">
        <f>IF(ISBLANK('Step 1.1 Raw Power Data'!A713),"-",'Step 1.1 Raw Power Data'!A713)</f>
        <v>-</v>
      </c>
      <c r="B713" t="str">
        <f>IF(ISBLANK('Step 1.1 Raw Power Data'!B713),"-",'Step 1.1 Raw Power Data'!B713)</f>
        <v>-</v>
      </c>
      <c r="C713" t="e">
        <f>VLOOKUP(A713,'Step 1.2 Raw OAT Data'!$A:$B,2)</f>
        <v>#N/A</v>
      </c>
    </row>
    <row r="714" spans="1:3" x14ac:dyDescent="0.25">
      <c r="A714" s="32" t="str">
        <f>IF(ISBLANK('Step 1.1 Raw Power Data'!A714),"-",'Step 1.1 Raw Power Data'!A714)</f>
        <v>-</v>
      </c>
      <c r="B714" t="str">
        <f>IF(ISBLANK('Step 1.1 Raw Power Data'!B714),"-",'Step 1.1 Raw Power Data'!B714)</f>
        <v>-</v>
      </c>
      <c r="C714" t="e">
        <f>VLOOKUP(A714,'Step 1.2 Raw OAT Data'!$A:$B,2)</f>
        <v>#N/A</v>
      </c>
    </row>
    <row r="715" spans="1:3" x14ac:dyDescent="0.25">
      <c r="A715" s="32" t="str">
        <f>IF(ISBLANK('Step 1.1 Raw Power Data'!A715),"-",'Step 1.1 Raw Power Data'!A715)</f>
        <v>-</v>
      </c>
      <c r="B715" t="str">
        <f>IF(ISBLANK('Step 1.1 Raw Power Data'!B715),"-",'Step 1.1 Raw Power Data'!B715)</f>
        <v>-</v>
      </c>
      <c r="C715" t="e">
        <f>VLOOKUP(A715,'Step 1.2 Raw OAT Data'!$A:$B,2)</f>
        <v>#N/A</v>
      </c>
    </row>
    <row r="716" spans="1:3" x14ac:dyDescent="0.25">
      <c r="A716" s="32" t="str">
        <f>IF(ISBLANK('Step 1.1 Raw Power Data'!A716),"-",'Step 1.1 Raw Power Data'!A716)</f>
        <v>-</v>
      </c>
      <c r="B716" t="str">
        <f>IF(ISBLANK('Step 1.1 Raw Power Data'!B716),"-",'Step 1.1 Raw Power Data'!B716)</f>
        <v>-</v>
      </c>
      <c r="C716" t="e">
        <f>VLOOKUP(A716,'Step 1.2 Raw OAT Data'!$A:$B,2)</f>
        <v>#N/A</v>
      </c>
    </row>
    <row r="717" spans="1:3" x14ac:dyDescent="0.25">
      <c r="A717" s="32" t="str">
        <f>IF(ISBLANK('Step 1.1 Raw Power Data'!A717),"-",'Step 1.1 Raw Power Data'!A717)</f>
        <v>-</v>
      </c>
      <c r="B717" t="str">
        <f>IF(ISBLANK('Step 1.1 Raw Power Data'!B717),"-",'Step 1.1 Raw Power Data'!B717)</f>
        <v>-</v>
      </c>
      <c r="C717" t="e">
        <f>VLOOKUP(A717,'Step 1.2 Raw OAT Data'!$A:$B,2)</f>
        <v>#N/A</v>
      </c>
    </row>
    <row r="718" spans="1:3" x14ac:dyDescent="0.25">
      <c r="A718" s="32" t="str">
        <f>IF(ISBLANK('Step 1.1 Raw Power Data'!A718),"-",'Step 1.1 Raw Power Data'!A718)</f>
        <v>-</v>
      </c>
      <c r="B718" t="str">
        <f>IF(ISBLANK('Step 1.1 Raw Power Data'!B718),"-",'Step 1.1 Raw Power Data'!B718)</f>
        <v>-</v>
      </c>
      <c r="C718" t="e">
        <f>VLOOKUP(A718,'Step 1.2 Raw OAT Data'!$A:$B,2)</f>
        <v>#N/A</v>
      </c>
    </row>
    <row r="719" spans="1:3" x14ac:dyDescent="0.25">
      <c r="A719" s="32" t="str">
        <f>IF(ISBLANK('Step 1.1 Raw Power Data'!A719),"-",'Step 1.1 Raw Power Data'!A719)</f>
        <v>-</v>
      </c>
      <c r="B719" t="str">
        <f>IF(ISBLANK('Step 1.1 Raw Power Data'!B719),"-",'Step 1.1 Raw Power Data'!B719)</f>
        <v>-</v>
      </c>
      <c r="C719" t="e">
        <f>VLOOKUP(A719,'Step 1.2 Raw OAT Data'!$A:$B,2)</f>
        <v>#N/A</v>
      </c>
    </row>
    <row r="720" spans="1:3" x14ac:dyDescent="0.25">
      <c r="A720" s="32" t="str">
        <f>IF(ISBLANK('Step 1.1 Raw Power Data'!A720),"-",'Step 1.1 Raw Power Data'!A720)</f>
        <v>-</v>
      </c>
      <c r="B720" t="str">
        <f>IF(ISBLANK('Step 1.1 Raw Power Data'!B720),"-",'Step 1.1 Raw Power Data'!B720)</f>
        <v>-</v>
      </c>
      <c r="C720" t="e">
        <f>VLOOKUP(A720,'Step 1.2 Raw OAT Data'!$A:$B,2)</f>
        <v>#N/A</v>
      </c>
    </row>
    <row r="721" spans="1:3" x14ac:dyDescent="0.25">
      <c r="A721" s="32" t="str">
        <f>IF(ISBLANK('Step 1.1 Raw Power Data'!A721),"-",'Step 1.1 Raw Power Data'!A721)</f>
        <v>-</v>
      </c>
      <c r="B721" t="str">
        <f>IF(ISBLANK('Step 1.1 Raw Power Data'!B721),"-",'Step 1.1 Raw Power Data'!B721)</f>
        <v>-</v>
      </c>
      <c r="C721" t="e">
        <f>VLOOKUP(A721,'Step 1.2 Raw OAT Data'!$A:$B,2)</f>
        <v>#N/A</v>
      </c>
    </row>
    <row r="722" spans="1:3" x14ac:dyDescent="0.25">
      <c r="A722" s="32" t="str">
        <f>IF(ISBLANK('Step 1.1 Raw Power Data'!A722),"-",'Step 1.1 Raw Power Data'!A722)</f>
        <v>-</v>
      </c>
      <c r="B722" t="str">
        <f>IF(ISBLANK('Step 1.1 Raw Power Data'!B722),"-",'Step 1.1 Raw Power Data'!B722)</f>
        <v>-</v>
      </c>
      <c r="C722" t="e">
        <f>VLOOKUP(A722,'Step 1.2 Raw OAT Data'!$A:$B,2)</f>
        <v>#N/A</v>
      </c>
    </row>
    <row r="723" spans="1:3" x14ac:dyDescent="0.25">
      <c r="A723" s="32" t="str">
        <f>IF(ISBLANK('Step 1.1 Raw Power Data'!A723),"-",'Step 1.1 Raw Power Data'!A723)</f>
        <v>-</v>
      </c>
      <c r="B723" t="str">
        <f>IF(ISBLANK('Step 1.1 Raw Power Data'!B723),"-",'Step 1.1 Raw Power Data'!B723)</f>
        <v>-</v>
      </c>
      <c r="C723" t="e">
        <f>VLOOKUP(A723,'Step 1.2 Raw OAT Data'!$A:$B,2)</f>
        <v>#N/A</v>
      </c>
    </row>
    <row r="724" spans="1:3" x14ac:dyDescent="0.25">
      <c r="A724" s="32" t="str">
        <f>IF(ISBLANK('Step 1.1 Raw Power Data'!A724),"-",'Step 1.1 Raw Power Data'!A724)</f>
        <v>-</v>
      </c>
      <c r="B724" t="str">
        <f>IF(ISBLANK('Step 1.1 Raw Power Data'!B724),"-",'Step 1.1 Raw Power Data'!B724)</f>
        <v>-</v>
      </c>
      <c r="C724" t="e">
        <f>VLOOKUP(A724,'Step 1.2 Raw OAT Data'!$A:$B,2)</f>
        <v>#N/A</v>
      </c>
    </row>
    <row r="725" spans="1:3" x14ac:dyDescent="0.25">
      <c r="A725" s="32" t="str">
        <f>IF(ISBLANK('Step 1.1 Raw Power Data'!A725),"-",'Step 1.1 Raw Power Data'!A725)</f>
        <v>-</v>
      </c>
      <c r="B725" t="str">
        <f>IF(ISBLANK('Step 1.1 Raw Power Data'!B725),"-",'Step 1.1 Raw Power Data'!B725)</f>
        <v>-</v>
      </c>
      <c r="C725" t="e">
        <f>VLOOKUP(A725,'Step 1.2 Raw OAT Data'!$A:$B,2)</f>
        <v>#N/A</v>
      </c>
    </row>
    <row r="726" spans="1:3" x14ac:dyDescent="0.25">
      <c r="A726" s="32" t="str">
        <f>IF(ISBLANK('Step 1.1 Raw Power Data'!A726),"-",'Step 1.1 Raw Power Data'!A726)</f>
        <v>-</v>
      </c>
      <c r="B726" t="str">
        <f>IF(ISBLANK('Step 1.1 Raw Power Data'!B726),"-",'Step 1.1 Raw Power Data'!B726)</f>
        <v>-</v>
      </c>
      <c r="C726" t="e">
        <f>VLOOKUP(A726,'Step 1.2 Raw OAT Data'!$A:$B,2)</f>
        <v>#N/A</v>
      </c>
    </row>
    <row r="727" spans="1:3" x14ac:dyDescent="0.25">
      <c r="A727" s="32" t="str">
        <f>IF(ISBLANK('Step 1.1 Raw Power Data'!A727),"-",'Step 1.1 Raw Power Data'!A727)</f>
        <v>-</v>
      </c>
      <c r="B727" t="str">
        <f>IF(ISBLANK('Step 1.1 Raw Power Data'!B727),"-",'Step 1.1 Raw Power Data'!B727)</f>
        <v>-</v>
      </c>
      <c r="C727" t="e">
        <f>VLOOKUP(A727,'Step 1.2 Raw OAT Data'!$A:$B,2)</f>
        <v>#N/A</v>
      </c>
    </row>
    <row r="728" spans="1:3" x14ac:dyDescent="0.25">
      <c r="A728" s="32" t="str">
        <f>IF(ISBLANK('Step 1.1 Raw Power Data'!A728),"-",'Step 1.1 Raw Power Data'!A728)</f>
        <v>-</v>
      </c>
      <c r="B728" t="str">
        <f>IF(ISBLANK('Step 1.1 Raw Power Data'!B728),"-",'Step 1.1 Raw Power Data'!B728)</f>
        <v>-</v>
      </c>
      <c r="C728" t="e">
        <f>VLOOKUP(A728,'Step 1.2 Raw OAT Data'!$A:$B,2)</f>
        <v>#N/A</v>
      </c>
    </row>
    <row r="729" spans="1:3" x14ac:dyDescent="0.25">
      <c r="A729" s="32" t="str">
        <f>IF(ISBLANK('Step 1.1 Raw Power Data'!A729),"-",'Step 1.1 Raw Power Data'!A729)</f>
        <v>-</v>
      </c>
      <c r="B729" t="str">
        <f>IF(ISBLANK('Step 1.1 Raw Power Data'!B729),"-",'Step 1.1 Raw Power Data'!B729)</f>
        <v>-</v>
      </c>
      <c r="C729" t="e">
        <f>VLOOKUP(A729,'Step 1.2 Raw OAT Data'!$A:$B,2)</f>
        <v>#N/A</v>
      </c>
    </row>
    <row r="730" spans="1:3" x14ac:dyDescent="0.25">
      <c r="A730" s="32" t="str">
        <f>IF(ISBLANK('Step 1.1 Raw Power Data'!A730),"-",'Step 1.1 Raw Power Data'!A730)</f>
        <v>-</v>
      </c>
      <c r="B730" t="str">
        <f>IF(ISBLANK('Step 1.1 Raw Power Data'!B730),"-",'Step 1.1 Raw Power Data'!B730)</f>
        <v>-</v>
      </c>
      <c r="C730" t="e">
        <f>VLOOKUP(A730,'Step 1.2 Raw OAT Data'!$A:$B,2)</f>
        <v>#N/A</v>
      </c>
    </row>
    <row r="731" spans="1:3" x14ac:dyDescent="0.25">
      <c r="A731" s="32" t="str">
        <f>IF(ISBLANK('Step 1.1 Raw Power Data'!A731),"-",'Step 1.1 Raw Power Data'!A731)</f>
        <v>-</v>
      </c>
      <c r="B731" t="str">
        <f>IF(ISBLANK('Step 1.1 Raw Power Data'!B731),"-",'Step 1.1 Raw Power Data'!B731)</f>
        <v>-</v>
      </c>
      <c r="C731" t="e">
        <f>VLOOKUP(A731,'Step 1.2 Raw OAT Data'!$A:$B,2)</f>
        <v>#N/A</v>
      </c>
    </row>
    <row r="732" spans="1:3" x14ac:dyDescent="0.25">
      <c r="A732" s="32" t="str">
        <f>IF(ISBLANK('Step 1.1 Raw Power Data'!A732),"-",'Step 1.1 Raw Power Data'!A732)</f>
        <v>-</v>
      </c>
      <c r="B732" t="str">
        <f>IF(ISBLANK('Step 1.1 Raw Power Data'!B732),"-",'Step 1.1 Raw Power Data'!B732)</f>
        <v>-</v>
      </c>
      <c r="C732" t="e">
        <f>VLOOKUP(A732,'Step 1.2 Raw OAT Data'!$A:$B,2)</f>
        <v>#N/A</v>
      </c>
    </row>
    <row r="733" spans="1:3" x14ac:dyDescent="0.25">
      <c r="A733" s="32" t="str">
        <f>IF(ISBLANK('Step 1.1 Raw Power Data'!A733),"-",'Step 1.1 Raw Power Data'!A733)</f>
        <v>-</v>
      </c>
      <c r="B733" t="str">
        <f>IF(ISBLANK('Step 1.1 Raw Power Data'!B733),"-",'Step 1.1 Raw Power Data'!B733)</f>
        <v>-</v>
      </c>
      <c r="C733" t="e">
        <f>VLOOKUP(A733,'Step 1.2 Raw OAT Data'!$A:$B,2)</f>
        <v>#N/A</v>
      </c>
    </row>
    <row r="734" spans="1:3" x14ac:dyDescent="0.25">
      <c r="A734" s="32" t="str">
        <f>IF(ISBLANK('Step 1.1 Raw Power Data'!A734),"-",'Step 1.1 Raw Power Data'!A734)</f>
        <v>-</v>
      </c>
      <c r="B734" t="str">
        <f>IF(ISBLANK('Step 1.1 Raw Power Data'!B734),"-",'Step 1.1 Raw Power Data'!B734)</f>
        <v>-</v>
      </c>
      <c r="C734" t="e">
        <f>VLOOKUP(A734,'Step 1.2 Raw OAT Data'!$A:$B,2)</f>
        <v>#N/A</v>
      </c>
    </row>
    <row r="735" spans="1:3" x14ac:dyDescent="0.25">
      <c r="A735" s="32" t="str">
        <f>IF(ISBLANK('Step 1.1 Raw Power Data'!A735),"-",'Step 1.1 Raw Power Data'!A735)</f>
        <v>-</v>
      </c>
      <c r="B735" t="str">
        <f>IF(ISBLANK('Step 1.1 Raw Power Data'!B735),"-",'Step 1.1 Raw Power Data'!B735)</f>
        <v>-</v>
      </c>
      <c r="C735" t="e">
        <f>VLOOKUP(A735,'Step 1.2 Raw OAT Data'!$A:$B,2)</f>
        <v>#N/A</v>
      </c>
    </row>
    <row r="736" spans="1:3" x14ac:dyDescent="0.25">
      <c r="A736" s="32" t="str">
        <f>IF(ISBLANK('Step 1.1 Raw Power Data'!A736),"-",'Step 1.1 Raw Power Data'!A736)</f>
        <v>-</v>
      </c>
      <c r="B736" t="str">
        <f>IF(ISBLANK('Step 1.1 Raw Power Data'!B736),"-",'Step 1.1 Raw Power Data'!B736)</f>
        <v>-</v>
      </c>
      <c r="C736" t="e">
        <f>VLOOKUP(A736,'Step 1.2 Raw OAT Data'!$A:$B,2)</f>
        <v>#N/A</v>
      </c>
    </row>
    <row r="737" spans="1:3" x14ac:dyDescent="0.25">
      <c r="A737" s="32" t="str">
        <f>IF(ISBLANK('Step 1.1 Raw Power Data'!A737),"-",'Step 1.1 Raw Power Data'!A737)</f>
        <v>-</v>
      </c>
      <c r="B737" t="str">
        <f>IF(ISBLANK('Step 1.1 Raw Power Data'!B737),"-",'Step 1.1 Raw Power Data'!B737)</f>
        <v>-</v>
      </c>
      <c r="C737" t="e">
        <f>VLOOKUP(A737,'Step 1.2 Raw OAT Data'!$A:$B,2)</f>
        <v>#N/A</v>
      </c>
    </row>
    <row r="738" spans="1:3" x14ac:dyDescent="0.25">
      <c r="A738" s="32" t="str">
        <f>IF(ISBLANK('Step 1.1 Raw Power Data'!A738),"-",'Step 1.1 Raw Power Data'!A738)</f>
        <v>-</v>
      </c>
      <c r="B738" t="str">
        <f>IF(ISBLANK('Step 1.1 Raw Power Data'!B738),"-",'Step 1.1 Raw Power Data'!B738)</f>
        <v>-</v>
      </c>
      <c r="C738" t="e">
        <f>VLOOKUP(A738,'Step 1.2 Raw OAT Data'!$A:$B,2)</f>
        <v>#N/A</v>
      </c>
    </row>
    <row r="739" spans="1:3" x14ac:dyDescent="0.25">
      <c r="A739" s="32" t="str">
        <f>IF(ISBLANK('Step 1.1 Raw Power Data'!A739),"-",'Step 1.1 Raw Power Data'!A739)</f>
        <v>-</v>
      </c>
      <c r="B739" t="str">
        <f>IF(ISBLANK('Step 1.1 Raw Power Data'!B739),"-",'Step 1.1 Raw Power Data'!B739)</f>
        <v>-</v>
      </c>
      <c r="C739" t="e">
        <f>VLOOKUP(A739,'Step 1.2 Raw OAT Data'!$A:$B,2)</f>
        <v>#N/A</v>
      </c>
    </row>
    <row r="740" spans="1:3" x14ac:dyDescent="0.25">
      <c r="A740" s="32" t="str">
        <f>IF(ISBLANK('Step 1.1 Raw Power Data'!A740),"-",'Step 1.1 Raw Power Data'!A740)</f>
        <v>-</v>
      </c>
      <c r="B740" t="str">
        <f>IF(ISBLANK('Step 1.1 Raw Power Data'!B740),"-",'Step 1.1 Raw Power Data'!B740)</f>
        <v>-</v>
      </c>
      <c r="C740" t="e">
        <f>VLOOKUP(A740,'Step 1.2 Raw OAT Data'!$A:$B,2)</f>
        <v>#N/A</v>
      </c>
    </row>
    <row r="741" spans="1:3" x14ac:dyDescent="0.25">
      <c r="A741" s="32" t="str">
        <f>IF(ISBLANK('Step 1.1 Raw Power Data'!A741),"-",'Step 1.1 Raw Power Data'!A741)</f>
        <v>-</v>
      </c>
      <c r="B741" t="str">
        <f>IF(ISBLANK('Step 1.1 Raw Power Data'!B741),"-",'Step 1.1 Raw Power Data'!B741)</f>
        <v>-</v>
      </c>
      <c r="C741" t="e">
        <f>VLOOKUP(A741,'Step 1.2 Raw OAT Data'!$A:$B,2)</f>
        <v>#N/A</v>
      </c>
    </row>
    <row r="742" spans="1:3" x14ac:dyDescent="0.25">
      <c r="A742" s="32" t="str">
        <f>IF(ISBLANK('Step 1.1 Raw Power Data'!A742),"-",'Step 1.1 Raw Power Data'!A742)</f>
        <v>-</v>
      </c>
      <c r="B742" t="str">
        <f>IF(ISBLANK('Step 1.1 Raw Power Data'!B742),"-",'Step 1.1 Raw Power Data'!B742)</f>
        <v>-</v>
      </c>
      <c r="C742" t="e">
        <f>VLOOKUP(A742,'Step 1.2 Raw OAT Data'!$A:$B,2)</f>
        <v>#N/A</v>
      </c>
    </row>
    <row r="743" spans="1:3" x14ac:dyDescent="0.25">
      <c r="A743" s="32" t="str">
        <f>IF(ISBLANK('Step 1.1 Raw Power Data'!A743),"-",'Step 1.1 Raw Power Data'!A743)</f>
        <v>-</v>
      </c>
      <c r="B743" t="str">
        <f>IF(ISBLANK('Step 1.1 Raw Power Data'!B743),"-",'Step 1.1 Raw Power Data'!B743)</f>
        <v>-</v>
      </c>
      <c r="C743" t="e">
        <f>VLOOKUP(A743,'Step 1.2 Raw OAT Data'!$A:$B,2)</f>
        <v>#N/A</v>
      </c>
    </row>
    <row r="744" spans="1:3" x14ac:dyDescent="0.25">
      <c r="A744" s="32" t="str">
        <f>IF(ISBLANK('Step 1.1 Raw Power Data'!A744),"-",'Step 1.1 Raw Power Data'!A744)</f>
        <v>-</v>
      </c>
      <c r="B744" t="str">
        <f>IF(ISBLANK('Step 1.1 Raw Power Data'!B744),"-",'Step 1.1 Raw Power Data'!B744)</f>
        <v>-</v>
      </c>
      <c r="C744" t="e">
        <f>VLOOKUP(A744,'Step 1.2 Raw OAT Data'!$A:$B,2)</f>
        <v>#N/A</v>
      </c>
    </row>
    <row r="745" spans="1:3" x14ac:dyDescent="0.25">
      <c r="A745" s="32" t="str">
        <f>IF(ISBLANK('Step 1.1 Raw Power Data'!A745),"-",'Step 1.1 Raw Power Data'!A745)</f>
        <v>-</v>
      </c>
      <c r="B745" t="str">
        <f>IF(ISBLANK('Step 1.1 Raw Power Data'!B745),"-",'Step 1.1 Raw Power Data'!B745)</f>
        <v>-</v>
      </c>
      <c r="C745" t="e">
        <f>VLOOKUP(A745,'Step 1.2 Raw OAT Data'!$A:$B,2)</f>
        <v>#N/A</v>
      </c>
    </row>
    <row r="746" spans="1:3" x14ac:dyDescent="0.25">
      <c r="A746" s="32" t="str">
        <f>IF(ISBLANK('Step 1.1 Raw Power Data'!A746),"-",'Step 1.1 Raw Power Data'!A746)</f>
        <v>-</v>
      </c>
      <c r="B746" t="str">
        <f>IF(ISBLANK('Step 1.1 Raw Power Data'!B746),"-",'Step 1.1 Raw Power Data'!B746)</f>
        <v>-</v>
      </c>
      <c r="C746" t="e">
        <f>VLOOKUP(A746,'Step 1.2 Raw OAT Data'!$A:$B,2)</f>
        <v>#N/A</v>
      </c>
    </row>
    <row r="747" spans="1:3" x14ac:dyDescent="0.25">
      <c r="A747" s="32" t="str">
        <f>IF(ISBLANK('Step 1.1 Raw Power Data'!A747),"-",'Step 1.1 Raw Power Data'!A747)</f>
        <v>-</v>
      </c>
      <c r="B747" t="str">
        <f>IF(ISBLANK('Step 1.1 Raw Power Data'!B747),"-",'Step 1.1 Raw Power Data'!B747)</f>
        <v>-</v>
      </c>
      <c r="C747" t="e">
        <f>VLOOKUP(A747,'Step 1.2 Raw OAT Data'!$A:$B,2)</f>
        <v>#N/A</v>
      </c>
    </row>
    <row r="748" spans="1:3" x14ac:dyDescent="0.25">
      <c r="A748" s="32" t="str">
        <f>IF(ISBLANK('Step 1.1 Raw Power Data'!A748),"-",'Step 1.1 Raw Power Data'!A748)</f>
        <v>-</v>
      </c>
      <c r="B748" t="str">
        <f>IF(ISBLANK('Step 1.1 Raw Power Data'!B748),"-",'Step 1.1 Raw Power Data'!B748)</f>
        <v>-</v>
      </c>
      <c r="C748" t="e">
        <f>VLOOKUP(A748,'Step 1.2 Raw OAT Data'!$A:$B,2)</f>
        <v>#N/A</v>
      </c>
    </row>
    <row r="749" spans="1:3" x14ac:dyDescent="0.25">
      <c r="A749" s="32" t="str">
        <f>IF(ISBLANK('Step 1.1 Raw Power Data'!A749),"-",'Step 1.1 Raw Power Data'!A749)</f>
        <v>-</v>
      </c>
      <c r="B749" t="str">
        <f>IF(ISBLANK('Step 1.1 Raw Power Data'!B749),"-",'Step 1.1 Raw Power Data'!B749)</f>
        <v>-</v>
      </c>
      <c r="C749" t="e">
        <f>VLOOKUP(A749,'Step 1.2 Raw OAT Data'!$A:$B,2)</f>
        <v>#N/A</v>
      </c>
    </row>
    <row r="750" spans="1:3" x14ac:dyDescent="0.25">
      <c r="A750" s="32" t="str">
        <f>IF(ISBLANK('Step 1.1 Raw Power Data'!A750),"-",'Step 1.1 Raw Power Data'!A750)</f>
        <v>-</v>
      </c>
      <c r="B750" t="str">
        <f>IF(ISBLANK('Step 1.1 Raw Power Data'!B750),"-",'Step 1.1 Raw Power Data'!B750)</f>
        <v>-</v>
      </c>
      <c r="C750" t="e">
        <f>VLOOKUP(A750,'Step 1.2 Raw OAT Data'!$A:$B,2)</f>
        <v>#N/A</v>
      </c>
    </row>
    <row r="751" spans="1:3" x14ac:dyDescent="0.25">
      <c r="A751" s="32" t="str">
        <f>IF(ISBLANK('Step 1.1 Raw Power Data'!A751),"-",'Step 1.1 Raw Power Data'!A751)</f>
        <v>-</v>
      </c>
      <c r="B751" t="str">
        <f>IF(ISBLANK('Step 1.1 Raw Power Data'!B751),"-",'Step 1.1 Raw Power Data'!B751)</f>
        <v>-</v>
      </c>
      <c r="C751" t="e">
        <f>VLOOKUP(A751,'Step 1.2 Raw OAT Data'!$A:$B,2)</f>
        <v>#N/A</v>
      </c>
    </row>
    <row r="752" spans="1:3" x14ac:dyDescent="0.25">
      <c r="A752" s="32" t="str">
        <f>IF(ISBLANK('Step 1.1 Raw Power Data'!A752),"-",'Step 1.1 Raw Power Data'!A752)</f>
        <v>-</v>
      </c>
      <c r="B752" t="str">
        <f>IF(ISBLANK('Step 1.1 Raw Power Data'!B752),"-",'Step 1.1 Raw Power Data'!B752)</f>
        <v>-</v>
      </c>
      <c r="C752" t="e">
        <f>VLOOKUP(A752,'Step 1.2 Raw OAT Data'!$A:$B,2)</f>
        <v>#N/A</v>
      </c>
    </row>
    <row r="753" spans="1:3" x14ac:dyDescent="0.25">
      <c r="A753" s="32" t="str">
        <f>IF(ISBLANK('Step 1.1 Raw Power Data'!A753),"-",'Step 1.1 Raw Power Data'!A753)</f>
        <v>-</v>
      </c>
      <c r="B753" t="str">
        <f>IF(ISBLANK('Step 1.1 Raw Power Data'!B753),"-",'Step 1.1 Raw Power Data'!B753)</f>
        <v>-</v>
      </c>
      <c r="C753" t="e">
        <f>VLOOKUP(A753,'Step 1.2 Raw OAT Data'!$A:$B,2)</f>
        <v>#N/A</v>
      </c>
    </row>
    <row r="754" spans="1:3" x14ac:dyDescent="0.25">
      <c r="A754" s="32" t="str">
        <f>IF(ISBLANK('Step 1.1 Raw Power Data'!A754),"-",'Step 1.1 Raw Power Data'!A754)</f>
        <v>-</v>
      </c>
      <c r="B754" t="str">
        <f>IF(ISBLANK('Step 1.1 Raw Power Data'!B754),"-",'Step 1.1 Raw Power Data'!B754)</f>
        <v>-</v>
      </c>
      <c r="C754" t="e">
        <f>VLOOKUP(A754,'Step 1.2 Raw OAT Data'!$A:$B,2)</f>
        <v>#N/A</v>
      </c>
    </row>
    <row r="755" spans="1:3" x14ac:dyDescent="0.25">
      <c r="A755" s="32" t="str">
        <f>IF(ISBLANK('Step 1.1 Raw Power Data'!A755),"-",'Step 1.1 Raw Power Data'!A755)</f>
        <v>-</v>
      </c>
      <c r="B755" t="str">
        <f>IF(ISBLANK('Step 1.1 Raw Power Data'!B755),"-",'Step 1.1 Raw Power Data'!B755)</f>
        <v>-</v>
      </c>
      <c r="C755" t="e">
        <f>VLOOKUP(A755,'Step 1.2 Raw OAT Data'!$A:$B,2)</f>
        <v>#N/A</v>
      </c>
    </row>
    <row r="756" spans="1:3" x14ac:dyDescent="0.25">
      <c r="A756" s="32" t="str">
        <f>IF(ISBLANK('Step 1.1 Raw Power Data'!A756),"-",'Step 1.1 Raw Power Data'!A756)</f>
        <v>-</v>
      </c>
      <c r="B756" t="str">
        <f>IF(ISBLANK('Step 1.1 Raw Power Data'!B756),"-",'Step 1.1 Raw Power Data'!B756)</f>
        <v>-</v>
      </c>
      <c r="C756" t="e">
        <f>VLOOKUP(A756,'Step 1.2 Raw OAT Data'!$A:$B,2)</f>
        <v>#N/A</v>
      </c>
    </row>
    <row r="757" spans="1:3" x14ac:dyDescent="0.25">
      <c r="A757" s="32" t="str">
        <f>IF(ISBLANK('Step 1.1 Raw Power Data'!A757),"-",'Step 1.1 Raw Power Data'!A757)</f>
        <v>-</v>
      </c>
      <c r="B757" t="str">
        <f>IF(ISBLANK('Step 1.1 Raw Power Data'!B757),"-",'Step 1.1 Raw Power Data'!B757)</f>
        <v>-</v>
      </c>
      <c r="C757" t="e">
        <f>VLOOKUP(A757,'Step 1.2 Raw OAT Data'!$A:$B,2)</f>
        <v>#N/A</v>
      </c>
    </row>
    <row r="758" spans="1:3" x14ac:dyDescent="0.25">
      <c r="A758" s="32" t="str">
        <f>IF(ISBLANK('Step 1.1 Raw Power Data'!A758),"-",'Step 1.1 Raw Power Data'!A758)</f>
        <v>-</v>
      </c>
      <c r="B758" t="str">
        <f>IF(ISBLANK('Step 1.1 Raw Power Data'!B758),"-",'Step 1.1 Raw Power Data'!B758)</f>
        <v>-</v>
      </c>
      <c r="C758" t="e">
        <f>VLOOKUP(A758,'Step 1.2 Raw OAT Data'!$A:$B,2)</f>
        <v>#N/A</v>
      </c>
    </row>
    <row r="759" spans="1:3" x14ac:dyDescent="0.25">
      <c r="A759" s="32" t="str">
        <f>IF(ISBLANK('Step 1.1 Raw Power Data'!A759),"-",'Step 1.1 Raw Power Data'!A759)</f>
        <v>-</v>
      </c>
      <c r="B759" t="str">
        <f>IF(ISBLANK('Step 1.1 Raw Power Data'!B759),"-",'Step 1.1 Raw Power Data'!B759)</f>
        <v>-</v>
      </c>
      <c r="C759" t="e">
        <f>VLOOKUP(A759,'Step 1.2 Raw OAT Data'!$A:$B,2)</f>
        <v>#N/A</v>
      </c>
    </row>
    <row r="760" spans="1:3" x14ac:dyDescent="0.25">
      <c r="A760" s="32" t="str">
        <f>IF(ISBLANK('Step 1.1 Raw Power Data'!A760),"-",'Step 1.1 Raw Power Data'!A760)</f>
        <v>-</v>
      </c>
      <c r="B760" t="str">
        <f>IF(ISBLANK('Step 1.1 Raw Power Data'!B760),"-",'Step 1.1 Raw Power Data'!B760)</f>
        <v>-</v>
      </c>
      <c r="C760" t="e">
        <f>VLOOKUP(A760,'Step 1.2 Raw OAT Data'!$A:$B,2)</f>
        <v>#N/A</v>
      </c>
    </row>
    <row r="761" spans="1:3" x14ac:dyDescent="0.25">
      <c r="A761" s="32" t="str">
        <f>IF(ISBLANK('Step 1.1 Raw Power Data'!A761),"-",'Step 1.1 Raw Power Data'!A761)</f>
        <v>-</v>
      </c>
      <c r="B761" t="str">
        <f>IF(ISBLANK('Step 1.1 Raw Power Data'!B761),"-",'Step 1.1 Raw Power Data'!B761)</f>
        <v>-</v>
      </c>
      <c r="C761" t="e">
        <f>VLOOKUP(A761,'Step 1.2 Raw OAT Data'!$A:$B,2)</f>
        <v>#N/A</v>
      </c>
    </row>
    <row r="762" spans="1:3" x14ac:dyDescent="0.25">
      <c r="A762" s="32" t="str">
        <f>IF(ISBLANK('Step 1.1 Raw Power Data'!A762),"-",'Step 1.1 Raw Power Data'!A762)</f>
        <v>-</v>
      </c>
      <c r="B762" t="str">
        <f>IF(ISBLANK('Step 1.1 Raw Power Data'!B762),"-",'Step 1.1 Raw Power Data'!B762)</f>
        <v>-</v>
      </c>
      <c r="C762" t="e">
        <f>VLOOKUP(A762,'Step 1.2 Raw OAT Data'!$A:$B,2)</f>
        <v>#N/A</v>
      </c>
    </row>
    <row r="763" spans="1:3" x14ac:dyDescent="0.25">
      <c r="A763" s="32" t="str">
        <f>IF(ISBLANK('Step 1.1 Raw Power Data'!A763),"-",'Step 1.1 Raw Power Data'!A763)</f>
        <v>-</v>
      </c>
      <c r="B763" t="str">
        <f>IF(ISBLANK('Step 1.1 Raw Power Data'!B763),"-",'Step 1.1 Raw Power Data'!B763)</f>
        <v>-</v>
      </c>
      <c r="C763" t="e">
        <f>VLOOKUP(A763,'Step 1.2 Raw OAT Data'!$A:$B,2)</f>
        <v>#N/A</v>
      </c>
    </row>
    <row r="764" spans="1:3" x14ac:dyDescent="0.25">
      <c r="A764" s="32" t="str">
        <f>IF(ISBLANK('Step 1.1 Raw Power Data'!A764),"-",'Step 1.1 Raw Power Data'!A764)</f>
        <v>-</v>
      </c>
      <c r="B764" t="str">
        <f>IF(ISBLANK('Step 1.1 Raw Power Data'!B764),"-",'Step 1.1 Raw Power Data'!B764)</f>
        <v>-</v>
      </c>
      <c r="C764" t="e">
        <f>VLOOKUP(A764,'Step 1.2 Raw OAT Data'!$A:$B,2)</f>
        <v>#N/A</v>
      </c>
    </row>
    <row r="765" spans="1:3" x14ac:dyDescent="0.25">
      <c r="A765" s="32" t="str">
        <f>IF(ISBLANK('Step 1.1 Raw Power Data'!A765),"-",'Step 1.1 Raw Power Data'!A765)</f>
        <v>-</v>
      </c>
      <c r="B765" t="str">
        <f>IF(ISBLANK('Step 1.1 Raw Power Data'!B765),"-",'Step 1.1 Raw Power Data'!B765)</f>
        <v>-</v>
      </c>
      <c r="C765" t="e">
        <f>VLOOKUP(A765,'Step 1.2 Raw OAT Data'!$A:$B,2)</f>
        <v>#N/A</v>
      </c>
    </row>
    <row r="766" spans="1:3" x14ac:dyDescent="0.25">
      <c r="A766" s="32" t="str">
        <f>IF(ISBLANK('Step 1.1 Raw Power Data'!A766),"-",'Step 1.1 Raw Power Data'!A766)</f>
        <v>-</v>
      </c>
      <c r="B766" t="str">
        <f>IF(ISBLANK('Step 1.1 Raw Power Data'!B766),"-",'Step 1.1 Raw Power Data'!B766)</f>
        <v>-</v>
      </c>
      <c r="C766" t="e">
        <f>VLOOKUP(A766,'Step 1.2 Raw OAT Data'!$A:$B,2)</f>
        <v>#N/A</v>
      </c>
    </row>
    <row r="767" spans="1:3" x14ac:dyDescent="0.25">
      <c r="A767" s="32" t="str">
        <f>IF(ISBLANK('Step 1.1 Raw Power Data'!A767),"-",'Step 1.1 Raw Power Data'!A767)</f>
        <v>-</v>
      </c>
      <c r="B767" t="str">
        <f>IF(ISBLANK('Step 1.1 Raw Power Data'!B767),"-",'Step 1.1 Raw Power Data'!B767)</f>
        <v>-</v>
      </c>
      <c r="C767" t="e">
        <f>VLOOKUP(A767,'Step 1.2 Raw OAT Data'!$A:$B,2)</f>
        <v>#N/A</v>
      </c>
    </row>
    <row r="768" spans="1:3" x14ac:dyDescent="0.25">
      <c r="A768" s="32" t="str">
        <f>IF(ISBLANK('Step 1.1 Raw Power Data'!A768),"-",'Step 1.1 Raw Power Data'!A768)</f>
        <v>-</v>
      </c>
      <c r="B768" t="str">
        <f>IF(ISBLANK('Step 1.1 Raw Power Data'!B768),"-",'Step 1.1 Raw Power Data'!B768)</f>
        <v>-</v>
      </c>
      <c r="C768" t="e">
        <f>VLOOKUP(A768,'Step 1.2 Raw OAT Data'!$A:$B,2)</f>
        <v>#N/A</v>
      </c>
    </row>
    <row r="769" spans="1:3" x14ac:dyDescent="0.25">
      <c r="A769" s="32" t="str">
        <f>IF(ISBLANK('Step 1.1 Raw Power Data'!A769),"-",'Step 1.1 Raw Power Data'!A769)</f>
        <v>-</v>
      </c>
      <c r="B769" t="str">
        <f>IF(ISBLANK('Step 1.1 Raw Power Data'!B769),"-",'Step 1.1 Raw Power Data'!B769)</f>
        <v>-</v>
      </c>
      <c r="C769" t="e">
        <f>VLOOKUP(A769,'Step 1.2 Raw OAT Data'!$A:$B,2)</f>
        <v>#N/A</v>
      </c>
    </row>
    <row r="770" spans="1:3" x14ac:dyDescent="0.25">
      <c r="A770" s="32" t="str">
        <f>IF(ISBLANK('Step 1.1 Raw Power Data'!A770),"-",'Step 1.1 Raw Power Data'!A770)</f>
        <v>-</v>
      </c>
      <c r="B770" t="str">
        <f>IF(ISBLANK('Step 1.1 Raw Power Data'!B770),"-",'Step 1.1 Raw Power Data'!B770)</f>
        <v>-</v>
      </c>
      <c r="C770" t="e">
        <f>VLOOKUP(A770,'Step 1.2 Raw OAT Data'!$A:$B,2)</f>
        <v>#N/A</v>
      </c>
    </row>
    <row r="771" spans="1:3" x14ac:dyDescent="0.25">
      <c r="A771" s="32" t="str">
        <f>IF(ISBLANK('Step 1.1 Raw Power Data'!A771),"-",'Step 1.1 Raw Power Data'!A771)</f>
        <v>-</v>
      </c>
      <c r="B771" t="str">
        <f>IF(ISBLANK('Step 1.1 Raw Power Data'!B771),"-",'Step 1.1 Raw Power Data'!B771)</f>
        <v>-</v>
      </c>
      <c r="C771" t="e">
        <f>VLOOKUP(A771,'Step 1.2 Raw OAT Data'!$A:$B,2)</f>
        <v>#N/A</v>
      </c>
    </row>
    <row r="772" spans="1:3" x14ac:dyDescent="0.25">
      <c r="A772" s="32" t="str">
        <f>IF(ISBLANK('Step 1.1 Raw Power Data'!A772),"-",'Step 1.1 Raw Power Data'!A772)</f>
        <v>-</v>
      </c>
      <c r="B772" t="str">
        <f>IF(ISBLANK('Step 1.1 Raw Power Data'!B772),"-",'Step 1.1 Raw Power Data'!B772)</f>
        <v>-</v>
      </c>
      <c r="C772" t="e">
        <f>VLOOKUP(A772,'Step 1.2 Raw OAT Data'!$A:$B,2)</f>
        <v>#N/A</v>
      </c>
    </row>
    <row r="773" spans="1:3" x14ac:dyDescent="0.25">
      <c r="A773" s="32" t="str">
        <f>IF(ISBLANK('Step 1.1 Raw Power Data'!A773),"-",'Step 1.1 Raw Power Data'!A773)</f>
        <v>-</v>
      </c>
      <c r="B773" t="str">
        <f>IF(ISBLANK('Step 1.1 Raw Power Data'!B773),"-",'Step 1.1 Raw Power Data'!B773)</f>
        <v>-</v>
      </c>
      <c r="C773" t="e">
        <f>VLOOKUP(A773,'Step 1.2 Raw OAT Data'!$A:$B,2)</f>
        <v>#N/A</v>
      </c>
    </row>
    <row r="774" spans="1:3" x14ac:dyDescent="0.25">
      <c r="A774" s="32" t="str">
        <f>IF(ISBLANK('Step 1.1 Raw Power Data'!A774),"-",'Step 1.1 Raw Power Data'!A774)</f>
        <v>-</v>
      </c>
      <c r="B774" t="str">
        <f>IF(ISBLANK('Step 1.1 Raw Power Data'!B774),"-",'Step 1.1 Raw Power Data'!B774)</f>
        <v>-</v>
      </c>
      <c r="C774" t="e">
        <f>VLOOKUP(A774,'Step 1.2 Raw OAT Data'!$A:$B,2)</f>
        <v>#N/A</v>
      </c>
    </row>
    <row r="775" spans="1:3" x14ac:dyDescent="0.25">
      <c r="A775" s="32" t="str">
        <f>IF(ISBLANK('Step 1.1 Raw Power Data'!A775),"-",'Step 1.1 Raw Power Data'!A775)</f>
        <v>-</v>
      </c>
      <c r="B775" t="str">
        <f>IF(ISBLANK('Step 1.1 Raw Power Data'!B775),"-",'Step 1.1 Raw Power Data'!B775)</f>
        <v>-</v>
      </c>
      <c r="C775" t="e">
        <f>VLOOKUP(A775,'Step 1.2 Raw OAT Data'!$A:$B,2)</f>
        <v>#N/A</v>
      </c>
    </row>
    <row r="776" spans="1:3" x14ac:dyDescent="0.25">
      <c r="A776" s="32" t="str">
        <f>IF(ISBLANK('Step 1.1 Raw Power Data'!A776),"-",'Step 1.1 Raw Power Data'!A776)</f>
        <v>-</v>
      </c>
      <c r="B776" t="str">
        <f>IF(ISBLANK('Step 1.1 Raw Power Data'!B776),"-",'Step 1.1 Raw Power Data'!B776)</f>
        <v>-</v>
      </c>
      <c r="C776" t="e">
        <f>VLOOKUP(A776,'Step 1.2 Raw OAT Data'!$A:$B,2)</f>
        <v>#N/A</v>
      </c>
    </row>
    <row r="777" spans="1:3" x14ac:dyDescent="0.25">
      <c r="A777" s="32" t="str">
        <f>IF(ISBLANK('Step 1.1 Raw Power Data'!A777),"-",'Step 1.1 Raw Power Data'!A777)</f>
        <v>-</v>
      </c>
      <c r="B777" t="str">
        <f>IF(ISBLANK('Step 1.1 Raw Power Data'!B777),"-",'Step 1.1 Raw Power Data'!B777)</f>
        <v>-</v>
      </c>
      <c r="C777" t="e">
        <f>VLOOKUP(A777,'Step 1.2 Raw OAT Data'!$A:$B,2)</f>
        <v>#N/A</v>
      </c>
    </row>
    <row r="778" spans="1:3" x14ac:dyDescent="0.25">
      <c r="A778" s="32" t="str">
        <f>IF(ISBLANK('Step 1.1 Raw Power Data'!A778),"-",'Step 1.1 Raw Power Data'!A778)</f>
        <v>-</v>
      </c>
      <c r="B778" t="str">
        <f>IF(ISBLANK('Step 1.1 Raw Power Data'!B778),"-",'Step 1.1 Raw Power Data'!B778)</f>
        <v>-</v>
      </c>
      <c r="C778" t="e">
        <f>VLOOKUP(A778,'Step 1.2 Raw OAT Data'!$A:$B,2)</f>
        <v>#N/A</v>
      </c>
    </row>
    <row r="779" spans="1:3" x14ac:dyDescent="0.25">
      <c r="A779" s="32" t="str">
        <f>IF(ISBLANK('Step 1.1 Raw Power Data'!A779),"-",'Step 1.1 Raw Power Data'!A779)</f>
        <v>-</v>
      </c>
      <c r="B779" t="str">
        <f>IF(ISBLANK('Step 1.1 Raw Power Data'!B779),"-",'Step 1.1 Raw Power Data'!B779)</f>
        <v>-</v>
      </c>
      <c r="C779" t="e">
        <f>VLOOKUP(A779,'Step 1.2 Raw OAT Data'!$A:$B,2)</f>
        <v>#N/A</v>
      </c>
    </row>
    <row r="780" spans="1:3" x14ac:dyDescent="0.25">
      <c r="A780" s="32" t="str">
        <f>IF(ISBLANK('Step 1.1 Raw Power Data'!A780),"-",'Step 1.1 Raw Power Data'!A780)</f>
        <v>-</v>
      </c>
      <c r="B780" t="str">
        <f>IF(ISBLANK('Step 1.1 Raw Power Data'!B780),"-",'Step 1.1 Raw Power Data'!B780)</f>
        <v>-</v>
      </c>
      <c r="C780" t="e">
        <f>VLOOKUP(A780,'Step 1.2 Raw OAT Data'!$A:$B,2)</f>
        <v>#N/A</v>
      </c>
    </row>
    <row r="781" spans="1:3" x14ac:dyDescent="0.25">
      <c r="A781" s="32" t="str">
        <f>IF(ISBLANK('Step 1.1 Raw Power Data'!A781),"-",'Step 1.1 Raw Power Data'!A781)</f>
        <v>-</v>
      </c>
      <c r="B781" t="str">
        <f>IF(ISBLANK('Step 1.1 Raw Power Data'!B781),"-",'Step 1.1 Raw Power Data'!B781)</f>
        <v>-</v>
      </c>
      <c r="C781" t="e">
        <f>VLOOKUP(A781,'Step 1.2 Raw OAT Data'!$A:$B,2)</f>
        <v>#N/A</v>
      </c>
    </row>
    <row r="782" spans="1:3" x14ac:dyDescent="0.25">
      <c r="A782" s="32" t="str">
        <f>IF(ISBLANK('Step 1.1 Raw Power Data'!A782),"-",'Step 1.1 Raw Power Data'!A782)</f>
        <v>-</v>
      </c>
      <c r="B782" t="str">
        <f>IF(ISBLANK('Step 1.1 Raw Power Data'!B782),"-",'Step 1.1 Raw Power Data'!B782)</f>
        <v>-</v>
      </c>
      <c r="C782" t="e">
        <f>VLOOKUP(A782,'Step 1.2 Raw OAT Data'!$A:$B,2)</f>
        <v>#N/A</v>
      </c>
    </row>
    <row r="783" spans="1:3" x14ac:dyDescent="0.25">
      <c r="A783" s="32" t="str">
        <f>IF(ISBLANK('Step 1.1 Raw Power Data'!A783),"-",'Step 1.1 Raw Power Data'!A783)</f>
        <v>-</v>
      </c>
      <c r="B783" t="str">
        <f>IF(ISBLANK('Step 1.1 Raw Power Data'!B783),"-",'Step 1.1 Raw Power Data'!B783)</f>
        <v>-</v>
      </c>
      <c r="C783" t="e">
        <f>VLOOKUP(A783,'Step 1.2 Raw OAT Data'!$A:$B,2)</f>
        <v>#N/A</v>
      </c>
    </row>
    <row r="784" spans="1:3" x14ac:dyDescent="0.25">
      <c r="A784" s="32" t="str">
        <f>IF(ISBLANK('Step 1.1 Raw Power Data'!A784),"-",'Step 1.1 Raw Power Data'!A784)</f>
        <v>-</v>
      </c>
      <c r="B784" t="str">
        <f>IF(ISBLANK('Step 1.1 Raw Power Data'!B784),"-",'Step 1.1 Raw Power Data'!B784)</f>
        <v>-</v>
      </c>
      <c r="C784" t="e">
        <f>VLOOKUP(A784,'Step 1.2 Raw OAT Data'!$A:$B,2)</f>
        <v>#N/A</v>
      </c>
    </row>
    <row r="785" spans="1:3" x14ac:dyDescent="0.25">
      <c r="A785" s="32" t="str">
        <f>IF(ISBLANK('Step 1.1 Raw Power Data'!A785),"-",'Step 1.1 Raw Power Data'!A785)</f>
        <v>-</v>
      </c>
      <c r="B785" t="str">
        <f>IF(ISBLANK('Step 1.1 Raw Power Data'!B785),"-",'Step 1.1 Raw Power Data'!B785)</f>
        <v>-</v>
      </c>
      <c r="C785" t="e">
        <f>VLOOKUP(A785,'Step 1.2 Raw OAT Data'!$A:$B,2)</f>
        <v>#N/A</v>
      </c>
    </row>
    <row r="786" spans="1:3" x14ac:dyDescent="0.25">
      <c r="A786" s="32" t="str">
        <f>IF(ISBLANK('Step 1.1 Raw Power Data'!A786),"-",'Step 1.1 Raw Power Data'!A786)</f>
        <v>-</v>
      </c>
      <c r="B786" t="str">
        <f>IF(ISBLANK('Step 1.1 Raw Power Data'!B786),"-",'Step 1.1 Raw Power Data'!B786)</f>
        <v>-</v>
      </c>
      <c r="C786" t="e">
        <f>VLOOKUP(A786,'Step 1.2 Raw OAT Data'!$A:$B,2)</f>
        <v>#N/A</v>
      </c>
    </row>
    <row r="787" spans="1:3" x14ac:dyDescent="0.25">
      <c r="A787" s="32" t="str">
        <f>IF(ISBLANK('Step 1.1 Raw Power Data'!A787),"-",'Step 1.1 Raw Power Data'!A787)</f>
        <v>-</v>
      </c>
      <c r="B787" t="str">
        <f>IF(ISBLANK('Step 1.1 Raw Power Data'!B787),"-",'Step 1.1 Raw Power Data'!B787)</f>
        <v>-</v>
      </c>
      <c r="C787" t="e">
        <f>VLOOKUP(A787,'Step 1.2 Raw OAT Data'!$A:$B,2)</f>
        <v>#N/A</v>
      </c>
    </row>
    <row r="788" spans="1:3" x14ac:dyDescent="0.25">
      <c r="A788" s="32" t="str">
        <f>IF(ISBLANK('Step 1.1 Raw Power Data'!A788),"-",'Step 1.1 Raw Power Data'!A788)</f>
        <v>-</v>
      </c>
      <c r="B788" t="str">
        <f>IF(ISBLANK('Step 1.1 Raw Power Data'!B788),"-",'Step 1.1 Raw Power Data'!B788)</f>
        <v>-</v>
      </c>
      <c r="C788" t="e">
        <f>VLOOKUP(A788,'Step 1.2 Raw OAT Data'!$A:$B,2)</f>
        <v>#N/A</v>
      </c>
    </row>
    <row r="789" spans="1:3" x14ac:dyDescent="0.25">
      <c r="A789" s="32" t="str">
        <f>IF(ISBLANK('Step 1.1 Raw Power Data'!A789),"-",'Step 1.1 Raw Power Data'!A789)</f>
        <v>-</v>
      </c>
      <c r="B789" t="str">
        <f>IF(ISBLANK('Step 1.1 Raw Power Data'!B789),"-",'Step 1.1 Raw Power Data'!B789)</f>
        <v>-</v>
      </c>
      <c r="C789" t="e">
        <f>VLOOKUP(A789,'Step 1.2 Raw OAT Data'!$A:$B,2)</f>
        <v>#N/A</v>
      </c>
    </row>
    <row r="790" spans="1:3" x14ac:dyDescent="0.25">
      <c r="A790" s="32" t="str">
        <f>IF(ISBLANK('Step 1.1 Raw Power Data'!A790),"-",'Step 1.1 Raw Power Data'!A790)</f>
        <v>-</v>
      </c>
      <c r="B790" t="str">
        <f>IF(ISBLANK('Step 1.1 Raw Power Data'!B790),"-",'Step 1.1 Raw Power Data'!B790)</f>
        <v>-</v>
      </c>
      <c r="C790" t="e">
        <f>VLOOKUP(A790,'Step 1.2 Raw OAT Data'!$A:$B,2)</f>
        <v>#N/A</v>
      </c>
    </row>
    <row r="791" spans="1:3" x14ac:dyDescent="0.25">
      <c r="A791" s="32" t="str">
        <f>IF(ISBLANK('Step 1.1 Raw Power Data'!A791),"-",'Step 1.1 Raw Power Data'!A791)</f>
        <v>-</v>
      </c>
      <c r="B791" t="str">
        <f>IF(ISBLANK('Step 1.1 Raw Power Data'!B791),"-",'Step 1.1 Raw Power Data'!B791)</f>
        <v>-</v>
      </c>
      <c r="C791" t="e">
        <f>VLOOKUP(A791,'Step 1.2 Raw OAT Data'!$A:$B,2)</f>
        <v>#N/A</v>
      </c>
    </row>
    <row r="792" spans="1:3" x14ac:dyDescent="0.25">
      <c r="A792" s="32" t="str">
        <f>IF(ISBLANK('Step 1.1 Raw Power Data'!A792),"-",'Step 1.1 Raw Power Data'!A792)</f>
        <v>-</v>
      </c>
      <c r="B792" t="str">
        <f>IF(ISBLANK('Step 1.1 Raw Power Data'!B792),"-",'Step 1.1 Raw Power Data'!B792)</f>
        <v>-</v>
      </c>
      <c r="C792" t="e">
        <f>VLOOKUP(A792,'Step 1.2 Raw OAT Data'!$A:$B,2)</f>
        <v>#N/A</v>
      </c>
    </row>
    <row r="793" spans="1:3" x14ac:dyDescent="0.25">
      <c r="A793" s="32" t="str">
        <f>IF(ISBLANK('Step 1.1 Raw Power Data'!A793),"-",'Step 1.1 Raw Power Data'!A793)</f>
        <v>-</v>
      </c>
      <c r="B793" t="str">
        <f>IF(ISBLANK('Step 1.1 Raw Power Data'!B793),"-",'Step 1.1 Raw Power Data'!B793)</f>
        <v>-</v>
      </c>
      <c r="C793" t="e">
        <f>VLOOKUP(A793,'Step 1.2 Raw OAT Data'!$A:$B,2)</f>
        <v>#N/A</v>
      </c>
    </row>
    <row r="794" spans="1:3" x14ac:dyDescent="0.25">
      <c r="A794" s="32" t="str">
        <f>IF(ISBLANK('Step 1.1 Raw Power Data'!A794),"-",'Step 1.1 Raw Power Data'!A794)</f>
        <v>-</v>
      </c>
      <c r="B794" t="str">
        <f>IF(ISBLANK('Step 1.1 Raw Power Data'!B794),"-",'Step 1.1 Raw Power Data'!B794)</f>
        <v>-</v>
      </c>
      <c r="C794" t="e">
        <f>VLOOKUP(A794,'Step 1.2 Raw OAT Data'!$A:$B,2)</f>
        <v>#N/A</v>
      </c>
    </row>
    <row r="795" spans="1:3" x14ac:dyDescent="0.25">
      <c r="A795" s="32" t="str">
        <f>IF(ISBLANK('Step 1.1 Raw Power Data'!A795),"-",'Step 1.1 Raw Power Data'!A795)</f>
        <v>-</v>
      </c>
      <c r="B795" t="str">
        <f>IF(ISBLANK('Step 1.1 Raw Power Data'!B795),"-",'Step 1.1 Raw Power Data'!B795)</f>
        <v>-</v>
      </c>
      <c r="C795" t="e">
        <f>VLOOKUP(A795,'Step 1.2 Raw OAT Data'!$A:$B,2)</f>
        <v>#N/A</v>
      </c>
    </row>
    <row r="796" spans="1:3" x14ac:dyDescent="0.25">
      <c r="A796" s="32" t="str">
        <f>IF(ISBLANK('Step 1.1 Raw Power Data'!A796),"-",'Step 1.1 Raw Power Data'!A796)</f>
        <v>-</v>
      </c>
      <c r="B796" t="str">
        <f>IF(ISBLANK('Step 1.1 Raw Power Data'!B796),"-",'Step 1.1 Raw Power Data'!B796)</f>
        <v>-</v>
      </c>
      <c r="C796" t="e">
        <f>VLOOKUP(A796,'Step 1.2 Raw OAT Data'!$A:$B,2)</f>
        <v>#N/A</v>
      </c>
    </row>
    <row r="797" spans="1:3" x14ac:dyDescent="0.25">
      <c r="A797" s="32" t="str">
        <f>IF(ISBLANK('Step 1.1 Raw Power Data'!A797),"-",'Step 1.1 Raw Power Data'!A797)</f>
        <v>-</v>
      </c>
      <c r="B797" t="str">
        <f>IF(ISBLANK('Step 1.1 Raw Power Data'!B797),"-",'Step 1.1 Raw Power Data'!B797)</f>
        <v>-</v>
      </c>
      <c r="C797" t="e">
        <f>VLOOKUP(A797,'Step 1.2 Raw OAT Data'!$A:$B,2)</f>
        <v>#N/A</v>
      </c>
    </row>
    <row r="798" spans="1:3" x14ac:dyDescent="0.25">
      <c r="A798" s="32" t="str">
        <f>IF(ISBLANK('Step 1.1 Raw Power Data'!A798),"-",'Step 1.1 Raw Power Data'!A798)</f>
        <v>-</v>
      </c>
      <c r="B798" t="str">
        <f>IF(ISBLANK('Step 1.1 Raw Power Data'!B798),"-",'Step 1.1 Raw Power Data'!B798)</f>
        <v>-</v>
      </c>
      <c r="C798" t="e">
        <f>VLOOKUP(A798,'Step 1.2 Raw OAT Data'!$A:$B,2)</f>
        <v>#N/A</v>
      </c>
    </row>
    <row r="799" spans="1:3" x14ac:dyDescent="0.25">
      <c r="A799" s="32" t="str">
        <f>IF(ISBLANK('Step 1.1 Raw Power Data'!A799),"-",'Step 1.1 Raw Power Data'!A799)</f>
        <v>-</v>
      </c>
      <c r="B799" t="str">
        <f>IF(ISBLANK('Step 1.1 Raw Power Data'!B799),"-",'Step 1.1 Raw Power Data'!B799)</f>
        <v>-</v>
      </c>
      <c r="C799" t="e">
        <f>VLOOKUP(A799,'Step 1.2 Raw OAT Data'!$A:$B,2)</f>
        <v>#N/A</v>
      </c>
    </row>
    <row r="800" spans="1:3" x14ac:dyDescent="0.25">
      <c r="A800" s="32" t="str">
        <f>IF(ISBLANK('Step 1.1 Raw Power Data'!A800),"-",'Step 1.1 Raw Power Data'!A800)</f>
        <v>-</v>
      </c>
      <c r="B800" t="str">
        <f>IF(ISBLANK('Step 1.1 Raw Power Data'!B800),"-",'Step 1.1 Raw Power Data'!B800)</f>
        <v>-</v>
      </c>
      <c r="C800" t="e">
        <f>VLOOKUP(A800,'Step 1.2 Raw OAT Data'!$A:$B,2)</f>
        <v>#N/A</v>
      </c>
    </row>
    <row r="801" spans="1:3" x14ac:dyDescent="0.25">
      <c r="A801" s="32" t="str">
        <f>IF(ISBLANK('Step 1.1 Raw Power Data'!A801),"-",'Step 1.1 Raw Power Data'!A801)</f>
        <v>-</v>
      </c>
      <c r="B801" t="str">
        <f>IF(ISBLANK('Step 1.1 Raw Power Data'!B801),"-",'Step 1.1 Raw Power Data'!B801)</f>
        <v>-</v>
      </c>
      <c r="C801" t="e">
        <f>VLOOKUP(A801,'Step 1.2 Raw OAT Data'!$A:$B,2)</f>
        <v>#N/A</v>
      </c>
    </row>
    <row r="802" spans="1:3" x14ac:dyDescent="0.25">
      <c r="A802" s="32" t="str">
        <f>IF(ISBLANK('Step 1.1 Raw Power Data'!A802),"-",'Step 1.1 Raw Power Data'!A802)</f>
        <v>-</v>
      </c>
      <c r="B802" t="str">
        <f>IF(ISBLANK('Step 1.1 Raw Power Data'!B802),"-",'Step 1.1 Raw Power Data'!B802)</f>
        <v>-</v>
      </c>
      <c r="C802" t="e">
        <f>VLOOKUP(A802,'Step 1.2 Raw OAT Data'!$A:$B,2)</f>
        <v>#N/A</v>
      </c>
    </row>
    <row r="803" spans="1:3" x14ac:dyDescent="0.25">
      <c r="A803" s="32" t="str">
        <f>IF(ISBLANK('Step 1.1 Raw Power Data'!A803),"-",'Step 1.1 Raw Power Data'!A803)</f>
        <v>-</v>
      </c>
      <c r="B803" t="str">
        <f>IF(ISBLANK('Step 1.1 Raw Power Data'!B803),"-",'Step 1.1 Raw Power Data'!B803)</f>
        <v>-</v>
      </c>
      <c r="C803" t="e">
        <f>VLOOKUP(A803,'Step 1.2 Raw OAT Data'!$A:$B,2)</f>
        <v>#N/A</v>
      </c>
    </row>
    <row r="804" spans="1:3" x14ac:dyDescent="0.25">
      <c r="A804" s="32" t="str">
        <f>IF(ISBLANK('Step 1.1 Raw Power Data'!A804),"-",'Step 1.1 Raw Power Data'!A804)</f>
        <v>-</v>
      </c>
      <c r="B804" t="str">
        <f>IF(ISBLANK('Step 1.1 Raw Power Data'!B804),"-",'Step 1.1 Raw Power Data'!B804)</f>
        <v>-</v>
      </c>
      <c r="C804" t="e">
        <f>VLOOKUP(A804,'Step 1.2 Raw OAT Data'!$A:$B,2)</f>
        <v>#N/A</v>
      </c>
    </row>
    <row r="805" spans="1:3" x14ac:dyDescent="0.25">
      <c r="A805" s="32" t="str">
        <f>IF(ISBLANK('Step 1.1 Raw Power Data'!A805),"-",'Step 1.1 Raw Power Data'!A805)</f>
        <v>-</v>
      </c>
      <c r="B805" t="str">
        <f>IF(ISBLANK('Step 1.1 Raw Power Data'!B805),"-",'Step 1.1 Raw Power Data'!B805)</f>
        <v>-</v>
      </c>
      <c r="C805" t="e">
        <f>VLOOKUP(A805,'Step 1.2 Raw OAT Data'!$A:$B,2)</f>
        <v>#N/A</v>
      </c>
    </row>
    <row r="806" spans="1:3" x14ac:dyDescent="0.25">
      <c r="A806" s="32" t="str">
        <f>IF(ISBLANK('Step 1.1 Raw Power Data'!A806),"-",'Step 1.1 Raw Power Data'!A806)</f>
        <v>-</v>
      </c>
      <c r="B806" t="str">
        <f>IF(ISBLANK('Step 1.1 Raw Power Data'!B806),"-",'Step 1.1 Raw Power Data'!B806)</f>
        <v>-</v>
      </c>
      <c r="C806" t="e">
        <f>VLOOKUP(A806,'Step 1.2 Raw OAT Data'!$A:$B,2)</f>
        <v>#N/A</v>
      </c>
    </row>
    <row r="807" spans="1:3" x14ac:dyDescent="0.25">
      <c r="A807" s="32" t="str">
        <f>IF(ISBLANK('Step 1.1 Raw Power Data'!A807),"-",'Step 1.1 Raw Power Data'!A807)</f>
        <v>-</v>
      </c>
      <c r="B807" t="str">
        <f>IF(ISBLANK('Step 1.1 Raw Power Data'!B807),"-",'Step 1.1 Raw Power Data'!B807)</f>
        <v>-</v>
      </c>
      <c r="C807" t="e">
        <f>VLOOKUP(A807,'Step 1.2 Raw OAT Data'!$A:$B,2)</f>
        <v>#N/A</v>
      </c>
    </row>
    <row r="808" spans="1:3" x14ac:dyDescent="0.25">
      <c r="A808" s="32" t="str">
        <f>IF(ISBLANK('Step 1.1 Raw Power Data'!A808),"-",'Step 1.1 Raw Power Data'!A808)</f>
        <v>-</v>
      </c>
      <c r="B808" t="str">
        <f>IF(ISBLANK('Step 1.1 Raw Power Data'!B808),"-",'Step 1.1 Raw Power Data'!B808)</f>
        <v>-</v>
      </c>
      <c r="C808" t="e">
        <f>VLOOKUP(A808,'Step 1.2 Raw OAT Data'!$A:$B,2)</f>
        <v>#N/A</v>
      </c>
    </row>
    <row r="809" spans="1:3" x14ac:dyDescent="0.25">
      <c r="A809" s="32" t="str">
        <f>IF(ISBLANK('Step 1.1 Raw Power Data'!A809),"-",'Step 1.1 Raw Power Data'!A809)</f>
        <v>-</v>
      </c>
      <c r="B809" t="str">
        <f>IF(ISBLANK('Step 1.1 Raw Power Data'!B809),"-",'Step 1.1 Raw Power Data'!B809)</f>
        <v>-</v>
      </c>
      <c r="C809" t="e">
        <f>VLOOKUP(A809,'Step 1.2 Raw OAT Data'!$A:$B,2)</f>
        <v>#N/A</v>
      </c>
    </row>
    <row r="810" spans="1:3" x14ac:dyDescent="0.25">
      <c r="A810" s="32" t="str">
        <f>IF(ISBLANK('Step 1.1 Raw Power Data'!A810),"-",'Step 1.1 Raw Power Data'!A810)</f>
        <v>-</v>
      </c>
      <c r="B810" t="str">
        <f>IF(ISBLANK('Step 1.1 Raw Power Data'!B810),"-",'Step 1.1 Raw Power Data'!B810)</f>
        <v>-</v>
      </c>
      <c r="C810" t="e">
        <f>VLOOKUP(A810,'Step 1.2 Raw OAT Data'!$A:$B,2)</f>
        <v>#N/A</v>
      </c>
    </row>
    <row r="811" spans="1:3" x14ac:dyDescent="0.25">
      <c r="A811" s="32" t="str">
        <f>IF(ISBLANK('Step 1.1 Raw Power Data'!A811),"-",'Step 1.1 Raw Power Data'!A811)</f>
        <v>-</v>
      </c>
      <c r="B811" t="str">
        <f>IF(ISBLANK('Step 1.1 Raw Power Data'!B811),"-",'Step 1.1 Raw Power Data'!B811)</f>
        <v>-</v>
      </c>
      <c r="C811" t="e">
        <f>VLOOKUP(A811,'Step 1.2 Raw OAT Data'!$A:$B,2)</f>
        <v>#N/A</v>
      </c>
    </row>
    <row r="812" spans="1:3" x14ac:dyDescent="0.25">
      <c r="A812" s="32" t="str">
        <f>IF(ISBLANK('Step 1.1 Raw Power Data'!A812),"-",'Step 1.1 Raw Power Data'!A812)</f>
        <v>-</v>
      </c>
      <c r="B812" t="str">
        <f>IF(ISBLANK('Step 1.1 Raw Power Data'!B812),"-",'Step 1.1 Raw Power Data'!B812)</f>
        <v>-</v>
      </c>
      <c r="C812" t="e">
        <f>VLOOKUP(A812,'Step 1.2 Raw OAT Data'!$A:$B,2)</f>
        <v>#N/A</v>
      </c>
    </row>
    <row r="813" spans="1:3" x14ac:dyDescent="0.25">
      <c r="A813" s="32" t="str">
        <f>IF(ISBLANK('Step 1.1 Raw Power Data'!A813),"-",'Step 1.1 Raw Power Data'!A813)</f>
        <v>-</v>
      </c>
      <c r="B813" t="str">
        <f>IF(ISBLANK('Step 1.1 Raw Power Data'!B813),"-",'Step 1.1 Raw Power Data'!B813)</f>
        <v>-</v>
      </c>
      <c r="C813" t="e">
        <f>VLOOKUP(A813,'Step 1.2 Raw OAT Data'!$A:$B,2)</f>
        <v>#N/A</v>
      </c>
    </row>
    <row r="814" spans="1:3" x14ac:dyDescent="0.25">
      <c r="A814" s="32" t="str">
        <f>IF(ISBLANK('Step 1.1 Raw Power Data'!A814),"-",'Step 1.1 Raw Power Data'!A814)</f>
        <v>-</v>
      </c>
      <c r="B814" t="str">
        <f>IF(ISBLANK('Step 1.1 Raw Power Data'!B814),"-",'Step 1.1 Raw Power Data'!B814)</f>
        <v>-</v>
      </c>
      <c r="C814" t="e">
        <f>VLOOKUP(A814,'Step 1.2 Raw OAT Data'!$A:$B,2)</f>
        <v>#N/A</v>
      </c>
    </row>
    <row r="815" spans="1:3" x14ac:dyDescent="0.25">
      <c r="A815" s="32" t="str">
        <f>IF(ISBLANK('Step 1.1 Raw Power Data'!A815),"-",'Step 1.1 Raw Power Data'!A815)</f>
        <v>-</v>
      </c>
      <c r="B815" t="str">
        <f>IF(ISBLANK('Step 1.1 Raw Power Data'!B815),"-",'Step 1.1 Raw Power Data'!B815)</f>
        <v>-</v>
      </c>
      <c r="C815" t="e">
        <f>VLOOKUP(A815,'Step 1.2 Raw OAT Data'!$A:$B,2)</f>
        <v>#N/A</v>
      </c>
    </row>
    <row r="816" spans="1:3" x14ac:dyDescent="0.25">
      <c r="A816" s="32" t="str">
        <f>IF(ISBLANK('Step 1.1 Raw Power Data'!A816),"-",'Step 1.1 Raw Power Data'!A816)</f>
        <v>-</v>
      </c>
      <c r="B816" t="str">
        <f>IF(ISBLANK('Step 1.1 Raw Power Data'!B816),"-",'Step 1.1 Raw Power Data'!B816)</f>
        <v>-</v>
      </c>
      <c r="C816" t="e">
        <f>VLOOKUP(A816,'Step 1.2 Raw OAT Data'!$A:$B,2)</f>
        <v>#N/A</v>
      </c>
    </row>
    <row r="817" spans="1:3" x14ac:dyDescent="0.25">
      <c r="A817" s="32" t="str">
        <f>IF(ISBLANK('Step 1.1 Raw Power Data'!A817),"-",'Step 1.1 Raw Power Data'!A817)</f>
        <v>-</v>
      </c>
      <c r="B817" t="str">
        <f>IF(ISBLANK('Step 1.1 Raw Power Data'!B817),"-",'Step 1.1 Raw Power Data'!B817)</f>
        <v>-</v>
      </c>
      <c r="C817" t="e">
        <f>VLOOKUP(A817,'Step 1.2 Raw OAT Data'!$A:$B,2)</f>
        <v>#N/A</v>
      </c>
    </row>
    <row r="818" spans="1:3" x14ac:dyDescent="0.25">
      <c r="A818" s="32" t="str">
        <f>IF(ISBLANK('Step 1.1 Raw Power Data'!A818),"-",'Step 1.1 Raw Power Data'!A818)</f>
        <v>-</v>
      </c>
      <c r="B818" t="str">
        <f>IF(ISBLANK('Step 1.1 Raw Power Data'!B818),"-",'Step 1.1 Raw Power Data'!B818)</f>
        <v>-</v>
      </c>
      <c r="C818" t="e">
        <f>VLOOKUP(A818,'Step 1.2 Raw OAT Data'!$A:$B,2)</f>
        <v>#N/A</v>
      </c>
    </row>
    <row r="819" spans="1:3" x14ac:dyDescent="0.25">
      <c r="A819" s="32" t="str">
        <f>IF(ISBLANK('Step 1.1 Raw Power Data'!A819),"-",'Step 1.1 Raw Power Data'!A819)</f>
        <v>-</v>
      </c>
      <c r="B819" t="str">
        <f>IF(ISBLANK('Step 1.1 Raw Power Data'!B819),"-",'Step 1.1 Raw Power Data'!B819)</f>
        <v>-</v>
      </c>
      <c r="C819" t="e">
        <f>VLOOKUP(A819,'Step 1.2 Raw OAT Data'!$A:$B,2)</f>
        <v>#N/A</v>
      </c>
    </row>
    <row r="820" spans="1:3" x14ac:dyDescent="0.25">
      <c r="A820" s="32" t="str">
        <f>IF(ISBLANK('Step 1.1 Raw Power Data'!A820),"-",'Step 1.1 Raw Power Data'!A820)</f>
        <v>-</v>
      </c>
      <c r="B820" t="str">
        <f>IF(ISBLANK('Step 1.1 Raw Power Data'!B820),"-",'Step 1.1 Raw Power Data'!B820)</f>
        <v>-</v>
      </c>
      <c r="C820" t="e">
        <f>VLOOKUP(A820,'Step 1.2 Raw OAT Data'!$A:$B,2)</f>
        <v>#N/A</v>
      </c>
    </row>
    <row r="821" spans="1:3" x14ac:dyDescent="0.25">
      <c r="A821" s="32" t="str">
        <f>IF(ISBLANK('Step 1.1 Raw Power Data'!A821),"-",'Step 1.1 Raw Power Data'!A821)</f>
        <v>-</v>
      </c>
      <c r="B821" t="str">
        <f>IF(ISBLANK('Step 1.1 Raw Power Data'!B821),"-",'Step 1.1 Raw Power Data'!B821)</f>
        <v>-</v>
      </c>
      <c r="C821" t="e">
        <f>VLOOKUP(A821,'Step 1.2 Raw OAT Data'!$A:$B,2)</f>
        <v>#N/A</v>
      </c>
    </row>
    <row r="822" spans="1:3" x14ac:dyDescent="0.25">
      <c r="A822" s="32" t="str">
        <f>IF(ISBLANK('Step 1.1 Raw Power Data'!A822),"-",'Step 1.1 Raw Power Data'!A822)</f>
        <v>-</v>
      </c>
      <c r="B822" t="str">
        <f>IF(ISBLANK('Step 1.1 Raw Power Data'!B822),"-",'Step 1.1 Raw Power Data'!B822)</f>
        <v>-</v>
      </c>
      <c r="C822" t="e">
        <f>VLOOKUP(A822,'Step 1.2 Raw OAT Data'!$A:$B,2)</f>
        <v>#N/A</v>
      </c>
    </row>
    <row r="823" spans="1:3" x14ac:dyDescent="0.25">
      <c r="A823" s="32" t="str">
        <f>IF(ISBLANK('Step 1.1 Raw Power Data'!A823),"-",'Step 1.1 Raw Power Data'!A823)</f>
        <v>-</v>
      </c>
      <c r="B823" t="str">
        <f>IF(ISBLANK('Step 1.1 Raw Power Data'!B823),"-",'Step 1.1 Raw Power Data'!B823)</f>
        <v>-</v>
      </c>
      <c r="C823" t="e">
        <f>VLOOKUP(A823,'Step 1.2 Raw OAT Data'!$A:$B,2)</f>
        <v>#N/A</v>
      </c>
    </row>
    <row r="824" spans="1:3" x14ac:dyDescent="0.25">
      <c r="A824" s="32" t="str">
        <f>IF(ISBLANK('Step 1.1 Raw Power Data'!A824),"-",'Step 1.1 Raw Power Data'!A824)</f>
        <v>-</v>
      </c>
      <c r="B824" t="str">
        <f>IF(ISBLANK('Step 1.1 Raw Power Data'!B824),"-",'Step 1.1 Raw Power Data'!B824)</f>
        <v>-</v>
      </c>
      <c r="C824" t="e">
        <f>VLOOKUP(A824,'Step 1.2 Raw OAT Data'!$A:$B,2)</f>
        <v>#N/A</v>
      </c>
    </row>
    <row r="825" spans="1:3" x14ac:dyDescent="0.25">
      <c r="A825" s="32" t="str">
        <f>IF(ISBLANK('Step 1.1 Raw Power Data'!A825),"-",'Step 1.1 Raw Power Data'!A825)</f>
        <v>-</v>
      </c>
      <c r="B825" t="str">
        <f>IF(ISBLANK('Step 1.1 Raw Power Data'!B825),"-",'Step 1.1 Raw Power Data'!B825)</f>
        <v>-</v>
      </c>
      <c r="C825" t="e">
        <f>VLOOKUP(A825,'Step 1.2 Raw OAT Data'!$A:$B,2)</f>
        <v>#N/A</v>
      </c>
    </row>
    <row r="826" spans="1:3" x14ac:dyDescent="0.25">
      <c r="A826" s="32" t="str">
        <f>IF(ISBLANK('Step 1.1 Raw Power Data'!A826),"-",'Step 1.1 Raw Power Data'!A826)</f>
        <v>-</v>
      </c>
      <c r="B826" t="str">
        <f>IF(ISBLANK('Step 1.1 Raw Power Data'!B826),"-",'Step 1.1 Raw Power Data'!B826)</f>
        <v>-</v>
      </c>
      <c r="C826" t="e">
        <f>VLOOKUP(A826,'Step 1.2 Raw OAT Data'!$A:$B,2)</f>
        <v>#N/A</v>
      </c>
    </row>
    <row r="827" spans="1:3" x14ac:dyDescent="0.25">
      <c r="A827" s="32" t="str">
        <f>IF(ISBLANK('Step 1.1 Raw Power Data'!A827),"-",'Step 1.1 Raw Power Data'!A827)</f>
        <v>-</v>
      </c>
      <c r="B827" t="str">
        <f>IF(ISBLANK('Step 1.1 Raw Power Data'!B827),"-",'Step 1.1 Raw Power Data'!B827)</f>
        <v>-</v>
      </c>
      <c r="C827" t="e">
        <f>VLOOKUP(A827,'Step 1.2 Raw OAT Data'!$A:$B,2)</f>
        <v>#N/A</v>
      </c>
    </row>
    <row r="828" spans="1:3" x14ac:dyDescent="0.25">
      <c r="A828" s="32" t="str">
        <f>IF(ISBLANK('Step 1.1 Raw Power Data'!A828),"-",'Step 1.1 Raw Power Data'!A828)</f>
        <v>-</v>
      </c>
      <c r="B828" t="str">
        <f>IF(ISBLANK('Step 1.1 Raw Power Data'!B828),"-",'Step 1.1 Raw Power Data'!B828)</f>
        <v>-</v>
      </c>
      <c r="C828" t="e">
        <f>VLOOKUP(A828,'Step 1.2 Raw OAT Data'!$A:$B,2)</f>
        <v>#N/A</v>
      </c>
    </row>
    <row r="829" spans="1:3" x14ac:dyDescent="0.25">
      <c r="A829" s="32" t="str">
        <f>IF(ISBLANK('Step 1.1 Raw Power Data'!A829),"-",'Step 1.1 Raw Power Data'!A829)</f>
        <v>-</v>
      </c>
      <c r="B829" t="str">
        <f>IF(ISBLANK('Step 1.1 Raw Power Data'!B829),"-",'Step 1.1 Raw Power Data'!B829)</f>
        <v>-</v>
      </c>
      <c r="C829" t="e">
        <f>VLOOKUP(A829,'Step 1.2 Raw OAT Data'!$A:$B,2)</f>
        <v>#N/A</v>
      </c>
    </row>
    <row r="830" spans="1:3" x14ac:dyDescent="0.25">
      <c r="A830" s="32" t="str">
        <f>IF(ISBLANK('Step 1.1 Raw Power Data'!A830),"-",'Step 1.1 Raw Power Data'!A830)</f>
        <v>-</v>
      </c>
      <c r="B830" t="str">
        <f>IF(ISBLANK('Step 1.1 Raw Power Data'!B830),"-",'Step 1.1 Raw Power Data'!B830)</f>
        <v>-</v>
      </c>
      <c r="C830" t="e">
        <f>VLOOKUP(A830,'Step 1.2 Raw OAT Data'!$A:$B,2)</f>
        <v>#N/A</v>
      </c>
    </row>
    <row r="831" spans="1:3" x14ac:dyDescent="0.25">
      <c r="A831" s="32" t="str">
        <f>IF(ISBLANK('Step 1.1 Raw Power Data'!A831),"-",'Step 1.1 Raw Power Data'!A831)</f>
        <v>-</v>
      </c>
      <c r="B831" t="str">
        <f>IF(ISBLANK('Step 1.1 Raw Power Data'!B831),"-",'Step 1.1 Raw Power Data'!B831)</f>
        <v>-</v>
      </c>
      <c r="C831" t="e">
        <f>VLOOKUP(A831,'Step 1.2 Raw OAT Data'!$A:$B,2)</f>
        <v>#N/A</v>
      </c>
    </row>
    <row r="832" spans="1:3" x14ac:dyDescent="0.25">
      <c r="A832" s="32" t="str">
        <f>IF(ISBLANK('Step 1.1 Raw Power Data'!A832),"-",'Step 1.1 Raw Power Data'!A832)</f>
        <v>-</v>
      </c>
      <c r="B832" t="str">
        <f>IF(ISBLANK('Step 1.1 Raw Power Data'!B832),"-",'Step 1.1 Raw Power Data'!B832)</f>
        <v>-</v>
      </c>
      <c r="C832" t="e">
        <f>VLOOKUP(A832,'Step 1.2 Raw OAT Data'!$A:$B,2)</f>
        <v>#N/A</v>
      </c>
    </row>
    <row r="833" spans="1:3" x14ac:dyDescent="0.25">
      <c r="A833" s="32" t="str">
        <f>IF(ISBLANK('Step 1.1 Raw Power Data'!A833),"-",'Step 1.1 Raw Power Data'!A833)</f>
        <v>-</v>
      </c>
      <c r="B833" t="str">
        <f>IF(ISBLANK('Step 1.1 Raw Power Data'!B833),"-",'Step 1.1 Raw Power Data'!B833)</f>
        <v>-</v>
      </c>
      <c r="C833" t="e">
        <f>VLOOKUP(A833,'Step 1.2 Raw OAT Data'!$A:$B,2)</f>
        <v>#N/A</v>
      </c>
    </row>
    <row r="834" spans="1:3" x14ac:dyDescent="0.25">
      <c r="A834" s="32" t="str">
        <f>IF(ISBLANK('Step 1.1 Raw Power Data'!A834),"-",'Step 1.1 Raw Power Data'!A834)</f>
        <v>-</v>
      </c>
      <c r="B834" t="str">
        <f>IF(ISBLANK('Step 1.1 Raw Power Data'!B834),"-",'Step 1.1 Raw Power Data'!B834)</f>
        <v>-</v>
      </c>
      <c r="C834" t="e">
        <f>VLOOKUP(A834,'Step 1.2 Raw OAT Data'!$A:$B,2)</f>
        <v>#N/A</v>
      </c>
    </row>
    <row r="835" spans="1:3" x14ac:dyDescent="0.25">
      <c r="A835" s="32" t="str">
        <f>IF(ISBLANK('Step 1.1 Raw Power Data'!A835),"-",'Step 1.1 Raw Power Data'!A835)</f>
        <v>-</v>
      </c>
      <c r="B835" t="str">
        <f>IF(ISBLANK('Step 1.1 Raw Power Data'!B835),"-",'Step 1.1 Raw Power Data'!B835)</f>
        <v>-</v>
      </c>
      <c r="C835" t="e">
        <f>VLOOKUP(A835,'Step 1.2 Raw OAT Data'!$A:$B,2)</f>
        <v>#N/A</v>
      </c>
    </row>
    <row r="836" spans="1:3" x14ac:dyDescent="0.25">
      <c r="A836" s="32" t="str">
        <f>IF(ISBLANK('Step 1.1 Raw Power Data'!A836),"-",'Step 1.1 Raw Power Data'!A836)</f>
        <v>-</v>
      </c>
      <c r="B836" t="str">
        <f>IF(ISBLANK('Step 1.1 Raw Power Data'!B836),"-",'Step 1.1 Raw Power Data'!B836)</f>
        <v>-</v>
      </c>
      <c r="C836" t="e">
        <f>VLOOKUP(A836,'Step 1.2 Raw OAT Data'!$A:$B,2)</f>
        <v>#N/A</v>
      </c>
    </row>
    <row r="837" spans="1:3" x14ac:dyDescent="0.25">
      <c r="A837" s="32" t="str">
        <f>IF(ISBLANK('Step 1.1 Raw Power Data'!A837),"-",'Step 1.1 Raw Power Data'!A837)</f>
        <v>-</v>
      </c>
      <c r="B837" t="str">
        <f>IF(ISBLANK('Step 1.1 Raw Power Data'!B837),"-",'Step 1.1 Raw Power Data'!B837)</f>
        <v>-</v>
      </c>
      <c r="C837" t="e">
        <f>VLOOKUP(A837,'Step 1.2 Raw OAT Data'!$A:$B,2)</f>
        <v>#N/A</v>
      </c>
    </row>
    <row r="838" spans="1:3" x14ac:dyDescent="0.25">
      <c r="A838" s="32" t="str">
        <f>IF(ISBLANK('Step 1.1 Raw Power Data'!A838),"-",'Step 1.1 Raw Power Data'!A838)</f>
        <v>-</v>
      </c>
      <c r="B838" t="str">
        <f>IF(ISBLANK('Step 1.1 Raw Power Data'!B838),"-",'Step 1.1 Raw Power Data'!B838)</f>
        <v>-</v>
      </c>
      <c r="C838" t="e">
        <f>VLOOKUP(A838,'Step 1.2 Raw OAT Data'!$A:$B,2)</f>
        <v>#N/A</v>
      </c>
    </row>
    <row r="839" spans="1:3" x14ac:dyDescent="0.25">
      <c r="A839" s="32" t="str">
        <f>IF(ISBLANK('Step 1.1 Raw Power Data'!A839),"-",'Step 1.1 Raw Power Data'!A839)</f>
        <v>-</v>
      </c>
      <c r="B839" t="str">
        <f>IF(ISBLANK('Step 1.1 Raw Power Data'!B839),"-",'Step 1.1 Raw Power Data'!B839)</f>
        <v>-</v>
      </c>
      <c r="C839" t="e">
        <f>VLOOKUP(A839,'Step 1.2 Raw OAT Data'!$A:$B,2)</f>
        <v>#N/A</v>
      </c>
    </row>
    <row r="840" spans="1:3" x14ac:dyDescent="0.25">
      <c r="A840" s="32" t="str">
        <f>IF(ISBLANK('Step 1.1 Raw Power Data'!A840),"-",'Step 1.1 Raw Power Data'!A840)</f>
        <v>-</v>
      </c>
      <c r="B840" t="str">
        <f>IF(ISBLANK('Step 1.1 Raw Power Data'!B840),"-",'Step 1.1 Raw Power Data'!B840)</f>
        <v>-</v>
      </c>
      <c r="C840" t="e">
        <f>VLOOKUP(A840,'Step 1.2 Raw OAT Data'!$A:$B,2)</f>
        <v>#N/A</v>
      </c>
    </row>
    <row r="841" spans="1:3" x14ac:dyDescent="0.25">
      <c r="A841" s="32" t="str">
        <f>IF(ISBLANK('Step 1.1 Raw Power Data'!A841),"-",'Step 1.1 Raw Power Data'!A841)</f>
        <v>-</v>
      </c>
      <c r="B841" t="str">
        <f>IF(ISBLANK('Step 1.1 Raw Power Data'!B841),"-",'Step 1.1 Raw Power Data'!B841)</f>
        <v>-</v>
      </c>
      <c r="C841" t="e">
        <f>VLOOKUP(A841,'Step 1.2 Raw OAT Data'!$A:$B,2)</f>
        <v>#N/A</v>
      </c>
    </row>
    <row r="842" spans="1:3" x14ac:dyDescent="0.25">
      <c r="A842" s="32" t="str">
        <f>IF(ISBLANK('Step 1.1 Raw Power Data'!A842),"-",'Step 1.1 Raw Power Data'!A842)</f>
        <v>-</v>
      </c>
      <c r="B842" t="str">
        <f>IF(ISBLANK('Step 1.1 Raw Power Data'!B842),"-",'Step 1.1 Raw Power Data'!B842)</f>
        <v>-</v>
      </c>
      <c r="C842" t="e">
        <f>VLOOKUP(A842,'Step 1.2 Raw OAT Data'!$A:$B,2)</f>
        <v>#N/A</v>
      </c>
    </row>
    <row r="843" spans="1:3" x14ac:dyDescent="0.25">
      <c r="A843" s="32" t="str">
        <f>IF(ISBLANK('Step 1.1 Raw Power Data'!A843),"-",'Step 1.1 Raw Power Data'!A843)</f>
        <v>-</v>
      </c>
      <c r="B843" t="str">
        <f>IF(ISBLANK('Step 1.1 Raw Power Data'!B843),"-",'Step 1.1 Raw Power Data'!B843)</f>
        <v>-</v>
      </c>
      <c r="C843" t="e">
        <f>VLOOKUP(A843,'Step 1.2 Raw OAT Data'!$A:$B,2)</f>
        <v>#N/A</v>
      </c>
    </row>
    <row r="844" spans="1:3" x14ac:dyDescent="0.25">
      <c r="A844" s="32" t="str">
        <f>IF(ISBLANK('Step 1.1 Raw Power Data'!A844),"-",'Step 1.1 Raw Power Data'!A844)</f>
        <v>-</v>
      </c>
      <c r="B844" t="str">
        <f>IF(ISBLANK('Step 1.1 Raw Power Data'!B844),"-",'Step 1.1 Raw Power Data'!B844)</f>
        <v>-</v>
      </c>
      <c r="C844" t="e">
        <f>VLOOKUP(A844,'Step 1.2 Raw OAT Data'!$A:$B,2)</f>
        <v>#N/A</v>
      </c>
    </row>
    <row r="845" spans="1:3" x14ac:dyDescent="0.25">
      <c r="A845" s="32" t="str">
        <f>IF(ISBLANK('Step 1.1 Raw Power Data'!A845),"-",'Step 1.1 Raw Power Data'!A845)</f>
        <v>-</v>
      </c>
      <c r="B845" t="str">
        <f>IF(ISBLANK('Step 1.1 Raw Power Data'!B845),"-",'Step 1.1 Raw Power Data'!B845)</f>
        <v>-</v>
      </c>
      <c r="C845" t="e">
        <f>VLOOKUP(A845,'Step 1.2 Raw OAT Data'!$A:$B,2)</f>
        <v>#N/A</v>
      </c>
    </row>
    <row r="846" spans="1:3" x14ac:dyDescent="0.25">
      <c r="A846" s="32" t="str">
        <f>IF(ISBLANK('Step 1.1 Raw Power Data'!A846),"-",'Step 1.1 Raw Power Data'!A846)</f>
        <v>-</v>
      </c>
      <c r="B846" t="str">
        <f>IF(ISBLANK('Step 1.1 Raw Power Data'!B846),"-",'Step 1.1 Raw Power Data'!B846)</f>
        <v>-</v>
      </c>
      <c r="C846" t="e">
        <f>VLOOKUP(A846,'Step 1.2 Raw OAT Data'!$A:$B,2)</f>
        <v>#N/A</v>
      </c>
    </row>
    <row r="847" spans="1:3" x14ac:dyDescent="0.25">
      <c r="A847" s="32" t="str">
        <f>IF(ISBLANK('Step 1.1 Raw Power Data'!A847),"-",'Step 1.1 Raw Power Data'!A847)</f>
        <v>-</v>
      </c>
      <c r="B847" t="str">
        <f>IF(ISBLANK('Step 1.1 Raw Power Data'!B847),"-",'Step 1.1 Raw Power Data'!B847)</f>
        <v>-</v>
      </c>
      <c r="C847" t="e">
        <f>VLOOKUP(A847,'Step 1.2 Raw OAT Data'!$A:$B,2)</f>
        <v>#N/A</v>
      </c>
    </row>
    <row r="848" spans="1:3" x14ac:dyDescent="0.25">
      <c r="A848" s="32" t="str">
        <f>IF(ISBLANK('Step 1.1 Raw Power Data'!A848),"-",'Step 1.1 Raw Power Data'!A848)</f>
        <v>-</v>
      </c>
      <c r="B848" t="str">
        <f>IF(ISBLANK('Step 1.1 Raw Power Data'!B848),"-",'Step 1.1 Raw Power Data'!B848)</f>
        <v>-</v>
      </c>
      <c r="C848" t="e">
        <f>VLOOKUP(A848,'Step 1.2 Raw OAT Data'!$A:$B,2)</f>
        <v>#N/A</v>
      </c>
    </row>
    <row r="849" spans="1:3" x14ac:dyDescent="0.25">
      <c r="A849" s="32" t="str">
        <f>IF(ISBLANK('Step 1.1 Raw Power Data'!A849),"-",'Step 1.1 Raw Power Data'!A849)</f>
        <v>-</v>
      </c>
      <c r="B849" t="str">
        <f>IF(ISBLANK('Step 1.1 Raw Power Data'!B849),"-",'Step 1.1 Raw Power Data'!B849)</f>
        <v>-</v>
      </c>
      <c r="C849" t="e">
        <f>VLOOKUP(A849,'Step 1.2 Raw OAT Data'!$A:$B,2)</f>
        <v>#N/A</v>
      </c>
    </row>
    <row r="850" spans="1:3" x14ac:dyDescent="0.25">
      <c r="A850" s="32" t="str">
        <f>IF(ISBLANK('Step 1.1 Raw Power Data'!A850),"-",'Step 1.1 Raw Power Data'!A850)</f>
        <v>-</v>
      </c>
      <c r="B850" t="str">
        <f>IF(ISBLANK('Step 1.1 Raw Power Data'!B850),"-",'Step 1.1 Raw Power Data'!B850)</f>
        <v>-</v>
      </c>
      <c r="C850" t="e">
        <f>VLOOKUP(A850,'Step 1.2 Raw OAT Data'!$A:$B,2)</f>
        <v>#N/A</v>
      </c>
    </row>
    <row r="851" spans="1:3" x14ac:dyDescent="0.25">
      <c r="A851" s="32" t="str">
        <f>IF(ISBLANK('Step 1.1 Raw Power Data'!A851),"-",'Step 1.1 Raw Power Data'!A851)</f>
        <v>-</v>
      </c>
      <c r="B851" t="str">
        <f>IF(ISBLANK('Step 1.1 Raw Power Data'!B851),"-",'Step 1.1 Raw Power Data'!B851)</f>
        <v>-</v>
      </c>
      <c r="C851" t="e">
        <f>VLOOKUP(A851,'Step 1.2 Raw OAT Data'!$A:$B,2)</f>
        <v>#N/A</v>
      </c>
    </row>
    <row r="852" spans="1:3" x14ac:dyDescent="0.25">
      <c r="A852" s="32" t="str">
        <f>IF(ISBLANK('Step 1.1 Raw Power Data'!A852),"-",'Step 1.1 Raw Power Data'!A852)</f>
        <v>-</v>
      </c>
      <c r="B852" t="str">
        <f>IF(ISBLANK('Step 1.1 Raw Power Data'!B852),"-",'Step 1.1 Raw Power Data'!B852)</f>
        <v>-</v>
      </c>
      <c r="C852" t="e">
        <f>VLOOKUP(A852,'Step 1.2 Raw OAT Data'!$A:$B,2)</f>
        <v>#N/A</v>
      </c>
    </row>
    <row r="853" spans="1:3" x14ac:dyDescent="0.25">
      <c r="A853" s="32" t="str">
        <f>IF(ISBLANK('Step 1.1 Raw Power Data'!A853),"-",'Step 1.1 Raw Power Data'!A853)</f>
        <v>-</v>
      </c>
      <c r="B853" t="str">
        <f>IF(ISBLANK('Step 1.1 Raw Power Data'!B853),"-",'Step 1.1 Raw Power Data'!B853)</f>
        <v>-</v>
      </c>
      <c r="C853" t="e">
        <f>VLOOKUP(A853,'Step 1.2 Raw OAT Data'!$A:$B,2)</f>
        <v>#N/A</v>
      </c>
    </row>
    <row r="854" spans="1:3" x14ac:dyDescent="0.25">
      <c r="A854" s="32" t="str">
        <f>IF(ISBLANK('Step 1.1 Raw Power Data'!A854),"-",'Step 1.1 Raw Power Data'!A854)</f>
        <v>-</v>
      </c>
      <c r="B854" t="str">
        <f>IF(ISBLANK('Step 1.1 Raw Power Data'!B854),"-",'Step 1.1 Raw Power Data'!B854)</f>
        <v>-</v>
      </c>
      <c r="C854" t="e">
        <f>VLOOKUP(A854,'Step 1.2 Raw OAT Data'!$A:$B,2)</f>
        <v>#N/A</v>
      </c>
    </row>
    <row r="855" spans="1:3" x14ac:dyDescent="0.25">
      <c r="A855" s="32" t="str">
        <f>IF(ISBLANK('Step 1.1 Raw Power Data'!A855),"-",'Step 1.1 Raw Power Data'!A855)</f>
        <v>-</v>
      </c>
      <c r="B855" t="str">
        <f>IF(ISBLANK('Step 1.1 Raw Power Data'!B855),"-",'Step 1.1 Raw Power Data'!B855)</f>
        <v>-</v>
      </c>
      <c r="C855" t="e">
        <f>VLOOKUP(A855,'Step 1.2 Raw OAT Data'!$A:$B,2)</f>
        <v>#N/A</v>
      </c>
    </row>
    <row r="856" spans="1:3" x14ac:dyDescent="0.25">
      <c r="A856" s="32" t="str">
        <f>IF(ISBLANK('Step 1.1 Raw Power Data'!A856),"-",'Step 1.1 Raw Power Data'!A856)</f>
        <v>-</v>
      </c>
      <c r="B856" t="str">
        <f>IF(ISBLANK('Step 1.1 Raw Power Data'!B856),"-",'Step 1.1 Raw Power Data'!B856)</f>
        <v>-</v>
      </c>
      <c r="C856" t="e">
        <f>VLOOKUP(A856,'Step 1.2 Raw OAT Data'!$A:$B,2)</f>
        <v>#N/A</v>
      </c>
    </row>
    <row r="857" spans="1:3" x14ac:dyDescent="0.25">
      <c r="A857" s="32" t="str">
        <f>IF(ISBLANK('Step 1.1 Raw Power Data'!A857),"-",'Step 1.1 Raw Power Data'!A857)</f>
        <v>-</v>
      </c>
      <c r="B857" t="str">
        <f>IF(ISBLANK('Step 1.1 Raw Power Data'!B857),"-",'Step 1.1 Raw Power Data'!B857)</f>
        <v>-</v>
      </c>
      <c r="C857" t="e">
        <f>VLOOKUP(A857,'Step 1.2 Raw OAT Data'!$A:$B,2)</f>
        <v>#N/A</v>
      </c>
    </row>
    <row r="858" spans="1:3" x14ac:dyDescent="0.25">
      <c r="A858" s="32" t="str">
        <f>IF(ISBLANK('Step 1.1 Raw Power Data'!A858),"-",'Step 1.1 Raw Power Data'!A858)</f>
        <v>-</v>
      </c>
      <c r="B858" t="str">
        <f>IF(ISBLANK('Step 1.1 Raw Power Data'!B858),"-",'Step 1.1 Raw Power Data'!B858)</f>
        <v>-</v>
      </c>
      <c r="C858" t="e">
        <f>VLOOKUP(A858,'Step 1.2 Raw OAT Data'!$A:$B,2)</f>
        <v>#N/A</v>
      </c>
    </row>
    <row r="859" spans="1:3" x14ac:dyDescent="0.25">
      <c r="A859" s="32" t="str">
        <f>IF(ISBLANK('Step 1.1 Raw Power Data'!A859),"-",'Step 1.1 Raw Power Data'!A859)</f>
        <v>-</v>
      </c>
      <c r="B859" t="str">
        <f>IF(ISBLANK('Step 1.1 Raw Power Data'!B859),"-",'Step 1.1 Raw Power Data'!B859)</f>
        <v>-</v>
      </c>
      <c r="C859" t="e">
        <f>VLOOKUP(A859,'Step 1.2 Raw OAT Data'!$A:$B,2)</f>
        <v>#N/A</v>
      </c>
    </row>
    <row r="860" spans="1:3" x14ac:dyDescent="0.25">
      <c r="A860" s="32" t="str">
        <f>IF(ISBLANK('Step 1.1 Raw Power Data'!A860),"-",'Step 1.1 Raw Power Data'!A860)</f>
        <v>-</v>
      </c>
      <c r="B860" t="str">
        <f>IF(ISBLANK('Step 1.1 Raw Power Data'!B860),"-",'Step 1.1 Raw Power Data'!B860)</f>
        <v>-</v>
      </c>
      <c r="C860" t="e">
        <f>VLOOKUP(A860,'Step 1.2 Raw OAT Data'!$A:$B,2)</f>
        <v>#N/A</v>
      </c>
    </row>
    <row r="861" spans="1:3" x14ac:dyDescent="0.25">
      <c r="A861" s="32" t="str">
        <f>IF(ISBLANK('Step 1.1 Raw Power Data'!A861),"-",'Step 1.1 Raw Power Data'!A861)</f>
        <v>-</v>
      </c>
      <c r="B861" t="str">
        <f>IF(ISBLANK('Step 1.1 Raw Power Data'!B861),"-",'Step 1.1 Raw Power Data'!B861)</f>
        <v>-</v>
      </c>
      <c r="C861" t="e">
        <f>VLOOKUP(A861,'Step 1.2 Raw OAT Data'!$A:$B,2)</f>
        <v>#N/A</v>
      </c>
    </row>
    <row r="862" spans="1:3" x14ac:dyDescent="0.25">
      <c r="A862" s="32" t="str">
        <f>IF(ISBLANK('Step 1.1 Raw Power Data'!A862),"-",'Step 1.1 Raw Power Data'!A862)</f>
        <v>-</v>
      </c>
      <c r="B862" t="str">
        <f>IF(ISBLANK('Step 1.1 Raw Power Data'!B862),"-",'Step 1.1 Raw Power Data'!B862)</f>
        <v>-</v>
      </c>
      <c r="C862" t="e">
        <f>VLOOKUP(A862,'Step 1.2 Raw OAT Data'!$A:$B,2)</f>
        <v>#N/A</v>
      </c>
    </row>
    <row r="863" spans="1:3" x14ac:dyDescent="0.25">
      <c r="A863" s="32" t="str">
        <f>IF(ISBLANK('Step 1.1 Raw Power Data'!A863),"-",'Step 1.1 Raw Power Data'!A863)</f>
        <v>-</v>
      </c>
      <c r="B863" t="str">
        <f>IF(ISBLANK('Step 1.1 Raw Power Data'!B863),"-",'Step 1.1 Raw Power Data'!B863)</f>
        <v>-</v>
      </c>
      <c r="C863" t="e">
        <f>VLOOKUP(A863,'Step 1.2 Raw OAT Data'!$A:$B,2)</f>
        <v>#N/A</v>
      </c>
    </row>
    <row r="864" spans="1:3" x14ac:dyDescent="0.25">
      <c r="A864" s="32" t="str">
        <f>IF(ISBLANK('Step 1.1 Raw Power Data'!A864),"-",'Step 1.1 Raw Power Data'!A864)</f>
        <v>-</v>
      </c>
      <c r="B864" t="str">
        <f>IF(ISBLANK('Step 1.1 Raw Power Data'!B864),"-",'Step 1.1 Raw Power Data'!B864)</f>
        <v>-</v>
      </c>
      <c r="C864" t="e">
        <f>VLOOKUP(A864,'Step 1.2 Raw OAT Data'!$A:$B,2)</f>
        <v>#N/A</v>
      </c>
    </row>
    <row r="865" spans="1:3" x14ac:dyDescent="0.25">
      <c r="A865" s="32" t="str">
        <f>IF(ISBLANK('Step 1.1 Raw Power Data'!A865),"-",'Step 1.1 Raw Power Data'!A865)</f>
        <v>-</v>
      </c>
      <c r="B865" t="str">
        <f>IF(ISBLANK('Step 1.1 Raw Power Data'!B865),"-",'Step 1.1 Raw Power Data'!B865)</f>
        <v>-</v>
      </c>
      <c r="C865" t="e">
        <f>VLOOKUP(A865,'Step 1.2 Raw OAT Data'!$A:$B,2)</f>
        <v>#N/A</v>
      </c>
    </row>
    <row r="866" spans="1:3" x14ac:dyDescent="0.25">
      <c r="A866" s="32" t="str">
        <f>IF(ISBLANK('Step 1.1 Raw Power Data'!A866),"-",'Step 1.1 Raw Power Data'!A866)</f>
        <v>-</v>
      </c>
      <c r="B866" t="str">
        <f>IF(ISBLANK('Step 1.1 Raw Power Data'!B866),"-",'Step 1.1 Raw Power Data'!B866)</f>
        <v>-</v>
      </c>
      <c r="C866" t="e">
        <f>VLOOKUP(A866,'Step 1.2 Raw OAT Data'!$A:$B,2)</f>
        <v>#N/A</v>
      </c>
    </row>
    <row r="867" spans="1:3" x14ac:dyDescent="0.25">
      <c r="A867" s="32" t="str">
        <f>IF(ISBLANK('Step 1.1 Raw Power Data'!A867),"-",'Step 1.1 Raw Power Data'!A867)</f>
        <v>-</v>
      </c>
      <c r="B867" t="str">
        <f>IF(ISBLANK('Step 1.1 Raw Power Data'!B867),"-",'Step 1.1 Raw Power Data'!B867)</f>
        <v>-</v>
      </c>
      <c r="C867" t="e">
        <f>VLOOKUP(A867,'Step 1.2 Raw OAT Data'!$A:$B,2)</f>
        <v>#N/A</v>
      </c>
    </row>
    <row r="868" spans="1:3" x14ac:dyDescent="0.25">
      <c r="A868" s="32" t="str">
        <f>IF(ISBLANK('Step 1.1 Raw Power Data'!A868),"-",'Step 1.1 Raw Power Data'!A868)</f>
        <v>-</v>
      </c>
      <c r="B868" t="str">
        <f>IF(ISBLANK('Step 1.1 Raw Power Data'!B868),"-",'Step 1.1 Raw Power Data'!B868)</f>
        <v>-</v>
      </c>
      <c r="C868" t="e">
        <f>VLOOKUP(A868,'Step 1.2 Raw OAT Data'!$A:$B,2)</f>
        <v>#N/A</v>
      </c>
    </row>
    <row r="869" spans="1:3" x14ac:dyDescent="0.25">
      <c r="A869" s="32" t="str">
        <f>IF(ISBLANK('Step 1.1 Raw Power Data'!A869),"-",'Step 1.1 Raw Power Data'!A869)</f>
        <v>-</v>
      </c>
      <c r="B869" t="str">
        <f>IF(ISBLANK('Step 1.1 Raw Power Data'!B869),"-",'Step 1.1 Raw Power Data'!B869)</f>
        <v>-</v>
      </c>
      <c r="C869" t="e">
        <f>VLOOKUP(A869,'Step 1.2 Raw OAT Data'!$A:$B,2)</f>
        <v>#N/A</v>
      </c>
    </row>
    <row r="870" spans="1:3" x14ac:dyDescent="0.25">
      <c r="A870" s="32" t="str">
        <f>IF(ISBLANK('Step 1.1 Raw Power Data'!A870),"-",'Step 1.1 Raw Power Data'!A870)</f>
        <v>-</v>
      </c>
      <c r="B870" t="str">
        <f>IF(ISBLANK('Step 1.1 Raw Power Data'!B870),"-",'Step 1.1 Raw Power Data'!B870)</f>
        <v>-</v>
      </c>
      <c r="C870" t="e">
        <f>VLOOKUP(A870,'Step 1.2 Raw OAT Data'!$A:$B,2)</f>
        <v>#N/A</v>
      </c>
    </row>
    <row r="871" spans="1:3" x14ac:dyDescent="0.25">
      <c r="A871" s="32" t="str">
        <f>IF(ISBLANK('Step 1.1 Raw Power Data'!A871),"-",'Step 1.1 Raw Power Data'!A871)</f>
        <v>-</v>
      </c>
      <c r="B871" t="str">
        <f>IF(ISBLANK('Step 1.1 Raw Power Data'!B871),"-",'Step 1.1 Raw Power Data'!B871)</f>
        <v>-</v>
      </c>
      <c r="C871" t="e">
        <f>VLOOKUP(A871,'Step 1.2 Raw OAT Data'!$A:$B,2)</f>
        <v>#N/A</v>
      </c>
    </row>
    <row r="872" spans="1:3" x14ac:dyDescent="0.25">
      <c r="A872" s="32" t="str">
        <f>IF(ISBLANK('Step 1.1 Raw Power Data'!A872),"-",'Step 1.1 Raw Power Data'!A872)</f>
        <v>-</v>
      </c>
      <c r="B872" t="str">
        <f>IF(ISBLANK('Step 1.1 Raw Power Data'!B872),"-",'Step 1.1 Raw Power Data'!B872)</f>
        <v>-</v>
      </c>
      <c r="C872" t="e">
        <f>VLOOKUP(A872,'Step 1.2 Raw OAT Data'!$A:$B,2)</f>
        <v>#N/A</v>
      </c>
    </row>
    <row r="873" spans="1:3" x14ac:dyDescent="0.25">
      <c r="A873" s="32" t="str">
        <f>IF(ISBLANK('Step 1.1 Raw Power Data'!A873),"-",'Step 1.1 Raw Power Data'!A873)</f>
        <v>-</v>
      </c>
      <c r="B873" t="str">
        <f>IF(ISBLANK('Step 1.1 Raw Power Data'!B873),"-",'Step 1.1 Raw Power Data'!B873)</f>
        <v>-</v>
      </c>
      <c r="C873" t="e">
        <f>VLOOKUP(A873,'Step 1.2 Raw OAT Data'!$A:$B,2)</f>
        <v>#N/A</v>
      </c>
    </row>
    <row r="874" spans="1:3" x14ac:dyDescent="0.25">
      <c r="A874" s="32" t="str">
        <f>IF(ISBLANK('Step 1.1 Raw Power Data'!A874),"-",'Step 1.1 Raw Power Data'!A874)</f>
        <v>-</v>
      </c>
      <c r="B874" t="str">
        <f>IF(ISBLANK('Step 1.1 Raw Power Data'!B874),"-",'Step 1.1 Raw Power Data'!B874)</f>
        <v>-</v>
      </c>
      <c r="C874" t="e">
        <f>VLOOKUP(A874,'Step 1.2 Raw OAT Data'!$A:$B,2)</f>
        <v>#N/A</v>
      </c>
    </row>
    <row r="875" spans="1:3" x14ac:dyDescent="0.25">
      <c r="A875" s="32" t="str">
        <f>IF(ISBLANK('Step 1.1 Raw Power Data'!A875),"-",'Step 1.1 Raw Power Data'!A875)</f>
        <v>-</v>
      </c>
      <c r="B875" t="str">
        <f>IF(ISBLANK('Step 1.1 Raw Power Data'!B875),"-",'Step 1.1 Raw Power Data'!B875)</f>
        <v>-</v>
      </c>
      <c r="C875" t="e">
        <f>VLOOKUP(A875,'Step 1.2 Raw OAT Data'!$A:$B,2)</f>
        <v>#N/A</v>
      </c>
    </row>
    <row r="876" spans="1:3" x14ac:dyDescent="0.25">
      <c r="A876" s="32" t="str">
        <f>IF(ISBLANK('Step 1.1 Raw Power Data'!A876),"-",'Step 1.1 Raw Power Data'!A876)</f>
        <v>-</v>
      </c>
      <c r="B876" t="str">
        <f>IF(ISBLANK('Step 1.1 Raw Power Data'!B876),"-",'Step 1.1 Raw Power Data'!B876)</f>
        <v>-</v>
      </c>
      <c r="C876" t="e">
        <f>VLOOKUP(A876,'Step 1.2 Raw OAT Data'!$A:$B,2)</f>
        <v>#N/A</v>
      </c>
    </row>
    <row r="877" spans="1:3" x14ac:dyDescent="0.25">
      <c r="A877" s="32" t="str">
        <f>IF(ISBLANK('Step 1.1 Raw Power Data'!A877),"-",'Step 1.1 Raw Power Data'!A877)</f>
        <v>-</v>
      </c>
      <c r="B877" t="str">
        <f>IF(ISBLANK('Step 1.1 Raw Power Data'!B877),"-",'Step 1.1 Raw Power Data'!B877)</f>
        <v>-</v>
      </c>
      <c r="C877" t="e">
        <f>VLOOKUP(A877,'Step 1.2 Raw OAT Data'!$A:$B,2)</f>
        <v>#N/A</v>
      </c>
    </row>
    <row r="878" spans="1:3" x14ac:dyDescent="0.25">
      <c r="A878" s="32" t="str">
        <f>IF(ISBLANK('Step 1.1 Raw Power Data'!A878),"-",'Step 1.1 Raw Power Data'!A878)</f>
        <v>-</v>
      </c>
      <c r="B878" t="str">
        <f>IF(ISBLANK('Step 1.1 Raw Power Data'!B878),"-",'Step 1.1 Raw Power Data'!B878)</f>
        <v>-</v>
      </c>
      <c r="C878" t="e">
        <f>VLOOKUP(A878,'Step 1.2 Raw OAT Data'!$A:$B,2)</f>
        <v>#N/A</v>
      </c>
    </row>
    <row r="879" spans="1:3" x14ac:dyDescent="0.25">
      <c r="A879" s="32" t="str">
        <f>IF(ISBLANK('Step 1.1 Raw Power Data'!A879),"-",'Step 1.1 Raw Power Data'!A879)</f>
        <v>-</v>
      </c>
      <c r="B879" t="str">
        <f>IF(ISBLANK('Step 1.1 Raw Power Data'!B879),"-",'Step 1.1 Raw Power Data'!B879)</f>
        <v>-</v>
      </c>
      <c r="C879" t="e">
        <f>VLOOKUP(A879,'Step 1.2 Raw OAT Data'!$A:$B,2)</f>
        <v>#N/A</v>
      </c>
    </row>
    <row r="880" spans="1:3" x14ac:dyDescent="0.25">
      <c r="A880" s="32" t="str">
        <f>IF(ISBLANK('Step 1.1 Raw Power Data'!A880),"-",'Step 1.1 Raw Power Data'!A880)</f>
        <v>-</v>
      </c>
      <c r="B880" t="str">
        <f>IF(ISBLANK('Step 1.1 Raw Power Data'!B880),"-",'Step 1.1 Raw Power Data'!B880)</f>
        <v>-</v>
      </c>
      <c r="C880" t="e">
        <f>VLOOKUP(A880,'Step 1.2 Raw OAT Data'!$A:$B,2)</f>
        <v>#N/A</v>
      </c>
    </row>
    <row r="881" spans="1:3" x14ac:dyDescent="0.25">
      <c r="A881" s="32" t="str">
        <f>IF(ISBLANK('Step 1.1 Raw Power Data'!A881),"-",'Step 1.1 Raw Power Data'!A881)</f>
        <v>-</v>
      </c>
      <c r="B881" t="str">
        <f>IF(ISBLANK('Step 1.1 Raw Power Data'!B881),"-",'Step 1.1 Raw Power Data'!B881)</f>
        <v>-</v>
      </c>
      <c r="C881" t="e">
        <f>VLOOKUP(A881,'Step 1.2 Raw OAT Data'!$A:$B,2)</f>
        <v>#N/A</v>
      </c>
    </row>
    <row r="882" spans="1:3" x14ac:dyDescent="0.25">
      <c r="A882" s="32" t="str">
        <f>IF(ISBLANK('Step 1.1 Raw Power Data'!A882),"-",'Step 1.1 Raw Power Data'!A882)</f>
        <v>-</v>
      </c>
      <c r="B882" t="str">
        <f>IF(ISBLANK('Step 1.1 Raw Power Data'!B882),"-",'Step 1.1 Raw Power Data'!B882)</f>
        <v>-</v>
      </c>
      <c r="C882" t="e">
        <f>VLOOKUP(A882,'Step 1.2 Raw OAT Data'!$A:$B,2)</f>
        <v>#N/A</v>
      </c>
    </row>
    <row r="883" spans="1:3" x14ac:dyDescent="0.25">
      <c r="A883" s="32" t="str">
        <f>IF(ISBLANK('Step 1.1 Raw Power Data'!A883),"-",'Step 1.1 Raw Power Data'!A883)</f>
        <v>-</v>
      </c>
      <c r="B883" t="str">
        <f>IF(ISBLANK('Step 1.1 Raw Power Data'!B883),"-",'Step 1.1 Raw Power Data'!B883)</f>
        <v>-</v>
      </c>
      <c r="C883" t="e">
        <f>VLOOKUP(A883,'Step 1.2 Raw OAT Data'!$A:$B,2)</f>
        <v>#N/A</v>
      </c>
    </row>
    <row r="884" spans="1:3" x14ac:dyDescent="0.25">
      <c r="A884" s="32" t="str">
        <f>IF(ISBLANK('Step 1.1 Raw Power Data'!A884),"-",'Step 1.1 Raw Power Data'!A884)</f>
        <v>-</v>
      </c>
      <c r="B884" t="str">
        <f>IF(ISBLANK('Step 1.1 Raw Power Data'!B884),"-",'Step 1.1 Raw Power Data'!B884)</f>
        <v>-</v>
      </c>
      <c r="C884" t="e">
        <f>VLOOKUP(A884,'Step 1.2 Raw OAT Data'!$A:$B,2)</f>
        <v>#N/A</v>
      </c>
    </row>
    <row r="885" spans="1:3" x14ac:dyDescent="0.25">
      <c r="A885" s="32" t="str">
        <f>IF(ISBLANK('Step 1.1 Raw Power Data'!A885),"-",'Step 1.1 Raw Power Data'!A885)</f>
        <v>-</v>
      </c>
      <c r="B885" t="str">
        <f>IF(ISBLANK('Step 1.1 Raw Power Data'!B885),"-",'Step 1.1 Raw Power Data'!B885)</f>
        <v>-</v>
      </c>
      <c r="C885" t="e">
        <f>VLOOKUP(A885,'Step 1.2 Raw OAT Data'!$A:$B,2)</f>
        <v>#N/A</v>
      </c>
    </row>
    <row r="886" spans="1:3" x14ac:dyDescent="0.25">
      <c r="A886" s="32" t="str">
        <f>IF(ISBLANK('Step 1.1 Raw Power Data'!A886),"-",'Step 1.1 Raw Power Data'!A886)</f>
        <v>-</v>
      </c>
      <c r="B886" t="str">
        <f>IF(ISBLANK('Step 1.1 Raw Power Data'!B886),"-",'Step 1.1 Raw Power Data'!B886)</f>
        <v>-</v>
      </c>
      <c r="C886" t="e">
        <f>VLOOKUP(A886,'Step 1.2 Raw OAT Data'!$A:$B,2)</f>
        <v>#N/A</v>
      </c>
    </row>
    <row r="887" spans="1:3" x14ac:dyDescent="0.25">
      <c r="A887" s="32" t="str">
        <f>IF(ISBLANK('Step 1.1 Raw Power Data'!A887),"-",'Step 1.1 Raw Power Data'!A887)</f>
        <v>-</v>
      </c>
      <c r="B887" t="str">
        <f>IF(ISBLANK('Step 1.1 Raw Power Data'!B887),"-",'Step 1.1 Raw Power Data'!B887)</f>
        <v>-</v>
      </c>
      <c r="C887" t="e">
        <f>VLOOKUP(A887,'Step 1.2 Raw OAT Data'!$A:$B,2)</f>
        <v>#N/A</v>
      </c>
    </row>
    <row r="888" spans="1:3" x14ac:dyDescent="0.25">
      <c r="A888" s="32" t="str">
        <f>IF(ISBLANK('Step 1.1 Raw Power Data'!A888),"-",'Step 1.1 Raw Power Data'!A888)</f>
        <v>-</v>
      </c>
      <c r="B888" t="str">
        <f>IF(ISBLANK('Step 1.1 Raw Power Data'!B888),"-",'Step 1.1 Raw Power Data'!B888)</f>
        <v>-</v>
      </c>
      <c r="C888" t="e">
        <f>VLOOKUP(A888,'Step 1.2 Raw OAT Data'!$A:$B,2)</f>
        <v>#N/A</v>
      </c>
    </row>
    <row r="889" spans="1:3" x14ac:dyDescent="0.25">
      <c r="A889" s="32" t="str">
        <f>IF(ISBLANK('Step 1.1 Raw Power Data'!A889),"-",'Step 1.1 Raw Power Data'!A889)</f>
        <v>-</v>
      </c>
      <c r="B889" t="str">
        <f>IF(ISBLANK('Step 1.1 Raw Power Data'!B889),"-",'Step 1.1 Raw Power Data'!B889)</f>
        <v>-</v>
      </c>
      <c r="C889" t="e">
        <f>VLOOKUP(A889,'Step 1.2 Raw OAT Data'!$A:$B,2)</f>
        <v>#N/A</v>
      </c>
    </row>
    <row r="890" spans="1:3" x14ac:dyDescent="0.25">
      <c r="A890" s="32" t="str">
        <f>IF(ISBLANK('Step 1.1 Raw Power Data'!A890),"-",'Step 1.1 Raw Power Data'!A890)</f>
        <v>-</v>
      </c>
      <c r="B890" t="str">
        <f>IF(ISBLANK('Step 1.1 Raw Power Data'!B890),"-",'Step 1.1 Raw Power Data'!B890)</f>
        <v>-</v>
      </c>
      <c r="C890" t="e">
        <f>VLOOKUP(A890,'Step 1.2 Raw OAT Data'!$A:$B,2)</f>
        <v>#N/A</v>
      </c>
    </row>
    <row r="891" spans="1:3" x14ac:dyDescent="0.25">
      <c r="A891" s="32" t="str">
        <f>IF(ISBLANK('Step 1.1 Raw Power Data'!A891),"-",'Step 1.1 Raw Power Data'!A891)</f>
        <v>-</v>
      </c>
      <c r="B891" t="str">
        <f>IF(ISBLANK('Step 1.1 Raw Power Data'!B891),"-",'Step 1.1 Raw Power Data'!B891)</f>
        <v>-</v>
      </c>
      <c r="C891" t="e">
        <f>VLOOKUP(A891,'Step 1.2 Raw OAT Data'!$A:$B,2)</f>
        <v>#N/A</v>
      </c>
    </row>
    <row r="892" spans="1:3" x14ac:dyDescent="0.25">
      <c r="A892" s="32" t="str">
        <f>IF(ISBLANK('Step 1.1 Raw Power Data'!A892),"-",'Step 1.1 Raw Power Data'!A892)</f>
        <v>-</v>
      </c>
      <c r="B892" t="str">
        <f>IF(ISBLANK('Step 1.1 Raw Power Data'!B892),"-",'Step 1.1 Raw Power Data'!B892)</f>
        <v>-</v>
      </c>
      <c r="C892" t="e">
        <f>VLOOKUP(A892,'Step 1.2 Raw OAT Data'!$A:$B,2)</f>
        <v>#N/A</v>
      </c>
    </row>
    <row r="893" spans="1:3" x14ac:dyDescent="0.25">
      <c r="A893" s="32" t="str">
        <f>IF(ISBLANK('Step 1.1 Raw Power Data'!A893),"-",'Step 1.1 Raw Power Data'!A893)</f>
        <v>-</v>
      </c>
      <c r="B893" t="str">
        <f>IF(ISBLANK('Step 1.1 Raw Power Data'!B893),"-",'Step 1.1 Raw Power Data'!B893)</f>
        <v>-</v>
      </c>
      <c r="C893" t="e">
        <f>VLOOKUP(A893,'Step 1.2 Raw OAT Data'!$A:$B,2)</f>
        <v>#N/A</v>
      </c>
    </row>
    <row r="894" spans="1:3" x14ac:dyDescent="0.25">
      <c r="A894" s="32" t="str">
        <f>IF(ISBLANK('Step 1.1 Raw Power Data'!A894),"-",'Step 1.1 Raw Power Data'!A894)</f>
        <v>-</v>
      </c>
      <c r="B894" t="str">
        <f>IF(ISBLANK('Step 1.1 Raw Power Data'!B894),"-",'Step 1.1 Raw Power Data'!B894)</f>
        <v>-</v>
      </c>
      <c r="C894" t="e">
        <f>VLOOKUP(A894,'Step 1.2 Raw OAT Data'!$A:$B,2)</f>
        <v>#N/A</v>
      </c>
    </row>
    <row r="895" spans="1:3" x14ac:dyDescent="0.25">
      <c r="A895" s="32" t="str">
        <f>IF(ISBLANK('Step 1.1 Raw Power Data'!A895),"-",'Step 1.1 Raw Power Data'!A895)</f>
        <v>-</v>
      </c>
      <c r="B895" t="str">
        <f>IF(ISBLANK('Step 1.1 Raw Power Data'!B895),"-",'Step 1.1 Raw Power Data'!B895)</f>
        <v>-</v>
      </c>
      <c r="C895" t="e">
        <f>VLOOKUP(A895,'Step 1.2 Raw OAT Data'!$A:$B,2)</f>
        <v>#N/A</v>
      </c>
    </row>
    <row r="896" spans="1:3" x14ac:dyDescent="0.25">
      <c r="A896" s="32" t="str">
        <f>IF(ISBLANK('Step 1.1 Raw Power Data'!A896),"-",'Step 1.1 Raw Power Data'!A896)</f>
        <v>-</v>
      </c>
      <c r="B896" t="str">
        <f>IF(ISBLANK('Step 1.1 Raw Power Data'!B896),"-",'Step 1.1 Raw Power Data'!B896)</f>
        <v>-</v>
      </c>
      <c r="C896" t="e">
        <f>VLOOKUP(A896,'Step 1.2 Raw OAT Data'!$A:$B,2)</f>
        <v>#N/A</v>
      </c>
    </row>
    <row r="897" spans="1:3" x14ac:dyDescent="0.25">
      <c r="A897" s="32" t="str">
        <f>IF(ISBLANK('Step 1.1 Raw Power Data'!A897),"-",'Step 1.1 Raw Power Data'!A897)</f>
        <v>-</v>
      </c>
      <c r="B897" t="str">
        <f>IF(ISBLANK('Step 1.1 Raw Power Data'!B897),"-",'Step 1.1 Raw Power Data'!B897)</f>
        <v>-</v>
      </c>
      <c r="C897" t="e">
        <f>VLOOKUP(A897,'Step 1.2 Raw OAT Data'!$A:$B,2)</f>
        <v>#N/A</v>
      </c>
    </row>
    <row r="898" spans="1:3" x14ac:dyDescent="0.25">
      <c r="A898" s="32" t="str">
        <f>IF(ISBLANK('Step 1.1 Raw Power Data'!A898),"-",'Step 1.1 Raw Power Data'!A898)</f>
        <v>-</v>
      </c>
      <c r="B898" t="str">
        <f>IF(ISBLANK('Step 1.1 Raw Power Data'!B898),"-",'Step 1.1 Raw Power Data'!B898)</f>
        <v>-</v>
      </c>
      <c r="C898" t="e">
        <f>VLOOKUP(A898,'Step 1.2 Raw OAT Data'!$A:$B,2)</f>
        <v>#N/A</v>
      </c>
    </row>
    <row r="899" spans="1:3" x14ac:dyDescent="0.25">
      <c r="A899" s="32" t="str">
        <f>IF(ISBLANK('Step 1.1 Raw Power Data'!A899),"-",'Step 1.1 Raw Power Data'!A899)</f>
        <v>-</v>
      </c>
      <c r="B899" t="str">
        <f>IF(ISBLANK('Step 1.1 Raw Power Data'!B899),"-",'Step 1.1 Raw Power Data'!B899)</f>
        <v>-</v>
      </c>
      <c r="C899" t="e">
        <f>VLOOKUP(A899,'Step 1.2 Raw OAT Data'!$A:$B,2)</f>
        <v>#N/A</v>
      </c>
    </row>
    <row r="900" spans="1:3" x14ac:dyDescent="0.25">
      <c r="A900" s="32" t="str">
        <f>IF(ISBLANK('Step 1.1 Raw Power Data'!A900),"-",'Step 1.1 Raw Power Data'!A900)</f>
        <v>-</v>
      </c>
      <c r="B900" t="str">
        <f>IF(ISBLANK('Step 1.1 Raw Power Data'!B900),"-",'Step 1.1 Raw Power Data'!B900)</f>
        <v>-</v>
      </c>
      <c r="C900" t="e">
        <f>VLOOKUP(A900,'Step 1.2 Raw OAT Data'!$A:$B,2)</f>
        <v>#N/A</v>
      </c>
    </row>
    <row r="901" spans="1:3" x14ac:dyDescent="0.25">
      <c r="A901" s="32" t="str">
        <f>IF(ISBLANK('Step 1.1 Raw Power Data'!A901),"-",'Step 1.1 Raw Power Data'!A901)</f>
        <v>-</v>
      </c>
      <c r="B901" t="str">
        <f>IF(ISBLANK('Step 1.1 Raw Power Data'!B901),"-",'Step 1.1 Raw Power Data'!B901)</f>
        <v>-</v>
      </c>
      <c r="C901" t="e">
        <f>VLOOKUP(A901,'Step 1.2 Raw OAT Data'!$A:$B,2)</f>
        <v>#N/A</v>
      </c>
    </row>
    <row r="902" spans="1:3" x14ac:dyDescent="0.25">
      <c r="A902" s="32" t="str">
        <f>IF(ISBLANK('Step 1.1 Raw Power Data'!A902),"-",'Step 1.1 Raw Power Data'!A902)</f>
        <v>-</v>
      </c>
      <c r="B902" t="str">
        <f>IF(ISBLANK('Step 1.1 Raw Power Data'!B902),"-",'Step 1.1 Raw Power Data'!B902)</f>
        <v>-</v>
      </c>
      <c r="C902" t="e">
        <f>VLOOKUP(A902,'Step 1.2 Raw OAT Data'!$A:$B,2)</f>
        <v>#N/A</v>
      </c>
    </row>
    <row r="903" spans="1:3" x14ac:dyDescent="0.25">
      <c r="A903" s="32" t="str">
        <f>IF(ISBLANK('Step 1.1 Raw Power Data'!A903),"-",'Step 1.1 Raw Power Data'!A903)</f>
        <v>-</v>
      </c>
      <c r="B903" t="str">
        <f>IF(ISBLANK('Step 1.1 Raw Power Data'!B903),"-",'Step 1.1 Raw Power Data'!B903)</f>
        <v>-</v>
      </c>
      <c r="C903" t="e">
        <f>VLOOKUP(A903,'Step 1.2 Raw OAT Data'!$A:$B,2)</f>
        <v>#N/A</v>
      </c>
    </row>
    <row r="904" spans="1:3" x14ac:dyDescent="0.25">
      <c r="A904" s="32" t="str">
        <f>IF(ISBLANK('Step 1.1 Raw Power Data'!A904),"-",'Step 1.1 Raw Power Data'!A904)</f>
        <v>-</v>
      </c>
      <c r="B904" t="str">
        <f>IF(ISBLANK('Step 1.1 Raw Power Data'!B904),"-",'Step 1.1 Raw Power Data'!B904)</f>
        <v>-</v>
      </c>
      <c r="C904" t="e">
        <f>VLOOKUP(A904,'Step 1.2 Raw OAT Data'!$A:$B,2)</f>
        <v>#N/A</v>
      </c>
    </row>
    <row r="905" spans="1:3" x14ac:dyDescent="0.25">
      <c r="A905" s="32" t="str">
        <f>IF(ISBLANK('Step 1.1 Raw Power Data'!A905),"-",'Step 1.1 Raw Power Data'!A905)</f>
        <v>-</v>
      </c>
      <c r="B905" t="str">
        <f>IF(ISBLANK('Step 1.1 Raw Power Data'!B905),"-",'Step 1.1 Raw Power Data'!B905)</f>
        <v>-</v>
      </c>
      <c r="C905" t="e">
        <f>VLOOKUP(A905,'Step 1.2 Raw OAT Data'!$A:$B,2)</f>
        <v>#N/A</v>
      </c>
    </row>
    <row r="906" spans="1:3" x14ac:dyDescent="0.25">
      <c r="A906" s="32" t="str">
        <f>IF(ISBLANK('Step 1.1 Raw Power Data'!A906),"-",'Step 1.1 Raw Power Data'!A906)</f>
        <v>-</v>
      </c>
      <c r="B906" t="str">
        <f>IF(ISBLANK('Step 1.1 Raw Power Data'!B906),"-",'Step 1.1 Raw Power Data'!B906)</f>
        <v>-</v>
      </c>
      <c r="C906" t="e">
        <f>VLOOKUP(A906,'Step 1.2 Raw OAT Data'!$A:$B,2)</f>
        <v>#N/A</v>
      </c>
    </row>
    <row r="907" spans="1:3" x14ac:dyDescent="0.25">
      <c r="A907" s="32" t="str">
        <f>IF(ISBLANK('Step 1.1 Raw Power Data'!A907),"-",'Step 1.1 Raw Power Data'!A907)</f>
        <v>-</v>
      </c>
      <c r="B907" t="str">
        <f>IF(ISBLANK('Step 1.1 Raw Power Data'!B907),"-",'Step 1.1 Raw Power Data'!B907)</f>
        <v>-</v>
      </c>
      <c r="C907" t="e">
        <f>VLOOKUP(A907,'Step 1.2 Raw OAT Data'!$A:$B,2)</f>
        <v>#N/A</v>
      </c>
    </row>
    <row r="908" spans="1:3" x14ac:dyDescent="0.25">
      <c r="A908" s="32" t="str">
        <f>IF(ISBLANK('Step 1.1 Raw Power Data'!A908),"-",'Step 1.1 Raw Power Data'!A908)</f>
        <v>-</v>
      </c>
      <c r="B908" t="str">
        <f>IF(ISBLANK('Step 1.1 Raw Power Data'!B908),"-",'Step 1.1 Raw Power Data'!B908)</f>
        <v>-</v>
      </c>
      <c r="C908" t="e">
        <f>VLOOKUP(A908,'Step 1.2 Raw OAT Data'!$A:$B,2)</f>
        <v>#N/A</v>
      </c>
    </row>
    <row r="909" spans="1:3" x14ac:dyDescent="0.25">
      <c r="A909" s="32" t="str">
        <f>IF(ISBLANK('Step 1.1 Raw Power Data'!A909),"-",'Step 1.1 Raw Power Data'!A909)</f>
        <v>-</v>
      </c>
      <c r="B909" t="str">
        <f>IF(ISBLANK('Step 1.1 Raw Power Data'!B909),"-",'Step 1.1 Raw Power Data'!B909)</f>
        <v>-</v>
      </c>
      <c r="C909" t="e">
        <f>VLOOKUP(A909,'Step 1.2 Raw OAT Data'!$A:$B,2)</f>
        <v>#N/A</v>
      </c>
    </row>
    <row r="910" spans="1:3" x14ac:dyDescent="0.25">
      <c r="A910" s="32" t="str">
        <f>IF(ISBLANK('Step 1.1 Raw Power Data'!A910),"-",'Step 1.1 Raw Power Data'!A910)</f>
        <v>-</v>
      </c>
      <c r="B910" t="str">
        <f>IF(ISBLANK('Step 1.1 Raw Power Data'!B910),"-",'Step 1.1 Raw Power Data'!B910)</f>
        <v>-</v>
      </c>
      <c r="C910" t="e">
        <f>VLOOKUP(A910,'Step 1.2 Raw OAT Data'!$A:$B,2)</f>
        <v>#N/A</v>
      </c>
    </row>
    <row r="911" spans="1:3" x14ac:dyDescent="0.25">
      <c r="A911" s="32" t="str">
        <f>IF(ISBLANK('Step 1.1 Raw Power Data'!A911),"-",'Step 1.1 Raw Power Data'!A911)</f>
        <v>-</v>
      </c>
      <c r="B911" t="str">
        <f>IF(ISBLANK('Step 1.1 Raw Power Data'!B911),"-",'Step 1.1 Raw Power Data'!B911)</f>
        <v>-</v>
      </c>
      <c r="C911" t="e">
        <f>VLOOKUP(A911,'Step 1.2 Raw OAT Data'!$A:$B,2)</f>
        <v>#N/A</v>
      </c>
    </row>
    <row r="912" spans="1:3" x14ac:dyDescent="0.25">
      <c r="A912" s="32" t="str">
        <f>IF(ISBLANK('Step 1.1 Raw Power Data'!A912),"-",'Step 1.1 Raw Power Data'!A912)</f>
        <v>-</v>
      </c>
      <c r="B912" t="str">
        <f>IF(ISBLANK('Step 1.1 Raw Power Data'!B912),"-",'Step 1.1 Raw Power Data'!B912)</f>
        <v>-</v>
      </c>
      <c r="C912" t="e">
        <f>VLOOKUP(A912,'Step 1.2 Raw OAT Data'!$A:$B,2)</f>
        <v>#N/A</v>
      </c>
    </row>
    <row r="913" spans="1:3" x14ac:dyDescent="0.25">
      <c r="A913" s="32" t="str">
        <f>IF(ISBLANK('Step 1.1 Raw Power Data'!A913),"-",'Step 1.1 Raw Power Data'!A913)</f>
        <v>-</v>
      </c>
      <c r="B913" t="str">
        <f>IF(ISBLANK('Step 1.1 Raw Power Data'!B913),"-",'Step 1.1 Raw Power Data'!B913)</f>
        <v>-</v>
      </c>
      <c r="C913" t="e">
        <f>VLOOKUP(A913,'Step 1.2 Raw OAT Data'!$A:$B,2)</f>
        <v>#N/A</v>
      </c>
    </row>
    <row r="914" spans="1:3" x14ac:dyDescent="0.25">
      <c r="A914" s="32" t="str">
        <f>IF(ISBLANK('Step 1.1 Raw Power Data'!A914),"-",'Step 1.1 Raw Power Data'!A914)</f>
        <v>-</v>
      </c>
      <c r="B914" t="str">
        <f>IF(ISBLANK('Step 1.1 Raw Power Data'!B914),"-",'Step 1.1 Raw Power Data'!B914)</f>
        <v>-</v>
      </c>
      <c r="C914" t="e">
        <f>VLOOKUP(A914,'Step 1.2 Raw OAT Data'!$A:$B,2)</f>
        <v>#N/A</v>
      </c>
    </row>
    <row r="915" spans="1:3" x14ac:dyDescent="0.25">
      <c r="A915" s="32" t="str">
        <f>IF(ISBLANK('Step 1.1 Raw Power Data'!A915),"-",'Step 1.1 Raw Power Data'!A915)</f>
        <v>-</v>
      </c>
      <c r="B915" t="str">
        <f>IF(ISBLANK('Step 1.1 Raw Power Data'!B915),"-",'Step 1.1 Raw Power Data'!B915)</f>
        <v>-</v>
      </c>
      <c r="C915" t="e">
        <f>VLOOKUP(A915,'Step 1.2 Raw OAT Data'!$A:$B,2)</f>
        <v>#N/A</v>
      </c>
    </row>
    <row r="916" spans="1:3" x14ac:dyDescent="0.25">
      <c r="A916" s="32" t="str">
        <f>IF(ISBLANK('Step 1.1 Raw Power Data'!A916),"-",'Step 1.1 Raw Power Data'!A916)</f>
        <v>-</v>
      </c>
      <c r="B916" t="str">
        <f>IF(ISBLANK('Step 1.1 Raw Power Data'!B916),"-",'Step 1.1 Raw Power Data'!B916)</f>
        <v>-</v>
      </c>
      <c r="C916" t="e">
        <f>VLOOKUP(A916,'Step 1.2 Raw OAT Data'!$A:$B,2)</f>
        <v>#N/A</v>
      </c>
    </row>
    <row r="917" spans="1:3" x14ac:dyDescent="0.25">
      <c r="A917" s="32" t="str">
        <f>IF(ISBLANK('Step 1.1 Raw Power Data'!A917),"-",'Step 1.1 Raw Power Data'!A917)</f>
        <v>-</v>
      </c>
      <c r="B917" t="str">
        <f>IF(ISBLANK('Step 1.1 Raw Power Data'!B917),"-",'Step 1.1 Raw Power Data'!B917)</f>
        <v>-</v>
      </c>
      <c r="C917" t="e">
        <f>VLOOKUP(A917,'Step 1.2 Raw OAT Data'!$A:$B,2)</f>
        <v>#N/A</v>
      </c>
    </row>
    <row r="918" spans="1:3" x14ac:dyDescent="0.25">
      <c r="A918" s="32" t="str">
        <f>IF(ISBLANK('Step 1.1 Raw Power Data'!A918),"-",'Step 1.1 Raw Power Data'!A918)</f>
        <v>-</v>
      </c>
      <c r="B918" t="str">
        <f>IF(ISBLANK('Step 1.1 Raw Power Data'!B918),"-",'Step 1.1 Raw Power Data'!B918)</f>
        <v>-</v>
      </c>
      <c r="C918" t="e">
        <f>VLOOKUP(A918,'Step 1.2 Raw OAT Data'!$A:$B,2)</f>
        <v>#N/A</v>
      </c>
    </row>
    <row r="919" spans="1:3" x14ac:dyDescent="0.25">
      <c r="A919" s="32" t="str">
        <f>IF(ISBLANK('Step 1.1 Raw Power Data'!A919),"-",'Step 1.1 Raw Power Data'!A919)</f>
        <v>-</v>
      </c>
      <c r="B919" t="str">
        <f>IF(ISBLANK('Step 1.1 Raw Power Data'!B919),"-",'Step 1.1 Raw Power Data'!B919)</f>
        <v>-</v>
      </c>
      <c r="C919" t="e">
        <f>VLOOKUP(A919,'Step 1.2 Raw OAT Data'!$A:$B,2)</f>
        <v>#N/A</v>
      </c>
    </row>
    <row r="920" spans="1:3" x14ac:dyDescent="0.25">
      <c r="A920" s="32" t="str">
        <f>IF(ISBLANK('Step 1.1 Raw Power Data'!A920),"-",'Step 1.1 Raw Power Data'!A920)</f>
        <v>-</v>
      </c>
      <c r="B920" t="str">
        <f>IF(ISBLANK('Step 1.1 Raw Power Data'!B920),"-",'Step 1.1 Raw Power Data'!B920)</f>
        <v>-</v>
      </c>
      <c r="C920" t="e">
        <f>VLOOKUP(A920,'Step 1.2 Raw OAT Data'!$A:$B,2)</f>
        <v>#N/A</v>
      </c>
    </row>
    <row r="921" spans="1:3" x14ac:dyDescent="0.25">
      <c r="A921" s="32" t="str">
        <f>IF(ISBLANK('Step 1.1 Raw Power Data'!A921),"-",'Step 1.1 Raw Power Data'!A921)</f>
        <v>-</v>
      </c>
      <c r="B921" t="str">
        <f>IF(ISBLANK('Step 1.1 Raw Power Data'!B921),"-",'Step 1.1 Raw Power Data'!B921)</f>
        <v>-</v>
      </c>
      <c r="C921" t="e">
        <f>VLOOKUP(A921,'Step 1.2 Raw OAT Data'!$A:$B,2)</f>
        <v>#N/A</v>
      </c>
    </row>
    <row r="922" spans="1:3" x14ac:dyDescent="0.25">
      <c r="A922" s="32" t="str">
        <f>IF(ISBLANK('Step 1.1 Raw Power Data'!A922),"-",'Step 1.1 Raw Power Data'!A922)</f>
        <v>-</v>
      </c>
      <c r="B922" t="str">
        <f>IF(ISBLANK('Step 1.1 Raw Power Data'!B922),"-",'Step 1.1 Raw Power Data'!B922)</f>
        <v>-</v>
      </c>
      <c r="C922" t="e">
        <f>VLOOKUP(A922,'Step 1.2 Raw OAT Data'!$A:$B,2)</f>
        <v>#N/A</v>
      </c>
    </row>
    <row r="923" spans="1:3" x14ac:dyDescent="0.25">
      <c r="A923" s="32" t="str">
        <f>IF(ISBLANK('Step 1.1 Raw Power Data'!A923),"-",'Step 1.1 Raw Power Data'!A923)</f>
        <v>-</v>
      </c>
      <c r="B923" t="str">
        <f>IF(ISBLANK('Step 1.1 Raw Power Data'!B923),"-",'Step 1.1 Raw Power Data'!B923)</f>
        <v>-</v>
      </c>
      <c r="C923" t="e">
        <f>VLOOKUP(A923,'Step 1.2 Raw OAT Data'!$A:$B,2)</f>
        <v>#N/A</v>
      </c>
    </row>
    <row r="924" spans="1:3" x14ac:dyDescent="0.25">
      <c r="A924" s="32" t="str">
        <f>IF(ISBLANK('Step 1.1 Raw Power Data'!A924),"-",'Step 1.1 Raw Power Data'!A924)</f>
        <v>-</v>
      </c>
      <c r="B924" t="str">
        <f>IF(ISBLANK('Step 1.1 Raw Power Data'!B924),"-",'Step 1.1 Raw Power Data'!B924)</f>
        <v>-</v>
      </c>
      <c r="C924" t="e">
        <f>VLOOKUP(A924,'Step 1.2 Raw OAT Data'!$A:$B,2)</f>
        <v>#N/A</v>
      </c>
    </row>
    <row r="925" spans="1:3" x14ac:dyDescent="0.25">
      <c r="A925" s="32" t="str">
        <f>IF(ISBLANK('Step 1.1 Raw Power Data'!A925),"-",'Step 1.1 Raw Power Data'!A925)</f>
        <v>-</v>
      </c>
      <c r="B925" t="str">
        <f>IF(ISBLANK('Step 1.1 Raw Power Data'!B925),"-",'Step 1.1 Raw Power Data'!B925)</f>
        <v>-</v>
      </c>
      <c r="C925" t="e">
        <f>VLOOKUP(A925,'Step 1.2 Raw OAT Data'!$A:$B,2)</f>
        <v>#N/A</v>
      </c>
    </row>
    <row r="926" spans="1:3" x14ac:dyDescent="0.25">
      <c r="A926" s="32" t="str">
        <f>IF(ISBLANK('Step 1.1 Raw Power Data'!A926),"-",'Step 1.1 Raw Power Data'!A926)</f>
        <v>-</v>
      </c>
      <c r="B926" t="str">
        <f>IF(ISBLANK('Step 1.1 Raw Power Data'!B926),"-",'Step 1.1 Raw Power Data'!B926)</f>
        <v>-</v>
      </c>
      <c r="C926" t="e">
        <f>VLOOKUP(A926,'Step 1.2 Raw OAT Data'!$A:$B,2)</f>
        <v>#N/A</v>
      </c>
    </row>
    <row r="927" spans="1:3" x14ac:dyDescent="0.25">
      <c r="A927" s="32" t="str">
        <f>IF(ISBLANK('Step 1.1 Raw Power Data'!A927),"-",'Step 1.1 Raw Power Data'!A927)</f>
        <v>-</v>
      </c>
      <c r="B927" t="str">
        <f>IF(ISBLANK('Step 1.1 Raw Power Data'!B927),"-",'Step 1.1 Raw Power Data'!B927)</f>
        <v>-</v>
      </c>
      <c r="C927" t="e">
        <f>VLOOKUP(A927,'Step 1.2 Raw OAT Data'!$A:$B,2)</f>
        <v>#N/A</v>
      </c>
    </row>
    <row r="928" spans="1:3" x14ac:dyDescent="0.25">
      <c r="A928" s="32" t="str">
        <f>IF(ISBLANK('Step 1.1 Raw Power Data'!A928),"-",'Step 1.1 Raw Power Data'!A928)</f>
        <v>-</v>
      </c>
      <c r="B928" t="str">
        <f>IF(ISBLANK('Step 1.1 Raw Power Data'!B928),"-",'Step 1.1 Raw Power Data'!B928)</f>
        <v>-</v>
      </c>
      <c r="C928" t="e">
        <f>VLOOKUP(A928,'Step 1.2 Raw OAT Data'!$A:$B,2)</f>
        <v>#N/A</v>
      </c>
    </row>
    <row r="929" spans="1:3" x14ac:dyDescent="0.25">
      <c r="A929" s="32" t="str">
        <f>IF(ISBLANK('Step 1.1 Raw Power Data'!A929),"-",'Step 1.1 Raw Power Data'!A929)</f>
        <v>-</v>
      </c>
      <c r="B929" t="str">
        <f>IF(ISBLANK('Step 1.1 Raw Power Data'!B929),"-",'Step 1.1 Raw Power Data'!B929)</f>
        <v>-</v>
      </c>
      <c r="C929" t="e">
        <f>VLOOKUP(A929,'Step 1.2 Raw OAT Data'!$A:$B,2)</f>
        <v>#N/A</v>
      </c>
    </row>
    <row r="930" spans="1:3" x14ac:dyDescent="0.25">
      <c r="A930" s="32" t="str">
        <f>IF(ISBLANK('Step 1.1 Raw Power Data'!A930),"-",'Step 1.1 Raw Power Data'!A930)</f>
        <v>-</v>
      </c>
      <c r="B930" t="str">
        <f>IF(ISBLANK('Step 1.1 Raw Power Data'!B930),"-",'Step 1.1 Raw Power Data'!B930)</f>
        <v>-</v>
      </c>
      <c r="C930" t="e">
        <f>VLOOKUP(A930,'Step 1.2 Raw OAT Data'!$A:$B,2)</f>
        <v>#N/A</v>
      </c>
    </row>
    <row r="931" spans="1:3" x14ac:dyDescent="0.25">
      <c r="A931" s="32" t="str">
        <f>IF(ISBLANK('Step 1.1 Raw Power Data'!A931),"-",'Step 1.1 Raw Power Data'!A931)</f>
        <v>-</v>
      </c>
      <c r="B931" t="str">
        <f>IF(ISBLANK('Step 1.1 Raw Power Data'!B931),"-",'Step 1.1 Raw Power Data'!B931)</f>
        <v>-</v>
      </c>
      <c r="C931" t="e">
        <f>VLOOKUP(A931,'Step 1.2 Raw OAT Data'!$A:$B,2)</f>
        <v>#N/A</v>
      </c>
    </row>
    <row r="932" spans="1:3" x14ac:dyDescent="0.25">
      <c r="A932" s="32" t="str">
        <f>IF(ISBLANK('Step 1.1 Raw Power Data'!A932),"-",'Step 1.1 Raw Power Data'!A932)</f>
        <v>-</v>
      </c>
      <c r="B932" t="str">
        <f>IF(ISBLANK('Step 1.1 Raw Power Data'!B932),"-",'Step 1.1 Raw Power Data'!B932)</f>
        <v>-</v>
      </c>
      <c r="C932" t="e">
        <f>VLOOKUP(A932,'Step 1.2 Raw OAT Data'!$A:$B,2)</f>
        <v>#N/A</v>
      </c>
    </row>
    <row r="933" spans="1:3" x14ac:dyDescent="0.25">
      <c r="A933" s="32" t="str">
        <f>IF(ISBLANK('Step 1.1 Raw Power Data'!A933),"-",'Step 1.1 Raw Power Data'!A933)</f>
        <v>-</v>
      </c>
      <c r="B933" t="str">
        <f>IF(ISBLANK('Step 1.1 Raw Power Data'!B933),"-",'Step 1.1 Raw Power Data'!B933)</f>
        <v>-</v>
      </c>
      <c r="C933" t="e">
        <f>VLOOKUP(A933,'Step 1.2 Raw OAT Data'!$A:$B,2)</f>
        <v>#N/A</v>
      </c>
    </row>
    <row r="934" spans="1:3" x14ac:dyDescent="0.25">
      <c r="A934" s="32" t="str">
        <f>IF(ISBLANK('Step 1.1 Raw Power Data'!A934),"-",'Step 1.1 Raw Power Data'!A934)</f>
        <v>-</v>
      </c>
      <c r="B934" t="str">
        <f>IF(ISBLANK('Step 1.1 Raw Power Data'!B934),"-",'Step 1.1 Raw Power Data'!B934)</f>
        <v>-</v>
      </c>
      <c r="C934" t="e">
        <f>VLOOKUP(A934,'Step 1.2 Raw OAT Data'!$A:$B,2)</f>
        <v>#N/A</v>
      </c>
    </row>
    <row r="935" spans="1:3" x14ac:dyDescent="0.25">
      <c r="A935" s="32" t="str">
        <f>IF(ISBLANK('Step 1.1 Raw Power Data'!A935),"-",'Step 1.1 Raw Power Data'!A935)</f>
        <v>-</v>
      </c>
      <c r="B935" t="str">
        <f>IF(ISBLANK('Step 1.1 Raw Power Data'!B935),"-",'Step 1.1 Raw Power Data'!B935)</f>
        <v>-</v>
      </c>
      <c r="C935" t="e">
        <f>VLOOKUP(A935,'Step 1.2 Raw OAT Data'!$A:$B,2)</f>
        <v>#N/A</v>
      </c>
    </row>
    <row r="936" spans="1:3" x14ac:dyDescent="0.25">
      <c r="A936" s="32" t="str">
        <f>IF(ISBLANK('Step 1.1 Raw Power Data'!A936),"-",'Step 1.1 Raw Power Data'!A936)</f>
        <v>-</v>
      </c>
      <c r="B936" t="str">
        <f>IF(ISBLANK('Step 1.1 Raw Power Data'!B936),"-",'Step 1.1 Raw Power Data'!B936)</f>
        <v>-</v>
      </c>
      <c r="C936" t="e">
        <f>VLOOKUP(A936,'Step 1.2 Raw OAT Data'!$A:$B,2)</f>
        <v>#N/A</v>
      </c>
    </row>
    <row r="937" spans="1:3" x14ac:dyDescent="0.25">
      <c r="A937" s="32" t="str">
        <f>IF(ISBLANK('Step 1.1 Raw Power Data'!A937),"-",'Step 1.1 Raw Power Data'!A937)</f>
        <v>-</v>
      </c>
      <c r="B937" t="str">
        <f>IF(ISBLANK('Step 1.1 Raw Power Data'!B937),"-",'Step 1.1 Raw Power Data'!B937)</f>
        <v>-</v>
      </c>
      <c r="C937" t="e">
        <f>VLOOKUP(A937,'Step 1.2 Raw OAT Data'!$A:$B,2)</f>
        <v>#N/A</v>
      </c>
    </row>
    <row r="938" spans="1:3" x14ac:dyDescent="0.25">
      <c r="A938" s="32" t="str">
        <f>IF(ISBLANK('Step 1.1 Raw Power Data'!A938),"-",'Step 1.1 Raw Power Data'!A938)</f>
        <v>-</v>
      </c>
      <c r="B938" t="str">
        <f>IF(ISBLANK('Step 1.1 Raw Power Data'!B938),"-",'Step 1.1 Raw Power Data'!B938)</f>
        <v>-</v>
      </c>
      <c r="C938" t="e">
        <f>VLOOKUP(A938,'Step 1.2 Raw OAT Data'!$A:$B,2)</f>
        <v>#N/A</v>
      </c>
    </row>
    <row r="939" spans="1:3" x14ac:dyDescent="0.25">
      <c r="A939" s="32" t="str">
        <f>IF(ISBLANK('Step 1.1 Raw Power Data'!A939),"-",'Step 1.1 Raw Power Data'!A939)</f>
        <v>-</v>
      </c>
      <c r="B939" t="str">
        <f>IF(ISBLANK('Step 1.1 Raw Power Data'!B939),"-",'Step 1.1 Raw Power Data'!B939)</f>
        <v>-</v>
      </c>
      <c r="C939" t="e">
        <f>VLOOKUP(A939,'Step 1.2 Raw OAT Data'!$A:$B,2)</f>
        <v>#N/A</v>
      </c>
    </row>
    <row r="940" spans="1:3" x14ac:dyDescent="0.25">
      <c r="A940" s="32" t="str">
        <f>IF(ISBLANK('Step 1.1 Raw Power Data'!A940),"-",'Step 1.1 Raw Power Data'!A940)</f>
        <v>-</v>
      </c>
      <c r="B940" t="str">
        <f>IF(ISBLANK('Step 1.1 Raw Power Data'!B940),"-",'Step 1.1 Raw Power Data'!B940)</f>
        <v>-</v>
      </c>
      <c r="C940" t="e">
        <f>VLOOKUP(A940,'Step 1.2 Raw OAT Data'!$A:$B,2)</f>
        <v>#N/A</v>
      </c>
    </row>
    <row r="941" spans="1:3" x14ac:dyDescent="0.25">
      <c r="A941" s="32" t="str">
        <f>IF(ISBLANK('Step 1.1 Raw Power Data'!A941),"-",'Step 1.1 Raw Power Data'!A941)</f>
        <v>-</v>
      </c>
      <c r="B941" t="str">
        <f>IF(ISBLANK('Step 1.1 Raw Power Data'!B941),"-",'Step 1.1 Raw Power Data'!B941)</f>
        <v>-</v>
      </c>
      <c r="C941" t="e">
        <f>VLOOKUP(A941,'Step 1.2 Raw OAT Data'!$A:$B,2)</f>
        <v>#N/A</v>
      </c>
    </row>
    <row r="942" spans="1:3" x14ac:dyDescent="0.25">
      <c r="A942" s="32" t="str">
        <f>IF(ISBLANK('Step 1.1 Raw Power Data'!A942),"-",'Step 1.1 Raw Power Data'!A942)</f>
        <v>-</v>
      </c>
      <c r="B942" t="str">
        <f>IF(ISBLANK('Step 1.1 Raw Power Data'!B942),"-",'Step 1.1 Raw Power Data'!B942)</f>
        <v>-</v>
      </c>
      <c r="C942" t="e">
        <f>VLOOKUP(A942,'Step 1.2 Raw OAT Data'!$A:$B,2)</f>
        <v>#N/A</v>
      </c>
    </row>
    <row r="943" spans="1:3" x14ac:dyDescent="0.25">
      <c r="A943" s="32" t="str">
        <f>IF(ISBLANK('Step 1.1 Raw Power Data'!A943),"-",'Step 1.1 Raw Power Data'!A943)</f>
        <v>-</v>
      </c>
      <c r="B943" t="str">
        <f>IF(ISBLANK('Step 1.1 Raw Power Data'!B943),"-",'Step 1.1 Raw Power Data'!B943)</f>
        <v>-</v>
      </c>
      <c r="C943" t="e">
        <f>VLOOKUP(A943,'Step 1.2 Raw OAT Data'!$A:$B,2)</f>
        <v>#N/A</v>
      </c>
    </row>
    <row r="944" spans="1:3" x14ac:dyDescent="0.25">
      <c r="A944" s="32" t="str">
        <f>IF(ISBLANK('Step 1.1 Raw Power Data'!A944),"-",'Step 1.1 Raw Power Data'!A944)</f>
        <v>-</v>
      </c>
      <c r="B944" t="str">
        <f>IF(ISBLANK('Step 1.1 Raw Power Data'!B944),"-",'Step 1.1 Raw Power Data'!B944)</f>
        <v>-</v>
      </c>
      <c r="C944" t="e">
        <f>VLOOKUP(A944,'Step 1.2 Raw OAT Data'!$A:$B,2)</f>
        <v>#N/A</v>
      </c>
    </row>
    <row r="945" spans="1:3" x14ac:dyDescent="0.25">
      <c r="A945" s="32" t="str">
        <f>IF(ISBLANK('Step 1.1 Raw Power Data'!A945),"-",'Step 1.1 Raw Power Data'!A945)</f>
        <v>-</v>
      </c>
      <c r="B945" t="str">
        <f>IF(ISBLANK('Step 1.1 Raw Power Data'!B945),"-",'Step 1.1 Raw Power Data'!B945)</f>
        <v>-</v>
      </c>
      <c r="C945" t="e">
        <f>VLOOKUP(A945,'Step 1.2 Raw OAT Data'!$A:$B,2)</f>
        <v>#N/A</v>
      </c>
    </row>
    <row r="946" spans="1:3" x14ac:dyDescent="0.25">
      <c r="A946" s="32" t="str">
        <f>IF(ISBLANK('Step 1.1 Raw Power Data'!A946),"-",'Step 1.1 Raw Power Data'!A946)</f>
        <v>-</v>
      </c>
      <c r="B946" t="str">
        <f>IF(ISBLANK('Step 1.1 Raw Power Data'!B946),"-",'Step 1.1 Raw Power Data'!B946)</f>
        <v>-</v>
      </c>
      <c r="C946" t="e">
        <f>VLOOKUP(A946,'Step 1.2 Raw OAT Data'!$A:$B,2)</f>
        <v>#N/A</v>
      </c>
    </row>
    <row r="947" spans="1:3" x14ac:dyDescent="0.25">
      <c r="A947" s="32" t="str">
        <f>IF(ISBLANK('Step 1.1 Raw Power Data'!A947),"-",'Step 1.1 Raw Power Data'!A947)</f>
        <v>-</v>
      </c>
      <c r="B947" t="str">
        <f>IF(ISBLANK('Step 1.1 Raw Power Data'!B947),"-",'Step 1.1 Raw Power Data'!B947)</f>
        <v>-</v>
      </c>
      <c r="C947" t="e">
        <f>VLOOKUP(A947,'Step 1.2 Raw OAT Data'!$A:$B,2)</f>
        <v>#N/A</v>
      </c>
    </row>
    <row r="948" spans="1:3" x14ac:dyDescent="0.25">
      <c r="A948" s="32" t="str">
        <f>IF(ISBLANK('Step 1.1 Raw Power Data'!A948),"-",'Step 1.1 Raw Power Data'!A948)</f>
        <v>-</v>
      </c>
      <c r="B948" t="str">
        <f>IF(ISBLANK('Step 1.1 Raw Power Data'!B948),"-",'Step 1.1 Raw Power Data'!B948)</f>
        <v>-</v>
      </c>
      <c r="C948" t="e">
        <f>VLOOKUP(A948,'Step 1.2 Raw OAT Data'!$A:$B,2)</f>
        <v>#N/A</v>
      </c>
    </row>
    <row r="949" spans="1:3" x14ac:dyDescent="0.25">
      <c r="A949" s="32" t="str">
        <f>IF(ISBLANK('Step 1.1 Raw Power Data'!A949),"-",'Step 1.1 Raw Power Data'!A949)</f>
        <v>-</v>
      </c>
      <c r="B949" t="str">
        <f>IF(ISBLANK('Step 1.1 Raw Power Data'!B949),"-",'Step 1.1 Raw Power Data'!B949)</f>
        <v>-</v>
      </c>
      <c r="C949" t="e">
        <f>VLOOKUP(A949,'Step 1.2 Raw OAT Data'!$A:$B,2)</f>
        <v>#N/A</v>
      </c>
    </row>
    <row r="950" spans="1:3" x14ac:dyDescent="0.25">
      <c r="A950" s="32" t="str">
        <f>IF(ISBLANK('Step 1.1 Raw Power Data'!A950),"-",'Step 1.1 Raw Power Data'!A950)</f>
        <v>-</v>
      </c>
      <c r="B950" t="str">
        <f>IF(ISBLANK('Step 1.1 Raw Power Data'!B950),"-",'Step 1.1 Raw Power Data'!B950)</f>
        <v>-</v>
      </c>
      <c r="C950" t="e">
        <f>VLOOKUP(A950,'Step 1.2 Raw OAT Data'!$A:$B,2)</f>
        <v>#N/A</v>
      </c>
    </row>
    <row r="951" spans="1:3" x14ac:dyDescent="0.25">
      <c r="A951" s="32" t="str">
        <f>IF(ISBLANK('Step 1.1 Raw Power Data'!A951),"-",'Step 1.1 Raw Power Data'!A951)</f>
        <v>-</v>
      </c>
      <c r="B951" t="str">
        <f>IF(ISBLANK('Step 1.1 Raw Power Data'!B951),"-",'Step 1.1 Raw Power Data'!B951)</f>
        <v>-</v>
      </c>
      <c r="C951" t="e">
        <f>VLOOKUP(A951,'Step 1.2 Raw OAT Data'!$A:$B,2)</f>
        <v>#N/A</v>
      </c>
    </row>
    <row r="952" spans="1:3" x14ac:dyDescent="0.25">
      <c r="A952" s="32" t="str">
        <f>IF(ISBLANK('Step 1.1 Raw Power Data'!A952),"-",'Step 1.1 Raw Power Data'!A952)</f>
        <v>-</v>
      </c>
      <c r="B952" t="str">
        <f>IF(ISBLANK('Step 1.1 Raw Power Data'!B952),"-",'Step 1.1 Raw Power Data'!B952)</f>
        <v>-</v>
      </c>
      <c r="C952" t="e">
        <f>VLOOKUP(A952,'Step 1.2 Raw OAT Data'!$A:$B,2)</f>
        <v>#N/A</v>
      </c>
    </row>
    <row r="953" spans="1:3" x14ac:dyDescent="0.25">
      <c r="A953" s="32" t="str">
        <f>IF(ISBLANK('Step 1.1 Raw Power Data'!A953),"-",'Step 1.1 Raw Power Data'!A953)</f>
        <v>-</v>
      </c>
      <c r="B953" t="str">
        <f>IF(ISBLANK('Step 1.1 Raw Power Data'!B953),"-",'Step 1.1 Raw Power Data'!B953)</f>
        <v>-</v>
      </c>
      <c r="C953" t="e">
        <f>VLOOKUP(A953,'Step 1.2 Raw OAT Data'!$A:$B,2)</f>
        <v>#N/A</v>
      </c>
    </row>
    <row r="954" spans="1:3" x14ac:dyDescent="0.25">
      <c r="A954" s="32" t="str">
        <f>IF(ISBLANK('Step 1.1 Raw Power Data'!A954),"-",'Step 1.1 Raw Power Data'!A954)</f>
        <v>-</v>
      </c>
      <c r="B954" t="str">
        <f>IF(ISBLANK('Step 1.1 Raw Power Data'!B954),"-",'Step 1.1 Raw Power Data'!B954)</f>
        <v>-</v>
      </c>
      <c r="C954" t="e">
        <f>VLOOKUP(A954,'Step 1.2 Raw OAT Data'!$A:$B,2)</f>
        <v>#N/A</v>
      </c>
    </row>
    <row r="955" spans="1:3" x14ac:dyDescent="0.25">
      <c r="A955" s="32" t="str">
        <f>IF(ISBLANK('Step 1.1 Raw Power Data'!A955),"-",'Step 1.1 Raw Power Data'!A955)</f>
        <v>-</v>
      </c>
      <c r="B955" t="str">
        <f>IF(ISBLANK('Step 1.1 Raw Power Data'!B955),"-",'Step 1.1 Raw Power Data'!B955)</f>
        <v>-</v>
      </c>
      <c r="C955" t="e">
        <f>VLOOKUP(A955,'Step 1.2 Raw OAT Data'!$A:$B,2)</f>
        <v>#N/A</v>
      </c>
    </row>
    <row r="956" spans="1:3" x14ac:dyDescent="0.25">
      <c r="A956" s="32" t="str">
        <f>IF(ISBLANK('Step 1.1 Raw Power Data'!A956),"-",'Step 1.1 Raw Power Data'!A956)</f>
        <v>-</v>
      </c>
      <c r="B956" t="str">
        <f>IF(ISBLANK('Step 1.1 Raw Power Data'!B956),"-",'Step 1.1 Raw Power Data'!B956)</f>
        <v>-</v>
      </c>
      <c r="C956" t="e">
        <f>VLOOKUP(A956,'Step 1.2 Raw OAT Data'!$A:$B,2)</f>
        <v>#N/A</v>
      </c>
    </row>
    <row r="957" spans="1:3" x14ac:dyDescent="0.25">
      <c r="A957" s="32" t="str">
        <f>IF(ISBLANK('Step 1.1 Raw Power Data'!A957),"-",'Step 1.1 Raw Power Data'!A957)</f>
        <v>-</v>
      </c>
      <c r="B957" t="str">
        <f>IF(ISBLANK('Step 1.1 Raw Power Data'!B957),"-",'Step 1.1 Raw Power Data'!B957)</f>
        <v>-</v>
      </c>
      <c r="C957" t="e">
        <f>VLOOKUP(A957,'Step 1.2 Raw OAT Data'!$A:$B,2)</f>
        <v>#N/A</v>
      </c>
    </row>
    <row r="958" spans="1:3" x14ac:dyDescent="0.25">
      <c r="A958" s="32" t="str">
        <f>IF(ISBLANK('Step 1.1 Raw Power Data'!A958),"-",'Step 1.1 Raw Power Data'!A958)</f>
        <v>-</v>
      </c>
      <c r="B958" t="str">
        <f>IF(ISBLANK('Step 1.1 Raw Power Data'!B958),"-",'Step 1.1 Raw Power Data'!B958)</f>
        <v>-</v>
      </c>
      <c r="C958" t="e">
        <f>VLOOKUP(A958,'Step 1.2 Raw OAT Data'!$A:$B,2)</f>
        <v>#N/A</v>
      </c>
    </row>
    <row r="959" spans="1:3" x14ac:dyDescent="0.25">
      <c r="A959" s="32" t="str">
        <f>IF(ISBLANK('Step 1.1 Raw Power Data'!A959),"-",'Step 1.1 Raw Power Data'!A959)</f>
        <v>-</v>
      </c>
      <c r="B959" t="str">
        <f>IF(ISBLANK('Step 1.1 Raw Power Data'!B959),"-",'Step 1.1 Raw Power Data'!B959)</f>
        <v>-</v>
      </c>
      <c r="C959" t="e">
        <f>VLOOKUP(A959,'Step 1.2 Raw OAT Data'!$A:$B,2)</f>
        <v>#N/A</v>
      </c>
    </row>
    <row r="960" spans="1:3" x14ac:dyDescent="0.25">
      <c r="A960" s="32" t="str">
        <f>IF(ISBLANK('Step 1.1 Raw Power Data'!A960),"-",'Step 1.1 Raw Power Data'!A960)</f>
        <v>-</v>
      </c>
      <c r="B960" t="str">
        <f>IF(ISBLANK('Step 1.1 Raw Power Data'!B960),"-",'Step 1.1 Raw Power Data'!B960)</f>
        <v>-</v>
      </c>
      <c r="C960" t="e">
        <f>VLOOKUP(A960,'Step 1.2 Raw OAT Data'!$A:$B,2)</f>
        <v>#N/A</v>
      </c>
    </row>
    <row r="961" spans="1:3" x14ac:dyDescent="0.25">
      <c r="A961" s="32" t="str">
        <f>IF(ISBLANK('Step 1.1 Raw Power Data'!A961),"-",'Step 1.1 Raw Power Data'!A961)</f>
        <v>-</v>
      </c>
      <c r="B961" t="str">
        <f>IF(ISBLANK('Step 1.1 Raw Power Data'!B961),"-",'Step 1.1 Raw Power Data'!B961)</f>
        <v>-</v>
      </c>
      <c r="C961" t="e">
        <f>VLOOKUP(A961,'Step 1.2 Raw OAT Data'!$A:$B,2)</f>
        <v>#N/A</v>
      </c>
    </row>
    <row r="962" spans="1:3" x14ac:dyDescent="0.25">
      <c r="A962" s="32" t="str">
        <f>IF(ISBLANK('Step 1.1 Raw Power Data'!A962),"-",'Step 1.1 Raw Power Data'!A962)</f>
        <v>-</v>
      </c>
      <c r="B962" t="str">
        <f>IF(ISBLANK('Step 1.1 Raw Power Data'!B962),"-",'Step 1.1 Raw Power Data'!B962)</f>
        <v>-</v>
      </c>
      <c r="C962" t="e">
        <f>VLOOKUP(A962,'Step 1.2 Raw OAT Data'!$A:$B,2)</f>
        <v>#N/A</v>
      </c>
    </row>
    <row r="963" spans="1:3" x14ac:dyDescent="0.25">
      <c r="A963" s="32" t="str">
        <f>IF(ISBLANK('Step 1.1 Raw Power Data'!A963),"-",'Step 1.1 Raw Power Data'!A963)</f>
        <v>-</v>
      </c>
      <c r="B963" t="str">
        <f>IF(ISBLANK('Step 1.1 Raw Power Data'!B963),"-",'Step 1.1 Raw Power Data'!B963)</f>
        <v>-</v>
      </c>
      <c r="C963" t="e">
        <f>VLOOKUP(A963,'Step 1.2 Raw OAT Data'!$A:$B,2)</f>
        <v>#N/A</v>
      </c>
    </row>
    <row r="964" spans="1:3" x14ac:dyDescent="0.25">
      <c r="A964" s="32" t="str">
        <f>IF(ISBLANK('Step 1.1 Raw Power Data'!A964),"-",'Step 1.1 Raw Power Data'!A964)</f>
        <v>-</v>
      </c>
      <c r="B964" t="str">
        <f>IF(ISBLANK('Step 1.1 Raw Power Data'!B964),"-",'Step 1.1 Raw Power Data'!B964)</f>
        <v>-</v>
      </c>
      <c r="C964" t="e">
        <f>VLOOKUP(A964,'Step 1.2 Raw OAT Data'!$A:$B,2)</f>
        <v>#N/A</v>
      </c>
    </row>
    <row r="965" spans="1:3" x14ac:dyDescent="0.25">
      <c r="A965" s="32" t="str">
        <f>IF(ISBLANK('Step 1.1 Raw Power Data'!A965),"-",'Step 1.1 Raw Power Data'!A965)</f>
        <v>-</v>
      </c>
      <c r="B965" t="str">
        <f>IF(ISBLANK('Step 1.1 Raw Power Data'!B965),"-",'Step 1.1 Raw Power Data'!B965)</f>
        <v>-</v>
      </c>
      <c r="C965" t="e">
        <f>VLOOKUP(A965,'Step 1.2 Raw OAT Data'!$A:$B,2)</f>
        <v>#N/A</v>
      </c>
    </row>
    <row r="966" spans="1:3" x14ac:dyDescent="0.25">
      <c r="A966" s="32" t="str">
        <f>IF(ISBLANK('Step 1.1 Raw Power Data'!A966),"-",'Step 1.1 Raw Power Data'!A966)</f>
        <v>-</v>
      </c>
      <c r="B966" t="str">
        <f>IF(ISBLANK('Step 1.1 Raw Power Data'!B966),"-",'Step 1.1 Raw Power Data'!B966)</f>
        <v>-</v>
      </c>
      <c r="C966" t="e">
        <f>VLOOKUP(A966,'Step 1.2 Raw OAT Data'!$A:$B,2)</f>
        <v>#N/A</v>
      </c>
    </row>
    <row r="967" spans="1:3" x14ac:dyDescent="0.25">
      <c r="A967" s="32" t="str">
        <f>IF(ISBLANK('Step 1.1 Raw Power Data'!A967),"-",'Step 1.1 Raw Power Data'!A967)</f>
        <v>-</v>
      </c>
      <c r="B967" t="str">
        <f>IF(ISBLANK('Step 1.1 Raw Power Data'!B967),"-",'Step 1.1 Raw Power Data'!B967)</f>
        <v>-</v>
      </c>
      <c r="C967" t="e">
        <f>VLOOKUP(A967,'Step 1.2 Raw OAT Data'!$A:$B,2)</f>
        <v>#N/A</v>
      </c>
    </row>
    <row r="968" spans="1:3" x14ac:dyDescent="0.25">
      <c r="A968" s="32" t="str">
        <f>IF(ISBLANK('Step 1.1 Raw Power Data'!A968),"-",'Step 1.1 Raw Power Data'!A968)</f>
        <v>-</v>
      </c>
      <c r="B968" t="str">
        <f>IF(ISBLANK('Step 1.1 Raw Power Data'!B968),"-",'Step 1.1 Raw Power Data'!B968)</f>
        <v>-</v>
      </c>
      <c r="C968" t="e">
        <f>VLOOKUP(A968,'Step 1.2 Raw OAT Data'!$A:$B,2)</f>
        <v>#N/A</v>
      </c>
    </row>
    <row r="969" spans="1:3" x14ac:dyDescent="0.25">
      <c r="A969" s="32" t="str">
        <f>IF(ISBLANK('Step 1.1 Raw Power Data'!A969),"-",'Step 1.1 Raw Power Data'!A969)</f>
        <v>-</v>
      </c>
      <c r="B969" t="str">
        <f>IF(ISBLANK('Step 1.1 Raw Power Data'!B969),"-",'Step 1.1 Raw Power Data'!B969)</f>
        <v>-</v>
      </c>
      <c r="C969" t="e">
        <f>VLOOKUP(A969,'Step 1.2 Raw OAT Data'!$A:$B,2)</f>
        <v>#N/A</v>
      </c>
    </row>
    <row r="970" spans="1:3" x14ac:dyDescent="0.25">
      <c r="A970" s="32" t="str">
        <f>IF(ISBLANK('Step 1.1 Raw Power Data'!A970),"-",'Step 1.1 Raw Power Data'!A970)</f>
        <v>-</v>
      </c>
      <c r="B970" t="str">
        <f>IF(ISBLANK('Step 1.1 Raw Power Data'!B970),"-",'Step 1.1 Raw Power Data'!B970)</f>
        <v>-</v>
      </c>
      <c r="C970" t="e">
        <f>VLOOKUP(A970,'Step 1.2 Raw OAT Data'!$A:$B,2)</f>
        <v>#N/A</v>
      </c>
    </row>
    <row r="971" spans="1:3" x14ac:dyDescent="0.25">
      <c r="A971" s="32" t="str">
        <f>IF(ISBLANK('Step 1.1 Raw Power Data'!A971),"-",'Step 1.1 Raw Power Data'!A971)</f>
        <v>-</v>
      </c>
      <c r="B971" t="str">
        <f>IF(ISBLANK('Step 1.1 Raw Power Data'!B971),"-",'Step 1.1 Raw Power Data'!B971)</f>
        <v>-</v>
      </c>
      <c r="C971" t="e">
        <f>VLOOKUP(A971,'Step 1.2 Raw OAT Data'!$A:$B,2)</f>
        <v>#N/A</v>
      </c>
    </row>
    <row r="972" spans="1:3" x14ac:dyDescent="0.25">
      <c r="A972" s="32" t="str">
        <f>IF(ISBLANK('Step 1.1 Raw Power Data'!A972),"-",'Step 1.1 Raw Power Data'!A972)</f>
        <v>-</v>
      </c>
      <c r="B972" t="str">
        <f>IF(ISBLANK('Step 1.1 Raw Power Data'!B972),"-",'Step 1.1 Raw Power Data'!B972)</f>
        <v>-</v>
      </c>
      <c r="C972" t="e">
        <f>VLOOKUP(A972,'Step 1.2 Raw OAT Data'!$A:$B,2)</f>
        <v>#N/A</v>
      </c>
    </row>
    <row r="973" spans="1:3" x14ac:dyDescent="0.25">
      <c r="A973" s="32" t="str">
        <f>IF(ISBLANK('Step 1.1 Raw Power Data'!A973),"-",'Step 1.1 Raw Power Data'!A973)</f>
        <v>-</v>
      </c>
      <c r="B973" t="str">
        <f>IF(ISBLANK('Step 1.1 Raw Power Data'!B973),"-",'Step 1.1 Raw Power Data'!B973)</f>
        <v>-</v>
      </c>
      <c r="C973" t="e">
        <f>VLOOKUP(A973,'Step 1.2 Raw OAT Data'!$A:$B,2)</f>
        <v>#N/A</v>
      </c>
    </row>
    <row r="974" spans="1:3" x14ac:dyDescent="0.25">
      <c r="A974" s="32" t="str">
        <f>IF(ISBLANK('Step 1.1 Raw Power Data'!A974),"-",'Step 1.1 Raw Power Data'!A974)</f>
        <v>-</v>
      </c>
      <c r="B974" t="str">
        <f>IF(ISBLANK('Step 1.1 Raw Power Data'!B974),"-",'Step 1.1 Raw Power Data'!B974)</f>
        <v>-</v>
      </c>
      <c r="C974" t="e">
        <f>VLOOKUP(A974,'Step 1.2 Raw OAT Data'!$A:$B,2)</f>
        <v>#N/A</v>
      </c>
    </row>
    <row r="975" spans="1:3" x14ac:dyDescent="0.25">
      <c r="A975" s="32" t="str">
        <f>IF(ISBLANK('Step 1.1 Raw Power Data'!A975),"-",'Step 1.1 Raw Power Data'!A975)</f>
        <v>-</v>
      </c>
      <c r="B975" t="str">
        <f>IF(ISBLANK('Step 1.1 Raw Power Data'!B975),"-",'Step 1.1 Raw Power Data'!B975)</f>
        <v>-</v>
      </c>
      <c r="C975" t="e">
        <f>VLOOKUP(A975,'Step 1.2 Raw OAT Data'!$A:$B,2)</f>
        <v>#N/A</v>
      </c>
    </row>
    <row r="976" spans="1:3" x14ac:dyDescent="0.25">
      <c r="A976" s="32" t="str">
        <f>IF(ISBLANK('Step 1.1 Raw Power Data'!A976),"-",'Step 1.1 Raw Power Data'!A976)</f>
        <v>-</v>
      </c>
      <c r="B976" t="str">
        <f>IF(ISBLANK('Step 1.1 Raw Power Data'!B976),"-",'Step 1.1 Raw Power Data'!B976)</f>
        <v>-</v>
      </c>
      <c r="C976" t="e">
        <f>VLOOKUP(A976,'Step 1.2 Raw OAT Data'!$A:$B,2)</f>
        <v>#N/A</v>
      </c>
    </row>
    <row r="977" spans="1:3" x14ac:dyDescent="0.25">
      <c r="A977" s="32" t="str">
        <f>IF(ISBLANK('Step 1.1 Raw Power Data'!A977),"-",'Step 1.1 Raw Power Data'!A977)</f>
        <v>-</v>
      </c>
      <c r="B977" t="str">
        <f>IF(ISBLANK('Step 1.1 Raw Power Data'!B977),"-",'Step 1.1 Raw Power Data'!B977)</f>
        <v>-</v>
      </c>
      <c r="C977" t="e">
        <f>VLOOKUP(A977,'Step 1.2 Raw OAT Data'!$A:$B,2)</f>
        <v>#N/A</v>
      </c>
    </row>
    <row r="978" spans="1:3" x14ac:dyDescent="0.25">
      <c r="A978" s="32" t="str">
        <f>IF(ISBLANK('Step 1.1 Raw Power Data'!A978),"-",'Step 1.1 Raw Power Data'!A978)</f>
        <v>-</v>
      </c>
      <c r="B978" t="str">
        <f>IF(ISBLANK('Step 1.1 Raw Power Data'!B978),"-",'Step 1.1 Raw Power Data'!B978)</f>
        <v>-</v>
      </c>
      <c r="C978" t="e">
        <f>VLOOKUP(A978,'Step 1.2 Raw OAT Data'!$A:$B,2)</f>
        <v>#N/A</v>
      </c>
    </row>
    <row r="979" spans="1:3" x14ac:dyDescent="0.25">
      <c r="A979" s="32" t="str">
        <f>IF(ISBLANK('Step 1.1 Raw Power Data'!A979),"-",'Step 1.1 Raw Power Data'!A979)</f>
        <v>-</v>
      </c>
      <c r="B979" t="str">
        <f>IF(ISBLANK('Step 1.1 Raw Power Data'!B979),"-",'Step 1.1 Raw Power Data'!B979)</f>
        <v>-</v>
      </c>
      <c r="C979" t="e">
        <f>VLOOKUP(A979,'Step 1.2 Raw OAT Data'!$A:$B,2)</f>
        <v>#N/A</v>
      </c>
    </row>
    <row r="980" spans="1:3" x14ac:dyDescent="0.25">
      <c r="A980" s="32" t="str">
        <f>IF(ISBLANK('Step 1.1 Raw Power Data'!A980),"-",'Step 1.1 Raw Power Data'!A980)</f>
        <v>-</v>
      </c>
      <c r="B980" t="str">
        <f>IF(ISBLANK('Step 1.1 Raw Power Data'!B980),"-",'Step 1.1 Raw Power Data'!B980)</f>
        <v>-</v>
      </c>
      <c r="C980" t="e">
        <f>VLOOKUP(A980,'Step 1.2 Raw OAT Data'!$A:$B,2)</f>
        <v>#N/A</v>
      </c>
    </row>
    <row r="981" spans="1:3" x14ac:dyDescent="0.25">
      <c r="A981" s="32" t="str">
        <f>IF(ISBLANK('Step 1.1 Raw Power Data'!A981),"-",'Step 1.1 Raw Power Data'!A981)</f>
        <v>-</v>
      </c>
      <c r="B981" t="str">
        <f>IF(ISBLANK('Step 1.1 Raw Power Data'!B981),"-",'Step 1.1 Raw Power Data'!B981)</f>
        <v>-</v>
      </c>
      <c r="C981" t="e">
        <f>VLOOKUP(A981,'Step 1.2 Raw OAT Data'!$A:$B,2)</f>
        <v>#N/A</v>
      </c>
    </row>
    <row r="982" spans="1:3" x14ac:dyDescent="0.25">
      <c r="A982" s="32" t="str">
        <f>IF(ISBLANK('Step 1.1 Raw Power Data'!A982),"-",'Step 1.1 Raw Power Data'!A982)</f>
        <v>-</v>
      </c>
      <c r="B982" t="str">
        <f>IF(ISBLANK('Step 1.1 Raw Power Data'!B982),"-",'Step 1.1 Raw Power Data'!B982)</f>
        <v>-</v>
      </c>
      <c r="C982" t="e">
        <f>VLOOKUP(A982,'Step 1.2 Raw OAT Data'!$A:$B,2)</f>
        <v>#N/A</v>
      </c>
    </row>
    <row r="983" spans="1:3" x14ac:dyDescent="0.25">
      <c r="A983" s="32" t="str">
        <f>IF(ISBLANK('Step 1.1 Raw Power Data'!A983),"-",'Step 1.1 Raw Power Data'!A983)</f>
        <v>-</v>
      </c>
      <c r="B983" t="str">
        <f>IF(ISBLANK('Step 1.1 Raw Power Data'!B983),"-",'Step 1.1 Raw Power Data'!B983)</f>
        <v>-</v>
      </c>
      <c r="C983" t="e">
        <f>VLOOKUP(A983,'Step 1.2 Raw OAT Data'!$A:$B,2)</f>
        <v>#N/A</v>
      </c>
    </row>
    <row r="984" spans="1:3" x14ac:dyDescent="0.25">
      <c r="A984" s="32" t="str">
        <f>IF(ISBLANK('Step 1.1 Raw Power Data'!A984),"-",'Step 1.1 Raw Power Data'!A984)</f>
        <v>-</v>
      </c>
      <c r="B984" t="str">
        <f>IF(ISBLANK('Step 1.1 Raw Power Data'!B984),"-",'Step 1.1 Raw Power Data'!B984)</f>
        <v>-</v>
      </c>
      <c r="C984" t="e">
        <f>VLOOKUP(A984,'Step 1.2 Raw OAT Data'!$A:$B,2)</f>
        <v>#N/A</v>
      </c>
    </row>
    <row r="985" spans="1:3" x14ac:dyDescent="0.25">
      <c r="A985" s="32" t="str">
        <f>IF(ISBLANK('Step 1.1 Raw Power Data'!A985),"-",'Step 1.1 Raw Power Data'!A985)</f>
        <v>-</v>
      </c>
      <c r="B985" t="str">
        <f>IF(ISBLANK('Step 1.1 Raw Power Data'!B985),"-",'Step 1.1 Raw Power Data'!B985)</f>
        <v>-</v>
      </c>
      <c r="C985" t="e">
        <f>VLOOKUP(A985,'Step 1.2 Raw OAT Data'!$A:$B,2)</f>
        <v>#N/A</v>
      </c>
    </row>
    <row r="986" spans="1:3" x14ac:dyDescent="0.25">
      <c r="A986" s="32" t="str">
        <f>IF(ISBLANK('Step 1.1 Raw Power Data'!A986),"-",'Step 1.1 Raw Power Data'!A986)</f>
        <v>-</v>
      </c>
      <c r="B986" t="str">
        <f>IF(ISBLANK('Step 1.1 Raw Power Data'!B986),"-",'Step 1.1 Raw Power Data'!B986)</f>
        <v>-</v>
      </c>
      <c r="C986" t="e">
        <f>VLOOKUP(A986,'Step 1.2 Raw OAT Data'!$A:$B,2)</f>
        <v>#N/A</v>
      </c>
    </row>
    <row r="987" spans="1:3" x14ac:dyDescent="0.25">
      <c r="A987" s="32" t="str">
        <f>IF(ISBLANK('Step 1.1 Raw Power Data'!A987),"-",'Step 1.1 Raw Power Data'!A987)</f>
        <v>-</v>
      </c>
      <c r="B987" t="str">
        <f>IF(ISBLANK('Step 1.1 Raw Power Data'!B987),"-",'Step 1.1 Raw Power Data'!B987)</f>
        <v>-</v>
      </c>
      <c r="C987" t="e">
        <f>VLOOKUP(A987,'Step 1.2 Raw OAT Data'!$A:$B,2)</f>
        <v>#N/A</v>
      </c>
    </row>
    <row r="988" spans="1:3" x14ac:dyDescent="0.25">
      <c r="A988" s="32" t="str">
        <f>IF(ISBLANK('Step 1.1 Raw Power Data'!A988),"-",'Step 1.1 Raw Power Data'!A988)</f>
        <v>-</v>
      </c>
      <c r="B988" t="str">
        <f>IF(ISBLANK('Step 1.1 Raw Power Data'!B988),"-",'Step 1.1 Raw Power Data'!B988)</f>
        <v>-</v>
      </c>
      <c r="C988" t="e">
        <f>VLOOKUP(A988,'Step 1.2 Raw OAT Data'!$A:$B,2)</f>
        <v>#N/A</v>
      </c>
    </row>
    <row r="989" spans="1:3" x14ac:dyDescent="0.25">
      <c r="A989" s="32" t="str">
        <f>IF(ISBLANK('Step 1.1 Raw Power Data'!A989),"-",'Step 1.1 Raw Power Data'!A989)</f>
        <v>-</v>
      </c>
      <c r="B989" t="str">
        <f>IF(ISBLANK('Step 1.1 Raw Power Data'!B989),"-",'Step 1.1 Raw Power Data'!B989)</f>
        <v>-</v>
      </c>
      <c r="C989" t="e">
        <f>VLOOKUP(A989,'Step 1.2 Raw OAT Data'!$A:$B,2)</f>
        <v>#N/A</v>
      </c>
    </row>
    <row r="990" spans="1:3" x14ac:dyDescent="0.25">
      <c r="A990" s="32" t="str">
        <f>IF(ISBLANK('Step 1.1 Raw Power Data'!A990),"-",'Step 1.1 Raw Power Data'!A990)</f>
        <v>-</v>
      </c>
      <c r="B990" t="str">
        <f>IF(ISBLANK('Step 1.1 Raw Power Data'!B990),"-",'Step 1.1 Raw Power Data'!B990)</f>
        <v>-</v>
      </c>
      <c r="C990" t="e">
        <f>VLOOKUP(A990,'Step 1.2 Raw OAT Data'!$A:$B,2)</f>
        <v>#N/A</v>
      </c>
    </row>
    <row r="991" spans="1:3" x14ac:dyDescent="0.25">
      <c r="A991" s="32" t="str">
        <f>IF(ISBLANK('Step 1.1 Raw Power Data'!A991),"-",'Step 1.1 Raw Power Data'!A991)</f>
        <v>-</v>
      </c>
      <c r="B991" t="str">
        <f>IF(ISBLANK('Step 1.1 Raw Power Data'!B991),"-",'Step 1.1 Raw Power Data'!B991)</f>
        <v>-</v>
      </c>
      <c r="C991" t="e">
        <f>VLOOKUP(A991,'Step 1.2 Raw OAT Data'!$A:$B,2)</f>
        <v>#N/A</v>
      </c>
    </row>
    <row r="992" spans="1:3" x14ac:dyDescent="0.25">
      <c r="A992" s="32" t="str">
        <f>IF(ISBLANK('Step 1.1 Raw Power Data'!A992),"-",'Step 1.1 Raw Power Data'!A992)</f>
        <v>-</v>
      </c>
      <c r="B992" t="str">
        <f>IF(ISBLANK('Step 1.1 Raw Power Data'!B992),"-",'Step 1.1 Raw Power Data'!B992)</f>
        <v>-</v>
      </c>
      <c r="C992" t="e">
        <f>VLOOKUP(A992,'Step 1.2 Raw OAT Data'!$A:$B,2)</f>
        <v>#N/A</v>
      </c>
    </row>
    <row r="993" spans="1:3" x14ac:dyDescent="0.25">
      <c r="A993" s="32" t="str">
        <f>IF(ISBLANK('Step 1.1 Raw Power Data'!A993),"-",'Step 1.1 Raw Power Data'!A993)</f>
        <v>-</v>
      </c>
      <c r="B993" t="str">
        <f>IF(ISBLANK('Step 1.1 Raw Power Data'!B993),"-",'Step 1.1 Raw Power Data'!B993)</f>
        <v>-</v>
      </c>
      <c r="C993" t="e">
        <f>VLOOKUP(A993,'Step 1.2 Raw OAT Data'!$A:$B,2)</f>
        <v>#N/A</v>
      </c>
    </row>
    <row r="994" spans="1:3" x14ac:dyDescent="0.25">
      <c r="A994" s="32" t="str">
        <f>IF(ISBLANK('Step 1.1 Raw Power Data'!A994),"-",'Step 1.1 Raw Power Data'!A994)</f>
        <v>-</v>
      </c>
      <c r="B994" t="str">
        <f>IF(ISBLANK('Step 1.1 Raw Power Data'!B994),"-",'Step 1.1 Raw Power Data'!B994)</f>
        <v>-</v>
      </c>
      <c r="C994" t="e">
        <f>VLOOKUP(A994,'Step 1.2 Raw OAT Data'!$A:$B,2)</f>
        <v>#N/A</v>
      </c>
    </row>
    <row r="995" spans="1:3" x14ac:dyDescent="0.25">
      <c r="A995" s="32" t="str">
        <f>IF(ISBLANK('Step 1.1 Raw Power Data'!A995),"-",'Step 1.1 Raw Power Data'!A995)</f>
        <v>-</v>
      </c>
      <c r="B995" t="str">
        <f>IF(ISBLANK('Step 1.1 Raw Power Data'!B995),"-",'Step 1.1 Raw Power Data'!B995)</f>
        <v>-</v>
      </c>
      <c r="C995" t="e">
        <f>VLOOKUP(A995,'Step 1.2 Raw OAT Data'!$A:$B,2)</f>
        <v>#N/A</v>
      </c>
    </row>
    <row r="996" spans="1:3" x14ac:dyDescent="0.25">
      <c r="A996" s="32" t="str">
        <f>IF(ISBLANK('Step 1.1 Raw Power Data'!A996),"-",'Step 1.1 Raw Power Data'!A996)</f>
        <v>-</v>
      </c>
      <c r="B996" t="str">
        <f>IF(ISBLANK('Step 1.1 Raw Power Data'!B996),"-",'Step 1.1 Raw Power Data'!B996)</f>
        <v>-</v>
      </c>
      <c r="C996" t="e">
        <f>VLOOKUP(A996,'Step 1.2 Raw OAT Data'!$A:$B,2)</f>
        <v>#N/A</v>
      </c>
    </row>
    <row r="997" spans="1:3" x14ac:dyDescent="0.25">
      <c r="A997" s="32" t="str">
        <f>IF(ISBLANK('Step 1.1 Raw Power Data'!A997),"-",'Step 1.1 Raw Power Data'!A997)</f>
        <v>-</v>
      </c>
      <c r="B997" t="str">
        <f>IF(ISBLANK('Step 1.1 Raw Power Data'!B997),"-",'Step 1.1 Raw Power Data'!B997)</f>
        <v>-</v>
      </c>
      <c r="C997" t="e">
        <f>VLOOKUP(A997,'Step 1.2 Raw OAT Data'!$A:$B,2)</f>
        <v>#N/A</v>
      </c>
    </row>
    <row r="998" spans="1:3" x14ac:dyDescent="0.25">
      <c r="A998" s="32" t="str">
        <f>IF(ISBLANK('Step 1.1 Raw Power Data'!A998),"-",'Step 1.1 Raw Power Data'!A998)</f>
        <v>-</v>
      </c>
      <c r="B998" t="str">
        <f>IF(ISBLANK('Step 1.1 Raw Power Data'!B998),"-",'Step 1.1 Raw Power Data'!B998)</f>
        <v>-</v>
      </c>
      <c r="C998" t="e">
        <f>VLOOKUP(A998,'Step 1.2 Raw OAT Data'!$A:$B,2)</f>
        <v>#N/A</v>
      </c>
    </row>
    <row r="999" spans="1:3" x14ac:dyDescent="0.25">
      <c r="A999" s="32" t="str">
        <f>IF(ISBLANK('Step 1.1 Raw Power Data'!A999),"-",'Step 1.1 Raw Power Data'!A999)</f>
        <v>-</v>
      </c>
      <c r="B999" t="str">
        <f>IF(ISBLANK('Step 1.1 Raw Power Data'!B999),"-",'Step 1.1 Raw Power Data'!B999)</f>
        <v>-</v>
      </c>
      <c r="C999" t="e">
        <f>VLOOKUP(A999,'Step 1.2 Raw OAT Data'!$A:$B,2)</f>
        <v>#N/A</v>
      </c>
    </row>
    <row r="1000" spans="1:3" x14ac:dyDescent="0.25">
      <c r="A1000" s="32" t="str">
        <f>IF(ISBLANK('Step 1.1 Raw Power Data'!A1000),"-",'Step 1.1 Raw Power Data'!A1000)</f>
        <v>-</v>
      </c>
      <c r="B1000" t="str">
        <f>IF(ISBLANK('Step 1.1 Raw Power Data'!B1000),"-",'Step 1.1 Raw Power Data'!B1000)</f>
        <v>-</v>
      </c>
      <c r="C1000" t="e">
        <f>VLOOKUP(A1000,'Step 1.2 Raw OAT Data'!$A:$B,2)</f>
        <v>#N/A</v>
      </c>
    </row>
    <row r="1001" spans="1:3" x14ac:dyDescent="0.25">
      <c r="A1001" s="32" t="str">
        <f>IF(ISBLANK('Step 1.1 Raw Power Data'!A1001),"-",'Step 1.1 Raw Power Data'!A1001)</f>
        <v>-</v>
      </c>
      <c r="B1001" t="str">
        <f>IF(ISBLANK('Step 1.1 Raw Power Data'!B1001),"-",'Step 1.1 Raw Power Data'!B1001)</f>
        <v>-</v>
      </c>
      <c r="C1001" t="e">
        <f>VLOOKUP(A1001,'Step 1.2 Raw OAT Data'!$A:$B,2)</f>
        <v>#N/A</v>
      </c>
    </row>
    <row r="1002" spans="1:3" x14ac:dyDescent="0.25">
      <c r="A1002" s="32" t="str">
        <f>IF(ISBLANK('Step 1.1 Raw Power Data'!A1002),"-",'Step 1.1 Raw Power Data'!A1002)</f>
        <v>-</v>
      </c>
      <c r="B1002" t="str">
        <f>IF(ISBLANK('Step 1.1 Raw Power Data'!B1002),"-",'Step 1.1 Raw Power Data'!B1002)</f>
        <v>-</v>
      </c>
      <c r="C1002" t="e">
        <f>VLOOKUP(A1002,'Step 1.2 Raw OAT Data'!$A:$B,2)</f>
        <v>#N/A</v>
      </c>
    </row>
    <row r="1003" spans="1:3" x14ac:dyDescent="0.25">
      <c r="A1003" s="32" t="str">
        <f>IF(ISBLANK('Step 1.1 Raw Power Data'!A1003),"-",'Step 1.1 Raw Power Data'!A1003)</f>
        <v>-</v>
      </c>
      <c r="B1003" t="str">
        <f>IF(ISBLANK('Step 1.1 Raw Power Data'!B1003),"-",'Step 1.1 Raw Power Data'!B1003)</f>
        <v>-</v>
      </c>
      <c r="C1003" t="e">
        <f>VLOOKUP(A1003,'Step 1.2 Raw OAT Data'!$A:$B,2)</f>
        <v>#N/A</v>
      </c>
    </row>
    <row r="1004" spans="1:3" x14ac:dyDescent="0.25">
      <c r="A1004" s="32" t="str">
        <f>IF(ISBLANK('Step 1.1 Raw Power Data'!A1004),"-",'Step 1.1 Raw Power Data'!A1004)</f>
        <v>-</v>
      </c>
      <c r="B1004" t="str">
        <f>IF(ISBLANK('Step 1.1 Raw Power Data'!B1004),"-",'Step 1.1 Raw Power Data'!B1004)</f>
        <v>-</v>
      </c>
      <c r="C1004" t="e">
        <f>VLOOKUP(A1004,'Step 1.2 Raw OAT Data'!$A:$B,2)</f>
        <v>#N/A</v>
      </c>
    </row>
    <row r="1005" spans="1:3" x14ac:dyDescent="0.25">
      <c r="A1005" s="32" t="str">
        <f>IF(ISBLANK('Step 1.1 Raw Power Data'!A1005),"-",'Step 1.1 Raw Power Data'!A1005)</f>
        <v>-</v>
      </c>
      <c r="B1005" t="str">
        <f>IF(ISBLANK('Step 1.1 Raw Power Data'!B1005),"-",'Step 1.1 Raw Power Data'!B1005)</f>
        <v>-</v>
      </c>
      <c r="C1005" t="e">
        <f>VLOOKUP(A1005,'Step 1.2 Raw OAT Data'!$A:$B,2)</f>
        <v>#N/A</v>
      </c>
    </row>
    <row r="1006" spans="1:3" x14ac:dyDescent="0.25">
      <c r="A1006" s="32" t="str">
        <f>IF(ISBLANK('Step 1.1 Raw Power Data'!A1006),"-",'Step 1.1 Raw Power Data'!A1006)</f>
        <v>-</v>
      </c>
      <c r="B1006" t="str">
        <f>IF(ISBLANK('Step 1.1 Raw Power Data'!B1006),"-",'Step 1.1 Raw Power Data'!B1006)</f>
        <v>-</v>
      </c>
      <c r="C1006" t="e">
        <f>VLOOKUP(A1006,'Step 1.2 Raw OAT Data'!$A:$B,2)</f>
        <v>#N/A</v>
      </c>
    </row>
    <row r="1007" spans="1:3" x14ac:dyDescent="0.25">
      <c r="A1007" s="32" t="str">
        <f>IF(ISBLANK('Step 1.1 Raw Power Data'!A1007),"-",'Step 1.1 Raw Power Data'!A1007)</f>
        <v>-</v>
      </c>
      <c r="B1007" t="str">
        <f>IF(ISBLANK('Step 1.1 Raw Power Data'!B1007),"-",'Step 1.1 Raw Power Data'!B1007)</f>
        <v>-</v>
      </c>
      <c r="C1007" t="e">
        <f>VLOOKUP(A1007,'Step 1.2 Raw OAT Data'!$A:$B,2)</f>
        <v>#N/A</v>
      </c>
    </row>
    <row r="1008" spans="1:3" x14ac:dyDescent="0.25">
      <c r="A1008" s="32" t="str">
        <f>IF(ISBLANK('Step 1.1 Raw Power Data'!A1008),"-",'Step 1.1 Raw Power Data'!A1008)</f>
        <v>-</v>
      </c>
      <c r="B1008" t="str">
        <f>IF(ISBLANK('Step 1.1 Raw Power Data'!B1008),"-",'Step 1.1 Raw Power Data'!B1008)</f>
        <v>-</v>
      </c>
      <c r="C1008" t="e">
        <f>VLOOKUP(A1008,'Step 1.2 Raw OAT Data'!$A:$B,2)</f>
        <v>#N/A</v>
      </c>
    </row>
    <row r="1009" spans="1:3" x14ac:dyDescent="0.25">
      <c r="A1009" s="32" t="str">
        <f>IF(ISBLANK('Step 1.1 Raw Power Data'!A1009),"-",'Step 1.1 Raw Power Data'!A1009)</f>
        <v>-</v>
      </c>
      <c r="B1009" t="str">
        <f>IF(ISBLANK('Step 1.1 Raw Power Data'!B1009),"-",'Step 1.1 Raw Power Data'!B1009)</f>
        <v>-</v>
      </c>
      <c r="C1009" t="e">
        <f>VLOOKUP(A1009,'Step 1.2 Raw OAT Data'!$A:$B,2)</f>
        <v>#N/A</v>
      </c>
    </row>
    <row r="1010" spans="1:3" x14ac:dyDescent="0.25">
      <c r="A1010" s="32" t="str">
        <f>IF(ISBLANK('Step 1.1 Raw Power Data'!A1010),"-",'Step 1.1 Raw Power Data'!A1010)</f>
        <v>-</v>
      </c>
      <c r="B1010" t="str">
        <f>IF(ISBLANK('Step 1.1 Raw Power Data'!B1010),"-",'Step 1.1 Raw Power Data'!B1010)</f>
        <v>-</v>
      </c>
      <c r="C1010" t="e">
        <f>VLOOKUP(A1010,'Step 1.2 Raw OAT Data'!$A:$B,2)</f>
        <v>#N/A</v>
      </c>
    </row>
    <row r="1011" spans="1:3" x14ac:dyDescent="0.25">
      <c r="A1011" s="32" t="str">
        <f>IF(ISBLANK('Step 1.1 Raw Power Data'!A1011),"-",'Step 1.1 Raw Power Data'!A1011)</f>
        <v>-</v>
      </c>
      <c r="B1011" t="str">
        <f>IF(ISBLANK('Step 1.1 Raw Power Data'!B1011),"-",'Step 1.1 Raw Power Data'!B1011)</f>
        <v>-</v>
      </c>
      <c r="C1011" t="e">
        <f>VLOOKUP(A1011,'Step 1.2 Raw OAT Data'!$A:$B,2)</f>
        <v>#N/A</v>
      </c>
    </row>
    <row r="1012" spans="1:3" x14ac:dyDescent="0.25">
      <c r="A1012" s="32" t="str">
        <f>IF(ISBLANK('Step 1.1 Raw Power Data'!A1012),"-",'Step 1.1 Raw Power Data'!A1012)</f>
        <v>-</v>
      </c>
      <c r="B1012" t="str">
        <f>IF(ISBLANK('Step 1.1 Raw Power Data'!B1012),"-",'Step 1.1 Raw Power Data'!B1012)</f>
        <v>-</v>
      </c>
      <c r="C1012" t="e">
        <f>VLOOKUP(A1012,'Step 1.2 Raw OAT Data'!$A:$B,2)</f>
        <v>#N/A</v>
      </c>
    </row>
    <row r="1013" spans="1:3" x14ac:dyDescent="0.25">
      <c r="A1013" s="32" t="str">
        <f>IF(ISBLANK('Step 1.1 Raw Power Data'!A1013),"-",'Step 1.1 Raw Power Data'!A1013)</f>
        <v>-</v>
      </c>
      <c r="B1013" t="str">
        <f>IF(ISBLANK('Step 1.1 Raw Power Data'!B1013),"-",'Step 1.1 Raw Power Data'!B1013)</f>
        <v>-</v>
      </c>
      <c r="C1013" t="e">
        <f>VLOOKUP(A1013,'Step 1.2 Raw OAT Data'!$A:$B,2)</f>
        <v>#N/A</v>
      </c>
    </row>
    <row r="1014" spans="1:3" x14ac:dyDescent="0.25">
      <c r="A1014" s="32" t="str">
        <f>IF(ISBLANK('Step 1.1 Raw Power Data'!A1014),"-",'Step 1.1 Raw Power Data'!A1014)</f>
        <v>-</v>
      </c>
      <c r="B1014" t="str">
        <f>IF(ISBLANK('Step 1.1 Raw Power Data'!B1014),"-",'Step 1.1 Raw Power Data'!B1014)</f>
        <v>-</v>
      </c>
      <c r="C1014" t="e">
        <f>VLOOKUP(A1014,'Step 1.2 Raw OAT Data'!$A:$B,2)</f>
        <v>#N/A</v>
      </c>
    </row>
    <row r="1015" spans="1:3" x14ac:dyDescent="0.25">
      <c r="A1015" s="32" t="str">
        <f>IF(ISBLANK('Step 1.1 Raw Power Data'!A1015),"-",'Step 1.1 Raw Power Data'!A1015)</f>
        <v>-</v>
      </c>
      <c r="B1015" t="str">
        <f>IF(ISBLANK('Step 1.1 Raw Power Data'!B1015),"-",'Step 1.1 Raw Power Data'!B1015)</f>
        <v>-</v>
      </c>
      <c r="C1015" t="e">
        <f>VLOOKUP(A1015,'Step 1.2 Raw OAT Data'!$A:$B,2)</f>
        <v>#N/A</v>
      </c>
    </row>
    <row r="1016" spans="1:3" x14ac:dyDescent="0.25">
      <c r="A1016" s="32" t="str">
        <f>IF(ISBLANK('Step 1.1 Raw Power Data'!A1016),"-",'Step 1.1 Raw Power Data'!A1016)</f>
        <v>-</v>
      </c>
      <c r="B1016" t="str">
        <f>IF(ISBLANK('Step 1.1 Raw Power Data'!B1016),"-",'Step 1.1 Raw Power Data'!B1016)</f>
        <v>-</v>
      </c>
      <c r="C1016" t="e">
        <f>VLOOKUP(A1016,'Step 1.2 Raw OAT Data'!$A:$B,2)</f>
        <v>#N/A</v>
      </c>
    </row>
    <row r="1017" spans="1:3" x14ac:dyDescent="0.25">
      <c r="A1017" s="32" t="str">
        <f>IF(ISBLANK('Step 1.1 Raw Power Data'!A1017),"-",'Step 1.1 Raw Power Data'!A1017)</f>
        <v>-</v>
      </c>
      <c r="B1017" t="str">
        <f>IF(ISBLANK('Step 1.1 Raw Power Data'!B1017),"-",'Step 1.1 Raw Power Data'!B1017)</f>
        <v>-</v>
      </c>
      <c r="C1017" t="e">
        <f>VLOOKUP(A1017,'Step 1.2 Raw OAT Data'!$A:$B,2)</f>
        <v>#N/A</v>
      </c>
    </row>
    <row r="1018" spans="1:3" x14ac:dyDescent="0.25">
      <c r="A1018" s="32" t="str">
        <f>IF(ISBLANK('Step 1.1 Raw Power Data'!A1018),"-",'Step 1.1 Raw Power Data'!A1018)</f>
        <v>-</v>
      </c>
      <c r="B1018" t="str">
        <f>IF(ISBLANK('Step 1.1 Raw Power Data'!B1018),"-",'Step 1.1 Raw Power Data'!B1018)</f>
        <v>-</v>
      </c>
      <c r="C1018" t="e">
        <f>VLOOKUP(A1018,'Step 1.2 Raw OAT Data'!$A:$B,2)</f>
        <v>#N/A</v>
      </c>
    </row>
    <row r="1019" spans="1:3" x14ac:dyDescent="0.25">
      <c r="A1019" s="32" t="str">
        <f>IF(ISBLANK('Step 1.1 Raw Power Data'!A1019),"-",'Step 1.1 Raw Power Data'!A1019)</f>
        <v>-</v>
      </c>
      <c r="B1019" t="str">
        <f>IF(ISBLANK('Step 1.1 Raw Power Data'!B1019),"-",'Step 1.1 Raw Power Data'!B1019)</f>
        <v>-</v>
      </c>
      <c r="C1019" t="e">
        <f>VLOOKUP(A1019,'Step 1.2 Raw OAT Data'!$A:$B,2)</f>
        <v>#N/A</v>
      </c>
    </row>
    <row r="1020" spans="1:3" x14ac:dyDescent="0.25">
      <c r="A1020" s="32" t="str">
        <f>IF(ISBLANK('Step 1.1 Raw Power Data'!A1020),"-",'Step 1.1 Raw Power Data'!A1020)</f>
        <v>-</v>
      </c>
      <c r="B1020" t="str">
        <f>IF(ISBLANK('Step 1.1 Raw Power Data'!B1020),"-",'Step 1.1 Raw Power Data'!B1020)</f>
        <v>-</v>
      </c>
      <c r="C1020" t="e">
        <f>VLOOKUP(A1020,'Step 1.2 Raw OAT Data'!$A:$B,2)</f>
        <v>#N/A</v>
      </c>
    </row>
    <row r="1021" spans="1:3" x14ac:dyDescent="0.25">
      <c r="A1021" s="32" t="str">
        <f>IF(ISBLANK('Step 1.1 Raw Power Data'!A1021),"-",'Step 1.1 Raw Power Data'!A1021)</f>
        <v>-</v>
      </c>
      <c r="B1021" t="str">
        <f>IF(ISBLANK('Step 1.1 Raw Power Data'!B1021),"-",'Step 1.1 Raw Power Data'!B1021)</f>
        <v>-</v>
      </c>
      <c r="C1021" t="e">
        <f>VLOOKUP(A1021,'Step 1.2 Raw OAT Data'!$A:$B,2)</f>
        <v>#N/A</v>
      </c>
    </row>
    <row r="1022" spans="1:3" x14ac:dyDescent="0.25">
      <c r="A1022" s="32" t="str">
        <f>IF(ISBLANK('Step 1.1 Raw Power Data'!A1022),"-",'Step 1.1 Raw Power Data'!A1022)</f>
        <v>-</v>
      </c>
      <c r="B1022" t="str">
        <f>IF(ISBLANK('Step 1.1 Raw Power Data'!B1022),"-",'Step 1.1 Raw Power Data'!B1022)</f>
        <v>-</v>
      </c>
      <c r="C1022" t="e">
        <f>VLOOKUP(A1022,'Step 1.2 Raw OAT Data'!$A:$B,2)</f>
        <v>#N/A</v>
      </c>
    </row>
    <row r="1023" spans="1:3" x14ac:dyDescent="0.25">
      <c r="A1023" s="32" t="str">
        <f>IF(ISBLANK('Step 1.1 Raw Power Data'!A1023),"-",'Step 1.1 Raw Power Data'!A1023)</f>
        <v>-</v>
      </c>
      <c r="B1023" t="str">
        <f>IF(ISBLANK('Step 1.1 Raw Power Data'!B1023),"-",'Step 1.1 Raw Power Data'!B1023)</f>
        <v>-</v>
      </c>
      <c r="C1023" t="e">
        <f>VLOOKUP(A1023,'Step 1.2 Raw OAT Data'!$A:$B,2)</f>
        <v>#N/A</v>
      </c>
    </row>
    <row r="1024" spans="1:3" x14ac:dyDescent="0.25">
      <c r="A1024" s="32" t="str">
        <f>IF(ISBLANK('Step 1.1 Raw Power Data'!A1024),"-",'Step 1.1 Raw Power Data'!A1024)</f>
        <v>-</v>
      </c>
      <c r="B1024" t="str">
        <f>IF(ISBLANK('Step 1.1 Raw Power Data'!B1024),"-",'Step 1.1 Raw Power Data'!B1024)</f>
        <v>-</v>
      </c>
      <c r="C1024" t="e">
        <f>VLOOKUP(A1024,'Step 1.2 Raw OAT Data'!$A:$B,2)</f>
        <v>#N/A</v>
      </c>
    </row>
    <row r="1025" spans="1:3" x14ac:dyDescent="0.25">
      <c r="A1025" s="32" t="str">
        <f>IF(ISBLANK('Step 1.1 Raw Power Data'!A1025),"-",'Step 1.1 Raw Power Data'!A1025)</f>
        <v>-</v>
      </c>
      <c r="B1025" t="str">
        <f>IF(ISBLANK('Step 1.1 Raw Power Data'!B1025),"-",'Step 1.1 Raw Power Data'!B1025)</f>
        <v>-</v>
      </c>
      <c r="C1025" t="e">
        <f>VLOOKUP(A1025,'Step 1.2 Raw OAT Data'!$A:$B,2)</f>
        <v>#N/A</v>
      </c>
    </row>
    <row r="1026" spans="1:3" x14ac:dyDescent="0.25">
      <c r="A1026" s="32" t="str">
        <f>IF(ISBLANK('Step 1.1 Raw Power Data'!A1026),"-",'Step 1.1 Raw Power Data'!A1026)</f>
        <v>-</v>
      </c>
      <c r="B1026" t="str">
        <f>IF(ISBLANK('Step 1.1 Raw Power Data'!B1026),"-",'Step 1.1 Raw Power Data'!B1026)</f>
        <v>-</v>
      </c>
      <c r="C1026" t="e">
        <f>VLOOKUP(A1026,'Step 1.2 Raw OAT Data'!$A:$B,2)</f>
        <v>#N/A</v>
      </c>
    </row>
    <row r="1027" spans="1:3" x14ac:dyDescent="0.25">
      <c r="A1027" s="32" t="str">
        <f>IF(ISBLANK('Step 1.1 Raw Power Data'!A1027),"-",'Step 1.1 Raw Power Data'!A1027)</f>
        <v>-</v>
      </c>
      <c r="B1027" t="str">
        <f>IF(ISBLANK('Step 1.1 Raw Power Data'!B1027),"-",'Step 1.1 Raw Power Data'!B1027)</f>
        <v>-</v>
      </c>
      <c r="C1027" t="e">
        <f>VLOOKUP(A1027,'Step 1.2 Raw OAT Data'!$A:$B,2)</f>
        <v>#N/A</v>
      </c>
    </row>
    <row r="1028" spans="1:3" x14ac:dyDescent="0.25">
      <c r="A1028" s="32" t="str">
        <f>IF(ISBLANK('Step 1.1 Raw Power Data'!A1028),"-",'Step 1.1 Raw Power Data'!A1028)</f>
        <v>-</v>
      </c>
      <c r="B1028" t="str">
        <f>IF(ISBLANK('Step 1.1 Raw Power Data'!B1028),"-",'Step 1.1 Raw Power Data'!B1028)</f>
        <v>-</v>
      </c>
      <c r="C1028" t="e">
        <f>VLOOKUP(A1028,'Step 1.2 Raw OAT Data'!$A:$B,2)</f>
        <v>#N/A</v>
      </c>
    </row>
    <row r="1029" spans="1:3" x14ac:dyDescent="0.25">
      <c r="A1029" s="32" t="str">
        <f>IF(ISBLANK('Step 1.1 Raw Power Data'!A1029),"-",'Step 1.1 Raw Power Data'!A1029)</f>
        <v>-</v>
      </c>
      <c r="B1029" t="str">
        <f>IF(ISBLANK('Step 1.1 Raw Power Data'!B1029),"-",'Step 1.1 Raw Power Data'!B1029)</f>
        <v>-</v>
      </c>
      <c r="C1029" t="e">
        <f>VLOOKUP(A1029,'Step 1.2 Raw OAT Data'!$A:$B,2)</f>
        <v>#N/A</v>
      </c>
    </row>
    <row r="1030" spans="1:3" x14ac:dyDescent="0.25">
      <c r="A1030" s="32" t="str">
        <f>IF(ISBLANK('Step 1.1 Raw Power Data'!A1030),"-",'Step 1.1 Raw Power Data'!A1030)</f>
        <v>-</v>
      </c>
      <c r="B1030" t="str">
        <f>IF(ISBLANK('Step 1.1 Raw Power Data'!B1030),"-",'Step 1.1 Raw Power Data'!B1030)</f>
        <v>-</v>
      </c>
      <c r="C1030" t="e">
        <f>VLOOKUP(A1030,'Step 1.2 Raw OAT Data'!$A:$B,2)</f>
        <v>#N/A</v>
      </c>
    </row>
    <row r="1031" spans="1:3" x14ac:dyDescent="0.25">
      <c r="A1031" s="32" t="str">
        <f>IF(ISBLANK('Step 1.1 Raw Power Data'!A1031),"-",'Step 1.1 Raw Power Data'!A1031)</f>
        <v>-</v>
      </c>
      <c r="B1031" t="str">
        <f>IF(ISBLANK('Step 1.1 Raw Power Data'!B1031),"-",'Step 1.1 Raw Power Data'!B1031)</f>
        <v>-</v>
      </c>
      <c r="C1031" t="e">
        <f>VLOOKUP(A1031,'Step 1.2 Raw OAT Data'!$A:$B,2)</f>
        <v>#N/A</v>
      </c>
    </row>
    <row r="1032" spans="1:3" x14ac:dyDescent="0.25">
      <c r="A1032" s="32" t="str">
        <f>IF(ISBLANK('Step 1.1 Raw Power Data'!A1032),"-",'Step 1.1 Raw Power Data'!A1032)</f>
        <v>-</v>
      </c>
      <c r="B1032" t="str">
        <f>IF(ISBLANK('Step 1.1 Raw Power Data'!B1032),"-",'Step 1.1 Raw Power Data'!B1032)</f>
        <v>-</v>
      </c>
      <c r="C1032" t="e">
        <f>VLOOKUP(A1032,'Step 1.2 Raw OAT Data'!$A:$B,2)</f>
        <v>#N/A</v>
      </c>
    </row>
    <row r="1033" spans="1:3" x14ac:dyDescent="0.25">
      <c r="A1033" s="32" t="str">
        <f>IF(ISBLANK('Step 1.1 Raw Power Data'!A1033),"-",'Step 1.1 Raw Power Data'!A1033)</f>
        <v>-</v>
      </c>
      <c r="B1033" t="str">
        <f>IF(ISBLANK('Step 1.1 Raw Power Data'!B1033),"-",'Step 1.1 Raw Power Data'!B1033)</f>
        <v>-</v>
      </c>
      <c r="C1033" t="e">
        <f>VLOOKUP(A1033,'Step 1.2 Raw OAT Data'!$A:$B,2)</f>
        <v>#N/A</v>
      </c>
    </row>
    <row r="1034" spans="1:3" x14ac:dyDescent="0.25">
      <c r="A1034" s="32" t="str">
        <f>IF(ISBLANK('Step 1.1 Raw Power Data'!A1034),"-",'Step 1.1 Raw Power Data'!A1034)</f>
        <v>-</v>
      </c>
      <c r="B1034" t="str">
        <f>IF(ISBLANK('Step 1.1 Raw Power Data'!B1034),"-",'Step 1.1 Raw Power Data'!B1034)</f>
        <v>-</v>
      </c>
      <c r="C1034" t="e">
        <f>VLOOKUP(A1034,'Step 1.2 Raw OAT Data'!$A:$B,2)</f>
        <v>#N/A</v>
      </c>
    </row>
    <row r="1035" spans="1:3" x14ac:dyDescent="0.25">
      <c r="A1035" s="32" t="str">
        <f>IF(ISBLANK('Step 1.1 Raw Power Data'!A1035),"-",'Step 1.1 Raw Power Data'!A1035)</f>
        <v>-</v>
      </c>
      <c r="B1035" t="str">
        <f>IF(ISBLANK('Step 1.1 Raw Power Data'!B1035),"-",'Step 1.1 Raw Power Data'!B1035)</f>
        <v>-</v>
      </c>
      <c r="C1035" t="e">
        <f>VLOOKUP(A1035,'Step 1.2 Raw OAT Data'!$A:$B,2)</f>
        <v>#N/A</v>
      </c>
    </row>
    <row r="1036" spans="1:3" x14ac:dyDescent="0.25">
      <c r="A1036" s="32" t="str">
        <f>IF(ISBLANK('Step 1.1 Raw Power Data'!A1036),"-",'Step 1.1 Raw Power Data'!A1036)</f>
        <v>-</v>
      </c>
      <c r="B1036" t="str">
        <f>IF(ISBLANK('Step 1.1 Raw Power Data'!B1036),"-",'Step 1.1 Raw Power Data'!B1036)</f>
        <v>-</v>
      </c>
      <c r="C1036" t="e">
        <f>VLOOKUP(A1036,'Step 1.2 Raw OAT Data'!$A:$B,2)</f>
        <v>#N/A</v>
      </c>
    </row>
    <row r="1037" spans="1:3" x14ac:dyDescent="0.25">
      <c r="A1037" s="32" t="str">
        <f>IF(ISBLANK('Step 1.1 Raw Power Data'!A1037),"-",'Step 1.1 Raw Power Data'!A1037)</f>
        <v>-</v>
      </c>
      <c r="B1037" t="str">
        <f>IF(ISBLANK('Step 1.1 Raw Power Data'!B1037),"-",'Step 1.1 Raw Power Data'!B1037)</f>
        <v>-</v>
      </c>
      <c r="C1037" t="e">
        <f>VLOOKUP(A1037,'Step 1.2 Raw OAT Data'!$A:$B,2)</f>
        <v>#N/A</v>
      </c>
    </row>
    <row r="1038" spans="1:3" x14ac:dyDescent="0.25">
      <c r="A1038" s="32" t="str">
        <f>IF(ISBLANK('Step 1.1 Raw Power Data'!A1038),"-",'Step 1.1 Raw Power Data'!A1038)</f>
        <v>-</v>
      </c>
      <c r="B1038" t="str">
        <f>IF(ISBLANK('Step 1.1 Raw Power Data'!B1038),"-",'Step 1.1 Raw Power Data'!B1038)</f>
        <v>-</v>
      </c>
      <c r="C1038" t="e">
        <f>VLOOKUP(A1038,'Step 1.2 Raw OAT Data'!$A:$B,2)</f>
        <v>#N/A</v>
      </c>
    </row>
    <row r="1039" spans="1:3" x14ac:dyDescent="0.25">
      <c r="A1039" s="32" t="str">
        <f>IF(ISBLANK('Step 1.1 Raw Power Data'!A1039),"-",'Step 1.1 Raw Power Data'!A1039)</f>
        <v>-</v>
      </c>
      <c r="B1039" t="str">
        <f>IF(ISBLANK('Step 1.1 Raw Power Data'!B1039),"-",'Step 1.1 Raw Power Data'!B1039)</f>
        <v>-</v>
      </c>
      <c r="C1039" t="e">
        <f>VLOOKUP(A1039,'Step 1.2 Raw OAT Data'!$A:$B,2)</f>
        <v>#N/A</v>
      </c>
    </row>
    <row r="1040" spans="1:3" x14ac:dyDescent="0.25">
      <c r="A1040" s="32" t="str">
        <f>IF(ISBLANK('Step 1.1 Raw Power Data'!A1040),"-",'Step 1.1 Raw Power Data'!A1040)</f>
        <v>-</v>
      </c>
      <c r="B1040" t="str">
        <f>IF(ISBLANK('Step 1.1 Raw Power Data'!B1040),"-",'Step 1.1 Raw Power Data'!B1040)</f>
        <v>-</v>
      </c>
      <c r="C1040" t="e">
        <f>VLOOKUP(A1040,'Step 1.2 Raw OAT Data'!$A:$B,2)</f>
        <v>#N/A</v>
      </c>
    </row>
    <row r="1041" spans="1:3" x14ac:dyDescent="0.25">
      <c r="A1041" s="32" t="str">
        <f>IF(ISBLANK('Step 1.1 Raw Power Data'!A1041),"-",'Step 1.1 Raw Power Data'!A1041)</f>
        <v>-</v>
      </c>
      <c r="B1041" t="str">
        <f>IF(ISBLANK('Step 1.1 Raw Power Data'!B1041),"-",'Step 1.1 Raw Power Data'!B1041)</f>
        <v>-</v>
      </c>
      <c r="C1041" t="e">
        <f>VLOOKUP(A1041,'Step 1.2 Raw OAT Data'!$A:$B,2)</f>
        <v>#N/A</v>
      </c>
    </row>
    <row r="1042" spans="1:3" x14ac:dyDescent="0.25">
      <c r="A1042" s="32" t="str">
        <f>IF(ISBLANK('Step 1.1 Raw Power Data'!A1042),"-",'Step 1.1 Raw Power Data'!A1042)</f>
        <v>-</v>
      </c>
      <c r="B1042" t="str">
        <f>IF(ISBLANK('Step 1.1 Raw Power Data'!B1042),"-",'Step 1.1 Raw Power Data'!B1042)</f>
        <v>-</v>
      </c>
      <c r="C1042" t="e">
        <f>VLOOKUP(A1042,'Step 1.2 Raw OAT Data'!$A:$B,2)</f>
        <v>#N/A</v>
      </c>
    </row>
    <row r="1043" spans="1:3" x14ac:dyDescent="0.25">
      <c r="A1043" s="32" t="str">
        <f>IF(ISBLANK('Step 1.1 Raw Power Data'!A1043),"-",'Step 1.1 Raw Power Data'!A1043)</f>
        <v>-</v>
      </c>
      <c r="B1043" t="str">
        <f>IF(ISBLANK('Step 1.1 Raw Power Data'!B1043),"-",'Step 1.1 Raw Power Data'!B1043)</f>
        <v>-</v>
      </c>
      <c r="C1043" t="e">
        <f>VLOOKUP(A1043,'Step 1.2 Raw OAT Data'!$A:$B,2)</f>
        <v>#N/A</v>
      </c>
    </row>
    <row r="1044" spans="1:3" x14ac:dyDescent="0.25">
      <c r="A1044" s="32" t="str">
        <f>IF(ISBLANK('Step 1.1 Raw Power Data'!A1044),"-",'Step 1.1 Raw Power Data'!A1044)</f>
        <v>-</v>
      </c>
      <c r="B1044" t="str">
        <f>IF(ISBLANK('Step 1.1 Raw Power Data'!B1044),"-",'Step 1.1 Raw Power Data'!B1044)</f>
        <v>-</v>
      </c>
      <c r="C1044" t="e">
        <f>VLOOKUP(A1044,'Step 1.2 Raw OAT Data'!$A:$B,2)</f>
        <v>#N/A</v>
      </c>
    </row>
    <row r="1045" spans="1:3" x14ac:dyDescent="0.25">
      <c r="A1045" s="32" t="str">
        <f>IF(ISBLANK('Step 1.1 Raw Power Data'!A1045),"-",'Step 1.1 Raw Power Data'!A1045)</f>
        <v>-</v>
      </c>
      <c r="B1045" t="str">
        <f>IF(ISBLANK('Step 1.1 Raw Power Data'!B1045),"-",'Step 1.1 Raw Power Data'!B1045)</f>
        <v>-</v>
      </c>
      <c r="C1045" t="e">
        <f>VLOOKUP(A1045,'Step 1.2 Raw OAT Data'!$A:$B,2)</f>
        <v>#N/A</v>
      </c>
    </row>
    <row r="1046" spans="1:3" x14ac:dyDescent="0.25">
      <c r="A1046" s="32" t="str">
        <f>IF(ISBLANK('Step 1.1 Raw Power Data'!A1046),"-",'Step 1.1 Raw Power Data'!A1046)</f>
        <v>-</v>
      </c>
      <c r="B1046" t="str">
        <f>IF(ISBLANK('Step 1.1 Raw Power Data'!B1046),"-",'Step 1.1 Raw Power Data'!B1046)</f>
        <v>-</v>
      </c>
      <c r="C1046" t="e">
        <f>VLOOKUP(A1046,'Step 1.2 Raw OAT Data'!$A:$B,2)</f>
        <v>#N/A</v>
      </c>
    </row>
    <row r="1047" spans="1:3" x14ac:dyDescent="0.25">
      <c r="A1047" s="32" t="str">
        <f>IF(ISBLANK('Step 1.1 Raw Power Data'!A1047),"-",'Step 1.1 Raw Power Data'!A1047)</f>
        <v>-</v>
      </c>
      <c r="B1047" t="str">
        <f>IF(ISBLANK('Step 1.1 Raw Power Data'!B1047),"-",'Step 1.1 Raw Power Data'!B1047)</f>
        <v>-</v>
      </c>
      <c r="C1047" t="e">
        <f>VLOOKUP(A1047,'Step 1.2 Raw OAT Data'!$A:$B,2)</f>
        <v>#N/A</v>
      </c>
    </row>
    <row r="1048" spans="1:3" x14ac:dyDescent="0.25">
      <c r="A1048" s="32" t="str">
        <f>IF(ISBLANK('Step 1.1 Raw Power Data'!A1048),"-",'Step 1.1 Raw Power Data'!A1048)</f>
        <v>-</v>
      </c>
      <c r="B1048" t="str">
        <f>IF(ISBLANK('Step 1.1 Raw Power Data'!B1048),"-",'Step 1.1 Raw Power Data'!B1048)</f>
        <v>-</v>
      </c>
      <c r="C1048" t="e">
        <f>VLOOKUP(A1048,'Step 1.2 Raw OAT Data'!$A:$B,2)</f>
        <v>#N/A</v>
      </c>
    </row>
    <row r="1049" spans="1:3" x14ac:dyDescent="0.25">
      <c r="A1049" s="32" t="str">
        <f>IF(ISBLANK('Step 1.1 Raw Power Data'!A1049),"-",'Step 1.1 Raw Power Data'!A1049)</f>
        <v>-</v>
      </c>
      <c r="B1049" t="str">
        <f>IF(ISBLANK('Step 1.1 Raw Power Data'!B1049),"-",'Step 1.1 Raw Power Data'!B1049)</f>
        <v>-</v>
      </c>
      <c r="C1049" t="e">
        <f>VLOOKUP(A1049,'Step 1.2 Raw OAT Data'!$A:$B,2)</f>
        <v>#N/A</v>
      </c>
    </row>
    <row r="1050" spans="1:3" x14ac:dyDescent="0.25">
      <c r="A1050" s="32" t="str">
        <f>IF(ISBLANK('Step 1.1 Raw Power Data'!A1050),"-",'Step 1.1 Raw Power Data'!A1050)</f>
        <v>-</v>
      </c>
      <c r="B1050" t="str">
        <f>IF(ISBLANK('Step 1.1 Raw Power Data'!B1050),"-",'Step 1.1 Raw Power Data'!B1050)</f>
        <v>-</v>
      </c>
      <c r="C1050" t="e">
        <f>VLOOKUP(A1050,'Step 1.2 Raw OAT Data'!$A:$B,2)</f>
        <v>#N/A</v>
      </c>
    </row>
    <row r="1051" spans="1:3" x14ac:dyDescent="0.25">
      <c r="A1051" s="32" t="str">
        <f>IF(ISBLANK('Step 1.1 Raw Power Data'!A1051),"-",'Step 1.1 Raw Power Data'!A1051)</f>
        <v>-</v>
      </c>
      <c r="B1051" t="str">
        <f>IF(ISBLANK('Step 1.1 Raw Power Data'!B1051),"-",'Step 1.1 Raw Power Data'!B1051)</f>
        <v>-</v>
      </c>
      <c r="C1051" t="e">
        <f>VLOOKUP(A1051,'Step 1.2 Raw OAT Data'!$A:$B,2)</f>
        <v>#N/A</v>
      </c>
    </row>
    <row r="1052" spans="1:3" x14ac:dyDescent="0.25">
      <c r="A1052" s="32" t="str">
        <f>IF(ISBLANK('Step 1.1 Raw Power Data'!A1052),"-",'Step 1.1 Raw Power Data'!A1052)</f>
        <v>-</v>
      </c>
      <c r="B1052" t="str">
        <f>IF(ISBLANK('Step 1.1 Raw Power Data'!B1052),"-",'Step 1.1 Raw Power Data'!B1052)</f>
        <v>-</v>
      </c>
      <c r="C1052" t="e">
        <f>VLOOKUP(A1052,'Step 1.2 Raw OAT Data'!$A:$B,2)</f>
        <v>#N/A</v>
      </c>
    </row>
    <row r="1053" spans="1:3" x14ac:dyDescent="0.25">
      <c r="A1053" s="32" t="str">
        <f>IF(ISBLANK('Step 1.1 Raw Power Data'!A1053),"-",'Step 1.1 Raw Power Data'!A1053)</f>
        <v>-</v>
      </c>
      <c r="B1053" t="str">
        <f>IF(ISBLANK('Step 1.1 Raw Power Data'!B1053),"-",'Step 1.1 Raw Power Data'!B1053)</f>
        <v>-</v>
      </c>
      <c r="C1053" t="e">
        <f>VLOOKUP(A1053,'Step 1.2 Raw OAT Data'!$A:$B,2)</f>
        <v>#N/A</v>
      </c>
    </row>
    <row r="1054" spans="1:3" x14ac:dyDescent="0.25">
      <c r="A1054" s="32" t="str">
        <f>IF(ISBLANK('Step 1.1 Raw Power Data'!A1054),"-",'Step 1.1 Raw Power Data'!A1054)</f>
        <v>-</v>
      </c>
      <c r="B1054" t="str">
        <f>IF(ISBLANK('Step 1.1 Raw Power Data'!B1054),"-",'Step 1.1 Raw Power Data'!B1054)</f>
        <v>-</v>
      </c>
      <c r="C1054" t="e">
        <f>VLOOKUP(A1054,'Step 1.2 Raw OAT Data'!$A:$B,2)</f>
        <v>#N/A</v>
      </c>
    </row>
    <row r="1055" spans="1:3" x14ac:dyDescent="0.25">
      <c r="A1055" s="32" t="str">
        <f>IF(ISBLANK('Step 1.1 Raw Power Data'!A1055),"-",'Step 1.1 Raw Power Data'!A1055)</f>
        <v>-</v>
      </c>
      <c r="B1055" t="str">
        <f>IF(ISBLANK('Step 1.1 Raw Power Data'!B1055),"-",'Step 1.1 Raw Power Data'!B1055)</f>
        <v>-</v>
      </c>
      <c r="C1055" t="e">
        <f>VLOOKUP(A1055,'Step 1.2 Raw OAT Data'!$A:$B,2)</f>
        <v>#N/A</v>
      </c>
    </row>
    <row r="1056" spans="1:3" x14ac:dyDescent="0.25">
      <c r="A1056" s="32" t="str">
        <f>IF(ISBLANK('Step 1.1 Raw Power Data'!A1056),"-",'Step 1.1 Raw Power Data'!A1056)</f>
        <v>-</v>
      </c>
      <c r="B1056" t="str">
        <f>IF(ISBLANK('Step 1.1 Raw Power Data'!B1056),"-",'Step 1.1 Raw Power Data'!B1056)</f>
        <v>-</v>
      </c>
      <c r="C1056" t="e">
        <f>VLOOKUP(A1056,'Step 1.2 Raw OAT Data'!$A:$B,2)</f>
        <v>#N/A</v>
      </c>
    </row>
    <row r="1057" spans="1:3" x14ac:dyDescent="0.25">
      <c r="A1057" s="32" t="str">
        <f>IF(ISBLANK('Step 1.1 Raw Power Data'!A1057),"-",'Step 1.1 Raw Power Data'!A1057)</f>
        <v>-</v>
      </c>
      <c r="B1057" t="str">
        <f>IF(ISBLANK('Step 1.1 Raw Power Data'!B1057),"-",'Step 1.1 Raw Power Data'!B1057)</f>
        <v>-</v>
      </c>
      <c r="C1057" t="e">
        <f>VLOOKUP(A1057,'Step 1.2 Raw OAT Data'!$A:$B,2)</f>
        <v>#N/A</v>
      </c>
    </row>
    <row r="1058" spans="1:3" x14ac:dyDescent="0.25">
      <c r="A1058" s="32" t="str">
        <f>IF(ISBLANK('Step 1.1 Raw Power Data'!A1058),"-",'Step 1.1 Raw Power Data'!A1058)</f>
        <v>-</v>
      </c>
      <c r="B1058" t="str">
        <f>IF(ISBLANK('Step 1.1 Raw Power Data'!B1058),"-",'Step 1.1 Raw Power Data'!B1058)</f>
        <v>-</v>
      </c>
      <c r="C1058" t="e">
        <f>VLOOKUP(A1058,'Step 1.2 Raw OAT Data'!$A:$B,2)</f>
        <v>#N/A</v>
      </c>
    </row>
    <row r="1059" spans="1:3" x14ac:dyDescent="0.25">
      <c r="A1059" s="32" t="str">
        <f>IF(ISBLANK('Step 1.1 Raw Power Data'!A1059),"-",'Step 1.1 Raw Power Data'!A1059)</f>
        <v>-</v>
      </c>
      <c r="B1059" t="str">
        <f>IF(ISBLANK('Step 1.1 Raw Power Data'!B1059),"-",'Step 1.1 Raw Power Data'!B1059)</f>
        <v>-</v>
      </c>
      <c r="C1059" t="e">
        <f>VLOOKUP(A1059,'Step 1.2 Raw OAT Data'!$A:$B,2)</f>
        <v>#N/A</v>
      </c>
    </row>
    <row r="1060" spans="1:3" x14ac:dyDescent="0.25">
      <c r="A1060" s="32" t="str">
        <f>IF(ISBLANK('Step 1.1 Raw Power Data'!A1060),"-",'Step 1.1 Raw Power Data'!A1060)</f>
        <v>-</v>
      </c>
      <c r="B1060" t="str">
        <f>IF(ISBLANK('Step 1.1 Raw Power Data'!B1060),"-",'Step 1.1 Raw Power Data'!B1060)</f>
        <v>-</v>
      </c>
      <c r="C1060" t="e">
        <f>VLOOKUP(A1060,'Step 1.2 Raw OAT Data'!$A:$B,2)</f>
        <v>#N/A</v>
      </c>
    </row>
    <row r="1061" spans="1:3" x14ac:dyDescent="0.25">
      <c r="A1061" s="32" t="str">
        <f>IF(ISBLANK('Step 1.1 Raw Power Data'!A1061),"-",'Step 1.1 Raw Power Data'!A1061)</f>
        <v>-</v>
      </c>
      <c r="B1061" t="str">
        <f>IF(ISBLANK('Step 1.1 Raw Power Data'!B1061),"-",'Step 1.1 Raw Power Data'!B1061)</f>
        <v>-</v>
      </c>
      <c r="C1061" t="e">
        <f>VLOOKUP(A1061,'Step 1.2 Raw OAT Data'!$A:$B,2)</f>
        <v>#N/A</v>
      </c>
    </row>
    <row r="1062" spans="1:3" x14ac:dyDescent="0.25">
      <c r="A1062" s="32" t="str">
        <f>IF(ISBLANK('Step 1.1 Raw Power Data'!A1062),"-",'Step 1.1 Raw Power Data'!A1062)</f>
        <v>-</v>
      </c>
      <c r="B1062" t="str">
        <f>IF(ISBLANK('Step 1.1 Raw Power Data'!B1062),"-",'Step 1.1 Raw Power Data'!B1062)</f>
        <v>-</v>
      </c>
      <c r="C1062" t="e">
        <f>VLOOKUP(A1062,'Step 1.2 Raw OAT Data'!$A:$B,2)</f>
        <v>#N/A</v>
      </c>
    </row>
    <row r="1063" spans="1:3" x14ac:dyDescent="0.25">
      <c r="A1063" s="32" t="str">
        <f>IF(ISBLANK('Step 1.1 Raw Power Data'!A1063),"-",'Step 1.1 Raw Power Data'!A1063)</f>
        <v>-</v>
      </c>
      <c r="B1063" t="str">
        <f>IF(ISBLANK('Step 1.1 Raw Power Data'!B1063),"-",'Step 1.1 Raw Power Data'!B1063)</f>
        <v>-</v>
      </c>
      <c r="C1063" t="e">
        <f>VLOOKUP(A1063,'Step 1.2 Raw OAT Data'!$A:$B,2)</f>
        <v>#N/A</v>
      </c>
    </row>
    <row r="1064" spans="1:3" x14ac:dyDescent="0.25">
      <c r="A1064" s="32" t="str">
        <f>IF(ISBLANK('Step 1.1 Raw Power Data'!A1064),"-",'Step 1.1 Raw Power Data'!A1064)</f>
        <v>-</v>
      </c>
      <c r="B1064" t="str">
        <f>IF(ISBLANK('Step 1.1 Raw Power Data'!B1064),"-",'Step 1.1 Raw Power Data'!B1064)</f>
        <v>-</v>
      </c>
      <c r="C1064" t="e">
        <f>VLOOKUP(A1064,'Step 1.2 Raw OAT Data'!$A:$B,2)</f>
        <v>#N/A</v>
      </c>
    </row>
    <row r="1065" spans="1:3" x14ac:dyDescent="0.25">
      <c r="A1065" s="32" t="str">
        <f>IF(ISBLANK('Step 1.1 Raw Power Data'!A1065),"-",'Step 1.1 Raw Power Data'!A1065)</f>
        <v>-</v>
      </c>
      <c r="B1065" t="str">
        <f>IF(ISBLANK('Step 1.1 Raw Power Data'!B1065),"-",'Step 1.1 Raw Power Data'!B1065)</f>
        <v>-</v>
      </c>
      <c r="C1065" t="e">
        <f>VLOOKUP(A1065,'Step 1.2 Raw OAT Data'!$A:$B,2)</f>
        <v>#N/A</v>
      </c>
    </row>
    <row r="1066" spans="1:3" x14ac:dyDescent="0.25">
      <c r="A1066" s="32" t="str">
        <f>IF(ISBLANK('Step 1.1 Raw Power Data'!A1066),"-",'Step 1.1 Raw Power Data'!A1066)</f>
        <v>-</v>
      </c>
      <c r="B1066" t="str">
        <f>IF(ISBLANK('Step 1.1 Raw Power Data'!B1066),"-",'Step 1.1 Raw Power Data'!B1066)</f>
        <v>-</v>
      </c>
      <c r="C1066" t="e">
        <f>VLOOKUP(A1066,'Step 1.2 Raw OAT Data'!$A:$B,2)</f>
        <v>#N/A</v>
      </c>
    </row>
    <row r="1067" spans="1:3" x14ac:dyDescent="0.25">
      <c r="A1067" s="32" t="str">
        <f>IF(ISBLANK('Step 1.1 Raw Power Data'!A1067),"-",'Step 1.1 Raw Power Data'!A1067)</f>
        <v>-</v>
      </c>
      <c r="B1067" t="str">
        <f>IF(ISBLANK('Step 1.1 Raw Power Data'!B1067),"-",'Step 1.1 Raw Power Data'!B1067)</f>
        <v>-</v>
      </c>
      <c r="C1067" t="e">
        <f>VLOOKUP(A1067,'Step 1.2 Raw OAT Data'!$A:$B,2)</f>
        <v>#N/A</v>
      </c>
    </row>
    <row r="1068" spans="1:3" x14ac:dyDescent="0.25">
      <c r="A1068" s="32" t="str">
        <f>IF(ISBLANK('Step 1.1 Raw Power Data'!A1068),"-",'Step 1.1 Raw Power Data'!A1068)</f>
        <v>-</v>
      </c>
      <c r="B1068" t="str">
        <f>IF(ISBLANK('Step 1.1 Raw Power Data'!B1068),"-",'Step 1.1 Raw Power Data'!B1068)</f>
        <v>-</v>
      </c>
      <c r="C1068" t="e">
        <f>VLOOKUP(A1068,'Step 1.2 Raw OAT Data'!$A:$B,2)</f>
        <v>#N/A</v>
      </c>
    </row>
    <row r="1069" spans="1:3" x14ac:dyDescent="0.25">
      <c r="A1069" s="32" t="str">
        <f>IF(ISBLANK('Step 1.1 Raw Power Data'!A1069),"-",'Step 1.1 Raw Power Data'!A1069)</f>
        <v>-</v>
      </c>
      <c r="B1069" t="str">
        <f>IF(ISBLANK('Step 1.1 Raw Power Data'!B1069),"-",'Step 1.1 Raw Power Data'!B1069)</f>
        <v>-</v>
      </c>
      <c r="C1069" t="e">
        <f>VLOOKUP(A1069,'Step 1.2 Raw OAT Data'!$A:$B,2)</f>
        <v>#N/A</v>
      </c>
    </row>
    <row r="1070" spans="1:3" x14ac:dyDescent="0.25">
      <c r="A1070" s="32" t="str">
        <f>IF(ISBLANK('Step 1.1 Raw Power Data'!A1070),"-",'Step 1.1 Raw Power Data'!A1070)</f>
        <v>-</v>
      </c>
      <c r="B1070" t="str">
        <f>IF(ISBLANK('Step 1.1 Raw Power Data'!B1070),"-",'Step 1.1 Raw Power Data'!B1070)</f>
        <v>-</v>
      </c>
      <c r="C1070" t="e">
        <f>VLOOKUP(A1070,'Step 1.2 Raw OAT Data'!$A:$B,2)</f>
        <v>#N/A</v>
      </c>
    </row>
    <row r="1071" spans="1:3" x14ac:dyDescent="0.25">
      <c r="A1071" s="32" t="str">
        <f>IF(ISBLANK('Step 1.1 Raw Power Data'!A1071),"-",'Step 1.1 Raw Power Data'!A1071)</f>
        <v>-</v>
      </c>
      <c r="B1071" t="str">
        <f>IF(ISBLANK('Step 1.1 Raw Power Data'!B1071),"-",'Step 1.1 Raw Power Data'!B1071)</f>
        <v>-</v>
      </c>
      <c r="C1071" t="e">
        <f>VLOOKUP(A1071,'Step 1.2 Raw OAT Data'!$A:$B,2)</f>
        <v>#N/A</v>
      </c>
    </row>
    <row r="1072" spans="1:3" x14ac:dyDescent="0.25">
      <c r="A1072" s="32" t="str">
        <f>IF(ISBLANK('Step 1.1 Raw Power Data'!A1072),"-",'Step 1.1 Raw Power Data'!A1072)</f>
        <v>-</v>
      </c>
      <c r="B1072" t="str">
        <f>IF(ISBLANK('Step 1.1 Raw Power Data'!B1072),"-",'Step 1.1 Raw Power Data'!B1072)</f>
        <v>-</v>
      </c>
      <c r="C1072" t="e">
        <f>VLOOKUP(A1072,'Step 1.2 Raw OAT Data'!$A:$B,2)</f>
        <v>#N/A</v>
      </c>
    </row>
    <row r="1073" spans="1:3" x14ac:dyDescent="0.25">
      <c r="A1073" s="32" t="str">
        <f>IF(ISBLANK('Step 1.1 Raw Power Data'!A1073),"-",'Step 1.1 Raw Power Data'!A1073)</f>
        <v>-</v>
      </c>
      <c r="B1073" t="str">
        <f>IF(ISBLANK('Step 1.1 Raw Power Data'!B1073),"-",'Step 1.1 Raw Power Data'!B1073)</f>
        <v>-</v>
      </c>
      <c r="C1073" t="e">
        <f>VLOOKUP(A1073,'Step 1.2 Raw OAT Data'!$A:$B,2)</f>
        <v>#N/A</v>
      </c>
    </row>
    <row r="1074" spans="1:3" x14ac:dyDescent="0.25">
      <c r="A1074" s="32" t="str">
        <f>IF(ISBLANK('Step 1.1 Raw Power Data'!A1074),"-",'Step 1.1 Raw Power Data'!A1074)</f>
        <v>-</v>
      </c>
      <c r="B1074" t="str">
        <f>IF(ISBLANK('Step 1.1 Raw Power Data'!B1074),"-",'Step 1.1 Raw Power Data'!B1074)</f>
        <v>-</v>
      </c>
      <c r="C1074" t="e">
        <f>VLOOKUP(A1074,'Step 1.2 Raw OAT Data'!$A:$B,2)</f>
        <v>#N/A</v>
      </c>
    </row>
    <row r="1075" spans="1:3" x14ac:dyDescent="0.25">
      <c r="A1075" s="32" t="str">
        <f>IF(ISBLANK('Step 1.1 Raw Power Data'!A1075),"-",'Step 1.1 Raw Power Data'!A1075)</f>
        <v>-</v>
      </c>
      <c r="B1075" t="str">
        <f>IF(ISBLANK('Step 1.1 Raw Power Data'!B1075),"-",'Step 1.1 Raw Power Data'!B1075)</f>
        <v>-</v>
      </c>
      <c r="C1075" t="e">
        <f>VLOOKUP(A1075,'Step 1.2 Raw OAT Data'!$A:$B,2)</f>
        <v>#N/A</v>
      </c>
    </row>
    <row r="1076" spans="1:3" x14ac:dyDescent="0.25">
      <c r="A1076" s="32" t="str">
        <f>IF(ISBLANK('Step 1.1 Raw Power Data'!A1076),"-",'Step 1.1 Raw Power Data'!A1076)</f>
        <v>-</v>
      </c>
      <c r="B1076" t="str">
        <f>IF(ISBLANK('Step 1.1 Raw Power Data'!B1076),"-",'Step 1.1 Raw Power Data'!B1076)</f>
        <v>-</v>
      </c>
      <c r="C1076" t="e">
        <f>VLOOKUP(A1076,'Step 1.2 Raw OAT Data'!$A:$B,2)</f>
        <v>#N/A</v>
      </c>
    </row>
    <row r="1077" spans="1:3" x14ac:dyDescent="0.25">
      <c r="A1077" s="32" t="str">
        <f>IF(ISBLANK('Step 1.1 Raw Power Data'!A1077),"-",'Step 1.1 Raw Power Data'!A1077)</f>
        <v>-</v>
      </c>
      <c r="B1077" t="str">
        <f>IF(ISBLANK('Step 1.1 Raw Power Data'!B1077),"-",'Step 1.1 Raw Power Data'!B1077)</f>
        <v>-</v>
      </c>
      <c r="C1077" t="e">
        <f>VLOOKUP(A1077,'Step 1.2 Raw OAT Data'!$A:$B,2)</f>
        <v>#N/A</v>
      </c>
    </row>
    <row r="1078" spans="1:3" x14ac:dyDescent="0.25">
      <c r="A1078" s="32" t="str">
        <f>IF(ISBLANK('Step 1.1 Raw Power Data'!A1078),"-",'Step 1.1 Raw Power Data'!A1078)</f>
        <v>-</v>
      </c>
      <c r="B1078" t="str">
        <f>IF(ISBLANK('Step 1.1 Raw Power Data'!B1078),"-",'Step 1.1 Raw Power Data'!B1078)</f>
        <v>-</v>
      </c>
      <c r="C1078" t="e">
        <f>VLOOKUP(A1078,'Step 1.2 Raw OAT Data'!$A:$B,2)</f>
        <v>#N/A</v>
      </c>
    </row>
    <row r="1079" spans="1:3" x14ac:dyDescent="0.25">
      <c r="A1079" s="32" t="str">
        <f>IF(ISBLANK('Step 1.1 Raw Power Data'!A1079),"-",'Step 1.1 Raw Power Data'!A1079)</f>
        <v>-</v>
      </c>
      <c r="B1079" t="str">
        <f>IF(ISBLANK('Step 1.1 Raw Power Data'!B1079),"-",'Step 1.1 Raw Power Data'!B1079)</f>
        <v>-</v>
      </c>
      <c r="C1079" t="e">
        <f>VLOOKUP(A1079,'Step 1.2 Raw OAT Data'!$A:$B,2)</f>
        <v>#N/A</v>
      </c>
    </row>
    <row r="1080" spans="1:3" x14ac:dyDescent="0.25">
      <c r="A1080" s="32" t="str">
        <f>IF(ISBLANK('Step 1.1 Raw Power Data'!A1080),"-",'Step 1.1 Raw Power Data'!A1080)</f>
        <v>-</v>
      </c>
      <c r="B1080" t="str">
        <f>IF(ISBLANK('Step 1.1 Raw Power Data'!B1080),"-",'Step 1.1 Raw Power Data'!B1080)</f>
        <v>-</v>
      </c>
      <c r="C1080" t="e">
        <f>VLOOKUP(A1080,'Step 1.2 Raw OAT Data'!$A:$B,2)</f>
        <v>#N/A</v>
      </c>
    </row>
    <row r="1081" spans="1:3" x14ac:dyDescent="0.25">
      <c r="A1081" s="32" t="str">
        <f>IF(ISBLANK('Step 1.1 Raw Power Data'!A1081),"-",'Step 1.1 Raw Power Data'!A1081)</f>
        <v>-</v>
      </c>
      <c r="B1081" t="str">
        <f>IF(ISBLANK('Step 1.1 Raw Power Data'!B1081),"-",'Step 1.1 Raw Power Data'!B1081)</f>
        <v>-</v>
      </c>
      <c r="C1081" t="e">
        <f>VLOOKUP(A1081,'Step 1.2 Raw OAT Data'!$A:$B,2)</f>
        <v>#N/A</v>
      </c>
    </row>
    <row r="1082" spans="1:3" x14ac:dyDescent="0.25">
      <c r="A1082" s="32" t="str">
        <f>IF(ISBLANK('Step 1.1 Raw Power Data'!A1082),"-",'Step 1.1 Raw Power Data'!A1082)</f>
        <v>-</v>
      </c>
      <c r="B1082" t="str">
        <f>IF(ISBLANK('Step 1.1 Raw Power Data'!B1082),"-",'Step 1.1 Raw Power Data'!B1082)</f>
        <v>-</v>
      </c>
      <c r="C1082" t="e">
        <f>VLOOKUP(A1082,'Step 1.2 Raw OAT Data'!$A:$B,2)</f>
        <v>#N/A</v>
      </c>
    </row>
    <row r="1083" spans="1:3" x14ac:dyDescent="0.25">
      <c r="A1083" s="32" t="str">
        <f>IF(ISBLANK('Step 1.1 Raw Power Data'!A1083),"-",'Step 1.1 Raw Power Data'!A1083)</f>
        <v>-</v>
      </c>
      <c r="B1083" t="str">
        <f>IF(ISBLANK('Step 1.1 Raw Power Data'!B1083),"-",'Step 1.1 Raw Power Data'!B1083)</f>
        <v>-</v>
      </c>
      <c r="C1083" t="e">
        <f>VLOOKUP(A1083,'Step 1.2 Raw OAT Data'!$A:$B,2)</f>
        <v>#N/A</v>
      </c>
    </row>
    <row r="1084" spans="1:3" x14ac:dyDescent="0.25">
      <c r="A1084" s="32" t="str">
        <f>IF(ISBLANK('Step 1.1 Raw Power Data'!A1084),"-",'Step 1.1 Raw Power Data'!A1084)</f>
        <v>-</v>
      </c>
      <c r="B1084" t="str">
        <f>IF(ISBLANK('Step 1.1 Raw Power Data'!B1084),"-",'Step 1.1 Raw Power Data'!B1084)</f>
        <v>-</v>
      </c>
      <c r="C1084" t="e">
        <f>VLOOKUP(A1084,'Step 1.2 Raw OAT Data'!$A:$B,2)</f>
        <v>#N/A</v>
      </c>
    </row>
    <row r="1085" spans="1:3" x14ac:dyDescent="0.25">
      <c r="A1085" s="32" t="str">
        <f>IF(ISBLANK('Step 1.1 Raw Power Data'!A1085),"-",'Step 1.1 Raw Power Data'!A1085)</f>
        <v>-</v>
      </c>
      <c r="B1085" t="str">
        <f>IF(ISBLANK('Step 1.1 Raw Power Data'!B1085),"-",'Step 1.1 Raw Power Data'!B1085)</f>
        <v>-</v>
      </c>
      <c r="C1085" t="e">
        <f>VLOOKUP(A1085,'Step 1.2 Raw OAT Data'!$A:$B,2)</f>
        <v>#N/A</v>
      </c>
    </row>
    <row r="1086" spans="1:3" x14ac:dyDescent="0.25">
      <c r="A1086" s="32" t="str">
        <f>IF(ISBLANK('Step 1.1 Raw Power Data'!A1086),"-",'Step 1.1 Raw Power Data'!A1086)</f>
        <v>-</v>
      </c>
      <c r="B1086" t="str">
        <f>IF(ISBLANK('Step 1.1 Raw Power Data'!B1086),"-",'Step 1.1 Raw Power Data'!B1086)</f>
        <v>-</v>
      </c>
      <c r="C1086" t="e">
        <f>VLOOKUP(A1086,'Step 1.2 Raw OAT Data'!$A:$B,2)</f>
        <v>#N/A</v>
      </c>
    </row>
    <row r="1087" spans="1:3" x14ac:dyDescent="0.25">
      <c r="A1087" s="32" t="str">
        <f>IF(ISBLANK('Step 1.1 Raw Power Data'!A1087),"-",'Step 1.1 Raw Power Data'!A1087)</f>
        <v>-</v>
      </c>
      <c r="B1087" t="str">
        <f>IF(ISBLANK('Step 1.1 Raw Power Data'!B1087),"-",'Step 1.1 Raw Power Data'!B1087)</f>
        <v>-</v>
      </c>
      <c r="C1087" t="e">
        <f>VLOOKUP(A1087,'Step 1.2 Raw OAT Data'!$A:$B,2)</f>
        <v>#N/A</v>
      </c>
    </row>
    <row r="1088" spans="1:3" x14ac:dyDescent="0.25">
      <c r="A1088" s="32" t="str">
        <f>IF(ISBLANK('Step 1.1 Raw Power Data'!A1088),"-",'Step 1.1 Raw Power Data'!A1088)</f>
        <v>-</v>
      </c>
      <c r="B1088" t="str">
        <f>IF(ISBLANK('Step 1.1 Raw Power Data'!B1088),"-",'Step 1.1 Raw Power Data'!B1088)</f>
        <v>-</v>
      </c>
      <c r="C1088" t="e">
        <f>VLOOKUP(A1088,'Step 1.2 Raw OAT Data'!$A:$B,2)</f>
        <v>#N/A</v>
      </c>
    </row>
    <row r="1089" spans="1:3" x14ac:dyDescent="0.25">
      <c r="A1089" s="32" t="str">
        <f>IF(ISBLANK('Step 1.1 Raw Power Data'!A1089),"-",'Step 1.1 Raw Power Data'!A1089)</f>
        <v>-</v>
      </c>
      <c r="B1089" t="str">
        <f>IF(ISBLANK('Step 1.1 Raw Power Data'!B1089),"-",'Step 1.1 Raw Power Data'!B1089)</f>
        <v>-</v>
      </c>
      <c r="C1089" t="e">
        <f>VLOOKUP(A1089,'Step 1.2 Raw OAT Data'!$A:$B,2)</f>
        <v>#N/A</v>
      </c>
    </row>
    <row r="1090" spans="1:3" x14ac:dyDescent="0.25">
      <c r="A1090" s="32" t="str">
        <f>IF(ISBLANK('Step 1.1 Raw Power Data'!A1090),"-",'Step 1.1 Raw Power Data'!A1090)</f>
        <v>-</v>
      </c>
      <c r="B1090" t="str">
        <f>IF(ISBLANK('Step 1.1 Raw Power Data'!B1090),"-",'Step 1.1 Raw Power Data'!B1090)</f>
        <v>-</v>
      </c>
      <c r="C1090" t="e">
        <f>VLOOKUP(A1090,'Step 1.2 Raw OAT Data'!$A:$B,2)</f>
        <v>#N/A</v>
      </c>
    </row>
    <row r="1091" spans="1:3" x14ac:dyDescent="0.25">
      <c r="A1091" s="32" t="str">
        <f>IF(ISBLANK('Step 1.1 Raw Power Data'!A1091),"-",'Step 1.1 Raw Power Data'!A1091)</f>
        <v>-</v>
      </c>
      <c r="B1091" t="str">
        <f>IF(ISBLANK('Step 1.1 Raw Power Data'!B1091),"-",'Step 1.1 Raw Power Data'!B1091)</f>
        <v>-</v>
      </c>
      <c r="C1091" t="e">
        <f>VLOOKUP(A1091,'Step 1.2 Raw OAT Data'!$A:$B,2)</f>
        <v>#N/A</v>
      </c>
    </row>
    <row r="1092" spans="1:3" x14ac:dyDescent="0.25">
      <c r="A1092" s="32" t="str">
        <f>IF(ISBLANK('Step 1.1 Raw Power Data'!A1092),"-",'Step 1.1 Raw Power Data'!A1092)</f>
        <v>-</v>
      </c>
      <c r="B1092" t="str">
        <f>IF(ISBLANK('Step 1.1 Raw Power Data'!B1092),"-",'Step 1.1 Raw Power Data'!B1092)</f>
        <v>-</v>
      </c>
      <c r="C1092" t="e">
        <f>VLOOKUP(A1092,'Step 1.2 Raw OAT Data'!$A:$B,2)</f>
        <v>#N/A</v>
      </c>
    </row>
    <row r="1093" spans="1:3" x14ac:dyDescent="0.25">
      <c r="A1093" s="32" t="str">
        <f>IF(ISBLANK('Step 1.1 Raw Power Data'!A1093),"-",'Step 1.1 Raw Power Data'!A1093)</f>
        <v>-</v>
      </c>
      <c r="B1093" t="str">
        <f>IF(ISBLANK('Step 1.1 Raw Power Data'!B1093),"-",'Step 1.1 Raw Power Data'!B1093)</f>
        <v>-</v>
      </c>
      <c r="C1093" t="e">
        <f>VLOOKUP(A1093,'Step 1.2 Raw OAT Data'!$A:$B,2)</f>
        <v>#N/A</v>
      </c>
    </row>
    <row r="1094" spans="1:3" x14ac:dyDescent="0.25">
      <c r="A1094" s="32" t="str">
        <f>IF(ISBLANK('Step 1.1 Raw Power Data'!A1094),"-",'Step 1.1 Raw Power Data'!A1094)</f>
        <v>-</v>
      </c>
      <c r="B1094" t="str">
        <f>IF(ISBLANK('Step 1.1 Raw Power Data'!B1094),"-",'Step 1.1 Raw Power Data'!B1094)</f>
        <v>-</v>
      </c>
      <c r="C1094" t="e">
        <f>VLOOKUP(A1094,'Step 1.2 Raw OAT Data'!$A:$B,2)</f>
        <v>#N/A</v>
      </c>
    </row>
    <row r="1095" spans="1:3" x14ac:dyDescent="0.25">
      <c r="A1095" s="32" t="str">
        <f>IF(ISBLANK('Step 1.1 Raw Power Data'!A1095),"-",'Step 1.1 Raw Power Data'!A1095)</f>
        <v>-</v>
      </c>
      <c r="B1095" t="str">
        <f>IF(ISBLANK('Step 1.1 Raw Power Data'!B1095),"-",'Step 1.1 Raw Power Data'!B1095)</f>
        <v>-</v>
      </c>
      <c r="C1095" t="e">
        <f>VLOOKUP(A1095,'Step 1.2 Raw OAT Data'!$A:$B,2)</f>
        <v>#N/A</v>
      </c>
    </row>
    <row r="1096" spans="1:3" x14ac:dyDescent="0.25">
      <c r="A1096" s="32" t="str">
        <f>IF(ISBLANK('Step 1.1 Raw Power Data'!A1096),"-",'Step 1.1 Raw Power Data'!A1096)</f>
        <v>-</v>
      </c>
      <c r="B1096" t="str">
        <f>IF(ISBLANK('Step 1.1 Raw Power Data'!B1096),"-",'Step 1.1 Raw Power Data'!B1096)</f>
        <v>-</v>
      </c>
      <c r="C1096" t="e">
        <f>VLOOKUP(A1096,'Step 1.2 Raw OAT Data'!$A:$B,2)</f>
        <v>#N/A</v>
      </c>
    </row>
    <row r="1097" spans="1:3" x14ac:dyDescent="0.25">
      <c r="A1097" s="32" t="str">
        <f>IF(ISBLANK('Step 1.1 Raw Power Data'!A1097),"-",'Step 1.1 Raw Power Data'!A1097)</f>
        <v>-</v>
      </c>
      <c r="B1097" t="str">
        <f>IF(ISBLANK('Step 1.1 Raw Power Data'!B1097),"-",'Step 1.1 Raw Power Data'!B1097)</f>
        <v>-</v>
      </c>
      <c r="C1097" t="e">
        <f>VLOOKUP(A1097,'Step 1.2 Raw OAT Data'!$A:$B,2)</f>
        <v>#N/A</v>
      </c>
    </row>
    <row r="1098" spans="1:3" x14ac:dyDescent="0.25">
      <c r="A1098" s="32" t="str">
        <f>IF(ISBLANK('Step 1.1 Raw Power Data'!A1098),"-",'Step 1.1 Raw Power Data'!A1098)</f>
        <v>-</v>
      </c>
      <c r="B1098" t="str">
        <f>IF(ISBLANK('Step 1.1 Raw Power Data'!B1098),"-",'Step 1.1 Raw Power Data'!B1098)</f>
        <v>-</v>
      </c>
      <c r="C1098" t="e">
        <f>VLOOKUP(A1098,'Step 1.2 Raw OAT Data'!$A:$B,2)</f>
        <v>#N/A</v>
      </c>
    </row>
    <row r="1099" spans="1:3" x14ac:dyDescent="0.25">
      <c r="A1099" s="32" t="str">
        <f>IF(ISBLANK('Step 1.1 Raw Power Data'!A1099),"-",'Step 1.1 Raw Power Data'!A1099)</f>
        <v>-</v>
      </c>
      <c r="B1099" t="str">
        <f>IF(ISBLANK('Step 1.1 Raw Power Data'!B1099),"-",'Step 1.1 Raw Power Data'!B1099)</f>
        <v>-</v>
      </c>
      <c r="C1099" t="e">
        <f>VLOOKUP(A1099,'Step 1.2 Raw OAT Data'!$A:$B,2)</f>
        <v>#N/A</v>
      </c>
    </row>
    <row r="1100" spans="1:3" x14ac:dyDescent="0.25">
      <c r="A1100" s="32" t="str">
        <f>IF(ISBLANK('Step 1.1 Raw Power Data'!A1100),"-",'Step 1.1 Raw Power Data'!A1100)</f>
        <v>-</v>
      </c>
      <c r="B1100" t="str">
        <f>IF(ISBLANK('Step 1.1 Raw Power Data'!B1100),"-",'Step 1.1 Raw Power Data'!B1100)</f>
        <v>-</v>
      </c>
      <c r="C1100" t="e">
        <f>VLOOKUP(A1100,'Step 1.2 Raw OAT Data'!$A:$B,2)</f>
        <v>#N/A</v>
      </c>
    </row>
    <row r="1101" spans="1:3" x14ac:dyDescent="0.25">
      <c r="A1101" s="32" t="str">
        <f>IF(ISBLANK('Step 1.1 Raw Power Data'!A1101),"-",'Step 1.1 Raw Power Data'!A1101)</f>
        <v>-</v>
      </c>
      <c r="B1101" t="str">
        <f>IF(ISBLANK('Step 1.1 Raw Power Data'!B1101),"-",'Step 1.1 Raw Power Data'!B1101)</f>
        <v>-</v>
      </c>
      <c r="C1101" t="e">
        <f>VLOOKUP(A1101,'Step 1.2 Raw OAT Data'!$A:$B,2)</f>
        <v>#N/A</v>
      </c>
    </row>
    <row r="1102" spans="1:3" x14ac:dyDescent="0.25">
      <c r="A1102" s="32" t="str">
        <f>IF(ISBLANK('Step 1.1 Raw Power Data'!A1102),"-",'Step 1.1 Raw Power Data'!A1102)</f>
        <v>-</v>
      </c>
      <c r="B1102" t="str">
        <f>IF(ISBLANK('Step 1.1 Raw Power Data'!B1102),"-",'Step 1.1 Raw Power Data'!B1102)</f>
        <v>-</v>
      </c>
      <c r="C1102" t="e">
        <f>VLOOKUP(A1102,'Step 1.2 Raw OAT Data'!$A:$B,2)</f>
        <v>#N/A</v>
      </c>
    </row>
    <row r="1103" spans="1:3" x14ac:dyDescent="0.25">
      <c r="A1103" s="32" t="str">
        <f>IF(ISBLANK('Step 1.1 Raw Power Data'!A1103),"-",'Step 1.1 Raw Power Data'!A1103)</f>
        <v>-</v>
      </c>
      <c r="B1103" t="str">
        <f>IF(ISBLANK('Step 1.1 Raw Power Data'!B1103),"-",'Step 1.1 Raw Power Data'!B1103)</f>
        <v>-</v>
      </c>
      <c r="C1103" t="e">
        <f>VLOOKUP(A1103,'Step 1.2 Raw OAT Data'!$A:$B,2)</f>
        <v>#N/A</v>
      </c>
    </row>
    <row r="1104" spans="1:3" x14ac:dyDescent="0.25">
      <c r="A1104" s="32" t="str">
        <f>IF(ISBLANK('Step 1.1 Raw Power Data'!A1104),"-",'Step 1.1 Raw Power Data'!A1104)</f>
        <v>-</v>
      </c>
      <c r="B1104" t="str">
        <f>IF(ISBLANK('Step 1.1 Raw Power Data'!B1104),"-",'Step 1.1 Raw Power Data'!B1104)</f>
        <v>-</v>
      </c>
      <c r="C1104" t="e">
        <f>VLOOKUP(A1104,'Step 1.2 Raw OAT Data'!$A:$B,2)</f>
        <v>#N/A</v>
      </c>
    </row>
    <row r="1105" spans="1:3" x14ac:dyDescent="0.25">
      <c r="A1105" s="32" t="str">
        <f>IF(ISBLANK('Step 1.1 Raw Power Data'!A1105),"-",'Step 1.1 Raw Power Data'!A1105)</f>
        <v>-</v>
      </c>
      <c r="B1105" t="str">
        <f>IF(ISBLANK('Step 1.1 Raw Power Data'!B1105),"-",'Step 1.1 Raw Power Data'!B1105)</f>
        <v>-</v>
      </c>
      <c r="C1105" t="e">
        <f>VLOOKUP(A1105,'Step 1.2 Raw OAT Data'!$A:$B,2)</f>
        <v>#N/A</v>
      </c>
    </row>
    <row r="1106" spans="1:3" x14ac:dyDescent="0.25">
      <c r="A1106" s="32" t="str">
        <f>IF(ISBLANK('Step 1.1 Raw Power Data'!A1106),"-",'Step 1.1 Raw Power Data'!A1106)</f>
        <v>-</v>
      </c>
      <c r="B1106" t="str">
        <f>IF(ISBLANK('Step 1.1 Raw Power Data'!B1106),"-",'Step 1.1 Raw Power Data'!B1106)</f>
        <v>-</v>
      </c>
      <c r="C1106" t="e">
        <f>VLOOKUP(A1106,'Step 1.2 Raw OAT Data'!$A:$B,2)</f>
        <v>#N/A</v>
      </c>
    </row>
    <row r="1107" spans="1:3" x14ac:dyDescent="0.25">
      <c r="A1107" s="32" t="str">
        <f>IF(ISBLANK('Step 1.1 Raw Power Data'!A1107),"-",'Step 1.1 Raw Power Data'!A1107)</f>
        <v>-</v>
      </c>
      <c r="B1107" t="str">
        <f>IF(ISBLANK('Step 1.1 Raw Power Data'!B1107),"-",'Step 1.1 Raw Power Data'!B1107)</f>
        <v>-</v>
      </c>
      <c r="C1107" t="e">
        <f>VLOOKUP(A1107,'Step 1.2 Raw OAT Data'!$A:$B,2)</f>
        <v>#N/A</v>
      </c>
    </row>
    <row r="1108" spans="1:3" x14ac:dyDescent="0.25">
      <c r="A1108" s="32" t="str">
        <f>IF(ISBLANK('Step 1.1 Raw Power Data'!A1108),"-",'Step 1.1 Raw Power Data'!A1108)</f>
        <v>-</v>
      </c>
      <c r="B1108" t="str">
        <f>IF(ISBLANK('Step 1.1 Raw Power Data'!B1108),"-",'Step 1.1 Raw Power Data'!B1108)</f>
        <v>-</v>
      </c>
      <c r="C1108" t="e">
        <f>VLOOKUP(A1108,'Step 1.2 Raw OAT Data'!$A:$B,2)</f>
        <v>#N/A</v>
      </c>
    </row>
    <row r="1109" spans="1:3" x14ac:dyDescent="0.25">
      <c r="A1109" s="32" t="str">
        <f>IF(ISBLANK('Step 1.1 Raw Power Data'!A1109),"-",'Step 1.1 Raw Power Data'!A1109)</f>
        <v>-</v>
      </c>
      <c r="B1109" t="str">
        <f>IF(ISBLANK('Step 1.1 Raw Power Data'!B1109),"-",'Step 1.1 Raw Power Data'!B1109)</f>
        <v>-</v>
      </c>
      <c r="C1109" t="e">
        <f>VLOOKUP(A1109,'Step 1.2 Raw OAT Data'!$A:$B,2)</f>
        <v>#N/A</v>
      </c>
    </row>
    <row r="1110" spans="1:3" x14ac:dyDescent="0.25">
      <c r="A1110" s="32" t="str">
        <f>IF(ISBLANK('Step 1.1 Raw Power Data'!A1110),"-",'Step 1.1 Raw Power Data'!A1110)</f>
        <v>-</v>
      </c>
      <c r="B1110" t="str">
        <f>IF(ISBLANK('Step 1.1 Raw Power Data'!B1110),"-",'Step 1.1 Raw Power Data'!B1110)</f>
        <v>-</v>
      </c>
      <c r="C1110" t="e">
        <f>VLOOKUP(A1110,'Step 1.2 Raw OAT Data'!$A:$B,2)</f>
        <v>#N/A</v>
      </c>
    </row>
    <row r="1111" spans="1:3" x14ac:dyDescent="0.25">
      <c r="A1111" s="32" t="str">
        <f>IF(ISBLANK('Step 1.1 Raw Power Data'!A1111),"-",'Step 1.1 Raw Power Data'!A1111)</f>
        <v>-</v>
      </c>
      <c r="B1111" t="str">
        <f>IF(ISBLANK('Step 1.1 Raw Power Data'!B1111),"-",'Step 1.1 Raw Power Data'!B1111)</f>
        <v>-</v>
      </c>
      <c r="C1111" t="e">
        <f>VLOOKUP(A1111,'Step 1.2 Raw OAT Data'!$A:$B,2)</f>
        <v>#N/A</v>
      </c>
    </row>
    <row r="1112" spans="1:3" x14ac:dyDescent="0.25">
      <c r="A1112" s="32" t="str">
        <f>IF(ISBLANK('Step 1.1 Raw Power Data'!A1112),"-",'Step 1.1 Raw Power Data'!A1112)</f>
        <v>-</v>
      </c>
      <c r="B1112" t="str">
        <f>IF(ISBLANK('Step 1.1 Raw Power Data'!B1112),"-",'Step 1.1 Raw Power Data'!B1112)</f>
        <v>-</v>
      </c>
      <c r="C1112" t="e">
        <f>VLOOKUP(A1112,'Step 1.2 Raw OAT Data'!$A:$B,2)</f>
        <v>#N/A</v>
      </c>
    </row>
    <row r="1113" spans="1:3" x14ac:dyDescent="0.25">
      <c r="A1113" s="32" t="str">
        <f>IF(ISBLANK('Step 1.1 Raw Power Data'!A1113),"-",'Step 1.1 Raw Power Data'!A1113)</f>
        <v>-</v>
      </c>
      <c r="B1113" t="str">
        <f>IF(ISBLANK('Step 1.1 Raw Power Data'!B1113),"-",'Step 1.1 Raw Power Data'!B1113)</f>
        <v>-</v>
      </c>
      <c r="C1113" t="e">
        <f>VLOOKUP(A1113,'Step 1.2 Raw OAT Data'!$A:$B,2)</f>
        <v>#N/A</v>
      </c>
    </row>
    <row r="1114" spans="1:3" x14ac:dyDescent="0.25">
      <c r="A1114" s="32" t="str">
        <f>IF(ISBLANK('Step 1.1 Raw Power Data'!A1114),"-",'Step 1.1 Raw Power Data'!A1114)</f>
        <v>-</v>
      </c>
      <c r="B1114" t="str">
        <f>IF(ISBLANK('Step 1.1 Raw Power Data'!B1114),"-",'Step 1.1 Raw Power Data'!B1114)</f>
        <v>-</v>
      </c>
      <c r="C1114" t="e">
        <f>VLOOKUP(A1114,'Step 1.2 Raw OAT Data'!$A:$B,2)</f>
        <v>#N/A</v>
      </c>
    </row>
    <row r="1115" spans="1:3" x14ac:dyDescent="0.25">
      <c r="A1115" s="32" t="str">
        <f>IF(ISBLANK('Step 1.1 Raw Power Data'!A1115),"-",'Step 1.1 Raw Power Data'!A1115)</f>
        <v>-</v>
      </c>
      <c r="B1115" t="str">
        <f>IF(ISBLANK('Step 1.1 Raw Power Data'!B1115),"-",'Step 1.1 Raw Power Data'!B1115)</f>
        <v>-</v>
      </c>
      <c r="C1115" t="e">
        <f>VLOOKUP(A1115,'Step 1.2 Raw OAT Data'!$A:$B,2)</f>
        <v>#N/A</v>
      </c>
    </row>
    <row r="1116" spans="1:3" x14ac:dyDescent="0.25">
      <c r="A1116" s="32" t="str">
        <f>IF(ISBLANK('Step 1.1 Raw Power Data'!A1116),"-",'Step 1.1 Raw Power Data'!A1116)</f>
        <v>-</v>
      </c>
      <c r="B1116" t="str">
        <f>IF(ISBLANK('Step 1.1 Raw Power Data'!B1116),"-",'Step 1.1 Raw Power Data'!B1116)</f>
        <v>-</v>
      </c>
      <c r="C1116" t="e">
        <f>VLOOKUP(A1116,'Step 1.2 Raw OAT Data'!$A:$B,2)</f>
        <v>#N/A</v>
      </c>
    </row>
    <row r="1117" spans="1:3" x14ac:dyDescent="0.25">
      <c r="A1117" s="32" t="str">
        <f>IF(ISBLANK('Step 1.1 Raw Power Data'!A1117),"-",'Step 1.1 Raw Power Data'!A1117)</f>
        <v>-</v>
      </c>
      <c r="B1117" t="str">
        <f>IF(ISBLANK('Step 1.1 Raw Power Data'!B1117),"-",'Step 1.1 Raw Power Data'!B1117)</f>
        <v>-</v>
      </c>
      <c r="C1117" t="e">
        <f>VLOOKUP(A1117,'Step 1.2 Raw OAT Data'!$A:$B,2)</f>
        <v>#N/A</v>
      </c>
    </row>
    <row r="1118" spans="1:3" x14ac:dyDescent="0.25">
      <c r="A1118" s="32" t="str">
        <f>IF(ISBLANK('Step 1.1 Raw Power Data'!A1118),"-",'Step 1.1 Raw Power Data'!A1118)</f>
        <v>-</v>
      </c>
      <c r="B1118" t="str">
        <f>IF(ISBLANK('Step 1.1 Raw Power Data'!B1118),"-",'Step 1.1 Raw Power Data'!B1118)</f>
        <v>-</v>
      </c>
      <c r="C1118" t="e">
        <f>VLOOKUP(A1118,'Step 1.2 Raw OAT Data'!$A:$B,2)</f>
        <v>#N/A</v>
      </c>
    </row>
    <row r="1119" spans="1:3" x14ac:dyDescent="0.25">
      <c r="A1119" s="32" t="str">
        <f>IF(ISBLANK('Step 1.1 Raw Power Data'!A1119),"-",'Step 1.1 Raw Power Data'!A1119)</f>
        <v>-</v>
      </c>
      <c r="B1119" t="str">
        <f>IF(ISBLANK('Step 1.1 Raw Power Data'!B1119),"-",'Step 1.1 Raw Power Data'!B1119)</f>
        <v>-</v>
      </c>
      <c r="C1119" t="e">
        <f>VLOOKUP(A1119,'Step 1.2 Raw OAT Data'!$A:$B,2)</f>
        <v>#N/A</v>
      </c>
    </row>
    <row r="1120" spans="1:3" x14ac:dyDescent="0.25">
      <c r="A1120" s="32" t="str">
        <f>IF(ISBLANK('Step 1.1 Raw Power Data'!A1120),"-",'Step 1.1 Raw Power Data'!A1120)</f>
        <v>-</v>
      </c>
      <c r="B1120" t="str">
        <f>IF(ISBLANK('Step 1.1 Raw Power Data'!B1120),"-",'Step 1.1 Raw Power Data'!B1120)</f>
        <v>-</v>
      </c>
      <c r="C1120" t="e">
        <f>VLOOKUP(A1120,'Step 1.2 Raw OAT Data'!$A:$B,2)</f>
        <v>#N/A</v>
      </c>
    </row>
    <row r="1121" spans="1:3" x14ac:dyDescent="0.25">
      <c r="A1121" s="32" t="str">
        <f>IF(ISBLANK('Step 1.1 Raw Power Data'!A1121),"-",'Step 1.1 Raw Power Data'!A1121)</f>
        <v>-</v>
      </c>
      <c r="B1121" t="str">
        <f>IF(ISBLANK('Step 1.1 Raw Power Data'!B1121),"-",'Step 1.1 Raw Power Data'!B1121)</f>
        <v>-</v>
      </c>
      <c r="C1121" t="e">
        <f>VLOOKUP(A1121,'Step 1.2 Raw OAT Data'!$A:$B,2)</f>
        <v>#N/A</v>
      </c>
    </row>
    <row r="1122" spans="1:3" x14ac:dyDescent="0.25">
      <c r="A1122" s="32" t="str">
        <f>IF(ISBLANK('Step 1.1 Raw Power Data'!A1122),"-",'Step 1.1 Raw Power Data'!A1122)</f>
        <v>-</v>
      </c>
      <c r="B1122" t="str">
        <f>IF(ISBLANK('Step 1.1 Raw Power Data'!B1122),"-",'Step 1.1 Raw Power Data'!B1122)</f>
        <v>-</v>
      </c>
      <c r="C1122" t="e">
        <f>VLOOKUP(A1122,'Step 1.2 Raw OAT Data'!$A:$B,2)</f>
        <v>#N/A</v>
      </c>
    </row>
    <row r="1123" spans="1:3" x14ac:dyDescent="0.25">
      <c r="A1123" s="32" t="str">
        <f>IF(ISBLANK('Step 1.1 Raw Power Data'!A1123),"-",'Step 1.1 Raw Power Data'!A1123)</f>
        <v>-</v>
      </c>
      <c r="B1123" t="str">
        <f>IF(ISBLANK('Step 1.1 Raw Power Data'!B1123),"-",'Step 1.1 Raw Power Data'!B1123)</f>
        <v>-</v>
      </c>
      <c r="C1123" t="e">
        <f>VLOOKUP(A1123,'Step 1.2 Raw OAT Data'!$A:$B,2)</f>
        <v>#N/A</v>
      </c>
    </row>
    <row r="1124" spans="1:3" x14ac:dyDescent="0.25">
      <c r="A1124" s="32" t="str">
        <f>IF(ISBLANK('Step 1.1 Raw Power Data'!A1124),"-",'Step 1.1 Raw Power Data'!A1124)</f>
        <v>-</v>
      </c>
      <c r="B1124" t="str">
        <f>IF(ISBLANK('Step 1.1 Raw Power Data'!B1124),"-",'Step 1.1 Raw Power Data'!B1124)</f>
        <v>-</v>
      </c>
      <c r="C1124" t="e">
        <f>VLOOKUP(A1124,'Step 1.2 Raw OAT Data'!$A:$B,2)</f>
        <v>#N/A</v>
      </c>
    </row>
    <row r="1125" spans="1:3" x14ac:dyDescent="0.25">
      <c r="A1125" s="32" t="str">
        <f>IF(ISBLANK('Step 1.1 Raw Power Data'!A1125),"-",'Step 1.1 Raw Power Data'!A1125)</f>
        <v>-</v>
      </c>
      <c r="B1125" t="str">
        <f>IF(ISBLANK('Step 1.1 Raw Power Data'!B1125),"-",'Step 1.1 Raw Power Data'!B1125)</f>
        <v>-</v>
      </c>
      <c r="C1125" t="e">
        <f>VLOOKUP(A1125,'Step 1.2 Raw OAT Data'!$A:$B,2)</f>
        <v>#N/A</v>
      </c>
    </row>
    <row r="1126" spans="1:3" x14ac:dyDescent="0.25">
      <c r="A1126" s="32" t="str">
        <f>IF(ISBLANK('Step 1.1 Raw Power Data'!A1126),"-",'Step 1.1 Raw Power Data'!A1126)</f>
        <v>-</v>
      </c>
      <c r="B1126" t="str">
        <f>IF(ISBLANK('Step 1.1 Raw Power Data'!B1126),"-",'Step 1.1 Raw Power Data'!B1126)</f>
        <v>-</v>
      </c>
      <c r="C1126" t="e">
        <f>VLOOKUP(A1126,'Step 1.2 Raw OAT Data'!$A:$B,2)</f>
        <v>#N/A</v>
      </c>
    </row>
    <row r="1127" spans="1:3" x14ac:dyDescent="0.25">
      <c r="A1127" s="32" t="str">
        <f>IF(ISBLANK('Step 1.1 Raw Power Data'!A1127),"-",'Step 1.1 Raw Power Data'!A1127)</f>
        <v>-</v>
      </c>
      <c r="B1127" t="str">
        <f>IF(ISBLANK('Step 1.1 Raw Power Data'!B1127),"-",'Step 1.1 Raw Power Data'!B1127)</f>
        <v>-</v>
      </c>
      <c r="C1127" t="e">
        <f>VLOOKUP(A1127,'Step 1.2 Raw OAT Data'!$A:$B,2)</f>
        <v>#N/A</v>
      </c>
    </row>
    <row r="1128" spans="1:3" x14ac:dyDescent="0.25">
      <c r="A1128" s="32" t="str">
        <f>IF(ISBLANK('Step 1.1 Raw Power Data'!A1128),"-",'Step 1.1 Raw Power Data'!A1128)</f>
        <v>-</v>
      </c>
      <c r="B1128" t="str">
        <f>IF(ISBLANK('Step 1.1 Raw Power Data'!B1128),"-",'Step 1.1 Raw Power Data'!B1128)</f>
        <v>-</v>
      </c>
      <c r="C1128" t="e">
        <f>VLOOKUP(A1128,'Step 1.2 Raw OAT Data'!$A:$B,2)</f>
        <v>#N/A</v>
      </c>
    </row>
    <row r="1129" spans="1:3" x14ac:dyDescent="0.25">
      <c r="A1129" s="32" t="str">
        <f>IF(ISBLANK('Step 1.1 Raw Power Data'!A1129),"-",'Step 1.1 Raw Power Data'!A1129)</f>
        <v>-</v>
      </c>
      <c r="B1129" t="str">
        <f>IF(ISBLANK('Step 1.1 Raw Power Data'!B1129),"-",'Step 1.1 Raw Power Data'!B1129)</f>
        <v>-</v>
      </c>
      <c r="C1129" t="e">
        <f>VLOOKUP(A1129,'Step 1.2 Raw OAT Data'!$A:$B,2)</f>
        <v>#N/A</v>
      </c>
    </row>
    <row r="1130" spans="1:3" x14ac:dyDescent="0.25">
      <c r="A1130" s="32" t="str">
        <f>IF(ISBLANK('Step 1.1 Raw Power Data'!A1130),"-",'Step 1.1 Raw Power Data'!A1130)</f>
        <v>-</v>
      </c>
      <c r="B1130" t="str">
        <f>IF(ISBLANK('Step 1.1 Raw Power Data'!B1130),"-",'Step 1.1 Raw Power Data'!B1130)</f>
        <v>-</v>
      </c>
      <c r="C1130" t="e">
        <f>VLOOKUP(A1130,'Step 1.2 Raw OAT Data'!$A:$B,2)</f>
        <v>#N/A</v>
      </c>
    </row>
    <row r="1131" spans="1:3" x14ac:dyDescent="0.25">
      <c r="A1131" s="32" t="str">
        <f>IF(ISBLANK('Step 1.1 Raw Power Data'!A1131),"-",'Step 1.1 Raw Power Data'!A1131)</f>
        <v>-</v>
      </c>
      <c r="B1131" t="str">
        <f>IF(ISBLANK('Step 1.1 Raw Power Data'!B1131),"-",'Step 1.1 Raw Power Data'!B1131)</f>
        <v>-</v>
      </c>
      <c r="C1131" t="e">
        <f>VLOOKUP(A1131,'Step 1.2 Raw OAT Data'!$A:$B,2)</f>
        <v>#N/A</v>
      </c>
    </row>
    <row r="1132" spans="1:3" x14ac:dyDescent="0.25">
      <c r="A1132" s="32" t="str">
        <f>IF(ISBLANK('Step 1.1 Raw Power Data'!A1132),"-",'Step 1.1 Raw Power Data'!A1132)</f>
        <v>-</v>
      </c>
      <c r="B1132" t="str">
        <f>IF(ISBLANK('Step 1.1 Raw Power Data'!B1132),"-",'Step 1.1 Raw Power Data'!B1132)</f>
        <v>-</v>
      </c>
      <c r="C1132" t="e">
        <f>VLOOKUP(A1132,'Step 1.2 Raw OAT Data'!$A:$B,2)</f>
        <v>#N/A</v>
      </c>
    </row>
    <row r="1133" spans="1:3" x14ac:dyDescent="0.25">
      <c r="A1133" s="32" t="str">
        <f>IF(ISBLANK('Step 1.1 Raw Power Data'!A1133),"-",'Step 1.1 Raw Power Data'!A1133)</f>
        <v>-</v>
      </c>
      <c r="B1133" t="str">
        <f>IF(ISBLANK('Step 1.1 Raw Power Data'!B1133),"-",'Step 1.1 Raw Power Data'!B1133)</f>
        <v>-</v>
      </c>
      <c r="C1133" t="e">
        <f>VLOOKUP(A1133,'Step 1.2 Raw OAT Data'!$A:$B,2)</f>
        <v>#N/A</v>
      </c>
    </row>
    <row r="1134" spans="1:3" x14ac:dyDescent="0.25">
      <c r="A1134" s="32" t="str">
        <f>IF(ISBLANK('Step 1.1 Raw Power Data'!A1134),"-",'Step 1.1 Raw Power Data'!A1134)</f>
        <v>-</v>
      </c>
      <c r="B1134" t="str">
        <f>IF(ISBLANK('Step 1.1 Raw Power Data'!B1134),"-",'Step 1.1 Raw Power Data'!B1134)</f>
        <v>-</v>
      </c>
      <c r="C1134" t="e">
        <f>VLOOKUP(A1134,'Step 1.2 Raw OAT Data'!$A:$B,2)</f>
        <v>#N/A</v>
      </c>
    </row>
    <row r="1135" spans="1:3" x14ac:dyDescent="0.25">
      <c r="A1135" s="32" t="str">
        <f>IF(ISBLANK('Step 1.1 Raw Power Data'!A1135),"-",'Step 1.1 Raw Power Data'!A1135)</f>
        <v>-</v>
      </c>
      <c r="B1135" t="str">
        <f>IF(ISBLANK('Step 1.1 Raw Power Data'!B1135),"-",'Step 1.1 Raw Power Data'!B1135)</f>
        <v>-</v>
      </c>
      <c r="C1135" t="e">
        <f>VLOOKUP(A1135,'Step 1.2 Raw OAT Data'!$A:$B,2)</f>
        <v>#N/A</v>
      </c>
    </row>
    <row r="1136" spans="1:3" x14ac:dyDescent="0.25">
      <c r="A1136" s="32" t="str">
        <f>IF(ISBLANK('Step 1.1 Raw Power Data'!A1136),"-",'Step 1.1 Raw Power Data'!A1136)</f>
        <v>-</v>
      </c>
      <c r="B1136" t="str">
        <f>IF(ISBLANK('Step 1.1 Raw Power Data'!B1136),"-",'Step 1.1 Raw Power Data'!B1136)</f>
        <v>-</v>
      </c>
      <c r="C1136" t="e">
        <f>VLOOKUP(A1136,'Step 1.2 Raw OAT Data'!$A:$B,2)</f>
        <v>#N/A</v>
      </c>
    </row>
    <row r="1137" spans="1:3" x14ac:dyDescent="0.25">
      <c r="A1137" s="32" t="str">
        <f>IF(ISBLANK('Step 1.1 Raw Power Data'!A1137),"-",'Step 1.1 Raw Power Data'!A1137)</f>
        <v>-</v>
      </c>
      <c r="B1137" t="str">
        <f>IF(ISBLANK('Step 1.1 Raw Power Data'!B1137),"-",'Step 1.1 Raw Power Data'!B1137)</f>
        <v>-</v>
      </c>
      <c r="C1137" t="e">
        <f>VLOOKUP(A1137,'Step 1.2 Raw OAT Data'!$A:$B,2)</f>
        <v>#N/A</v>
      </c>
    </row>
    <row r="1138" spans="1:3" x14ac:dyDescent="0.25">
      <c r="A1138" s="32" t="str">
        <f>IF(ISBLANK('Step 1.1 Raw Power Data'!A1138),"-",'Step 1.1 Raw Power Data'!A1138)</f>
        <v>-</v>
      </c>
      <c r="B1138" t="str">
        <f>IF(ISBLANK('Step 1.1 Raw Power Data'!B1138),"-",'Step 1.1 Raw Power Data'!B1138)</f>
        <v>-</v>
      </c>
      <c r="C1138" t="e">
        <f>VLOOKUP(A1138,'Step 1.2 Raw OAT Data'!$A:$B,2)</f>
        <v>#N/A</v>
      </c>
    </row>
    <row r="1139" spans="1:3" x14ac:dyDescent="0.25">
      <c r="A1139" s="32" t="str">
        <f>IF(ISBLANK('Step 1.1 Raw Power Data'!A1139),"-",'Step 1.1 Raw Power Data'!A1139)</f>
        <v>-</v>
      </c>
      <c r="B1139" t="str">
        <f>IF(ISBLANK('Step 1.1 Raw Power Data'!B1139),"-",'Step 1.1 Raw Power Data'!B1139)</f>
        <v>-</v>
      </c>
      <c r="C1139" t="e">
        <f>VLOOKUP(A1139,'Step 1.2 Raw OAT Data'!$A:$B,2)</f>
        <v>#N/A</v>
      </c>
    </row>
    <row r="1140" spans="1:3" x14ac:dyDescent="0.25">
      <c r="A1140" s="32" t="str">
        <f>IF(ISBLANK('Step 1.1 Raw Power Data'!A1140),"-",'Step 1.1 Raw Power Data'!A1140)</f>
        <v>-</v>
      </c>
      <c r="B1140" t="str">
        <f>IF(ISBLANK('Step 1.1 Raw Power Data'!B1140),"-",'Step 1.1 Raw Power Data'!B1140)</f>
        <v>-</v>
      </c>
      <c r="C1140" t="e">
        <f>VLOOKUP(A1140,'Step 1.2 Raw OAT Data'!$A:$B,2)</f>
        <v>#N/A</v>
      </c>
    </row>
    <row r="1141" spans="1:3" x14ac:dyDescent="0.25">
      <c r="A1141" s="32" t="str">
        <f>IF(ISBLANK('Step 1.1 Raw Power Data'!A1141),"-",'Step 1.1 Raw Power Data'!A1141)</f>
        <v>-</v>
      </c>
      <c r="B1141" t="str">
        <f>IF(ISBLANK('Step 1.1 Raw Power Data'!B1141),"-",'Step 1.1 Raw Power Data'!B1141)</f>
        <v>-</v>
      </c>
      <c r="C1141" t="e">
        <f>VLOOKUP(A1141,'Step 1.2 Raw OAT Data'!$A:$B,2)</f>
        <v>#N/A</v>
      </c>
    </row>
    <row r="1142" spans="1:3" x14ac:dyDescent="0.25">
      <c r="A1142" s="32" t="str">
        <f>IF(ISBLANK('Step 1.1 Raw Power Data'!A1142),"-",'Step 1.1 Raw Power Data'!A1142)</f>
        <v>-</v>
      </c>
      <c r="B1142" t="str">
        <f>IF(ISBLANK('Step 1.1 Raw Power Data'!B1142),"-",'Step 1.1 Raw Power Data'!B1142)</f>
        <v>-</v>
      </c>
      <c r="C1142" t="e">
        <f>VLOOKUP(A1142,'Step 1.2 Raw OAT Data'!$A:$B,2)</f>
        <v>#N/A</v>
      </c>
    </row>
    <row r="1143" spans="1:3" x14ac:dyDescent="0.25">
      <c r="A1143" s="32" t="str">
        <f>IF(ISBLANK('Step 1.1 Raw Power Data'!A1143),"-",'Step 1.1 Raw Power Data'!A1143)</f>
        <v>-</v>
      </c>
      <c r="B1143" t="str">
        <f>IF(ISBLANK('Step 1.1 Raw Power Data'!B1143),"-",'Step 1.1 Raw Power Data'!B1143)</f>
        <v>-</v>
      </c>
      <c r="C1143" t="e">
        <f>VLOOKUP(A1143,'Step 1.2 Raw OAT Data'!$A:$B,2)</f>
        <v>#N/A</v>
      </c>
    </row>
    <row r="1144" spans="1:3" x14ac:dyDescent="0.25">
      <c r="A1144" s="32" t="str">
        <f>IF(ISBLANK('Step 1.1 Raw Power Data'!A1144),"-",'Step 1.1 Raw Power Data'!A1144)</f>
        <v>-</v>
      </c>
      <c r="B1144" t="str">
        <f>IF(ISBLANK('Step 1.1 Raw Power Data'!B1144),"-",'Step 1.1 Raw Power Data'!B1144)</f>
        <v>-</v>
      </c>
      <c r="C1144" t="e">
        <f>VLOOKUP(A1144,'Step 1.2 Raw OAT Data'!$A:$B,2)</f>
        <v>#N/A</v>
      </c>
    </row>
    <row r="1145" spans="1:3" x14ac:dyDescent="0.25">
      <c r="A1145" s="32" t="str">
        <f>IF(ISBLANK('Step 1.1 Raw Power Data'!A1145),"-",'Step 1.1 Raw Power Data'!A1145)</f>
        <v>-</v>
      </c>
      <c r="B1145" t="str">
        <f>IF(ISBLANK('Step 1.1 Raw Power Data'!B1145),"-",'Step 1.1 Raw Power Data'!B1145)</f>
        <v>-</v>
      </c>
      <c r="C1145" t="e">
        <f>VLOOKUP(A1145,'Step 1.2 Raw OAT Data'!$A:$B,2)</f>
        <v>#N/A</v>
      </c>
    </row>
    <row r="1146" spans="1:3" x14ac:dyDescent="0.25">
      <c r="A1146" s="32" t="str">
        <f>IF(ISBLANK('Step 1.1 Raw Power Data'!A1146),"-",'Step 1.1 Raw Power Data'!A1146)</f>
        <v>-</v>
      </c>
      <c r="B1146" t="str">
        <f>IF(ISBLANK('Step 1.1 Raw Power Data'!B1146),"-",'Step 1.1 Raw Power Data'!B1146)</f>
        <v>-</v>
      </c>
      <c r="C1146" t="e">
        <f>VLOOKUP(A1146,'Step 1.2 Raw OAT Data'!$A:$B,2)</f>
        <v>#N/A</v>
      </c>
    </row>
    <row r="1147" spans="1:3" x14ac:dyDescent="0.25">
      <c r="A1147" s="32" t="str">
        <f>IF(ISBLANK('Step 1.1 Raw Power Data'!A1147),"-",'Step 1.1 Raw Power Data'!A1147)</f>
        <v>-</v>
      </c>
      <c r="B1147" t="str">
        <f>IF(ISBLANK('Step 1.1 Raw Power Data'!B1147),"-",'Step 1.1 Raw Power Data'!B1147)</f>
        <v>-</v>
      </c>
      <c r="C1147" t="e">
        <f>VLOOKUP(A1147,'Step 1.2 Raw OAT Data'!$A:$B,2)</f>
        <v>#N/A</v>
      </c>
    </row>
    <row r="1148" spans="1:3" x14ac:dyDescent="0.25">
      <c r="A1148" s="32" t="str">
        <f>IF(ISBLANK('Step 1.1 Raw Power Data'!A1148),"-",'Step 1.1 Raw Power Data'!A1148)</f>
        <v>-</v>
      </c>
      <c r="B1148" t="str">
        <f>IF(ISBLANK('Step 1.1 Raw Power Data'!B1148),"-",'Step 1.1 Raw Power Data'!B1148)</f>
        <v>-</v>
      </c>
      <c r="C1148" t="e">
        <f>VLOOKUP(A1148,'Step 1.2 Raw OAT Data'!$A:$B,2)</f>
        <v>#N/A</v>
      </c>
    </row>
    <row r="1149" spans="1:3" x14ac:dyDescent="0.25">
      <c r="A1149" s="32" t="str">
        <f>IF(ISBLANK('Step 1.1 Raw Power Data'!A1149),"-",'Step 1.1 Raw Power Data'!A1149)</f>
        <v>-</v>
      </c>
      <c r="B1149" t="str">
        <f>IF(ISBLANK('Step 1.1 Raw Power Data'!B1149),"-",'Step 1.1 Raw Power Data'!B1149)</f>
        <v>-</v>
      </c>
      <c r="C1149" t="e">
        <f>VLOOKUP(A1149,'Step 1.2 Raw OAT Data'!$A:$B,2)</f>
        <v>#N/A</v>
      </c>
    </row>
    <row r="1150" spans="1:3" x14ac:dyDescent="0.25">
      <c r="A1150" s="32" t="str">
        <f>IF(ISBLANK('Step 1.1 Raw Power Data'!A1150),"-",'Step 1.1 Raw Power Data'!A1150)</f>
        <v>-</v>
      </c>
      <c r="B1150" t="str">
        <f>IF(ISBLANK('Step 1.1 Raw Power Data'!B1150),"-",'Step 1.1 Raw Power Data'!B1150)</f>
        <v>-</v>
      </c>
      <c r="C1150" t="e">
        <f>VLOOKUP(A1150,'Step 1.2 Raw OAT Data'!$A:$B,2)</f>
        <v>#N/A</v>
      </c>
    </row>
    <row r="1151" spans="1:3" x14ac:dyDescent="0.25">
      <c r="A1151" s="32" t="str">
        <f>IF(ISBLANK('Step 1.1 Raw Power Data'!A1151),"-",'Step 1.1 Raw Power Data'!A1151)</f>
        <v>-</v>
      </c>
      <c r="B1151" t="str">
        <f>IF(ISBLANK('Step 1.1 Raw Power Data'!B1151),"-",'Step 1.1 Raw Power Data'!B1151)</f>
        <v>-</v>
      </c>
      <c r="C1151" t="e">
        <f>VLOOKUP(A1151,'Step 1.2 Raw OAT Data'!$A:$B,2)</f>
        <v>#N/A</v>
      </c>
    </row>
    <row r="1152" spans="1:3" x14ac:dyDescent="0.25">
      <c r="A1152" s="32" t="str">
        <f>IF(ISBLANK('Step 1.1 Raw Power Data'!A1152),"-",'Step 1.1 Raw Power Data'!A1152)</f>
        <v>-</v>
      </c>
      <c r="B1152" t="str">
        <f>IF(ISBLANK('Step 1.1 Raw Power Data'!B1152),"-",'Step 1.1 Raw Power Data'!B1152)</f>
        <v>-</v>
      </c>
      <c r="C1152" t="e">
        <f>VLOOKUP(A1152,'Step 1.2 Raw OAT Data'!$A:$B,2)</f>
        <v>#N/A</v>
      </c>
    </row>
    <row r="1153" spans="1:3" x14ac:dyDescent="0.25">
      <c r="A1153" s="32" t="str">
        <f>IF(ISBLANK('Step 1.1 Raw Power Data'!A1153),"-",'Step 1.1 Raw Power Data'!A1153)</f>
        <v>-</v>
      </c>
      <c r="B1153" t="str">
        <f>IF(ISBLANK('Step 1.1 Raw Power Data'!B1153),"-",'Step 1.1 Raw Power Data'!B1153)</f>
        <v>-</v>
      </c>
      <c r="C1153" t="e">
        <f>VLOOKUP(A1153,'Step 1.2 Raw OAT Data'!$A:$B,2)</f>
        <v>#N/A</v>
      </c>
    </row>
    <row r="1154" spans="1:3" x14ac:dyDescent="0.25">
      <c r="A1154" s="32" t="str">
        <f>IF(ISBLANK('Step 1.1 Raw Power Data'!A1154),"-",'Step 1.1 Raw Power Data'!A1154)</f>
        <v>-</v>
      </c>
      <c r="B1154" t="str">
        <f>IF(ISBLANK('Step 1.1 Raw Power Data'!B1154),"-",'Step 1.1 Raw Power Data'!B1154)</f>
        <v>-</v>
      </c>
      <c r="C1154" t="e">
        <f>VLOOKUP(A1154,'Step 1.2 Raw OAT Data'!$A:$B,2)</f>
        <v>#N/A</v>
      </c>
    </row>
    <row r="1155" spans="1:3" x14ac:dyDescent="0.25">
      <c r="A1155" s="32" t="str">
        <f>IF(ISBLANK('Step 1.1 Raw Power Data'!A1155),"-",'Step 1.1 Raw Power Data'!A1155)</f>
        <v>-</v>
      </c>
      <c r="B1155" t="str">
        <f>IF(ISBLANK('Step 1.1 Raw Power Data'!B1155),"-",'Step 1.1 Raw Power Data'!B1155)</f>
        <v>-</v>
      </c>
      <c r="C1155" t="e">
        <f>VLOOKUP(A1155,'Step 1.2 Raw OAT Data'!$A:$B,2)</f>
        <v>#N/A</v>
      </c>
    </row>
    <row r="1156" spans="1:3" x14ac:dyDescent="0.25">
      <c r="A1156" s="32" t="str">
        <f>IF(ISBLANK('Step 1.1 Raw Power Data'!A1156),"-",'Step 1.1 Raw Power Data'!A1156)</f>
        <v>-</v>
      </c>
      <c r="B1156" t="str">
        <f>IF(ISBLANK('Step 1.1 Raw Power Data'!B1156),"-",'Step 1.1 Raw Power Data'!B1156)</f>
        <v>-</v>
      </c>
      <c r="C1156" t="e">
        <f>VLOOKUP(A1156,'Step 1.2 Raw OAT Data'!$A:$B,2)</f>
        <v>#N/A</v>
      </c>
    </row>
    <row r="1157" spans="1:3" x14ac:dyDescent="0.25">
      <c r="A1157" s="32" t="str">
        <f>IF(ISBLANK('Step 1.1 Raw Power Data'!A1157),"-",'Step 1.1 Raw Power Data'!A1157)</f>
        <v>-</v>
      </c>
      <c r="B1157" t="str">
        <f>IF(ISBLANK('Step 1.1 Raw Power Data'!B1157),"-",'Step 1.1 Raw Power Data'!B1157)</f>
        <v>-</v>
      </c>
      <c r="C1157" t="e">
        <f>VLOOKUP(A1157,'Step 1.2 Raw OAT Data'!$A:$B,2)</f>
        <v>#N/A</v>
      </c>
    </row>
    <row r="1158" spans="1:3" x14ac:dyDescent="0.25">
      <c r="A1158" s="32" t="str">
        <f>IF(ISBLANK('Step 1.1 Raw Power Data'!A1158),"-",'Step 1.1 Raw Power Data'!A1158)</f>
        <v>-</v>
      </c>
      <c r="B1158" t="str">
        <f>IF(ISBLANK('Step 1.1 Raw Power Data'!B1158),"-",'Step 1.1 Raw Power Data'!B1158)</f>
        <v>-</v>
      </c>
      <c r="C1158" t="e">
        <f>VLOOKUP(A1158,'Step 1.2 Raw OAT Data'!$A:$B,2)</f>
        <v>#N/A</v>
      </c>
    </row>
    <row r="1159" spans="1:3" x14ac:dyDescent="0.25">
      <c r="A1159" s="32" t="str">
        <f>IF(ISBLANK('Step 1.1 Raw Power Data'!A1159),"-",'Step 1.1 Raw Power Data'!A1159)</f>
        <v>-</v>
      </c>
      <c r="B1159" t="str">
        <f>IF(ISBLANK('Step 1.1 Raw Power Data'!B1159),"-",'Step 1.1 Raw Power Data'!B1159)</f>
        <v>-</v>
      </c>
      <c r="C1159" t="e">
        <f>VLOOKUP(A1159,'Step 1.2 Raw OAT Data'!$A:$B,2)</f>
        <v>#N/A</v>
      </c>
    </row>
    <row r="1160" spans="1:3" x14ac:dyDescent="0.25">
      <c r="A1160" s="32" t="str">
        <f>IF(ISBLANK('Step 1.1 Raw Power Data'!A1160),"-",'Step 1.1 Raw Power Data'!A1160)</f>
        <v>-</v>
      </c>
      <c r="B1160" t="str">
        <f>IF(ISBLANK('Step 1.1 Raw Power Data'!B1160),"-",'Step 1.1 Raw Power Data'!B1160)</f>
        <v>-</v>
      </c>
      <c r="C1160" t="e">
        <f>VLOOKUP(A1160,'Step 1.2 Raw OAT Data'!$A:$B,2)</f>
        <v>#N/A</v>
      </c>
    </row>
    <row r="1161" spans="1:3" x14ac:dyDescent="0.25">
      <c r="A1161" s="32" t="str">
        <f>IF(ISBLANK('Step 1.1 Raw Power Data'!A1161),"-",'Step 1.1 Raw Power Data'!A1161)</f>
        <v>-</v>
      </c>
      <c r="B1161" t="str">
        <f>IF(ISBLANK('Step 1.1 Raw Power Data'!B1161),"-",'Step 1.1 Raw Power Data'!B1161)</f>
        <v>-</v>
      </c>
      <c r="C1161" t="e">
        <f>VLOOKUP(A1161,'Step 1.2 Raw OAT Data'!$A:$B,2)</f>
        <v>#N/A</v>
      </c>
    </row>
    <row r="1162" spans="1:3" x14ac:dyDescent="0.25">
      <c r="A1162" s="32" t="str">
        <f>IF(ISBLANK('Step 1.1 Raw Power Data'!A1162),"-",'Step 1.1 Raw Power Data'!A1162)</f>
        <v>-</v>
      </c>
      <c r="B1162" t="str">
        <f>IF(ISBLANK('Step 1.1 Raw Power Data'!B1162),"-",'Step 1.1 Raw Power Data'!B1162)</f>
        <v>-</v>
      </c>
      <c r="C1162" t="e">
        <f>VLOOKUP(A1162,'Step 1.2 Raw OAT Data'!$A:$B,2)</f>
        <v>#N/A</v>
      </c>
    </row>
    <row r="1163" spans="1:3" x14ac:dyDescent="0.25">
      <c r="A1163" s="32" t="str">
        <f>IF(ISBLANK('Step 1.1 Raw Power Data'!A1163),"-",'Step 1.1 Raw Power Data'!A1163)</f>
        <v>-</v>
      </c>
      <c r="B1163" t="str">
        <f>IF(ISBLANK('Step 1.1 Raw Power Data'!B1163),"-",'Step 1.1 Raw Power Data'!B1163)</f>
        <v>-</v>
      </c>
      <c r="C1163" t="e">
        <f>VLOOKUP(A1163,'Step 1.2 Raw OAT Data'!$A:$B,2)</f>
        <v>#N/A</v>
      </c>
    </row>
    <row r="1164" spans="1:3" x14ac:dyDescent="0.25">
      <c r="A1164" s="32" t="str">
        <f>IF(ISBLANK('Step 1.1 Raw Power Data'!A1164),"-",'Step 1.1 Raw Power Data'!A1164)</f>
        <v>-</v>
      </c>
      <c r="B1164" t="str">
        <f>IF(ISBLANK('Step 1.1 Raw Power Data'!B1164),"-",'Step 1.1 Raw Power Data'!B1164)</f>
        <v>-</v>
      </c>
      <c r="C1164" t="e">
        <f>VLOOKUP(A1164,'Step 1.2 Raw OAT Data'!$A:$B,2)</f>
        <v>#N/A</v>
      </c>
    </row>
    <row r="1165" spans="1:3" x14ac:dyDescent="0.25">
      <c r="A1165" s="32" t="str">
        <f>IF(ISBLANK('Step 1.1 Raw Power Data'!A1165),"-",'Step 1.1 Raw Power Data'!A1165)</f>
        <v>-</v>
      </c>
      <c r="B1165" t="str">
        <f>IF(ISBLANK('Step 1.1 Raw Power Data'!B1165),"-",'Step 1.1 Raw Power Data'!B1165)</f>
        <v>-</v>
      </c>
      <c r="C1165" t="e">
        <f>VLOOKUP(A1165,'Step 1.2 Raw OAT Data'!$A:$B,2)</f>
        <v>#N/A</v>
      </c>
    </row>
    <row r="1166" spans="1:3" x14ac:dyDescent="0.25">
      <c r="A1166" s="32" t="str">
        <f>IF(ISBLANK('Step 1.1 Raw Power Data'!A1166),"-",'Step 1.1 Raw Power Data'!A1166)</f>
        <v>-</v>
      </c>
      <c r="B1166" t="str">
        <f>IF(ISBLANK('Step 1.1 Raw Power Data'!B1166),"-",'Step 1.1 Raw Power Data'!B1166)</f>
        <v>-</v>
      </c>
      <c r="C1166" t="e">
        <f>VLOOKUP(A1166,'Step 1.2 Raw OAT Data'!$A:$B,2)</f>
        <v>#N/A</v>
      </c>
    </row>
    <row r="1167" spans="1:3" x14ac:dyDescent="0.25">
      <c r="A1167" s="32" t="str">
        <f>IF(ISBLANK('Step 1.1 Raw Power Data'!A1167),"-",'Step 1.1 Raw Power Data'!A1167)</f>
        <v>-</v>
      </c>
      <c r="B1167" t="str">
        <f>IF(ISBLANK('Step 1.1 Raw Power Data'!B1167),"-",'Step 1.1 Raw Power Data'!B1167)</f>
        <v>-</v>
      </c>
      <c r="C1167" t="e">
        <f>VLOOKUP(A1167,'Step 1.2 Raw OAT Data'!$A:$B,2)</f>
        <v>#N/A</v>
      </c>
    </row>
    <row r="1168" spans="1:3" x14ac:dyDescent="0.25">
      <c r="A1168" s="32" t="str">
        <f>IF(ISBLANK('Step 1.1 Raw Power Data'!A1168),"-",'Step 1.1 Raw Power Data'!A1168)</f>
        <v>-</v>
      </c>
      <c r="B1168" t="str">
        <f>IF(ISBLANK('Step 1.1 Raw Power Data'!B1168),"-",'Step 1.1 Raw Power Data'!B1168)</f>
        <v>-</v>
      </c>
      <c r="C1168" t="e">
        <f>VLOOKUP(A1168,'Step 1.2 Raw OAT Data'!$A:$B,2)</f>
        <v>#N/A</v>
      </c>
    </row>
    <row r="1169" spans="1:3" x14ac:dyDescent="0.25">
      <c r="A1169" s="32" t="str">
        <f>IF(ISBLANK('Step 1.1 Raw Power Data'!A1169),"-",'Step 1.1 Raw Power Data'!A1169)</f>
        <v>-</v>
      </c>
      <c r="B1169" t="str">
        <f>IF(ISBLANK('Step 1.1 Raw Power Data'!B1169),"-",'Step 1.1 Raw Power Data'!B1169)</f>
        <v>-</v>
      </c>
      <c r="C1169" t="e">
        <f>VLOOKUP(A1169,'Step 1.2 Raw OAT Data'!$A:$B,2)</f>
        <v>#N/A</v>
      </c>
    </row>
    <row r="1170" spans="1:3" x14ac:dyDescent="0.25">
      <c r="A1170" s="32" t="str">
        <f>IF(ISBLANK('Step 1.1 Raw Power Data'!A1170),"-",'Step 1.1 Raw Power Data'!A1170)</f>
        <v>-</v>
      </c>
      <c r="B1170" t="str">
        <f>IF(ISBLANK('Step 1.1 Raw Power Data'!B1170),"-",'Step 1.1 Raw Power Data'!B1170)</f>
        <v>-</v>
      </c>
      <c r="C1170" t="e">
        <f>VLOOKUP(A1170,'Step 1.2 Raw OAT Data'!$A:$B,2)</f>
        <v>#N/A</v>
      </c>
    </row>
    <row r="1171" spans="1:3" x14ac:dyDescent="0.25">
      <c r="A1171" s="32" t="str">
        <f>IF(ISBLANK('Step 1.1 Raw Power Data'!A1171),"-",'Step 1.1 Raw Power Data'!A1171)</f>
        <v>-</v>
      </c>
      <c r="B1171" t="str">
        <f>IF(ISBLANK('Step 1.1 Raw Power Data'!B1171),"-",'Step 1.1 Raw Power Data'!B1171)</f>
        <v>-</v>
      </c>
      <c r="C1171" t="e">
        <f>VLOOKUP(A1171,'Step 1.2 Raw OAT Data'!$A:$B,2)</f>
        <v>#N/A</v>
      </c>
    </row>
    <row r="1172" spans="1:3" x14ac:dyDescent="0.25">
      <c r="A1172" s="32" t="str">
        <f>IF(ISBLANK('Step 1.1 Raw Power Data'!A1172),"-",'Step 1.1 Raw Power Data'!A1172)</f>
        <v>-</v>
      </c>
      <c r="B1172" t="str">
        <f>IF(ISBLANK('Step 1.1 Raw Power Data'!B1172),"-",'Step 1.1 Raw Power Data'!B1172)</f>
        <v>-</v>
      </c>
      <c r="C1172" t="e">
        <f>VLOOKUP(A1172,'Step 1.2 Raw OAT Data'!$A:$B,2)</f>
        <v>#N/A</v>
      </c>
    </row>
    <row r="1173" spans="1:3" x14ac:dyDescent="0.25">
      <c r="A1173" s="32" t="str">
        <f>IF(ISBLANK('Step 1.1 Raw Power Data'!A1173),"-",'Step 1.1 Raw Power Data'!A1173)</f>
        <v>-</v>
      </c>
      <c r="B1173" t="str">
        <f>IF(ISBLANK('Step 1.1 Raw Power Data'!B1173),"-",'Step 1.1 Raw Power Data'!B1173)</f>
        <v>-</v>
      </c>
      <c r="C1173" t="e">
        <f>VLOOKUP(A1173,'Step 1.2 Raw OAT Data'!$A:$B,2)</f>
        <v>#N/A</v>
      </c>
    </row>
    <row r="1174" spans="1:3" x14ac:dyDescent="0.25">
      <c r="A1174" s="32" t="str">
        <f>IF(ISBLANK('Step 1.1 Raw Power Data'!A1174),"-",'Step 1.1 Raw Power Data'!A1174)</f>
        <v>-</v>
      </c>
      <c r="B1174" t="str">
        <f>IF(ISBLANK('Step 1.1 Raw Power Data'!B1174),"-",'Step 1.1 Raw Power Data'!B1174)</f>
        <v>-</v>
      </c>
      <c r="C1174" t="e">
        <f>VLOOKUP(A1174,'Step 1.2 Raw OAT Data'!$A:$B,2)</f>
        <v>#N/A</v>
      </c>
    </row>
    <row r="1175" spans="1:3" x14ac:dyDescent="0.25">
      <c r="A1175" s="32" t="str">
        <f>IF(ISBLANK('Step 1.1 Raw Power Data'!A1175),"-",'Step 1.1 Raw Power Data'!A1175)</f>
        <v>-</v>
      </c>
      <c r="B1175" t="str">
        <f>IF(ISBLANK('Step 1.1 Raw Power Data'!B1175),"-",'Step 1.1 Raw Power Data'!B1175)</f>
        <v>-</v>
      </c>
      <c r="C1175" t="e">
        <f>VLOOKUP(A1175,'Step 1.2 Raw OAT Data'!$A:$B,2)</f>
        <v>#N/A</v>
      </c>
    </row>
    <row r="1176" spans="1:3" x14ac:dyDescent="0.25">
      <c r="A1176" s="32" t="str">
        <f>IF(ISBLANK('Step 1.1 Raw Power Data'!A1176),"-",'Step 1.1 Raw Power Data'!A1176)</f>
        <v>-</v>
      </c>
      <c r="B1176" t="str">
        <f>IF(ISBLANK('Step 1.1 Raw Power Data'!B1176),"-",'Step 1.1 Raw Power Data'!B1176)</f>
        <v>-</v>
      </c>
      <c r="C1176" t="e">
        <f>VLOOKUP(A1176,'Step 1.2 Raw OAT Data'!$A:$B,2)</f>
        <v>#N/A</v>
      </c>
    </row>
    <row r="1177" spans="1:3" x14ac:dyDescent="0.25">
      <c r="A1177" s="32" t="str">
        <f>IF(ISBLANK('Step 1.1 Raw Power Data'!A1177),"-",'Step 1.1 Raw Power Data'!A1177)</f>
        <v>-</v>
      </c>
      <c r="B1177" t="str">
        <f>IF(ISBLANK('Step 1.1 Raw Power Data'!B1177),"-",'Step 1.1 Raw Power Data'!B1177)</f>
        <v>-</v>
      </c>
      <c r="C1177" t="e">
        <f>VLOOKUP(A1177,'Step 1.2 Raw OAT Data'!$A:$B,2)</f>
        <v>#N/A</v>
      </c>
    </row>
    <row r="1178" spans="1:3" x14ac:dyDescent="0.25">
      <c r="A1178" s="32" t="str">
        <f>IF(ISBLANK('Step 1.1 Raw Power Data'!A1178),"-",'Step 1.1 Raw Power Data'!A1178)</f>
        <v>-</v>
      </c>
      <c r="B1178" t="str">
        <f>IF(ISBLANK('Step 1.1 Raw Power Data'!B1178),"-",'Step 1.1 Raw Power Data'!B1178)</f>
        <v>-</v>
      </c>
      <c r="C1178" t="e">
        <f>VLOOKUP(A1178,'Step 1.2 Raw OAT Data'!$A:$B,2)</f>
        <v>#N/A</v>
      </c>
    </row>
    <row r="1179" spans="1:3" x14ac:dyDescent="0.25">
      <c r="A1179" s="32" t="str">
        <f>IF(ISBLANK('Step 1.1 Raw Power Data'!A1179),"-",'Step 1.1 Raw Power Data'!A1179)</f>
        <v>-</v>
      </c>
      <c r="B1179" t="str">
        <f>IF(ISBLANK('Step 1.1 Raw Power Data'!B1179),"-",'Step 1.1 Raw Power Data'!B1179)</f>
        <v>-</v>
      </c>
      <c r="C1179" t="e">
        <f>VLOOKUP(A1179,'Step 1.2 Raw OAT Data'!$A:$B,2)</f>
        <v>#N/A</v>
      </c>
    </row>
    <row r="1180" spans="1:3" x14ac:dyDescent="0.25">
      <c r="A1180" s="32" t="str">
        <f>IF(ISBLANK('Step 1.1 Raw Power Data'!A1180),"-",'Step 1.1 Raw Power Data'!A1180)</f>
        <v>-</v>
      </c>
      <c r="B1180" t="str">
        <f>IF(ISBLANK('Step 1.1 Raw Power Data'!B1180),"-",'Step 1.1 Raw Power Data'!B1180)</f>
        <v>-</v>
      </c>
      <c r="C1180" t="e">
        <f>VLOOKUP(A1180,'Step 1.2 Raw OAT Data'!$A:$B,2)</f>
        <v>#N/A</v>
      </c>
    </row>
    <row r="1181" spans="1:3" x14ac:dyDescent="0.25">
      <c r="A1181" s="32" t="str">
        <f>IF(ISBLANK('Step 1.1 Raw Power Data'!A1181),"-",'Step 1.1 Raw Power Data'!A1181)</f>
        <v>-</v>
      </c>
      <c r="B1181" t="str">
        <f>IF(ISBLANK('Step 1.1 Raw Power Data'!B1181),"-",'Step 1.1 Raw Power Data'!B1181)</f>
        <v>-</v>
      </c>
      <c r="C1181" t="e">
        <f>VLOOKUP(A1181,'Step 1.2 Raw OAT Data'!$A:$B,2)</f>
        <v>#N/A</v>
      </c>
    </row>
    <row r="1182" spans="1:3" x14ac:dyDescent="0.25">
      <c r="A1182" s="32" t="str">
        <f>IF(ISBLANK('Step 1.1 Raw Power Data'!A1182),"-",'Step 1.1 Raw Power Data'!A1182)</f>
        <v>-</v>
      </c>
      <c r="B1182" t="str">
        <f>IF(ISBLANK('Step 1.1 Raw Power Data'!B1182),"-",'Step 1.1 Raw Power Data'!B1182)</f>
        <v>-</v>
      </c>
      <c r="C1182" t="e">
        <f>VLOOKUP(A1182,'Step 1.2 Raw OAT Data'!$A:$B,2)</f>
        <v>#N/A</v>
      </c>
    </row>
    <row r="1183" spans="1:3" x14ac:dyDescent="0.25">
      <c r="A1183" s="32" t="str">
        <f>IF(ISBLANK('Step 1.1 Raw Power Data'!A1183),"-",'Step 1.1 Raw Power Data'!A1183)</f>
        <v>-</v>
      </c>
      <c r="B1183" t="str">
        <f>IF(ISBLANK('Step 1.1 Raw Power Data'!B1183),"-",'Step 1.1 Raw Power Data'!B1183)</f>
        <v>-</v>
      </c>
      <c r="C1183" t="e">
        <f>VLOOKUP(A1183,'Step 1.2 Raw OAT Data'!$A:$B,2)</f>
        <v>#N/A</v>
      </c>
    </row>
    <row r="1184" spans="1:3" x14ac:dyDescent="0.25">
      <c r="A1184" s="32" t="str">
        <f>IF(ISBLANK('Step 1.1 Raw Power Data'!A1184),"-",'Step 1.1 Raw Power Data'!A1184)</f>
        <v>-</v>
      </c>
      <c r="B1184" t="str">
        <f>IF(ISBLANK('Step 1.1 Raw Power Data'!B1184),"-",'Step 1.1 Raw Power Data'!B1184)</f>
        <v>-</v>
      </c>
      <c r="C1184" t="e">
        <f>VLOOKUP(A1184,'Step 1.2 Raw OAT Data'!$A:$B,2)</f>
        <v>#N/A</v>
      </c>
    </row>
    <row r="1185" spans="1:3" x14ac:dyDescent="0.25">
      <c r="A1185" s="32" t="str">
        <f>IF(ISBLANK('Step 1.1 Raw Power Data'!A1185),"-",'Step 1.1 Raw Power Data'!A1185)</f>
        <v>-</v>
      </c>
      <c r="B1185" t="str">
        <f>IF(ISBLANK('Step 1.1 Raw Power Data'!B1185),"-",'Step 1.1 Raw Power Data'!B1185)</f>
        <v>-</v>
      </c>
      <c r="C1185" t="e">
        <f>VLOOKUP(A1185,'Step 1.2 Raw OAT Data'!$A:$B,2)</f>
        <v>#N/A</v>
      </c>
    </row>
    <row r="1186" spans="1:3" x14ac:dyDescent="0.25">
      <c r="A1186" s="32" t="str">
        <f>IF(ISBLANK('Step 1.1 Raw Power Data'!A1186),"-",'Step 1.1 Raw Power Data'!A1186)</f>
        <v>-</v>
      </c>
      <c r="B1186" t="str">
        <f>IF(ISBLANK('Step 1.1 Raw Power Data'!B1186),"-",'Step 1.1 Raw Power Data'!B1186)</f>
        <v>-</v>
      </c>
      <c r="C1186" t="e">
        <f>VLOOKUP(A1186,'Step 1.2 Raw OAT Data'!$A:$B,2)</f>
        <v>#N/A</v>
      </c>
    </row>
    <row r="1187" spans="1:3" x14ac:dyDescent="0.25">
      <c r="A1187" s="32" t="str">
        <f>IF(ISBLANK('Step 1.1 Raw Power Data'!A1187),"-",'Step 1.1 Raw Power Data'!A1187)</f>
        <v>-</v>
      </c>
      <c r="B1187" t="str">
        <f>IF(ISBLANK('Step 1.1 Raw Power Data'!B1187),"-",'Step 1.1 Raw Power Data'!B1187)</f>
        <v>-</v>
      </c>
      <c r="C1187" t="e">
        <f>VLOOKUP(A1187,'Step 1.2 Raw OAT Data'!$A:$B,2)</f>
        <v>#N/A</v>
      </c>
    </row>
    <row r="1188" spans="1:3" x14ac:dyDescent="0.25">
      <c r="A1188" s="32" t="str">
        <f>IF(ISBLANK('Step 1.1 Raw Power Data'!A1188),"-",'Step 1.1 Raw Power Data'!A1188)</f>
        <v>-</v>
      </c>
      <c r="B1188" t="str">
        <f>IF(ISBLANK('Step 1.1 Raw Power Data'!B1188),"-",'Step 1.1 Raw Power Data'!B1188)</f>
        <v>-</v>
      </c>
      <c r="C1188" t="e">
        <f>VLOOKUP(A1188,'Step 1.2 Raw OAT Data'!$A:$B,2)</f>
        <v>#N/A</v>
      </c>
    </row>
    <row r="1189" spans="1:3" x14ac:dyDescent="0.25">
      <c r="A1189" s="32" t="str">
        <f>IF(ISBLANK('Step 1.1 Raw Power Data'!A1189),"-",'Step 1.1 Raw Power Data'!A1189)</f>
        <v>-</v>
      </c>
      <c r="B1189" t="str">
        <f>IF(ISBLANK('Step 1.1 Raw Power Data'!B1189),"-",'Step 1.1 Raw Power Data'!B1189)</f>
        <v>-</v>
      </c>
      <c r="C1189" t="e">
        <f>VLOOKUP(A1189,'Step 1.2 Raw OAT Data'!$A:$B,2)</f>
        <v>#N/A</v>
      </c>
    </row>
    <row r="1190" spans="1:3" x14ac:dyDescent="0.25">
      <c r="A1190" s="32" t="str">
        <f>IF(ISBLANK('Step 1.1 Raw Power Data'!A1190),"-",'Step 1.1 Raw Power Data'!A1190)</f>
        <v>-</v>
      </c>
      <c r="B1190" t="str">
        <f>IF(ISBLANK('Step 1.1 Raw Power Data'!B1190),"-",'Step 1.1 Raw Power Data'!B1190)</f>
        <v>-</v>
      </c>
      <c r="C1190" t="e">
        <f>VLOOKUP(A1190,'Step 1.2 Raw OAT Data'!$A:$B,2)</f>
        <v>#N/A</v>
      </c>
    </row>
    <row r="1191" spans="1:3" x14ac:dyDescent="0.25">
      <c r="A1191" s="32" t="str">
        <f>IF(ISBLANK('Step 1.1 Raw Power Data'!A1191),"-",'Step 1.1 Raw Power Data'!A1191)</f>
        <v>-</v>
      </c>
      <c r="B1191" t="str">
        <f>IF(ISBLANK('Step 1.1 Raw Power Data'!B1191),"-",'Step 1.1 Raw Power Data'!B1191)</f>
        <v>-</v>
      </c>
      <c r="C1191" t="e">
        <f>VLOOKUP(A1191,'Step 1.2 Raw OAT Data'!$A:$B,2)</f>
        <v>#N/A</v>
      </c>
    </row>
    <row r="1192" spans="1:3" x14ac:dyDescent="0.25">
      <c r="A1192" s="32" t="str">
        <f>IF(ISBLANK('Step 1.1 Raw Power Data'!A1192),"-",'Step 1.1 Raw Power Data'!A1192)</f>
        <v>-</v>
      </c>
      <c r="B1192" t="str">
        <f>IF(ISBLANK('Step 1.1 Raw Power Data'!B1192),"-",'Step 1.1 Raw Power Data'!B1192)</f>
        <v>-</v>
      </c>
      <c r="C1192" t="e">
        <f>VLOOKUP(A1192,'Step 1.2 Raw OAT Data'!$A:$B,2)</f>
        <v>#N/A</v>
      </c>
    </row>
    <row r="1193" spans="1:3" x14ac:dyDescent="0.25">
      <c r="A1193" s="32" t="str">
        <f>IF(ISBLANK('Step 1.1 Raw Power Data'!A1193),"-",'Step 1.1 Raw Power Data'!A1193)</f>
        <v>-</v>
      </c>
      <c r="B1193" t="str">
        <f>IF(ISBLANK('Step 1.1 Raw Power Data'!B1193),"-",'Step 1.1 Raw Power Data'!B1193)</f>
        <v>-</v>
      </c>
      <c r="C1193" t="e">
        <f>VLOOKUP(A1193,'Step 1.2 Raw OAT Data'!$A:$B,2)</f>
        <v>#N/A</v>
      </c>
    </row>
    <row r="1194" spans="1:3" x14ac:dyDescent="0.25">
      <c r="A1194" s="32" t="str">
        <f>IF(ISBLANK('Step 1.1 Raw Power Data'!A1194),"-",'Step 1.1 Raw Power Data'!A1194)</f>
        <v>-</v>
      </c>
      <c r="B1194" t="str">
        <f>IF(ISBLANK('Step 1.1 Raw Power Data'!B1194),"-",'Step 1.1 Raw Power Data'!B1194)</f>
        <v>-</v>
      </c>
      <c r="C1194" t="e">
        <f>VLOOKUP(A1194,'Step 1.2 Raw OAT Data'!$A:$B,2)</f>
        <v>#N/A</v>
      </c>
    </row>
    <row r="1195" spans="1:3" x14ac:dyDescent="0.25">
      <c r="A1195" s="32" t="str">
        <f>IF(ISBLANK('Step 1.1 Raw Power Data'!A1195),"-",'Step 1.1 Raw Power Data'!A1195)</f>
        <v>-</v>
      </c>
      <c r="B1195" t="str">
        <f>IF(ISBLANK('Step 1.1 Raw Power Data'!B1195),"-",'Step 1.1 Raw Power Data'!B1195)</f>
        <v>-</v>
      </c>
      <c r="C1195" t="e">
        <f>VLOOKUP(A1195,'Step 1.2 Raw OAT Data'!$A:$B,2)</f>
        <v>#N/A</v>
      </c>
    </row>
    <row r="1196" spans="1:3" x14ac:dyDescent="0.25">
      <c r="A1196" s="32" t="str">
        <f>IF(ISBLANK('Step 1.1 Raw Power Data'!A1196),"-",'Step 1.1 Raw Power Data'!A1196)</f>
        <v>-</v>
      </c>
      <c r="B1196" t="str">
        <f>IF(ISBLANK('Step 1.1 Raw Power Data'!B1196),"-",'Step 1.1 Raw Power Data'!B1196)</f>
        <v>-</v>
      </c>
      <c r="C1196" t="e">
        <f>VLOOKUP(A1196,'Step 1.2 Raw OAT Data'!$A:$B,2)</f>
        <v>#N/A</v>
      </c>
    </row>
    <row r="1197" spans="1:3" x14ac:dyDescent="0.25">
      <c r="A1197" s="32" t="str">
        <f>IF(ISBLANK('Step 1.1 Raw Power Data'!A1197),"-",'Step 1.1 Raw Power Data'!A1197)</f>
        <v>-</v>
      </c>
      <c r="B1197" t="str">
        <f>IF(ISBLANK('Step 1.1 Raw Power Data'!B1197),"-",'Step 1.1 Raw Power Data'!B1197)</f>
        <v>-</v>
      </c>
      <c r="C1197" t="e">
        <f>VLOOKUP(A1197,'Step 1.2 Raw OAT Data'!$A:$B,2)</f>
        <v>#N/A</v>
      </c>
    </row>
    <row r="1198" spans="1:3" x14ac:dyDescent="0.25">
      <c r="A1198" s="32" t="str">
        <f>IF(ISBLANK('Step 1.1 Raw Power Data'!A1198),"-",'Step 1.1 Raw Power Data'!A1198)</f>
        <v>-</v>
      </c>
      <c r="B1198" t="str">
        <f>IF(ISBLANK('Step 1.1 Raw Power Data'!B1198),"-",'Step 1.1 Raw Power Data'!B1198)</f>
        <v>-</v>
      </c>
      <c r="C1198" t="e">
        <f>VLOOKUP(A1198,'Step 1.2 Raw OAT Data'!$A:$B,2)</f>
        <v>#N/A</v>
      </c>
    </row>
    <row r="1199" spans="1:3" x14ac:dyDescent="0.25">
      <c r="A1199" s="32" t="str">
        <f>IF(ISBLANK('Step 1.1 Raw Power Data'!A1199),"-",'Step 1.1 Raw Power Data'!A1199)</f>
        <v>-</v>
      </c>
      <c r="B1199" t="str">
        <f>IF(ISBLANK('Step 1.1 Raw Power Data'!B1199),"-",'Step 1.1 Raw Power Data'!B1199)</f>
        <v>-</v>
      </c>
      <c r="C1199" t="e">
        <f>VLOOKUP(A1199,'Step 1.2 Raw OAT Data'!$A:$B,2)</f>
        <v>#N/A</v>
      </c>
    </row>
    <row r="1200" spans="1:3" x14ac:dyDescent="0.25">
      <c r="A1200" s="32" t="str">
        <f>IF(ISBLANK('Step 1.1 Raw Power Data'!A1200),"-",'Step 1.1 Raw Power Data'!A1200)</f>
        <v>-</v>
      </c>
      <c r="B1200" t="str">
        <f>IF(ISBLANK('Step 1.1 Raw Power Data'!B1200),"-",'Step 1.1 Raw Power Data'!B1200)</f>
        <v>-</v>
      </c>
      <c r="C1200" t="e">
        <f>VLOOKUP(A1200,'Step 1.2 Raw OAT Data'!$A:$B,2)</f>
        <v>#N/A</v>
      </c>
    </row>
    <row r="1201" spans="1:3" x14ac:dyDescent="0.25">
      <c r="A1201" s="32" t="str">
        <f>IF(ISBLANK('Step 1.1 Raw Power Data'!A1201),"-",'Step 1.1 Raw Power Data'!A1201)</f>
        <v>-</v>
      </c>
      <c r="B1201" t="str">
        <f>IF(ISBLANK('Step 1.1 Raw Power Data'!B1201),"-",'Step 1.1 Raw Power Data'!B1201)</f>
        <v>-</v>
      </c>
      <c r="C1201" t="e">
        <f>VLOOKUP(A1201,'Step 1.2 Raw OAT Data'!$A:$B,2)</f>
        <v>#N/A</v>
      </c>
    </row>
    <row r="1202" spans="1:3" x14ac:dyDescent="0.25">
      <c r="A1202" s="32" t="str">
        <f>IF(ISBLANK('Step 1.1 Raw Power Data'!A1202),"-",'Step 1.1 Raw Power Data'!A1202)</f>
        <v>-</v>
      </c>
      <c r="B1202" t="str">
        <f>IF(ISBLANK('Step 1.1 Raw Power Data'!B1202),"-",'Step 1.1 Raw Power Data'!B1202)</f>
        <v>-</v>
      </c>
      <c r="C1202" t="e">
        <f>VLOOKUP(A1202,'Step 1.2 Raw OAT Data'!$A:$B,2)</f>
        <v>#N/A</v>
      </c>
    </row>
    <row r="1203" spans="1:3" x14ac:dyDescent="0.25">
      <c r="A1203" s="32" t="str">
        <f>IF(ISBLANK('Step 1.1 Raw Power Data'!A1203),"-",'Step 1.1 Raw Power Data'!A1203)</f>
        <v>-</v>
      </c>
      <c r="B1203" t="str">
        <f>IF(ISBLANK('Step 1.1 Raw Power Data'!B1203),"-",'Step 1.1 Raw Power Data'!B1203)</f>
        <v>-</v>
      </c>
      <c r="C1203" t="e">
        <f>VLOOKUP(A1203,'Step 1.2 Raw OAT Data'!$A:$B,2)</f>
        <v>#N/A</v>
      </c>
    </row>
    <row r="1204" spans="1:3" x14ac:dyDescent="0.25">
      <c r="A1204" s="32" t="str">
        <f>IF(ISBLANK('Step 1.1 Raw Power Data'!A1204),"-",'Step 1.1 Raw Power Data'!A1204)</f>
        <v>-</v>
      </c>
      <c r="B1204" t="str">
        <f>IF(ISBLANK('Step 1.1 Raw Power Data'!B1204),"-",'Step 1.1 Raw Power Data'!B1204)</f>
        <v>-</v>
      </c>
      <c r="C1204" t="e">
        <f>VLOOKUP(A1204,'Step 1.2 Raw OAT Data'!$A:$B,2)</f>
        <v>#N/A</v>
      </c>
    </row>
    <row r="1205" spans="1:3" x14ac:dyDescent="0.25">
      <c r="A1205" s="32" t="str">
        <f>IF(ISBLANK('Step 1.1 Raw Power Data'!A1205),"-",'Step 1.1 Raw Power Data'!A1205)</f>
        <v>-</v>
      </c>
      <c r="B1205" t="str">
        <f>IF(ISBLANK('Step 1.1 Raw Power Data'!B1205),"-",'Step 1.1 Raw Power Data'!B1205)</f>
        <v>-</v>
      </c>
      <c r="C1205" t="e">
        <f>VLOOKUP(A1205,'Step 1.2 Raw OAT Data'!$A:$B,2)</f>
        <v>#N/A</v>
      </c>
    </row>
    <row r="1206" spans="1:3" x14ac:dyDescent="0.25">
      <c r="A1206" s="32" t="str">
        <f>IF(ISBLANK('Step 1.1 Raw Power Data'!A1206),"-",'Step 1.1 Raw Power Data'!A1206)</f>
        <v>-</v>
      </c>
      <c r="B1206" t="str">
        <f>IF(ISBLANK('Step 1.1 Raw Power Data'!B1206),"-",'Step 1.1 Raw Power Data'!B1206)</f>
        <v>-</v>
      </c>
      <c r="C1206" t="e">
        <f>VLOOKUP(A1206,'Step 1.2 Raw OAT Data'!$A:$B,2)</f>
        <v>#N/A</v>
      </c>
    </row>
    <row r="1207" spans="1:3" x14ac:dyDescent="0.25">
      <c r="A1207" s="32" t="str">
        <f>IF(ISBLANK('Step 1.1 Raw Power Data'!A1207),"-",'Step 1.1 Raw Power Data'!A1207)</f>
        <v>-</v>
      </c>
      <c r="B1207" t="str">
        <f>IF(ISBLANK('Step 1.1 Raw Power Data'!B1207),"-",'Step 1.1 Raw Power Data'!B1207)</f>
        <v>-</v>
      </c>
      <c r="C1207" t="e">
        <f>VLOOKUP(A1207,'Step 1.2 Raw OAT Data'!$A:$B,2)</f>
        <v>#N/A</v>
      </c>
    </row>
    <row r="1208" spans="1:3" x14ac:dyDescent="0.25">
      <c r="A1208" s="32" t="str">
        <f>IF(ISBLANK('Step 1.1 Raw Power Data'!A1208),"-",'Step 1.1 Raw Power Data'!A1208)</f>
        <v>-</v>
      </c>
      <c r="B1208" t="str">
        <f>IF(ISBLANK('Step 1.1 Raw Power Data'!B1208),"-",'Step 1.1 Raw Power Data'!B1208)</f>
        <v>-</v>
      </c>
      <c r="C1208" t="e">
        <f>VLOOKUP(A1208,'Step 1.2 Raw OAT Data'!$A:$B,2)</f>
        <v>#N/A</v>
      </c>
    </row>
    <row r="1209" spans="1:3" x14ac:dyDescent="0.25">
      <c r="A1209" s="32" t="str">
        <f>IF(ISBLANK('Step 1.1 Raw Power Data'!A1209),"-",'Step 1.1 Raw Power Data'!A1209)</f>
        <v>-</v>
      </c>
      <c r="B1209" t="str">
        <f>IF(ISBLANK('Step 1.1 Raw Power Data'!B1209),"-",'Step 1.1 Raw Power Data'!B1209)</f>
        <v>-</v>
      </c>
      <c r="C1209" t="e">
        <f>VLOOKUP(A1209,'Step 1.2 Raw OAT Data'!$A:$B,2)</f>
        <v>#N/A</v>
      </c>
    </row>
    <row r="1210" spans="1:3" x14ac:dyDescent="0.25">
      <c r="A1210" s="32" t="str">
        <f>IF(ISBLANK('Step 1.1 Raw Power Data'!A1210),"-",'Step 1.1 Raw Power Data'!A1210)</f>
        <v>-</v>
      </c>
      <c r="B1210" t="str">
        <f>IF(ISBLANK('Step 1.1 Raw Power Data'!B1210),"-",'Step 1.1 Raw Power Data'!B1210)</f>
        <v>-</v>
      </c>
      <c r="C1210" t="e">
        <f>VLOOKUP(A1210,'Step 1.2 Raw OAT Data'!$A:$B,2)</f>
        <v>#N/A</v>
      </c>
    </row>
    <row r="1211" spans="1:3" x14ac:dyDescent="0.25">
      <c r="A1211" s="32" t="str">
        <f>IF(ISBLANK('Step 1.1 Raw Power Data'!A1211),"-",'Step 1.1 Raw Power Data'!A1211)</f>
        <v>-</v>
      </c>
      <c r="B1211" t="str">
        <f>IF(ISBLANK('Step 1.1 Raw Power Data'!B1211),"-",'Step 1.1 Raw Power Data'!B1211)</f>
        <v>-</v>
      </c>
      <c r="C1211" t="e">
        <f>VLOOKUP(A1211,'Step 1.2 Raw OAT Data'!$A:$B,2)</f>
        <v>#N/A</v>
      </c>
    </row>
    <row r="1212" spans="1:3" x14ac:dyDescent="0.25">
      <c r="A1212" s="32" t="str">
        <f>IF(ISBLANK('Step 1.1 Raw Power Data'!A1212),"-",'Step 1.1 Raw Power Data'!A1212)</f>
        <v>-</v>
      </c>
      <c r="B1212" t="str">
        <f>IF(ISBLANK('Step 1.1 Raw Power Data'!B1212),"-",'Step 1.1 Raw Power Data'!B1212)</f>
        <v>-</v>
      </c>
      <c r="C1212" t="e">
        <f>VLOOKUP(A1212,'Step 1.2 Raw OAT Data'!$A:$B,2)</f>
        <v>#N/A</v>
      </c>
    </row>
    <row r="1213" spans="1:3" x14ac:dyDescent="0.25">
      <c r="A1213" s="32" t="str">
        <f>IF(ISBLANK('Step 1.1 Raw Power Data'!A1213),"-",'Step 1.1 Raw Power Data'!A1213)</f>
        <v>-</v>
      </c>
      <c r="B1213" t="str">
        <f>IF(ISBLANK('Step 1.1 Raw Power Data'!B1213),"-",'Step 1.1 Raw Power Data'!B1213)</f>
        <v>-</v>
      </c>
      <c r="C1213" t="e">
        <f>VLOOKUP(A1213,'Step 1.2 Raw OAT Data'!$A:$B,2)</f>
        <v>#N/A</v>
      </c>
    </row>
    <row r="1214" spans="1:3" x14ac:dyDescent="0.25">
      <c r="A1214" s="32" t="str">
        <f>IF(ISBLANK('Step 1.1 Raw Power Data'!A1214),"-",'Step 1.1 Raw Power Data'!A1214)</f>
        <v>-</v>
      </c>
      <c r="B1214" t="str">
        <f>IF(ISBLANK('Step 1.1 Raw Power Data'!B1214),"-",'Step 1.1 Raw Power Data'!B1214)</f>
        <v>-</v>
      </c>
      <c r="C1214" t="e">
        <f>VLOOKUP(A1214,'Step 1.2 Raw OAT Data'!$A:$B,2)</f>
        <v>#N/A</v>
      </c>
    </row>
    <row r="1215" spans="1:3" x14ac:dyDescent="0.25">
      <c r="A1215" s="32" t="str">
        <f>IF(ISBLANK('Step 1.1 Raw Power Data'!A1215),"-",'Step 1.1 Raw Power Data'!A1215)</f>
        <v>-</v>
      </c>
      <c r="B1215" t="str">
        <f>IF(ISBLANK('Step 1.1 Raw Power Data'!B1215),"-",'Step 1.1 Raw Power Data'!B1215)</f>
        <v>-</v>
      </c>
      <c r="C1215" t="e">
        <f>VLOOKUP(A1215,'Step 1.2 Raw OAT Data'!$A:$B,2)</f>
        <v>#N/A</v>
      </c>
    </row>
    <row r="1216" spans="1:3" x14ac:dyDescent="0.25">
      <c r="A1216" s="32" t="str">
        <f>IF(ISBLANK('Step 1.1 Raw Power Data'!A1216),"-",'Step 1.1 Raw Power Data'!A1216)</f>
        <v>-</v>
      </c>
      <c r="B1216" t="str">
        <f>IF(ISBLANK('Step 1.1 Raw Power Data'!B1216),"-",'Step 1.1 Raw Power Data'!B1216)</f>
        <v>-</v>
      </c>
      <c r="C1216" t="e">
        <f>VLOOKUP(A1216,'Step 1.2 Raw OAT Data'!$A:$B,2)</f>
        <v>#N/A</v>
      </c>
    </row>
    <row r="1217" spans="1:3" x14ac:dyDescent="0.25">
      <c r="A1217" s="32" t="str">
        <f>IF(ISBLANK('Step 1.1 Raw Power Data'!A1217),"-",'Step 1.1 Raw Power Data'!A1217)</f>
        <v>-</v>
      </c>
      <c r="B1217" t="str">
        <f>IF(ISBLANK('Step 1.1 Raw Power Data'!B1217),"-",'Step 1.1 Raw Power Data'!B1217)</f>
        <v>-</v>
      </c>
      <c r="C1217" t="e">
        <f>VLOOKUP(A1217,'Step 1.2 Raw OAT Data'!$A:$B,2)</f>
        <v>#N/A</v>
      </c>
    </row>
    <row r="1218" spans="1:3" x14ac:dyDescent="0.25">
      <c r="A1218" s="32" t="str">
        <f>IF(ISBLANK('Step 1.1 Raw Power Data'!A1218),"-",'Step 1.1 Raw Power Data'!A1218)</f>
        <v>-</v>
      </c>
      <c r="B1218" t="str">
        <f>IF(ISBLANK('Step 1.1 Raw Power Data'!B1218),"-",'Step 1.1 Raw Power Data'!B1218)</f>
        <v>-</v>
      </c>
      <c r="C1218" t="e">
        <f>VLOOKUP(A1218,'Step 1.2 Raw OAT Data'!$A:$B,2)</f>
        <v>#N/A</v>
      </c>
    </row>
    <row r="1219" spans="1:3" x14ac:dyDescent="0.25">
      <c r="A1219" s="32" t="str">
        <f>IF(ISBLANK('Step 1.1 Raw Power Data'!A1219),"-",'Step 1.1 Raw Power Data'!A1219)</f>
        <v>-</v>
      </c>
      <c r="B1219" t="str">
        <f>IF(ISBLANK('Step 1.1 Raw Power Data'!B1219),"-",'Step 1.1 Raw Power Data'!B1219)</f>
        <v>-</v>
      </c>
      <c r="C1219" t="e">
        <f>VLOOKUP(A1219,'Step 1.2 Raw OAT Data'!$A:$B,2)</f>
        <v>#N/A</v>
      </c>
    </row>
    <row r="1220" spans="1:3" x14ac:dyDescent="0.25">
      <c r="A1220" s="32" t="str">
        <f>IF(ISBLANK('Step 1.1 Raw Power Data'!A1220),"-",'Step 1.1 Raw Power Data'!A1220)</f>
        <v>-</v>
      </c>
      <c r="B1220" t="str">
        <f>IF(ISBLANK('Step 1.1 Raw Power Data'!B1220),"-",'Step 1.1 Raw Power Data'!B1220)</f>
        <v>-</v>
      </c>
      <c r="C1220" t="e">
        <f>VLOOKUP(A1220,'Step 1.2 Raw OAT Data'!$A:$B,2)</f>
        <v>#N/A</v>
      </c>
    </row>
    <row r="1221" spans="1:3" x14ac:dyDescent="0.25">
      <c r="A1221" s="32" t="str">
        <f>IF(ISBLANK('Step 1.1 Raw Power Data'!A1221),"-",'Step 1.1 Raw Power Data'!A1221)</f>
        <v>-</v>
      </c>
      <c r="B1221" t="str">
        <f>IF(ISBLANK('Step 1.1 Raw Power Data'!B1221),"-",'Step 1.1 Raw Power Data'!B1221)</f>
        <v>-</v>
      </c>
      <c r="C1221" t="e">
        <f>VLOOKUP(A1221,'Step 1.2 Raw OAT Data'!$A:$B,2)</f>
        <v>#N/A</v>
      </c>
    </row>
    <row r="1222" spans="1:3" x14ac:dyDescent="0.25">
      <c r="A1222" s="32" t="str">
        <f>IF(ISBLANK('Step 1.1 Raw Power Data'!A1222),"-",'Step 1.1 Raw Power Data'!A1222)</f>
        <v>-</v>
      </c>
      <c r="B1222" t="str">
        <f>IF(ISBLANK('Step 1.1 Raw Power Data'!B1222),"-",'Step 1.1 Raw Power Data'!B1222)</f>
        <v>-</v>
      </c>
      <c r="C1222" t="e">
        <f>VLOOKUP(A1222,'Step 1.2 Raw OAT Data'!$A:$B,2)</f>
        <v>#N/A</v>
      </c>
    </row>
    <row r="1223" spans="1:3" x14ac:dyDescent="0.25">
      <c r="A1223" s="32" t="str">
        <f>IF(ISBLANK('Step 1.1 Raw Power Data'!A1223),"-",'Step 1.1 Raw Power Data'!A1223)</f>
        <v>-</v>
      </c>
      <c r="B1223" t="str">
        <f>IF(ISBLANK('Step 1.1 Raw Power Data'!B1223),"-",'Step 1.1 Raw Power Data'!B1223)</f>
        <v>-</v>
      </c>
      <c r="C1223" t="e">
        <f>VLOOKUP(A1223,'Step 1.2 Raw OAT Data'!$A:$B,2)</f>
        <v>#N/A</v>
      </c>
    </row>
    <row r="1224" spans="1:3" x14ac:dyDescent="0.25">
      <c r="A1224" s="32" t="str">
        <f>IF(ISBLANK('Step 1.1 Raw Power Data'!A1224),"-",'Step 1.1 Raw Power Data'!A1224)</f>
        <v>-</v>
      </c>
      <c r="B1224" t="str">
        <f>IF(ISBLANK('Step 1.1 Raw Power Data'!B1224),"-",'Step 1.1 Raw Power Data'!B1224)</f>
        <v>-</v>
      </c>
      <c r="C1224" t="e">
        <f>VLOOKUP(A1224,'Step 1.2 Raw OAT Data'!$A:$B,2)</f>
        <v>#N/A</v>
      </c>
    </row>
    <row r="1225" spans="1:3" x14ac:dyDescent="0.25">
      <c r="A1225" s="32" t="str">
        <f>IF(ISBLANK('Step 1.1 Raw Power Data'!A1225),"-",'Step 1.1 Raw Power Data'!A1225)</f>
        <v>-</v>
      </c>
      <c r="B1225" t="str">
        <f>IF(ISBLANK('Step 1.1 Raw Power Data'!B1225),"-",'Step 1.1 Raw Power Data'!B1225)</f>
        <v>-</v>
      </c>
      <c r="C1225" t="e">
        <f>VLOOKUP(A1225,'Step 1.2 Raw OAT Data'!$A:$B,2)</f>
        <v>#N/A</v>
      </c>
    </row>
    <row r="1226" spans="1:3" x14ac:dyDescent="0.25">
      <c r="A1226" s="32" t="str">
        <f>IF(ISBLANK('Step 1.1 Raw Power Data'!A1226),"-",'Step 1.1 Raw Power Data'!A1226)</f>
        <v>-</v>
      </c>
      <c r="B1226" t="str">
        <f>IF(ISBLANK('Step 1.1 Raw Power Data'!B1226),"-",'Step 1.1 Raw Power Data'!B1226)</f>
        <v>-</v>
      </c>
      <c r="C1226" t="e">
        <f>VLOOKUP(A1226,'Step 1.2 Raw OAT Data'!$A:$B,2)</f>
        <v>#N/A</v>
      </c>
    </row>
    <row r="1227" spans="1:3" x14ac:dyDescent="0.25">
      <c r="A1227" s="32" t="str">
        <f>IF(ISBLANK('Step 1.1 Raw Power Data'!A1227),"-",'Step 1.1 Raw Power Data'!A1227)</f>
        <v>-</v>
      </c>
      <c r="B1227" t="str">
        <f>IF(ISBLANK('Step 1.1 Raw Power Data'!B1227),"-",'Step 1.1 Raw Power Data'!B1227)</f>
        <v>-</v>
      </c>
      <c r="C1227" t="e">
        <f>VLOOKUP(A1227,'Step 1.2 Raw OAT Data'!$A:$B,2)</f>
        <v>#N/A</v>
      </c>
    </row>
    <row r="1228" spans="1:3" x14ac:dyDescent="0.25">
      <c r="A1228" s="32" t="str">
        <f>IF(ISBLANK('Step 1.1 Raw Power Data'!A1228),"-",'Step 1.1 Raw Power Data'!A1228)</f>
        <v>-</v>
      </c>
      <c r="B1228" t="str">
        <f>IF(ISBLANK('Step 1.1 Raw Power Data'!B1228),"-",'Step 1.1 Raw Power Data'!B1228)</f>
        <v>-</v>
      </c>
      <c r="C1228" t="e">
        <f>VLOOKUP(A1228,'Step 1.2 Raw OAT Data'!$A:$B,2)</f>
        <v>#N/A</v>
      </c>
    </row>
    <row r="1229" spans="1:3" x14ac:dyDescent="0.25">
      <c r="A1229" s="32" t="str">
        <f>IF(ISBLANK('Step 1.1 Raw Power Data'!A1229),"-",'Step 1.1 Raw Power Data'!A1229)</f>
        <v>-</v>
      </c>
      <c r="B1229" t="str">
        <f>IF(ISBLANK('Step 1.1 Raw Power Data'!B1229),"-",'Step 1.1 Raw Power Data'!B1229)</f>
        <v>-</v>
      </c>
      <c r="C1229" t="e">
        <f>VLOOKUP(A1229,'Step 1.2 Raw OAT Data'!$A:$B,2)</f>
        <v>#N/A</v>
      </c>
    </row>
    <row r="1230" spans="1:3" x14ac:dyDescent="0.25">
      <c r="A1230" s="32" t="str">
        <f>IF(ISBLANK('Step 1.1 Raw Power Data'!A1230),"-",'Step 1.1 Raw Power Data'!A1230)</f>
        <v>-</v>
      </c>
      <c r="B1230" t="str">
        <f>IF(ISBLANK('Step 1.1 Raw Power Data'!B1230),"-",'Step 1.1 Raw Power Data'!B1230)</f>
        <v>-</v>
      </c>
      <c r="C1230" t="e">
        <f>VLOOKUP(A1230,'Step 1.2 Raw OAT Data'!$A:$B,2)</f>
        <v>#N/A</v>
      </c>
    </row>
    <row r="1231" spans="1:3" x14ac:dyDescent="0.25">
      <c r="A1231" s="32" t="str">
        <f>IF(ISBLANK('Step 1.1 Raw Power Data'!A1231),"-",'Step 1.1 Raw Power Data'!A1231)</f>
        <v>-</v>
      </c>
      <c r="B1231" t="str">
        <f>IF(ISBLANK('Step 1.1 Raw Power Data'!B1231),"-",'Step 1.1 Raw Power Data'!B1231)</f>
        <v>-</v>
      </c>
      <c r="C1231" t="e">
        <f>VLOOKUP(A1231,'Step 1.2 Raw OAT Data'!$A:$B,2)</f>
        <v>#N/A</v>
      </c>
    </row>
    <row r="1232" spans="1:3" x14ac:dyDescent="0.25">
      <c r="A1232" s="32" t="str">
        <f>IF(ISBLANK('Step 1.1 Raw Power Data'!A1232),"-",'Step 1.1 Raw Power Data'!A1232)</f>
        <v>-</v>
      </c>
      <c r="B1232" t="str">
        <f>IF(ISBLANK('Step 1.1 Raw Power Data'!B1232),"-",'Step 1.1 Raw Power Data'!B1232)</f>
        <v>-</v>
      </c>
      <c r="C1232" t="e">
        <f>VLOOKUP(A1232,'Step 1.2 Raw OAT Data'!$A:$B,2)</f>
        <v>#N/A</v>
      </c>
    </row>
    <row r="1233" spans="1:3" x14ac:dyDescent="0.25">
      <c r="A1233" s="32" t="str">
        <f>IF(ISBLANK('Step 1.1 Raw Power Data'!A1233),"-",'Step 1.1 Raw Power Data'!A1233)</f>
        <v>-</v>
      </c>
      <c r="B1233" t="str">
        <f>IF(ISBLANK('Step 1.1 Raw Power Data'!B1233),"-",'Step 1.1 Raw Power Data'!B1233)</f>
        <v>-</v>
      </c>
      <c r="C1233" t="e">
        <f>VLOOKUP(A1233,'Step 1.2 Raw OAT Data'!$A:$B,2)</f>
        <v>#N/A</v>
      </c>
    </row>
    <row r="1234" spans="1:3" x14ac:dyDescent="0.25">
      <c r="A1234" s="32" t="str">
        <f>IF(ISBLANK('Step 1.1 Raw Power Data'!A1234),"-",'Step 1.1 Raw Power Data'!A1234)</f>
        <v>-</v>
      </c>
      <c r="B1234" t="str">
        <f>IF(ISBLANK('Step 1.1 Raw Power Data'!B1234),"-",'Step 1.1 Raw Power Data'!B1234)</f>
        <v>-</v>
      </c>
      <c r="C1234" t="e">
        <f>VLOOKUP(A1234,'Step 1.2 Raw OAT Data'!$A:$B,2)</f>
        <v>#N/A</v>
      </c>
    </row>
    <row r="1235" spans="1:3" x14ac:dyDescent="0.25">
      <c r="A1235" s="32" t="str">
        <f>IF(ISBLANK('Step 1.1 Raw Power Data'!A1235),"-",'Step 1.1 Raw Power Data'!A1235)</f>
        <v>-</v>
      </c>
      <c r="B1235" t="str">
        <f>IF(ISBLANK('Step 1.1 Raw Power Data'!B1235),"-",'Step 1.1 Raw Power Data'!B1235)</f>
        <v>-</v>
      </c>
      <c r="C1235" t="e">
        <f>VLOOKUP(A1235,'Step 1.2 Raw OAT Data'!$A:$B,2)</f>
        <v>#N/A</v>
      </c>
    </row>
    <row r="1236" spans="1:3" x14ac:dyDescent="0.25">
      <c r="A1236" s="32" t="str">
        <f>IF(ISBLANK('Step 1.1 Raw Power Data'!A1236),"-",'Step 1.1 Raw Power Data'!A1236)</f>
        <v>-</v>
      </c>
      <c r="B1236" t="str">
        <f>IF(ISBLANK('Step 1.1 Raw Power Data'!B1236),"-",'Step 1.1 Raw Power Data'!B1236)</f>
        <v>-</v>
      </c>
      <c r="C1236" t="e">
        <f>VLOOKUP(A1236,'Step 1.2 Raw OAT Data'!$A:$B,2)</f>
        <v>#N/A</v>
      </c>
    </row>
    <row r="1237" spans="1:3" x14ac:dyDescent="0.25">
      <c r="A1237" s="32" t="str">
        <f>IF(ISBLANK('Step 1.1 Raw Power Data'!A1237),"-",'Step 1.1 Raw Power Data'!A1237)</f>
        <v>-</v>
      </c>
      <c r="B1237" t="str">
        <f>IF(ISBLANK('Step 1.1 Raw Power Data'!B1237),"-",'Step 1.1 Raw Power Data'!B1237)</f>
        <v>-</v>
      </c>
      <c r="C1237" t="e">
        <f>VLOOKUP(A1237,'Step 1.2 Raw OAT Data'!$A:$B,2)</f>
        <v>#N/A</v>
      </c>
    </row>
    <row r="1238" spans="1:3" x14ac:dyDescent="0.25">
      <c r="A1238" s="32" t="str">
        <f>IF(ISBLANK('Step 1.1 Raw Power Data'!A1238),"-",'Step 1.1 Raw Power Data'!A1238)</f>
        <v>-</v>
      </c>
      <c r="B1238" t="str">
        <f>IF(ISBLANK('Step 1.1 Raw Power Data'!B1238),"-",'Step 1.1 Raw Power Data'!B1238)</f>
        <v>-</v>
      </c>
      <c r="C1238" t="e">
        <f>VLOOKUP(A1238,'Step 1.2 Raw OAT Data'!$A:$B,2)</f>
        <v>#N/A</v>
      </c>
    </row>
    <row r="1239" spans="1:3" x14ac:dyDescent="0.25">
      <c r="A1239" s="32" t="str">
        <f>IF(ISBLANK('Step 1.1 Raw Power Data'!A1239),"-",'Step 1.1 Raw Power Data'!A1239)</f>
        <v>-</v>
      </c>
      <c r="B1239" t="str">
        <f>IF(ISBLANK('Step 1.1 Raw Power Data'!B1239),"-",'Step 1.1 Raw Power Data'!B1239)</f>
        <v>-</v>
      </c>
      <c r="C1239" t="e">
        <f>VLOOKUP(A1239,'Step 1.2 Raw OAT Data'!$A:$B,2)</f>
        <v>#N/A</v>
      </c>
    </row>
    <row r="1240" spans="1:3" x14ac:dyDescent="0.25">
      <c r="A1240" s="32" t="str">
        <f>IF(ISBLANK('Step 1.1 Raw Power Data'!A1240),"-",'Step 1.1 Raw Power Data'!A1240)</f>
        <v>-</v>
      </c>
      <c r="B1240" t="str">
        <f>IF(ISBLANK('Step 1.1 Raw Power Data'!B1240),"-",'Step 1.1 Raw Power Data'!B1240)</f>
        <v>-</v>
      </c>
      <c r="C1240" t="e">
        <f>VLOOKUP(A1240,'Step 1.2 Raw OAT Data'!$A:$B,2)</f>
        <v>#N/A</v>
      </c>
    </row>
    <row r="1241" spans="1:3" x14ac:dyDescent="0.25">
      <c r="A1241" s="32" t="str">
        <f>IF(ISBLANK('Step 1.1 Raw Power Data'!A1241),"-",'Step 1.1 Raw Power Data'!A1241)</f>
        <v>-</v>
      </c>
      <c r="B1241" t="str">
        <f>IF(ISBLANK('Step 1.1 Raw Power Data'!B1241),"-",'Step 1.1 Raw Power Data'!B1241)</f>
        <v>-</v>
      </c>
      <c r="C1241" t="e">
        <f>VLOOKUP(A1241,'Step 1.2 Raw OAT Data'!$A:$B,2)</f>
        <v>#N/A</v>
      </c>
    </row>
    <row r="1242" spans="1:3" x14ac:dyDescent="0.25">
      <c r="A1242" s="32" t="str">
        <f>IF(ISBLANK('Step 1.1 Raw Power Data'!A1242),"-",'Step 1.1 Raw Power Data'!A1242)</f>
        <v>-</v>
      </c>
      <c r="B1242" t="str">
        <f>IF(ISBLANK('Step 1.1 Raw Power Data'!B1242),"-",'Step 1.1 Raw Power Data'!B1242)</f>
        <v>-</v>
      </c>
      <c r="C1242" t="e">
        <f>VLOOKUP(A1242,'Step 1.2 Raw OAT Data'!$A:$B,2)</f>
        <v>#N/A</v>
      </c>
    </row>
    <row r="1243" spans="1:3" x14ac:dyDescent="0.25">
      <c r="A1243" s="32" t="str">
        <f>IF(ISBLANK('Step 1.1 Raw Power Data'!A1243),"-",'Step 1.1 Raw Power Data'!A1243)</f>
        <v>-</v>
      </c>
      <c r="B1243" t="str">
        <f>IF(ISBLANK('Step 1.1 Raw Power Data'!B1243),"-",'Step 1.1 Raw Power Data'!B1243)</f>
        <v>-</v>
      </c>
      <c r="C1243" t="e">
        <f>VLOOKUP(A1243,'Step 1.2 Raw OAT Data'!$A:$B,2)</f>
        <v>#N/A</v>
      </c>
    </row>
    <row r="1244" spans="1:3" x14ac:dyDescent="0.25">
      <c r="A1244" s="32" t="str">
        <f>IF(ISBLANK('Step 1.1 Raw Power Data'!A1244),"-",'Step 1.1 Raw Power Data'!A1244)</f>
        <v>-</v>
      </c>
      <c r="B1244" t="str">
        <f>IF(ISBLANK('Step 1.1 Raw Power Data'!B1244),"-",'Step 1.1 Raw Power Data'!B1244)</f>
        <v>-</v>
      </c>
      <c r="C1244" t="e">
        <f>VLOOKUP(A1244,'Step 1.2 Raw OAT Data'!$A:$B,2)</f>
        <v>#N/A</v>
      </c>
    </row>
    <row r="1245" spans="1:3" x14ac:dyDescent="0.25">
      <c r="A1245" s="32" t="str">
        <f>IF(ISBLANK('Step 1.1 Raw Power Data'!A1245),"-",'Step 1.1 Raw Power Data'!A1245)</f>
        <v>-</v>
      </c>
      <c r="B1245" t="str">
        <f>IF(ISBLANK('Step 1.1 Raw Power Data'!B1245),"-",'Step 1.1 Raw Power Data'!B1245)</f>
        <v>-</v>
      </c>
      <c r="C1245" t="e">
        <f>VLOOKUP(A1245,'Step 1.2 Raw OAT Data'!$A:$B,2)</f>
        <v>#N/A</v>
      </c>
    </row>
    <row r="1246" spans="1:3" x14ac:dyDescent="0.25">
      <c r="A1246" s="32" t="str">
        <f>IF(ISBLANK('Step 1.1 Raw Power Data'!A1246),"-",'Step 1.1 Raw Power Data'!A1246)</f>
        <v>-</v>
      </c>
      <c r="B1246" t="str">
        <f>IF(ISBLANK('Step 1.1 Raw Power Data'!B1246),"-",'Step 1.1 Raw Power Data'!B1246)</f>
        <v>-</v>
      </c>
      <c r="C1246" t="e">
        <f>VLOOKUP(A1246,'Step 1.2 Raw OAT Data'!$A:$B,2)</f>
        <v>#N/A</v>
      </c>
    </row>
    <row r="1247" spans="1:3" x14ac:dyDescent="0.25">
      <c r="A1247" s="32" t="str">
        <f>IF(ISBLANK('Step 1.1 Raw Power Data'!A1247),"-",'Step 1.1 Raw Power Data'!A1247)</f>
        <v>-</v>
      </c>
      <c r="B1247" t="str">
        <f>IF(ISBLANK('Step 1.1 Raw Power Data'!B1247),"-",'Step 1.1 Raw Power Data'!B1247)</f>
        <v>-</v>
      </c>
      <c r="C1247" t="e">
        <f>VLOOKUP(A1247,'Step 1.2 Raw OAT Data'!$A:$B,2)</f>
        <v>#N/A</v>
      </c>
    </row>
    <row r="1248" spans="1:3" x14ac:dyDescent="0.25">
      <c r="A1248" s="32" t="str">
        <f>IF(ISBLANK('Step 1.1 Raw Power Data'!A1248),"-",'Step 1.1 Raw Power Data'!A1248)</f>
        <v>-</v>
      </c>
      <c r="B1248" t="str">
        <f>IF(ISBLANK('Step 1.1 Raw Power Data'!B1248),"-",'Step 1.1 Raw Power Data'!B1248)</f>
        <v>-</v>
      </c>
      <c r="C1248" t="e">
        <f>VLOOKUP(A1248,'Step 1.2 Raw OAT Data'!$A:$B,2)</f>
        <v>#N/A</v>
      </c>
    </row>
    <row r="1249" spans="1:3" x14ac:dyDescent="0.25">
      <c r="A1249" s="32" t="str">
        <f>IF(ISBLANK('Step 1.1 Raw Power Data'!A1249),"-",'Step 1.1 Raw Power Data'!A1249)</f>
        <v>-</v>
      </c>
      <c r="B1249" t="str">
        <f>IF(ISBLANK('Step 1.1 Raw Power Data'!B1249),"-",'Step 1.1 Raw Power Data'!B1249)</f>
        <v>-</v>
      </c>
      <c r="C1249" t="e">
        <f>VLOOKUP(A1249,'Step 1.2 Raw OAT Data'!$A:$B,2)</f>
        <v>#N/A</v>
      </c>
    </row>
    <row r="1250" spans="1:3" x14ac:dyDescent="0.25">
      <c r="A1250" s="32" t="str">
        <f>IF(ISBLANK('Step 1.1 Raw Power Data'!A1250),"-",'Step 1.1 Raw Power Data'!A1250)</f>
        <v>-</v>
      </c>
      <c r="B1250" t="str">
        <f>IF(ISBLANK('Step 1.1 Raw Power Data'!B1250),"-",'Step 1.1 Raw Power Data'!B1250)</f>
        <v>-</v>
      </c>
      <c r="C1250" t="e">
        <f>VLOOKUP(A1250,'Step 1.2 Raw OAT Data'!$A:$B,2)</f>
        <v>#N/A</v>
      </c>
    </row>
    <row r="1251" spans="1:3" x14ac:dyDescent="0.25">
      <c r="A1251" s="32" t="str">
        <f>IF(ISBLANK('Step 1.1 Raw Power Data'!A1251),"-",'Step 1.1 Raw Power Data'!A1251)</f>
        <v>-</v>
      </c>
      <c r="B1251" t="str">
        <f>IF(ISBLANK('Step 1.1 Raw Power Data'!B1251),"-",'Step 1.1 Raw Power Data'!B1251)</f>
        <v>-</v>
      </c>
      <c r="C1251" t="e">
        <f>VLOOKUP(A1251,'Step 1.2 Raw OAT Data'!$A:$B,2)</f>
        <v>#N/A</v>
      </c>
    </row>
    <row r="1252" spans="1:3" x14ac:dyDescent="0.25">
      <c r="A1252" s="32" t="str">
        <f>IF(ISBLANK('Step 1.1 Raw Power Data'!A1252),"-",'Step 1.1 Raw Power Data'!A1252)</f>
        <v>-</v>
      </c>
      <c r="B1252" t="str">
        <f>IF(ISBLANK('Step 1.1 Raw Power Data'!B1252),"-",'Step 1.1 Raw Power Data'!B1252)</f>
        <v>-</v>
      </c>
      <c r="C1252" t="e">
        <f>VLOOKUP(A1252,'Step 1.2 Raw OAT Data'!$A:$B,2)</f>
        <v>#N/A</v>
      </c>
    </row>
    <row r="1253" spans="1:3" x14ac:dyDescent="0.25">
      <c r="A1253" s="32" t="str">
        <f>IF(ISBLANK('Step 1.1 Raw Power Data'!A1253),"-",'Step 1.1 Raw Power Data'!A1253)</f>
        <v>-</v>
      </c>
      <c r="B1253" t="str">
        <f>IF(ISBLANK('Step 1.1 Raw Power Data'!B1253),"-",'Step 1.1 Raw Power Data'!B1253)</f>
        <v>-</v>
      </c>
      <c r="C1253" t="e">
        <f>VLOOKUP(A1253,'Step 1.2 Raw OAT Data'!$A:$B,2)</f>
        <v>#N/A</v>
      </c>
    </row>
    <row r="1254" spans="1:3" x14ac:dyDescent="0.25">
      <c r="A1254" s="32" t="str">
        <f>IF(ISBLANK('Step 1.1 Raw Power Data'!A1254),"-",'Step 1.1 Raw Power Data'!A1254)</f>
        <v>-</v>
      </c>
      <c r="B1254" t="str">
        <f>IF(ISBLANK('Step 1.1 Raw Power Data'!B1254),"-",'Step 1.1 Raw Power Data'!B1254)</f>
        <v>-</v>
      </c>
      <c r="C1254" t="e">
        <f>VLOOKUP(A1254,'Step 1.2 Raw OAT Data'!$A:$B,2)</f>
        <v>#N/A</v>
      </c>
    </row>
    <row r="1255" spans="1:3" x14ac:dyDescent="0.25">
      <c r="A1255" s="32" t="str">
        <f>IF(ISBLANK('Step 1.1 Raw Power Data'!A1255),"-",'Step 1.1 Raw Power Data'!A1255)</f>
        <v>-</v>
      </c>
      <c r="B1255" t="str">
        <f>IF(ISBLANK('Step 1.1 Raw Power Data'!B1255),"-",'Step 1.1 Raw Power Data'!B1255)</f>
        <v>-</v>
      </c>
      <c r="C1255" t="e">
        <f>VLOOKUP(A1255,'Step 1.2 Raw OAT Data'!$A:$B,2)</f>
        <v>#N/A</v>
      </c>
    </row>
    <row r="1256" spans="1:3" x14ac:dyDescent="0.25">
      <c r="A1256" s="32" t="str">
        <f>IF(ISBLANK('Step 1.1 Raw Power Data'!A1256),"-",'Step 1.1 Raw Power Data'!A1256)</f>
        <v>-</v>
      </c>
      <c r="B1256" t="str">
        <f>IF(ISBLANK('Step 1.1 Raw Power Data'!B1256),"-",'Step 1.1 Raw Power Data'!B1256)</f>
        <v>-</v>
      </c>
      <c r="C1256" t="e">
        <f>VLOOKUP(A1256,'Step 1.2 Raw OAT Data'!$A:$B,2)</f>
        <v>#N/A</v>
      </c>
    </row>
    <row r="1257" spans="1:3" x14ac:dyDescent="0.25">
      <c r="A1257" s="32" t="str">
        <f>IF(ISBLANK('Step 1.1 Raw Power Data'!A1257),"-",'Step 1.1 Raw Power Data'!A1257)</f>
        <v>-</v>
      </c>
      <c r="B1257" t="str">
        <f>IF(ISBLANK('Step 1.1 Raw Power Data'!B1257),"-",'Step 1.1 Raw Power Data'!B1257)</f>
        <v>-</v>
      </c>
      <c r="C1257" t="e">
        <f>VLOOKUP(A1257,'Step 1.2 Raw OAT Data'!$A:$B,2)</f>
        <v>#N/A</v>
      </c>
    </row>
    <row r="1258" spans="1:3" x14ac:dyDescent="0.25">
      <c r="A1258" s="32" t="str">
        <f>IF(ISBLANK('Step 1.1 Raw Power Data'!A1258),"-",'Step 1.1 Raw Power Data'!A1258)</f>
        <v>-</v>
      </c>
      <c r="B1258" t="str">
        <f>IF(ISBLANK('Step 1.1 Raw Power Data'!B1258),"-",'Step 1.1 Raw Power Data'!B1258)</f>
        <v>-</v>
      </c>
      <c r="C1258" t="e">
        <f>VLOOKUP(A1258,'Step 1.2 Raw OAT Data'!$A:$B,2)</f>
        <v>#N/A</v>
      </c>
    </row>
    <row r="1259" spans="1:3" x14ac:dyDescent="0.25">
      <c r="A1259" s="32" t="str">
        <f>IF(ISBLANK('Step 1.1 Raw Power Data'!A1259),"-",'Step 1.1 Raw Power Data'!A1259)</f>
        <v>-</v>
      </c>
      <c r="B1259" t="str">
        <f>IF(ISBLANK('Step 1.1 Raw Power Data'!B1259),"-",'Step 1.1 Raw Power Data'!B1259)</f>
        <v>-</v>
      </c>
      <c r="C1259" t="e">
        <f>VLOOKUP(A1259,'Step 1.2 Raw OAT Data'!$A:$B,2)</f>
        <v>#N/A</v>
      </c>
    </row>
    <row r="1260" spans="1:3" x14ac:dyDescent="0.25">
      <c r="A1260" s="32" t="str">
        <f>IF(ISBLANK('Step 1.1 Raw Power Data'!A1260),"-",'Step 1.1 Raw Power Data'!A1260)</f>
        <v>-</v>
      </c>
      <c r="B1260" t="str">
        <f>IF(ISBLANK('Step 1.1 Raw Power Data'!B1260),"-",'Step 1.1 Raw Power Data'!B1260)</f>
        <v>-</v>
      </c>
      <c r="C1260" t="e">
        <f>VLOOKUP(A1260,'Step 1.2 Raw OAT Data'!$A:$B,2)</f>
        <v>#N/A</v>
      </c>
    </row>
    <row r="1261" spans="1:3" x14ac:dyDescent="0.25">
      <c r="A1261" s="32" t="str">
        <f>IF(ISBLANK('Step 1.1 Raw Power Data'!A1261),"-",'Step 1.1 Raw Power Data'!A1261)</f>
        <v>-</v>
      </c>
      <c r="B1261" t="str">
        <f>IF(ISBLANK('Step 1.1 Raw Power Data'!B1261),"-",'Step 1.1 Raw Power Data'!B1261)</f>
        <v>-</v>
      </c>
      <c r="C1261" t="e">
        <f>VLOOKUP(A1261,'Step 1.2 Raw OAT Data'!$A:$B,2)</f>
        <v>#N/A</v>
      </c>
    </row>
    <row r="1262" spans="1:3" x14ac:dyDescent="0.25">
      <c r="A1262" s="32" t="str">
        <f>IF(ISBLANK('Step 1.1 Raw Power Data'!A1262),"-",'Step 1.1 Raw Power Data'!A1262)</f>
        <v>-</v>
      </c>
      <c r="B1262" t="str">
        <f>IF(ISBLANK('Step 1.1 Raw Power Data'!B1262),"-",'Step 1.1 Raw Power Data'!B1262)</f>
        <v>-</v>
      </c>
      <c r="C1262" t="e">
        <f>VLOOKUP(A1262,'Step 1.2 Raw OAT Data'!$A:$B,2)</f>
        <v>#N/A</v>
      </c>
    </row>
    <row r="1263" spans="1:3" x14ac:dyDescent="0.25">
      <c r="A1263" s="32" t="str">
        <f>IF(ISBLANK('Step 1.1 Raw Power Data'!A1263),"-",'Step 1.1 Raw Power Data'!A1263)</f>
        <v>-</v>
      </c>
      <c r="B1263" t="str">
        <f>IF(ISBLANK('Step 1.1 Raw Power Data'!B1263),"-",'Step 1.1 Raw Power Data'!B1263)</f>
        <v>-</v>
      </c>
      <c r="C1263" t="e">
        <f>VLOOKUP(A1263,'Step 1.2 Raw OAT Data'!$A:$B,2)</f>
        <v>#N/A</v>
      </c>
    </row>
    <row r="1264" spans="1:3" x14ac:dyDescent="0.25">
      <c r="A1264" s="32" t="str">
        <f>IF(ISBLANK('Step 1.1 Raw Power Data'!A1264),"-",'Step 1.1 Raw Power Data'!A1264)</f>
        <v>-</v>
      </c>
      <c r="B1264" t="str">
        <f>IF(ISBLANK('Step 1.1 Raw Power Data'!B1264),"-",'Step 1.1 Raw Power Data'!B1264)</f>
        <v>-</v>
      </c>
      <c r="C1264" t="e">
        <f>VLOOKUP(A1264,'Step 1.2 Raw OAT Data'!$A:$B,2)</f>
        <v>#N/A</v>
      </c>
    </row>
    <row r="1265" spans="1:3" x14ac:dyDescent="0.25">
      <c r="A1265" s="32" t="str">
        <f>IF(ISBLANK('Step 1.1 Raw Power Data'!A1265),"-",'Step 1.1 Raw Power Data'!A1265)</f>
        <v>-</v>
      </c>
      <c r="B1265" t="str">
        <f>IF(ISBLANK('Step 1.1 Raw Power Data'!B1265),"-",'Step 1.1 Raw Power Data'!B1265)</f>
        <v>-</v>
      </c>
      <c r="C1265" t="e">
        <f>VLOOKUP(A1265,'Step 1.2 Raw OAT Data'!$A:$B,2)</f>
        <v>#N/A</v>
      </c>
    </row>
    <row r="1266" spans="1:3" x14ac:dyDescent="0.25">
      <c r="A1266" s="32" t="str">
        <f>IF(ISBLANK('Step 1.1 Raw Power Data'!A1266),"-",'Step 1.1 Raw Power Data'!A1266)</f>
        <v>-</v>
      </c>
      <c r="B1266" t="str">
        <f>IF(ISBLANK('Step 1.1 Raw Power Data'!B1266),"-",'Step 1.1 Raw Power Data'!B1266)</f>
        <v>-</v>
      </c>
      <c r="C1266" t="e">
        <f>VLOOKUP(A1266,'Step 1.2 Raw OAT Data'!$A:$B,2)</f>
        <v>#N/A</v>
      </c>
    </row>
    <row r="1267" spans="1:3" x14ac:dyDescent="0.25">
      <c r="A1267" s="32" t="str">
        <f>IF(ISBLANK('Step 1.1 Raw Power Data'!A1267),"-",'Step 1.1 Raw Power Data'!A1267)</f>
        <v>-</v>
      </c>
      <c r="B1267" t="str">
        <f>IF(ISBLANK('Step 1.1 Raw Power Data'!B1267),"-",'Step 1.1 Raw Power Data'!B1267)</f>
        <v>-</v>
      </c>
      <c r="C1267" t="e">
        <f>VLOOKUP(A1267,'Step 1.2 Raw OAT Data'!$A:$B,2)</f>
        <v>#N/A</v>
      </c>
    </row>
    <row r="1268" spans="1:3" x14ac:dyDescent="0.25">
      <c r="A1268" s="32" t="str">
        <f>IF(ISBLANK('Step 1.1 Raw Power Data'!A1268),"-",'Step 1.1 Raw Power Data'!A1268)</f>
        <v>-</v>
      </c>
      <c r="B1268" t="str">
        <f>IF(ISBLANK('Step 1.1 Raw Power Data'!B1268),"-",'Step 1.1 Raw Power Data'!B1268)</f>
        <v>-</v>
      </c>
      <c r="C1268" t="e">
        <f>VLOOKUP(A1268,'Step 1.2 Raw OAT Data'!$A:$B,2)</f>
        <v>#N/A</v>
      </c>
    </row>
    <row r="1269" spans="1:3" x14ac:dyDescent="0.25">
      <c r="A1269" s="32" t="str">
        <f>IF(ISBLANK('Step 1.1 Raw Power Data'!A1269),"-",'Step 1.1 Raw Power Data'!A1269)</f>
        <v>-</v>
      </c>
      <c r="B1269" t="str">
        <f>IF(ISBLANK('Step 1.1 Raw Power Data'!B1269),"-",'Step 1.1 Raw Power Data'!B1269)</f>
        <v>-</v>
      </c>
      <c r="C1269" t="e">
        <f>VLOOKUP(A1269,'Step 1.2 Raw OAT Data'!$A:$B,2)</f>
        <v>#N/A</v>
      </c>
    </row>
    <row r="1270" spans="1:3" x14ac:dyDescent="0.25">
      <c r="A1270" s="32" t="str">
        <f>IF(ISBLANK('Step 1.1 Raw Power Data'!A1270),"-",'Step 1.1 Raw Power Data'!A1270)</f>
        <v>-</v>
      </c>
      <c r="B1270" t="str">
        <f>IF(ISBLANK('Step 1.1 Raw Power Data'!B1270),"-",'Step 1.1 Raw Power Data'!B1270)</f>
        <v>-</v>
      </c>
      <c r="C1270" t="e">
        <f>VLOOKUP(A1270,'Step 1.2 Raw OAT Data'!$A:$B,2)</f>
        <v>#N/A</v>
      </c>
    </row>
    <row r="1271" spans="1:3" x14ac:dyDescent="0.25">
      <c r="A1271" s="32" t="str">
        <f>IF(ISBLANK('Step 1.1 Raw Power Data'!A1271),"-",'Step 1.1 Raw Power Data'!A1271)</f>
        <v>-</v>
      </c>
      <c r="B1271" t="str">
        <f>IF(ISBLANK('Step 1.1 Raw Power Data'!B1271),"-",'Step 1.1 Raw Power Data'!B1271)</f>
        <v>-</v>
      </c>
      <c r="C1271" t="e">
        <f>VLOOKUP(A1271,'Step 1.2 Raw OAT Data'!$A:$B,2)</f>
        <v>#N/A</v>
      </c>
    </row>
    <row r="1272" spans="1:3" x14ac:dyDescent="0.25">
      <c r="A1272" s="32" t="str">
        <f>IF(ISBLANK('Step 1.1 Raw Power Data'!A1272),"-",'Step 1.1 Raw Power Data'!A1272)</f>
        <v>-</v>
      </c>
      <c r="B1272" t="str">
        <f>IF(ISBLANK('Step 1.1 Raw Power Data'!B1272),"-",'Step 1.1 Raw Power Data'!B1272)</f>
        <v>-</v>
      </c>
      <c r="C1272" t="e">
        <f>VLOOKUP(A1272,'Step 1.2 Raw OAT Data'!$A:$B,2)</f>
        <v>#N/A</v>
      </c>
    </row>
    <row r="1273" spans="1:3" x14ac:dyDescent="0.25">
      <c r="A1273" s="32" t="str">
        <f>IF(ISBLANK('Step 1.1 Raw Power Data'!A1273),"-",'Step 1.1 Raw Power Data'!A1273)</f>
        <v>-</v>
      </c>
      <c r="B1273" t="str">
        <f>IF(ISBLANK('Step 1.1 Raw Power Data'!B1273),"-",'Step 1.1 Raw Power Data'!B1273)</f>
        <v>-</v>
      </c>
      <c r="C1273" t="e">
        <f>VLOOKUP(A1273,'Step 1.2 Raw OAT Data'!$A:$B,2)</f>
        <v>#N/A</v>
      </c>
    </row>
    <row r="1274" spans="1:3" x14ac:dyDescent="0.25">
      <c r="A1274" s="32" t="str">
        <f>IF(ISBLANK('Step 1.1 Raw Power Data'!A1274),"-",'Step 1.1 Raw Power Data'!A1274)</f>
        <v>-</v>
      </c>
      <c r="B1274" t="str">
        <f>IF(ISBLANK('Step 1.1 Raw Power Data'!B1274),"-",'Step 1.1 Raw Power Data'!B1274)</f>
        <v>-</v>
      </c>
      <c r="C1274" t="e">
        <f>VLOOKUP(A1274,'Step 1.2 Raw OAT Data'!$A:$B,2)</f>
        <v>#N/A</v>
      </c>
    </row>
    <row r="1275" spans="1:3" x14ac:dyDescent="0.25">
      <c r="A1275" s="32" t="str">
        <f>IF(ISBLANK('Step 1.1 Raw Power Data'!A1275),"-",'Step 1.1 Raw Power Data'!A1275)</f>
        <v>-</v>
      </c>
      <c r="B1275" t="str">
        <f>IF(ISBLANK('Step 1.1 Raw Power Data'!B1275),"-",'Step 1.1 Raw Power Data'!B1275)</f>
        <v>-</v>
      </c>
      <c r="C1275" t="e">
        <f>VLOOKUP(A1275,'Step 1.2 Raw OAT Data'!$A:$B,2)</f>
        <v>#N/A</v>
      </c>
    </row>
    <row r="1276" spans="1:3" x14ac:dyDescent="0.25">
      <c r="A1276" s="32" t="str">
        <f>IF(ISBLANK('Step 1.1 Raw Power Data'!A1276),"-",'Step 1.1 Raw Power Data'!A1276)</f>
        <v>-</v>
      </c>
      <c r="B1276" t="str">
        <f>IF(ISBLANK('Step 1.1 Raw Power Data'!B1276),"-",'Step 1.1 Raw Power Data'!B1276)</f>
        <v>-</v>
      </c>
      <c r="C1276" t="e">
        <f>VLOOKUP(A1276,'Step 1.2 Raw OAT Data'!$A:$B,2)</f>
        <v>#N/A</v>
      </c>
    </row>
    <row r="1277" spans="1:3" x14ac:dyDescent="0.25">
      <c r="A1277" s="32" t="str">
        <f>IF(ISBLANK('Step 1.1 Raw Power Data'!A1277),"-",'Step 1.1 Raw Power Data'!A1277)</f>
        <v>-</v>
      </c>
      <c r="B1277" t="str">
        <f>IF(ISBLANK('Step 1.1 Raw Power Data'!B1277),"-",'Step 1.1 Raw Power Data'!B1277)</f>
        <v>-</v>
      </c>
      <c r="C1277" t="e">
        <f>VLOOKUP(A1277,'Step 1.2 Raw OAT Data'!$A:$B,2)</f>
        <v>#N/A</v>
      </c>
    </row>
    <row r="1278" spans="1:3" x14ac:dyDescent="0.25">
      <c r="A1278" s="32" t="str">
        <f>IF(ISBLANK('Step 1.1 Raw Power Data'!A1278),"-",'Step 1.1 Raw Power Data'!A1278)</f>
        <v>-</v>
      </c>
      <c r="B1278" t="str">
        <f>IF(ISBLANK('Step 1.1 Raw Power Data'!B1278),"-",'Step 1.1 Raw Power Data'!B1278)</f>
        <v>-</v>
      </c>
      <c r="C1278" t="e">
        <f>VLOOKUP(A1278,'Step 1.2 Raw OAT Data'!$A:$B,2)</f>
        <v>#N/A</v>
      </c>
    </row>
    <row r="1279" spans="1:3" x14ac:dyDescent="0.25">
      <c r="A1279" s="32" t="str">
        <f>IF(ISBLANK('Step 1.1 Raw Power Data'!A1279),"-",'Step 1.1 Raw Power Data'!A1279)</f>
        <v>-</v>
      </c>
      <c r="B1279" t="str">
        <f>IF(ISBLANK('Step 1.1 Raw Power Data'!B1279),"-",'Step 1.1 Raw Power Data'!B1279)</f>
        <v>-</v>
      </c>
      <c r="C1279" t="e">
        <f>VLOOKUP(A1279,'Step 1.2 Raw OAT Data'!$A:$B,2)</f>
        <v>#N/A</v>
      </c>
    </row>
    <row r="1280" spans="1:3" x14ac:dyDescent="0.25">
      <c r="A1280" s="32" t="str">
        <f>IF(ISBLANK('Step 1.1 Raw Power Data'!A1280),"-",'Step 1.1 Raw Power Data'!A1280)</f>
        <v>-</v>
      </c>
      <c r="B1280" t="str">
        <f>IF(ISBLANK('Step 1.1 Raw Power Data'!B1280),"-",'Step 1.1 Raw Power Data'!B1280)</f>
        <v>-</v>
      </c>
      <c r="C1280" t="e">
        <f>VLOOKUP(A1280,'Step 1.2 Raw OAT Data'!$A:$B,2)</f>
        <v>#N/A</v>
      </c>
    </row>
    <row r="1281" spans="1:3" x14ac:dyDescent="0.25">
      <c r="A1281" s="32" t="str">
        <f>IF(ISBLANK('Step 1.1 Raw Power Data'!A1281),"-",'Step 1.1 Raw Power Data'!A1281)</f>
        <v>-</v>
      </c>
      <c r="B1281" t="str">
        <f>IF(ISBLANK('Step 1.1 Raw Power Data'!B1281),"-",'Step 1.1 Raw Power Data'!B1281)</f>
        <v>-</v>
      </c>
      <c r="C1281" t="e">
        <f>VLOOKUP(A1281,'Step 1.2 Raw OAT Data'!$A:$B,2)</f>
        <v>#N/A</v>
      </c>
    </row>
    <row r="1282" spans="1:3" x14ac:dyDescent="0.25">
      <c r="A1282" s="32" t="str">
        <f>IF(ISBLANK('Step 1.1 Raw Power Data'!A1282),"-",'Step 1.1 Raw Power Data'!A1282)</f>
        <v>-</v>
      </c>
      <c r="B1282" t="str">
        <f>IF(ISBLANK('Step 1.1 Raw Power Data'!B1282),"-",'Step 1.1 Raw Power Data'!B1282)</f>
        <v>-</v>
      </c>
      <c r="C1282" t="e">
        <f>VLOOKUP(A1282,'Step 1.2 Raw OAT Data'!$A:$B,2)</f>
        <v>#N/A</v>
      </c>
    </row>
    <row r="1283" spans="1:3" x14ac:dyDescent="0.25">
      <c r="A1283" s="32" t="str">
        <f>IF(ISBLANK('Step 1.1 Raw Power Data'!A1283),"-",'Step 1.1 Raw Power Data'!A1283)</f>
        <v>-</v>
      </c>
      <c r="B1283" t="str">
        <f>IF(ISBLANK('Step 1.1 Raw Power Data'!B1283),"-",'Step 1.1 Raw Power Data'!B1283)</f>
        <v>-</v>
      </c>
      <c r="C1283" t="e">
        <f>VLOOKUP(A1283,'Step 1.2 Raw OAT Data'!$A:$B,2)</f>
        <v>#N/A</v>
      </c>
    </row>
    <row r="1284" spans="1:3" x14ac:dyDescent="0.25">
      <c r="A1284" s="32" t="str">
        <f>IF(ISBLANK('Step 1.1 Raw Power Data'!A1284),"-",'Step 1.1 Raw Power Data'!A1284)</f>
        <v>-</v>
      </c>
      <c r="B1284" t="str">
        <f>IF(ISBLANK('Step 1.1 Raw Power Data'!B1284),"-",'Step 1.1 Raw Power Data'!B1284)</f>
        <v>-</v>
      </c>
      <c r="C1284" t="e">
        <f>VLOOKUP(A1284,'Step 1.2 Raw OAT Data'!$A:$B,2)</f>
        <v>#N/A</v>
      </c>
    </row>
    <row r="1285" spans="1:3" x14ac:dyDescent="0.25">
      <c r="A1285" s="32" t="str">
        <f>IF(ISBLANK('Step 1.1 Raw Power Data'!A1285),"-",'Step 1.1 Raw Power Data'!A1285)</f>
        <v>-</v>
      </c>
      <c r="B1285" t="str">
        <f>IF(ISBLANK('Step 1.1 Raw Power Data'!B1285),"-",'Step 1.1 Raw Power Data'!B1285)</f>
        <v>-</v>
      </c>
      <c r="C1285" t="e">
        <f>VLOOKUP(A1285,'Step 1.2 Raw OAT Data'!$A:$B,2)</f>
        <v>#N/A</v>
      </c>
    </row>
    <row r="1286" spans="1:3" x14ac:dyDescent="0.25">
      <c r="A1286" s="32" t="str">
        <f>IF(ISBLANK('Step 1.1 Raw Power Data'!A1286),"-",'Step 1.1 Raw Power Data'!A1286)</f>
        <v>-</v>
      </c>
      <c r="B1286" t="str">
        <f>IF(ISBLANK('Step 1.1 Raw Power Data'!B1286),"-",'Step 1.1 Raw Power Data'!B1286)</f>
        <v>-</v>
      </c>
      <c r="C1286" t="e">
        <f>VLOOKUP(A1286,'Step 1.2 Raw OAT Data'!$A:$B,2)</f>
        <v>#N/A</v>
      </c>
    </row>
    <row r="1287" spans="1:3" x14ac:dyDescent="0.25">
      <c r="A1287" s="32" t="str">
        <f>IF(ISBLANK('Step 1.1 Raw Power Data'!A1287),"-",'Step 1.1 Raw Power Data'!A1287)</f>
        <v>-</v>
      </c>
      <c r="B1287" t="str">
        <f>IF(ISBLANK('Step 1.1 Raw Power Data'!B1287),"-",'Step 1.1 Raw Power Data'!B1287)</f>
        <v>-</v>
      </c>
      <c r="C1287" t="e">
        <f>VLOOKUP(A1287,'Step 1.2 Raw OAT Data'!$A:$B,2)</f>
        <v>#N/A</v>
      </c>
    </row>
    <row r="1288" spans="1:3" x14ac:dyDescent="0.25">
      <c r="A1288" s="32" t="str">
        <f>IF(ISBLANK('Step 1.1 Raw Power Data'!A1288),"-",'Step 1.1 Raw Power Data'!A1288)</f>
        <v>-</v>
      </c>
      <c r="B1288" t="str">
        <f>IF(ISBLANK('Step 1.1 Raw Power Data'!B1288),"-",'Step 1.1 Raw Power Data'!B1288)</f>
        <v>-</v>
      </c>
      <c r="C1288" t="e">
        <f>VLOOKUP(A1288,'Step 1.2 Raw OAT Data'!$A:$B,2)</f>
        <v>#N/A</v>
      </c>
    </row>
    <row r="1289" spans="1:3" x14ac:dyDescent="0.25">
      <c r="A1289" s="32" t="str">
        <f>IF(ISBLANK('Step 1.1 Raw Power Data'!A1289),"-",'Step 1.1 Raw Power Data'!A1289)</f>
        <v>-</v>
      </c>
      <c r="B1289" t="str">
        <f>IF(ISBLANK('Step 1.1 Raw Power Data'!B1289),"-",'Step 1.1 Raw Power Data'!B1289)</f>
        <v>-</v>
      </c>
      <c r="C1289" t="e">
        <f>VLOOKUP(A1289,'Step 1.2 Raw OAT Data'!$A:$B,2)</f>
        <v>#N/A</v>
      </c>
    </row>
    <row r="1290" spans="1:3" x14ac:dyDescent="0.25">
      <c r="A1290" s="32" t="str">
        <f>IF(ISBLANK('Step 1.1 Raw Power Data'!A1290),"-",'Step 1.1 Raw Power Data'!A1290)</f>
        <v>-</v>
      </c>
      <c r="B1290" t="str">
        <f>IF(ISBLANK('Step 1.1 Raw Power Data'!B1290),"-",'Step 1.1 Raw Power Data'!B1290)</f>
        <v>-</v>
      </c>
      <c r="C1290" t="e">
        <f>VLOOKUP(A1290,'Step 1.2 Raw OAT Data'!$A:$B,2)</f>
        <v>#N/A</v>
      </c>
    </row>
    <row r="1291" spans="1:3" x14ac:dyDescent="0.25">
      <c r="A1291" s="32" t="str">
        <f>IF(ISBLANK('Step 1.1 Raw Power Data'!A1291),"-",'Step 1.1 Raw Power Data'!A1291)</f>
        <v>-</v>
      </c>
      <c r="B1291" t="str">
        <f>IF(ISBLANK('Step 1.1 Raw Power Data'!B1291),"-",'Step 1.1 Raw Power Data'!B1291)</f>
        <v>-</v>
      </c>
      <c r="C1291" t="e">
        <f>VLOOKUP(A1291,'Step 1.2 Raw OAT Data'!$A:$B,2)</f>
        <v>#N/A</v>
      </c>
    </row>
    <row r="1292" spans="1:3" x14ac:dyDescent="0.25">
      <c r="A1292" s="32" t="str">
        <f>IF(ISBLANK('Step 1.1 Raw Power Data'!A1292),"-",'Step 1.1 Raw Power Data'!A1292)</f>
        <v>-</v>
      </c>
      <c r="B1292" t="str">
        <f>IF(ISBLANK('Step 1.1 Raw Power Data'!B1292),"-",'Step 1.1 Raw Power Data'!B1292)</f>
        <v>-</v>
      </c>
      <c r="C1292" t="e">
        <f>VLOOKUP(A1292,'Step 1.2 Raw OAT Data'!$A:$B,2)</f>
        <v>#N/A</v>
      </c>
    </row>
    <row r="1293" spans="1:3" x14ac:dyDescent="0.25">
      <c r="A1293" s="32" t="str">
        <f>IF(ISBLANK('Step 1.1 Raw Power Data'!A1293),"-",'Step 1.1 Raw Power Data'!A1293)</f>
        <v>-</v>
      </c>
      <c r="B1293" t="str">
        <f>IF(ISBLANK('Step 1.1 Raw Power Data'!B1293),"-",'Step 1.1 Raw Power Data'!B1293)</f>
        <v>-</v>
      </c>
      <c r="C1293" t="e">
        <f>VLOOKUP(A1293,'Step 1.2 Raw OAT Data'!$A:$B,2)</f>
        <v>#N/A</v>
      </c>
    </row>
    <row r="1294" spans="1:3" x14ac:dyDescent="0.25">
      <c r="A1294" s="32" t="str">
        <f>IF(ISBLANK('Step 1.1 Raw Power Data'!A1294),"-",'Step 1.1 Raw Power Data'!A1294)</f>
        <v>-</v>
      </c>
      <c r="B1294" t="str">
        <f>IF(ISBLANK('Step 1.1 Raw Power Data'!B1294),"-",'Step 1.1 Raw Power Data'!B1294)</f>
        <v>-</v>
      </c>
      <c r="C1294" t="e">
        <f>VLOOKUP(A1294,'Step 1.2 Raw OAT Data'!$A:$B,2)</f>
        <v>#N/A</v>
      </c>
    </row>
    <row r="1295" spans="1:3" x14ac:dyDescent="0.25">
      <c r="A1295" s="32" t="str">
        <f>IF(ISBLANK('Step 1.1 Raw Power Data'!A1295),"-",'Step 1.1 Raw Power Data'!A1295)</f>
        <v>-</v>
      </c>
      <c r="B1295" t="str">
        <f>IF(ISBLANK('Step 1.1 Raw Power Data'!B1295),"-",'Step 1.1 Raw Power Data'!B1295)</f>
        <v>-</v>
      </c>
      <c r="C1295" t="e">
        <f>VLOOKUP(A1295,'Step 1.2 Raw OAT Data'!$A:$B,2)</f>
        <v>#N/A</v>
      </c>
    </row>
    <row r="1296" spans="1:3" x14ac:dyDescent="0.25">
      <c r="A1296" s="32" t="str">
        <f>IF(ISBLANK('Step 1.1 Raw Power Data'!A1296),"-",'Step 1.1 Raw Power Data'!A1296)</f>
        <v>-</v>
      </c>
      <c r="B1296" t="str">
        <f>IF(ISBLANK('Step 1.1 Raw Power Data'!B1296),"-",'Step 1.1 Raw Power Data'!B1296)</f>
        <v>-</v>
      </c>
      <c r="C1296" t="e">
        <f>VLOOKUP(A1296,'Step 1.2 Raw OAT Data'!$A:$B,2)</f>
        <v>#N/A</v>
      </c>
    </row>
    <row r="1297" spans="1:3" x14ac:dyDescent="0.25">
      <c r="A1297" s="32" t="str">
        <f>IF(ISBLANK('Step 1.1 Raw Power Data'!A1297),"-",'Step 1.1 Raw Power Data'!A1297)</f>
        <v>-</v>
      </c>
      <c r="B1297" t="str">
        <f>IF(ISBLANK('Step 1.1 Raw Power Data'!B1297),"-",'Step 1.1 Raw Power Data'!B1297)</f>
        <v>-</v>
      </c>
      <c r="C1297" t="e">
        <f>VLOOKUP(A1297,'Step 1.2 Raw OAT Data'!$A:$B,2)</f>
        <v>#N/A</v>
      </c>
    </row>
    <row r="1298" spans="1:3" x14ac:dyDescent="0.25">
      <c r="A1298" s="32" t="str">
        <f>IF(ISBLANK('Step 1.1 Raw Power Data'!A1298),"-",'Step 1.1 Raw Power Data'!A1298)</f>
        <v>-</v>
      </c>
      <c r="B1298" t="str">
        <f>IF(ISBLANK('Step 1.1 Raw Power Data'!B1298),"-",'Step 1.1 Raw Power Data'!B1298)</f>
        <v>-</v>
      </c>
      <c r="C1298" t="e">
        <f>VLOOKUP(A1298,'Step 1.2 Raw OAT Data'!$A:$B,2)</f>
        <v>#N/A</v>
      </c>
    </row>
    <row r="1299" spans="1:3" x14ac:dyDescent="0.25">
      <c r="A1299" s="32" t="str">
        <f>IF(ISBLANK('Step 1.1 Raw Power Data'!A1299),"-",'Step 1.1 Raw Power Data'!A1299)</f>
        <v>-</v>
      </c>
      <c r="B1299" t="str">
        <f>IF(ISBLANK('Step 1.1 Raw Power Data'!B1299),"-",'Step 1.1 Raw Power Data'!B1299)</f>
        <v>-</v>
      </c>
      <c r="C1299" t="e">
        <f>VLOOKUP(A1299,'Step 1.2 Raw OAT Data'!$A:$B,2)</f>
        <v>#N/A</v>
      </c>
    </row>
    <row r="1300" spans="1:3" x14ac:dyDescent="0.25">
      <c r="A1300" s="32" t="str">
        <f>IF(ISBLANK('Step 1.1 Raw Power Data'!A1300),"-",'Step 1.1 Raw Power Data'!A1300)</f>
        <v>-</v>
      </c>
      <c r="B1300" t="str">
        <f>IF(ISBLANK('Step 1.1 Raw Power Data'!B1300),"-",'Step 1.1 Raw Power Data'!B1300)</f>
        <v>-</v>
      </c>
      <c r="C1300" t="e">
        <f>VLOOKUP(A1300,'Step 1.2 Raw OAT Data'!$A:$B,2)</f>
        <v>#N/A</v>
      </c>
    </row>
    <row r="1301" spans="1:3" x14ac:dyDescent="0.25">
      <c r="A1301" s="32" t="str">
        <f>IF(ISBLANK('Step 1.1 Raw Power Data'!A1301),"-",'Step 1.1 Raw Power Data'!A1301)</f>
        <v>-</v>
      </c>
      <c r="B1301" t="str">
        <f>IF(ISBLANK('Step 1.1 Raw Power Data'!B1301),"-",'Step 1.1 Raw Power Data'!B1301)</f>
        <v>-</v>
      </c>
      <c r="C1301" t="e">
        <f>VLOOKUP(A1301,'Step 1.2 Raw OAT Data'!$A:$B,2)</f>
        <v>#N/A</v>
      </c>
    </row>
    <row r="1302" spans="1:3" x14ac:dyDescent="0.25">
      <c r="A1302" s="32" t="str">
        <f>IF(ISBLANK('Step 1.1 Raw Power Data'!A1302),"-",'Step 1.1 Raw Power Data'!A1302)</f>
        <v>-</v>
      </c>
      <c r="B1302" t="str">
        <f>IF(ISBLANK('Step 1.1 Raw Power Data'!B1302),"-",'Step 1.1 Raw Power Data'!B1302)</f>
        <v>-</v>
      </c>
      <c r="C1302" t="e">
        <f>VLOOKUP(A1302,'Step 1.2 Raw OAT Data'!$A:$B,2)</f>
        <v>#N/A</v>
      </c>
    </row>
    <row r="1303" spans="1:3" x14ac:dyDescent="0.25">
      <c r="A1303" s="32" t="str">
        <f>IF(ISBLANK('Step 1.1 Raw Power Data'!A1303),"-",'Step 1.1 Raw Power Data'!A1303)</f>
        <v>-</v>
      </c>
      <c r="B1303" t="str">
        <f>IF(ISBLANK('Step 1.1 Raw Power Data'!B1303),"-",'Step 1.1 Raw Power Data'!B1303)</f>
        <v>-</v>
      </c>
      <c r="C1303" t="e">
        <f>VLOOKUP(A1303,'Step 1.2 Raw OAT Data'!$A:$B,2)</f>
        <v>#N/A</v>
      </c>
    </row>
    <row r="1304" spans="1:3" x14ac:dyDescent="0.25">
      <c r="A1304" s="32" t="str">
        <f>IF(ISBLANK('Step 1.1 Raw Power Data'!A1304),"-",'Step 1.1 Raw Power Data'!A1304)</f>
        <v>-</v>
      </c>
      <c r="B1304" t="str">
        <f>IF(ISBLANK('Step 1.1 Raw Power Data'!B1304),"-",'Step 1.1 Raw Power Data'!B1304)</f>
        <v>-</v>
      </c>
      <c r="C1304" t="e">
        <f>VLOOKUP(A1304,'Step 1.2 Raw OAT Data'!$A:$B,2)</f>
        <v>#N/A</v>
      </c>
    </row>
    <row r="1305" spans="1:3" x14ac:dyDescent="0.25">
      <c r="A1305" s="32" t="str">
        <f>IF(ISBLANK('Step 1.1 Raw Power Data'!A1305),"-",'Step 1.1 Raw Power Data'!A1305)</f>
        <v>-</v>
      </c>
      <c r="B1305" t="str">
        <f>IF(ISBLANK('Step 1.1 Raw Power Data'!B1305),"-",'Step 1.1 Raw Power Data'!B1305)</f>
        <v>-</v>
      </c>
      <c r="C1305" t="e">
        <f>VLOOKUP(A1305,'Step 1.2 Raw OAT Data'!$A:$B,2)</f>
        <v>#N/A</v>
      </c>
    </row>
    <row r="1306" spans="1:3" x14ac:dyDescent="0.25">
      <c r="A1306" s="32" t="str">
        <f>IF(ISBLANK('Step 1.1 Raw Power Data'!A1306),"-",'Step 1.1 Raw Power Data'!A1306)</f>
        <v>-</v>
      </c>
      <c r="B1306" t="str">
        <f>IF(ISBLANK('Step 1.1 Raw Power Data'!B1306),"-",'Step 1.1 Raw Power Data'!B1306)</f>
        <v>-</v>
      </c>
      <c r="C1306" t="e">
        <f>VLOOKUP(A1306,'Step 1.2 Raw OAT Data'!$A:$B,2)</f>
        <v>#N/A</v>
      </c>
    </row>
    <row r="1307" spans="1:3" x14ac:dyDescent="0.25">
      <c r="A1307" s="32" t="str">
        <f>IF(ISBLANK('Step 1.1 Raw Power Data'!A1307),"-",'Step 1.1 Raw Power Data'!A1307)</f>
        <v>-</v>
      </c>
      <c r="B1307" t="str">
        <f>IF(ISBLANK('Step 1.1 Raw Power Data'!B1307),"-",'Step 1.1 Raw Power Data'!B1307)</f>
        <v>-</v>
      </c>
      <c r="C1307" t="e">
        <f>VLOOKUP(A1307,'Step 1.2 Raw OAT Data'!$A:$B,2)</f>
        <v>#N/A</v>
      </c>
    </row>
    <row r="1308" spans="1:3" x14ac:dyDescent="0.25">
      <c r="A1308" s="32" t="str">
        <f>IF(ISBLANK('Step 1.1 Raw Power Data'!A1308),"-",'Step 1.1 Raw Power Data'!A1308)</f>
        <v>-</v>
      </c>
      <c r="B1308" t="str">
        <f>IF(ISBLANK('Step 1.1 Raw Power Data'!B1308),"-",'Step 1.1 Raw Power Data'!B1308)</f>
        <v>-</v>
      </c>
      <c r="C1308" t="e">
        <f>VLOOKUP(A1308,'Step 1.2 Raw OAT Data'!$A:$B,2)</f>
        <v>#N/A</v>
      </c>
    </row>
    <row r="1309" spans="1:3" x14ac:dyDescent="0.25">
      <c r="A1309" s="32" t="str">
        <f>IF(ISBLANK('Step 1.1 Raw Power Data'!A1309),"-",'Step 1.1 Raw Power Data'!A1309)</f>
        <v>-</v>
      </c>
      <c r="B1309" t="str">
        <f>IF(ISBLANK('Step 1.1 Raw Power Data'!B1309),"-",'Step 1.1 Raw Power Data'!B1309)</f>
        <v>-</v>
      </c>
      <c r="C1309" t="e">
        <f>VLOOKUP(A1309,'Step 1.2 Raw OAT Data'!$A:$B,2)</f>
        <v>#N/A</v>
      </c>
    </row>
    <row r="1310" spans="1:3" x14ac:dyDescent="0.25">
      <c r="A1310" s="32" t="str">
        <f>IF(ISBLANK('Step 1.1 Raw Power Data'!A1310),"-",'Step 1.1 Raw Power Data'!A1310)</f>
        <v>-</v>
      </c>
      <c r="B1310" t="str">
        <f>IF(ISBLANK('Step 1.1 Raw Power Data'!B1310),"-",'Step 1.1 Raw Power Data'!B1310)</f>
        <v>-</v>
      </c>
      <c r="C1310" t="e">
        <f>VLOOKUP(A1310,'Step 1.2 Raw OAT Data'!$A:$B,2)</f>
        <v>#N/A</v>
      </c>
    </row>
    <row r="1311" spans="1:3" x14ac:dyDescent="0.25">
      <c r="A1311" s="32" t="str">
        <f>IF(ISBLANK('Step 1.1 Raw Power Data'!A1311),"-",'Step 1.1 Raw Power Data'!A1311)</f>
        <v>-</v>
      </c>
      <c r="B1311" t="str">
        <f>IF(ISBLANK('Step 1.1 Raw Power Data'!B1311),"-",'Step 1.1 Raw Power Data'!B1311)</f>
        <v>-</v>
      </c>
      <c r="C1311" t="e">
        <f>VLOOKUP(A1311,'Step 1.2 Raw OAT Data'!$A:$B,2)</f>
        <v>#N/A</v>
      </c>
    </row>
    <row r="1312" spans="1:3" x14ac:dyDescent="0.25">
      <c r="A1312" s="32" t="str">
        <f>IF(ISBLANK('Step 1.1 Raw Power Data'!A1312),"-",'Step 1.1 Raw Power Data'!A1312)</f>
        <v>-</v>
      </c>
      <c r="B1312" t="str">
        <f>IF(ISBLANK('Step 1.1 Raw Power Data'!B1312),"-",'Step 1.1 Raw Power Data'!B1312)</f>
        <v>-</v>
      </c>
      <c r="C1312" t="e">
        <f>VLOOKUP(A1312,'Step 1.2 Raw OAT Data'!$A:$B,2)</f>
        <v>#N/A</v>
      </c>
    </row>
    <row r="1313" spans="1:3" x14ac:dyDescent="0.25">
      <c r="A1313" s="32" t="str">
        <f>IF(ISBLANK('Step 1.1 Raw Power Data'!A1313),"-",'Step 1.1 Raw Power Data'!A1313)</f>
        <v>-</v>
      </c>
      <c r="B1313" t="str">
        <f>IF(ISBLANK('Step 1.1 Raw Power Data'!B1313),"-",'Step 1.1 Raw Power Data'!B1313)</f>
        <v>-</v>
      </c>
      <c r="C1313" t="e">
        <f>VLOOKUP(A1313,'Step 1.2 Raw OAT Data'!$A:$B,2)</f>
        <v>#N/A</v>
      </c>
    </row>
    <row r="1314" spans="1:3" x14ac:dyDescent="0.25">
      <c r="A1314" s="32" t="str">
        <f>IF(ISBLANK('Step 1.1 Raw Power Data'!A1314),"-",'Step 1.1 Raw Power Data'!A1314)</f>
        <v>-</v>
      </c>
      <c r="B1314" t="str">
        <f>IF(ISBLANK('Step 1.1 Raw Power Data'!B1314),"-",'Step 1.1 Raw Power Data'!B1314)</f>
        <v>-</v>
      </c>
      <c r="C1314" t="e">
        <f>VLOOKUP(A1314,'Step 1.2 Raw OAT Data'!$A:$B,2)</f>
        <v>#N/A</v>
      </c>
    </row>
    <row r="1315" spans="1:3" x14ac:dyDescent="0.25">
      <c r="A1315" s="32" t="str">
        <f>IF(ISBLANK('Step 1.1 Raw Power Data'!A1315),"-",'Step 1.1 Raw Power Data'!A1315)</f>
        <v>-</v>
      </c>
      <c r="B1315" t="str">
        <f>IF(ISBLANK('Step 1.1 Raw Power Data'!B1315),"-",'Step 1.1 Raw Power Data'!B1315)</f>
        <v>-</v>
      </c>
      <c r="C1315" t="e">
        <f>VLOOKUP(A1315,'Step 1.2 Raw OAT Data'!$A:$B,2)</f>
        <v>#N/A</v>
      </c>
    </row>
    <row r="1316" spans="1:3" x14ac:dyDescent="0.25">
      <c r="A1316" s="32" t="str">
        <f>IF(ISBLANK('Step 1.1 Raw Power Data'!A1316),"-",'Step 1.1 Raw Power Data'!A1316)</f>
        <v>-</v>
      </c>
      <c r="B1316" t="str">
        <f>IF(ISBLANK('Step 1.1 Raw Power Data'!B1316),"-",'Step 1.1 Raw Power Data'!B1316)</f>
        <v>-</v>
      </c>
      <c r="C1316" t="e">
        <f>VLOOKUP(A1316,'Step 1.2 Raw OAT Data'!$A:$B,2)</f>
        <v>#N/A</v>
      </c>
    </row>
    <row r="1317" spans="1:3" x14ac:dyDescent="0.25">
      <c r="A1317" s="32" t="str">
        <f>IF(ISBLANK('Step 1.1 Raw Power Data'!A1317),"-",'Step 1.1 Raw Power Data'!A1317)</f>
        <v>-</v>
      </c>
      <c r="B1317" t="str">
        <f>IF(ISBLANK('Step 1.1 Raw Power Data'!B1317),"-",'Step 1.1 Raw Power Data'!B1317)</f>
        <v>-</v>
      </c>
      <c r="C1317" t="e">
        <f>VLOOKUP(A1317,'Step 1.2 Raw OAT Data'!$A:$B,2)</f>
        <v>#N/A</v>
      </c>
    </row>
    <row r="1318" spans="1:3" x14ac:dyDescent="0.25">
      <c r="A1318" s="32" t="str">
        <f>IF(ISBLANK('Step 1.1 Raw Power Data'!A1318),"-",'Step 1.1 Raw Power Data'!A1318)</f>
        <v>-</v>
      </c>
      <c r="B1318" t="str">
        <f>IF(ISBLANK('Step 1.1 Raw Power Data'!B1318),"-",'Step 1.1 Raw Power Data'!B1318)</f>
        <v>-</v>
      </c>
      <c r="C1318" t="e">
        <f>VLOOKUP(A1318,'Step 1.2 Raw OAT Data'!$A:$B,2)</f>
        <v>#N/A</v>
      </c>
    </row>
    <row r="1319" spans="1:3" x14ac:dyDescent="0.25">
      <c r="A1319" s="32" t="str">
        <f>IF(ISBLANK('Step 1.1 Raw Power Data'!A1319),"-",'Step 1.1 Raw Power Data'!A1319)</f>
        <v>-</v>
      </c>
      <c r="B1319" t="str">
        <f>IF(ISBLANK('Step 1.1 Raw Power Data'!B1319),"-",'Step 1.1 Raw Power Data'!B1319)</f>
        <v>-</v>
      </c>
      <c r="C1319" t="e">
        <f>VLOOKUP(A1319,'Step 1.2 Raw OAT Data'!$A:$B,2)</f>
        <v>#N/A</v>
      </c>
    </row>
    <row r="1320" spans="1:3" x14ac:dyDescent="0.25">
      <c r="A1320" s="32" t="str">
        <f>IF(ISBLANK('Step 1.1 Raw Power Data'!A1320),"-",'Step 1.1 Raw Power Data'!A1320)</f>
        <v>-</v>
      </c>
      <c r="B1320" t="str">
        <f>IF(ISBLANK('Step 1.1 Raw Power Data'!B1320),"-",'Step 1.1 Raw Power Data'!B1320)</f>
        <v>-</v>
      </c>
      <c r="C1320" t="e">
        <f>VLOOKUP(A1320,'Step 1.2 Raw OAT Data'!$A:$B,2)</f>
        <v>#N/A</v>
      </c>
    </row>
    <row r="1321" spans="1:3" x14ac:dyDescent="0.25">
      <c r="A1321" s="32" t="str">
        <f>IF(ISBLANK('Step 1.1 Raw Power Data'!A1321),"-",'Step 1.1 Raw Power Data'!A1321)</f>
        <v>-</v>
      </c>
      <c r="B1321" t="str">
        <f>IF(ISBLANK('Step 1.1 Raw Power Data'!B1321),"-",'Step 1.1 Raw Power Data'!B1321)</f>
        <v>-</v>
      </c>
      <c r="C1321" t="e">
        <f>VLOOKUP(A1321,'Step 1.2 Raw OAT Data'!$A:$B,2)</f>
        <v>#N/A</v>
      </c>
    </row>
    <row r="1322" spans="1:3" x14ac:dyDescent="0.25">
      <c r="A1322" s="32" t="str">
        <f>IF(ISBLANK('Step 1.1 Raw Power Data'!A1322),"-",'Step 1.1 Raw Power Data'!A1322)</f>
        <v>-</v>
      </c>
      <c r="B1322" t="str">
        <f>IF(ISBLANK('Step 1.1 Raw Power Data'!B1322),"-",'Step 1.1 Raw Power Data'!B1322)</f>
        <v>-</v>
      </c>
      <c r="C1322" t="e">
        <f>VLOOKUP(A1322,'Step 1.2 Raw OAT Data'!$A:$B,2)</f>
        <v>#N/A</v>
      </c>
    </row>
    <row r="1323" spans="1:3" x14ac:dyDescent="0.25">
      <c r="A1323" s="32" t="str">
        <f>IF(ISBLANK('Step 1.1 Raw Power Data'!A1323),"-",'Step 1.1 Raw Power Data'!A1323)</f>
        <v>-</v>
      </c>
      <c r="B1323" t="str">
        <f>IF(ISBLANK('Step 1.1 Raw Power Data'!B1323),"-",'Step 1.1 Raw Power Data'!B1323)</f>
        <v>-</v>
      </c>
      <c r="C1323" t="e">
        <f>VLOOKUP(A1323,'Step 1.2 Raw OAT Data'!$A:$B,2)</f>
        <v>#N/A</v>
      </c>
    </row>
    <row r="1324" spans="1:3" x14ac:dyDescent="0.25">
      <c r="A1324" s="32" t="str">
        <f>IF(ISBLANK('Step 1.1 Raw Power Data'!A1324),"-",'Step 1.1 Raw Power Data'!A1324)</f>
        <v>-</v>
      </c>
      <c r="B1324" t="str">
        <f>IF(ISBLANK('Step 1.1 Raw Power Data'!B1324),"-",'Step 1.1 Raw Power Data'!B1324)</f>
        <v>-</v>
      </c>
      <c r="C1324" t="e">
        <f>VLOOKUP(A1324,'Step 1.2 Raw OAT Data'!$A:$B,2)</f>
        <v>#N/A</v>
      </c>
    </row>
    <row r="1325" spans="1:3" x14ac:dyDescent="0.25">
      <c r="A1325" s="32" t="str">
        <f>IF(ISBLANK('Step 1.1 Raw Power Data'!A1325),"-",'Step 1.1 Raw Power Data'!A1325)</f>
        <v>-</v>
      </c>
      <c r="B1325" t="str">
        <f>IF(ISBLANK('Step 1.1 Raw Power Data'!B1325),"-",'Step 1.1 Raw Power Data'!B1325)</f>
        <v>-</v>
      </c>
      <c r="C1325" t="e">
        <f>VLOOKUP(A1325,'Step 1.2 Raw OAT Data'!$A:$B,2)</f>
        <v>#N/A</v>
      </c>
    </row>
    <row r="1326" spans="1:3" x14ac:dyDescent="0.25">
      <c r="A1326" s="32" t="str">
        <f>IF(ISBLANK('Step 1.1 Raw Power Data'!A1326),"-",'Step 1.1 Raw Power Data'!A1326)</f>
        <v>-</v>
      </c>
      <c r="B1326" t="str">
        <f>IF(ISBLANK('Step 1.1 Raw Power Data'!B1326),"-",'Step 1.1 Raw Power Data'!B1326)</f>
        <v>-</v>
      </c>
      <c r="C1326" t="e">
        <f>VLOOKUP(A1326,'Step 1.2 Raw OAT Data'!$A:$B,2)</f>
        <v>#N/A</v>
      </c>
    </row>
    <row r="1327" spans="1:3" x14ac:dyDescent="0.25">
      <c r="A1327" s="32" t="str">
        <f>IF(ISBLANK('Step 1.1 Raw Power Data'!A1327),"-",'Step 1.1 Raw Power Data'!A1327)</f>
        <v>-</v>
      </c>
      <c r="B1327" t="str">
        <f>IF(ISBLANK('Step 1.1 Raw Power Data'!B1327),"-",'Step 1.1 Raw Power Data'!B1327)</f>
        <v>-</v>
      </c>
      <c r="C1327" t="e">
        <f>VLOOKUP(A1327,'Step 1.2 Raw OAT Data'!$A:$B,2)</f>
        <v>#N/A</v>
      </c>
    </row>
    <row r="1328" spans="1:3" x14ac:dyDescent="0.25">
      <c r="A1328" s="32" t="str">
        <f>IF(ISBLANK('Step 1.1 Raw Power Data'!A1328),"-",'Step 1.1 Raw Power Data'!A1328)</f>
        <v>-</v>
      </c>
      <c r="B1328" t="str">
        <f>IF(ISBLANK('Step 1.1 Raw Power Data'!B1328),"-",'Step 1.1 Raw Power Data'!B1328)</f>
        <v>-</v>
      </c>
      <c r="C1328" t="e">
        <f>VLOOKUP(A1328,'Step 1.2 Raw OAT Data'!$A:$B,2)</f>
        <v>#N/A</v>
      </c>
    </row>
    <row r="1329" spans="1:3" x14ac:dyDescent="0.25">
      <c r="A1329" s="32" t="str">
        <f>IF(ISBLANK('Step 1.1 Raw Power Data'!A1329),"-",'Step 1.1 Raw Power Data'!A1329)</f>
        <v>-</v>
      </c>
      <c r="B1329" t="str">
        <f>IF(ISBLANK('Step 1.1 Raw Power Data'!B1329),"-",'Step 1.1 Raw Power Data'!B1329)</f>
        <v>-</v>
      </c>
      <c r="C1329" t="e">
        <f>VLOOKUP(A1329,'Step 1.2 Raw OAT Data'!$A:$B,2)</f>
        <v>#N/A</v>
      </c>
    </row>
    <row r="1330" spans="1:3" x14ac:dyDescent="0.25">
      <c r="A1330" s="32" t="str">
        <f>IF(ISBLANK('Step 1.1 Raw Power Data'!A1330),"-",'Step 1.1 Raw Power Data'!A1330)</f>
        <v>-</v>
      </c>
      <c r="B1330" t="str">
        <f>IF(ISBLANK('Step 1.1 Raw Power Data'!B1330),"-",'Step 1.1 Raw Power Data'!B1330)</f>
        <v>-</v>
      </c>
      <c r="C1330" t="e">
        <f>VLOOKUP(A1330,'Step 1.2 Raw OAT Data'!$A:$B,2)</f>
        <v>#N/A</v>
      </c>
    </row>
    <row r="1331" spans="1:3" x14ac:dyDescent="0.25">
      <c r="A1331" s="32" t="str">
        <f>IF(ISBLANK('Step 1.1 Raw Power Data'!A1331),"-",'Step 1.1 Raw Power Data'!A1331)</f>
        <v>-</v>
      </c>
      <c r="B1331" t="str">
        <f>IF(ISBLANK('Step 1.1 Raw Power Data'!B1331),"-",'Step 1.1 Raw Power Data'!B1331)</f>
        <v>-</v>
      </c>
      <c r="C1331" t="e">
        <f>VLOOKUP(A1331,'Step 1.2 Raw OAT Data'!$A:$B,2)</f>
        <v>#N/A</v>
      </c>
    </row>
    <row r="1332" spans="1:3" x14ac:dyDescent="0.25">
      <c r="A1332" s="32" t="str">
        <f>IF(ISBLANK('Step 1.1 Raw Power Data'!A1332),"-",'Step 1.1 Raw Power Data'!A1332)</f>
        <v>-</v>
      </c>
      <c r="B1332" t="str">
        <f>IF(ISBLANK('Step 1.1 Raw Power Data'!B1332),"-",'Step 1.1 Raw Power Data'!B1332)</f>
        <v>-</v>
      </c>
      <c r="C1332" t="e">
        <f>VLOOKUP(A1332,'Step 1.2 Raw OAT Data'!$A:$B,2)</f>
        <v>#N/A</v>
      </c>
    </row>
    <row r="1333" spans="1:3" x14ac:dyDescent="0.25">
      <c r="A1333" s="32" t="str">
        <f>IF(ISBLANK('Step 1.1 Raw Power Data'!A1333),"-",'Step 1.1 Raw Power Data'!A1333)</f>
        <v>-</v>
      </c>
      <c r="B1333" t="str">
        <f>IF(ISBLANK('Step 1.1 Raw Power Data'!B1333),"-",'Step 1.1 Raw Power Data'!B1333)</f>
        <v>-</v>
      </c>
      <c r="C1333" t="e">
        <f>VLOOKUP(A1333,'Step 1.2 Raw OAT Data'!$A:$B,2)</f>
        <v>#N/A</v>
      </c>
    </row>
    <row r="1334" spans="1:3" x14ac:dyDescent="0.25">
      <c r="A1334" s="32" t="str">
        <f>IF(ISBLANK('Step 1.1 Raw Power Data'!A1334),"-",'Step 1.1 Raw Power Data'!A1334)</f>
        <v>-</v>
      </c>
      <c r="B1334" t="str">
        <f>IF(ISBLANK('Step 1.1 Raw Power Data'!B1334),"-",'Step 1.1 Raw Power Data'!B1334)</f>
        <v>-</v>
      </c>
      <c r="C1334" t="e">
        <f>VLOOKUP(A1334,'Step 1.2 Raw OAT Data'!$A:$B,2)</f>
        <v>#N/A</v>
      </c>
    </row>
    <row r="1335" spans="1:3" x14ac:dyDescent="0.25">
      <c r="A1335" s="32" t="str">
        <f>IF(ISBLANK('Step 1.1 Raw Power Data'!A1335),"-",'Step 1.1 Raw Power Data'!A1335)</f>
        <v>-</v>
      </c>
      <c r="B1335" t="str">
        <f>IF(ISBLANK('Step 1.1 Raw Power Data'!B1335),"-",'Step 1.1 Raw Power Data'!B1335)</f>
        <v>-</v>
      </c>
      <c r="C1335" t="e">
        <f>VLOOKUP(A1335,'Step 1.2 Raw OAT Data'!$A:$B,2)</f>
        <v>#N/A</v>
      </c>
    </row>
    <row r="1336" spans="1:3" x14ac:dyDescent="0.25">
      <c r="A1336" s="32" t="str">
        <f>IF(ISBLANK('Step 1.1 Raw Power Data'!A1336),"-",'Step 1.1 Raw Power Data'!A1336)</f>
        <v>-</v>
      </c>
      <c r="B1336" t="str">
        <f>IF(ISBLANK('Step 1.1 Raw Power Data'!B1336),"-",'Step 1.1 Raw Power Data'!B1336)</f>
        <v>-</v>
      </c>
      <c r="C1336" t="e">
        <f>VLOOKUP(A1336,'Step 1.2 Raw OAT Data'!$A:$B,2)</f>
        <v>#N/A</v>
      </c>
    </row>
    <row r="1337" spans="1:3" x14ac:dyDescent="0.25">
      <c r="A1337" s="32" t="str">
        <f>IF(ISBLANK('Step 1.1 Raw Power Data'!A1337),"-",'Step 1.1 Raw Power Data'!A1337)</f>
        <v>-</v>
      </c>
      <c r="B1337" t="str">
        <f>IF(ISBLANK('Step 1.1 Raw Power Data'!B1337),"-",'Step 1.1 Raw Power Data'!B1337)</f>
        <v>-</v>
      </c>
      <c r="C1337" t="e">
        <f>VLOOKUP(A1337,'Step 1.2 Raw OAT Data'!$A:$B,2)</f>
        <v>#N/A</v>
      </c>
    </row>
    <row r="1338" spans="1:3" x14ac:dyDescent="0.25">
      <c r="A1338" s="32" t="str">
        <f>IF(ISBLANK('Step 1.1 Raw Power Data'!A1338),"-",'Step 1.1 Raw Power Data'!A1338)</f>
        <v>-</v>
      </c>
      <c r="B1338" t="str">
        <f>IF(ISBLANK('Step 1.1 Raw Power Data'!B1338),"-",'Step 1.1 Raw Power Data'!B1338)</f>
        <v>-</v>
      </c>
      <c r="C1338" t="e">
        <f>VLOOKUP(A1338,'Step 1.2 Raw OAT Data'!$A:$B,2)</f>
        <v>#N/A</v>
      </c>
    </row>
    <row r="1339" spans="1:3" x14ac:dyDescent="0.25">
      <c r="A1339" s="32" t="str">
        <f>IF(ISBLANK('Step 1.1 Raw Power Data'!A1339),"-",'Step 1.1 Raw Power Data'!A1339)</f>
        <v>-</v>
      </c>
      <c r="B1339" t="str">
        <f>IF(ISBLANK('Step 1.1 Raw Power Data'!B1339),"-",'Step 1.1 Raw Power Data'!B1339)</f>
        <v>-</v>
      </c>
      <c r="C1339" t="e">
        <f>VLOOKUP(A1339,'Step 1.2 Raw OAT Data'!$A:$B,2)</f>
        <v>#N/A</v>
      </c>
    </row>
    <row r="1340" spans="1:3" x14ac:dyDescent="0.25">
      <c r="A1340" s="32" t="str">
        <f>IF(ISBLANK('Step 1.1 Raw Power Data'!A1340),"-",'Step 1.1 Raw Power Data'!A1340)</f>
        <v>-</v>
      </c>
      <c r="B1340" t="str">
        <f>IF(ISBLANK('Step 1.1 Raw Power Data'!B1340),"-",'Step 1.1 Raw Power Data'!B1340)</f>
        <v>-</v>
      </c>
      <c r="C1340" t="e">
        <f>VLOOKUP(A1340,'Step 1.2 Raw OAT Data'!$A:$B,2)</f>
        <v>#N/A</v>
      </c>
    </row>
    <row r="1341" spans="1:3" x14ac:dyDescent="0.25">
      <c r="A1341" s="32" t="str">
        <f>IF(ISBLANK('Step 1.1 Raw Power Data'!A1341),"-",'Step 1.1 Raw Power Data'!A1341)</f>
        <v>-</v>
      </c>
      <c r="B1341" t="str">
        <f>IF(ISBLANK('Step 1.1 Raw Power Data'!B1341),"-",'Step 1.1 Raw Power Data'!B1341)</f>
        <v>-</v>
      </c>
      <c r="C1341" t="e">
        <f>VLOOKUP(A1341,'Step 1.2 Raw OAT Data'!$A:$B,2)</f>
        <v>#N/A</v>
      </c>
    </row>
    <row r="1342" spans="1:3" x14ac:dyDescent="0.25">
      <c r="A1342" s="32" t="str">
        <f>IF(ISBLANK('Step 1.1 Raw Power Data'!A1342),"-",'Step 1.1 Raw Power Data'!A1342)</f>
        <v>-</v>
      </c>
      <c r="B1342" t="str">
        <f>IF(ISBLANK('Step 1.1 Raw Power Data'!B1342),"-",'Step 1.1 Raw Power Data'!B1342)</f>
        <v>-</v>
      </c>
      <c r="C1342" t="e">
        <f>VLOOKUP(A1342,'Step 1.2 Raw OAT Data'!$A:$B,2)</f>
        <v>#N/A</v>
      </c>
    </row>
    <row r="1343" spans="1:3" x14ac:dyDescent="0.25">
      <c r="A1343" s="32" t="str">
        <f>IF(ISBLANK('Step 1.1 Raw Power Data'!A1343),"-",'Step 1.1 Raw Power Data'!A1343)</f>
        <v>-</v>
      </c>
      <c r="B1343" t="str">
        <f>IF(ISBLANK('Step 1.1 Raw Power Data'!B1343),"-",'Step 1.1 Raw Power Data'!B1343)</f>
        <v>-</v>
      </c>
      <c r="C1343" t="e">
        <f>VLOOKUP(A1343,'Step 1.2 Raw OAT Data'!$A:$B,2)</f>
        <v>#N/A</v>
      </c>
    </row>
    <row r="1344" spans="1:3" x14ac:dyDescent="0.25">
      <c r="A1344" s="32" t="str">
        <f>IF(ISBLANK('Step 1.1 Raw Power Data'!A1344),"-",'Step 1.1 Raw Power Data'!A1344)</f>
        <v>-</v>
      </c>
      <c r="B1344" t="str">
        <f>IF(ISBLANK('Step 1.1 Raw Power Data'!B1344),"-",'Step 1.1 Raw Power Data'!B1344)</f>
        <v>-</v>
      </c>
      <c r="C1344" t="e">
        <f>VLOOKUP(A1344,'Step 1.2 Raw OAT Data'!$A:$B,2)</f>
        <v>#N/A</v>
      </c>
    </row>
    <row r="1345" spans="1:3" x14ac:dyDescent="0.25">
      <c r="A1345" s="32" t="str">
        <f>IF(ISBLANK('Step 1.1 Raw Power Data'!A1345),"-",'Step 1.1 Raw Power Data'!A1345)</f>
        <v>-</v>
      </c>
      <c r="B1345" t="str">
        <f>IF(ISBLANK('Step 1.1 Raw Power Data'!B1345),"-",'Step 1.1 Raw Power Data'!B1345)</f>
        <v>-</v>
      </c>
      <c r="C1345" t="e">
        <f>VLOOKUP(A1345,'Step 1.2 Raw OAT Data'!$A:$B,2)</f>
        <v>#N/A</v>
      </c>
    </row>
    <row r="1346" spans="1:3" x14ac:dyDescent="0.25">
      <c r="A1346" s="32" t="str">
        <f>IF(ISBLANK('Step 1.1 Raw Power Data'!A1346),"-",'Step 1.1 Raw Power Data'!A1346)</f>
        <v>-</v>
      </c>
      <c r="B1346" t="str">
        <f>IF(ISBLANK('Step 1.1 Raw Power Data'!B1346),"-",'Step 1.1 Raw Power Data'!B1346)</f>
        <v>-</v>
      </c>
      <c r="C1346" t="e">
        <f>VLOOKUP(A1346,'Step 1.2 Raw OAT Data'!$A:$B,2)</f>
        <v>#N/A</v>
      </c>
    </row>
    <row r="1347" spans="1:3" x14ac:dyDescent="0.25">
      <c r="A1347" s="32" t="str">
        <f>IF(ISBLANK('Step 1.1 Raw Power Data'!A1347),"-",'Step 1.1 Raw Power Data'!A1347)</f>
        <v>-</v>
      </c>
      <c r="B1347" t="str">
        <f>IF(ISBLANK('Step 1.1 Raw Power Data'!B1347),"-",'Step 1.1 Raw Power Data'!B1347)</f>
        <v>-</v>
      </c>
      <c r="C1347" t="e">
        <f>VLOOKUP(A1347,'Step 1.2 Raw OAT Data'!$A:$B,2)</f>
        <v>#N/A</v>
      </c>
    </row>
    <row r="1348" spans="1:3" x14ac:dyDescent="0.25">
      <c r="A1348" s="32" t="str">
        <f>IF(ISBLANK('Step 1.1 Raw Power Data'!A1348),"-",'Step 1.1 Raw Power Data'!A1348)</f>
        <v>-</v>
      </c>
      <c r="B1348" t="str">
        <f>IF(ISBLANK('Step 1.1 Raw Power Data'!B1348),"-",'Step 1.1 Raw Power Data'!B1348)</f>
        <v>-</v>
      </c>
      <c r="C1348" t="e">
        <f>VLOOKUP(A1348,'Step 1.2 Raw OAT Data'!$A:$B,2)</f>
        <v>#N/A</v>
      </c>
    </row>
    <row r="1349" spans="1:3" x14ac:dyDescent="0.25">
      <c r="A1349" s="32" t="str">
        <f>IF(ISBLANK('Step 1.1 Raw Power Data'!A1349),"-",'Step 1.1 Raw Power Data'!A1349)</f>
        <v>-</v>
      </c>
      <c r="B1349" t="str">
        <f>IF(ISBLANK('Step 1.1 Raw Power Data'!B1349),"-",'Step 1.1 Raw Power Data'!B1349)</f>
        <v>-</v>
      </c>
      <c r="C1349" t="e">
        <f>VLOOKUP(A1349,'Step 1.2 Raw OAT Data'!$A:$B,2)</f>
        <v>#N/A</v>
      </c>
    </row>
    <row r="1350" spans="1:3" x14ac:dyDescent="0.25">
      <c r="A1350" s="32" t="str">
        <f>IF(ISBLANK('Step 1.1 Raw Power Data'!A1350),"-",'Step 1.1 Raw Power Data'!A1350)</f>
        <v>-</v>
      </c>
      <c r="B1350" t="str">
        <f>IF(ISBLANK('Step 1.1 Raw Power Data'!B1350),"-",'Step 1.1 Raw Power Data'!B1350)</f>
        <v>-</v>
      </c>
      <c r="C1350" t="e">
        <f>VLOOKUP(A1350,'Step 1.2 Raw OAT Data'!$A:$B,2)</f>
        <v>#N/A</v>
      </c>
    </row>
    <row r="1351" spans="1:3" x14ac:dyDescent="0.25">
      <c r="A1351" s="32" t="str">
        <f>IF(ISBLANK('Step 1.1 Raw Power Data'!A1351),"-",'Step 1.1 Raw Power Data'!A1351)</f>
        <v>-</v>
      </c>
      <c r="B1351" t="str">
        <f>IF(ISBLANK('Step 1.1 Raw Power Data'!B1351),"-",'Step 1.1 Raw Power Data'!B1351)</f>
        <v>-</v>
      </c>
      <c r="C1351" t="e">
        <f>VLOOKUP(A1351,'Step 1.2 Raw OAT Data'!$A:$B,2)</f>
        <v>#N/A</v>
      </c>
    </row>
    <row r="1352" spans="1:3" x14ac:dyDescent="0.25">
      <c r="A1352" s="32" t="str">
        <f>IF(ISBLANK('Step 1.1 Raw Power Data'!A1352),"-",'Step 1.1 Raw Power Data'!A1352)</f>
        <v>-</v>
      </c>
      <c r="B1352" t="str">
        <f>IF(ISBLANK('Step 1.1 Raw Power Data'!B1352),"-",'Step 1.1 Raw Power Data'!B1352)</f>
        <v>-</v>
      </c>
      <c r="C1352" t="e">
        <f>VLOOKUP(A1352,'Step 1.2 Raw OAT Data'!$A:$B,2)</f>
        <v>#N/A</v>
      </c>
    </row>
    <row r="1353" spans="1:3" x14ac:dyDescent="0.25">
      <c r="A1353" s="32" t="str">
        <f>IF(ISBLANK('Step 1.1 Raw Power Data'!A1353),"-",'Step 1.1 Raw Power Data'!A1353)</f>
        <v>-</v>
      </c>
      <c r="B1353" t="str">
        <f>IF(ISBLANK('Step 1.1 Raw Power Data'!B1353),"-",'Step 1.1 Raw Power Data'!B1353)</f>
        <v>-</v>
      </c>
      <c r="C1353" t="e">
        <f>VLOOKUP(A1353,'Step 1.2 Raw OAT Data'!$A:$B,2)</f>
        <v>#N/A</v>
      </c>
    </row>
    <row r="1354" spans="1:3" x14ac:dyDescent="0.25">
      <c r="A1354" s="32" t="str">
        <f>IF(ISBLANK('Step 1.1 Raw Power Data'!A1354),"-",'Step 1.1 Raw Power Data'!A1354)</f>
        <v>-</v>
      </c>
      <c r="B1354" t="str">
        <f>IF(ISBLANK('Step 1.1 Raw Power Data'!B1354),"-",'Step 1.1 Raw Power Data'!B1354)</f>
        <v>-</v>
      </c>
      <c r="C1354" t="e">
        <f>VLOOKUP(A1354,'Step 1.2 Raw OAT Data'!$A:$B,2)</f>
        <v>#N/A</v>
      </c>
    </row>
    <row r="1355" spans="1:3" x14ac:dyDescent="0.25">
      <c r="A1355" s="32" t="str">
        <f>IF(ISBLANK('Step 1.1 Raw Power Data'!A1355),"-",'Step 1.1 Raw Power Data'!A1355)</f>
        <v>-</v>
      </c>
      <c r="B1355" t="str">
        <f>IF(ISBLANK('Step 1.1 Raw Power Data'!B1355),"-",'Step 1.1 Raw Power Data'!B1355)</f>
        <v>-</v>
      </c>
      <c r="C1355" t="e">
        <f>VLOOKUP(A1355,'Step 1.2 Raw OAT Data'!$A:$B,2)</f>
        <v>#N/A</v>
      </c>
    </row>
    <row r="1356" spans="1:3" x14ac:dyDescent="0.25">
      <c r="A1356" s="32" t="str">
        <f>IF(ISBLANK('Step 1.1 Raw Power Data'!A1356),"-",'Step 1.1 Raw Power Data'!A1356)</f>
        <v>-</v>
      </c>
      <c r="B1356" t="str">
        <f>IF(ISBLANK('Step 1.1 Raw Power Data'!B1356),"-",'Step 1.1 Raw Power Data'!B1356)</f>
        <v>-</v>
      </c>
      <c r="C1356" t="e">
        <f>VLOOKUP(A1356,'Step 1.2 Raw OAT Data'!$A:$B,2)</f>
        <v>#N/A</v>
      </c>
    </row>
    <row r="1357" spans="1:3" x14ac:dyDescent="0.25">
      <c r="A1357" s="32" t="str">
        <f>IF(ISBLANK('Step 1.1 Raw Power Data'!A1357),"-",'Step 1.1 Raw Power Data'!A1357)</f>
        <v>-</v>
      </c>
      <c r="B1357" t="str">
        <f>IF(ISBLANK('Step 1.1 Raw Power Data'!B1357),"-",'Step 1.1 Raw Power Data'!B1357)</f>
        <v>-</v>
      </c>
      <c r="C1357" t="e">
        <f>VLOOKUP(A1357,'Step 1.2 Raw OAT Data'!$A:$B,2)</f>
        <v>#N/A</v>
      </c>
    </row>
    <row r="1358" spans="1:3" x14ac:dyDescent="0.25">
      <c r="A1358" s="32" t="str">
        <f>IF(ISBLANK('Step 1.1 Raw Power Data'!A1358),"-",'Step 1.1 Raw Power Data'!A1358)</f>
        <v>-</v>
      </c>
      <c r="B1358" t="str">
        <f>IF(ISBLANK('Step 1.1 Raw Power Data'!B1358),"-",'Step 1.1 Raw Power Data'!B1358)</f>
        <v>-</v>
      </c>
      <c r="C1358" t="e">
        <f>VLOOKUP(A1358,'Step 1.2 Raw OAT Data'!$A:$B,2)</f>
        <v>#N/A</v>
      </c>
    </row>
    <row r="1359" spans="1:3" x14ac:dyDescent="0.25">
      <c r="A1359" s="32" t="str">
        <f>IF(ISBLANK('Step 1.1 Raw Power Data'!A1359),"-",'Step 1.1 Raw Power Data'!A1359)</f>
        <v>-</v>
      </c>
      <c r="B1359" t="str">
        <f>IF(ISBLANK('Step 1.1 Raw Power Data'!B1359),"-",'Step 1.1 Raw Power Data'!B1359)</f>
        <v>-</v>
      </c>
      <c r="C1359" t="e">
        <f>VLOOKUP(A1359,'Step 1.2 Raw OAT Data'!$A:$B,2)</f>
        <v>#N/A</v>
      </c>
    </row>
    <row r="1360" spans="1:3" x14ac:dyDescent="0.25">
      <c r="A1360" s="32" t="str">
        <f>IF(ISBLANK('Step 1.1 Raw Power Data'!A1360),"-",'Step 1.1 Raw Power Data'!A1360)</f>
        <v>-</v>
      </c>
      <c r="B1360" t="str">
        <f>IF(ISBLANK('Step 1.1 Raw Power Data'!B1360),"-",'Step 1.1 Raw Power Data'!B1360)</f>
        <v>-</v>
      </c>
      <c r="C1360" t="e">
        <f>VLOOKUP(A1360,'Step 1.2 Raw OAT Data'!$A:$B,2)</f>
        <v>#N/A</v>
      </c>
    </row>
    <row r="1361" spans="1:3" x14ac:dyDescent="0.25">
      <c r="A1361" s="32" t="str">
        <f>IF(ISBLANK('Step 1.1 Raw Power Data'!A1361),"-",'Step 1.1 Raw Power Data'!A1361)</f>
        <v>-</v>
      </c>
      <c r="B1361" t="str">
        <f>IF(ISBLANK('Step 1.1 Raw Power Data'!B1361),"-",'Step 1.1 Raw Power Data'!B1361)</f>
        <v>-</v>
      </c>
      <c r="C1361" t="e">
        <f>VLOOKUP(A1361,'Step 1.2 Raw OAT Data'!$A:$B,2)</f>
        <v>#N/A</v>
      </c>
    </row>
    <row r="1362" spans="1:3" x14ac:dyDescent="0.25">
      <c r="A1362" s="32" t="str">
        <f>IF(ISBLANK('Step 1.1 Raw Power Data'!A1362),"-",'Step 1.1 Raw Power Data'!A1362)</f>
        <v>-</v>
      </c>
      <c r="B1362" t="str">
        <f>IF(ISBLANK('Step 1.1 Raw Power Data'!B1362),"-",'Step 1.1 Raw Power Data'!B1362)</f>
        <v>-</v>
      </c>
      <c r="C1362" t="e">
        <f>VLOOKUP(A1362,'Step 1.2 Raw OAT Data'!$A:$B,2)</f>
        <v>#N/A</v>
      </c>
    </row>
    <row r="1363" spans="1:3" x14ac:dyDescent="0.25">
      <c r="A1363" s="32" t="str">
        <f>IF(ISBLANK('Step 1.1 Raw Power Data'!A1363),"-",'Step 1.1 Raw Power Data'!A1363)</f>
        <v>-</v>
      </c>
      <c r="B1363" t="str">
        <f>IF(ISBLANK('Step 1.1 Raw Power Data'!B1363),"-",'Step 1.1 Raw Power Data'!B1363)</f>
        <v>-</v>
      </c>
      <c r="C1363" t="e">
        <f>VLOOKUP(A1363,'Step 1.2 Raw OAT Data'!$A:$B,2)</f>
        <v>#N/A</v>
      </c>
    </row>
    <row r="1364" spans="1:3" x14ac:dyDescent="0.25">
      <c r="A1364" s="32" t="str">
        <f>IF(ISBLANK('Step 1.1 Raw Power Data'!A1364),"-",'Step 1.1 Raw Power Data'!A1364)</f>
        <v>-</v>
      </c>
      <c r="B1364" t="str">
        <f>IF(ISBLANK('Step 1.1 Raw Power Data'!B1364),"-",'Step 1.1 Raw Power Data'!B1364)</f>
        <v>-</v>
      </c>
      <c r="C1364" t="e">
        <f>VLOOKUP(A1364,'Step 1.2 Raw OAT Data'!$A:$B,2)</f>
        <v>#N/A</v>
      </c>
    </row>
    <row r="1365" spans="1:3" x14ac:dyDescent="0.25">
      <c r="A1365" s="32" t="str">
        <f>IF(ISBLANK('Step 1.1 Raw Power Data'!A1365),"-",'Step 1.1 Raw Power Data'!A1365)</f>
        <v>-</v>
      </c>
      <c r="B1365" t="str">
        <f>IF(ISBLANK('Step 1.1 Raw Power Data'!B1365),"-",'Step 1.1 Raw Power Data'!B1365)</f>
        <v>-</v>
      </c>
      <c r="C1365" t="e">
        <f>VLOOKUP(A1365,'Step 1.2 Raw OAT Data'!$A:$B,2)</f>
        <v>#N/A</v>
      </c>
    </row>
    <row r="1366" spans="1:3" x14ac:dyDescent="0.25">
      <c r="A1366" s="32" t="str">
        <f>IF(ISBLANK('Step 1.1 Raw Power Data'!A1366),"-",'Step 1.1 Raw Power Data'!A1366)</f>
        <v>-</v>
      </c>
      <c r="B1366" t="str">
        <f>IF(ISBLANK('Step 1.1 Raw Power Data'!B1366),"-",'Step 1.1 Raw Power Data'!B1366)</f>
        <v>-</v>
      </c>
      <c r="C1366" t="e">
        <f>VLOOKUP(A1366,'Step 1.2 Raw OAT Data'!$A:$B,2)</f>
        <v>#N/A</v>
      </c>
    </row>
    <row r="1367" spans="1:3" x14ac:dyDescent="0.25">
      <c r="A1367" s="32" t="str">
        <f>IF(ISBLANK('Step 1.1 Raw Power Data'!A1367),"-",'Step 1.1 Raw Power Data'!A1367)</f>
        <v>-</v>
      </c>
      <c r="B1367" t="str">
        <f>IF(ISBLANK('Step 1.1 Raw Power Data'!B1367),"-",'Step 1.1 Raw Power Data'!B1367)</f>
        <v>-</v>
      </c>
      <c r="C1367" t="e">
        <f>VLOOKUP(A1367,'Step 1.2 Raw OAT Data'!$A:$B,2)</f>
        <v>#N/A</v>
      </c>
    </row>
    <row r="1368" spans="1:3" x14ac:dyDescent="0.25">
      <c r="A1368" s="32" t="str">
        <f>IF(ISBLANK('Step 1.1 Raw Power Data'!A1368),"-",'Step 1.1 Raw Power Data'!A1368)</f>
        <v>-</v>
      </c>
      <c r="B1368" t="str">
        <f>IF(ISBLANK('Step 1.1 Raw Power Data'!B1368),"-",'Step 1.1 Raw Power Data'!B1368)</f>
        <v>-</v>
      </c>
      <c r="C1368" t="e">
        <f>VLOOKUP(A1368,'Step 1.2 Raw OAT Data'!$A:$B,2)</f>
        <v>#N/A</v>
      </c>
    </row>
    <row r="1369" spans="1:3" x14ac:dyDescent="0.25">
      <c r="A1369" s="32" t="str">
        <f>IF(ISBLANK('Step 1.1 Raw Power Data'!A1369),"-",'Step 1.1 Raw Power Data'!A1369)</f>
        <v>-</v>
      </c>
      <c r="B1369" t="str">
        <f>IF(ISBLANK('Step 1.1 Raw Power Data'!B1369),"-",'Step 1.1 Raw Power Data'!B1369)</f>
        <v>-</v>
      </c>
      <c r="C1369" t="e">
        <f>VLOOKUP(A1369,'Step 1.2 Raw OAT Data'!$A:$B,2)</f>
        <v>#N/A</v>
      </c>
    </row>
    <row r="1370" spans="1:3" x14ac:dyDescent="0.25">
      <c r="A1370" s="32" t="str">
        <f>IF(ISBLANK('Step 1.1 Raw Power Data'!A1370),"-",'Step 1.1 Raw Power Data'!A1370)</f>
        <v>-</v>
      </c>
      <c r="B1370" t="str">
        <f>IF(ISBLANK('Step 1.1 Raw Power Data'!B1370),"-",'Step 1.1 Raw Power Data'!B1370)</f>
        <v>-</v>
      </c>
      <c r="C1370" t="e">
        <f>VLOOKUP(A1370,'Step 1.2 Raw OAT Data'!$A:$B,2)</f>
        <v>#N/A</v>
      </c>
    </row>
    <row r="1371" spans="1:3" x14ac:dyDescent="0.25">
      <c r="A1371" s="32" t="str">
        <f>IF(ISBLANK('Step 1.1 Raw Power Data'!A1371),"-",'Step 1.1 Raw Power Data'!A1371)</f>
        <v>-</v>
      </c>
      <c r="B1371" t="str">
        <f>IF(ISBLANK('Step 1.1 Raw Power Data'!B1371),"-",'Step 1.1 Raw Power Data'!B1371)</f>
        <v>-</v>
      </c>
      <c r="C1371" t="e">
        <f>VLOOKUP(A1371,'Step 1.2 Raw OAT Data'!$A:$B,2)</f>
        <v>#N/A</v>
      </c>
    </row>
    <row r="1372" spans="1:3" x14ac:dyDescent="0.25">
      <c r="A1372" s="32" t="str">
        <f>IF(ISBLANK('Step 1.1 Raw Power Data'!A1372),"-",'Step 1.1 Raw Power Data'!A1372)</f>
        <v>-</v>
      </c>
      <c r="B1372" t="str">
        <f>IF(ISBLANK('Step 1.1 Raw Power Data'!B1372),"-",'Step 1.1 Raw Power Data'!B1372)</f>
        <v>-</v>
      </c>
      <c r="C1372" t="e">
        <f>VLOOKUP(A1372,'Step 1.2 Raw OAT Data'!$A:$B,2)</f>
        <v>#N/A</v>
      </c>
    </row>
    <row r="1373" spans="1:3" x14ac:dyDescent="0.25">
      <c r="A1373" s="32" t="str">
        <f>IF(ISBLANK('Step 1.1 Raw Power Data'!A1373),"-",'Step 1.1 Raw Power Data'!A1373)</f>
        <v>-</v>
      </c>
      <c r="B1373" t="str">
        <f>IF(ISBLANK('Step 1.1 Raw Power Data'!B1373),"-",'Step 1.1 Raw Power Data'!B1373)</f>
        <v>-</v>
      </c>
      <c r="C1373" t="e">
        <f>VLOOKUP(A1373,'Step 1.2 Raw OAT Data'!$A:$B,2)</f>
        <v>#N/A</v>
      </c>
    </row>
    <row r="1374" spans="1:3" x14ac:dyDescent="0.25">
      <c r="A1374" s="32" t="str">
        <f>IF(ISBLANK('Step 1.1 Raw Power Data'!A1374),"-",'Step 1.1 Raw Power Data'!A1374)</f>
        <v>-</v>
      </c>
      <c r="B1374" t="str">
        <f>IF(ISBLANK('Step 1.1 Raw Power Data'!B1374),"-",'Step 1.1 Raw Power Data'!B1374)</f>
        <v>-</v>
      </c>
      <c r="C1374" t="e">
        <f>VLOOKUP(A1374,'Step 1.2 Raw OAT Data'!$A:$B,2)</f>
        <v>#N/A</v>
      </c>
    </row>
    <row r="1375" spans="1:3" x14ac:dyDescent="0.25">
      <c r="A1375" s="32" t="str">
        <f>IF(ISBLANK('Step 1.1 Raw Power Data'!A1375),"-",'Step 1.1 Raw Power Data'!A1375)</f>
        <v>-</v>
      </c>
      <c r="B1375" t="str">
        <f>IF(ISBLANK('Step 1.1 Raw Power Data'!B1375),"-",'Step 1.1 Raw Power Data'!B1375)</f>
        <v>-</v>
      </c>
      <c r="C1375" t="e">
        <f>VLOOKUP(A1375,'Step 1.2 Raw OAT Data'!$A:$B,2)</f>
        <v>#N/A</v>
      </c>
    </row>
    <row r="1376" spans="1:3" x14ac:dyDescent="0.25">
      <c r="A1376" s="32" t="str">
        <f>IF(ISBLANK('Step 1.1 Raw Power Data'!A1376),"-",'Step 1.1 Raw Power Data'!A1376)</f>
        <v>-</v>
      </c>
      <c r="B1376" t="str">
        <f>IF(ISBLANK('Step 1.1 Raw Power Data'!B1376),"-",'Step 1.1 Raw Power Data'!B1376)</f>
        <v>-</v>
      </c>
      <c r="C1376" t="e">
        <f>VLOOKUP(A1376,'Step 1.2 Raw OAT Data'!$A:$B,2)</f>
        <v>#N/A</v>
      </c>
    </row>
    <row r="1377" spans="1:3" x14ac:dyDescent="0.25">
      <c r="A1377" s="32" t="str">
        <f>IF(ISBLANK('Step 1.1 Raw Power Data'!A1377),"-",'Step 1.1 Raw Power Data'!A1377)</f>
        <v>-</v>
      </c>
      <c r="B1377" t="str">
        <f>IF(ISBLANK('Step 1.1 Raw Power Data'!B1377),"-",'Step 1.1 Raw Power Data'!B1377)</f>
        <v>-</v>
      </c>
      <c r="C1377" t="e">
        <f>VLOOKUP(A1377,'Step 1.2 Raw OAT Data'!$A:$B,2)</f>
        <v>#N/A</v>
      </c>
    </row>
    <row r="1378" spans="1:3" x14ac:dyDescent="0.25">
      <c r="A1378" s="32" t="str">
        <f>IF(ISBLANK('Step 1.1 Raw Power Data'!A1378),"-",'Step 1.1 Raw Power Data'!A1378)</f>
        <v>-</v>
      </c>
      <c r="B1378" t="str">
        <f>IF(ISBLANK('Step 1.1 Raw Power Data'!B1378),"-",'Step 1.1 Raw Power Data'!B1378)</f>
        <v>-</v>
      </c>
      <c r="C1378" t="e">
        <f>VLOOKUP(A1378,'Step 1.2 Raw OAT Data'!$A:$B,2)</f>
        <v>#N/A</v>
      </c>
    </row>
    <row r="1379" spans="1:3" x14ac:dyDescent="0.25">
      <c r="A1379" s="32" t="str">
        <f>IF(ISBLANK('Step 1.1 Raw Power Data'!A1379),"-",'Step 1.1 Raw Power Data'!A1379)</f>
        <v>-</v>
      </c>
      <c r="B1379" t="str">
        <f>IF(ISBLANK('Step 1.1 Raw Power Data'!B1379),"-",'Step 1.1 Raw Power Data'!B1379)</f>
        <v>-</v>
      </c>
      <c r="C1379" t="e">
        <f>VLOOKUP(A1379,'Step 1.2 Raw OAT Data'!$A:$B,2)</f>
        <v>#N/A</v>
      </c>
    </row>
    <row r="1380" spans="1:3" x14ac:dyDescent="0.25">
      <c r="A1380" s="32" t="str">
        <f>IF(ISBLANK('Step 1.1 Raw Power Data'!A1380),"-",'Step 1.1 Raw Power Data'!A1380)</f>
        <v>-</v>
      </c>
      <c r="B1380" t="str">
        <f>IF(ISBLANK('Step 1.1 Raw Power Data'!B1380),"-",'Step 1.1 Raw Power Data'!B1380)</f>
        <v>-</v>
      </c>
      <c r="C1380" t="e">
        <f>VLOOKUP(A1380,'Step 1.2 Raw OAT Data'!$A:$B,2)</f>
        <v>#N/A</v>
      </c>
    </row>
    <row r="1381" spans="1:3" x14ac:dyDescent="0.25">
      <c r="A1381" s="32" t="str">
        <f>IF(ISBLANK('Step 1.1 Raw Power Data'!A1381),"-",'Step 1.1 Raw Power Data'!A1381)</f>
        <v>-</v>
      </c>
      <c r="B1381" t="str">
        <f>IF(ISBLANK('Step 1.1 Raw Power Data'!B1381),"-",'Step 1.1 Raw Power Data'!B1381)</f>
        <v>-</v>
      </c>
      <c r="C1381" t="e">
        <f>VLOOKUP(A1381,'Step 1.2 Raw OAT Data'!$A:$B,2)</f>
        <v>#N/A</v>
      </c>
    </row>
    <row r="1382" spans="1:3" x14ac:dyDescent="0.25">
      <c r="A1382" s="32" t="str">
        <f>IF(ISBLANK('Step 1.1 Raw Power Data'!A1382),"-",'Step 1.1 Raw Power Data'!A1382)</f>
        <v>-</v>
      </c>
      <c r="B1382" t="str">
        <f>IF(ISBLANK('Step 1.1 Raw Power Data'!B1382),"-",'Step 1.1 Raw Power Data'!B1382)</f>
        <v>-</v>
      </c>
      <c r="C1382" t="e">
        <f>VLOOKUP(A1382,'Step 1.2 Raw OAT Data'!$A:$B,2)</f>
        <v>#N/A</v>
      </c>
    </row>
    <row r="1383" spans="1:3" x14ac:dyDescent="0.25">
      <c r="A1383" s="32" t="str">
        <f>IF(ISBLANK('Step 1.1 Raw Power Data'!A1383),"-",'Step 1.1 Raw Power Data'!A1383)</f>
        <v>-</v>
      </c>
      <c r="B1383" t="str">
        <f>IF(ISBLANK('Step 1.1 Raw Power Data'!B1383),"-",'Step 1.1 Raw Power Data'!B1383)</f>
        <v>-</v>
      </c>
      <c r="C1383" t="e">
        <f>VLOOKUP(A1383,'Step 1.2 Raw OAT Data'!$A:$B,2)</f>
        <v>#N/A</v>
      </c>
    </row>
    <row r="1384" spans="1:3" x14ac:dyDescent="0.25">
      <c r="A1384" s="32" t="str">
        <f>IF(ISBLANK('Step 1.1 Raw Power Data'!A1384),"-",'Step 1.1 Raw Power Data'!A1384)</f>
        <v>-</v>
      </c>
      <c r="B1384" t="str">
        <f>IF(ISBLANK('Step 1.1 Raw Power Data'!B1384),"-",'Step 1.1 Raw Power Data'!B1384)</f>
        <v>-</v>
      </c>
      <c r="C1384" t="e">
        <f>VLOOKUP(A1384,'Step 1.2 Raw OAT Data'!$A:$B,2)</f>
        <v>#N/A</v>
      </c>
    </row>
    <row r="1385" spans="1:3" x14ac:dyDescent="0.25">
      <c r="A1385" s="32" t="str">
        <f>IF(ISBLANK('Step 1.1 Raw Power Data'!A1385),"-",'Step 1.1 Raw Power Data'!A1385)</f>
        <v>-</v>
      </c>
      <c r="B1385" t="str">
        <f>IF(ISBLANK('Step 1.1 Raw Power Data'!B1385),"-",'Step 1.1 Raw Power Data'!B1385)</f>
        <v>-</v>
      </c>
      <c r="C1385" t="e">
        <f>VLOOKUP(A1385,'Step 1.2 Raw OAT Data'!$A:$B,2)</f>
        <v>#N/A</v>
      </c>
    </row>
    <row r="1386" spans="1:3" x14ac:dyDescent="0.25">
      <c r="A1386" s="32" t="str">
        <f>IF(ISBLANK('Step 1.1 Raw Power Data'!A1386),"-",'Step 1.1 Raw Power Data'!A1386)</f>
        <v>-</v>
      </c>
      <c r="B1386" t="str">
        <f>IF(ISBLANK('Step 1.1 Raw Power Data'!B1386),"-",'Step 1.1 Raw Power Data'!B1386)</f>
        <v>-</v>
      </c>
      <c r="C1386" t="e">
        <f>VLOOKUP(A1386,'Step 1.2 Raw OAT Data'!$A:$B,2)</f>
        <v>#N/A</v>
      </c>
    </row>
    <row r="1387" spans="1:3" x14ac:dyDescent="0.25">
      <c r="A1387" s="32" t="str">
        <f>IF(ISBLANK('Step 1.1 Raw Power Data'!A1387),"-",'Step 1.1 Raw Power Data'!A1387)</f>
        <v>-</v>
      </c>
      <c r="B1387" t="str">
        <f>IF(ISBLANK('Step 1.1 Raw Power Data'!B1387),"-",'Step 1.1 Raw Power Data'!B1387)</f>
        <v>-</v>
      </c>
      <c r="C1387" t="e">
        <f>VLOOKUP(A1387,'Step 1.2 Raw OAT Data'!$A:$B,2)</f>
        <v>#N/A</v>
      </c>
    </row>
    <row r="1388" spans="1:3" x14ac:dyDescent="0.25">
      <c r="A1388" s="32" t="str">
        <f>IF(ISBLANK('Step 1.1 Raw Power Data'!A1388),"-",'Step 1.1 Raw Power Data'!A1388)</f>
        <v>-</v>
      </c>
      <c r="B1388" t="str">
        <f>IF(ISBLANK('Step 1.1 Raw Power Data'!B1388),"-",'Step 1.1 Raw Power Data'!B1388)</f>
        <v>-</v>
      </c>
      <c r="C1388" t="e">
        <f>VLOOKUP(A1388,'Step 1.2 Raw OAT Data'!$A:$B,2)</f>
        <v>#N/A</v>
      </c>
    </row>
    <row r="1389" spans="1:3" x14ac:dyDescent="0.25">
      <c r="A1389" s="32" t="str">
        <f>IF(ISBLANK('Step 1.1 Raw Power Data'!A1389),"-",'Step 1.1 Raw Power Data'!A1389)</f>
        <v>-</v>
      </c>
      <c r="B1389" t="str">
        <f>IF(ISBLANK('Step 1.1 Raw Power Data'!B1389),"-",'Step 1.1 Raw Power Data'!B1389)</f>
        <v>-</v>
      </c>
      <c r="C1389" t="e">
        <f>VLOOKUP(A1389,'Step 1.2 Raw OAT Data'!$A:$B,2)</f>
        <v>#N/A</v>
      </c>
    </row>
    <row r="1390" spans="1:3" x14ac:dyDescent="0.25">
      <c r="A1390" s="32" t="str">
        <f>IF(ISBLANK('Step 1.1 Raw Power Data'!A1390),"-",'Step 1.1 Raw Power Data'!A1390)</f>
        <v>-</v>
      </c>
      <c r="B1390" t="str">
        <f>IF(ISBLANK('Step 1.1 Raw Power Data'!B1390),"-",'Step 1.1 Raw Power Data'!B1390)</f>
        <v>-</v>
      </c>
      <c r="C1390" t="e">
        <f>VLOOKUP(A1390,'Step 1.2 Raw OAT Data'!$A:$B,2)</f>
        <v>#N/A</v>
      </c>
    </row>
    <row r="1391" spans="1:3" x14ac:dyDescent="0.25">
      <c r="A1391" s="32" t="str">
        <f>IF(ISBLANK('Step 1.1 Raw Power Data'!A1391),"-",'Step 1.1 Raw Power Data'!A1391)</f>
        <v>-</v>
      </c>
      <c r="B1391" t="str">
        <f>IF(ISBLANK('Step 1.1 Raw Power Data'!B1391),"-",'Step 1.1 Raw Power Data'!B1391)</f>
        <v>-</v>
      </c>
      <c r="C1391" t="e">
        <f>VLOOKUP(A1391,'Step 1.2 Raw OAT Data'!$A:$B,2)</f>
        <v>#N/A</v>
      </c>
    </row>
    <row r="1392" spans="1:3" x14ac:dyDescent="0.25">
      <c r="A1392" s="32" t="str">
        <f>IF(ISBLANK('Step 1.1 Raw Power Data'!A1392),"-",'Step 1.1 Raw Power Data'!A1392)</f>
        <v>-</v>
      </c>
      <c r="B1392" t="str">
        <f>IF(ISBLANK('Step 1.1 Raw Power Data'!B1392),"-",'Step 1.1 Raw Power Data'!B1392)</f>
        <v>-</v>
      </c>
      <c r="C1392" t="e">
        <f>VLOOKUP(A1392,'Step 1.2 Raw OAT Data'!$A:$B,2)</f>
        <v>#N/A</v>
      </c>
    </row>
    <row r="1393" spans="1:3" x14ac:dyDescent="0.25">
      <c r="A1393" s="32" t="str">
        <f>IF(ISBLANK('Step 1.1 Raw Power Data'!A1393),"-",'Step 1.1 Raw Power Data'!A1393)</f>
        <v>-</v>
      </c>
      <c r="B1393" t="str">
        <f>IF(ISBLANK('Step 1.1 Raw Power Data'!B1393),"-",'Step 1.1 Raw Power Data'!B1393)</f>
        <v>-</v>
      </c>
      <c r="C1393" t="e">
        <f>VLOOKUP(A1393,'Step 1.2 Raw OAT Data'!$A:$B,2)</f>
        <v>#N/A</v>
      </c>
    </row>
    <row r="1394" spans="1:3" x14ac:dyDescent="0.25">
      <c r="A1394" s="32" t="str">
        <f>IF(ISBLANK('Step 1.1 Raw Power Data'!A1394),"-",'Step 1.1 Raw Power Data'!A1394)</f>
        <v>-</v>
      </c>
      <c r="B1394" t="str">
        <f>IF(ISBLANK('Step 1.1 Raw Power Data'!B1394),"-",'Step 1.1 Raw Power Data'!B1394)</f>
        <v>-</v>
      </c>
      <c r="C1394" t="e">
        <f>VLOOKUP(A1394,'Step 1.2 Raw OAT Data'!$A:$B,2)</f>
        <v>#N/A</v>
      </c>
    </row>
    <row r="1395" spans="1:3" x14ac:dyDescent="0.25">
      <c r="A1395" s="32" t="str">
        <f>IF(ISBLANK('Step 1.1 Raw Power Data'!A1395),"-",'Step 1.1 Raw Power Data'!A1395)</f>
        <v>-</v>
      </c>
      <c r="B1395" t="str">
        <f>IF(ISBLANK('Step 1.1 Raw Power Data'!B1395),"-",'Step 1.1 Raw Power Data'!B1395)</f>
        <v>-</v>
      </c>
      <c r="C1395" t="e">
        <f>VLOOKUP(A1395,'Step 1.2 Raw OAT Data'!$A:$B,2)</f>
        <v>#N/A</v>
      </c>
    </row>
    <row r="1396" spans="1:3" x14ac:dyDescent="0.25">
      <c r="A1396" s="32" t="str">
        <f>IF(ISBLANK('Step 1.1 Raw Power Data'!A1396),"-",'Step 1.1 Raw Power Data'!A1396)</f>
        <v>-</v>
      </c>
      <c r="B1396" t="str">
        <f>IF(ISBLANK('Step 1.1 Raw Power Data'!B1396),"-",'Step 1.1 Raw Power Data'!B1396)</f>
        <v>-</v>
      </c>
      <c r="C1396" t="e">
        <f>VLOOKUP(A1396,'Step 1.2 Raw OAT Data'!$A:$B,2)</f>
        <v>#N/A</v>
      </c>
    </row>
    <row r="1397" spans="1:3" x14ac:dyDescent="0.25">
      <c r="A1397" s="32" t="str">
        <f>IF(ISBLANK('Step 1.1 Raw Power Data'!A1397),"-",'Step 1.1 Raw Power Data'!A1397)</f>
        <v>-</v>
      </c>
      <c r="B1397" t="str">
        <f>IF(ISBLANK('Step 1.1 Raw Power Data'!B1397),"-",'Step 1.1 Raw Power Data'!B1397)</f>
        <v>-</v>
      </c>
      <c r="C1397" t="e">
        <f>VLOOKUP(A1397,'Step 1.2 Raw OAT Data'!$A:$B,2)</f>
        <v>#N/A</v>
      </c>
    </row>
    <row r="1398" spans="1:3" x14ac:dyDescent="0.25">
      <c r="A1398" s="32" t="str">
        <f>IF(ISBLANK('Step 1.1 Raw Power Data'!A1398),"-",'Step 1.1 Raw Power Data'!A1398)</f>
        <v>-</v>
      </c>
      <c r="B1398" t="str">
        <f>IF(ISBLANK('Step 1.1 Raw Power Data'!B1398),"-",'Step 1.1 Raw Power Data'!B1398)</f>
        <v>-</v>
      </c>
      <c r="C1398" t="e">
        <f>VLOOKUP(A1398,'Step 1.2 Raw OAT Data'!$A:$B,2)</f>
        <v>#N/A</v>
      </c>
    </row>
    <row r="1399" spans="1:3" x14ac:dyDescent="0.25">
      <c r="A1399" s="32" t="str">
        <f>IF(ISBLANK('Step 1.1 Raw Power Data'!A1399),"-",'Step 1.1 Raw Power Data'!A1399)</f>
        <v>-</v>
      </c>
      <c r="B1399" t="str">
        <f>IF(ISBLANK('Step 1.1 Raw Power Data'!B1399),"-",'Step 1.1 Raw Power Data'!B1399)</f>
        <v>-</v>
      </c>
      <c r="C1399" t="e">
        <f>VLOOKUP(A1399,'Step 1.2 Raw OAT Data'!$A:$B,2)</f>
        <v>#N/A</v>
      </c>
    </row>
    <row r="1400" spans="1:3" x14ac:dyDescent="0.25">
      <c r="A1400" s="32" t="str">
        <f>IF(ISBLANK('Step 1.1 Raw Power Data'!A1400),"-",'Step 1.1 Raw Power Data'!A1400)</f>
        <v>-</v>
      </c>
      <c r="B1400" t="str">
        <f>IF(ISBLANK('Step 1.1 Raw Power Data'!B1400),"-",'Step 1.1 Raw Power Data'!B1400)</f>
        <v>-</v>
      </c>
      <c r="C1400" t="e">
        <f>VLOOKUP(A1400,'Step 1.2 Raw OAT Data'!$A:$B,2)</f>
        <v>#N/A</v>
      </c>
    </row>
    <row r="1401" spans="1:3" x14ac:dyDescent="0.25">
      <c r="A1401" s="32" t="str">
        <f>IF(ISBLANK('Step 1.1 Raw Power Data'!A1401),"-",'Step 1.1 Raw Power Data'!A1401)</f>
        <v>-</v>
      </c>
      <c r="B1401" t="str">
        <f>IF(ISBLANK('Step 1.1 Raw Power Data'!B1401),"-",'Step 1.1 Raw Power Data'!B1401)</f>
        <v>-</v>
      </c>
      <c r="C1401" t="e">
        <f>VLOOKUP(A1401,'Step 1.2 Raw OAT Data'!$A:$B,2)</f>
        <v>#N/A</v>
      </c>
    </row>
    <row r="1402" spans="1:3" x14ac:dyDescent="0.25">
      <c r="A1402" s="32" t="str">
        <f>IF(ISBLANK('Step 1.1 Raw Power Data'!A1402),"-",'Step 1.1 Raw Power Data'!A1402)</f>
        <v>-</v>
      </c>
      <c r="B1402" t="str">
        <f>IF(ISBLANK('Step 1.1 Raw Power Data'!B1402),"-",'Step 1.1 Raw Power Data'!B1402)</f>
        <v>-</v>
      </c>
      <c r="C1402" t="e">
        <f>VLOOKUP(A1402,'Step 1.2 Raw OAT Data'!$A:$B,2)</f>
        <v>#N/A</v>
      </c>
    </row>
    <row r="1403" spans="1:3" x14ac:dyDescent="0.25">
      <c r="A1403" s="32" t="str">
        <f>IF(ISBLANK('Step 1.1 Raw Power Data'!A1403),"-",'Step 1.1 Raw Power Data'!A1403)</f>
        <v>-</v>
      </c>
      <c r="B1403" t="str">
        <f>IF(ISBLANK('Step 1.1 Raw Power Data'!B1403),"-",'Step 1.1 Raw Power Data'!B1403)</f>
        <v>-</v>
      </c>
      <c r="C1403" t="e">
        <f>VLOOKUP(A1403,'Step 1.2 Raw OAT Data'!$A:$B,2)</f>
        <v>#N/A</v>
      </c>
    </row>
    <row r="1404" spans="1:3" x14ac:dyDescent="0.25">
      <c r="A1404" s="32" t="str">
        <f>IF(ISBLANK('Step 1.1 Raw Power Data'!A1404),"-",'Step 1.1 Raw Power Data'!A1404)</f>
        <v>-</v>
      </c>
      <c r="B1404" t="str">
        <f>IF(ISBLANK('Step 1.1 Raw Power Data'!B1404),"-",'Step 1.1 Raw Power Data'!B1404)</f>
        <v>-</v>
      </c>
      <c r="C1404" t="e">
        <f>VLOOKUP(A1404,'Step 1.2 Raw OAT Data'!$A:$B,2)</f>
        <v>#N/A</v>
      </c>
    </row>
    <row r="1405" spans="1:3" x14ac:dyDescent="0.25">
      <c r="A1405" s="32" t="str">
        <f>IF(ISBLANK('Step 1.1 Raw Power Data'!A1405),"-",'Step 1.1 Raw Power Data'!A1405)</f>
        <v>-</v>
      </c>
      <c r="B1405" t="str">
        <f>IF(ISBLANK('Step 1.1 Raw Power Data'!B1405),"-",'Step 1.1 Raw Power Data'!B1405)</f>
        <v>-</v>
      </c>
      <c r="C1405" t="e">
        <f>VLOOKUP(A1405,'Step 1.2 Raw OAT Data'!$A:$B,2)</f>
        <v>#N/A</v>
      </c>
    </row>
    <row r="1406" spans="1:3" x14ac:dyDescent="0.25">
      <c r="A1406" s="32" t="str">
        <f>IF(ISBLANK('Step 1.1 Raw Power Data'!A1406),"-",'Step 1.1 Raw Power Data'!A1406)</f>
        <v>-</v>
      </c>
      <c r="B1406" t="str">
        <f>IF(ISBLANK('Step 1.1 Raw Power Data'!B1406),"-",'Step 1.1 Raw Power Data'!B1406)</f>
        <v>-</v>
      </c>
      <c r="C1406" t="e">
        <f>VLOOKUP(A1406,'Step 1.2 Raw OAT Data'!$A:$B,2)</f>
        <v>#N/A</v>
      </c>
    </row>
    <row r="1407" spans="1:3" x14ac:dyDescent="0.25">
      <c r="A1407" s="32" t="str">
        <f>IF(ISBLANK('Step 1.1 Raw Power Data'!A1407),"-",'Step 1.1 Raw Power Data'!A1407)</f>
        <v>-</v>
      </c>
      <c r="B1407" t="str">
        <f>IF(ISBLANK('Step 1.1 Raw Power Data'!B1407),"-",'Step 1.1 Raw Power Data'!B1407)</f>
        <v>-</v>
      </c>
      <c r="C1407" t="e">
        <f>VLOOKUP(A1407,'Step 1.2 Raw OAT Data'!$A:$B,2)</f>
        <v>#N/A</v>
      </c>
    </row>
    <row r="1408" spans="1:3" x14ac:dyDescent="0.25">
      <c r="A1408" s="32" t="str">
        <f>IF(ISBLANK('Step 1.1 Raw Power Data'!A1408),"-",'Step 1.1 Raw Power Data'!A1408)</f>
        <v>-</v>
      </c>
      <c r="B1408" t="str">
        <f>IF(ISBLANK('Step 1.1 Raw Power Data'!B1408),"-",'Step 1.1 Raw Power Data'!B1408)</f>
        <v>-</v>
      </c>
      <c r="C1408" t="e">
        <f>VLOOKUP(A1408,'Step 1.2 Raw OAT Data'!$A:$B,2)</f>
        <v>#N/A</v>
      </c>
    </row>
    <row r="1409" spans="1:3" x14ac:dyDescent="0.25">
      <c r="A1409" s="32" t="str">
        <f>IF(ISBLANK('Step 1.1 Raw Power Data'!A1409),"-",'Step 1.1 Raw Power Data'!A1409)</f>
        <v>-</v>
      </c>
      <c r="B1409" t="str">
        <f>IF(ISBLANK('Step 1.1 Raw Power Data'!B1409),"-",'Step 1.1 Raw Power Data'!B1409)</f>
        <v>-</v>
      </c>
      <c r="C1409" t="e">
        <f>VLOOKUP(A1409,'Step 1.2 Raw OAT Data'!$A:$B,2)</f>
        <v>#N/A</v>
      </c>
    </row>
    <row r="1410" spans="1:3" x14ac:dyDescent="0.25">
      <c r="A1410" s="32" t="str">
        <f>IF(ISBLANK('Step 1.1 Raw Power Data'!A1410),"-",'Step 1.1 Raw Power Data'!A1410)</f>
        <v>-</v>
      </c>
      <c r="B1410" t="str">
        <f>IF(ISBLANK('Step 1.1 Raw Power Data'!B1410),"-",'Step 1.1 Raw Power Data'!B1410)</f>
        <v>-</v>
      </c>
      <c r="C1410" t="e">
        <f>VLOOKUP(A1410,'Step 1.2 Raw OAT Data'!$A:$B,2)</f>
        <v>#N/A</v>
      </c>
    </row>
    <row r="1411" spans="1:3" x14ac:dyDescent="0.25">
      <c r="A1411" s="32" t="str">
        <f>IF(ISBLANK('Step 1.1 Raw Power Data'!A1411),"-",'Step 1.1 Raw Power Data'!A1411)</f>
        <v>-</v>
      </c>
      <c r="B1411" t="str">
        <f>IF(ISBLANK('Step 1.1 Raw Power Data'!B1411),"-",'Step 1.1 Raw Power Data'!B1411)</f>
        <v>-</v>
      </c>
      <c r="C1411" t="e">
        <f>VLOOKUP(A1411,'Step 1.2 Raw OAT Data'!$A:$B,2)</f>
        <v>#N/A</v>
      </c>
    </row>
    <row r="1412" spans="1:3" x14ac:dyDescent="0.25">
      <c r="A1412" s="32" t="str">
        <f>IF(ISBLANK('Step 1.1 Raw Power Data'!A1412),"-",'Step 1.1 Raw Power Data'!A1412)</f>
        <v>-</v>
      </c>
      <c r="B1412" t="str">
        <f>IF(ISBLANK('Step 1.1 Raw Power Data'!B1412),"-",'Step 1.1 Raw Power Data'!B1412)</f>
        <v>-</v>
      </c>
      <c r="C1412" t="e">
        <f>VLOOKUP(A1412,'Step 1.2 Raw OAT Data'!$A:$B,2)</f>
        <v>#N/A</v>
      </c>
    </row>
    <row r="1413" spans="1:3" x14ac:dyDescent="0.25">
      <c r="A1413" s="32" t="str">
        <f>IF(ISBLANK('Step 1.1 Raw Power Data'!A1413),"-",'Step 1.1 Raw Power Data'!A1413)</f>
        <v>-</v>
      </c>
      <c r="B1413" t="str">
        <f>IF(ISBLANK('Step 1.1 Raw Power Data'!B1413),"-",'Step 1.1 Raw Power Data'!B1413)</f>
        <v>-</v>
      </c>
      <c r="C1413" t="e">
        <f>VLOOKUP(A1413,'Step 1.2 Raw OAT Data'!$A:$B,2)</f>
        <v>#N/A</v>
      </c>
    </row>
    <row r="1414" spans="1:3" x14ac:dyDescent="0.25">
      <c r="A1414" s="32" t="str">
        <f>IF(ISBLANK('Step 1.1 Raw Power Data'!A1414),"-",'Step 1.1 Raw Power Data'!A1414)</f>
        <v>-</v>
      </c>
      <c r="B1414" t="str">
        <f>IF(ISBLANK('Step 1.1 Raw Power Data'!B1414),"-",'Step 1.1 Raw Power Data'!B1414)</f>
        <v>-</v>
      </c>
      <c r="C1414" t="e">
        <f>VLOOKUP(A1414,'Step 1.2 Raw OAT Data'!$A:$B,2)</f>
        <v>#N/A</v>
      </c>
    </row>
    <row r="1415" spans="1:3" x14ac:dyDescent="0.25">
      <c r="A1415" s="32" t="str">
        <f>IF(ISBLANK('Step 1.1 Raw Power Data'!A1415),"-",'Step 1.1 Raw Power Data'!A1415)</f>
        <v>-</v>
      </c>
      <c r="B1415" t="str">
        <f>IF(ISBLANK('Step 1.1 Raw Power Data'!B1415),"-",'Step 1.1 Raw Power Data'!B1415)</f>
        <v>-</v>
      </c>
      <c r="C1415" t="e">
        <f>VLOOKUP(A1415,'Step 1.2 Raw OAT Data'!$A:$B,2)</f>
        <v>#N/A</v>
      </c>
    </row>
    <row r="1416" spans="1:3" x14ac:dyDescent="0.25">
      <c r="A1416" s="32" t="str">
        <f>IF(ISBLANK('Step 1.1 Raw Power Data'!A1416),"-",'Step 1.1 Raw Power Data'!A1416)</f>
        <v>-</v>
      </c>
      <c r="B1416" t="str">
        <f>IF(ISBLANK('Step 1.1 Raw Power Data'!B1416),"-",'Step 1.1 Raw Power Data'!B1416)</f>
        <v>-</v>
      </c>
      <c r="C1416" t="e">
        <f>VLOOKUP(A1416,'Step 1.2 Raw OAT Data'!$A:$B,2)</f>
        <v>#N/A</v>
      </c>
    </row>
    <row r="1417" spans="1:3" x14ac:dyDescent="0.25">
      <c r="A1417" s="32" t="str">
        <f>IF(ISBLANK('Step 1.1 Raw Power Data'!A1417),"-",'Step 1.1 Raw Power Data'!A1417)</f>
        <v>-</v>
      </c>
      <c r="B1417" t="str">
        <f>IF(ISBLANK('Step 1.1 Raw Power Data'!B1417),"-",'Step 1.1 Raw Power Data'!B1417)</f>
        <v>-</v>
      </c>
      <c r="C1417" t="e">
        <f>VLOOKUP(A1417,'Step 1.2 Raw OAT Data'!$A:$B,2)</f>
        <v>#N/A</v>
      </c>
    </row>
    <row r="1418" spans="1:3" x14ac:dyDescent="0.25">
      <c r="A1418" s="32" t="str">
        <f>IF(ISBLANK('Step 1.1 Raw Power Data'!A1418),"-",'Step 1.1 Raw Power Data'!A1418)</f>
        <v>-</v>
      </c>
      <c r="B1418" t="str">
        <f>IF(ISBLANK('Step 1.1 Raw Power Data'!B1418),"-",'Step 1.1 Raw Power Data'!B1418)</f>
        <v>-</v>
      </c>
      <c r="C1418" t="e">
        <f>VLOOKUP(A1418,'Step 1.2 Raw OAT Data'!$A:$B,2)</f>
        <v>#N/A</v>
      </c>
    </row>
    <row r="1419" spans="1:3" x14ac:dyDescent="0.25">
      <c r="A1419" s="32" t="str">
        <f>IF(ISBLANK('Step 1.1 Raw Power Data'!A1419),"-",'Step 1.1 Raw Power Data'!A1419)</f>
        <v>-</v>
      </c>
      <c r="B1419" t="str">
        <f>IF(ISBLANK('Step 1.1 Raw Power Data'!B1419),"-",'Step 1.1 Raw Power Data'!B1419)</f>
        <v>-</v>
      </c>
      <c r="C1419" t="e">
        <f>VLOOKUP(A1419,'Step 1.2 Raw OAT Data'!$A:$B,2)</f>
        <v>#N/A</v>
      </c>
    </row>
    <row r="1420" spans="1:3" x14ac:dyDescent="0.25">
      <c r="A1420" s="32" t="str">
        <f>IF(ISBLANK('Step 1.1 Raw Power Data'!A1420),"-",'Step 1.1 Raw Power Data'!A1420)</f>
        <v>-</v>
      </c>
      <c r="B1420" t="str">
        <f>IF(ISBLANK('Step 1.1 Raw Power Data'!B1420),"-",'Step 1.1 Raw Power Data'!B1420)</f>
        <v>-</v>
      </c>
      <c r="C1420" t="e">
        <f>VLOOKUP(A1420,'Step 1.2 Raw OAT Data'!$A:$B,2)</f>
        <v>#N/A</v>
      </c>
    </row>
    <row r="1421" spans="1:3" x14ac:dyDescent="0.25">
      <c r="A1421" s="32" t="str">
        <f>IF(ISBLANK('Step 1.1 Raw Power Data'!A1421),"-",'Step 1.1 Raw Power Data'!A1421)</f>
        <v>-</v>
      </c>
      <c r="B1421" t="str">
        <f>IF(ISBLANK('Step 1.1 Raw Power Data'!B1421),"-",'Step 1.1 Raw Power Data'!B1421)</f>
        <v>-</v>
      </c>
      <c r="C1421" t="e">
        <f>VLOOKUP(A1421,'Step 1.2 Raw OAT Data'!$A:$B,2)</f>
        <v>#N/A</v>
      </c>
    </row>
    <row r="1422" spans="1:3" x14ac:dyDescent="0.25">
      <c r="A1422" s="32" t="str">
        <f>IF(ISBLANK('Step 1.1 Raw Power Data'!A1422),"-",'Step 1.1 Raw Power Data'!A1422)</f>
        <v>-</v>
      </c>
      <c r="B1422" t="str">
        <f>IF(ISBLANK('Step 1.1 Raw Power Data'!B1422),"-",'Step 1.1 Raw Power Data'!B1422)</f>
        <v>-</v>
      </c>
      <c r="C1422" t="e">
        <f>VLOOKUP(A1422,'Step 1.2 Raw OAT Data'!$A:$B,2)</f>
        <v>#N/A</v>
      </c>
    </row>
    <row r="1423" spans="1:3" x14ac:dyDescent="0.25">
      <c r="A1423" s="32" t="str">
        <f>IF(ISBLANK('Step 1.1 Raw Power Data'!A1423),"-",'Step 1.1 Raw Power Data'!A1423)</f>
        <v>-</v>
      </c>
      <c r="B1423" t="str">
        <f>IF(ISBLANK('Step 1.1 Raw Power Data'!B1423),"-",'Step 1.1 Raw Power Data'!B1423)</f>
        <v>-</v>
      </c>
      <c r="C1423" t="e">
        <f>VLOOKUP(A1423,'Step 1.2 Raw OAT Data'!$A:$B,2)</f>
        <v>#N/A</v>
      </c>
    </row>
    <row r="1424" spans="1:3" x14ac:dyDescent="0.25">
      <c r="A1424" s="32" t="str">
        <f>IF(ISBLANK('Step 1.1 Raw Power Data'!A1424),"-",'Step 1.1 Raw Power Data'!A1424)</f>
        <v>-</v>
      </c>
      <c r="B1424" t="str">
        <f>IF(ISBLANK('Step 1.1 Raw Power Data'!B1424),"-",'Step 1.1 Raw Power Data'!B1424)</f>
        <v>-</v>
      </c>
      <c r="C1424" t="e">
        <f>VLOOKUP(A1424,'Step 1.2 Raw OAT Data'!$A:$B,2)</f>
        <v>#N/A</v>
      </c>
    </row>
    <row r="1425" spans="1:3" x14ac:dyDescent="0.25">
      <c r="A1425" s="32" t="str">
        <f>IF(ISBLANK('Step 1.1 Raw Power Data'!A1425),"-",'Step 1.1 Raw Power Data'!A1425)</f>
        <v>-</v>
      </c>
      <c r="B1425" t="str">
        <f>IF(ISBLANK('Step 1.1 Raw Power Data'!B1425),"-",'Step 1.1 Raw Power Data'!B1425)</f>
        <v>-</v>
      </c>
      <c r="C1425" t="e">
        <f>VLOOKUP(A1425,'Step 1.2 Raw OAT Data'!$A:$B,2)</f>
        <v>#N/A</v>
      </c>
    </row>
    <row r="1426" spans="1:3" x14ac:dyDescent="0.25">
      <c r="A1426" s="32" t="str">
        <f>IF(ISBLANK('Step 1.1 Raw Power Data'!A1426),"-",'Step 1.1 Raw Power Data'!A1426)</f>
        <v>-</v>
      </c>
      <c r="B1426" t="str">
        <f>IF(ISBLANK('Step 1.1 Raw Power Data'!B1426),"-",'Step 1.1 Raw Power Data'!B1426)</f>
        <v>-</v>
      </c>
      <c r="C1426" t="e">
        <f>VLOOKUP(A1426,'Step 1.2 Raw OAT Data'!$A:$B,2)</f>
        <v>#N/A</v>
      </c>
    </row>
    <row r="1427" spans="1:3" x14ac:dyDescent="0.25">
      <c r="A1427" s="32" t="str">
        <f>IF(ISBLANK('Step 1.1 Raw Power Data'!A1427),"-",'Step 1.1 Raw Power Data'!A1427)</f>
        <v>-</v>
      </c>
      <c r="B1427" t="str">
        <f>IF(ISBLANK('Step 1.1 Raw Power Data'!B1427),"-",'Step 1.1 Raw Power Data'!B1427)</f>
        <v>-</v>
      </c>
      <c r="C1427" t="e">
        <f>VLOOKUP(A1427,'Step 1.2 Raw OAT Data'!$A:$B,2)</f>
        <v>#N/A</v>
      </c>
    </row>
    <row r="1428" spans="1:3" x14ac:dyDescent="0.25">
      <c r="A1428" s="32" t="str">
        <f>IF(ISBLANK('Step 1.1 Raw Power Data'!A1428),"-",'Step 1.1 Raw Power Data'!A1428)</f>
        <v>-</v>
      </c>
      <c r="B1428" t="str">
        <f>IF(ISBLANK('Step 1.1 Raw Power Data'!B1428),"-",'Step 1.1 Raw Power Data'!B1428)</f>
        <v>-</v>
      </c>
      <c r="C1428" t="e">
        <f>VLOOKUP(A1428,'Step 1.2 Raw OAT Data'!$A:$B,2)</f>
        <v>#N/A</v>
      </c>
    </row>
    <row r="1429" spans="1:3" x14ac:dyDescent="0.25">
      <c r="A1429" s="32" t="str">
        <f>IF(ISBLANK('Step 1.1 Raw Power Data'!A1429),"-",'Step 1.1 Raw Power Data'!A1429)</f>
        <v>-</v>
      </c>
      <c r="B1429" t="str">
        <f>IF(ISBLANK('Step 1.1 Raw Power Data'!B1429),"-",'Step 1.1 Raw Power Data'!B1429)</f>
        <v>-</v>
      </c>
      <c r="C1429" t="e">
        <f>VLOOKUP(A1429,'Step 1.2 Raw OAT Data'!$A:$B,2)</f>
        <v>#N/A</v>
      </c>
    </row>
    <row r="1430" spans="1:3" x14ac:dyDescent="0.25">
      <c r="A1430" s="32" t="str">
        <f>IF(ISBLANK('Step 1.1 Raw Power Data'!A1430),"-",'Step 1.1 Raw Power Data'!A1430)</f>
        <v>-</v>
      </c>
      <c r="B1430" t="str">
        <f>IF(ISBLANK('Step 1.1 Raw Power Data'!B1430),"-",'Step 1.1 Raw Power Data'!B1430)</f>
        <v>-</v>
      </c>
      <c r="C1430" t="e">
        <f>VLOOKUP(A1430,'Step 1.2 Raw OAT Data'!$A:$B,2)</f>
        <v>#N/A</v>
      </c>
    </row>
    <row r="1431" spans="1:3" x14ac:dyDescent="0.25">
      <c r="A1431" s="32" t="str">
        <f>IF(ISBLANK('Step 1.1 Raw Power Data'!A1431),"-",'Step 1.1 Raw Power Data'!A1431)</f>
        <v>-</v>
      </c>
      <c r="B1431" t="str">
        <f>IF(ISBLANK('Step 1.1 Raw Power Data'!B1431),"-",'Step 1.1 Raw Power Data'!B1431)</f>
        <v>-</v>
      </c>
      <c r="C1431" t="e">
        <f>VLOOKUP(A1431,'Step 1.2 Raw OAT Data'!$A:$B,2)</f>
        <v>#N/A</v>
      </c>
    </row>
    <row r="1432" spans="1:3" x14ac:dyDescent="0.25">
      <c r="A1432" s="32" t="str">
        <f>IF(ISBLANK('Step 1.1 Raw Power Data'!A1432),"-",'Step 1.1 Raw Power Data'!A1432)</f>
        <v>-</v>
      </c>
      <c r="B1432" t="str">
        <f>IF(ISBLANK('Step 1.1 Raw Power Data'!B1432),"-",'Step 1.1 Raw Power Data'!B1432)</f>
        <v>-</v>
      </c>
      <c r="C1432" t="e">
        <f>VLOOKUP(A1432,'Step 1.2 Raw OAT Data'!$A:$B,2)</f>
        <v>#N/A</v>
      </c>
    </row>
    <row r="1433" spans="1:3" x14ac:dyDescent="0.25">
      <c r="A1433" s="32" t="str">
        <f>IF(ISBLANK('Step 1.1 Raw Power Data'!A1433),"-",'Step 1.1 Raw Power Data'!A1433)</f>
        <v>-</v>
      </c>
      <c r="B1433" t="str">
        <f>IF(ISBLANK('Step 1.1 Raw Power Data'!B1433),"-",'Step 1.1 Raw Power Data'!B1433)</f>
        <v>-</v>
      </c>
      <c r="C1433" t="e">
        <f>VLOOKUP(A1433,'Step 1.2 Raw OAT Data'!$A:$B,2)</f>
        <v>#N/A</v>
      </c>
    </row>
    <row r="1434" spans="1:3" x14ac:dyDescent="0.25">
      <c r="A1434" s="32" t="str">
        <f>IF(ISBLANK('Step 1.1 Raw Power Data'!A1434),"-",'Step 1.1 Raw Power Data'!A1434)</f>
        <v>-</v>
      </c>
      <c r="B1434" t="str">
        <f>IF(ISBLANK('Step 1.1 Raw Power Data'!B1434),"-",'Step 1.1 Raw Power Data'!B1434)</f>
        <v>-</v>
      </c>
      <c r="C1434" t="e">
        <f>VLOOKUP(A1434,'Step 1.2 Raw OAT Data'!$A:$B,2)</f>
        <v>#N/A</v>
      </c>
    </row>
    <row r="1435" spans="1:3" x14ac:dyDescent="0.25">
      <c r="A1435" s="32" t="str">
        <f>IF(ISBLANK('Step 1.1 Raw Power Data'!A1435),"-",'Step 1.1 Raw Power Data'!A1435)</f>
        <v>-</v>
      </c>
      <c r="B1435" t="str">
        <f>IF(ISBLANK('Step 1.1 Raw Power Data'!B1435),"-",'Step 1.1 Raw Power Data'!B1435)</f>
        <v>-</v>
      </c>
      <c r="C1435" t="e">
        <f>VLOOKUP(A1435,'Step 1.2 Raw OAT Data'!$A:$B,2)</f>
        <v>#N/A</v>
      </c>
    </row>
    <row r="1436" spans="1:3" x14ac:dyDescent="0.25">
      <c r="A1436" s="32" t="str">
        <f>IF(ISBLANK('Step 1.1 Raw Power Data'!A1436),"-",'Step 1.1 Raw Power Data'!A1436)</f>
        <v>-</v>
      </c>
      <c r="B1436" t="str">
        <f>IF(ISBLANK('Step 1.1 Raw Power Data'!B1436),"-",'Step 1.1 Raw Power Data'!B1436)</f>
        <v>-</v>
      </c>
      <c r="C1436" t="e">
        <f>VLOOKUP(A1436,'Step 1.2 Raw OAT Data'!$A:$B,2)</f>
        <v>#N/A</v>
      </c>
    </row>
    <row r="1437" spans="1:3" x14ac:dyDescent="0.25">
      <c r="A1437" s="32" t="str">
        <f>IF(ISBLANK('Step 1.1 Raw Power Data'!A1437),"-",'Step 1.1 Raw Power Data'!A1437)</f>
        <v>-</v>
      </c>
      <c r="B1437" t="str">
        <f>IF(ISBLANK('Step 1.1 Raw Power Data'!B1437),"-",'Step 1.1 Raw Power Data'!B1437)</f>
        <v>-</v>
      </c>
      <c r="C1437" t="e">
        <f>VLOOKUP(A1437,'Step 1.2 Raw OAT Data'!$A:$B,2)</f>
        <v>#N/A</v>
      </c>
    </row>
    <row r="1438" spans="1:3" x14ac:dyDescent="0.25">
      <c r="A1438" s="32" t="str">
        <f>IF(ISBLANK('Step 1.1 Raw Power Data'!A1438),"-",'Step 1.1 Raw Power Data'!A1438)</f>
        <v>-</v>
      </c>
      <c r="B1438" t="str">
        <f>IF(ISBLANK('Step 1.1 Raw Power Data'!B1438),"-",'Step 1.1 Raw Power Data'!B1438)</f>
        <v>-</v>
      </c>
      <c r="C1438" t="e">
        <f>VLOOKUP(A1438,'Step 1.2 Raw OAT Data'!$A:$B,2)</f>
        <v>#N/A</v>
      </c>
    </row>
    <row r="1439" spans="1:3" x14ac:dyDescent="0.25">
      <c r="A1439" s="32" t="str">
        <f>IF(ISBLANK('Step 1.1 Raw Power Data'!A1439),"-",'Step 1.1 Raw Power Data'!A1439)</f>
        <v>-</v>
      </c>
      <c r="B1439" t="str">
        <f>IF(ISBLANK('Step 1.1 Raw Power Data'!B1439),"-",'Step 1.1 Raw Power Data'!B1439)</f>
        <v>-</v>
      </c>
      <c r="C1439" t="e">
        <f>VLOOKUP(A1439,'Step 1.2 Raw OAT Data'!$A:$B,2)</f>
        <v>#N/A</v>
      </c>
    </row>
    <row r="1440" spans="1:3" x14ac:dyDescent="0.25">
      <c r="A1440" s="32" t="str">
        <f>IF(ISBLANK('Step 1.1 Raw Power Data'!A1440),"-",'Step 1.1 Raw Power Data'!A1440)</f>
        <v>-</v>
      </c>
      <c r="B1440" t="str">
        <f>IF(ISBLANK('Step 1.1 Raw Power Data'!B1440),"-",'Step 1.1 Raw Power Data'!B1440)</f>
        <v>-</v>
      </c>
      <c r="C1440" t="e">
        <f>VLOOKUP(A1440,'Step 1.2 Raw OAT Data'!$A:$B,2)</f>
        <v>#N/A</v>
      </c>
    </row>
    <row r="1441" spans="1:3" x14ac:dyDescent="0.25">
      <c r="A1441" s="32" t="str">
        <f>IF(ISBLANK('Step 1.1 Raw Power Data'!A1441),"-",'Step 1.1 Raw Power Data'!A1441)</f>
        <v>-</v>
      </c>
      <c r="B1441" t="str">
        <f>IF(ISBLANK('Step 1.1 Raw Power Data'!B1441),"-",'Step 1.1 Raw Power Data'!B1441)</f>
        <v>-</v>
      </c>
      <c r="C1441" t="e">
        <f>VLOOKUP(A1441,'Step 1.2 Raw OAT Data'!$A:$B,2)</f>
        <v>#N/A</v>
      </c>
    </row>
    <row r="1442" spans="1:3" x14ac:dyDescent="0.25">
      <c r="A1442" s="32" t="str">
        <f>IF(ISBLANK('Step 1.1 Raw Power Data'!A1442),"-",'Step 1.1 Raw Power Data'!A1442)</f>
        <v>-</v>
      </c>
      <c r="B1442" t="str">
        <f>IF(ISBLANK('Step 1.1 Raw Power Data'!B1442),"-",'Step 1.1 Raw Power Data'!B1442)</f>
        <v>-</v>
      </c>
      <c r="C1442" t="e">
        <f>VLOOKUP(A1442,'Step 1.2 Raw OAT Data'!$A:$B,2)</f>
        <v>#N/A</v>
      </c>
    </row>
    <row r="1443" spans="1:3" x14ac:dyDescent="0.25">
      <c r="A1443" s="32" t="str">
        <f>IF(ISBLANK('Step 1.1 Raw Power Data'!A1443),"-",'Step 1.1 Raw Power Data'!A1443)</f>
        <v>-</v>
      </c>
      <c r="B1443" t="str">
        <f>IF(ISBLANK('Step 1.1 Raw Power Data'!B1443),"-",'Step 1.1 Raw Power Data'!B1443)</f>
        <v>-</v>
      </c>
      <c r="C1443" t="e">
        <f>VLOOKUP(A1443,'Step 1.2 Raw OAT Data'!$A:$B,2)</f>
        <v>#N/A</v>
      </c>
    </row>
    <row r="1444" spans="1:3" x14ac:dyDescent="0.25">
      <c r="A1444" s="32" t="str">
        <f>IF(ISBLANK('Step 1.1 Raw Power Data'!A1444),"-",'Step 1.1 Raw Power Data'!A1444)</f>
        <v>-</v>
      </c>
      <c r="B1444" t="str">
        <f>IF(ISBLANK('Step 1.1 Raw Power Data'!B1444),"-",'Step 1.1 Raw Power Data'!B1444)</f>
        <v>-</v>
      </c>
      <c r="C1444" t="e">
        <f>VLOOKUP(A1444,'Step 1.2 Raw OAT Data'!$A:$B,2)</f>
        <v>#N/A</v>
      </c>
    </row>
    <row r="1445" spans="1:3" x14ac:dyDescent="0.25">
      <c r="A1445" s="32" t="str">
        <f>IF(ISBLANK('Step 1.1 Raw Power Data'!A1445),"-",'Step 1.1 Raw Power Data'!A1445)</f>
        <v>-</v>
      </c>
      <c r="B1445" t="str">
        <f>IF(ISBLANK('Step 1.1 Raw Power Data'!B1445),"-",'Step 1.1 Raw Power Data'!B1445)</f>
        <v>-</v>
      </c>
      <c r="C1445" t="e">
        <f>VLOOKUP(A1445,'Step 1.2 Raw OAT Data'!$A:$B,2)</f>
        <v>#N/A</v>
      </c>
    </row>
    <row r="1446" spans="1:3" x14ac:dyDescent="0.25">
      <c r="A1446" s="32" t="str">
        <f>IF(ISBLANK('Step 1.1 Raw Power Data'!A1446),"-",'Step 1.1 Raw Power Data'!A1446)</f>
        <v>-</v>
      </c>
      <c r="B1446" t="str">
        <f>IF(ISBLANK('Step 1.1 Raw Power Data'!B1446),"-",'Step 1.1 Raw Power Data'!B1446)</f>
        <v>-</v>
      </c>
      <c r="C1446" t="e">
        <f>VLOOKUP(A1446,'Step 1.2 Raw OAT Data'!$A:$B,2)</f>
        <v>#N/A</v>
      </c>
    </row>
    <row r="1447" spans="1:3" x14ac:dyDescent="0.25">
      <c r="A1447" s="32" t="str">
        <f>IF(ISBLANK('Step 1.1 Raw Power Data'!A1447),"-",'Step 1.1 Raw Power Data'!A1447)</f>
        <v>-</v>
      </c>
      <c r="B1447" t="str">
        <f>IF(ISBLANK('Step 1.1 Raw Power Data'!B1447),"-",'Step 1.1 Raw Power Data'!B1447)</f>
        <v>-</v>
      </c>
      <c r="C1447" t="e">
        <f>VLOOKUP(A1447,'Step 1.2 Raw OAT Data'!$A:$B,2)</f>
        <v>#N/A</v>
      </c>
    </row>
    <row r="1448" spans="1:3" x14ac:dyDescent="0.25">
      <c r="A1448" s="32" t="str">
        <f>IF(ISBLANK('Step 1.1 Raw Power Data'!A1448),"-",'Step 1.1 Raw Power Data'!A1448)</f>
        <v>-</v>
      </c>
      <c r="B1448" t="str">
        <f>IF(ISBLANK('Step 1.1 Raw Power Data'!B1448),"-",'Step 1.1 Raw Power Data'!B1448)</f>
        <v>-</v>
      </c>
      <c r="C1448" t="e">
        <f>VLOOKUP(A1448,'Step 1.2 Raw OAT Data'!$A:$B,2)</f>
        <v>#N/A</v>
      </c>
    </row>
    <row r="1449" spans="1:3" x14ac:dyDescent="0.25">
      <c r="A1449" s="32" t="str">
        <f>IF(ISBLANK('Step 1.1 Raw Power Data'!A1449),"-",'Step 1.1 Raw Power Data'!A1449)</f>
        <v>-</v>
      </c>
      <c r="B1449" t="str">
        <f>IF(ISBLANK('Step 1.1 Raw Power Data'!B1449),"-",'Step 1.1 Raw Power Data'!B1449)</f>
        <v>-</v>
      </c>
      <c r="C1449" t="e">
        <f>VLOOKUP(A1449,'Step 1.2 Raw OAT Data'!$A:$B,2)</f>
        <v>#N/A</v>
      </c>
    </row>
    <row r="1450" spans="1:3" x14ac:dyDescent="0.25">
      <c r="A1450" s="32" t="str">
        <f>IF(ISBLANK('Step 1.1 Raw Power Data'!A1450),"-",'Step 1.1 Raw Power Data'!A1450)</f>
        <v>-</v>
      </c>
      <c r="B1450" t="str">
        <f>IF(ISBLANK('Step 1.1 Raw Power Data'!B1450),"-",'Step 1.1 Raw Power Data'!B1450)</f>
        <v>-</v>
      </c>
      <c r="C1450" t="e">
        <f>VLOOKUP(A1450,'Step 1.2 Raw OAT Data'!$A:$B,2)</f>
        <v>#N/A</v>
      </c>
    </row>
    <row r="1451" spans="1:3" x14ac:dyDescent="0.25">
      <c r="A1451" s="32" t="str">
        <f>IF(ISBLANK('Step 1.1 Raw Power Data'!A1451),"-",'Step 1.1 Raw Power Data'!A1451)</f>
        <v>-</v>
      </c>
      <c r="B1451" t="str">
        <f>IF(ISBLANK('Step 1.1 Raw Power Data'!B1451),"-",'Step 1.1 Raw Power Data'!B1451)</f>
        <v>-</v>
      </c>
      <c r="C1451" t="e">
        <f>VLOOKUP(A1451,'Step 1.2 Raw OAT Data'!$A:$B,2)</f>
        <v>#N/A</v>
      </c>
    </row>
    <row r="1452" spans="1:3" x14ac:dyDescent="0.25">
      <c r="A1452" s="32" t="str">
        <f>IF(ISBLANK('Step 1.1 Raw Power Data'!A1452),"-",'Step 1.1 Raw Power Data'!A1452)</f>
        <v>-</v>
      </c>
      <c r="B1452" t="str">
        <f>IF(ISBLANK('Step 1.1 Raw Power Data'!B1452),"-",'Step 1.1 Raw Power Data'!B1452)</f>
        <v>-</v>
      </c>
      <c r="C1452" t="e">
        <f>VLOOKUP(A1452,'Step 1.2 Raw OAT Data'!$A:$B,2)</f>
        <v>#N/A</v>
      </c>
    </row>
    <row r="1453" spans="1:3" x14ac:dyDescent="0.25">
      <c r="A1453" s="32" t="str">
        <f>IF(ISBLANK('Step 1.1 Raw Power Data'!A1453),"-",'Step 1.1 Raw Power Data'!A1453)</f>
        <v>-</v>
      </c>
      <c r="B1453" t="str">
        <f>IF(ISBLANK('Step 1.1 Raw Power Data'!B1453),"-",'Step 1.1 Raw Power Data'!B1453)</f>
        <v>-</v>
      </c>
      <c r="C1453" t="e">
        <f>VLOOKUP(A1453,'Step 1.2 Raw OAT Data'!$A:$B,2)</f>
        <v>#N/A</v>
      </c>
    </row>
    <row r="1454" spans="1:3" x14ac:dyDescent="0.25">
      <c r="A1454" s="32" t="str">
        <f>IF(ISBLANK('Step 1.1 Raw Power Data'!A1454),"-",'Step 1.1 Raw Power Data'!A1454)</f>
        <v>-</v>
      </c>
      <c r="B1454" t="str">
        <f>IF(ISBLANK('Step 1.1 Raw Power Data'!B1454),"-",'Step 1.1 Raw Power Data'!B1454)</f>
        <v>-</v>
      </c>
      <c r="C1454" t="e">
        <f>VLOOKUP(A1454,'Step 1.2 Raw OAT Data'!$A:$B,2)</f>
        <v>#N/A</v>
      </c>
    </row>
    <row r="1455" spans="1:3" x14ac:dyDescent="0.25">
      <c r="A1455" s="32" t="str">
        <f>IF(ISBLANK('Step 1.1 Raw Power Data'!A1455),"-",'Step 1.1 Raw Power Data'!A1455)</f>
        <v>-</v>
      </c>
      <c r="B1455" t="str">
        <f>IF(ISBLANK('Step 1.1 Raw Power Data'!B1455),"-",'Step 1.1 Raw Power Data'!B1455)</f>
        <v>-</v>
      </c>
      <c r="C1455" t="e">
        <f>VLOOKUP(A1455,'Step 1.2 Raw OAT Data'!$A:$B,2)</f>
        <v>#N/A</v>
      </c>
    </row>
    <row r="1456" spans="1:3" x14ac:dyDescent="0.25">
      <c r="A1456" s="32" t="str">
        <f>IF(ISBLANK('Step 1.1 Raw Power Data'!A1456),"-",'Step 1.1 Raw Power Data'!A1456)</f>
        <v>-</v>
      </c>
      <c r="B1456" t="str">
        <f>IF(ISBLANK('Step 1.1 Raw Power Data'!B1456),"-",'Step 1.1 Raw Power Data'!B1456)</f>
        <v>-</v>
      </c>
      <c r="C1456" t="e">
        <f>VLOOKUP(A1456,'Step 1.2 Raw OAT Data'!$A:$B,2)</f>
        <v>#N/A</v>
      </c>
    </row>
    <row r="1457" spans="1:3" x14ac:dyDescent="0.25">
      <c r="A1457" s="32" t="str">
        <f>IF(ISBLANK('Step 1.1 Raw Power Data'!A1457),"-",'Step 1.1 Raw Power Data'!A1457)</f>
        <v>-</v>
      </c>
      <c r="B1457" t="str">
        <f>IF(ISBLANK('Step 1.1 Raw Power Data'!B1457),"-",'Step 1.1 Raw Power Data'!B1457)</f>
        <v>-</v>
      </c>
      <c r="C1457" t="e">
        <f>VLOOKUP(A1457,'Step 1.2 Raw OAT Data'!$A:$B,2)</f>
        <v>#N/A</v>
      </c>
    </row>
    <row r="1458" spans="1:3" x14ac:dyDescent="0.25">
      <c r="A1458" s="32" t="str">
        <f>IF(ISBLANK('Step 1.1 Raw Power Data'!A1458),"-",'Step 1.1 Raw Power Data'!A1458)</f>
        <v>-</v>
      </c>
      <c r="B1458" t="str">
        <f>IF(ISBLANK('Step 1.1 Raw Power Data'!B1458),"-",'Step 1.1 Raw Power Data'!B1458)</f>
        <v>-</v>
      </c>
      <c r="C1458" t="e">
        <f>VLOOKUP(A1458,'Step 1.2 Raw OAT Data'!$A:$B,2)</f>
        <v>#N/A</v>
      </c>
    </row>
    <row r="1459" spans="1:3" x14ac:dyDescent="0.25">
      <c r="A1459" s="32" t="str">
        <f>IF(ISBLANK('Step 1.1 Raw Power Data'!A1459),"-",'Step 1.1 Raw Power Data'!A1459)</f>
        <v>-</v>
      </c>
      <c r="B1459" t="str">
        <f>IF(ISBLANK('Step 1.1 Raw Power Data'!B1459),"-",'Step 1.1 Raw Power Data'!B1459)</f>
        <v>-</v>
      </c>
      <c r="C1459" t="e">
        <f>VLOOKUP(A1459,'Step 1.2 Raw OAT Data'!$A:$B,2)</f>
        <v>#N/A</v>
      </c>
    </row>
    <row r="1460" spans="1:3" x14ac:dyDescent="0.25">
      <c r="A1460" s="32" t="str">
        <f>IF(ISBLANK('Step 1.1 Raw Power Data'!A1460),"-",'Step 1.1 Raw Power Data'!A1460)</f>
        <v>-</v>
      </c>
      <c r="B1460" t="str">
        <f>IF(ISBLANK('Step 1.1 Raw Power Data'!B1460),"-",'Step 1.1 Raw Power Data'!B1460)</f>
        <v>-</v>
      </c>
      <c r="C1460" t="e">
        <f>VLOOKUP(A1460,'Step 1.2 Raw OAT Data'!$A:$B,2)</f>
        <v>#N/A</v>
      </c>
    </row>
    <row r="1461" spans="1:3" x14ac:dyDescent="0.25">
      <c r="A1461" s="32" t="str">
        <f>IF(ISBLANK('Step 1.1 Raw Power Data'!A1461),"-",'Step 1.1 Raw Power Data'!A1461)</f>
        <v>-</v>
      </c>
      <c r="B1461" t="str">
        <f>IF(ISBLANK('Step 1.1 Raw Power Data'!B1461),"-",'Step 1.1 Raw Power Data'!B1461)</f>
        <v>-</v>
      </c>
      <c r="C1461" t="e">
        <f>VLOOKUP(A1461,'Step 1.2 Raw OAT Data'!$A:$B,2)</f>
        <v>#N/A</v>
      </c>
    </row>
    <row r="1462" spans="1:3" x14ac:dyDescent="0.25">
      <c r="A1462" s="32" t="str">
        <f>IF(ISBLANK('Step 1.1 Raw Power Data'!A1462),"-",'Step 1.1 Raw Power Data'!A1462)</f>
        <v>-</v>
      </c>
      <c r="B1462" t="str">
        <f>IF(ISBLANK('Step 1.1 Raw Power Data'!B1462),"-",'Step 1.1 Raw Power Data'!B1462)</f>
        <v>-</v>
      </c>
      <c r="C1462" t="e">
        <f>VLOOKUP(A1462,'Step 1.2 Raw OAT Data'!$A:$B,2)</f>
        <v>#N/A</v>
      </c>
    </row>
    <row r="1463" spans="1:3" x14ac:dyDescent="0.25">
      <c r="A1463" s="32" t="str">
        <f>IF(ISBLANK('Step 1.1 Raw Power Data'!A1463),"-",'Step 1.1 Raw Power Data'!A1463)</f>
        <v>-</v>
      </c>
      <c r="B1463" t="str">
        <f>IF(ISBLANK('Step 1.1 Raw Power Data'!B1463),"-",'Step 1.1 Raw Power Data'!B1463)</f>
        <v>-</v>
      </c>
      <c r="C1463" t="e">
        <f>VLOOKUP(A1463,'Step 1.2 Raw OAT Data'!$A:$B,2)</f>
        <v>#N/A</v>
      </c>
    </row>
    <row r="1464" spans="1:3" x14ac:dyDescent="0.25">
      <c r="A1464" s="32" t="str">
        <f>IF(ISBLANK('Step 1.1 Raw Power Data'!A1464),"-",'Step 1.1 Raw Power Data'!A1464)</f>
        <v>-</v>
      </c>
      <c r="B1464" t="str">
        <f>IF(ISBLANK('Step 1.1 Raw Power Data'!B1464),"-",'Step 1.1 Raw Power Data'!B1464)</f>
        <v>-</v>
      </c>
      <c r="C1464" t="e">
        <f>VLOOKUP(A1464,'Step 1.2 Raw OAT Data'!$A:$B,2)</f>
        <v>#N/A</v>
      </c>
    </row>
    <row r="1465" spans="1:3" x14ac:dyDescent="0.25">
      <c r="A1465" s="32" t="str">
        <f>IF(ISBLANK('Step 1.1 Raw Power Data'!A1465),"-",'Step 1.1 Raw Power Data'!A1465)</f>
        <v>-</v>
      </c>
      <c r="B1465" t="str">
        <f>IF(ISBLANK('Step 1.1 Raw Power Data'!B1465),"-",'Step 1.1 Raw Power Data'!B1465)</f>
        <v>-</v>
      </c>
      <c r="C1465" t="e">
        <f>VLOOKUP(A1465,'Step 1.2 Raw OAT Data'!$A:$B,2)</f>
        <v>#N/A</v>
      </c>
    </row>
    <row r="1466" spans="1:3" x14ac:dyDescent="0.25">
      <c r="A1466" s="32" t="str">
        <f>IF(ISBLANK('Step 1.1 Raw Power Data'!A1466),"-",'Step 1.1 Raw Power Data'!A1466)</f>
        <v>-</v>
      </c>
      <c r="B1466" t="str">
        <f>IF(ISBLANK('Step 1.1 Raw Power Data'!B1466),"-",'Step 1.1 Raw Power Data'!B1466)</f>
        <v>-</v>
      </c>
      <c r="C1466" t="e">
        <f>VLOOKUP(A1466,'Step 1.2 Raw OAT Data'!$A:$B,2)</f>
        <v>#N/A</v>
      </c>
    </row>
    <row r="1467" spans="1:3" x14ac:dyDescent="0.25">
      <c r="A1467" s="32" t="str">
        <f>IF(ISBLANK('Step 1.1 Raw Power Data'!A1467),"-",'Step 1.1 Raw Power Data'!A1467)</f>
        <v>-</v>
      </c>
      <c r="B1467" t="str">
        <f>IF(ISBLANK('Step 1.1 Raw Power Data'!B1467),"-",'Step 1.1 Raw Power Data'!B1467)</f>
        <v>-</v>
      </c>
      <c r="C1467" t="e">
        <f>VLOOKUP(A1467,'Step 1.2 Raw OAT Data'!$A:$B,2)</f>
        <v>#N/A</v>
      </c>
    </row>
    <row r="1468" spans="1:3" x14ac:dyDescent="0.25">
      <c r="A1468" s="32" t="str">
        <f>IF(ISBLANK('Step 1.1 Raw Power Data'!A1468),"-",'Step 1.1 Raw Power Data'!A1468)</f>
        <v>-</v>
      </c>
      <c r="B1468" t="str">
        <f>IF(ISBLANK('Step 1.1 Raw Power Data'!B1468),"-",'Step 1.1 Raw Power Data'!B1468)</f>
        <v>-</v>
      </c>
      <c r="C1468" t="e">
        <f>VLOOKUP(A1468,'Step 1.2 Raw OAT Data'!$A:$B,2)</f>
        <v>#N/A</v>
      </c>
    </row>
    <row r="1469" spans="1:3" x14ac:dyDescent="0.25">
      <c r="A1469" s="32" t="str">
        <f>IF(ISBLANK('Step 1.1 Raw Power Data'!A1469),"-",'Step 1.1 Raw Power Data'!A1469)</f>
        <v>-</v>
      </c>
      <c r="B1469" t="str">
        <f>IF(ISBLANK('Step 1.1 Raw Power Data'!B1469),"-",'Step 1.1 Raw Power Data'!B1469)</f>
        <v>-</v>
      </c>
      <c r="C1469" t="e">
        <f>VLOOKUP(A1469,'Step 1.2 Raw OAT Data'!$A:$B,2)</f>
        <v>#N/A</v>
      </c>
    </row>
    <row r="1470" spans="1:3" x14ac:dyDescent="0.25">
      <c r="A1470" s="32" t="str">
        <f>IF(ISBLANK('Step 1.1 Raw Power Data'!A1470),"-",'Step 1.1 Raw Power Data'!A1470)</f>
        <v>-</v>
      </c>
      <c r="B1470" t="str">
        <f>IF(ISBLANK('Step 1.1 Raw Power Data'!B1470),"-",'Step 1.1 Raw Power Data'!B1470)</f>
        <v>-</v>
      </c>
      <c r="C1470" t="e">
        <f>VLOOKUP(A1470,'Step 1.2 Raw OAT Data'!$A:$B,2)</f>
        <v>#N/A</v>
      </c>
    </row>
    <row r="1471" spans="1:3" x14ac:dyDescent="0.25">
      <c r="A1471" s="32" t="str">
        <f>IF(ISBLANK('Step 1.1 Raw Power Data'!A1471),"-",'Step 1.1 Raw Power Data'!A1471)</f>
        <v>-</v>
      </c>
      <c r="B1471" t="str">
        <f>IF(ISBLANK('Step 1.1 Raw Power Data'!B1471),"-",'Step 1.1 Raw Power Data'!B1471)</f>
        <v>-</v>
      </c>
      <c r="C1471" t="e">
        <f>VLOOKUP(A1471,'Step 1.2 Raw OAT Data'!$A:$B,2)</f>
        <v>#N/A</v>
      </c>
    </row>
    <row r="1472" spans="1:3" x14ac:dyDescent="0.25">
      <c r="A1472" s="32" t="str">
        <f>IF(ISBLANK('Step 1.1 Raw Power Data'!A1472),"-",'Step 1.1 Raw Power Data'!A1472)</f>
        <v>-</v>
      </c>
      <c r="B1472" t="str">
        <f>IF(ISBLANK('Step 1.1 Raw Power Data'!B1472),"-",'Step 1.1 Raw Power Data'!B1472)</f>
        <v>-</v>
      </c>
      <c r="C1472" t="e">
        <f>VLOOKUP(A1472,'Step 1.2 Raw OAT Data'!$A:$B,2)</f>
        <v>#N/A</v>
      </c>
    </row>
    <row r="1473" spans="1:3" x14ac:dyDescent="0.25">
      <c r="A1473" s="32" t="str">
        <f>IF(ISBLANK('Step 1.1 Raw Power Data'!A1473),"-",'Step 1.1 Raw Power Data'!A1473)</f>
        <v>-</v>
      </c>
      <c r="B1473" t="str">
        <f>IF(ISBLANK('Step 1.1 Raw Power Data'!B1473),"-",'Step 1.1 Raw Power Data'!B1473)</f>
        <v>-</v>
      </c>
      <c r="C1473" t="e">
        <f>VLOOKUP(A1473,'Step 1.2 Raw OAT Data'!$A:$B,2)</f>
        <v>#N/A</v>
      </c>
    </row>
    <row r="1474" spans="1:3" x14ac:dyDescent="0.25">
      <c r="A1474" s="32" t="str">
        <f>IF(ISBLANK('Step 1.1 Raw Power Data'!A1474),"-",'Step 1.1 Raw Power Data'!A1474)</f>
        <v>-</v>
      </c>
      <c r="B1474" t="str">
        <f>IF(ISBLANK('Step 1.1 Raw Power Data'!B1474),"-",'Step 1.1 Raw Power Data'!B1474)</f>
        <v>-</v>
      </c>
      <c r="C1474" t="e">
        <f>VLOOKUP(A1474,'Step 1.2 Raw OAT Data'!$A:$B,2)</f>
        <v>#N/A</v>
      </c>
    </row>
    <row r="1475" spans="1:3" x14ac:dyDescent="0.25">
      <c r="A1475" s="32" t="str">
        <f>IF(ISBLANK('Step 1.1 Raw Power Data'!A1475),"-",'Step 1.1 Raw Power Data'!A1475)</f>
        <v>-</v>
      </c>
      <c r="B1475" t="str">
        <f>IF(ISBLANK('Step 1.1 Raw Power Data'!B1475),"-",'Step 1.1 Raw Power Data'!B1475)</f>
        <v>-</v>
      </c>
      <c r="C1475" t="e">
        <f>VLOOKUP(A1475,'Step 1.2 Raw OAT Data'!$A:$B,2)</f>
        <v>#N/A</v>
      </c>
    </row>
    <row r="1476" spans="1:3" x14ac:dyDescent="0.25">
      <c r="A1476" s="32" t="str">
        <f>IF(ISBLANK('Step 1.1 Raw Power Data'!A1476),"-",'Step 1.1 Raw Power Data'!A1476)</f>
        <v>-</v>
      </c>
      <c r="B1476" t="str">
        <f>IF(ISBLANK('Step 1.1 Raw Power Data'!B1476),"-",'Step 1.1 Raw Power Data'!B1476)</f>
        <v>-</v>
      </c>
      <c r="C1476" t="e">
        <f>VLOOKUP(A1476,'Step 1.2 Raw OAT Data'!$A:$B,2)</f>
        <v>#N/A</v>
      </c>
    </row>
    <row r="1477" spans="1:3" x14ac:dyDescent="0.25">
      <c r="A1477" s="32" t="str">
        <f>IF(ISBLANK('Step 1.1 Raw Power Data'!A1477),"-",'Step 1.1 Raw Power Data'!A1477)</f>
        <v>-</v>
      </c>
      <c r="B1477" t="str">
        <f>IF(ISBLANK('Step 1.1 Raw Power Data'!B1477),"-",'Step 1.1 Raw Power Data'!B1477)</f>
        <v>-</v>
      </c>
      <c r="C1477" t="e">
        <f>VLOOKUP(A1477,'Step 1.2 Raw OAT Data'!$A:$B,2)</f>
        <v>#N/A</v>
      </c>
    </row>
    <row r="1478" spans="1:3" x14ac:dyDescent="0.25">
      <c r="A1478" s="32" t="str">
        <f>IF(ISBLANK('Step 1.1 Raw Power Data'!A1478),"-",'Step 1.1 Raw Power Data'!A1478)</f>
        <v>-</v>
      </c>
      <c r="B1478" t="str">
        <f>IF(ISBLANK('Step 1.1 Raw Power Data'!B1478),"-",'Step 1.1 Raw Power Data'!B1478)</f>
        <v>-</v>
      </c>
      <c r="C1478" t="e">
        <f>VLOOKUP(A1478,'Step 1.2 Raw OAT Data'!$A:$B,2)</f>
        <v>#N/A</v>
      </c>
    </row>
    <row r="1479" spans="1:3" x14ac:dyDescent="0.25">
      <c r="A1479" s="32" t="str">
        <f>IF(ISBLANK('Step 1.1 Raw Power Data'!A1479),"-",'Step 1.1 Raw Power Data'!A1479)</f>
        <v>-</v>
      </c>
      <c r="B1479" t="str">
        <f>IF(ISBLANK('Step 1.1 Raw Power Data'!B1479),"-",'Step 1.1 Raw Power Data'!B1479)</f>
        <v>-</v>
      </c>
      <c r="C1479" t="e">
        <f>VLOOKUP(A1479,'Step 1.2 Raw OAT Data'!$A:$B,2)</f>
        <v>#N/A</v>
      </c>
    </row>
    <row r="1480" spans="1:3" x14ac:dyDescent="0.25">
      <c r="A1480" s="32" t="str">
        <f>IF(ISBLANK('Step 1.1 Raw Power Data'!A1480),"-",'Step 1.1 Raw Power Data'!A1480)</f>
        <v>-</v>
      </c>
      <c r="B1480" t="str">
        <f>IF(ISBLANK('Step 1.1 Raw Power Data'!B1480),"-",'Step 1.1 Raw Power Data'!B1480)</f>
        <v>-</v>
      </c>
      <c r="C1480" t="e">
        <f>VLOOKUP(A1480,'Step 1.2 Raw OAT Data'!$A:$B,2)</f>
        <v>#N/A</v>
      </c>
    </row>
    <row r="1481" spans="1:3" x14ac:dyDescent="0.25">
      <c r="A1481" s="32" t="str">
        <f>IF(ISBLANK('Step 1.1 Raw Power Data'!A1481),"-",'Step 1.1 Raw Power Data'!A1481)</f>
        <v>-</v>
      </c>
      <c r="B1481" t="str">
        <f>IF(ISBLANK('Step 1.1 Raw Power Data'!B1481),"-",'Step 1.1 Raw Power Data'!B1481)</f>
        <v>-</v>
      </c>
      <c r="C1481" t="e">
        <f>VLOOKUP(A1481,'Step 1.2 Raw OAT Data'!$A:$B,2)</f>
        <v>#N/A</v>
      </c>
    </row>
    <row r="1482" spans="1:3" x14ac:dyDescent="0.25">
      <c r="A1482" s="32" t="str">
        <f>IF(ISBLANK('Step 1.1 Raw Power Data'!A1482),"-",'Step 1.1 Raw Power Data'!A1482)</f>
        <v>-</v>
      </c>
      <c r="B1482" t="str">
        <f>IF(ISBLANK('Step 1.1 Raw Power Data'!B1482),"-",'Step 1.1 Raw Power Data'!B1482)</f>
        <v>-</v>
      </c>
      <c r="C1482" t="e">
        <f>VLOOKUP(A1482,'Step 1.2 Raw OAT Data'!$A:$B,2)</f>
        <v>#N/A</v>
      </c>
    </row>
    <row r="1483" spans="1:3" x14ac:dyDescent="0.25">
      <c r="A1483" s="32" t="str">
        <f>IF(ISBLANK('Step 1.1 Raw Power Data'!A1483),"-",'Step 1.1 Raw Power Data'!A1483)</f>
        <v>-</v>
      </c>
      <c r="B1483" t="str">
        <f>IF(ISBLANK('Step 1.1 Raw Power Data'!B1483),"-",'Step 1.1 Raw Power Data'!B1483)</f>
        <v>-</v>
      </c>
      <c r="C1483" t="e">
        <f>VLOOKUP(A1483,'Step 1.2 Raw OAT Data'!$A:$B,2)</f>
        <v>#N/A</v>
      </c>
    </row>
    <row r="1484" spans="1:3" x14ac:dyDescent="0.25">
      <c r="A1484" s="32" t="str">
        <f>IF(ISBLANK('Step 1.1 Raw Power Data'!A1484),"-",'Step 1.1 Raw Power Data'!A1484)</f>
        <v>-</v>
      </c>
      <c r="B1484" t="str">
        <f>IF(ISBLANK('Step 1.1 Raw Power Data'!B1484),"-",'Step 1.1 Raw Power Data'!B1484)</f>
        <v>-</v>
      </c>
      <c r="C1484" t="e">
        <f>VLOOKUP(A1484,'Step 1.2 Raw OAT Data'!$A:$B,2)</f>
        <v>#N/A</v>
      </c>
    </row>
    <row r="1485" spans="1:3" x14ac:dyDescent="0.25">
      <c r="A1485" s="32" t="str">
        <f>IF(ISBLANK('Step 1.1 Raw Power Data'!A1485),"-",'Step 1.1 Raw Power Data'!A1485)</f>
        <v>-</v>
      </c>
      <c r="B1485" t="str">
        <f>IF(ISBLANK('Step 1.1 Raw Power Data'!B1485),"-",'Step 1.1 Raw Power Data'!B1485)</f>
        <v>-</v>
      </c>
      <c r="C1485" t="e">
        <f>VLOOKUP(A1485,'Step 1.2 Raw OAT Data'!$A:$B,2)</f>
        <v>#N/A</v>
      </c>
    </row>
    <row r="1486" spans="1:3" x14ac:dyDescent="0.25">
      <c r="A1486" s="32" t="str">
        <f>IF(ISBLANK('Step 1.1 Raw Power Data'!A1486),"-",'Step 1.1 Raw Power Data'!A1486)</f>
        <v>-</v>
      </c>
      <c r="B1486" t="str">
        <f>IF(ISBLANK('Step 1.1 Raw Power Data'!B1486),"-",'Step 1.1 Raw Power Data'!B1486)</f>
        <v>-</v>
      </c>
      <c r="C1486" t="e">
        <f>VLOOKUP(A1486,'Step 1.2 Raw OAT Data'!$A:$B,2)</f>
        <v>#N/A</v>
      </c>
    </row>
    <row r="1487" spans="1:3" x14ac:dyDescent="0.25">
      <c r="A1487" s="32" t="str">
        <f>IF(ISBLANK('Step 1.1 Raw Power Data'!A1487),"-",'Step 1.1 Raw Power Data'!A1487)</f>
        <v>-</v>
      </c>
      <c r="B1487" t="str">
        <f>IF(ISBLANK('Step 1.1 Raw Power Data'!B1487),"-",'Step 1.1 Raw Power Data'!B1487)</f>
        <v>-</v>
      </c>
      <c r="C1487" t="e">
        <f>VLOOKUP(A1487,'Step 1.2 Raw OAT Data'!$A:$B,2)</f>
        <v>#N/A</v>
      </c>
    </row>
    <row r="1488" spans="1:3" x14ac:dyDescent="0.25">
      <c r="A1488" s="32" t="str">
        <f>IF(ISBLANK('Step 1.1 Raw Power Data'!A1488),"-",'Step 1.1 Raw Power Data'!A1488)</f>
        <v>-</v>
      </c>
      <c r="B1488" t="str">
        <f>IF(ISBLANK('Step 1.1 Raw Power Data'!B1488),"-",'Step 1.1 Raw Power Data'!B1488)</f>
        <v>-</v>
      </c>
      <c r="C1488" t="e">
        <f>VLOOKUP(A1488,'Step 1.2 Raw OAT Data'!$A:$B,2)</f>
        <v>#N/A</v>
      </c>
    </row>
    <row r="1489" spans="1:3" x14ac:dyDescent="0.25">
      <c r="A1489" s="32" t="str">
        <f>IF(ISBLANK('Step 1.1 Raw Power Data'!A1489),"-",'Step 1.1 Raw Power Data'!A1489)</f>
        <v>-</v>
      </c>
      <c r="B1489" t="str">
        <f>IF(ISBLANK('Step 1.1 Raw Power Data'!B1489),"-",'Step 1.1 Raw Power Data'!B1489)</f>
        <v>-</v>
      </c>
      <c r="C1489" t="e">
        <f>VLOOKUP(A1489,'Step 1.2 Raw OAT Data'!$A:$B,2)</f>
        <v>#N/A</v>
      </c>
    </row>
    <row r="1490" spans="1:3" x14ac:dyDescent="0.25">
      <c r="A1490" s="32" t="str">
        <f>IF(ISBLANK('Step 1.1 Raw Power Data'!A1490),"-",'Step 1.1 Raw Power Data'!A1490)</f>
        <v>-</v>
      </c>
      <c r="B1490" t="str">
        <f>IF(ISBLANK('Step 1.1 Raw Power Data'!B1490),"-",'Step 1.1 Raw Power Data'!B1490)</f>
        <v>-</v>
      </c>
      <c r="C1490" t="e">
        <f>VLOOKUP(A1490,'Step 1.2 Raw OAT Data'!$A:$B,2)</f>
        <v>#N/A</v>
      </c>
    </row>
    <row r="1491" spans="1:3" x14ac:dyDescent="0.25">
      <c r="A1491" s="32" t="str">
        <f>IF(ISBLANK('Step 1.1 Raw Power Data'!A1491),"-",'Step 1.1 Raw Power Data'!A1491)</f>
        <v>-</v>
      </c>
      <c r="B1491" t="str">
        <f>IF(ISBLANK('Step 1.1 Raw Power Data'!B1491),"-",'Step 1.1 Raw Power Data'!B1491)</f>
        <v>-</v>
      </c>
      <c r="C1491" t="e">
        <f>VLOOKUP(A1491,'Step 1.2 Raw OAT Data'!$A:$B,2)</f>
        <v>#N/A</v>
      </c>
    </row>
    <row r="1492" spans="1:3" x14ac:dyDescent="0.25">
      <c r="A1492" s="32" t="str">
        <f>IF(ISBLANK('Step 1.1 Raw Power Data'!A1492),"-",'Step 1.1 Raw Power Data'!A1492)</f>
        <v>-</v>
      </c>
      <c r="B1492" t="str">
        <f>IF(ISBLANK('Step 1.1 Raw Power Data'!B1492),"-",'Step 1.1 Raw Power Data'!B1492)</f>
        <v>-</v>
      </c>
      <c r="C1492" t="e">
        <f>VLOOKUP(A1492,'Step 1.2 Raw OAT Data'!$A:$B,2)</f>
        <v>#N/A</v>
      </c>
    </row>
    <row r="1493" spans="1:3" x14ac:dyDescent="0.25">
      <c r="A1493" s="32" t="str">
        <f>IF(ISBLANK('Step 1.1 Raw Power Data'!A1493),"-",'Step 1.1 Raw Power Data'!A1493)</f>
        <v>-</v>
      </c>
      <c r="B1493" t="str">
        <f>IF(ISBLANK('Step 1.1 Raw Power Data'!B1493),"-",'Step 1.1 Raw Power Data'!B1493)</f>
        <v>-</v>
      </c>
      <c r="C1493" t="e">
        <f>VLOOKUP(A1493,'Step 1.2 Raw OAT Data'!$A:$B,2)</f>
        <v>#N/A</v>
      </c>
    </row>
    <row r="1494" spans="1:3" x14ac:dyDescent="0.25">
      <c r="A1494" s="32" t="str">
        <f>IF(ISBLANK('Step 1.1 Raw Power Data'!A1494),"-",'Step 1.1 Raw Power Data'!A1494)</f>
        <v>-</v>
      </c>
      <c r="B1494" t="str">
        <f>IF(ISBLANK('Step 1.1 Raw Power Data'!B1494),"-",'Step 1.1 Raw Power Data'!B1494)</f>
        <v>-</v>
      </c>
      <c r="C1494" t="e">
        <f>VLOOKUP(A1494,'Step 1.2 Raw OAT Data'!$A:$B,2)</f>
        <v>#N/A</v>
      </c>
    </row>
    <row r="1495" spans="1:3" x14ac:dyDescent="0.25">
      <c r="A1495" s="32" t="str">
        <f>IF(ISBLANK('Step 1.1 Raw Power Data'!A1495),"-",'Step 1.1 Raw Power Data'!A1495)</f>
        <v>-</v>
      </c>
      <c r="B1495" t="str">
        <f>IF(ISBLANK('Step 1.1 Raw Power Data'!B1495),"-",'Step 1.1 Raw Power Data'!B1495)</f>
        <v>-</v>
      </c>
      <c r="C1495" t="e">
        <f>VLOOKUP(A1495,'Step 1.2 Raw OAT Data'!$A:$B,2)</f>
        <v>#N/A</v>
      </c>
    </row>
    <row r="1496" spans="1:3" x14ac:dyDescent="0.25">
      <c r="A1496" s="32" t="str">
        <f>IF(ISBLANK('Step 1.1 Raw Power Data'!A1496),"-",'Step 1.1 Raw Power Data'!A1496)</f>
        <v>-</v>
      </c>
      <c r="B1496" t="str">
        <f>IF(ISBLANK('Step 1.1 Raw Power Data'!B1496),"-",'Step 1.1 Raw Power Data'!B1496)</f>
        <v>-</v>
      </c>
      <c r="C1496" t="e">
        <f>VLOOKUP(A1496,'Step 1.2 Raw OAT Data'!$A:$B,2)</f>
        <v>#N/A</v>
      </c>
    </row>
    <row r="1497" spans="1:3" x14ac:dyDescent="0.25">
      <c r="A1497" s="32" t="str">
        <f>IF(ISBLANK('Step 1.1 Raw Power Data'!A1497),"-",'Step 1.1 Raw Power Data'!A1497)</f>
        <v>-</v>
      </c>
      <c r="B1497" t="str">
        <f>IF(ISBLANK('Step 1.1 Raw Power Data'!B1497),"-",'Step 1.1 Raw Power Data'!B1497)</f>
        <v>-</v>
      </c>
      <c r="C1497" t="e">
        <f>VLOOKUP(A1497,'Step 1.2 Raw OAT Data'!$A:$B,2)</f>
        <v>#N/A</v>
      </c>
    </row>
    <row r="1498" spans="1:3" x14ac:dyDescent="0.25">
      <c r="A1498" s="32" t="str">
        <f>IF(ISBLANK('Step 1.1 Raw Power Data'!A1498),"-",'Step 1.1 Raw Power Data'!A1498)</f>
        <v>-</v>
      </c>
      <c r="B1498" t="str">
        <f>IF(ISBLANK('Step 1.1 Raw Power Data'!B1498),"-",'Step 1.1 Raw Power Data'!B1498)</f>
        <v>-</v>
      </c>
      <c r="C1498" t="e">
        <f>VLOOKUP(A1498,'Step 1.2 Raw OAT Data'!$A:$B,2)</f>
        <v>#N/A</v>
      </c>
    </row>
    <row r="1499" spans="1:3" x14ac:dyDescent="0.25">
      <c r="A1499" s="32" t="str">
        <f>IF(ISBLANK('Step 1.1 Raw Power Data'!A1499),"-",'Step 1.1 Raw Power Data'!A1499)</f>
        <v>-</v>
      </c>
      <c r="B1499" t="str">
        <f>IF(ISBLANK('Step 1.1 Raw Power Data'!B1499),"-",'Step 1.1 Raw Power Data'!B1499)</f>
        <v>-</v>
      </c>
      <c r="C1499" t="e">
        <f>VLOOKUP(A1499,'Step 1.2 Raw OAT Data'!$A:$B,2)</f>
        <v>#N/A</v>
      </c>
    </row>
    <row r="1500" spans="1:3" x14ac:dyDescent="0.25">
      <c r="A1500" s="32" t="str">
        <f>IF(ISBLANK('Step 1.1 Raw Power Data'!A1500),"-",'Step 1.1 Raw Power Data'!A1500)</f>
        <v>-</v>
      </c>
      <c r="B1500" t="str">
        <f>IF(ISBLANK('Step 1.1 Raw Power Data'!B1500),"-",'Step 1.1 Raw Power Data'!B1500)</f>
        <v>-</v>
      </c>
      <c r="C1500" t="e">
        <f>VLOOKUP(A1500,'Step 1.2 Raw OAT Data'!$A:$B,2)</f>
        <v>#N/A</v>
      </c>
    </row>
    <row r="1501" spans="1:3" x14ac:dyDescent="0.25">
      <c r="A1501" s="32" t="str">
        <f>IF(ISBLANK('Step 1.1 Raw Power Data'!A1501),"-",'Step 1.1 Raw Power Data'!A1501)</f>
        <v>-</v>
      </c>
      <c r="B1501" t="str">
        <f>IF(ISBLANK('Step 1.1 Raw Power Data'!B1501),"-",'Step 1.1 Raw Power Data'!B1501)</f>
        <v>-</v>
      </c>
      <c r="C1501" t="e">
        <f>VLOOKUP(A1501,'Step 1.2 Raw OAT Data'!$A:$B,2)</f>
        <v>#N/A</v>
      </c>
    </row>
    <row r="1502" spans="1:3" x14ac:dyDescent="0.25">
      <c r="A1502" s="32" t="str">
        <f>IF(ISBLANK('Step 1.1 Raw Power Data'!A1502),"-",'Step 1.1 Raw Power Data'!A1502)</f>
        <v>-</v>
      </c>
      <c r="B1502" t="str">
        <f>IF(ISBLANK('Step 1.1 Raw Power Data'!B1502),"-",'Step 1.1 Raw Power Data'!B1502)</f>
        <v>-</v>
      </c>
      <c r="C1502" t="e">
        <f>VLOOKUP(A1502,'Step 1.2 Raw OAT Data'!$A:$B,2)</f>
        <v>#N/A</v>
      </c>
    </row>
    <row r="1503" spans="1:3" x14ac:dyDescent="0.25">
      <c r="A1503" s="32" t="str">
        <f>IF(ISBLANK('Step 1.1 Raw Power Data'!A1503),"-",'Step 1.1 Raw Power Data'!A1503)</f>
        <v>-</v>
      </c>
      <c r="B1503" t="str">
        <f>IF(ISBLANK('Step 1.1 Raw Power Data'!B1503),"-",'Step 1.1 Raw Power Data'!B1503)</f>
        <v>-</v>
      </c>
      <c r="C1503" t="e">
        <f>VLOOKUP(A1503,'Step 1.2 Raw OAT Data'!$A:$B,2)</f>
        <v>#N/A</v>
      </c>
    </row>
    <row r="1504" spans="1:3" x14ac:dyDescent="0.25">
      <c r="A1504" s="32" t="str">
        <f>IF(ISBLANK('Step 1.1 Raw Power Data'!A1504),"-",'Step 1.1 Raw Power Data'!A1504)</f>
        <v>-</v>
      </c>
      <c r="B1504" t="str">
        <f>IF(ISBLANK('Step 1.1 Raw Power Data'!B1504),"-",'Step 1.1 Raw Power Data'!B1504)</f>
        <v>-</v>
      </c>
      <c r="C1504" t="e">
        <f>VLOOKUP(A1504,'Step 1.2 Raw OAT Data'!$A:$B,2)</f>
        <v>#N/A</v>
      </c>
    </row>
    <row r="1505" spans="1:3" x14ac:dyDescent="0.25">
      <c r="A1505" s="32" t="str">
        <f>IF(ISBLANK('Step 1.1 Raw Power Data'!A1505),"-",'Step 1.1 Raw Power Data'!A1505)</f>
        <v>-</v>
      </c>
      <c r="B1505" t="str">
        <f>IF(ISBLANK('Step 1.1 Raw Power Data'!B1505),"-",'Step 1.1 Raw Power Data'!B1505)</f>
        <v>-</v>
      </c>
      <c r="C1505" t="e">
        <f>VLOOKUP(A1505,'Step 1.2 Raw OAT Data'!$A:$B,2)</f>
        <v>#N/A</v>
      </c>
    </row>
    <row r="1506" spans="1:3" x14ac:dyDescent="0.25">
      <c r="A1506" s="32" t="str">
        <f>IF(ISBLANK('Step 1.1 Raw Power Data'!A1506),"-",'Step 1.1 Raw Power Data'!A1506)</f>
        <v>-</v>
      </c>
      <c r="B1506" t="str">
        <f>IF(ISBLANK('Step 1.1 Raw Power Data'!B1506),"-",'Step 1.1 Raw Power Data'!B1506)</f>
        <v>-</v>
      </c>
      <c r="C1506" t="e">
        <f>VLOOKUP(A1506,'Step 1.2 Raw OAT Data'!$A:$B,2)</f>
        <v>#N/A</v>
      </c>
    </row>
    <row r="1507" spans="1:3" x14ac:dyDescent="0.25">
      <c r="A1507" s="32" t="str">
        <f>IF(ISBLANK('Step 1.1 Raw Power Data'!A1507),"-",'Step 1.1 Raw Power Data'!A1507)</f>
        <v>-</v>
      </c>
      <c r="B1507" t="str">
        <f>IF(ISBLANK('Step 1.1 Raw Power Data'!B1507),"-",'Step 1.1 Raw Power Data'!B1507)</f>
        <v>-</v>
      </c>
      <c r="C1507" t="e">
        <f>VLOOKUP(A1507,'Step 1.2 Raw OAT Data'!$A:$B,2)</f>
        <v>#N/A</v>
      </c>
    </row>
    <row r="1508" spans="1:3" x14ac:dyDescent="0.25">
      <c r="A1508" s="32" t="str">
        <f>IF(ISBLANK('Step 1.1 Raw Power Data'!A1508),"-",'Step 1.1 Raw Power Data'!A1508)</f>
        <v>-</v>
      </c>
      <c r="B1508" t="str">
        <f>IF(ISBLANK('Step 1.1 Raw Power Data'!B1508),"-",'Step 1.1 Raw Power Data'!B1508)</f>
        <v>-</v>
      </c>
      <c r="C1508" t="e">
        <f>VLOOKUP(A1508,'Step 1.2 Raw OAT Data'!$A:$B,2)</f>
        <v>#N/A</v>
      </c>
    </row>
    <row r="1509" spans="1:3" x14ac:dyDescent="0.25">
      <c r="A1509" s="32" t="str">
        <f>IF(ISBLANK('Step 1.1 Raw Power Data'!A1509),"-",'Step 1.1 Raw Power Data'!A1509)</f>
        <v>-</v>
      </c>
      <c r="B1509" t="str">
        <f>IF(ISBLANK('Step 1.1 Raw Power Data'!B1509),"-",'Step 1.1 Raw Power Data'!B1509)</f>
        <v>-</v>
      </c>
      <c r="C1509" t="e">
        <f>VLOOKUP(A1509,'Step 1.2 Raw OAT Data'!$A:$B,2)</f>
        <v>#N/A</v>
      </c>
    </row>
    <row r="1510" spans="1:3" x14ac:dyDescent="0.25">
      <c r="A1510" s="32" t="str">
        <f>IF(ISBLANK('Step 1.1 Raw Power Data'!A1510),"-",'Step 1.1 Raw Power Data'!A1510)</f>
        <v>-</v>
      </c>
      <c r="B1510" t="str">
        <f>IF(ISBLANK('Step 1.1 Raw Power Data'!B1510),"-",'Step 1.1 Raw Power Data'!B1510)</f>
        <v>-</v>
      </c>
      <c r="C1510" t="e">
        <f>VLOOKUP(A1510,'Step 1.2 Raw OAT Data'!$A:$B,2)</f>
        <v>#N/A</v>
      </c>
    </row>
    <row r="1511" spans="1:3" x14ac:dyDescent="0.25">
      <c r="A1511" s="32" t="str">
        <f>IF(ISBLANK('Step 1.1 Raw Power Data'!A1511),"-",'Step 1.1 Raw Power Data'!A1511)</f>
        <v>-</v>
      </c>
      <c r="B1511" t="str">
        <f>IF(ISBLANK('Step 1.1 Raw Power Data'!B1511),"-",'Step 1.1 Raw Power Data'!B1511)</f>
        <v>-</v>
      </c>
      <c r="C1511" t="e">
        <f>VLOOKUP(A1511,'Step 1.2 Raw OAT Data'!$A:$B,2)</f>
        <v>#N/A</v>
      </c>
    </row>
    <row r="1512" spans="1:3" x14ac:dyDescent="0.25">
      <c r="A1512" s="32" t="str">
        <f>IF(ISBLANK('Step 1.1 Raw Power Data'!A1512),"-",'Step 1.1 Raw Power Data'!A1512)</f>
        <v>-</v>
      </c>
      <c r="B1512" t="str">
        <f>IF(ISBLANK('Step 1.1 Raw Power Data'!B1512),"-",'Step 1.1 Raw Power Data'!B1512)</f>
        <v>-</v>
      </c>
      <c r="C1512" t="e">
        <f>VLOOKUP(A1512,'Step 1.2 Raw OAT Data'!$A:$B,2)</f>
        <v>#N/A</v>
      </c>
    </row>
    <row r="1513" spans="1:3" x14ac:dyDescent="0.25">
      <c r="A1513" s="32" t="str">
        <f>IF(ISBLANK('Step 1.1 Raw Power Data'!A1513),"-",'Step 1.1 Raw Power Data'!A1513)</f>
        <v>-</v>
      </c>
      <c r="B1513" t="str">
        <f>IF(ISBLANK('Step 1.1 Raw Power Data'!B1513),"-",'Step 1.1 Raw Power Data'!B1513)</f>
        <v>-</v>
      </c>
      <c r="C1513" t="e">
        <f>VLOOKUP(A1513,'Step 1.2 Raw OAT Data'!$A:$B,2)</f>
        <v>#N/A</v>
      </c>
    </row>
    <row r="1514" spans="1:3" x14ac:dyDescent="0.25">
      <c r="A1514" s="32" t="str">
        <f>IF(ISBLANK('Step 1.1 Raw Power Data'!A1514),"-",'Step 1.1 Raw Power Data'!A1514)</f>
        <v>-</v>
      </c>
      <c r="B1514" t="str">
        <f>IF(ISBLANK('Step 1.1 Raw Power Data'!B1514),"-",'Step 1.1 Raw Power Data'!B1514)</f>
        <v>-</v>
      </c>
      <c r="C1514" t="e">
        <f>VLOOKUP(A1514,'Step 1.2 Raw OAT Data'!$A:$B,2)</f>
        <v>#N/A</v>
      </c>
    </row>
    <row r="1515" spans="1:3" x14ac:dyDescent="0.25">
      <c r="A1515" s="32" t="str">
        <f>IF(ISBLANK('Step 1.1 Raw Power Data'!A1515),"-",'Step 1.1 Raw Power Data'!A1515)</f>
        <v>-</v>
      </c>
      <c r="B1515" t="str">
        <f>IF(ISBLANK('Step 1.1 Raw Power Data'!B1515),"-",'Step 1.1 Raw Power Data'!B1515)</f>
        <v>-</v>
      </c>
      <c r="C1515" t="e">
        <f>VLOOKUP(A1515,'Step 1.2 Raw OAT Data'!$A:$B,2)</f>
        <v>#N/A</v>
      </c>
    </row>
    <row r="1516" spans="1:3" x14ac:dyDescent="0.25">
      <c r="A1516" s="32" t="str">
        <f>IF(ISBLANK('Step 1.1 Raw Power Data'!A1516),"-",'Step 1.1 Raw Power Data'!A1516)</f>
        <v>-</v>
      </c>
      <c r="B1516" t="str">
        <f>IF(ISBLANK('Step 1.1 Raw Power Data'!B1516),"-",'Step 1.1 Raw Power Data'!B1516)</f>
        <v>-</v>
      </c>
      <c r="C1516" t="e">
        <f>VLOOKUP(A1516,'Step 1.2 Raw OAT Data'!$A:$B,2)</f>
        <v>#N/A</v>
      </c>
    </row>
    <row r="1517" spans="1:3" x14ac:dyDescent="0.25">
      <c r="A1517" s="32" t="str">
        <f>IF(ISBLANK('Step 1.1 Raw Power Data'!A1517),"-",'Step 1.1 Raw Power Data'!A1517)</f>
        <v>-</v>
      </c>
      <c r="B1517" t="str">
        <f>IF(ISBLANK('Step 1.1 Raw Power Data'!B1517),"-",'Step 1.1 Raw Power Data'!B1517)</f>
        <v>-</v>
      </c>
      <c r="C1517" t="e">
        <f>VLOOKUP(A1517,'Step 1.2 Raw OAT Data'!$A:$B,2)</f>
        <v>#N/A</v>
      </c>
    </row>
    <row r="1518" spans="1:3" x14ac:dyDescent="0.25">
      <c r="A1518" s="32" t="str">
        <f>IF(ISBLANK('Step 1.1 Raw Power Data'!A1518),"-",'Step 1.1 Raw Power Data'!A1518)</f>
        <v>-</v>
      </c>
      <c r="B1518" t="str">
        <f>IF(ISBLANK('Step 1.1 Raw Power Data'!B1518),"-",'Step 1.1 Raw Power Data'!B1518)</f>
        <v>-</v>
      </c>
      <c r="C1518" t="e">
        <f>VLOOKUP(A1518,'Step 1.2 Raw OAT Data'!$A:$B,2)</f>
        <v>#N/A</v>
      </c>
    </row>
    <row r="1519" spans="1:3" x14ac:dyDescent="0.25">
      <c r="A1519" s="32" t="str">
        <f>IF(ISBLANK('Step 1.1 Raw Power Data'!A1519),"-",'Step 1.1 Raw Power Data'!A1519)</f>
        <v>-</v>
      </c>
      <c r="B1519" t="str">
        <f>IF(ISBLANK('Step 1.1 Raw Power Data'!B1519),"-",'Step 1.1 Raw Power Data'!B1519)</f>
        <v>-</v>
      </c>
      <c r="C1519" t="e">
        <f>VLOOKUP(A1519,'Step 1.2 Raw OAT Data'!$A:$B,2)</f>
        <v>#N/A</v>
      </c>
    </row>
    <row r="1520" spans="1:3" x14ac:dyDescent="0.25">
      <c r="A1520" s="32" t="str">
        <f>IF(ISBLANK('Step 1.1 Raw Power Data'!A1520),"-",'Step 1.1 Raw Power Data'!A1520)</f>
        <v>-</v>
      </c>
      <c r="B1520" t="str">
        <f>IF(ISBLANK('Step 1.1 Raw Power Data'!B1520),"-",'Step 1.1 Raw Power Data'!B1520)</f>
        <v>-</v>
      </c>
      <c r="C1520" t="e">
        <f>VLOOKUP(A1520,'Step 1.2 Raw OAT Data'!$A:$B,2)</f>
        <v>#N/A</v>
      </c>
    </row>
    <row r="1521" spans="1:3" x14ac:dyDescent="0.25">
      <c r="A1521" s="32" t="str">
        <f>IF(ISBLANK('Step 1.1 Raw Power Data'!A1521),"-",'Step 1.1 Raw Power Data'!A1521)</f>
        <v>-</v>
      </c>
      <c r="B1521" t="str">
        <f>IF(ISBLANK('Step 1.1 Raw Power Data'!B1521),"-",'Step 1.1 Raw Power Data'!B1521)</f>
        <v>-</v>
      </c>
      <c r="C1521" t="e">
        <f>VLOOKUP(A1521,'Step 1.2 Raw OAT Data'!$A:$B,2)</f>
        <v>#N/A</v>
      </c>
    </row>
    <row r="1522" spans="1:3" x14ac:dyDescent="0.25">
      <c r="A1522" s="32" t="str">
        <f>IF(ISBLANK('Step 1.1 Raw Power Data'!A1522),"-",'Step 1.1 Raw Power Data'!A1522)</f>
        <v>-</v>
      </c>
      <c r="B1522" t="str">
        <f>IF(ISBLANK('Step 1.1 Raw Power Data'!B1522),"-",'Step 1.1 Raw Power Data'!B1522)</f>
        <v>-</v>
      </c>
      <c r="C1522" t="e">
        <f>VLOOKUP(A1522,'Step 1.2 Raw OAT Data'!$A:$B,2)</f>
        <v>#N/A</v>
      </c>
    </row>
    <row r="1523" spans="1:3" x14ac:dyDescent="0.25">
      <c r="A1523" s="32" t="str">
        <f>IF(ISBLANK('Step 1.1 Raw Power Data'!A1523),"-",'Step 1.1 Raw Power Data'!A1523)</f>
        <v>-</v>
      </c>
      <c r="B1523" t="str">
        <f>IF(ISBLANK('Step 1.1 Raw Power Data'!B1523),"-",'Step 1.1 Raw Power Data'!B1523)</f>
        <v>-</v>
      </c>
      <c r="C1523" t="e">
        <f>VLOOKUP(A1523,'Step 1.2 Raw OAT Data'!$A:$B,2)</f>
        <v>#N/A</v>
      </c>
    </row>
    <row r="1524" spans="1:3" x14ac:dyDescent="0.25">
      <c r="A1524" s="32" t="str">
        <f>IF(ISBLANK('Step 1.1 Raw Power Data'!A1524),"-",'Step 1.1 Raw Power Data'!A1524)</f>
        <v>-</v>
      </c>
      <c r="B1524" t="str">
        <f>IF(ISBLANK('Step 1.1 Raw Power Data'!B1524),"-",'Step 1.1 Raw Power Data'!B1524)</f>
        <v>-</v>
      </c>
      <c r="C1524" t="e">
        <f>VLOOKUP(A1524,'Step 1.2 Raw OAT Data'!$A:$B,2)</f>
        <v>#N/A</v>
      </c>
    </row>
    <row r="1525" spans="1:3" x14ac:dyDescent="0.25">
      <c r="A1525" s="32" t="str">
        <f>IF(ISBLANK('Step 1.1 Raw Power Data'!A1525),"-",'Step 1.1 Raw Power Data'!A1525)</f>
        <v>-</v>
      </c>
      <c r="B1525" t="str">
        <f>IF(ISBLANK('Step 1.1 Raw Power Data'!B1525),"-",'Step 1.1 Raw Power Data'!B1525)</f>
        <v>-</v>
      </c>
      <c r="C1525" t="e">
        <f>VLOOKUP(A1525,'Step 1.2 Raw OAT Data'!$A:$B,2)</f>
        <v>#N/A</v>
      </c>
    </row>
    <row r="1526" spans="1:3" x14ac:dyDescent="0.25">
      <c r="A1526" s="32" t="str">
        <f>IF(ISBLANK('Step 1.1 Raw Power Data'!A1526),"-",'Step 1.1 Raw Power Data'!A1526)</f>
        <v>-</v>
      </c>
      <c r="B1526" t="str">
        <f>IF(ISBLANK('Step 1.1 Raw Power Data'!B1526),"-",'Step 1.1 Raw Power Data'!B1526)</f>
        <v>-</v>
      </c>
      <c r="C1526" t="e">
        <f>VLOOKUP(A1526,'Step 1.2 Raw OAT Data'!$A:$B,2)</f>
        <v>#N/A</v>
      </c>
    </row>
    <row r="1527" spans="1:3" x14ac:dyDescent="0.25">
      <c r="A1527" s="32" t="str">
        <f>IF(ISBLANK('Step 1.1 Raw Power Data'!A1527),"-",'Step 1.1 Raw Power Data'!A1527)</f>
        <v>-</v>
      </c>
      <c r="B1527" t="str">
        <f>IF(ISBLANK('Step 1.1 Raw Power Data'!B1527),"-",'Step 1.1 Raw Power Data'!B1527)</f>
        <v>-</v>
      </c>
      <c r="C1527" t="e">
        <f>VLOOKUP(A1527,'Step 1.2 Raw OAT Data'!$A:$B,2)</f>
        <v>#N/A</v>
      </c>
    </row>
    <row r="1528" spans="1:3" x14ac:dyDescent="0.25">
      <c r="A1528" s="32" t="str">
        <f>IF(ISBLANK('Step 1.1 Raw Power Data'!A1528),"-",'Step 1.1 Raw Power Data'!A1528)</f>
        <v>-</v>
      </c>
      <c r="B1528" t="str">
        <f>IF(ISBLANK('Step 1.1 Raw Power Data'!B1528),"-",'Step 1.1 Raw Power Data'!B1528)</f>
        <v>-</v>
      </c>
      <c r="C1528" t="e">
        <f>VLOOKUP(A1528,'Step 1.2 Raw OAT Data'!$A:$B,2)</f>
        <v>#N/A</v>
      </c>
    </row>
    <row r="1529" spans="1:3" x14ac:dyDescent="0.25">
      <c r="A1529" s="32" t="str">
        <f>IF(ISBLANK('Step 1.1 Raw Power Data'!A1529),"-",'Step 1.1 Raw Power Data'!A1529)</f>
        <v>-</v>
      </c>
      <c r="B1529" t="str">
        <f>IF(ISBLANK('Step 1.1 Raw Power Data'!B1529),"-",'Step 1.1 Raw Power Data'!B1529)</f>
        <v>-</v>
      </c>
      <c r="C1529" t="e">
        <f>VLOOKUP(A1529,'Step 1.2 Raw OAT Data'!$A:$B,2)</f>
        <v>#N/A</v>
      </c>
    </row>
    <row r="1530" spans="1:3" x14ac:dyDescent="0.25">
      <c r="A1530" s="32" t="str">
        <f>IF(ISBLANK('Step 1.1 Raw Power Data'!A1530),"-",'Step 1.1 Raw Power Data'!A1530)</f>
        <v>-</v>
      </c>
      <c r="B1530" t="str">
        <f>IF(ISBLANK('Step 1.1 Raw Power Data'!B1530),"-",'Step 1.1 Raw Power Data'!B1530)</f>
        <v>-</v>
      </c>
      <c r="C1530" t="e">
        <f>VLOOKUP(A1530,'Step 1.2 Raw OAT Data'!$A:$B,2)</f>
        <v>#N/A</v>
      </c>
    </row>
    <row r="1531" spans="1:3" x14ac:dyDescent="0.25">
      <c r="A1531" s="32" t="str">
        <f>IF(ISBLANK('Step 1.1 Raw Power Data'!A1531),"-",'Step 1.1 Raw Power Data'!A1531)</f>
        <v>-</v>
      </c>
      <c r="B1531" t="str">
        <f>IF(ISBLANK('Step 1.1 Raw Power Data'!B1531),"-",'Step 1.1 Raw Power Data'!B1531)</f>
        <v>-</v>
      </c>
      <c r="C1531" t="e">
        <f>VLOOKUP(A1531,'Step 1.2 Raw OAT Data'!$A:$B,2)</f>
        <v>#N/A</v>
      </c>
    </row>
    <row r="1532" spans="1:3" x14ac:dyDescent="0.25">
      <c r="A1532" s="32" t="str">
        <f>IF(ISBLANK('Step 1.1 Raw Power Data'!A1532),"-",'Step 1.1 Raw Power Data'!A1532)</f>
        <v>-</v>
      </c>
      <c r="B1532" t="str">
        <f>IF(ISBLANK('Step 1.1 Raw Power Data'!B1532),"-",'Step 1.1 Raw Power Data'!B1532)</f>
        <v>-</v>
      </c>
      <c r="C1532" t="e">
        <f>VLOOKUP(A1532,'Step 1.2 Raw OAT Data'!$A:$B,2)</f>
        <v>#N/A</v>
      </c>
    </row>
    <row r="1533" spans="1:3" x14ac:dyDescent="0.25">
      <c r="A1533" s="32" t="str">
        <f>IF(ISBLANK('Step 1.1 Raw Power Data'!A1533),"-",'Step 1.1 Raw Power Data'!A1533)</f>
        <v>-</v>
      </c>
      <c r="B1533" t="str">
        <f>IF(ISBLANK('Step 1.1 Raw Power Data'!B1533),"-",'Step 1.1 Raw Power Data'!B1533)</f>
        <v>-</v>
      </c>
      <c r="C1533" t="e">
        <f>VLOOKUP(A1533,'Step 1.2 Raw OAT Data'!$A:$B,2)</f>
        <v>#N/A</v>
      </c>
    </row>
    <row r="1534" spans="1:3" x14ac:dyDescent="0.25">
      <c r="A1534" s="32" t="str">
        <f>IF(ISBLANK('Step 1.1 Raw Power Data'!A1534),"-",'Step 1.1 Raw Power Data'!A1534)</f>
        <v>-</v>
      </c>
      <c r="B1534" t="str">
        <f>IF(ISBLANK('Step 1.1 Raw Power Data'!B1534),"-",'Step 1.1 Raw Power Data'!B1534)</f>
        <v>-</v>
      </c>
      <c r="C1534" t="e">
        <f>VLOOKUP(A1534,'Step 1.2 Raw OAT Data'!$A:$B,2)</f>
        <v>#N/A</v>
      </c>
    </row>
    <row r="1535" spans="1:3" x14ac:dyDescent="0.25">
      <c r="A1535" s="32" t="str">
        <f>IF(ISBLANK('Step 1.1 Raw Power Data'!A1535),"-",'Step 1.1 Raw Power Data'!A1535)</f>
        <v>-</v>
      </c>
      <c r="B1535" t="str">
        <f>IF(ISBLANK('Step 1.1 Raw Power Data'!B1535),"-",'Step 1.1 Raw Power Data'!B1535)</f>
        <v>-</v>
      </c>
      <c r="C1535" t="e">
        <f>VLOOKUP(A1535,'Step 1.2 Raw OAT Data'!$A:$B,2)</f>
        <v>#N/A</v>
      </c>
    </row>
    <row r="1536" spans="1:3" x14ac:dyDescent="0.25">
      <c r="A1536" s="32" t="str">
        <f>IF(ISBLANK('Step 1.1 Raw Power Data'!A1536),"-",'Step 1.1 Raw Power Data'!A1536)</f>
        <v>-</v>
      </c>
      <c r="B1536" t="str">
        <f>IF(ISBLANK('Step 1.1 Raw Power Data'!B1536),"-",'Step 1.1 Raw Power Data'!B1536)</f>
        <v>-</v>
      </c>
      <c r="C1536" t="e">
        <f>VLOOKUP(A1536,'Step 1.2 Raw OAT Data'!$A:$B,2)</f>
        <v>#N/A</v>
      </c>
    </row>
    <row r="1537" spans="1:3" x14ac:dyDescent="0.25">
      <c r="A1537" s="32" t="str">
        <f>IF(ISBLANK('Step 1.1 Raw Power Data'!A1537),"-",'Step 1.1 Raw Power Data'!A1537)</f>
        <v>-</v>
      </c>
      <c r="B1537" t="str">
        <f>IF(ISBLANK('Step 1.1 Raw Power Data'!B1537),"-",'Step 1.1 Raw Power Data'!B1537)</f>
        <v>-</v>
      </c>
      <c r="C1537" t="e">
        <f>VLOOKUP(A1537,'Step 1.2 Raw OAT Data'!$A:$B,2)</f>
        <v>#N/A</v>
      </c>
    </row>
    <row r="1538" spans="1:3" x14ac:dyDescent="0.25">
      <c r="A1538" s="32" t="str">
        <f>IF(ISBLANK('Step 1.1 Raw Power Data'!A1538),"-",'Step 1.1 Raw Power Data'!A1538)</f>
        <v>-</v>
      </c>
      <c r="B1538" t="str">
        <f>IF(ISBLANK('Step 1.1 Raw Power Data'!B1538),"-",'Step 1.1 Raw Power Data'!B1538)</f>
        <v>-</v>
      </c>
      <c r="C1538" t="e">
        <f>VLOOKUP(A1538,'Step 1.2 Raw OAT Data'!$A:$B,2)</f>
        <v>#N/A</v>
      </c>
    </row>
    <row r="1539" spans="1:3" x14ac:dyDescent="0.25">
      <c r="A1539" s="32" t="str">
        <f>IF(ISBLANK('Step 1.1 Raw Power Data'!A1539),"-",'Step 1.1 Raw Power Data'!A1539)</f>
        <v>-</v>
      </c>
      <c r="B1539" t="str">
        <f>IF(ISBLANK('Step 1.1 Raw Power Data'!B1539),"-",'Step 1.1 Raw Power Data'!B1539)</f>
        <v>-</v>
      </c>
      <c r="C1539" t="e">
        <f>VLOOKUP(A1539,'Step 1.2 Raw OAT Data'!$A:$B,2)</f>
        <v>#N/A</v>
      </c>
    </row>
    <row r="1540" spans="1:3" x14ac:dyDescent="0.25">
      <c r="A1540" s="32" t="str">
        <f>IF(ISBLANK('Step 1.1 Raw Power Data'!A1540),"-",'Step 1.1 Raw Power Data'!A1540)</f>
        <v>-</v>
      </c>
      <c r="B1540" t="str">
        <f>IF(ISBLANK('Step 1.1 Raw Power Data'!B1540),"-",'Step 1.1 Raw Power Data'!B1540)</f>
        <v>-</v>
      </c>
      <c r="C1540" t="e">
        <f>VLOOKUP(A1540,'Step 1.2 Raw OAT Data'!$A:$B,2)</f>
        <v>#N/A</v>
      </c>
    </row>
    <row r="1541" spans="1:3" x14ac:dyDescent="0.25">
      <c r="A1541" s="32" t="str">
        <f>IF(ISBLANK('Step 1.1 Raw Power Data'!A1541),"-",'Step 1.1 Raw Power Data'!A1541)</f>
        <v>-</v>
      </c>
      <c r="B1541" t="str">
        <f>IF(ISBLANK('Step 1.1 Raw Power Data'!B1541),"-",'Step 1.1 Raw Power Data'!B1541)</f>
        <v>-</v>
      </c>
      <c r="C1541" t="e">
        <f>VLOOKUP(A1541,'Step 1.2 Raw OAT Data'!$A:$B,2)</f>
        <v>#N/A</v>
      </c>
    </row>
    <row r="1542" spans="1:3" x14ac:dyDescent="0.25">
      <c r="A1542" s="32" t="str">
        <f>IF(ISBLANK('Step 1.1 Raw Power Data'!A1542),"-",'Step 1.1 Raw Power Data'!A1542)</f>
        <v>-</v>
      </c>
      <c r="B1542" t="str">
        <f>IF(ISBLANK('Step 1.1 Raw Power Data'!B1542),"-",'Step 1.1 Raw Power Data'!B1542)</f>
        <v>-</v>
      </c>
      <c r="C1542" t="e">
        <f>VLOOKUP(A1542,'Step 1.2 Raw OAT Data'!$A:$B,2)</f>
        <v>#N/A</v>
      </c>
    </row>
    <row r="1543" spans="1:3" x14ac:dyDescent="0.25">
      <c r="A1543" s="32" t="str">
        <f>IF(ISBLANK('Step 1.1 Raw Power Data'!A1543),"-",'Step 1.1 Raw Power Data'!A1543)</f>
        <v>-</v>
      </c>
      <c r="B1543" t="str">
        <f>IF(ISBLANK('Step 1.1 Raw Power Data'!B1543),"-",'Step 1.1 Raw Power Data'!B1543)</f>
        <v>-</v>
      </c>
      <c r="C1543" t="e">
        <f>VLOOKUP(A1543,'Step 1.2 Raw OAT Data'!$A:$B,2)</f>
        <v>#N/A</v>
      </c>
    </row>
    <row r="1544" spans="1:3" x14ac:dyDescent="0.25">
      <c r="A1544" s="32" t="str">
        <f>IF(ISBLANK('Step 1.1 Raw Power Data'!A1544),"-",'Step 1.1 Raw Power Data'!A1544)</f>
        <v>-</v>
      </c>
      <c r="B1544" t="str">
        <f>IF(ISBLANK('Step 1.1 Raw Power Data'!B1544),"-",'Step 1.1 Raw Power Data'!B1544)</f>
        <v>-</v>
      </c>
      <c r="C1544" t="e">
        <f>VLOOKUP(A1544,'Step 1.2 Raw OAT Data'!$A:$B,2)</f>
        <v>#N/A</v>
      </c>
    </row>
    <row r="1545" spans="1:3" x14ac:dyDescent="0.25">
      <c r="A1545" s="32" t="str">
        <f>IF(ISBLANK('Step 1.1 Raw Power Data'!A1545),"-",'Step 1.1 Raw Power Data'!A1545)</f>
        <v>-</v>
      </c>
      <c r="B1545" t="str">
        <f>IF(ISBLANK('Step 1.1 Raw Power Data'!B1545),"-",'Step 1.1 Raw Power Data'!B1545)</f>
        <v>-</v>
      </c>
      <c r="C1545" t="e">
        <f>VLOOKUP(A1545,'Step 1.2 Raw OAT Data'!$A:$B,2)</f>
        <v>#N/A</v>
      </c>
    </row>
    <row r="1546" spans="1:3" x14ac:dyDescent="0.25">
      <c r="A1546" s="32" t="str">
        <f>IF(ISBLANK('Step 1.1 Raw Power Data'!A1546),"-",'Step 1.1 Raw Power Data'!A1546)</f>
        <v>-</v>
      </c>
      <c r="B1546" t="str">
        <f>IF(ISBLANK('Step 1.1 Raw Power Data'!B1546),"-",'Step 1.1 Raw Power Data'!B1546)</f>
        <v>-</v>
      </c>
      <c r="C1546" t="e">
        <f>VLOOKUP(A1546,'Step 1.2 Raw OAT Data'!$A:$B,2)</f>
        <v>#N/A</v>
      </c>
    </row>
    <row r="1547" spans="1:3" x14ac:dyDescent="0.25">
      <c r="A1547" s="32" t="str">
        <f>IF(ISBLANK('Step 1.1 Raw Power Data'!A1547),"-",'Step 1.1 Raw Power Data'!A1547)</f>
        <v>-</v>
      </c>
      <c r="B1547" t="str">
        <f>IF(ISBLANK('Step 1.1 Raw Power Data'!B1547),"-",'Step 1.1 Raw Power Data'!B1547)</f>
        <v>-</v>
      </c>
      <c r="C1547" t="e">
        <f>VLOOKUP(A1547,'Step 1.2 Raw OAT Data'!$A:$B,2)</f>
        <v>#N/A</v>
      </c>
    </row>
    <row r="1548" spans="1:3" x14ac:dyDescent="0.25">
      <c r="A1548" s="32" t="str">
        <f>IF(ISBLANK('Step 1.1 Raw Power Data'!A1548),"-",'Step 1.1 Raw Power Data'!A1548)</f>
        <v>-</v>
      </c>
      <c r="B1548" t="str">
        <f>IF(ISBLANK('Step 1.1 Raw Power Data'!B1548),"-",'Step 1.1 Raw Power Data'!B1548)</f>
        <v>-</v>
      </c>
      <c r="C1548" t="e">
        <f>VLOOKUP(A1548,'Step 1.2 Raw OAT Data'!$A:$B,2)</f>
        <v>#N/A</v>
      </c>
    </row>
    <row r="1549" spans="1:3" x14ac:dyDescent="0.25">
      <c r="A1549" s="32" t="str">
        <f>IF(ISBLANK('Step 1.1 Raw Power Data'!A1549),"-",'Step 1.1 Raw Power Data'!A1549)</f>
        <v>-</v>
      </c>
      <c r="B1549" t="str">
        <f>IF(ISBLANK('Step 1.1 Raw Power Data'!B1549),"-",'Step 1.1 Raw Power Data'!B1549)</f>
        <v>-</v>
      </c>
      <c r="C1549" t="e">
        <f>VLOOKUP(A1549,'Step 1.2 Raw OAT Data'!$A:$B,2)</f>
        <v>#N/A</v>
      </c>
    </row>
    <row r="1550" spans="1:3" x14ac:dyDescent="0.25">
      <c r="A1550" s="32" t="str">
        <f>IF(ISBLANK('Step 1.1 Raw Power Data'!A1550),"-",'Step 1.1 Raw Power Data'!A1550)</f>
        <v>-</v>
      </c>
      <c r="B1550" t="str">
        <f>IF(ISBLANK('Step 1.1 Raw Power Data'!B1550),"-",'Step 1.1 Raw Power Data'!B1550)</f>
        <v>-</v>
      </c>
      <c r="C1550" t="e">
        <f>VLOOKUP(A1550,'Step 1.2 Raw OAT Data'!$A:$B,2)</f>
        <v>#N/A</v>
      </c>
    </row>
    <row r="1551" spans="1:3" x14ac:dyDescent="0.25">
      <c r="A1551" s="32" t="str">
        <f>IF(ISBLANK('Step 1.1 Raw Power Data'!A1551),"-",'Step 1.1 Raw Power Data'!A1551)</f>
        <v>-</v>
      </c>
      <c r="B1551" t="str">
        <f>IF(ISBLANK('Step 1.1 Raw Power Data'!B1551),"-",'Step 1.1 Raw Power Data'!B1551)</f>
        <v>-</v>
      </c>
      <c r="C1551" t="e">
        <f>VLOOKUP(A1551,'Step 1.2 Raw OAT Data'!$A:$B,2)</f>
        <v>#N/A</v>
      </c>
    </row>
    <row r="1552" spans="1:3" x14ac:dyDescent="0.25">
      <c r="A1552" s="32" t="str">
        <f>IF(ISBLANK('Step 1.1 Raw Power Data'!A1552),"-",'Step 1.1 Raw Power Data'!A1552)</f>
        <v>-</v>
      </c>
      <c r="B1552" t="str">
        <f>IF(ISBLANK('Step 1.1 Raw Power Data'!B1552),"-",'Step 1.1 Raw Power Data'!B1552)</f>
        <v>-</v>
      </c>
      <c r="C1552" t="e">
        <f>VLOOKUP(A1552,'Step 1.2 Raw OAT Data'!$A:$B,2)</f>
        <v>#N/A</v>
      </c>
    </row>
    <row r="1553" spans="1:3" x14ac:dyDescent="0.25">
      <c r="A1553" s="32" t="str">
        <f>IF(ISBLANK('Step 1.1 Raw Power Data'!A1553),"-",'Step 1.1 Raw Power Data'!A1553)</f>
        <v>-</v>
      </c>
      <c r="B1553" t="str">
        <f>IF(ISBLANK('Step 1.1 Raw Power Data'!B1553),"-",'Step 1.1 Raw Power Data'!B1553)</f>
        <v>-</v>
      </c>
      <c r="C1553" t="e">
        <f>VLOOKUP(A1553,'Step 1.2 Raw OAT Data'!$A:$B,2)</f>
        <v>#N/A</v>
      </c>
    </row>
    <row r="1554" spans="1:3" x14ac:dyDescent="0.25">
      <c r="A1554" s="32" t="str">
        <f>IF(ISBLANK('Step 1.1 Raw Power Data'!A1554),"-",'Step 1.1 Raw Power Data'!A1554)</f>
        <v>-</v>
      </c>
      <c r="B1554" t="str">
        <f>IF(ISBLANK('Step 1.1 Raw Power Data'!B1554),"-",'Step 1.1 Raw Power Data'!B1554)</f>
        <v>-</v>
      </c>
      <c r="C1554" t="e">
        <f>VLOOKUP(A1554,'Step 1.2 Raw OAT Data'!$A:$B,2)</f>
        <v>#N/A</v>
      </c>
    </row>
    <row r="1555" spans="1:3" x14ac:dyDescent="0.25">
      <c r="A1555" s="32" t="str">
        <f>IF(ISBLANK('Step 1.1 Raw Power Data'!A1555),"-",'Step 1.1 Raw Power Data'!A1555)</f>
        <v>-</v>
      </c>
      <c r="B1555" t="str">
        <f>IF(ISBLANK('Step 1.1 Raw Power Data'!B1555),"-",'Step 1.1 Raw Power Data'!B1555)</f>
        <v>-</v>
      </c>
      <c r="C1555" t="e">
        <f>VLOOKUP(A1555,'Step 1.2 Raw OAT Data'!$A:$B,2)</f>
        <v>#N/A</v>
      </c>
    </row>
    <row r="1556" spans="1:3" x14ac:dyDescent="0.25">
      <c r="A1556" s="32" t="str">
        <f>IF(ISBLANK('Step 1.1 Raw Power Data'!A1556),"-",'Step 1.1 Raw Power Data'!A1556)</f>
        <v>-</v>
      </c>
      <c r="B1556" t="str">
        <f>IF(ISBLANK('Step 1.1 Raw Power Data'!B1556),"-",'Step 1.1 Raw Power Data'!B1556)</f>
        <v>-</v>
      </c>
      <c r="C1556" t="e">
        <f>VLOOKUP(A1556,'Step 1.2 Raw OAT Data'!$A:$B,2)</f>
        <v>#N/A</v>
      </c>
    </row>
    <row r="1557" spans="1:3" x14ac:dyDescent="0.25">
      <c r="A1557" s="32" t="str">
        <f>IF(ISBLANK('Step 1.1 Raw Power Data'!A1557),"-",'Step 1.1 Raw Power Data'!A1557)</f>
        <v>-</v>
      </c>
      <c r="B1557" t="str">
        <f>IF(ISBLANK('Step 1.1 Raw Power Data'!B1557),"-",'Step 1.1 Raw Power Data'!B1557)</f>
        <v>-</v>
      </c>
      <c r="C1557" t="e">
        <f>VLOOKUP(A1557,'Step 1.2 Raw OAT Data'!$A:$B,2)</f>
        <v>#N/A</v>
      </c>
    </row>
    <row r="1558" spans="1:3" x14ac:dyDescent="0.25">
      <c r="A1558" s="32" t="str">
        <f>IF(ISBLANK('Step 1.1 Raw Power Data'!A1558),"-",'Step 1.1 Raw Power Data'!A1558)</f>
        <v>-</v>
      </c>
      <c r="B1558" t="str">
        <f>IF(ISBLANK('Step 1.1 Raw Power Data'!B1558),"-",'Step 1.1 Raw Power Data'!B1558)</f>
        <v>-</v>
      </c>
      <c r="C1558" t="e">
        <f>VLOOKUP(A1558,'Step 1.2 Raw OAT Data'!$A:$B,2)</f>
        <v>#N/A</v>
      </c>
    </row>
    <row r="1559" spans="1:3" x14ac:dyDescent="0.25">
      <c r="A1559" s="32" t="str">
        <f>IF(ISBLANK('Step 1.1 Raw Power Data'!A1559),"-",'Step 1.1 Raw Power Data'!A1559)</f>
        <v>-</v>
      </c>
      <c r="B1559" t="str">
        <f>IF(ISBLANK('Step 1.1 Raw Power Data'!B1559),"-",'Step 1.1 Raw Power Data'!B1559)</f>
        <v>-</v>
      </c>
      <c r="C1559" t="e">
        <f>VLOOKUP(A1559,'Step 1.2 Raw OAT Data'!$A:$B,2)</f>
        <v>#N/A</v>
      </c>
    </row>
    <row r="1560" spans="1:3" x14ac:dyDescent="0.25">
      <c r="A1560" s="32" t="str">
        <f>IF(ISBLANK('Step 1.1 Raw Power Data'!A1560),"-",'Step 1.1 Raw Power Data'!A1560)</f>
        <v>-</v>
      </c>
      <c r="B1560" t="str">
        <f>IF(ISBLANK('Step 1.1 Raw Power Data'!B1560),"-",'Step 1.1 Raw Power Data'!B1560)</f>
        <v>-</v>
      </c>
      <c r="C1560" t="e">
        <f>VLOOKUP(A1560,'Step 1.2 Raw OAT Data'!$A:$B,2)</f>
        <v>#N/A</v>
      </c>
    </row>
    <row r="1561" spans="1:3" x14ac:dyDescent="0.25">
      <c r="A1561" s="32" t="str">
        <f>IF(ISBLANK('Step 1.1 Raw Power Data'!A1561),"-",'Step 1.1 Raw Power Data'!A1561)</f>
        <v>-</v>
      </c>
      <c r="B1561" t="str">
        <f>IF(ISBLANK('Step 1.1 Raw Power Data'!B1561),"-",'Step 1.1 Raw Power Data'!B1561)</f>
        <v>-</v>
      </c>
      <c r="C1561" t="e">
        <f>VLOOKUP(A1561,'Step 1.2 Raw OAT Data'!$A:$B,2)</f>
        <v>#N/A</v>
      </c>
    </row>
    <row r="1562" spans="1:3" x14ac:dyDescent="0.25">
      <c r="A1562" s="32" t="str">
        <f>IF(ISBLANK('Step 1.1 Raw Power Data'!A1562),"-",'Step 1.1 Raw Power Data'!A1562)</f>
        <v>-</v>
      </c>
      <c r="B1562" t="str">
        <f>IF(ISBLANK('Step 1.1 Raw Power Data'!B1562),"-",'Step 1.1 Raw Power Data'!B1562)</f>
        <v>-</v>
      </c>
      <c r="C1562" t="e">
        <f>VLOOKUP(A1562,'Step 1.2 Raw OAT Data'!$A:$B,2)</f>
        <v>#N/A</v>
      </c>
    </row>
    <row r="1563" spans="1:3" x14ac:dyDescent="0.25">
      <c r="A1563" s="32" t="str">
        <f>IF(ISBLANK('Step 1.1 Raw Power Data'!A1563),"-",'Step 1.1 Raw Power Data'!A1563)</f>
        <v>-</v>
      </c>
      <c r="B1563" t="str">
        <f>IF(ISBLANK('Step 1.1 Raw Power Data'!B1563),"-",'Step 1.1 Raw Power Data'!B1563)</f>
        <v>-</v>
      </c>
      <c r="C1563" t="e">
        <f>VLOOKUP(A1563,'Step 1.2 Raw OAT Data'!$A:$B,2)</f>
        <v>#N/A</v>
      </c>
    </row>
    <row r="1564" spans="1:3" x14ac:dyDescent="0.25">
      <c r="A1564" s="32" t="str">
        <f>IF(ISBLANK('Step 1.1 Raw Power Data'!A1564),"-",'Step 1.1 Raw Power Data'!A1564)</f>
        <v>-</v>
      </c>
      <c r="B1564" t="str">
        <f>IF(ISBLANK('Step 1.1 Raw Power Data'!B1564),"-",'Step 1.1 Raw Power Data'!B1564)</f>
        <v>-</v>
      </c>
      <c r="C1564" t="e">
        <f>VLOOKUP(A1564,'Step 1.2 Raw OAT Data'!$A:$B,2)</f>
        <v>#N/A</v>
      </c>
    </row>
    <row r="1565" spans="1:3" x14ac:dyDescent="0.25">
      <c r="A1565" s="32" t="str">
        <f>IF(ISBLANK('Step 1.1 Raw Power Data'!A1565),"-",'Step 1.1 Raw Power Data'!A1565)</f>
        <v>-</v>
      </c>
      <c r="B1565" t="str">
        <f>IF(ISBLANK('Step 1.1 Raw Power Data'!B1565),"-",'Step 1.1 Raw Power Data'!B1565)</f>
        <v>-</v>
      </c>
      <c r="C1565" t="e">
        <f>VLOOKUP(A1565,'Step 1.2 Raw OAT Data'!$A:$B,2)</f>
        <v>#N/A</v>
      </c>
    </row>
    <row r="1566" spans="1:3" x14ac:dyDescent="0.25">
      <c r="A1566" s="32" t="str">
        <f>IF(ISBLANK('Step 1.1 Raw Power Data'!A1566),"-",'Step 1.1 Raw Power Data'!A1566)</f>
        <v>-</v>
      </c>
      <c r="B1566" t="str">
        <f>IF(ISBLANK('Step 1.1 Raw Power Data'!B1566),"-",'Step 1.1 Raw Power Data'!B1566)</f>
        <v>-</v>
      </c>
      <c r="C1566" t="e">
        <f>VLOOKUP(A1566,'Step 1.2 Raw OAT Data'!$A:$B,2)</f>
        <v>#N/A</v>
      </c>
    </row>
    <row r="1567" spans="1:3" x14ac:dyDescent="0.25">
      <c r="A1567" s="32" t="str">
        <f>IF(ISBLANK('Step 1.1 Raw Power Data'!A1567),"-",'Step 1.1 Raw Power Data'!A1567)</f>
        <v>-</v>
      </c>
      <c r="B1567" t="str">
        <f>IF(ISBLANK('Step 1.1 Raw Power Data'!B1567),"-",'Step 1.1 Raw Power Data'!B1567)</f>
        <v>-</v>
      </c>
      <c r="C1567" t="e">
        <f>VLOOKUP(A1567,'Step 1.2 Raw OAT Data'!$A:$B,2)</f>
        <v>#N/A</v>
      </c>
    </row>
    <row r="1568" spans="1:3" x14ac:dyDescent="0.25">
      <c r="A1568" s="32" t="str">
        <f>IF(ISBLANK('Step 1.1 Raw Power Data'!A1568),"-",'Step 1.1 Raw Power Data'!A1568)</f>
        <v>-</v>
      </c>
      <c r="B1568" t="str">
        <f>IF(ISBLANK('Step 1.1 Raw Power Data'!B1568),"-",'Step 1.1 Raw Power Data'!B1568)</f>
        <v>-</v>
      </c>
      <c r="C1568" t="e">
        <f>VLOOKUP(A1568,'Step 1.2 Raw OAT Data'!$A:$B,2)</f>
        <v>#N/A</v>
      </c>
    </row>
    <row r="1569" spans="1:3" x14ac:dyDescent="0.25">
      <c r="A1569" s="32" t="str">
        <f>IF(ISBLANK('Step 1.1 Raw Power Data'!A1569),"-",'Step 1.1 Raw Power Data'!A1569)</f>
        <v>-</v>
      </c>
      <c r="B1569" t="str">
        <f>IF(ISBLANK('Step 1.1 Raw Power Data'!B1569),"-",'Step 1.1 Raw Power Data'!B1569)</f>
        <v>-</v>
      </c>
      <c r="C1569" t="e">
        <f>VLOOKUP(A1569,'Step 1.2 Raw OAT Data'!$A:$B,2)</f>
        <v>#N/A</v>
      </c>
    </row>
    <row r="1570" spans="1:3" x14ac:dyDescent="0.25">
      <c r="A1570" s="32" t="str">
        <f>IF(ISBLANK('Step 1.1 Raw Power Data'!A1570),"-",'Step 1.1 Raw Power Data'!A1570)</f>
        <v>-</v>
      </c>
      <c r="B1570" t="str">
        <f>IF(ISBLANK('Step 1.1 Raw Power Data'!B1570),"-",'Step 1.1 Raw Power Data'!B1570)</f>
        <v>-</v>
      </c>
      <c r="C1570" t="e">
        <f>VLOOKUP(A1570,'Step 1.2 Raw OAT Data'!$A:$B,2)</f>
        <v>#N/A</v>
      </c>
    </row>
    <row r="1571" spans="1:3" x14ac:dyDescent="0.25">
      <c r="A1571" s="32" t="str">
        <f>IF(ISBLANK('Step 1.1 Raw Power Data'!A1571),"-",'Step 1.1 Raw Power Data'!A1571)</f>
        <v>-</v>
      </c>
      <c r="B1571" t="str">
        <f>IF(ISBLANK('Step 1.1 Raw Power Data'!B1571),"-",'Step 1.1 Raw Power Data'!B1571)</f>
        <v>-</v>
      </c>
      <c r="C1571" t="e">
        <f>VLOOKUP(A1571,'Step 1.2 Raw OAT Data'!$A:$B,2)</f>
        <v>#N/A</v>
      </c>
    </row>
    <row r="1572" spans="1:3" x14ac:dyDescent="0.25">
      <c r="A1572" s="32" t="str">
        <f>IF(ISBLANK('Step 1.1 Raw Power Data'!A1572),"-",'Step 1.1 Raw Power Data'!A1572)</f>
        <v>-</v>
      </c>
      <c r="B1572" t="str">
        <f>IF(ISBLANK('Step 1.1 Raw Power Data'!B1572),"-",'Step 1.1 Raw Power Data'!B1572)</f>
        <v>-</v>
      </c>
      <c r="C1572" t="e">
        <f>VLOOKUP(A1572,'Step 1.2 Raw OAT Data'!$A:$B,2)</f>
        <v>#N/A</v>
      </c>
    </row>
    <row r="1573" spans="1:3" x14ac:dyDescent="0.25">
      <c r="A1573" s="32" t="str">
        <f>IF(ISBLANK('Step 1.1 Raw Power Data'!A1573),"-",'Step 1.1 Raw Power Data'!A1573)</f>
        <v>-</v>
      </c>
      <c r="B1573" t="str">
        <f>IF(ISBLANK('Step 1.1 Raw Power Data'!B1573),"-",'Step 1.1 Raw Power Data'!B1573)</f>
        <v>-</v>
      </c>
      <c r="C1573" t="e">
        <f>VLOOKUP(A1573,'Step 1.2 Raw OAT Data'!$A:$B,2)</f>
        <v>#N/A</v>
      </c>
    </row>
    <row r="1574" spans="1:3" x14ac:dyDescent="0.25">
      <c r="A1574" s="32" t="str">
        <f>IF(ISBLANK('Step 1.1 Raw Power Data'!A1574),"-",'Step 1.1 Raw Power Data'!A1574)</f>
        <v>-</v>
      </c>
      <c r="B1574" t="str">
        <f>IF(ISBLANK('Step 1.1 Raw Power Data'!B1574),"-",'Step 1.1 Raw Power Data'!B1574)</f>
        <v>-</v>
      </c>
      <c r="C1574" t="e">
        <f>VLOOKUP(A1574,'Step 1.2 Raw OAT Data'!$A:$B,2)</f>
        <v>#N/A</v>
      </c>
    </row>
    <row r="1575" spans="1:3" x14ac:dyDescent="0.25">
      <c r="A1575" s="32" t="str">
        <f>IF(ISBLANK('Step 1.1 Raw Power Data'!A1575),"-",'Step 1.1 Raw Power Data'!A1575)</f>
        <v>-</v>
      </c>
      <c r="B1575" t="str">
        <f>IF(ISBLANK('Step 1.1 Raw Power Data'!B1575),"-",'Step 1.1 Raw Power Data'!B1575)</f>
        <v>-</v>
      </c>
      <c r="C1575" t="e">
        <f>VLOOKUP(A1575,'Step 1.2 Raw OAT Data'!$A:$B,2)</f>
        <v>#N/A</v>
      </c>
    </row>
    <row r="1576" spans="1:3" x14ac:dyDescent="0.25">
      <c r="A1576" s="32" t="str">
        <f>IF(ISBLANK('Step 1.1 Raw Power Data'!A1576),"-",'Step 1.1 Raw Power Data'!A1576)</f>
        <v>-</v>
      </c>
      <c r="B1576" t="str">
        <f>IF(ISBLANK('Step 1.1 Raw Power Data'!B1576),"-",'Step 1.1 Raw Power Data'!B1576)</f>
        <v>-</v>
      </c>
      <c r="C1576" t="e">
        <f>VLOOKUP(A1576,'Step 1.2 Raw OAT Data'!$A:$B,2)</f>
        <v>#N/A</v>
      </c>
    </row>
    <row r="1577" spans="1:3" x14ac:dyDescent="0.25">
      <c r="A1577" s="32" t="str">
        <f>IF(ISBLANK('Step 1.1 Raw Power Data'!A1577),"-",'Step 1.1 Raw Power Data'!A1577)</f>
        <v>-</v>
      </c>
      <c r="B1577" t="str">
        <f>IF(ISBLANK('Step 1.1 Raw Power Data'!B1577),"-",'Step 1.1 Raw Power Data'!B1577)</f>
        <v>-</v>
      </c>
      <c r="C1577" t="e">
        <f>VLOOKUP(A1577,'Step 1.2 Raw OAT Data'!$A:$B,2)</f>
        <v>#N/A</v>
      </c>
    </row>
    <row r="1578" spans="1:3" x14ac:dyDescent="0.25">
      <c r="A1578" s="32" t="str">
        <f>IF(ISBLANK('Step 1.1 Raw Power Data'!A1578),"-",'Step 1.1 Raw Power Data'!A1578)</f>
        <v>-</v>
      </c>
      <c r="B1578" t="str">
        <f>IF(ISBLANK('Step 1.1 Raw Power Data'!B1578),"-",'Step 1.1 Raw Power Data'!B1578)</f>
        <v>-</v>
      </c>
      <c r="C1578" t="e">
        <f>VLOOKUP(A1578,'Step 1.2 Raw OAT Data'!$A:$B,2)</f>
        <v>#N/A</v>
      </c>
    </row>
    <row r="1579" spans="1:3" x14ac:dyDescent="0.25">
      <c r="A1579" s="32" t="str">
        <f>IF(ISBLANK('Step 1.1 Raw Power Data'!A1579),"-",'Step 1.1 Raw Power Data'!A1579)</f>
        <v>-</v>
      </c>
      <c r="B1579" t="str">
        <f>IF(ISBLANK('Step 1.1 Raw Power Data'!B1579),"-",'Step 1.1 Raw Power Data'!B1579)</f>
        <v>-</v>
      </c>
      <c r="C1579" t="e">
        <f>VLOOKUP(A1579,'Step 1.2 Raw OAT Data'!$A:$B,2)</f>
        <v>#N/A</v>
      </c>
    </row>
    <row r="1580" spans="1:3" x14ac:dyDescent="0.25">
      <c r="A1580" s="32" t="str">
        <f>IF(ISBLANK('Step 1.1 Raw Power Data'!A1580),"-",'Step 1.1 Raw Power Data'!A1580)</f>
        <v>-</v>
      </c>
      <c r="B1580" t="str">
        <f>IF(ISBLANK('Step 1.1 Raw Power Data'!B1580),"-",'Step 1.1 Raw Power Data'!B1580)</f>
        <v>-</v>
      </c>
      <c r="C1580" t="e">
        <f>VLOOKUP(A1580,'Step 1.2 Raw OAT Data'!$A:$B,2)</f>
        <v>#N/A</v>
      </c>
    </row>
    <row r="1581" spans="1:3" x14ac:dyDescent="0.25">
      <c r="A1581" s="32" t="str">
        <f>IF(ISBLANK('Step 1.1 Raw Power Data'!A1581),"-",'Step 1.1 Raw Power Data'!A1581)</f>
        <v>-</v>
      </c>
      <c r="B1581" t="str">
        <f>IF(ISBLANK('Step 1.1 Raw Power Data'!B1581),"-",'Step 1.1 Raw Power Data'!B1581)</f>
        <v>-</v>
      </c>
      <c r="C1581" t="e">
        <f>VLOOKUP(A1581,'Step 1.2 Raw OAT Data'!$A:$B,2)</f>
        <v>#N/A</v>
      </c>
    </row>
    <row r="1582" spans="1:3" x14ac:dyDescent="0.25">
      <c r="A1582" s="32" t="str">
        <f>IF(ISBLANK('Step 1.1 Raw Power Data'!A1582),"-",'Step 1.1 Raw Power Data'!A1582)</f>
        <v>-</v>
      </c>
      <c r="B1582" t="str">
        <f>IF(ISBLANK('Step 1.1 Raw Power Data'!B1582),"-",'Step 1.1 Raw Power Data'!B1582)</f>
        <v>-</v>
      </c>
      <c r="C1582" t="e">
        <f>VLOOKUP(A1582,'Step 1.2 Raw OAT Data'!$A:$B,2)</f>
        <v>#N/A</v>
      </c>
    </row>
    <row r="1583" spans="1:3" x14ac:dyDescent="0.25">
      <c r="A1583" s="32" t="str">
        <f>IF(ISBLANK('Step 1.1 Raw Power Data'!A1583),"-",'Step 1.1 Raw Power Data'!A1583)</f>
        <v>-</v>
      </c>
      <c r="B1583" t="str">
        <f>IF(ISBLANK('Step 1.1 Raw Power Data'!B1583),"-",'Step 1.1 Raw Power Data'!B1583)</f>
        <v>-</v>
      </c>
      <c r="C1583" t="e">
        <f>VLOOKUP(A1583,'Step 1.2 Raw OAT Data'!$A:$B,2)</f>
        <v>#N/A</v>
      </c>
    </row>
    <row r="1584" spans="1:3" x14ac:dyDescent="0.25">
      <c r="A1584" s="32" t="str">
        <f>IF(ISBLANK('Step 1.1 Raw Power Data'!A1584),"-",'Step 1.1 Raw Power Data'!A1584)</f>
        <v>-</v>
      </c>
      <c r="B1584" t="str">
        <f>IF(ISBLANK('Step 1.1 Raw Power Data'!B1584),"-",'Step 1.1 Raw Power Data'!B1584)</f>
        <v>-</v>
      </c>
      <c r="C1584" t="e">
        <f>VLOOKUP(A1584,'Step 1.2 Raw OAT Data'!$A:$B,2)</f>
        <v>#N/A</v>
      </c>
    </row>
    <row r="1585" spans="1:3" x14ac:dyDescent="0.25">
      <c r="A1585" s="32" t="str">
        <f>IF(ISBLANK('Step 1.1 Raw Power Data'!A1585),"-",'Step 1.1 Raw Power Data'!A1585)</f>
        <v>-</v>
      </c>
      <c r="B1585" t="str">
        <f>IF(ISBLANK('Step 1.1 Raw Power Data'!B1585),"-",'Step 1.1 Raw Power Data'!B1585)</f>
        <v>-</v>
      </c>
      <c r="C1585" t="e">
        <f>VLOOKUP(A1585,'Step 1.2 Raw OAT Data'!$A:$B,2)</f>
        <v>#N/A</v>
      </c>
    </row>
    <row r="1586" spans="1:3" x14ac:dyDescent="0.25">
      <c r="A1586" s="32" t="str">
        <f>IF(ISBLANK('Step 1.1 Raw Power Data'!A1586),"-",'Step 1.1 Raw Power Data'!A1586)</f>
        <v>-</v>
      </c>
      <c r="B1586" t="str">
        <f>IF(ISBLANK('Step 1.1 Raw Power Data'!B1586),"-",'Step 1.1 Raw Power Data'!B1586)</f>
        <v>-</v>
      </c>
      <c r="C1586" t="e">
        <f>VLOOKUP(A1586,'Step 1.2 Raw OAT Data'!$A:$B,2)</f>
        <v>#N/A</v>
      </c>
    </row>
    <row r="1587" spans="1:3" x14ac:dyDescent="0.25">
      <c r="A1587" s="32" t="str">
        <f>IF(ISBLANK('Step 1.1 Raw Power Data'!A1587),"-",'Step 1.1 Raw Power Data'!A1587)</f>
        <v>-</v>
      </c>
      <c r="B1587" t="str">
        <f>IF(ISBLANK('Step 1.1 Raw Power Data'!B1587),"-",'Step 1.1 Raw Power Data'!B1587)</f>
        <v>-</v>
      </c>
      <c r="C1587" t="e">
        <f>VLOOKUP(A1587,'Step 1.2 Raw OAT Data'!$A:$B,2)</f>
        <v>#N/A</v>
      </c>
    </row>
    <row r="1588" spans="1:3" x14ac:dyDescent="0.25">
      <c r="A1588" s="32" t="str">
        <f>IF(ISBLANK('Step 1.1 Raw Power Data'!A1588),"-",'Step 1.1 Raw Power Data'!A1588)</f>
        <v>-</v>
      </c>
      <c r="B1588" t="str">
        <f>IF(ISBLANK('Step 1.1 Raw Power Data'!B1588),"-",'Step 1.1 Raw Power Data'!B1588)</f>
        <v>-</v>
      </c>
      <c r="C1588" t="e">
        <f>VLOOKUP(A1588,'Step 1.2 Raw OAT Data'!$A:$B,2)</f>
        <v>#N/A</v>
      </c>
    </row>
    <row r="1589" spans="1:3" x14ac:dyDescent="0.25">
      <c r="A1589" s="32" t="str">
        <f>IF(ISBLANK('Step 1.1 Raw Power Data'!A1589),"-",'Step 1.1 Raw Power Data'!A1589)</f>
        <v>-</v>
      </c>
      <c r="B1589" t="str">
        <f>IF(ISBLANK('Step 1.1 Raw Power Data'!B1589),"-",'Step 1.1 Raw Power Data'!B1589)</f>
        <v>-</v>
      </c>
      <c r="C1589" t="e">
        <f>VLOOKUP(A1589,'Step 1.2 Raw OAT Data'!$A:$B,2)</f>
        <v>#N/A</v>
      </c>
    </row>
    <row r="1590" spans="1:3" x14ac:dyDescent="0.25">
      <c r="A1590" s="32" t="str">
        <f>IF(ISBLANK('Step 1.1 Raw Power Data'!A1590),"-",'Step 1.1 Raw Power Data'!A1590)</f>
        <v>-</v>
      </c>
      <c r="B1590" t="str">
        <f>IF(ISBLANK('Step 1.1 Raw Power Data'!B1590),"-",'Step 1.1 Raw Power Data'!B1590)</f>
        <v>-</v>
      </c>
      <c r="C1590" t="e">
        <f>VLOOKUP(A1590,'Step 1.2 Raw OAT Data'!$A:$B,2)</f>
        <v>#N/A</v>
      </c>
    </row>
    <row r="1591" spans="1:3" x14ac:dyDescent="0.25">
      <c r="A1591" s="32" t="str">
        <f>IF(ISBLANK('Step 1.1 Raw Power Data'!A1591),"-",'Step 1.1 Raw Power Data'!A1591)</f>
        <v>-</v>
      </c>
      <c r="B1591" t="str">
        <f>IF(ISBLANK('Step 1.1 Raw Power Data'!B1591),"-",'Step 1.1 Raw Power Data'!B1591)</f>
        <v>-</v>
      </c>
      <c r="C1591" t="e">
        <f>VLOOKUP(A1591,'Step 1.2 Raw OAT Data'!$A:$B,2)</f>
        <v>#N/A</v>
      </c>
    </row>
    <row r="1592" spans="1:3" x14ac:dyDescent="0.25">
      <c r="A1592" s="32" t="str">
        <f>IF(ISBLANK('Step 1.1 Raw Power Data'!A1592),"-",'Step 1.1 Raw Power Data'!A1592)</f>
        <v>-</v>
      </c>
      <c r="B1592" t="str">
        <f>IF(ISBLANK('Step 1.1 Raw Power Data'!B1592),"-",'Step 1.1 Raw Power Data'!B1592)</f>
        <v>-</v>
      </c>
      <c r="C1592" t="e">
        <f>VLOOKUP(A1592,'Step 1.2 Raw OAT Data'!$A:$B,2)</f>
        <v>#N/A</v>
      </c>
    </row>
    <row r="1593" spans="1:3" x14ac:dyDescent="0.25">
      <c r="A1593" s="32" t="str">
        <f>IF(ISBLANK('Step 1.1 Raw Power Data'!A1593),"-",'Step 1.1 Raw Power Data'!A1593)</f>
        <v>-</v>
      </c>
      <c r="B1593" t="str">
        <f>IF(ISBLANK('Step 1.1 Raw Power Data'!B1593),"-",'Step 1.1 Raw Power Data'!B1593)</f>
        <v>-</v>
      </c>
      <c r="C1593" t="e">
        <f>VLOOKUP(A1593,'Step 1.2 Raw OAT Data'!$A:$B,2)</f>
        <v>#N/A</v>
      </c>
    </row>
    <row r="1594" spans="1:3" x14ac:dyDescent="0.25">
      <c r="A1594" s="32" t="str">
        <f>IF(ISBLANK('Step 1.1 Raw Power Data'!A1594),"-",'Step 1.1 Raw Power Data'!A1594)</f>
        <v>-</v>
      </c>
      <c r="B1594" t="str">
        <f>IF(ISBLANK('Step 1.1 Raw Power Data'!B1594),"-",'Step 1.1 Raw Power Data'!B1594)</f>
        <v>-</v>
      </c>
      <c r="C1594" t="e">
        <f>VLOOKUP(A1594,'Step 1.2 Raw OAT Data'!$A:$B,2)</f>
        <v>#N/A</v>
      </c>
    </row>
    <row r="1595" spans="1:3" x14ac:dyDescent="0.25">
      <c r="A1595" s="32" t="str">
        <f>IF(ISBLANK('Step 1.1 Raw Power Data'!A1595),"-",'Step 1.1 Raw Power Data'!A1595)</f>
        <v>-</v>
      </c>
      <c r="B1595" t="str">
        <f>IF(ISBLANK('Step 1.1 Raw Power Data'!B1595),"-",'Step 1.1 Raw Power Data'!B1595)</f>
        <v>-</v>
      </c>
      <c r="C1595" t="e">
        <f>VLOOKUP(A1595,'Step 1.2 Raw OAT Data'!$A:$B,2)</f>
        <v>#N/A</v>
      </c>
    </row>
    <row r="1596" spans="1:3" x14ac:dyDescent="0.25">
      <c r="A1596" s="32" t="str">
        <f>IF(ISBLANK('Step 1.1 Raw Power Data'!A1596),"-",'Step 1.1 Raw Power Data'!A1596)</f>
        <v>-</v>
      </c>
      <c r="B1596" t="str">
        <f>IF(ISBLANK('Step 1.1 Raw Power Data'!B1596),"-",'Step 1.1 Raw Power Data'!B1596)</f>
        <v>-</v>
      </c>
      <c r="C1596" t="e">
        <f>VLOOKUP(A1596,'Step 1.2 Raw OAT Data'!$A:$B,2)</f>
        <v>#N/A</v>
      </c>
    </row>
    <row r="1597" spans="1:3" x14ac:dyDescent="0.25">
      <c r="A1597" s="32" t="str">
        <f>IF(ISBLANK('Step 1.1 Raw Power Data'!A1597),"-",'Step 1.1 Raw Power Data'!A1597)</f>
        <v>-</v>
      </c>
      <c r="B1597" t="str">
        <f>IF(ISBLANK('Step 1.1 Raw Power Data'!B1597),"-",'Step 1.1 Raw Power Data'!B1597)</f>
        <v>-</v>
      </c>
      <c r="C1597" t="e">
        <f>VLOOKUP(A1597,'Step 1.2 Raw OAT Data'!$A:$B,2)</f>
        <v>#N/A</v>
      </c>
    </row>
    <row r="1598" spans="1:3" x14ac:dyDescent="0.25">
      <c r="A1598" s="32" t="str">
        <f>IF(ISBLANK('Step 1.1 Raw Power Data'!A1598),"-",'Step 1.1 Raw Power Data'!A1598)</f>
        <v>-</v>
      </c>
      <c r="B1598" t="str">
        <f>IF(ISBLANK('Step 1.1 Raw Power Data'!B1598),"-",'Step 1.1 Raw Power Data'!B1598)</f>
        <v>-</v>
      </c>
      <c r="C1598" t="e">
        <f>VLOOKUP(A1598,'Step 1.2 Raw OAT Data'!$A:$B,2)</f>
        <v>#N/A</v>
      </c>
    </row>
    <row r="1599" spans="1:3" x14ac:dyDescent="0.25">
      <c r="A1599" s="32" t="str">
        <f>IF(ISBLANK('Step 1.1 Raw Power Data'!A1599),"-",'Step 1.1 Raw Power Data'!A1599)</f>
        <v>-</v>
      </c>
      <c r="B1599" t="str">
        <f>IF(ISBLANK('Step 1.1 Raw Power Data'!B1599),"-",'Step 1.1 Raw Power Data'!B1599)</f>
        <v>-</v>
      </c>
      <c r="C1599" t="e">
        <f>VLOOKUP(A1599,'Step 1.2 Raw OAT Data'!$A:$B,2)</f>
        <v>#N/A</v>
      </c>
    </row>
    <row r="1600" spans="1:3" x14ac:dyDescent="0.25">
      <c r="A1600" s="32" t="str">
        <f>IF(ISBLANK('Step 1.1 Raw Power Data'!A1600),"-",'Step 1.1 Raw Power Data'!A1600)</f>
        <v>-</v>
      </c>
      <c r="B1600" t="str">
        <f>IF(ISBLANK('Step 1.1 Raw Power Data'!B1600),"-",'Step 1.1 Raw Power Data'!B1600)</f>
        <v>-</v>
      </c>
      <c r="C1600" t="e">
        <f>VLOOKUP(A1600,'Step 1.2 Raw OAT Data'!$A:$B,2)</f>
        <v>#N/A</v>
      </c>
    </row>
    <row r="1601" spans="1:3" x14ac:dyDescent="0.25">
      <c r="A1601" s="32" t="str">
        <f>IF(ISBLANK('Step 1.1 Raw Power Data'!A1601),"-",'Step 1.1 Raw Power Data'!A1601)</f>
        <v>-</v>
      </c>
      <c r="B1601" t="str">
        <f>IF(ISBLANK('Step 1.1 Raw Power Data'!B1601),"-",'Step 1.1 Raw Power Data'!B1601)</f>
        <v>-</v>
      </c>
      <c r="C1601" t="e">
        <f>VLOOKUP(A1601,'Step 1.2 Raw OAT Data'!$A:$B,2)</f>
        <v>#N/A</v>
      </c>
    </row>
    <row r="1602" spans="1:3" x14ac:dyDescent="0.25">
      <c r="A1602" s="32" t="str">
        <f>IF(ISBLANK('Step 1.1 Raw Power Data'!A1602),"-",'Step 1.1 Raw Power Data'!A1602)</f>
        <v>-</v>
      </c>
      <c r="B1602" t="str">
        <f>IF(ISBLANK('Step 1.1 Raw Power Data'!B1602),"-",'Step 1.1 Raw Power Data'!B1602)</f>
        <v>-</v>
      </c>
      <c r="C1602" t="e">
        <f>VLOOKUP(A1602,'Step 1.2 Raw OAT Data'!$A:$B,2)</f>
        <v>#N/A</v>
      </c>
    </row>
    <row r="1603" spans="1:3" x14ac:dyDescent="0.25">
      <c r="A1603" s="32" t="str">
        <f>IF(ISBLANK('Step 1.1 Raw Power Data'!A1603),"-",'Step 1.1 Raw Power Data'!A1603)</f>
        <v>-</v>
      </c>
      <c r="B1603" t="str">
        <f>IF(ISBLANK('Step 1.1 Raw Power Data'!B1603),"-",'Step 1.1 Raw Power Data'!B1603)</f>
        <v>-</v>
      </c>
      <c r="C1603" t="e">
        <f>VLOOKUP(A1603,'Step 1.2 Raw OAT Data'!$A:$B,2)</f>
        <v>#N/A</v>
      </c>
    </row>
    <row r="1604" spans="1:3" x14ac:dyDescent="0.25">
      <c r="A1604" s="32" t="str">
        <f>IF(ISBLANK('Step 1.1 Raw Power Data'!A1604),"-",'Step 1.1 Raw Power Data'!A1604)</f>
        <v>-</v>
      </c>
      <c r="B1604" t="str">
        <f>IF(ISBLANK('Step 1.1 Raw Power Data'!B1604),"-",'Step 1.1 Raw Power Data'!B1604)</f>
        <v>-</v>
      </c>
      <c r="C1604" t="e">
        <f>VLOOKUP(A1604,'Step 1.2 Raw OAT Data'!$A:$B,2)</f>
        <v>#N/A</v>
      </c>
    </row>
    <row r="1605" spans="1:3" x14ac:dyDescent="0.25">
      <c r="A1605" s="32" t="str">
        <f>IF(ISBLANK('Step 1.1 Raw Power Data'!A1605),"-",'Step 1.1 Raw Power Data'!A1605)</f>
        <v>-</v>
      </c>
      <c r="B1605" t="str">
        <f>IF(ISBLANK('Step 1.1 Raw Power Data'!B1605),"-",'Step 1.1 Raw Power Data'!B1605)</f>
        <v>-</v>
      </c>
      <c r="C1605" t="e">
        <f>VLOOKUP(A1605,'Step 1.2 Raw OAT Data'!$A:$B,2)</f>
        <v>#N/A</v>
      </c>
    </row>
    <row r="1606" spans="1:3" x14ac:dyDescent="0.25">
      <c r="A1606" s="32" t="str">
        <f>IF(ISBLANK('Step 1.1 Raw Power Data'!A1606),"-",'Step 1.1 Raw Power Data'!A1606)</f>
        <v>-</v>
      </c>
      <c r="B1606" t="str">
        <f>IF(ISBLANK('Step 1.1 Raw Power Data'!B1606),"-",'Step 1.1 Raw Power Data'!B1606)</f>
        <v>-</v>
      </c>
      <c r="C1606" t="e">
        <f>VLOOKUP(A1606,'Step 1.2 Raw OAT Data'!$A:$B,2)</f>
        <v>#N/A</v>
      </c>
    </row>
    <row r="1607" spans="1:3" x14ac:dyDescent="0.25">
      <c r="A1607" s="32" t="str">
        <f>IF(ISBLANK('Step 1.1 Raw Power Data'!A1607),"-",'Step 1.1 Raw Power Data'!A1607)</f>
        <v>-</v>
      </c>
      <c r="B1607" t="str">
        <f>IF(ISBLANK('Step 1.1 Raw Power Data'!B1607),"-",'Step 1.1 Raw Power Data'!B1607)</f>
        <v>-</v>
      </c>
      <c r="C1607" t="e">
        <f>VLOOKUP(A1607,'Step 1.2 Raw OAT Data'!$A:$B,2)</f>
        <v>#N/A</v>
      </c>
    </row>
    <row r="1608" spans="1:3" x14ac:dyDescent="0.25">
      <c r="A1608" s="32" t="str">
        <f>IF(ISBLANK('Step 1.1 Raw Power Data'!A1608),"-",'Step 1.1 Raw Power Data'!A1608)</f>
        <v>-</v>
      </c>
      <c r="B1608" t="str">
        <f>IF(ISBLANK('Step 1.1 Raw Power Data'!B1608),"-",'Step 1.1 Raw Power Data'!B1608)</f>
        <v>-</v>
      </c>
      <c r="C1608" t="e">
        <f>VLOOKUP(A1608,'Step 1.2 Raw OAT Data'!$A:$B,2)</f>
        <v>#N/A</v>
      </c>
    </row>
    <row r="1609" spans="1:3" x14ac:dyDescent="0.25">
      <c r="A1609" s="32" t="str">
        <f>IF(ISBLANK('Step 1.1 Raw Power Data'!A1609),"-",'Step 1.1 Raw Power Data'!A1609)</f>
        <v>-</v>
      </c>
      <c r="B1609" t="str">
        <f>IF(ISBLANK('Step 1.1 Raw Power Data'!B1609),"-",'Step 1.1 Raw Power Data'!B1609)</f>
        <v>-</v>
      </c>
      <c r="C1609" t="e">
        <f>VLOOKUP(A1609,'Step 1.2 Raw OAT Data'!$A:$B,2)</f>
        <v>#N/A</v>
      </c>
    </row>
    <row r="1610" spans="1:3" x14ac:dyDescent="0.25">
      <c r="A1610" s="32" t="str">
        <f>IF(ISBLANK('Step 1.1 Raw Power Data'!A1610),"-",'Step 1.1 Raw Power Data'!A1610)</f>
        <v>-</v>
      </c>
      <c r="B1610" t="str">
        <f>IF(ISBLANK('Step 1.1 Raw Power Data'!B1610),"-",'Step 1.1 Raw Power Data'!B1610)</f>
        <v>-</v>
      </c>
      <c r="C1610" t="e">
        <f>VLOOKUP(A1610,'Step 1.2 Raw OAT Data'!$A:$B,2)</f>
        <v>#N/A</v>
      </c>
    </row>
    <row r="1611" spans="1:3" x14ac:dyDescent="0.25">
      <c r="A1611" s="32" t="str">
        <f>IF(ISBLANK('Step 1.1 Raw Power Data'!A1611),"-",'Step 1.1 Raw Power Data'!A1611)</f>
        <v>-</v>
      </c>
      <c r="B1611" t="str">
        <f>IF(ISBLANK('Step 1.1 Raw Power Data'!B1611),"-",'Step 1.1 Raw Power Data'!B1611)</f>
        <v>-</v>
      </c>
      <c r="C1611" t="e">
        <f>VLOOKUP(A1611,'Step 1.2 Raw OAT Data'!$A:$B,2)</f>
        <v>#N/A</v>
      </c>
    </row>
    <row r="1612" spans="1:3" x14ac:dyDescent="0.25">
      <c r="A1612" s="32" t="str">
        <f>IF(ISBLANK('Step 1.1 Raw Power Data'!A1612),"-",'Step 1.1 Raw Power Data'!A1612)</f>
        <v>-</v>
      </c>
      <c r="B1612" t="str">
        <f>IF(ISBLANK('Step 1.1 Raw Power Data'!B1612),"-",'Step 1.1 Raw Power Data'!B1612)</f>
        <v>-</v>
      </c>
      <c r="C1612" t="e">
        <f>VLOOKUP(A1612,'Step 1.2 Raw OAT Data'!$A:$B,2)</f>
        <v>#N/A</v>
      </c>
    </row>
    <row r="1613" spans="1:3" x14ac:dyDescent="0.25">
      <c r="A1613" s="32" t="str">
        <f>IF(ISBLANK('Step 1.1 Raw Power Data'!A1613),"-",'Step 1.1 Raw Power Data'!A1613)</f>
        <v>-</v>
      </c>
      <c r="B1613" t="str">
        <f>IF(ISBLANK('Step 1.1 Raw Power Data'!B1613),"-",'Step 1.1 Raw Power Data'!B1613)</f>
        <v>-</v>
      </c>
      <c r="C1613" t="e">
        <f>VLOOKUP(A1613,'Step 1.2 Raw OAT Data'!$A:$B,2)</f>
        <v>#N/A</v>
      </c>
    </row>
    <row r="1614" spans="1:3" x14ac:dyDescent="0.25">
      <c r="A1614" s="32" t="str">
        <f>IF(ISBLANK('Step 1.1 Raw Power Data'!A1614),"-",'Step 1.1 Raw Power Data'!A1614)</f>
        <v>-</v>
      </c>
      <c r="B1614" t="str">
        <f>IF(ISBLANK('Step 1.1 Raw Power Data'!B1614),"-",'Step 1.1 Raw Power Data'!B1614)</f>
        <v>-</v>
      </c>
      <c r="C1614" t="e">
        <f>VLOOKUP(A1614,'Step 1.2 Raw OAT Data'!$A:$B,2)</f>
        <v>#N/A</v>
      </c>
    </row>
    <row r="1615" spans="1:3" x14ac:dyDescent="0.25">
      <c r="A1615" s="32" t="str">
        <f>IF(ISBLANK('Step 1.1 Raw Power Data'!A1615),"-",'Step 1.1 Raw Power Data'!A1615)</f>
        <v>-</v>
      </c>
      <c r="B1615" t="str">
        <f>IF(ISBLANK('Step 1.1 Raw Power Data'!B1615),"-",'Step 1.1 Raw Power Data'!B1615)</f>
        <v>-</v>
      </c>
      <c r="C1615" t="e">
        <f>VLOOKUP(A1615,'Step 1.2 Raw OAT Data'!$A:$B,2)</f>
        <v>#N/A</v>
      </c>
    </row>
    <row r="1616" spans="1:3" x14ac:dyDescent="0.25">
      <c r="A1616" s="32" t="str">
        <f>IF(ISBLANK('Step 1.1 Raw Power Data'!A1616),"-",'Step 1.1 Raw Power Data'!A1616)</f>
        <v>-</v>
      </c>
      <c r="B1616" t="str">
        <f>IF(ISBLANK('Step 1.1 Raw Power Data'!B1616),"-",'Step 1.1 Raw Power Data'!B1616)</f>
        <v>-</v>
      </c>
      <c r="C1616" t="e">
        <f>VLOOKUP(A1616,'Step 1.2 Raw OAT Data'!$A:$B,2)</f>
        <v>#N/A</v>
      </c>
    </row>
    <row r="1617" spans="1:3" x14ac:dyDescent="0.25">
      <c r="A1617" s="32" t="str">
        <f>IF(ISBLANK('Step 1.1 Raw Power Data'!A1617),"-",'Step 1.1 Raw Power Data'!A1617)</f>
        <v>-</v>
      </c>
      <c r="B1617" t="str">
        <f>IF(ISBLANK('Step 1.1 Raw Power Data'!B1617),"-",'Step 1.1 Raw Power Data'!B1617)</f>
        <v>-</v>
      </c>
      <c r="C1617" t="e">
        <f>VLOOKUP(A1617,'Step 1.2 Raw OAT Data'!$A:$B,2)</f>
        <v>#N/A</v>
      </c>
    </row>
    <row r="1618" spans="1:3" x14ac:dyDescent="0.25">
      <c r="A1618" s="32" t="str">
        <f>IF(ISBLANK('Step 1.1 Raw Power Data'!A1618),"-",'Step 1.1 Raw Power Data'!A1618)</f>
        <v>-</v>
      </c>
      <c r="B1618" t="str">
        <f>IF(ISBLANK('Step 1.1 Raw Power Data'!B1618),"-",'Step 1.1 Raw Power Data'!B1618)</f>
        <v>-</v>
      </c>
      <c r="C1618" t="e">
        <f>VLOOKUP(A1618,'Step 1.2 Raw OAT Data'!$A:$B,2)</f>
        <v>#N/A</v>
      </c>
    </row>
    <row r="1619" spans="1:3" x14ac:dyDescent="0.25">
      <c r="A1619" s="32" t="str">
        <f>IF(ISBLANK('Step 1.1 Raw Power Data'!A1619),"-",'Step 1.1 Raw Power Data'!A1619)</f>
        <v>-</v>
      </c>
      <c r="B1619" t="str">
        <f>IF(ISBLANK('Step 1.1 Raw Power Data'!B1619),"-",'Step 1.1 Raw Power Data'!B1619)</f>
        <v>-</v>
      </c>
      <c r="C1619" t="e">
        <f>VLOOKUP(A1619,'Step 1.2 Raw OAT Data'!$A:$B,2)</f>
        <v>#N/A</v>
      </c>
    </row>
    <row r="1620" spans="1:3" x14ac:dyDescent="0.25">
      <c r="A1620" s="32" t="str">
        <f>IF(ISBLANK('Step 1.1 Raw Power Data'!A1620),"-",'Step 1.1 Raw Power Data'!A1620)</f>
        <v>-</v>
      </c>
      <c r="B1620" t="str">
        <f>IF(ISBLANK('Step 1.1 Raw Power Data'!B1620),"-",'Step 1.1 Raw Power Data'!B1620)</f>
        <v>-</v>
      </c>
      <c r="C1620" t="e">
        <f>VLOOKUP(A1620,'Step 1.2 Raw OAT Data'!$A:$B,2)</f>
        <v>#N/A</v>
      </c>
    </row>
    <row r="1621" spans="1:3" x14ac:dyDescent="0.25">
      <c r="A1621" s="32" t="str">
        <f>IF(ISBLANK('Step 1.1 Raw Power Data'!A1621),"-",'Step 1.1 Raw Power Data'!A1621)</f>
        <v>-</v>
      </c>
      <c r="B1621" t="str">
        <f>IF(ISBLANK('Step 1.1 Raw Power Data'!B1621),"-",'Step 1.1 Raw Power Data'!B1621)</f>
        <v>-</v>
      </c>
      <c r="C1621" t="e">
        <f>VLOOKUP(A1621,'Step 1.2 Raw OAT Data'!$A:$B,2)</f>
        <v>#N/A</v>
      </c>
    </row>
    <row r="1622" spans="1:3" x14ac:dyDescent="0.25">
      <c r="A1622" s="32" t="str">
        <f>IF(ISBLANK('Step 1.1 Raw Power Data'!A1622),"-",'Step 1.1 Raw Power Data'!A1622)</f>
        <v>-</v>
      </c>
      <c r="B1622" t="str">
        <f>IF(ISBLANK('Step 1.1 Raw Power Data'!B1622),"-",'Step 1.1 Raw Power Data'!B1622)</f>
        <v>-</v>
      </c>
      <c r="C1622" t="e">
        <f>VLOOKUP(A1622,'Step 1.2 Raw OAT Data'!$A:$B,2)</f>
        <v>#N/A</v>
      </c>
    </row>
    <row r="1623" spans="1:3" x14ac:dyDescent="0.25">
      <c r="A1623" s="32" t="str">
        <f>IF(ISBLANK('Step 1.1 Raw Power Data'!A1623),"-",'Step 1.1 Raw Power Data'!A1623)</f>
        <v>-</v>
      </c>
      <c r="B1623" t="str">
        <f>IF(ISBLANK('Step 1.1 Raw Power Data'!B1623),"-",'Step 1.1 Raw Power Data'!B1623)</f>
        <v>-</v>
      </c>
      <c r="C1623" t="e">
        <f>VLOOKUP(A1623,'Step 1.2 Raw OAT Data'!$A:$B,2)</f>
        <v>#N/A</v>
      </c>
    </row>
    <row r="1624" spans="1:3" x14ac:dyDescent="0.25">
      <c r="A1624" s="32" t="str">
        <f>IF(ISBLANK('Step 1.1 Raw Power Data'!A1624),"-",'Step 1.1 Raw Power Data'!A1624)</f>
        <v>-</v>
      </c>
      <c r="B1624" t="str">
        <f>IF(ISBLANK('Step 1.1 Raw Power Data'!B1624),"-",'Step 1.1 Raw Power Data'!B1624)</f>
        <v>-</v>
      </c>
      <c r="C1624" t="e">
        <f>VLOOKUP(A1624,'Step 1.2 Raw OAT Data'!$A:$B,2)</f>
        <v>#N/A</v>
      </c>
    </row>
    <row r="1625" spans="1:3" x14ac:dyDescent="0.25">
      <c r="A1625" s="32" t="str">
        <f>IF(ISBLANK('Step 1.1 Raw Power Data'!A1625),"-",'Step 1.1 Raw Power Data'!A1625)</f>
        <v>-</v>
      </c>
      <c r="B1625" t="str">
        <f>IF(ISBLANK('Step 1.1 Raw Power Data'!B1625),"-",'Step 1.1 Raw Power Data'!B1625)</f>
        <v>-</v>
      </c>
      <c r="C1625" t="e">
        <f>VLOOKUP(A1625,'Step 1.2 Raw OAT Data'!$A:$B,2)</f>
        <v>#N/A</v>
      </c>
    </row>
    <row r="1626" spans="1:3" x14ac:dyDescent="0.25">
      <c r="A1626" s="32" t="str">
        <f>IF(ISBLANK('Step 1.1 Raw Power Data'!A1626),"-",'Step 1.1 Raw Power Data'!A1626)</f>
        <v>-</v>
      </c>
      <c r="B1626" t="str">
        <f>IF(ISBLANK('Step 1.1 Raw Power Data'!B1626),"-",'Step 1.1 Raw Power Data'!B1626)</f>
        <v>-</v>
      </c>
      <c r="C1626" t="e">
        <f>VLOOKUP(A1626,'Step 1.2 Raw OAT Data'!$A:$B,2)</f>
        <v>#N/A</v>
      </c>
    </row>
    <row r="1627" spans="1:3" x14ac:dyDescent="0.25">
      <c r="A1627" s="32" t="str">
        <f>IF(ISBLANK('Step 1.1 Raw Power Data'!A1627),"-",'Step 1.1 Raw Power Data'!A1627)</f>
        <v>-</v>
      </c>
      <c r="B1627" t="str">
        <f>IF(ISBLANK('Step 1.1 Raw Power Data'!B1627),"-",'Step 1.1 Raw Power Data'!B1627)</f>
        <v>-</v>
      </c>
      <c r="C1627" t="e">
        <f>VLOOKUP(A1627,'Step 1.2 Raw OAT Data'!$A:$B,2)</f>
        <v>#N/A</v>
      </c>
    </row>
    <row r="1628" spans="1:3" x14ac:dyDescent="0.25">
      <c r="A1628" s="32" t="str">
        <f>IF(ISBLANK('Step 1.1 Raw Power Data'!A1628),"-",'Step 1.1 Raw Power Data'!A1628)</f>
        <v>-</v>
      </c>
      <c r="B1628" t="str">
        <f>IF(ISBLANK('Step 1.1 Raw Power Data'!B1628),"-",'Step 1.1 Raw Power Data'!B1628)</f>
        <v>-</v>
      </c>
      <c r="C1628" t="e">
        <f>VLOOKUP(A1628,'Step 1.2 Raw OAT Data'!$A:$B,2)</f>
        <v>#N/A</v>
      </c>
    </row>
    <row r="1629" spans="1:3" x14ac:dyDescent="0.25">
      <c r="A1629" s="32" t="str">
        <f>IF(ISBLANK('Step 1.1 Raw Power Data'!A1629),"-",'Step 1.1 Raw Power Data'!A1629)</f>
        <v>-</v>
      </c>
      <c r="B1629" t="str">
        <f>IF(ISBLANK('Step 1.1 Raw Power Data'!B1629),"-",'Step 1.1 Raw Power Data'!B1629)</f>
        <v>-</v>
      </c>
      <c r="C1629" t="e">
        <f>VLOOKUP(A1629,'Step 1.2 Raw OAT Data'!$A:$B,2)</f>
        <v>#N/A</v>
      </c>
    </row>
    <row r="1630" spans="1:3" x14ac:dyDescent="0.25">
      <c r="A1630" s="32" t="str">
        <f>IF(ISBLANK('Step 1.1 Raw Power Data'!A1630),"-",'Step 1.1 Raw Power Data'!A1630)</f>
        <v>-</v>
      </c>
      <c r="B1630" t="str">
        <f>IF(ISBLANK('Step 1.1 Raw Power Data'!B1630),"-",'Step 1.1 Raw Power Data'!B1630)</f>
        <v>-</v>
      </c>
      <c r="C1630" t="e">
        <f>VLOOKUP(A1630,'Step 1.2 Raw OAT Data'!$A:$B,2)</f>
        <v>#N/A</v>
      </c>
    </row>
    <row r="1631" spans="1:3" x14ac:dyDescent="0.25">
      <c r="A1631" s="32" t="str">
        <f>IF(ISBLANK('Step 1.1 Raw Power Data'!A1631),"-",'Step 1.1 Raw Power Data'!A1631)</f>
        <v>-</v>
      </c>
      <c r="B1631" t="str">
        <f>IF(ISBLANK('Step 1.1 Raw Power Data'!B1631),"-",'Step 1.1 Raw Power Data'!B1631)</f>
        <v>-</v>
      </c>
      <c r="C1631" t="e">
        <f>VLOOKUP(A1631,'Step 1.2 Raw OAT Data'!$A:$B,2)</f>
        <v>#N/A</v>
      </c>
    </row>
    <row r="1632" spans="1:3" x14ac:dyDescent="0.25">
      <c r="A1632" s="32" t="str">
        <f>IF(ISBLANK('Step 1.1 Raw Power Data'!A1632),"-",'Step 1.1 Raw Power Data'!A1632)</f>
        <v>-</v>
      </c>
      <c r="B1632" t="str">
        <f>IF(ISBLANK('Step 1.1 Raw Power Data'!B1632),"-",'Step 1.1 Raw Power Data'!B1632)</f>
        <v>-</v>
      </c>
      <c r="C1632" t="e">
        <f>VLOOKUP(A1632,'Step 1.2 Raw OAT Data'!$A:$B,2)</f>
        <v>#N/A</v>
      </c>
    </row>
    <row r="1633" spans="1:3" x14ac:dyDescent="0.25">
      <c r="A1633" s="32" t="str">
        <f>IF(ISBLANK('Step 1.1 Raw Power Data'!A1633),"-",'Step 1.1 Raw Power Data'!A1633)</f>
        <v>-</v>
      </c>
      <c r="B1633" t="str">
        <f>IF(ISBLANK('Step 1.1 Raw Power Data'!B1633),"-",'Step 1.1 Raw Power Data'!B1633)</f>
        <v>-</v>
      </c>
      <c r="C1633" t="e">
        <f>VLOOKUP(A1633,'Step 1.2 Raw OAT Data'!$A:$B,2)</f>
        <v>#N/A</v>
      </c>
    </row>
    <row r="1634" spans="1:3" x14ac:dyDescent="0.25">
      <c r="A1634" s="32" t="str">
        <f>IF(ISBLANK('Step 1.1 Raw Power Data'!A1634),"-",'Step 1.1 Raw Power Data'!A1634)</f>
        <v>-</v>
      </c>
      <c r="B1634" t="str">
        <f>IF(ISBLANK('Step 1.1 Raw Power Data'!B1634),"-",'Step 1.1 Raw Power Data'!B1634)</f>
        <v>-</v>
      </c>
      <c r="C1634" t="e">
        <f>VLOOKUP(A1634,'Step 1.2 Raw OAT Data'!$A:$B,2)</f>
        <v>#N/A</v>
      </c>
    </row>
    <row r="1635" spans="1:3" x14ac:dyDescent="0.25">
      <c r="A1635" s="32" t="str">
        <f>IF(ISBLANK('Step 1.1 Raw Power Data'!A1635),"-",'Step 1.1 Raw Power Data'!A1635)</f>
        <v>-</v>
      </c>
      <c r="B1635" t="str">
        <f>IF(ISBLANK('Step 1.1 Raw Power Data'!B1635),"-",'Step 1.1 Raw Power Data'!B1635)</f>
        <v>-</v>
      </c>
      <c r="C1635" t="e">
        <f>VLOOKUP(A1635,'Step 1.2 Raw OAT Data'!$A:$B,2)</f>
        <v>#N/A</v>
      </c>
    </row>
    <row r="1636" spans="1:3" x14ac:dyDescent="0.25">
      <c r="A1636" s="32" t="str">
        <f>IF(ISBLANK('Step 1.1 Raw Power Data'!A1636),"-",'Step 1.1 Raw Power Data'!A1636)</f>
        <v>-</v>
      </c>
      <c r="B1636" t="str">
        <f>IF(ISBLANK('Step 1.1 Raw Power Data'!B1636),"-",'Step 1.1 Raw Power Data'!B1636)</f>
        <v>-</v>
      </c>
      <c r="C1636" t="e">
        <f>VLOOKUP(A1636,'Step 1.2 Raw OAT Data'!$A:$B,2)</f>
        <v>#N/A</v>
      </c>
    </row>
    <row r="1637" spans="1:3" x14ac:dyDescent="0.25">
      <c r="A1637" s="32" t="str">
        <f>IF(ISBLANK('Step 1.1 Raw Power Data'!A1637),"-",'Step 1.1 Raw Power Data'!A1637)</f>
        <v>-</v>
      </c>
      <c r="B1637" t="str">
        <f>IF(ISBLANK('Step 1.1 Raw Power Data'!B1637),"-",'Step 1.1 Raw Power Data'!B1637)</f>
        <v>-</v>
      </c>
      <c r="C1637" t="e">
        <f>VLOOKUP(A1637,'Step 1.2 Raw OAT Data'!$A:$B,2)</f>
        <v>#N/A</v>
      </c>
    </row>
    <row r="1638" spans="1:3" x14ac:dyDescent="0.25">
      <c r="A1638" s="32" t="str">
        <f>IF(ISBLANK('Step 1.1 Raw Power Data'!A1638),"-",'Step 1.1 Raw Power Data'!A1638)</f>
        <v>-</v>
      </c>
      <c r="B1638" t="str">
        <f>IF(ISBLANK('Step 1.1 Raw Power Data'!B1638),"-",'Step 1.1 Raw Power Data'!B1638)</f>
        <v>-</v>
      </c>
      <c r="C1638" t="e">
        <f>VLOOKUP(A1638,'Step 1.2 Raw OAT Data'!$A:$B,2)</f>
        <v>#N/A</v>
      </c>
    </row>
    <row r="1639" spans="1:3" x14ac:dyDescent="0.25">
      <c r="A1639" s="32" t="str">
        <f>IF(ISBLANK('Step 1.1 Raw Power Data'!A1639),"-",'Step 1.1 Raw Power Data'!A1639)</f>
        <v>-</v>
      </c>
      <c r="B1639" t="str">
        <f>IF(ISBLANK('Step 1.1 Raw Power Data'!B1639),"-",'Step 1.1 Raw Power Data'!B1639)</f>
        <v>-</v>
      </c>
      <c r="C1639" t="e">
        <f>VLOOKUP(A1639,'Step 1.2 Raw OAT Data'!$A:$B,2)</f>
        <v>#N/A</v>
      </c>
    </row>
    <row r="1640" spans="1:3" x14ac:dyDescent="0.25">
      <c r="A1640" s="32" t="str">
        <f>IF(ISBLANK('Step 1.1 Raw Power Data'!A1640),"-",'Step 1.1 Raw Power Data'!A1640)</f>
        <v>-</v>
      </c>
      <c r="B1640" t="str">
        <f>IF(ISBLANK('Step 1.1 Raw Power Data'!B1640),"-",'Step 1.1 Raw Power Data'!B1640)</f>
        <v>-</v>
      </c>
      <c r="C1640" t="e">
        <f>VLOOKUP(A1640,'Step 1.2 Raw OAT Data'!$A:$B,2)</f>
        <v>#N/A</v>
      </c>
    </row>
    <row r="1641" spans="1:3" x14ac:dyDescent="0.25">
      <c r="A1641" s="32" t="str">
        <f>IF(ISBLANK('Step 1.1 Raw Power Data'!A1641),"-",'Step 1.1 Raw Power Data'!A1641)</f>
        <v>-</v>
      </c>
      <c r="B1641" t="str">
        <f>IF(ISBLANK('Step 1.1 Raw Power Data'!B1641),"-",'Step 1.1 Raw Power Data'!B1641)</f>
        <v>-</v>
      </c>
      <c r="C1641" t="e">
        <f>VLOOKUP(A1641,'Step 1.2 Raw OAT Data'!$A:$B,2)</f>
        <v>#N/A</v>
      </c>
    </row>
    <row r="1642" spans="1:3" x14ac:dyDescent="0.25">
      <c r="A1642" s="32" t="str">
        <f>IF(ISBLANK('Step 1.1 Raw Power Data'!A1642),"-",'Step 1.1 Raw Power Data'!A1642)</f>
        <v>-</v>
      </c>
      <c r="B1642" t="str">
        <f>IF(ISBLANK('Step 1.1 Raw Power Data'!B1642),"-",'Step 1.1 Raw Power Data'!B1642)</f>
        <v>-</v>
      </c>
      <c r="C1642" t="e">
        <f>VLOOKUP(A1642,'Step 1.2 Raw OAT Data'!$A:$B,2)</f>
        <v>#N/A</v>
      </c>
    </row>
    <row r="1643" spans="1:3" x14ac:dyDescent="0.25">
      <c r="A1643" s="32" t="str">
        <f>IF(ISBLANK('Step 1.1 Raw Power Data'!A1643),"-",'Step 1.1 Raw Power Data'!A1643)</f>
        <v>-</v>
      </c>
      <c r="B1643" t="str">
        <f>IF(ISBLANK('Step 1.1 Raw Power Data'!B1643),"-",'Step 1.1 Raw Power Data'!B1643)</f>
        <v>-</v>
      </c>
      <c r="C1643" t="e">
        <f>VLOOKUP(A1643,'Step 1.2 Raw OAT Data'!$A:$B,2)</f>
        <v>#N/A</v>
      </c>
    </row>
    <row r="1644" spans="1:3" x14ac:dyDescent="0.25">
      <c r="A1644" s="32" t="str">
        <f>IF(ISBLANK('Step 1.1 Raw Power Data'!A1644),"-",'Step 1.1 Raw Power Data'!A1644)</f>
        <v>-</v>
      </c>
      <c r="B1644" t="str">
        <f>IF(ISBLANK('Step 1.1 Raw Power Data'!B1644),"-",'Step 1.1 Raw Power Data'!B1644)</f>
        <v>-</v>
      </c>
      <c r="C1644" t="e">
        <f>VLOOKUP(A1644,'Step 1.2 Raw OAT Data'!$A:$B,2)</f>
        <v>#N/A</v>
      </c>
    </row>
    <row r="1645" spans="1:3" x14ac:dyDescent="0.25">
      <c r="A1645" s="32" t="str">
        <f>IF(ISBLANK('Step 1.1 Raw Power Data'!A1645),"-",'Step 1.1 Raw Power Data'!A1645)</f>
        <v>-</v>
      </c>
      <c r="B1645" t="str">
        <f>IF(ISBLANK('Step 1.1 Raw Power Data'!B1645),"-",'Step 1.1 Raw Power Data'!B1645)</f>
        <v>-</v>
      </c>
      <c r="C1645" t="e">
        <f>VLOOKUP(A1645,'Step 1.2 Raw OAT Data'!$A:$B,2)</f>
        <v>#N/A</v>
      </c>
    </row>
    <row r="1646" spans="1:3" x14ac:dyDescent="0.25">
      <c r="A1646" s="32" t="str">
        <f>IF(ISBLANK('Step 1.1 Raw Power Data'!A1646),"-",'Step 1.1 Raw Power Data'!A1646)</f>
        <v>-</v>
      </c>
      <c r="B1646" t="str">
        <f>IF(ISBLANK('Step 1.1 Raw Power Data'!B1646),"-",'Step 1.1 Raw Power Data'!B1646)</f>
        <v>-</v>
      </c>
      <c r="C1646" t="e">
        <f>VLOOKUP(A1646,'Step 1.2 Raw OAT Data'!$A:$B,2)</f>
        <v>#N/A</v>
      </c>
    </row>
    <row r="1647" spans="1:3" x14ac:dyDescent="0.25">
      <c r="A1647" s="32" t="str">
        <f>IF(ISBLANK('Step 1.1 Raw Power Data'!A1647),"-",'Step 1.1 Raw Power Data'!A1647)</f>
        <v>-</v>
      </c>
      <c r="B1647" t="str">
        <f>IF(ISBLANK('Step 1.1 Raw Power Data'!B1647),"-",'Step 1.1 Raw Power Data'!B1647)</f>
        <v>-</v>
      </c>
      <c r="C1647" t="e">
        <f>VLOOKUP(A1647,'Step 1.2 Raw OAT Data'!$A:$B,2)</f>
        <v>#N/A</v>
      </c>
    </row>
    <row r="1648" spans="1:3" x14ac:dyDescent="0.25">
      <c r="A1648" s="32" t="str">
        <f>IF(ISBLANK('Step 1.1 Raw Power Data'!A1648),"-",'Step 1.1 Raw Power Data'!A1648)</f>
        <v>-</v>
      </c>
      <c r="B1648" t="str">
        <f>IF(ISBLANK('Step 1.1 Raw Power Data'!B1648),"-",'Step 1.1 Raw Power Data'!B1648)</f>
        <v>-</v>
      </c>
      <c r="C1648" t="e">
        <f>VLOOKUP(A1648,'Step 1.2 Raw OAT Data'!$A:$B,2)</f>
        <v>#N/A</v>
      </c>
    </row>
    <row r="1649" spans="1:3" x14ac:dyDescent="0.25">
      <c r="A1649" s="32" t="str">
        <f>IF(ISBLANK('Step 1.1 Raw Power Data'!A1649),"-",'Step 1.1 Raw Power Data'!A1649)</f>
        <v>-</v>
      </c>
      <c r="B1649" t="str">
        <f>IF(ISBLANK('Step 1.1 Raw Power Data'!B1649),"-",'Step 1.1 Raw Power Data'!B1649)</f>
        <v>-</v>
      </c>
      <c r="C1649" t="e">
        <f>VLOOKUP(A1649,'Step 1.2 Raw OAT Data'!$A:$B,2)</f>
        <v>#N/A</v>
      </c>
    </row>
    <row r="1650" spans="1:3" x14ac:dyDescent="0.25">
      <c r="A1650" s="32" t="str">
        <f>IF(ISBLANK('Step 1.1 Raw Power Data'!A1650),"-",'Step 1.1 Raw Power Data'!A1650)</f>
        <v>-</v>
      </c>
      <c r="B1650" t="str">
        <f>IF(ISBLANK('Step 1.1 Raw Power Data'!B1650),"-",'Step 1.1 Raw Power Data'!B1650)</f>
        <v>-</v>
      </c>
      <c r="C1650" t="e">
        <f>VLOOKUP(A1650,'Step 1.2 Raw OAT Data'!$A:$B,2)</f>
        <v>#N/A</v>
      </c>
    </row>
    <row r="1651" spans="1:3" x14ac:dyDescent="0.25">
      <c r="A1651" s="32" t="str">
        <f>IF(ISBLANK('Step 1.1 Raw Power Data'!A1651),"-",'Step 1.1 Raw Power Data'!A1651)</f>
        <v>-</v>
      </c>
      <c r="B1651" t="str">
        <f>IF(ISBLANK('Step 1.1 Raw Power Data'!B1651),"-",'Step 1.1 Raw Power Data'!B1651)</f>
        <v>-</v>
      </c>
      <c r="C1651" t="e">
        <f>VLOOKUP(A1651,'Step 1.2 Raw OAT Data'!$A:$B,2)</f>
        <v>#N/A</v>
      </c>
    </row>
    <row r="1652" spans="1:3" x14ac:dyDescent="0.25">
      <c r="A1652" s="32" t="str">
        <f>IF(ISBLANK('Step 1.1 Raw Power Data'!A1652),"-",'Step 1.1 Raw Power Data'!A1652)</f>
        <v>-</v>
      </c>
      <c r="B1652" t="str">
        <f>IF(ISBLANK('Step 1.1 Raw Power Data'!B1652),"-",'Step 1.1 Raw Power Data'!B1652)</f>
        <v>-</v>
      </c>
      <c r="C1652" t="e">
        <f>VLOOKUP(A1652,'Step 1.2 Raw OAT Data'!$A:$B,2)</f>
        <v>#N/A</v>
      </c>
    </row>
    <row r="1653" spans="1:3" x14ac:dyDescent="0.25">
      <c r="A1653" s="32" t="str">
        <f>IF(ISBLANK('Step 1.1 Raw Power Data'!A1653),"-",'Step 1.1 Raw Power Data'!A1653)</f>
        <v>-</v>
      </c>
      <c r="B1653" t="str">
        <f>IF(ISBLANK('Step 1.1 Raw Power Data'!B1653),"-",'Step 1.1 Raw Power Data'!B1653)</f>
        <v>-</v>
      </c>
      <c r="C1653" t="e">
        <f>VLOOKUP(A1653,'Step 1.2 Raw OAT Data'!$A:$B,2)</f>
        <v>#N/A</v>
      </c>
    </row>
    <row r="1654" spans="1:3" x14ac:dyDescent="0.25">
      <c r="A1654" s="32" t="str">
        <f>IF(ISBLANK('Step 1.1 Raw Power Data'!A1654),"-",'Step 1.1 Raw Power Data'!A1654)</f>
        <v>-</v>
      </c>
      <c r="B1654" t="str">
        <f>IF(ISBLANK('Step 1.1 Raw Power Data'!B1654),"-",'Step 1.1 Raw Power Data'!B1654)</f>
        <v>-</v>
      </c>
      <c r="C1654" t="e">
        <f>VLOOKUP(A1654,'Step 1.2 Raw OAT Data'!$A:$B,2)</f>
        <v>#N/A</v>
      </c>
    </row>
    <row r="1655" spans="1:3" x14ac:dyDescent="0.25">
      <c r="A1655" s="32" t="str">
        <f>IF(ISBLANK('Step 1.1 Raw Power Data'!A1655),"-",'Step 1.1 Raw Power Data'!A1655)</f>
        <v>-</v>
      </c>
      <c r="B1655" t="str">
        <f>IF(ISBLANK('Step 1.1 Raw Power Data'!B1655),"-",'Step 1.1 Raw Power Data'!B1655)</f>
        <v>-</v>
      </c>
      <c r="C1655" t="e">
        <f>VLOOKUP(A1655,'Step 1.2 Raw OAT Data'!$A:$B,2)</f>
        <v>#N/A</v>
      </c>
    </row>
    <row r="1656" spans="1:3" x14ac:dyDescent="0.25">
      <c r="A1656" s="32" t="str">
        <f>IF(ISBLANK('Step 1.1 Raw Power Data'!A1656),"-",'Step 1.1 Raw Power Data'!A1656)</f>
        <v>-</v>
      </c>
      <c r="B1656" t="str">
        <f>IF(ISBLANK('Step 1.1 Raw Power Data'!B1656),"-",'Step 1.1 Raw Power Data'!B1656)</f>
        <v>-</v>
      </c>
      <c r="C1656" t="e">
        <f>VLOOKUP(A1656,'Step 1.2 Raw OAT Data'!$A:$B,2)</f>
        <v>#N/A</v>
      </c>
    </row>
    <row r="1657" spans="1:3" x14ac:dyDescent="0.25">
      <c r="A1657" s="32" t="str">
        <f>IF(ISBLANK('Step 1.1 Raw Power Data'!A1657),"-",'Step 1.1 Raw Power Data'!A1657)</f>
        <v>-</v>
      </c>
      <c r="B1657" t="str">
        <f>IF(ISBLANK('Step 1.1 Raw Power Data'!B1657),"-",'Step 1.1 Raw Power Data'!B1657)</f>
        <v>-</v>
      </c>
      <c r="C1657" t="e">
        <f>VLOOKUP(A1657,'Step 1.2 Raw OAT Data'!$A:$B,2)</f>
        <v>#N/A</v>
      </c>
    </row>
    <row r="1658" spans="1:3" x14ac:dyDescent="0.25">
      <c r="A1658" s="32" t="str">
        <f>IF(ISBLANK('Step 1.1 Raw Power Data'!A1658),"-",'Step 1.1 Raw Power Data'!A1658)</f>
        <v>-</v>
      </c>
      <c r="B1658" t="str">
        <f>IF(ISBLANK('Step 1.1 Raw Power Data'!B1658),"-",'Step 1.1 Raw Power Data'!B1658)</f>
        <v>-</v>
      </c>
      <c r="C1658" t="e">
        <f>VLOOKUP(A1658,'Step 1.2 Raw OAT Data'!$A:$B,2)</f>
        <v>#N/A</v>
      </c>
    </row>
    <row r="1659" spans="1:3" x14ac:dyDescent="0.25">
      <c r="A1659" s="32" t="str">
        <f>IF(ISBLANK('Step 1.1 Raw Power Data'!A1659),"-",'Step 1.1 Raw Power Data'!A1659)</f>
        <v>-</v>
      </c>
      <c r="B1659" t="str">
        <f>IF(ISBLANK('Step 1.1 Raw Power Data'!B1659),"-",'Step 1.1 Raw Power Data'!B1659)</f>
        <v>-</v>
      </c>
      <c r="C1659" t="e">
        <f>VLOOKUP(A1659,'Step 1.2 Raw OAT Data'!$A:$B,2)</f>
        <v>#N/A</v>
      </c>
    </row>
    <row r="1660" spans="1:3" x14ac:dyDescent="0.25">
      <c r="A1660" s="32" t="str">
        <f>IF(ISBLANK('Step 1.1 Raw Power Data'!A1660),"-",'Step 1.1 Raw Power Data'!A1660)</f>
        <v>-</v>
      </c>
      <c r="B1660" t="str">
        <f>IF(ISBLANK('Step 1.1 Raw Power Data'!B1660),"-",'Step 1.1 Raw Power Data'!B1660)</f>
        <v>-</v>
      </c>
      <c r="C1660" t="e">
        <f>VLOOKUP(A1660,'Step 1.2 Raw OAT Data'!$A:$B,2)</f>
        <v>#N/A</v>
      </c>
    </row>
    <row r="1661" spans="1:3" x14ac:dyDescent="0.25">
      <c r="A1661" s="32" t="str">
        <f>IF(ISBLANK('Step 1.1 Raw Power Data'!A1661),"-",'Step 1.1 Raw Power Data'!A1661)</f>
        <v>-</v>
      </c>
      <c r="B1661" t="str">
        <f>IF(ISBLANK('Step 1.1 Raw Power Data'!B1661),"-",'Step 1.1 Raw Power Data'!B1661)</f>
        <v>-</v>
      </c>
      <c r="C1661" t="e">
        <f>VLOOKUP(A1661,'Step 1.2 Raw OAT Data'!$A:$B,2)</f>
        <v>#N/A</v>
      </c>
    </row>
    <row r="1662" spans="1:3" x14ac:dyDescent="0.25">
      <c r="A1662" s="32" t="str">
        <f>IF(ISBLANK('Step 1.1 Raw Power Data'!A1662),"-",'Step 1.1 Raw Power Data'!A1662)</f>
        <v>-</v>
      </c>
      <c r="B1662" t="str">
        <f>IF(ISBLANK('Step 1.1 Raw Power Data'!B1662),"-",'Step 1.1 Raw Power Data'!B1662)</f>
        <v>-</v>
      </c>
      <c r="C1662" t="e">
        <f>VLOOKUP(A1662,'Step 1.2 Raw OAT Data'!$A:$B,2)</f>
        <v>#N/A</v>
      </c>
    </row>
    <row r="1663" spans="1:3" x14ac:dyDescent="0.25">
      <c r="A1663" s="32" t="str">
        <f>IF(ISBLANK('Step 1.1 Raw Power Data'!A1663),"-",'Step 1.1 Raw Power Data'!A1663)</f>
        <v>-</v>
      </c>
      <c r="B1663" t="str">
        <f>IF(ISBLANK('Step 1.1 Raw Power Data'!B1663),"-",'Step 1.1 Raw Power Data'!B1663)</f>
        <v>-</v>
      </c>
      <c r="C1663" t="e">
        <f>VLOOKUP(A1663,'Step 1.2 Raw OAT Data'!$A:$B,2)</f>
        <v>#N/A</v>
      </c>
    </row>
    <row r="1664" spans="1:3" x14ac:dyDescent="0.25">
      <c r="A1664" s="32" t="str">
        <f>IF(ISBLANK('Step 1.1 Raw Power Data'!A1664),"-",'Step 1.1 Raw Power Data'!A1664)</f>
        <v>-</v>
      </c>
      <c r="B1664" t="str">
        <f>IF(ISBLANK('Step 1.1 Raw Power Data'!B1664),"-",'Step 1.1 Raw Power Data'!B1664)</f>
        <v>-</v>
      </c>
      <c r="C1664" t="e">
        <f>VLOOKUP(A1664,'Step 1.2 Raw OAT Data'!$A:$B,2)</f>
        <v>#N/A</v>
      </c>
    </row>
    <row r="1665" spans="1:3" x14ac:dyDescent="0.25">
      <c r="A1665" s="32" t="str">
        <f>IF(ISBLANK('Step 1.1 Raw Power Data'!A1665),"-",'Step 1.1 Raw Power Data'!A1665)</f>
        <v>-</v>
      </c>
      <c r="B1665" t="str">
        <f>IF(ISBLANK('Step 1.1 Raw Power Data'!B1665),"-",'Step 1.1 Raw Power Data'!B1665)</f>
        <v>-</v>
      </c>
      <c r="C1665" t="e">
        <f>VLOOKUP(A1665,'Step 1.2 Raw OAT Data'!$A:$B,2)</f>
        <v>#N/A</v>
      </c>
    </row>
    <row r="1666" spans="1:3" x14ac:dyDescent="0.25">
      <c r="A1666" s="32" t="str">
        <f>IF(ISBLANK('Step 1.1 Raw Power Data'!A1666),"-",'Step 1.1 Raw Power Data'!A1666)</f>
        <v>-</v>
      </c>
      <c r="B1666" t="str">
        <f>IF(ISBLANK('Step 1.1 Raw Power Data'!B1666),"-",'Step 1.1 Raw Power Data'!B1666)</f>
        <v>-</v>
      </c>
      <c r="C1666" t="e">
        <f>VLOOKUP(A1666,'Step 1.2 Raw OAT Data'!$A:$B,2)</f>
        <v>#N/A</v>
      </c>
    </row>
    <row r="1667" spans="1:3" x14ac:dyDescent="0.25">
      <c r="A1667" s="32" t="str">
        <f>IF(ISBLANK('Step 1.1 Raw Power Data'!A1667),"-",'Step 1.1 Raw Power Data'!A1667)</f>
        <v>-</v>
      </c>
      <c r="B1667" t="str">
        <f>IF(ISBLANK('Step 1.1 Raw Power Data'!B1667),"-",'Step 1.1 Raw Power Data'!B1667)</f>
        <v>-</v>
      </c>
      <c r="C1667" t="e">
        <f>VLOOKUP(A1667,'Step 1.2 Raw OAT Data'!$A:$B,2)</f>
        <v>#N/A</v>
      </c>
    </row>
    <row r="1668" spans="1:3" x14ac:dyDescent="0.25">
      <c r="A1668" s="32" t="str">
        <f>IF(ISBLANK('Step 1.1 Raw Power Data'!A1668),"-",'Step 1.1 Raw Power Data'!A1668)</f>
        <v>-</v>
      </c>
      <c r="B1668" t="str">
        <f>IF(ISBLANK('Step 1.1 Raw Power Data'!B1668),"-",'Step 1.1 Raw Power Data'!B1668)</f>
        <v>-</v>
      </c>
      <c r="C1668" t="e">
        <f>VLOOKUP(A1668,'Step 1.2 Raw OAT Data'!$A:$B,2)</f>
        <v>#N/A</v>
      </c>
    </row>
    <row r="1669" spans="1:3" x14ac:dyDescent="0.25">
      <c r="A1669" s="32" t="str">
        <f>IF(ISBLANK('Step 1.1 Raw Power Data'!A1669),"-",'Step 1.1 Raw Power Data'!A1669)</f>
        <v>-</v>
      </c>
      <c r="B1669" t="str">
        <f>IF(ISBLANK('Step 1.1 Raw Power Data'!B1669),"-",'Step 1.1 Raw Power Data'!B1669)</f>
        <v>-</v>
      </c>
      <c r="C1669" t="e">
        <f>VLOOKUP(A1669,'Step 1.2 Raw OAT Data'!$A:$B,2)</f>
        <v>#N/A</v>
      </c>
    </row>
    <row r="1670" spans="1:3" x14ac:dyDescent="0.25">
      <c r="A1670" s="32" t="str">
        <f>IF(ISBLANK('Step 1.1 Raw Power Data'!A1670),"-",'Step 1.1 Raw Power Data'!A1670)</f>
        <v>-</v>
      </c>
      <c r="B1670" t="str">
        <f>IF(ISBLANK('Step 1.1 Raw Power Data'!B1670),"-",'Step 1.1 Raw Power Data'!B1670)</f>
        <v>-</v>
      </c>
      <c r="C1670" t="e">
        <f>VLOOKUP(A1670,'Step 1.2 Raw OAT Data'!$A:$B,2)</f>
        <v>#N/A</v>
      </c>
    </row>
    <row r="1671" spans="1:3" x14ac:dyDescent="0.25">
      <c r="A1671" s="32" t="str">
        <f>IF(ISBLANK('Step 1.1 Raw Power Data'!A1671),"-",'Step 1.1 Raw Power Data'!A1671)</f>
        <v>-</v>
      </c>
      <c r="B1671" t="str">
        <f>IF(ISBLANK('Step 1.1 Raw Power Data'!B1671),"-",'Step 1.1 Raw Power Data'!B1671)</f>
        <v>-</v>
      </c>
      <c r="C1671" t="e">
        <f>VLOOKUP(A1671,'Step 1.2 Raw OAT Data'!$A:$B,2)</f>
        <v>#N/A</v>
      </c>
    </row>
    <row r="1672" spans="1:3" x14ac:dyDescent="0.25">
      <c r="A1672" s="32" t="str">
        <f>IF(ISBLANK('Step 1.1 Raw Power Data'!A1672),"-",'Step 1.1 Raw Power Data'!A1672)</f>
        <v>-</v>
      </c>
      <c r="B1672" t="str">
        <f>IF(ISBLANK('Step 1.1 Raw Power Data'!B1672),"-",'Step 1.1 Raw Power Data'!B1672)</f>
        <v>-</v>
      </c>
      <c r="C1672" t="e">
        <f>VLOOKUP(A1672,'Step 1.2 Raw OAT Data'!$A:$B,2)</f>
        <v>#N/A</v>
      </c>
    </row>
    <row r="1673" spans="1:3" x14ac:dyDescent="0.25">
      <c r="A1673" s="32" t="str">
        <f>IF(ISBLANK('Step 1.1 Raw Power Data'!A1673),"-",'Step 1.1 Raw Power Data'!A1673)</f>
        <v>-</v>
      </c>
      <c r="B1673" t="str">
        <f>IF(ISBLANK('Step 1.1 Raw Power Data'!B1673),"-",'Step 1.1 Raw Power Data'!B1673)</f>
        <v>-</v>
      </c>
      <c r="C1673" t="e">
        <f>VLOOKUP(A1673,'Step 1.2 Raw OAT Data'!$A:$B,2)</f>
        <v>#N/A</v>
      </c>
    </row>
    <row r="1674" spans="1:3" x14ac:dyDescent="0.25">
      <c r="A1674" s="32" t="str">
        <f>IF(ISBLANK('Step 1.1 Raw Power Data'!A1674),"-",'Step 1.1 Raw Power Data'!A1674)</f>
        <v>-</v>
      </c>
      <c r="B1674" t="str">
        <f>IF(ISBLANK('Step 1.1 Raw Power Data'!B1674),"-",'Step 1.1 Raw Power Data'!B1674)</f>
        <v>-</v>
      </c>
      <c r="C1674" t="e">
        <f>VLOOKUP(A1674,'Step 1.2 Raw OAT Data'!$A:$B,2)</f>
        <v>#N/A</v>
      </c>
    </row>
    <row r="1675" spans="1:3" x14ac:dyDescent="0.25">
      <c r="A1675" s="32" t="str">
        <f>IF(ISBLANK('Step 1.1 Raw Power Data'!A1675),"-",'Step 1.1 Raw Power Data'!A1675)</f>
        <v>-</v>
      </c>
      <c r="B1675" t="str">
        <f>IF(ISBLANK('Step 1.1 Raw Power Data'!B1675),"-",'Step 1.1 Raw Power Data'!B1675)</f>
        <v>-</v>
      </c>
      <c r="C1675" t="e">
        <f>VLOOKUP(A1675,'Step 1.2 Raw OAT Data'!$A:$B,2)</f>
        <v>#N/A</v>
      </c>
    </row>
    <row r="1676" spans="1:3" x14ac:dyDescent="0.25">
      <c r="A1676" s="32" t="str">
        <f>IF(ISBLANK('Step 1.1 Raw Power Data'!A1676),"-",'Step 1.1 Raw Power Data'!A1676)</f>
        <v>-</v>
      </c>
      <c r="B1676" t="str">
        <f>IF(ISBLANK('Step 1.1 Raw Power Data'!B1676),"-",'Step 1.1 Raw Power Data'!B1676)</f>
        <v>-</v>
      </c>
      <c r="C1676" t="e">
        <f>VLOOKUP(A1676,'Step 1.2 Raw OAT Data'!$A:$B,2)</f>
        <v>#N/A</v>
      </c>
    </row>
    <row r="1677" spans="1:3" x14ac:dyDescent="0.25">
      <c r="A1677" s="32" t="str">
        <f>IF(ISBLANK('Step 1.1 Raw Power Data'!A1677),"-",'Step 1.1 Raw Power Data'!A1677)</f>
        <v>-</v>
      </c>
      <c r="B1677" t="str">
        <f>IF(ISBLANK('Step 1.1 Raw Power Data'!B1677),"-",'Step 1.1 Raw Power Data'!B1677)</f>
        <v>-</v>
      </c>
      <c r="C1677" t="e">
        <f>VLOOKUP(A1677,'Step 1.2 Raw OAT Data'!$A:$B,2)</f>
        <v>#N/A</v>
      </c>
    </row>
    <row r="1678" spans="1:3" x14ac:dyDescent="0.25">
      <c r="A1678" s="32" t="str">
        <f>IF(ISBLANK('Step 1.1 Raw Power Data'!A1678),"-",'Step 1.1 Raw Power Data'!A1678)</f>
        <v>-</v>
      </c>
      <c r="B1678" t="str">
        <f>IF(ISBLANK('Step 1.1 Raw Power Data'!B1678),"-",'Step 1.1 Raw Power Data'!B1678)</f>
        <v>-</v>
      </c>
      <c r="C1678" t="e">
        <f>VLOOKUP(A1678,'Step 1.2 Raw OAT Data'!$A:$B,2)</f>
        <v>#N/A</v>
      </c>
    </row>
    <row r="1679" spans="1:3" x14ac:dyDescent="0.25">
      <c r="A1679" s="32" t="str">
        <f>IF(ISBLANK('Step 1.1 Raw Power Data'!A1679),"-",'Step 1.1 Raw Power Data'!A1679)</f>
        <v>-</v>
      </c>
      <c r="B1679" t="str">
        <f>IF(ISBLANK('Step 1.1 Raw Power Data'!B1679),"-",'Step 1.1 Raw Power Data'!B1679)</f>
        <v>-</v>
      </c>
      <c r="C1679" t="e">
        <f>VLOOKUP(A1679,'Step 1.2 Raw OAT Data'!$A:$B,2)</f>
        <v>#N/A</v>
      </c>
    </row>
    <row r="1680" spans="1:3" x14ac:dyDescent="0.25">
      <c r="A1680" s="32" t="str">
        <f>IF(ISBLANK('Step 1.1 Raw Power Data'!A1680),"-",'Step 1.1 Raw Power Data'!A1680)</f>
        <v>-</v>
      </c>
      <c r="B1680" t="str">
        <f>IF(ISBLANK('Step 1.1 Raw Power Data'!B1680),"-",'Step 1.1 Raw Power Data'!B1680)</f>
        <v>-</v>
      </c>
      <c r="C1680" t="e">
        <f>VLOOKUP(A1680,'Step 1.2 Raw OAT Data'!$A:$B,2)</f>
        <v>#N/A</v>
      </c>
    </row>
    <row r="1681" spans="1:3" x14ac:dyDescent="0.25">
      <c r="A1681" s="32" t="str">
        <f>IF(ISBLANK('Step 1.1 Raw Power Data'!A1681),"-",'Step 1.1 Raw Power Data'!A1681)</f>
        <v>-</v>
      </c>
      <c r="B1681" t="str">
        <f>IF(ISBLANK('Step 1.1 Raw Power Data'!B1681),"-",'Step 1.1 Raw Power Data'!B1681)</f>
        <v>-</v>
      </c>
      <c r="C1681" t="e">
        <f>VLOOKUP(A1681,'Step 1.2 Raw OAT Data'!$A:$B,2)</f>
        <v>#N/A</v>
      </c>
    </row>
    <row r="1682" spans="1:3" x14ac:dyDescent="0.25">
      <c r="A1682" s="32" t="str">
        <f>IF(ISBLANK('Step 1.1 Raw Power Data'!A1682),"-",'Step 1.1 Raw Power Data'!A1682)</f>
        <v>-</v>
      </c>
      <c r="B1682" t="str">
        <f>IF(ISBLANK('Step 1.1 Raw Power Data'!B1682),"-",'Step 1.1 Raw Power Data'!B1682)</f>
        <v>-</v>
      </c>
      <c r="C1682" t="e">
        <f>VLOOKUP(A1682,'Step 1.2 Raw OAT Data'!$A:$B,2)</f>
        <v>#N/A</v>
      </c>
    </row>
    <row r="1683" spans="1:3" x14ac:dyDescent="0.25">
      <c r="A1683" s="32" t="str">
        <f>IF(ISBLANK('Step 1.1 Raw Power Data'!A1683),"-",'Step 1.1 Raw Power Data'!A1683)</f>
        <v>-</v>
      </c>
      <c r="B1683" t="str">
        <f>IF(ISBLANK('Step 1.1 Raw Power Data'!B1683),"-",'Step 1.1 Raw Power Data'!B1683)</f>
        <v>-</v>
      </c>
      <c r="C1683" t="e">
        <f>VLOOKUP(A1683,'Step 1.2 Raw OAT Data'!$A:$B,2)</f>
        <v>#N/A</v>
      </c>
    </row>
    <row r="1684" spans="1:3" x14ac:dyDescent="0.25">
      <c r="A1684" s="32" t="str">
        <f>IF(ISBLANK('Step 1.1 Raw Power Data'!A1684),"-",'Step 1.1 Raw Power Data'!A1684)</f>
        <v>-</v>
      </c>
      <c r="B1684" t="str">
        <f>IF(ISBLANK('Step 1.1 Raw Power Data'!B1684),"-",'Step 1.1 Raw Power Data'!B1684)</f>
        <v>-</v>
      </c>
      <c r="C1684" t="e">
        <f>VLOOKUP(A1684,'Step 1.2 Raw OAT Data'!$A:$B,2)</f>
        <v>#N/A</v>
      </c>
    </row>
    <row r="1685" spans="1:3" x14ac:dyDescent="0.25">
      <c r="A1685" s="32" t="str">
        <f>IF(ISBLANK('Step 1.1 Raw Power Data'!A1685),"-",'Step 1.1 Raw Power Data'!A1685)</f>
        <v>-</v>
      </c>
      <c r="B1685" t="str">
        <f>IF(ISBLANK('Step 1.1 Raw Power Data'!B1685),"-",'Step 1.1 Raw Power Data'!B1685)</f>
        <v>-</v>
      </c>
      <c r="C1685" t="e">
        <f>VLOOKUP(A1685,'Step 1.2 Raw OAT Data'!$A:$B,2)</f>
        <v>#N/A</v>
      </c>
    </row>
    <row r="1686" spans="1:3" x14ac:dyDescent="0.25">
      <c r="A1686" s="32" t="str">
        <f>IF(ISBLANK('Step 1.1 Raw Power Data'!A1686),"-",'Step 1.1 Raw Power Data'!A1686)</f>
        <v>-</v>
      </c>
      <c r="B1686" t="str">
        <f>IF(ISBLANK('Step 1.1 Raw Power Data'!B1686),"-",'Step 1.1 Raw Power Data'!B1686)</f>
        <v>-</v>
      </c>
      <c r="C1686" t="e">
        <f>VLOOKUP(A1686,'Step 1.2 Raw OAT Data'!$A:$B,2)</f>
        <v>#N/A</v>
      </c>
    </row>
    <row r="1687" spans="1:3" x14ac:dyDescent="0.25">
      <c r="A1687" s="32" t="str">
        <f>IF(ISBLANK('Step 1.1 Raw Power Data'!A1687),"-",'Step 1.1 Raw Power Data'!A1687)</f>
        <v>-</v>
      </c>
      <c r="B1687" t="str">
        <f>IF(ISBLANK('Step 1.1 Raw Power Data'!B1687),"-",'Step 1.1 Raw Power Data'!B1687)</f>
        <v>-</v>
      </c>
      <c r="C1687" t="e">
        <f>VLOOKUP(A1687,'Step 1.2 Raw OAT Data'!$A:$B,2)</f>
        <v>#N/A</v>
      </c>
    </row>
    <row r="1688" spans="1:3" x14ac:dyDescent="0.25">
      <c r="A1688" s="32" t="str">
        <f>IF(ISBLANK('Step 1.1 Raw Power Data'!A1688),"-",'Step 1.1 Raw Power Data'!A1688)</f>
        <v>-</v>
      </c>
      <c r="B1688" t="str">
        <f>IF(ISBLANK('Step 1.1 Raw Power Data'!B1688),"-",'Step 1.1 Raw Power Data'!B1688)</f>
        <v>-</v>
      </c>
      <c r="C1688" t="e">
        <f>VLOOKUP(A1688,'Step 1.2 Raw OAT Data'!$A:$B,2)</f>
        <v>#N/A</v>
      </c>
    </row>
    <row r="1689" spans="1:3" x14ac:dyDescent="0.25">
      <c r="A1689" s="32" t="str">
        <f>IF(ISBLANK('Step 1.1 Raw Power Data'!A1689),"-",'Step 1.1 Raw Power Data'!A1689)</f>
        <v>-</v>
      </c>
      <c r="B1689" t="str">
        <f>IF(ISBLANK('Step 1.1 Raw Power Data'!B1689),"-",'Step 1.1 Raw Power Data'!B1689)</f>
        <v>-</v>
      </c>
      <c r="C1689" t="e">
        <f>VLOOKUP(A1689,'Step 1.2 Raw OAT Data'!$A:$B,2)</f>
        <v>#N/A</v>
      </c>
    </row>
    <row r="1690" spans="1:3" x14ac:dyDescent="0.25">
      <c r="A1690" s="32" t="str">
        <f>IF(ISBLANK('Step 1.1 Raw Power Data'!A1690),"-",'Step 1.1 Raw Power Data'!A1690)</f>
        <v>-</v>
      </c>
      <c r="B1690" t="str">
        <f>IF(ISBLANK('Step 1.1 Raw Power Data'!B1690),"-",'Step 1.1 Raw Power Data'!B1690)</f>
        <v>-</v>
      </c>
      <c r="C1690" t="e">
        <f>VLOOKUP(A1690,'Step 1.2 Raw OAT Data'!$A:$B,2)</f>
        <v>#N/A</v>
      </c>
    </row>
    <row r="1691" spans="1:3" x14ac:dyDescent="0.25">
      <c r="A1691" s="32" t="str">
        <f>IF(ISBLANK('Step 1.1 Raw Power Data'!A1691),"-",'Step 1.1 Raw Power Data'!A1691)</f>
        <v>-</v>
      </c>
      <c r="B1691" t="str">
        <f>IF(ISBLANK('Step 1.1 Raw Power Data'!B1691),"-",'Step 1.1 Raw Power Data'!B1691)</f>
        <v>-</v>
      </c>
      <c r="C1691" t="e">
        <f>VLOOKUP(A1691,'Step 1.2 Raw OAT Data'!$A:$B,2)</f>
        <v>#N/A</v>
      </c>
    </row>
    <row r="1692" spans="1:3" x14ac:dyDescent="0.25">
      <c r="A1692" s="32" t="str">
        <f>IF(ISBLANK('Step 1.1 Raw Power Data'!A1692),"-",'Step 1.1 Raw Power Data'!A1692)</f>
        <v>-</v>
      </c>
      <c r="B1692" t="str">
        <f>IF(ISBLANK('Step 1.1 Raw Power Data'!B1692),"-",'Step 1.1 Raw Power Data'!B1692)</f>
        <v>-</v>
      </c>
      <c r="C1692" t="e">
        <f>VLOOKUP(A1692,'Step 1.2 Raw OAT Data'!$A:$B,2)</f>
        <v>#N/A</v>
      </c>
    </row>
    <row r="1693" spans="1:3" x14ac:dyDescent="0.25">
      <c r="A1693" s="32" t="str">
        <f>IF(ISBLANK('Step 1.1 Raw Power Data'!A1693),"-",'Step 1.1 Raw Power Data'!A1693)</f>
        <v>-</v>
      </c>
      <c r="B1693" t="str">
        <f>IF(ISBLANK('Step 1.1 Raw Power Data'!B1693),"-",'Step 1.1 Raw Power Data'!B1693)</f>
        <v>-</v>
      </c>
      <c r="C1693" t="e">
        <f>VLOOKUP(A1693,'Step 1.2 Raw OAT Data'!$A:$B,2)</f>
        <v>#N/A</v>
      </c>
    </row>
    <row r="1694" spans="1:3" x14ac:dyDescent="0.25">
      <c r="A1694" s="32" t="str">
        <f>IF(ISBLANK('Step 1.1 Raw Power Data'!A1694),"-",'Step 1.1 Raw Power Data'!A1694)</f>
        <v>-</v>
      </c>
      <c r="B1694" t="str">
        <f>IF(ISBLANK('Step 1.1 Raw Power Data'!B1694),"-",'Step 1.1 Raw Power Data'!B1694)</f>
        <v>-</v>
      </c>
      <c r="C1694" t="e">
        <f>VLOOKUP(A1694,'Step 1.2 Raw OAT Data'!$A:$B,2)</f>
        <v>#N/A</v>
      </c>
    </row>
    <row r="1695" spans="1:3" x14ac:dyDescent="0.25">
      <c r="A1695" s="32" t="str">
        <f>IF(ISBLANK('Step 1.1 Raw Power Data'!A1695),"-",'Step 1.1 Raw Power Data'!A1695)</f>
        <v>-</v>
      </c>
      <c r="B1695" t="str">
        <f>IF(ISBLANK('Step 1.1 Raw Power Data'!B1695),"-",'Step 1.1 Raw Power Data'!B1695)</f>
        <v>-</v>
      </c>
      <c r="C1695" t="e">
        <f>VLOOKUP(A1695,'Step 1.2 Raw OAT Data'!$A:$B,2)</f>
        <v>#N/A</v>
      </c>
    </row>
    <row r="1696" spans="1:3" x14ac:dyDescent="0.25">
      <c r="A1696" s="32" t="str">
        <f>IF(ISBLANK('Step 1.1 Raw Power Data'!A1696),"-",'Step 1.1 Raw Power Data'!A1696)</f>
        <v>-</v>
      </c>
      <c r="B1696" t="str">
        <f>IF(ISBLANK('Step 1.1 Raw Power Data'!B1696),"-",'Step 1.1 Raw Power Data'!B1696)</f>
        <v>-</v>
      </c>
      <c r="C1696" t="e">
        <f>VLOOKUP(A1696,'Step 1.2 Raw OAT Data'!$A:$B,2)</f>
        <v>#N/A</v>
      </c>
    </row>
    <row r="1697" spans="1:3" x14ac:dyDescent="0.25">
      <c r="A1697" s="32" t="str">
        <f>IF(ISBLANK('Step 1.1 Raw Power Data'!A1697),"-",'Step 1.1 Raw Power Data'!A1697)</f>
        <v>-</v>
      </c>
      <c r="B1697" t="str">
        <f>IF(ISBLANK('Step 1.1 Raw Power Data'!B1697),"-",'Step 1.1 Raw Power Data'!B1697)</f>
        <v>-</v>
      </c>
      <c r="C1697" t="e">
        <f>VLOOKUP(A1697,'Step 1.2 Raw OAT Data'!$A:$B,2)</f>
        <v>#N/A</v>
      </c>
    </row>
    <row r="1698" spans="1:3" x14ac:dyDescent="0.25">
      <c r="A1698" s="32" t="str">
        <f>IF(ISBLANK('Step 1.1 Raw Power Data'!A1698),"-",'Step 1.1 Raw Power Data'!A1698)</f>
        <v>-</v>
      </c>
      <c r="B1698" t="str">
        <f>IF(ISBLANK('Step 1.1 Raw Power Data'!B1698),"-",'Step 1.1 Raw Power Data'!B1698)</f>
        <v>-</v>
      </c>
      <c r="C1698" t="e">
        <f>VLOOKUP(A1698,'Step 1.2 Raw OAT Data'!$A:$B,2)</f>
        <v>#N/A</v>
      </c>
    </row>
    <row r="1699" spans="1:3" x14ac:dyDescent="0.25">
      <c r="A1699" s="32" t="str">
        <f>IF(ISBLANK('Step 1.1 Raw Power Data'!A1699),"-",'Step 1.1 Raw Power Data'!A1699)</f>
        <v>-</v>
      </c>
      <c r="B1699" t="str">
        <f>IF(ISBLANK('Step 1.1 Raw Power Data'!B1699),"-",'Step 1.1 Raw Power Data'!B1699)</f>
        <v>-</v>
      </c>
      <c r="C1699" t="e">
        <f>VLOOKUP(A1699,'Step 1.2 Raw OAT Data'!$A:$B,2)</f>
        <v>#N/A</v>
      </c>
    </row>
    <row r="1700" spans="1:3" x14ac:dyDescent="0.25">
      <c r="A1700" s="32" t="str">
        <f>IF(ISBLANK('Step 1.1 Raw Power Data'!A1700),"-",'Step 1.1 Raw Power Data'!A1700)</f>
        <v>-</v>
      </c>
      <c r="B1700" t="str">
        <f>IF(ISBLANK('Step 1.1 Raw Power Data'!B1700),"-",'Step 1.1 Raw Power Data'!B1700)</f>
        <v>-</v>
      </c>
      <c r="C1700" t="e">
        <f>VLOOKUP(A1700,'Step 1.2 Raw OAT Data'!$A:$B,2)</f>
        <v>#N/A</v>
      </c>
    </row>
    <row r="1701" spans="1:3" x14ac:dyDescent="0.25">
      <c r="A1701" s="32" t="str">
        <f>IF(ISBLANK('Step 1.1 Raw Power Data'!A1701),"-",'Step 1.1 Raw Power Data'!A1701)</f>
        <v>-</v>
      </c>
      <c r="B1701" t="str">
        <f>IF(ISBLANK('Step 1.1 Raw Power Data'!B1701),"-",'Step 1.1 Raw Power Data'!B1701)</f>
        <v>-</v>
      </c>
      <c r="C1701" t="e">
        <f>VLOOKUP(A1701,'Step 1.2 Raw OAT Data'!$A:$B,2)</f>
        <v>#N/A</v>
      </c>
    </row>
    <row r="1702" spans="1:3" x14ac:dyDescent="0.25">
      <c r="A1702" s="32" t="str">
        <f>IF(ISBLANK('Step 1.1 Raw Power Data'!A1702),"-",'Step 1.1 Raw Power Data'!A1702)</f>
        <v>-</v>
      </c>
      <c r="B1702" t="str">
        <f>IF(ISBLANK('Step 1.1 Raw Power Data'!B1702),"-",'Step 1.1 Raw Power Data'!B1702)</f>
        <v>-</v>
      </c>
      <c r="C1702" t="e">
        <f>VLOOKUP(A1702,'Step 1.2 Raw OAT Data'!$A:$B,2)</f>
        <v>#N/A</v>
      </c>
    </row>
    <row r="1703" spans="1:3" x14ac:dyDescent="0.25">
      <c r="A1703" s="32" t="str">
        <f>IF(ISBLANK('Step 1.1 Raw Power Data'!A1703),"-",'Step 1.1 Raw Power Data'!A1703)</f>
        <v>-</v>
      </c>
      <c r="B1703" t="str">
        <f>IF(ISBLANK('Step 1.1 Raw Power Data'!B1703),"-",'Step 1.1 Raw Power Data'!B1703)</f>
        <v>-</v>
      </c>
      <c r="C1703" t="e">
        <f>VLOOKUP(A1703,'Step 1.2 Raw OAT Data'!$A:$B,2)</f>
        <v>#N/A</v>
      </c>
    </row>
    <row r="1704" spans="1:3" x14ac:dyDescent="0.25">
      <c r="A1704" s="32" t="str">
        <f>IF(ISBLANK('Step 1.1 Raw Power Data'!A1704),"-",'Step 1.1 Raw Power Data'!A1704)</f>
        <v>-</v>
      </c>
      <c r="B1704" t="str">
        <f>IF(ISBLANK('Step 1.1 Raw Power Data'!B1704),"-",'Step 1.1 Raw Power Data'!B1704)</f>
        <v>-</v>
      </c>
      <c r="C1704" t="e">
        <f>VLOOKUP(A1704,'Step 1.2 Raw OAT Data'!$A:$B,2)</f>
        <v>#N/A</v>
      </c>
    </row>
    <row r="1705" spans="1:3" x14ac:dyDescent="0.25">
      <c r="A1705" s="32" t="str">
        <f>IF(ISBLANK('Step 1.1 Raw Power Data'!A1705),"-",'Step 1.1 Raw Power Data'!A1705)</f>
        <v>-</v>
      </c>
      <c r="B1705" t="str">
        <f>IF(ISBLANK('Step 1.1 Raw Power Data'!B1705),"-",'Step 1.1 Raw Power Data'!B1705)</f>
        <v>-</v>
      </c>
      <c r="C1705" t="e">
        <f>VLOOKUP(A1705,'Step 1.2 Raw OAT Data'!$A:$B,2)</f>
        <v>#N/A</v>
      </c>
    </row>
    <row r="1706" spans="1:3" x14ac:dyDescent="0.25">
      <c r="A1706" s="32" t="str">
        <f>IF(ISBLANK('Step 1.1 Raw Power Data'!A1706),"-",'Step 1.1 Raw Power Data'!A1706)</f>
        <v>-</v>
      </c>
      <c r="B1706" t="str">
        <f>IF(ISBLANK('Step 1.1 Raw Power Data'!B1706),"-",'Step 1.1 Raw Power Data'!B1706)</f>
        <v>-</v>
      </c>
      <c r="C1706" t="e">
        <f>VLOOKUP(A1706,'Step 1.2 Raw OAT Data'!$A:$B,2)</f>
        <v>#N/A</v>
      </c>
    </row>
    <row r="1707" spans="1:3" x14ac:dyDescent="0.25">
      <c r="A1707" s="32" t="str">
        <f>IF(ISBLANK('Step 1.1 Raw Power Data'!A1707),"-",'Step 1.1 Raw Power Data'!A1707)</f>
        <v>-</v>
      </c>
      <c r="B1707" t="str">
        <f>IF(ISBLANK('Step 1.1 Raw Power Data'!B1707),"-",'Step 1.1 Raw Power Data'!B1707)</f>
        <v>-</v>
      </c>
      <c r="C1707" t="e">
        <f>VLOOKUP(A1707,'Step 1.2 Raw OAT Data'!$A:$B,2)</f>
        <v>#N/A</v>
      </c>
    </row>
    <row r="1708" spans="1:3" x14ac:dyDescent="0.25">
      <c r="A1708" s="32" t="str">
        <f>IF(ISBLANK('Step 1.1 Raw Power Data'!A1708),"-",'Step 1.1 Raw Power Data'!A1708)</f>
        <v>-</v>
      </c>
      <c r="B1708" t="str">
        <f>IF(ISBLANK('Step 1.1 Raw Power Data'!B1708),"-",'Step 1.1 Raw Power Data'!B1708)</f>
        <v>-</v>
      </c>
      <c r="C1708" t="e">
        <f>VLOOKUP(A1708,'Step 1.2 Raw OAT Data'!$A:$B,2)</f>
        <v>#N/A</v>
      </c>
    </row>
    <row r="1709" spans="1:3" x14ac:dyDescent="0.25">
      <c r="A1709" s="32" t="str">
        <f>IF(ISBLANK('Step 1.1 Raw Power Data'!A1709),"-",'Step 1.1 Raw Power Data'!A1709)</f>
        <v>-</v>
      </c>
      <c r="B1709" t="str">
        <f>IF(ISBLANK('Step 1.1 Raw Power Data'!B1709),"-",'Step 1.1 Raw Power Data'!B1709)</f>
        <v>-</v>
      </c>
      <c r="C1709" t="e">
        <f>VLOOKUP(A1709,'Step 1.2 Raw OAT Data'!$A:$B,2)</f>
        <v>#N/A</v>
      </c>
    </row>
    <row r="1710" spans="1:3" x14ac:dyDescent="0.25">
      <c r="A1710" s="32" t="str">
        <f>IF(ISBLANK('Step 1.1 Raw Power Data'!A1710),"-",'Step 1.1 Raw Power Data'!A1710)</f>
        <v>-</v>
      </c>
      <c r="B1710" t="str">
        <f>IF(ISBLANK('Step 1.1 Raw Power Data'!B1710),"-",'Step 1.1 Raw Power Data'!B1710)</f>
        <v>-</v>
      </c>
      <c r="C1710" t="e">
        <f>VLOOKUP(A1710,'Step 1.2 Raw OAT Data'!$A:$B,2)</f>
        <v>#N/A</v>
      </c>
    </row>
    <row r="1711" spans="1:3" x14ac:dyDescent="0.25">
      <c r="A1711" s="32" t="str">
        <f>IF(ISBLANK('Step 1.1 Raw Power Data'!A1711),"-",'Step 1.1 Raw Power Data'!A1711)</f>
        <v>-</v>
      </c>
      <c r="B1711" t="str">
        <f>IF(ISBLANK('Step 1.1 Raw Power Data'!B1711),"-",'Step 1.1 Raw Power Data'!B1711)</f>
        <v>-</v>
      </c>
      <c r="C1711" t="e">
        <f>VLOOKUP(A1711,'Step 1.2 Raw OAT Data'!$A:$B,2)</f>
        <v>#N/A</v>
      </c>
    </row>
    <row r="1712" spans="1:3" x14ac:dyDescent="0.25">
      <c r="A1712" s="32" t="str">
        <f>IF(ISBLANK('Step 1.1 Raw Power Data'!A1712),"-",'Step 1.1 Raw Power Data'!A1712)</f>
        <v>-</v>
      </c>
      <c r="B1712" t="str">
        <f>IF(ISBLANK('Step 1.1 Raw Power Data'!B1712),"-",'Step 1.1 Raw Power Data'!B1712)</f>
        <v>-</v>
      </c>
      <c r="C1712" t="e">
        <f>VLOOKUP(A1712,'Step 1.2 Raw OAT Data'!$A:$B,2)</f>
        <v>#N/A</v>
      </c>
    </row>
    <row r="1713" spans="1:3" x14ac:dyDescent="0.25">
      <c r="A1713" s="32" t="str">
        <f>IF(ISBLANK('Step 1.1 Raw Power Data'!A1713),"-",'Step 1.1 Raw Power Data'!A1713)</f>
        <v>-</v>
      </c>
      <c r="B1713" t="str">
        <f>IF(ISBLANK('Step 1.1 Raw Power Data'!B1713),"-",'Step 1.1 Raw Power Data'!B1713)</f>
        <v>-</v>
      </c>
      <c r="C1713" t="e">
        <f>VLOOKUP(A1713,'Step 1.2 Raw OAT Data'!$A:$B,2)</f>
        <v>#N/A</v>
      </c>
    </row>
    <row r="1714" spans="1:3" x14ac:dyDescent="0.25">
      <c r="A1714" s="32" t="str">
        <f>IF(ISBLANK('Step 1.1 Raw Power Data'!A1714),"-",'Step 1.1 Raw Power Data'!A1714)</f>
        <v>-</v>
      </c>
      <c r="B1714" t="str">
        <f>IF(ISBLANK('Step 1.1 Raw Power Data'!B1714),"-",'Step 1.1 Raw Power Data'!B1714)</f>
        <v>-</v>
      </c>
      <c r="C1714" t="e">
        <f>VLOOKUP(A1714,'Step 1.2 Raw OAT Data'!$A:$B,2)</f>
        <v>#N/A</v>
      </c>
    </row>
    <row r="1715" spans="1:3" x14ac:dyDescent="0.25">
      <c r="A1715" s="32" t="str">
        <f>IF(ISBLANK('Step 1.1 Raw Power Data'!A1715),"-",'Step 1.1 Raw Power Data'!A1715)</f>
        <v>-</v>
      </c>
      <c r="B1715" t="str">
        <f>IF(ISBLANK('Step 1.1 Raw Power Data'!B1715),"-",'Step 1.1 Raw Power Data'!B1715)</f>
        <v>-</v>
      </c>
      <c r="C1715" t="e">
        <f>VLOOKUP(A1715,'Step 1.2 Raw OAT Data'!$A:$B,2)</f>
        <v>#N/A</v>
      </c>
    </row>
    <row r="1716" spans="1:3" x14ac:dyDescent="0.25">
      <c r="A1716" s="32" t="str">
        <f>IF(ISBLANK('Step 1.1 Raw Power Data'!A1716),"-",'Step 1.1 Raw Power Data'!A1716)</f>
        <v>-</v>
      </c>
      <c r="B1716" t="str">
        <f>IF(ISBLANK('Step 1.1 Raw Power Data'!B1716),"-",'Step 1.1 Raw Power Data'!B1716)</f>
        <v>-</v>
      </c>
      <c r="C1716" t="e">
        <f>VLOOKUP(A1716,'Step 1.2 Raw OAT Data'!$A:$B,2)</f>
        <v>#N/A</v>
      </c>
    </row>
    <row r="1717" spans="1:3" x14ac:dyDescent="0.25">
      <c r="A1717" s="32" t="str">
        <f>IF(ISBLANK('Step 1.1 Raw Power Data'!A1717),"-",'Step 1.1 Raw Power Data'!A1717)</f>
        <v>-</v>
      </c>
      <c r="B1717" t="str">
        <f>IF(ISBLANK('Step 1.1 Raw Power Data'!B1717),"-",'Step 1.1 Raw Power Data'!B1717)</f>
        <v>-</v>
      </c>
      <c r="C1717" t="e">
        <f>VLOOKUP(A1717,'Step 1.2 Raw OAT Data'!$A:$B,2)</f>
        <v>#N/A</v>
      </c>
    </row>
    <row r="1718" spans="1:3" x14ac:dyDescent="0.25">
      <c r="A1718" s="32" t="str">
        <f>IF(ISBLANK('Step 1.1 Raw Power Data'!A1718),"-",'Step 1.1 Raw Power Data'!A1718)</f>
        <v>-</v>
      </c>
      <c r="B1718" t="str">
        <f>IF(ISBLANK('Step 1.1 Raw Power Data'!B1718),"-",'Step 1.1 Raw Power Data'!B1718)</f>
        <v>-</v>
      </c>
      <c r="C1718" t="e">
        <f>VLOOKUP(A1718,'Step 1.2 Raw OAT Data'!$A:$B,2)</f>
        <v>#N/A</v>
      </c>
    </row>
    <row r="1719" spans="1:3" x14ac:dyDescent="0.25">
      <c r="A1719" s="32" t="str">
        <f>IF(ISBLANK('Step 1.1 Raw Power Data'!A1719),"-",'Step 1.1 Raw Power Data'!A1719)</f>
        <v>-</v>
      </c>
      <c r="B1719" t="str">
        <f>IF(ISBLANK('Step 1.1 Raw Power Data'!B1719),"-",'Step 1.1 Raw Power Data'!B1719)</f>
        <v>-</v>
      </c>
      <c r="C1719" t="e">
        <f>VLOOKUP(A1719,'Step 1.2 Raw OAT Data'!$A:$B,2)</f>
        <v>#N/A</v>
      </c>
    </row>
    <row r="1720" spans="1:3" x14ac:dyDescent="0.25">
      <c r="A1720" s="32" t="str">
        <f>IF(ISBLANK('Step 1.1 Raw Power Data'!A1720),"-",'Step 1.1 Raw Power Data'!A1720)</f>
        <v>-</v>
      </c>
      <c r="B1720" t="str">
        <f>IF(ISBLANK('Step 1.1 Raw Power Data'!B1720),"-",'Step 1.1 Raw Power Data'!B1720)</f>
        <v>-</v>
      </c>
      <c r="C1720" t="e">
        <f>VLOOKUP(A1720,'Step 1.2 Raw OAT Data'!$A:$B,2)</f>
        <v>#N/A</v>
      </c>
    </row>
    <row r="1721" spans="1:3" x14ac:dyDescent="0.25">
      <c r="A1721" s="32" t="str">
        <f>IF(ISBLANK('Step 1.1 Raw Power Data'!A1721),"-",'Step 1.1 Raw Power Data'!A1721)</f>
        <v>-</v>
      </c>
      <c r="B1721" t="str">
        <f>IF(ISBLANK('Step 1.1 Raw Power Data'!B1721),"-",'Step 1.1 Raw Power Data'!B1721)</f>
        <v>-</v>
      </c>
      <c r="C1721" t="e">
        <f>VLOOKUP(A1721,'Step 1.2 Raw OAT Data'!$A:$B,2)</f>
        <v>#N/A</v>
      </c>
    </row>
    <row r="1722" spans="1:3" x14ac:dyDescent="0.25">
      <c r="A1722" s="32" t="str">
        <f>IF(ISBLANK('Step 1.1 Raw Power Data'!A1722),"-",'Step 1.1 Raw Power Data'!A1722)</f>
        <v>-</v>
      </c>
      <c r="B1722" t="str">
        <f>IF(ISBLANK('Step 1.1 Raw Power Data'!B1722),"-",'Step 1.1 Raw Power Data'!B1722)</f>
        <v>-</v>
      </c>
      <c r="C1722" t="e">
        <f>VLOOKUP(A1722,'Step 1.2 Raw OAT Data'!$A:$B,2)</f>
        <v>#N/A</v>
      </c>
    </row>
    <row r="1723" spans="1:3" x14ac:dyDescent="0.25">
      <c r="A1723" s="32" t="str">
        <f>IF(ISBLANK('Step 1.1 Raw Power Data'!A1723),"-",'Step 1.1 Raw Power Data'!A1723)</f>
        <v>-</v>
      </c>
      <c r="B1723" t="str">
        <f>IF(ISBLANK('Step 1.1 Raw Power Data'!B1723),"-",'Step 1.1 Raw Power Data'!B1723)</f>
        <v>-</v>
      </c>
      <c r="C1723" t="e">
        <f>VLOOKUP(A1723,'Step 1.2 Raw OAT Data'!$A:$B,2)</f>
        <v>#N/A</v>
      </c>
    </row>
    <row r="1724" spans="1:3" x14ac:dyDescent="0.25">
      <c r="A1724" s="32" t="str">
        <f>IF(ISBLANK('Step 1.1 Raw Power Data'!A1724),"-",'Step 1.1 Raw Power Data'!A1724)</f>
        <v>-</v>
      </c>
      <c r="B1724" t="str">
        <f>IF(ISBLANK('Step 1.1 Raw Power Data'!B1724),"-",'Step 1.1 Raw Power Data'!B1724)</f>
        <v>-</v>
      </c>
      <c r="C1724" t="e">
        <f>VLOOKUP(A1724,'Step 1.2 Raw OAT Data'!$A:$B,2)</f>
        <v>#N/A</v>
      </c>
    </row>
    <row r="1725" spans="1:3" x14ac:dyDescent="0.25">
      <c r="A1725" s="32" t="str">
        <f>IF(ISBLANK('Step 1.1 Raw Power Data'!A1725),"-",'Step 1.1 Raw Power Data'!A1725)</f>
        <v>-</v>
      </c>
      <c r="B1725" t="str">
        <f>IF(ISBLANK('Step 1.1 Raw Power Data'!B1725),"-",'Step 1.1 Raw Power Data'!B1725)</f>
        <v>-</v>
      </c>
      <c r="C1725" t="e">
        <f>VLOOKUP(A1725,'Step 1.2 Raw OAT Data'!$A:$B,2)</f>
        <v>#N/A</v>
      </c>
    </row>
    <row r="1726" spans="1:3" x14ac:dyDescent="0.25">
      <c r="A1726" s="32" t="str">
        <f>IF(ISBLANK('Step 1.1 Raw Power Data'!A1726),"-",'Step 1.1 Raw Power Data'!A1726)</f>
        <v>-</v>
      </c>
      <c r="B1726" t="str">
        <f>IF(ISBLANK('Step 1.1 Raw Power Data'!B1726),"-",'Step 1.1 Raw Power Data'!B1726)</f>
        <v>-</v>
      </c>
      <c r="C1726" t="e">
        <f>VLOOKUP(A1726,'Step 1.2 Raw OAT Data'!$A:$B,2)</f>
        <v>#N/A</v>
      </c>
    </row>
    <row r="1727" spans="1:3" x14ac:dyDescent="0.25">
      <c r="A1727" s="32" t="str">
        <f>IF(ISBLANK('Step 1.1 Raw Power Data'!A1727),"-",'Step 1.1 Raw Power Data'!A1727)</f>
        <v>-</v>
      </c>
      <c r="B1727" t="str">
        <f>IF(ISBLANK('Step 1.1 Raw Power Data'!B1727),"-",'Step 1.1 Raw Power Data'!B1727)</f>
        <v>-</v>
      </c>
      <c r="C1727" t="e">
        <f>VLOOKUP(A1727,'Step 1.2 Raw OAT Data'!$A:$B,2)</f>
        <v>#N/A</v>
      </c>
    </row>
    <row r="1728" spans="1:3" x14ac:dyDescent="0.25">
      <c r="A1728" s="32" t="str">
        <f>IF(ISBLANK('Step 1.1 Raw Power Data'!A1728),"-",'Step 1.1 Raw Power Data'!A1728)</f>
        <v>-</v>
      </c>
      <c r="B1728" t="str">
        <f>IF(ISBLANK('Step 1.1 Raw Power Data'!B1728),"-",'Step 1.1 Raw Power Data'!B1728)</f>
        <v>-</v>
      </c>
      <c r="C1728" t="e">
        <f>VLOOKUP(A1728,'Step 1.2 Raw OAT Data'!$A:$B,2)</f>
        <v>#N/A</v>
      </c>
    </row>
    <row r="1729" spans="1:3" x14ac:dyDescent="0.25">
      <c r="A1729" s="32" t="str">
        <f>IF(ISBLANK('Step 1.1 Raw Power Data'!A1729),"-",'Step 1.1 Raw Power Data'!A1729)</f>
        <v>-</v>
      </c>
      <c r="B1729" t="str">
        <f>IF(ISBLANK('Step 1.1 Raw Power Data'!B1729),"-",'Step 1.1 Raw Power Data'!B1729)</f>
        <v>-</v>
      </c>
      <c r="C1729" t="e">
        <f>VLOOKUP(A1729,'Step 1.2 Raw OAT Data'!$A:$B,2)</f>
        <v>#N/A</v>
      </c>
    </row>
    <row r="1730" spans="1:3" x14ac:dyDescent="0.25">
      <c r="A1730" s="32" t="str">
        <f>IF(ISBLANK('Step 1.1 Raw Power Data'!A1730),"-",'Step 1.1 Raw Power Data'!A1730)</f>
        <v>-</v>
      </c>
      <c r="B1730" t="str">
        <f>IF(ISBLANK('Step 1.1 Raw Power Data'!B1730),"-",'Step 1.1 Raw Power Data'!B1730)</f>
        <v>-</v>
      </c>
      <c r="C1730" t="e">
        <f>VLOOKUP(A1730,'Step 1.2 Raw OAT Data'!$A:$B,2)</f>
        <v>#N/A</v>
      </c>
    </row>
    <row r="1731" spans="1:3" x14ac:dyDescent="0.25">
      <c r="A1731" s="32" t="str">
        <f>IF(ISBLANK('Step 1.1 Raw Power Data'!A1731),"-",'Step 1.1 Raw Power Data'!A1731)</f>
        <v>-</v>
      </c>
      <c r="B1731" t="str">
        <f>IF(ISBLANK('Step 1.1 Raw Power Data'!B1731),"-",'Step 1.1 Raw Power Data'!B1731)</f>
        <v>-</v>
      </c>
      <c r="C1731" t="e">
        <f>VLOOKUP(A1731,'Step 1.2 Raw OAT Data'!$A:$B,2)</f>
        <v>#N/A</v>
      </c>
    </row>
    <row r="1732" spans="1:3" x14ac:dyDescent="0.25">
      <c r="A1732" s="32" t="str">
        <f>IF(ISBLANK('Step 1.1 Raw Power Data'!A1732),"-",'Step 1.1 Raw Power Data'!A1732)</f>
        <v>-</v>
      </c>
      <c r="B1732" t="str">
        <f>IF(ISBLANK('Step 1.1 Raw Power Data'!B1732),"-",'Step 1.1 Raw Power Data'!B1732)</f>
        <v>-</v>
      </c>
      <c r="C1732" t="e">
        <f>VLOOKUP(A1732,'Step 1.2 Raw OAT Data'!$A:$B,2)</f>
        <v>#N/A</v>
      </c>
    </row>
    <row r="1733" spans="1:3" x14ac:dyDescent="0.25">
      <c r="A1733" s="32" t="str">
        <f>IF(ISBLANK('Step 1.1 Raw Power Data'!A1733),"-",'Step 1.1 Raw Power Data'!A1733)</f>
        <v>-</v>
      </c>
      <c r="B1733" t="str">
        <f>IF(ISBLANK('Step 1.1 Raw Power Data'!B1733),"-",'Step 1.1 Raw Power Data'!B1733)</f>
        <v>-</v>
      </c>
      <c r="C1733" t="e">
        <f>VLOOKUP(A1733,'Step 1.2 Raw OAT Data'!$A:$B,2)</f>
        <v>#N/A</v>
      </c>
    </row>
    <row r="1734" spans="1:3" x14ac:dyDescent="0.25">
      <c r="A1734" s="32" t="str">
        <f>IF(ISBLANK('Step 1.1 Raw Power Data'!A1734),"-",'Step 1.1 Raw Power Data'!A1734)</f>
        <v>-</v>
      </c>
      <c r="B1734" t="str">
        <f>IF(ISBLANK('Step 1.1 Raw Power Data'!B1734),"-",'Step 1.1 Raw Power Data'!B1734)</f>
        <v>-</v>
      </c>
      <c r="C1734" t="e">
        <f>VLOOKUP(A1734,'Step 1.2 Raw OAT Data'!$A:$B,2)</f>
        <v>#N/A</v>
      </c>
    </row>
    <row r="1735" spans="1:3" x14ac:dyDescent="0.25">
      <c r="A1735" s="32" t="str">
        <f>IF(ISBLANK('Step 1.1 Raw Power Data'!A1735),"-",'Step 1.1 Raw Power Data'!A1735)</f>
        <v>-</v>
      </c>
      <c r="B1735" t="str">
        <f>IF(ISBLANK('Step 1.1 Raw Power Data'!B1735),"-",'Step 1.1 Raw Power Data'!B1735)</f>
        <v>-</v>
      </c>
      <c r="C1735" t="e">
        <f>VLOOKUP(A1735,'Step 1.2 Raw OAT Data'!$A:$B,2)</f>
        <v>#N/A</v>
      </c>
    </row>
    <row r="1736" spans="1:3" x14ac:dyDescent="0.25">
      <c r="A1736" s="32" t="str">
        <f>IF(ISBLANK('Step 1.1 Raw Power Data'!A1736),"-",'Step 1.1 Raw Power Data'!A1736)</f>
        <v>-</v>
      </c>
      <c r="B1736" t="str">
        <f>IF(ISBLANK('Step 1.1 Raw Power Data'!B1736),"-",'Step 1.1 Raw Power Data'!B1736)</f>
        <v>-</v>
      </c>
      <c r="C1736" t="e">
        <f>VLOOKUP(A1736,'Step 1.2 Raw OAT Data'!$A:$B,2)</f>
        <v>#N/A</v>
      </c>
    </row>
    <row r="1737" spans="1:3" x14ac:dyDescent="0.25">
      <c r="A1737" s="32" t="str">
        <f>IF(ISBLANK('Step 1.1 Raw Power Data'!A1737),"-",'Step 1.1 Raw Power Data'!A1737)</f>
        <v>-</v>
      </c>
      <c r="B1737" t="str">
        <f>IF(ISBLANK('Step 1.1 Raw Power Data'!B1737),"-",'Step 1.1 Raw Power Data'!B1737)</f>
        <v>-</v>
      </c>
      <c r="C1737" t="e">
        <f>VLOOKUP(A1737,'Step 1.2 Raw OAT Data'!$A:$B,2)</f>
        <v>#N/A</v>
      </c>
    </row>
    <row r="1738" spans="1:3" x14ac:dyDescent="0.25">
      <c r="A1738" s="32" t="str">
        <f>IF(ISBLANK('Step 1.1 Raw Power Data'!A1738),"-",'Step 1.1 Raw Power Data'!A1738)</f>
        <v>-</v>
      </c>
      <c r="B1738" t="str">
        <f>IF(ISBLANK('Step 1.1 Raw Power Data'!B1738),"-",'Step 1.1 Raw Power Data'!B1738)</f>
        <v>-</v>
      </c>
      <c r="C1738" t="e">
        <f>VLOOKUP(A1738,'Step 1.2 Raw OAT Data'!$A:$B,2)</f>
        <v>#N/A</v>
      </c>
    </row>
    <row r="1739" spans="1:3" x14ac:dyDescent="0.25">
      <c r="A1739" s="32" t="str">
        <f>IF(ISBLANK('Step 1.1 Raw Power Data'!A1739),"-",'Step 1.1 Raw Power Data'!A1739)</f>
        <v>-</v>
      </c>
      <c r="B1739" t="str">
        <f>IF(ISBLANK('Step 1.1 Raw Power Data'!B1739),"-",'Step 1.1 Raw Power Data'!B1739)</f>
        <v>-</v>
      </c>
      <c r="C1739" t="e">
        <f>VLOOKUP(A1739,'Step 1.2 Raw OAT Data'!$A:$B,2)</f>
        <v>#N/A</v>
      </c>
    </row>
    <row r="1740" spans="1:3" x14ac:dyDescent="0.25">
      <c r="A1740" s="32" t="str">
        <f>IF(ISBLANK('Step 1.1 Raw Power Data'!A1740),"-",'Step 1.1 Raw Power Data'!A1740)</f>
        <v>-</v>
      </c>
      <c r="B1740" t="str">
        <f>IF(ISBLANK('Step 1.1 Raw Power Data'!B1740),"-",'Step 1.1 Raw Power Data'!B1740)</f>
        <v>-</v>
      </c>
      <c r="C1740" t="e">
        <f>VLOOKUP(A1740,'Step 1.2 Raw OAT Data'!$A:$B,2)</f>
        <v>#N/A</v>
      </c>
    </row>
    <row r="1741" spans="1:3" x14ac:dyDescent="0.25">
      <c r="A1741" s="32" t="str">
        <f>IF(ISBLANK('Step 1.1 Raw Power Data'!A1741),"-",'Step 1.1 Raw Power Data'!A1741)</f>
        <v>-</v>
      </c>
      <c r="B1741" t="str">
        <f>IF(ISBLANK('Step 1.1 Raw Power Data'!B1741),"-",'Step 1.1 Raw Power Data'!B1741)</f>
        <v>-</v>
      </c>
      <c r="C1741" t="e">
        <f>VLOOKUP(A1741,'Step 1.2 Raw OAT Data'!$A:$B,2)</f>
        <v>#N/A</v>
      </c>
    </row>
    <row r="1742" spans="1:3" x14ac:dyDescent="0.25">
      <c r="A1742" s="32" t="str">
        <f>IF(ISBLANK('Step 1.1 Raw Power Data'!A1742),"-",'Step 1.1 Raw Power Data'!A1742)</f>
        <v>-</v>
      </c>
      <c r="B1742" t="str">
        <f>IF(ISBLANK('Step 1.1 Raw Power Data'!B1742),"-",'Step 1.1 Raw Power Data'!B1742)</f>
        <v>-</v>
      </c>
      <c r="C1742" t="e">
        <f>VLOOKUP(A1742,'Step 1.2 Raw OAT Data'!$A:$B,2)</f>
        <v>#N/A</v>
      </c>
    </row>
    <row r="1743" spans="1:3" x14ac:dyDescent="0.25">
      <c r="A1743" s="32" t="str">
        <f>IF(ISBLANK('Step 1.1 Raw Power Data'!A1743),"-",'Step 1.1 Raw Power Data'!A1743)</f>
        <v>-</v>
      </c>
      <c r="B1743" t="str">
        <f>IF(ISBLANK('Step 1.1 Raw Power Data'!B1743),"-",'Step 1.1 Raw Power Data'!B1743)</f>
        <v>-</v>
      </c>
      <c r="C1743" t="e">
        <f>VLOOKUP(A1743,'Step 1.2 Raw OAT Data'!$A:$B,2)</f>
        <v>#N/A</v>
      </c>
    </row>
    <row r="1744" spans="1:3" x14ac:dyDescent="0.25">
      <c r="A1744" s="32" t="str">
        <f>IF(ISBLANK('Step 1.1 Raw Power Data'!A1744),"-",'Step 1.1 Raw Power Data'!A1744)</f>
        <v>-</v>
      </c>
      <c r="B1744" t="str">
        <f>IF(ISBLANK('Step 1.1 Raw Power Data'!B1744),"-",'Step 1.1 Raw Power Data'!B1744)</f>
        <v>-</v>
      </c>
      <c r="C1744" t="e">
        <f>VLOOKUP(A1744,'Step 1.2 Raw OAT Data'!$A:$B,2)</f>
        <v>#N/A</v>
      </c>
    </row>
    <row r="1745" spans="1:3" x14ac:dyDescent="0.25">
      <c r="A1745" s="32" t="str">
        <f>IF(ISBLANK('Step 1.1 Raw Power Data'!A1745),"-",'Step 1.1 Raw Power Data'!A1745)</f>
        <v>-</v>
      </c>
      <c r="B1745" t="str">
        <f>IF(ISBLANK('Step 1.1 Raw Power Data'!B1745),"-",'Step 1.1 Raw Power Data'!B1745)</f>
        <v>-</v>
      </c>
      <c r="C1745" t="e">
        <f>VLOOKUP(A1745,'Step 1.2 Raw OAT Data'!$A:$B,2)</f>
        <v>#N/A</v>
      </c>
    </row>
    <row r="1746" spans="1:3" x14ac:dyDescent="0.25">
      <c r="A1746" s="32" t="str">
        <f>IF(ISBLANK('Step 1.1 Raw Power Data'!A1746),"-",'Step 1.1 Raw Power Data'!A1746)</f>
        <v>-</v>
      </c>
      <c r="B1746" t="str">
        <f>IF(ISBLANK('Step 1.1 Raw Power Data'!B1746),"-",'Step 1.1 Raw Power Data'!B1746)</f>
        <v>-</v>
      </c>
      <c r="C1746" t="e">
        <f>VLOOKUP(A1746,'Step 1.2 Raw OAT Data'!$A:$B,2)</f>
        <v>#N/A</v>
      </c>
    </row>
    <row r="1747" spans="1:3" x14ac:dyDescent="0.25">
      <c r="A1747" s="32" t="str">
        <f>IF(ISBLANK('Step 1.1 Raw Power Data'!A1747),"-",'Step 1.1 Raw Power Data'!A1747)</f>
        <v>-</v>
      </c>
      <c r="B1747" t="str">
        <f>IF(ISBLANK('Step 1.1 Raw Power Data'!B1747),"-",'Step 1.1 Raw Power Data'!B1747)</f>
        <v>-</v>
      </c>
      <c r="C1747" t="e">
        <f>VLOOKUP(A1747,'Step 1.2 Raw OAT Data'!$A:$B,2)</f>
        <v>#N/A</v>
      </c>
    </row>
    <row r="1748" spans="1:3" x14ac:dyDescent="0.25">
      <c r="A1748" s="32" t="str">
        <f>IF(ISBLANK('Step 1.1 Raw Power Data'!A1748),"-",'Step 1.1 Raw Power Data'!A1748)</f>
        <v>-</v>
      </c>
      <c r="B1748" t="str">
        <f>IF(ISBLANK('Step 1.1 Raw Power Data'!B1748),"-",'Step 1.1 Raw Power Data'!B1748)</f>
        <v>-</v>
      </c>
      <c r="C1748" t="e">
        <f>VLOOKUP(A1748,'Step 1.2 Raw OAT Data'!$A:$B,2)</f>
        <v>#N/A</v>
      </c>
    </row>
    <row r="1749" spans="1:3" x14ac:dyDescent="0.25">
      <c r="A1749" s="32" t="str">
        <f>IF(ISBLANK('Step 1.1 Raw Power Data'!A1749),"-",'Step 1.1 Raw Power Data'!A1749)</f>
        <v>-</v>
      </c>
      <c r="B1749" t="str">
        <f>IF(ISBLANK('Step 1.1 Raw Power Data'!B1749),"-",'Step 1.1 Raw Power Data'!B1749)</f>
        <v>-</v>
      </c>
      <c r="C1749" t="e">
        <f>VLOOKUP(A1749,'Step 1.2 Raw OAT Data'!$A:$B,2)</f>
        <v>#N/A</v>
      </c>
    </row>
    <row r="1750" spans="1:3" x14ac:dyDescent="0.25">
      <c r="A1750" s="32" t="str">
        <f>IF(ISBLANK('Step 1.1 Raw Power Data'!A1750),"-",'Step 1.1 Raw Power Data'!A1750)</f>
        <v>-</v>
      </c>
      <c r="B1750" t="str">
        <f>IF(ISBLANK('Step 1.1 Raw Power Data'!B1750),"-",'Step 1.1 Raw Power Data'!B1750)</f>
        <v>-</v>
      </c>
      <c r="C1750" t="e">
        <f>VLOOKUP(A1750,'Step 1.2 Raw OAT Data'!$A:$B,2)</f>
        <v>#N/A</v>
      </c>
    </row>
    <row r="1751" spans="1:3" x14ac:dyDescent="0.25">
      <c r="A1751" s="32" t="str">
        <f>IF(ISBLANK('Step 1.1 Raw Power Data'!A1751),"-",'Step 1.1 Raw Power Data'!A1751)</f>
        <v>-</v>
      </c>
      <c r="B1751" t="str">
        <f>IF(ISBLANK('Step 1.1 Raw Power Data'!B1751),"-",'Step 1.1 Raw Power Data'!B1751)</f>
        <v>-</v>
      </c>
      <c r="C1751" t="e">
        <f>VLOOKUP(A1751,'Step 1.2 Raw OAT Data'!$A:$B,2)</f>
        <v>#N/A</v>
      </c>
    </row>
    <row r="1752" spans="1:3" x14ac:dyDescent="0.25">
      <c r="A1752" s="32" t="str">
        <f>IF(ISBLANK('Step 1.1 Raw Power Data'!A1752),"-",'Step 1.1 Raw Power Data'!A1752)</f>
        <v>-</v>
      </c>
      <c r="B1752" t="str">
        <f>IF(ISBLANK('Step 1.1 Raw Power Data'!B1752),"-",'Step 1.1 Raw Power Data'!B1752)</f>
        <v>-</v>
      </c>
      <c r="C1752" t="e">
        <f>VLOOKUP(A1752,'Step 1.2 Raw OAT Data'!$A:$B,2)</f>
        <v>#N/A</v>
      </c>
    </row>
    <row r="1753" spans="1:3" x14ac:dyDescent="0.25">
      <c r="A1753" s="32" t="str">
        <f>IF(ISBLANK('Step 1.1 Raw Power Data'!A1753),"-",'Step 1.1 Raw Power Data'!A1753)</f>
        <v>-</v>
      </c>
      <c r="B1753" t="str">
        <f>IF(ISBLANK('Step 1.1 Raw Power Data'!B1753),"-",'Step 1.1 Raw Power Data'!B1753)</f>
        <v>-</v>
      </c>
      <c r="C1753" t="e">
        <f>VLOOKUP(A1753,'Step 1.2 Raw OAT Data'!$A:$B,2)</f>
        <v>#N/A</v>
      </c>
    </row>
    <row r="1754" spans="1:3" x14ac:dyDescent="0.25">
      <c r="A1754" s="32" t="str">
        <f>IF(ISBLANK('Step 1.1 Raw Power Data'!A1754),"-",'Step 1.1 Raw Power Data'!A1754)</f>
        <v>-</v>
      </c>
      <c r="B1754" t="str">
        <f>IF(ISBLANK('Step 1.1 Raw Power Data'!B1754),"-",'Step 1.1 Raw Power Data'!B1754)</f>
        <v>-</v>
      </c>
      <c r="C1754" t="e">
        <f>VLOOKUP(A1754,'Step 1.2 Raw OAT Data'!$A:$B,2)</f>
        <v>#N/A</v>
      </c>
    </row>
    <row r="1755" spans="1:3" x14ac:dyDescent="0.25">
      <c r="A1755" s="32" t="str">
        <f>IF(ISBLANK('Step 1.1 Raw Power Data'!A1755),"-",'Step 1.1 Raw Power Data'!A1755)</f>
        <v>-</v>
      </c>
      <c r="B1755" t="str">
        <f>IF(ISBLANK('Step 1.1 Raw Power Data'!B1755),"-",'Step 1.1 Raw Power Data'!B1755)</f>
        <v>-</v>
      </c>
      <c r="C1755" t="e">
        <f>VLOOKUP(A1755,'Step 1.2 Raw OAT Data'!$A:$B,2)</f>
        <v>#N/A</v>
      </c>
    </row>
    <row r="1756" spans="1:3" x14ac:dyDescent="0.25">
      <c r="A1756" s="32" t="str">
        <f>IF(ISBLANK('Step 1.1 Raw Power Data'!A1756),"-",'Step 1.1 Raw Power Data'!A1756)</f>
        <v>-</v>
      </c>
      <c r="B1756" t="str">
        <f>IF(ISBLANK('Step 1.1 Raw Power Data'!B1756),"-",'Step 1.1 Raw Power Data'!B1756)</f>
        <v>-</v>
      </c>
      <c r="C1756" t="e">
        <f>VLOOKUP(A1756,'Step 1.2 Raw OAT Data'!$A:$B,2)</f>
        <v>#N/A</v>
      </c>
    </row>
    <row r="1757" spans="1:3" x14ac:dyDescent="0.25">
      <c r="A1757" s="32" t="str">
        <f>IF(ISBLANK('Step 1.1 Raw Power Data'!A1757),"-",'Step 1.1 Raw Power Data'!A1757)</f>
        <v>-</v>
      </c>
      <c r="B1757" t="str">
        <f>IF(ISBLANK('Step 1.1 Raw Power Data'!B1757),"-",'Step 1.1 Raw Power Data'!B1757)</f>
        <v>-</v>
      </c>
      <c r="C1757" t="e">
        <f>VLOOKUP(A1757,'Step 1.2 Raw OAT Data'!$A:$B,2)</f>
        <v>#N/A</v>
      </c>
    </row>
    <row r="1758" spans="1:3" x14ac:dyDescent="0.25">
      <c r="A1758" s="32" t="str">
        <f>IF(ISBLANK('Step 1.1 Raw Power Data'!A1758),"-",'Step 1.1 Raw Power Data'!A1758)</f>
        <v>-</v>
      </c>
      <c r="B1758" t="str">
        <f>IF(ISBLANK('Step 1.1 Raw Power Data'!B1758),"-",'Step 1.1 Raw Power Data'!B1758)</f>
        <v>-</v>
      </c>
      <c r="C1758" t="e">
        <f>VLOOKUP(A1758,'Step 1.2 Raw OAT Data'!$A:$B,2)</f>
        <v>#N/A</v>
      </c>
    </row>
    <row r="1759" spans="1:3" x14ac:dyDescent="0.25">
      <c r="A1759" s="32" t="str">
        <f>IF(ISBLANK('Step 1.1 Raw Power Data'!A1759),"-",'Step 1.1 Raw Power Data'!A1759)</f>
        <v>-</v>
      </c>
      <c r="B1759" t="str">
        <f>IF(ISBLANK('Step 1.1 Raw Power Data'!B1759),"-",'Step 1.1 Raw Power Data'!B1759)</f>
        <v>-</v>
      </c>
      <c r="C1759" t="e">
        <f>VLOOKUP(A1759,'Step 1.2 Raw OAT Data'!$A:$B,2)</f>
        <v>#N/A</v>
      </c>
    </row>
    <row r="1760" spans="1:3" x14ac:dyDescent="0.25">
      <c r="A1760" s="32" t="str">
        <f>IF(ISBLANK('Step 1.1 Raw Power Data'!A1760),"-",'Step 1.1 Raw Power Data'!A1760)</f>
        <v>-</v>
      </c>
      <c r="B1760" t="str">
        <f>IF(ISBLANK('Step 1.1 Raw Power Data'!B1760),"-",'Step 1.1 Raw Power Data'!B1760)</f>
        <v>-</v>
      </c>
      <c r="C1760" t="e">
        <f>VLOOKUP(A1760,'Step 1.2 Raw OAT Data'!$A:$B,2)</f>
        <v>#N/A</v>
      </c>
    </row>
    <row r="1761" spans="1:3" x14ac:dyDescent="0.25">
      <c r="A1761" s="32" t="str">
        <f>IF(ISBLANK('Step 1.1 Raw Power Data'!A1761),"-",'Step 1.1 Raw Power Data'!A1761)</f>
        <v>-</v>
      </c>
      <c r="B1761" t="str">
        <f>IF(ISBLANK('Step 1.1 Raw Power Data'!B1761),"-",'Step 1.1 Raw Power Data'!B1761)</f>
        <v>-</v>
      </c>
      <c r="C1761" t="e">
        <f>VLOOKUP(A1761,'Step 1.2 Raw OAT Data'!$A:$B,2)</f>
        <v>#N/A</v>
      </c>
    </row>
    <row r="1762" spans="1:3" x14ac:dyDescent="0.25">
      <c r="A1762" s="32" t="str">
        <f>IF(ISBLANK('Step 1.1 Raw Power Data'!A1762),"-",'Step 1.1 Raw Power Data'!A1762)</f>
        <v>-</v>
      </c>
      <c r="B1762" t="str">
        <f>IF(ISBLANK('Step 1.1 Raw Power Data'!B1762),"-",'Step 1.1 Raw Power Data'!B1762)</f>
        <v>-</v>
      </c>
      <c r="C1762" t="e">
        <f>VLOOKUP(A1762,'Step 1.2 Raw OAT Data'!$A:$B,2)</f>
        <v>#N/A</v>
      </c>
    </row>
    <row r="1763" spans="1:3" x14ac:dyDescent="0.25">
      <c r="A1763" s="32" t="str">
        <f>IF(ISBLANK('Step 1.1 Raw Power Data'!A1763),"-",'Step 1.1 Raw Power Data'!A1763)</f>
        <v>-</v>
      </c>
      <c r="B1763" t="str">
        <f>IF(ISBLANK('Step 1.1 Raw Power Data'!B1763),"-",'Step 1.1 Raw Power Data'!B1763)</f>
        <v>-</v>
      </c>
      <c r="C1763" t="e">
        <f>VLOOKUP(A1763,'Step 1.2 Raw OAT Data'!$A:$B,2)</f>
        <v>#N/A</v>
      </c>
    </row>
    <row r="1764" spans="1:3" x14ac:dyDescent="0.25">
      <c r="A1764" s="32" t="str">
        <f>IF(ISBLANK('Step 1.1 Raw Power Data'!A1764),"-",'Step 1.1 Raw Power Data'!A1764)</f>
        <v>-</v>
      </c>
      <c r="B1764" t="str">
        <f>IF(ISBLANK('Step 1.1 Raw Power Data'!B1764),"-",'Step 1.1 Raw Power Data'!B1764)</f>
        <v>-</v>
      </c>
      <c r="C1764" t="e">
        <f>VLOOKUP(A1764,'Step 1.2 Raw OAT Data'!$A:$B,2)</f>
        <v>#N/A</v>
      </c>
    </row>
    <row r="1765" spans="1:3" x14ac:dyDescent="0.25">
      <c r="A1765" s="32" t="str">
        <f>IF(ISBLANK('Step 1.1 Raw Power Data'!A1765),"-",'Step 1.1 Raw Power Data'!A1765)</f>
        <v>-</v>
      </c>
      <c r="B1765" t="str">
        <f>IF(ISBLANK('Step 1.1 Raw Power Data'!B1765),"-",'Step 1.1 Raw Power Data'!B1765)</f>
        <v>-</v>
      </c>
      <c r="C1765" t="e">
        <f>VLOOKUP(A1765,'Step 1.2 Raw OAT Data'!$A:$B,2)</f>
        <v>#N/A</v>
      </c>
    </row>
    <row r="1766" spans="1:3" x14ac:dyDescent="0.25">
      <c r="A1766" s="32" t="str">
        <f>IF(ISBLANK('Step 1.1 Raw Power Data'!A1766),"-",'Step 1.1 Raw Power Data'!A1766)</f>
        <v>-</v>
      </c>
      <c r="B1766" t="str">
        <f>IF(ISBLANK('Step 1.1 Raw Power Data'!B1766),"-",'Step 1.1 Raw Power Data'!B1766)</f>
        <v>-</v>
      </c>
      <c r="C1766" t="e">
        <f>VLOOKUP(A1766,'Step 1.2 Raw OAT Data'!$A:$B,2)</f>
        <v>#N/A</v>
      </c>
    </row>
    <row r="1767" spans="1:3" x14ac:dyDescent="0.25">
      <c r="A1767" s="32" t="str">
        <f>IF(ISBLANK('Step 1.1 Raw Power Data'!A1767),"-",'Step 1.1 Raw Power Data'!A1767)</f>
        <v>-</v>
      </c>
      <c r="B1767" t="str">
        <f>IF(ISBLANK('Step 1.1 Raw Power Data'!B1767),"-",'Step 1.1 Raw Power Data'!B1767)</f>
        <v>-</v>
      </c>
      <c r="C1767" t="e">
        <f>VLOOKUP(A1767,'Step 1.2 Raw OAT Data'!$A:$B,2)</f>
        <v>#N/A</v>
      </c>
    </row>
    <row r="1768" spans="1:3" x14ac:dyDescent="0.25">
      <c r="A1768" s="32" t="str">
        <f>IF(ISBLANK('Step 1.1 Raw Power Data'!A1768),"-",'Step 1.1 Raw Power Data'!A1768)</f>
        <v>-</v>
      </c>
      <c r="B1768" t="str">
        <f>IF(ISBLANK('Step 1.1 Raw Power Data'!B1768),"-",'Step 1.1 Raw Power Data'!B1768)</f>
        <v>-</v>
      </c>
      <c r="C1768" t="e">
        <f>VLOOKUP(A1768,'Step 1.2 Raw OAT Data'!$A:$B,2)</f>
        <v>#N/A</v>
      </c>
    </row>
    <row r="1769" spans="1:3" x14ac:dyDescent="0.25">
      <c r="A1769" s="32" t="str">
        <f>IF(ISBLANK('Step 1.1 Raw Power Data'!A1769),"-",'Step 1.1 Raw Power Data'!A1769)</f>
        <v>-</v>
      </c>
      <c r="B1769" t="str">
        <f>IF(ISBLANK('Step 1.1 Raw Power Data'!B1769),"-",'Step 1.1 Raw Power Data'!B1769)</f>
        <v>-</v>
      </c>
      <c r="C1769" t="e">
        <f>VLOOKUP(A1769,'Step 1.2 Raw OAT Data'!$A:$B,2)</f>
        <v>#N/A</v>
      </c>
    </row>
    <row r="1770" spans="1:3" x14ac:dyDescent="0.25">
      <c r="A1770" s="32" t="str">
        <f>IF(ISBLANK('Step 1.1 Raw Power Data'!A1770),"-",'Step 1.1 Raw Power Data'!A1770)</f>
        <v>-</v>
      </c>
      <c r="B1770" t="str">
        <f>IF(ISBLANK('Step 1.1 Raw Power Data'!B1770),"-",'Step 1.1 Raw Power Data'!B1770)</f>
        <v>-</v>
      </c>
      <c r="C1770" t="e">
        <f>VLOOKUP(A1770,'Step 1.2 Raw OAT Data'!$A:$B,2)</f>
        <v>#N/A</v>
      </c>
    </row>
    <row r="1771" spans="1:3" x14ac:dyDescent="0.25">
      <c r="A1771" s="32" t="str">
        <f>IF(ISBLANK('Step 1.1 Raw Power Data'!A1771),"-",'Step 1.1 Raw Power Data'!A1771)</f>
        <v>-</v>
      </c>
      <c r="B1771" t="str">
        <f>IF(ISBLANK('Step 1.1 Raw Power Data'!B1771),"-",'Step 1.1 Raw Power Data'!B1771)</f>
        <v>-</v>
      </c>
      <c r="C1771" t="e">
        <f>VLOOKUP(A1771,'Step 1.2 Raw OAT Data'!$A:$B,2)</f>
        <v>#N/A</v>
      </c>
    </row>
    <row r="1772" spans="1:3" x14ac:dyDescent="0.25">
      <c r="A1772" s="32" t="str">
        <f>IF(ISBLANK('Step 1.1 Raw Power Data'!A1772),"-",'Step 1.1 Raw Power Data'!A1772)</f>
        <v>-</v>
      </c>
      <c r="B1772" t="str">
        <f>IF(ISBLANK('Step 1.1 Raw Power Data'!B1772),"-",'Step 1.1 Raw Power Data'!B1772)</f>
        <v>-</v>
      </c>
      <c r="C1772" t="e">
        <f>VLOOKUP(A1772,'Step 1.2 Raw OAT Data'!$A:$B,2)</f>
        <v>#N/A</v>
      </c>
    </row>
    <row r="1773" spans="1:3" x14ac:dyDescent="0.25">
      <c r="A1773" s="32" t="str">
        <f>IF(ISBLANK('Step 1.1 Raw Power Data'!A1773),"-",'Step 1.1 Raw Power Data'!A1773)</f>
        <v>-</v>
      </c>
      <c r="B1773" t="str">
        <f>IF(ISBLANK('Step 1.1 Raw Power Data'!B1773),"-",'Step 1.1 Raw Power Data'!B1773)</f>
        <v>-</v>
      </c>
      <c r="C1773" t="e">
        <f>VLOOKUP(A1773,'Step 1.2 Raw OAT Data'!$A:$B,2)</f>
        <v>#N/A</v>
      </c>
    </row>
    <row r="1774" spans="1:3" x14ac:dyDescent="0.25">
      <c r="A1774" s="32" t="str">
        <f>IF(ISBLANK('Step 1.1 Raw Power Data'!A1774),"-",'Step 1.1 Raw Power Data'!A1774)</f>
        <v>-</v>
      </c>
      <c r="B1774" t="str">
        <f>IF(ISBLANK('Step 1.1 Raw Power Data'!B1774),"-",'Step 1.1 Raw Power Data'!B1774)</f>
        <v>-</v>
      </c>
      <c r="C1774" t="e">
        <f>VLOOKUP(A1774,'Step 1.2 Raw OAT Data'!$A:$B,2)</f>
        <v>#N/A</v>
      </c>
    </row>
    <row r="1775" spans="1:3" x14ac:dyDescent="0.25">
      <c r="A1775" s="32" t="str">
        <f>IF(ISBLANK('Step 1.1 Raw Power Data'!A1775),"-",'Step 1.1 Raw Power Data'!A1775)</f>
        <v>-</v>
      </c>
      <c r="B1775" t="str">
        <f>IF(ISBLANK('Step 1.1 Raw Power Data'!B1775),"-",'Step 1.1 Raw Power Data'!B1775)</f>
        <v>-</v>
      </c>
      <c r="C1775" t="e">
        <f>VLOOKUP(A1775,'Step 1.2 Raw OAT Data'!$A:$B,2)</f>
        <v>#N/A</v>
      </c>
    </row>
    <row r="1776" spans="1:3" x14ac:dyDescent="0.25">
      <c r="A1776" s="32" t="str">
        <f>IF(ISBLANK('Step 1.1 Raw Power Data'!A1776),"-",'Step 1.1 Raw Power Data'!A1776)</f>
        <v>-</v>
      </c>
      <c r="B1776" t="str">
        <f>IF(ISBLANK('Step 1.1 Raw Power Data'!B1776),"-",'Step 1.1 Raw Power Data'!B1776)</f>
        <v>-</v>
      </c>
      <c r="C1776" t="e">
        <f>VLOOKUP(A1776,'Step 1.2 Raw OAT Data'!$A:$B,2)</f>
        <v>#N/A</v>
      </c>
    </row>
    <row r="1777" spans="1:3" x14ac:dyDescent="0.25">
      <c r="A1777" s="32" t="str">
        <f>IF(ISBLANK('Step 1.1 Raw Power Data'!A1777),"-",'Step 1.1 Raw Power Data'!A1777)</f>
        <v>-</v>
      </c>
      <c r="B1777" t="str">
        <f>IF(ISBLANK('Step 1.1 Raw Power Data'!B1777),"-",'Step 1.1 Raw Power Data'!B1777)</f>
        <v>-</v>
      </c>
      <c r="C1777" t="e">
        <f>VLOOKUP(A1777,'Step 1.2 Raw OAT Data'!$A:$B,2)</f>
        <v>#N/A</v>
      </c>
    </row>
    <row r="1778" spans="1:3" x14ac:dyDescent="0.25">
      <c r="A1778" s="32" t="str">
        <f>IF(ISBLANK('Step 1.1 Raw Power Data'!A1778),"-",'Step 1.1 Raw Power Data'!A1778)</f>
        <v>-</v>
      </c>
      <c r="B1778" t="str">
        <f>IF(ISBLANK('Step 1.1 Raw Power Data'!B1778),"-",'Step 1.1 Raw Power Data'!B1778)</f>
        <v>-</v>
      </c>
      <c r="C1778" t="e">
        <f>VLOOKUP(A1778,'Step 1.2 Raw OAT Data'!$A:$B,2)</f>
        <v>#N/A</v>
      </c>
    </row>
    <row r="1779" spans="1:3" x14ac:dyDescent="0.25">
      <c r="A1779" s="32" t="str">
        <f>IF(ISBLANK('Step 1.1 Raw Power Data'!A1779),"-",'Step 1.1 Raw Power Data'!A1779)</f>
        <v>-</v>
      </c>
      <c r="B1779" t="str">
        <f>IF(ISBLANK('Step 1.1 Raw Power Data'!B1779),"-",'Step 1.1 Raw Power Data'!B1779)</f>
        <v>-</v>
      </c>
      <c r="C1779" t="e">
        <f>VLOOKUP(A1779,'Step 1.2 Raw OAT Data'!$A:$B,2)</f>
        <v>#N/A</v>
      </c>
    </row>
    <row r="1780" spans="1:3" x14ac:dyDescent="0.25">
      <c r="A1780" s="32" t="str">
        <f>IF(ISBLANK('Step 1.1 Raw Power Data'!A1780),"-",'Step 1.1 Raw Power Data'!A1780)</f>
        <v>-</v>
      </c>
      <c r="B1780" t="str">
        <f>IF(ISBLANK('Step 1.1 Raw Power Data'!B1780),"-",'Step 1.1 Raw Power Data'!B1780)</f>
        <v>-</v>
      </c>
      <c r="C1780" t="e">
        <f>VLOOKUP(A1780,'Step 1.2 Raw OAT Data'!$A:$B,2)</f>
        <v>#N/A</v>
      </c>
    </row>
    <row r="1781" spans="1:3" x14ac:dyDescent="0.25">
      <c r="A1781" s="32" t="str">
        <f>IF(ISBLANK('Step 1.1 Raw Power Data'!A1781),"-",'Step 1.1 Raw Power Data'!A1781)</f>
        <v>-</v>
      </c>
      <c r="B1781" t="str">
        <f>IF(ISBLANK('Step 1.1 Raw Power Data'!B1781),"-",'Step 1.1 Raw Power Data'!B1781)</f>
        <v>-</v>
      </c>
      <c r="C1781" t="e">
        <f>VLOOKUP(A1781,'Step 1.2 Raw OAT Data'!$A:$B,2)</f>
        <v>#N/A</v>
      </c>
    </row>
    <row r="1782" spans="1:3" x14ac:dyDescent="0.25">
      <c r="A1782" s="32" t="str">
        <f>IF(ISBLANK('Step 1.1 Raw Power Data'!A1782),"-",'Step 1.1 Raw Power Data'!A1782)</f>
        <v>-</v>
      </c>
      <c r="B1782" t="str">
        <f>IF(ISBLANK('Step 1.1 Raw Power Data'!B1782),"-",'Step 1.1 Raw Power Data'!B1782)</f>
        <v>-</v>
      </c>
      <c r="C1782" t="e">
        <f>VLOOKUP(A1782,'Step 1.2 Raw OAT Data'!$A:$B,2)</f>
        <v>#N/A</v>
      </c>
    </row>
    <row r="1783" spans="1:3" x14ac:dyDescent="0.25">
      <c r="A1783" s="32" t="str">
        <f>IF(ISBLANK('Step 1.1 Raw Power Data'!A1783),"-",'Step 1.1 Raw Power Data'!A1783)</f>
        <v>-</v>
      </c>
      <c r="B1783" t="str">
        <f>IF(ISBLANK('Step 1.1 Raw Power Data'!B1783),"-",'Step 1.1 Raw Power Data'!B1783)</f>
        <v>-</v>
      </c>
      <c r="C1783" t="e">
        <f>VLOOKUP(A1783,'Step 1.2 Raw OAT Data'!$A:$B,2)</f>
        <v>#N/A</v>
      </c>
    </row>
    <row r="1784" spans="1:3" x14ac:dyDescent="0.25">
      <c r="A1784" s="32" t="str">
        <f>IF(ISBLANK('Step 1.1 Raw Power Data'!A1784),"-",'Step 1.1 Raw Power Data'!A1784)</f>
        <v>-</v>
      </c>
      <c r="B1784" t="str">
        <f>IF(ISBLANK('Step 1.1 Raw Power Data'!B1784),"-",'Step 1.1 Raw Power Data'!B1784)</f>
        <v>-</v>
      </c>
      <c r="C1784" t="e">
        <f>VLOOKUP(A1784,'Step 1.2 Raw OAT Data'!$A:$B,2)</f>
        <v>#N/A</v>
      </c>
    </row>
    <row r="1785" spans="1:3" x14ac:dyDescent="0.25">
      <c r="A1785" s="32" t="str">
        <f>IF(ISBLANK('Step 1.1 Raw Power Data'!A1785),"-",'Step 1.1 Raw Power Data'!A1785)</f>
        <v>-</v>
      </c>
      <c r="B1785" t="str">
        <f>IF(ISBLANK('Step 1.1 Raw Power Data'!B1785),"-",'Step 1.1 Raw Power Data'!B1785)</f>
        <v>-</v>
      </c>
      <c r="C1785" t="e">
        <f>VLOOKUP(A1785,'Step 1.2 Raw OAT Data'!$A:$B,2)</f>
        <v>#N/A</v>
      </c>
    </row>
    <row r="1786" spans="1:3" x14ac:dyDescent="0.25">
      <c r="A1786" s="32" t="str">
        <f>IF(ISBLANK('Step 1.1 Raw Power Data'!A1786),"-",'Step 1.1 Raw Power Data'!A1786)</f>
        <v>-</v>
      </c>
      <c r="B1786" t="str">
        <f>IF(ISBLANK('Step 1.1 Raw Power Data'!B1786),"-",'Step 1.1 Raw Power Data'!B1786)</f>
        <v>-</v>
      </c>
      <c r="C1786" t="e">
        <f>VLOOKUP(A1786,'Step 1.2 Raw OAT Data'!$A:$B,2)</f>
        <v>#N/A</v>
      </c>
    </row>
    <row r="1787" spans="1:3" x14ac:dyDescent="0.25">
      <c r="A1787" s="32" t="str">
        <f>IF(ISBLANK('Step 1.1 Raw Power Data'!A1787),"-",'Step 1.1 Raw Power Data'!A1787)</f>
        <v>-</v>
      </c>
      <c r="B1787" t="str">
        <f>IF(ISBLANK('Step 1.1 Raw Power Data'!B1787),"-",'Step 1.1 Raw Power Data'!B1787)</f>
        <v>-</v>
      </c>
      <c r="C1787" t="e">
        <f>VLOOKUP(A1787,'Step 1.2 Raw OAT Data'!$A:$B,2)</f>
        <v>#N/A</v>
      </c>
    </row>
    <row r="1788" spans="1:3" x14ac:dyDescent="0.25">
      <c r="A1788" s="32" t="str">
        <f>IF(ISBLANK('Step 1.1 Raw Power Data'!A1788),"-",'Step 1.1 Raw Power Data'!A1788)</f>
        <v>-</v>
      </c>
      <c r="B1788" t="str">
        <f>IF(ISBLANK('Step 1.1 Raw Power Data'!B1788),"-",'Step 1.1 Raw Power Data'!B1788)</f>
        <v>-</v>
      </c>
      <c r="C1788" t="e">
        <f>VLOOKUP(A1788,'Step 1.2 Raw OAT Data'!$A:$B,2)</f>
        <v>#N/A</v>
      </c>
    </row>
    <row r="1789" spans="1:3" x14ac:dyDescent="0.25">
      <c r="A1789" s="32" t="str">
        <f>IF(ISBLANK('Step 1.1 Raw Power Data'!A1789),"-",'Step 1.1 Raw Power Data'!A1789)</f>
        <v>-</v>
      </c>
      <c r="B1789" t="str">
        <f>IF(ISBLANK('Step 1.1 Raw Power Data'!B1789),"-",'Step 1.1 Raw Power Data'!B1789)</f>
        <v>-</v>
      </c>
      <c r="C1789" t="e">
        <f>VLOOKUP(A1789,'Step 1.2 Raw OAT Data'!$A:$B,2)</f>
        <v>#N/A</v>
      </c>
    </row>
    <row r="1790" spans="1:3" x14ac:dyDescent="0.25">
      <c r="A1790" s="32" t="str">
        <f>IF(ISBLANK('Step 1.1 Raw Power Data'!A1790),"-",'Step 1.1 Raw Power Data'!A1790)</f>
        <v>-</v>
      </c>
      <c r="B1790" t="str">
        <f>IF(ISBLANK('Step 1.1 Raw Power Data'!B1790),"-",'Step 1.1 Raw Power Data'!B1790)</f>
        <v>-</v>
      </c>
      <c r="C1790" t="e">
        <f>VLOOKUP(A1790,'Step 1.2 Raw OAT Data'!$A:$B,2)</f>
        <v>#N/A</v>
      </c>
    </row>
    <row r="1791" spans="1:3" x14ac:dyDescent="0.25">
      <c r="A1791" s="32" t="str">
        <f>IF(ISBLANK('Step 1.1 Raw Power Data'!A1791),"-",'Step 1.1 Raw Power Data'!A1791)</f>
        <v>-</v>
      </c>
      <c r="B1791" t="str">
        <f>IF(ISBLANK('Step 1.1 Raw Power Data'!B1791),"-",'Step 1.1 Raw Power Data'!B1791)</f>
        <v>-</v>
      </c>
      <c r="C1791" t="e">
        <f>VLOOKUP(A1791,'Step 1.2 Raw OAT Data'!$A:$B,2)</f>
        <v>#N/A</v>
      </c>
    </row>
    <row r="1792" spans="1:3" x14ac:dyDescent="0.25">
      <c r="A1792" s="32" t="str">
        <f>IF(ISBLANK('Step 1.1 Raw Power Data'!A1792),"-",'Step 1.1 Raw Power Data'!A1792)</f>
        <v>-</v>
      </c>
      <c r="B1792" t="str">
        <f>IF(ISBLANK('Step 1.1 Raw Power Data'!B1792),"-",'Step 1.1 Raw Power Data'!B1792)</f>
        <v>-</v>
      </c>
      <c r="C1792" t="e">
        <f>VLOOKUP(A1792,'Step 1.2 Raw OAT Data'!$A:$B,2)</f>
        <v>#N/A</v>
      </c>
    </row>
    <row r="1793" spans="1:3" x14ac:dyDescent="0.25">
      <c r="A1793" s="32" t="str">
        <f>IF(ISBLANK('Step 1.1 Raw Power Data'!A1793),"-",'Step 1.1 Raw Power Data'!A1793)</f>
        <v>-</v>
      </c>
      <c r="B1793" t="str">
        <f>IF(ISBLANK('Step 1.1 Raw Power Data'!B1793),"-",'Step 1.1 Raw Power Data'!B1793)</f>
        <v>-</v>
      </c>
      <c r="C1793" t="e">
        <f>VLOOKUP(A1793,'Step 1.2 Raw OAT Data'!$A:$B,2)</f>
        <v>#N/A</v>
      </c>
    </row>
    <row r="1794" spans="1:3" x14ac:dyDescent="0.25">
      <c r="A1794" s="32" t="str">
        <f>IF(ISBLANK('Step 1.1 Raw Power Data'!A1794),"-",'Step 1.1 Raw Power Data'!A1794)</f>
        <v>-</v>
      </c>
      <c r="B1794" t="str">
        <f>IF(ISBLANK('Step 1.1 Raw Power Data'!B1794),"-",'Step 1.1 Raw Power Data'!B1794)</f>
        <v>-</v>
      </c>
      <c r="C1794" t="e">
        <f>VLOOKUP(A1794,'Step 1.2 Raw OAT Data'!$A:$B,2)</f>
        <v>#N/A</v>
      </c>
    </row>
    <row r="1795" spans="1:3" x14ac:dyDescent="0.25">
      <c r="A1795" s="32" t="str">
        <f>IF(ISBLANK('Step 1.1 Raw Power Data'!A1795),"-",'Step 1.1 Raw Power Data'!A1795)</f>
        <v>-</v>
      </c>
      <c r="B1795" t="str">
        <f>IF(ISBLANK('Step 1.1 Raw Power Data'!B1795),"-",'Step 1.1 Raw Power Data'!B1795)</f>
        <v>-</v>
      </c>
      <c r="C1795" t="e">
        <f>VLOOKUP(A1795,'Step 1.2 Raw OAT Data'!$A:$B,2)</f>
        <v>#N/A</v>
      </c>
    </row>
    <row r="1796" spans="1:3" x14ac:dyDescent="0.25">
      <c r="A1796" s="32" t="str">
        <f>IF(ISBLANK('Step 1.1 Raw Power Data'!A1796),"-",'Step 1.1 Raw Power Data'!A1796)</f>
        <v>-</v>
      </c>
      <c r="B1796" t="str">
        <f>IF(ISBLANK('Step 1.1 Raw Power Data'!B1796),"-",'Step 1.1 Raw Power Data'!B1796)</f>
        <v>-</v>
      </c>
      <c r="C1796" t="e">
        <f>VLOOKUP(A1796,'Step 1.2 Raw OAT Data'!$A:$B,2)</f>
        <v>#N/A</v>
      </c>
    </row>
    <row r="1797" spans="1:3" x14ac:dyDescent="0.25">
      <c r="A1797" s="32" t="str">
        <f>IF(ISBLANK('Step 1.1 Raw Power Data'!A1797),"-",'Step 1.1 Raw Power Data'!A1797)</f>
        <v>-</v>
      </c>
      <c r="B1797" t="str">
        <f>IF(ISBLANK('Step 1.1 Raw Power Data'!B1797),"-",'Step 1.1 Raw Power Data'!B1797)</f>
        <v>-</v>
      </c>
      <c r="C1797" t="e">
        <f>VLOOKUP(A1797,'Step 1.2 Raw OAT Data'!$A:$B,2)</f>
        <v>#N/A</v>
      </c>
    </row>
    <row r="1798" spans="1:3" x14ac:dyDescent="0.25">
      <c r="A1798" s="32" t="str">
        <f>IF(ISBLANK('Step 1.1 Raw Power Data'!A1798),"-",'Step 1.1 Raw Power Data'!A1798)</f>
        <v>-</v>
      </c>
      <c r="B1798" t="str">
        <f>IF(ISBLANK('Step 1.1 Raw Power Data'!B1798),"-",'Step 1.1 Raw Power Data'!B1798)</f>
        <v>-</v>
      </c>
      <c r="C1798" t="e">
        <f>VLOOKUP(A1798,'Step 1.2 Raw OAT Data'!$A:$B,2)</f>
        <v>#N/A</v>
      </c>
    </row>
    <row r="1799" spans="1:3" x14ac:dyDescent="0.25">
      <c r="A1799" s="32" t="str">
        <f>IF(ISBLANK('Step 1.1 Raw Power Data'!A1799),"-",'Step 1.1 Raw Power Data'!A1799)</f>
        <v>-</v>
      </c>
      <c r="B1799" t="str">
        <f>IF(ISBLANK('Step 1.1 Raw Power Data'!B1799),"-",'Step 1.1 Raw Power Data'!B1799)</f>
        <v>-</v>
      </c>
      <c r="C1799" t="e">
        <f>VLOOKUP(A1799,'Step 1.2 Raw OAT Data'!$A:$B,2)</f>
        <v>#N/A</v>
      </c>
    </row>
    <row r="1800" spans="1:3" x14ac:dyDescent="0.25">
      <c r="A1800" s="32" t="str">
        <f>IF(ISBLANK('Step 1.1 Raw Power Data'!A1800),"-",'Step 1.1 Raw Power Data'!A1800)</f>
        <v>-</v>
      </c>
      <c r="B1800" t="str">
        <f>IF(ISBLANK('Step 1.1 Raw Power Data'!B1800),"-",'Step 1.1 Raw Power Data'!B1800)</f>
        <v>-</v>
      </c>
      <c r="C1800" t="e">
        <f>VLOOKUP(A1800,'Step 1.2 Raw OAT Data'!$A:$B,2)</f>
        <v>#N/A</v>
      </c>
    </row>
    <row r="1801" spans="1:3" x14ac:dyDescent="0.25">
      <c r="A1801" s="32" t="str">
        <f>IF(ISBLANK('Step 1.1 Raw Power Data'!A1801),"-",'Step 1.1 Raw Power Data'!A1801)</f>
        <v>-</v>
      </c>
      <c r="B1801" t="str">
        <f>IF(ISBLANK('Step 1.1 Raw Power Data'!B1801),"-",'Step 1.1 Raw Power Data'!B1801)</f>
        <v>-</v>
      </c>
      <c r="C1801" t="e">
        <f>VLOOKUP(A1801,'Step 1.2 Raw OAT Data'!$A:$B,2)</f>
        <v>#N/A</v>
      </c>
    </row>
    <row r="1802" spans="1:3" x14ac:dyDescent="0.25">
      <c r="A1802" s="32" t="str">
        <f>IF(ISBLANK('Step 1.1 Raw Power Data'!A1802),"-",'Step 1.1 Raw Power Data'!A1802)</f>
        <v>-</v>
      </c>
      <c r="B1802" t="str">
        <f>IF(ISBLANK('Step 1.1 Raw Power Data'!B1802),"-",'Step 1.1 Raw Power Data'!B1802)</f>
        <v>-</v>
      </c>
      <c r="C1802" t="e">
        <f>VLOOKUP(A1802,'Step 1.2 Raw OAT Data'!$A:$B,2)</f>
        <v>#N/A</v>
      </c>
    </row>
    <row r="1803" spans="1:3" x14ac:dyDescent="0.25">
      <c r="A1803" s="32" t="str">
        <f>IF(ISBLANK('Step 1.1 Raw Power Data'!A1803),"-",'Step 1.1 Raw Power Data'!A1803)</f>
        <v>-</v>
      </c>
      <c r="B1803" t="str">
        <f>IF(ISBLANK('Step 1.1 Raw Power Data'!B1803),"-",'Step 1.1 Raw Power Data'!B1803)</f>
        <v>-</v>
      </c>
      <c r="C1803" t="e">
        <f>VLOOKUP(A1803,'Step 1.2 Raw OAT Data'!$A:$B,2)</f>
        <v>#N/A</v>
      </c>
    </row>
    <row r="1804" spans="1:3" x14ac:dyDescent="0.25">
      <c r="A1804" s="32" t="str">
        <f>IF(ISBLANK('Step 1.1 Raw Power Data'!A1804),"-",'Step 1.1 Raw Power Data'!A1804)</f>
        <v>-</v>
      </c>
      <c r="B1804" t="str">
        <f>IF(ISBLANK('Step 1.1 Raw Power Data'!B1804),"-",'Step 1.1 Raw Power Data'!B1804)</f>
        <v>-</v>
      </c>
      <c r="C1804" t="e">
        <f>VLOOKUP(A1804,'Step 1.2 Raw OAT Data'!$A:$B,2)</f>
        <v>#N/A</v>
      </c>
    </row>
    <row r="1805" spans="1:3" x14ac:dyDescent="0.25">
      <c r="A1805" s="32" t="str">
        <f>IF(ISBLANK('Step 1.1 Raw Power Data'!A1805),"-",'Step 1.1 Raw Power Data'!A1805)</f>
        <v>-</v>
      </c>
      <c r="B1805" t="str">
        <f>IF(ISBLANK('Step 1.1 Raw Power Data'!B1805),"-",'Step 1.1 Raw Power Data'!B1805)</f>
        <v>-</v>
      </c>
      <c r="C1805" t="e">
        <f>VLOOKUP(A1805,'Step 1.2 Raw OAT Data'!$A:$B,2)</f>
        <v>#N/A</v>
      </c>
    </row>
    <row r="1806" spans="1:3" x14ac:dyDescent="0.25">
      <c r="A1806" s="32" t="str">
        <f>IF(ISBLANK('Step 1.1 Raw Power Data'!A1806),"-",'Step 1.1 Raw Power Data'!A1806)</f>
        <v>-</v>
      </c>
      <c r="B1806" t="str">
        <f>IF(ISBLANK('Step 1.1 Raw Power Data'!B1806),"-",'Step 1.1 Raw Power Data'!B1806)</f>
        <v>-</v>
      </c>
      <c r="C1806" t="e">
        <f>VLOOKUP(A1806,'Step 1.2 Raw OAT Data'!$A:$B,2)</f>
        <v>#N/A</v>
      </c>
    </row>
    <row r="1807" spans="1:3" x14ac:dyDescent="0.25">
      <c r="A1807" s="32" t="str">
        <f>IF(ISBLANK('Step 1.1 Raw Power Data'!A1807),"-",'Step 1.1 Raw Power Data'!A1807)</f>
        <v>-</v>
      </c>
      <c r="B1807" t="str">
        <f>IF(ISBLANK('Step 1.1 Raw Power Data'!B1807),"-",'Step 1.1 Raw Power Data'!B1807)</f>
        <v>-</v>
      </c>
      <c r="C1807" t="e">
        <f>VLOOKUP(A1807,'Step 1.2 Raw OAT Data'!$A:$B,2)</f>
        <v>#N/A</v>
      </c>
    </row>
    <row r="1808" spans="1:3" x14ac:dyDescent="0.25">
      <c r="A1808" s="32" t="str">
        <f>IF(ISBLANK('Step 1.1 Raw Power Data'!A1808),"-",'Step 1.1 Raw Power Data'!A1808)</f>
        <v>-</v>
      </c>
      <c r="B1808" t="str">
        <f>IF(ISBLANK('Step 1.1 Raw Power Data'!B1808),"-",'Step 1.1 Raw Power Data'!B1808)</f>
        <v>-</v>
      </c>
      <c r="C1808" t="e">
        <f>VLOOKUP(A1808,'Step 1.2 Raw OAT Data'!$A:$B,2)</f>
        <v>#N/A</v>
      </c>
    </row>
    <row r="1809" spans="1:3" x14ac:dyDescent="0.25">
      <c r="A1809" s="32" t="str">
        <f>IF(ISBLANK('Step 1.1 Raw Power Data'!A1809),"-",'Step 1.1 Raw Power Data'!A1809)</f>
        <v>-</v>
      </c>
      <c r="B1809" t="str">
        <f>IF(ISBLANK('Step 1.1 Raw Power Data'!B1809),"-",'Step 1.1 Raw Power Data'!B1809)</f>
        <v>-</v>
      </c>
      <c r="C1809" t="e">
        <f>VLOOKUP(A1809,'Step 1.2 Raw OAT Data'!$A:$B,2)</f>
        <v>#N/A</v>
      </c>
    </row>
    <row r="1810" spans="1:3" x14ac:dyDescent="0.25">
      <c r="A1810" s="32" t="str">
        <f>IF(ISBLANK('Step 1.1 Raw Power Data'!A1810),"-",'Step 1.1 Raw Power Data'!A1810)</f>
        <v>-</v>
      </c>
      <c r="B1810" t="str">
        <f>IF(ISBLANK('Step 1.1 Raw Power Data'!B1810),"-",'Step 1.1 Raw Power Data'!B1810)</f>
        <v>-</v>
      </c>
      <c r="C1810" t="e">
        <f>VLOOKUP(A1810,'Step 1.2 Raw OAT Data'!$A:$B,2)</f>
        <v>#N/A</v>
      </c>
    </row>
    <row r="1811" spans="1:3" x14ac:dyDescent="0.25">
      <c r="A1811" s="32" t="str">
        <f>IF(ISBLANK('Step 1.1 Raw Power Data'!A1811),"-",'Step 1.1 Raw Power Data'!A1811)</f>
        <v>-</v>
      </c>
      <c r="B1811" t="str">
        <f>IF(ISBLANK('Step 1.1 Raw Power Data'!B1811),"-",'Step 1.1 Raw Power Data'!B1811)</f>
        <v>-</v>
      </c>
      <c r="C1811" t="e">
        <f>VLOOKUP(A1811,'Step 1.2 Raw OAT Data'!$A:$B,2)</f>
        <v>#N/A</v>
      </c>
    </row>
    <row r="1812" spans="1:3" x14ac:dyDescent="0.25">
      <c r="A1812" s="32" t="str">
        <f>IF(ISBLANK('Step 1.1 Raw Power Data'!A1812),"-",'Step 1.1 Raw Power Data'!A1812)</f>
        <v>-</v>
      </c>
      <c r="B1812" t="str">
        <f>IF(ISBLANK('Step 1.1 Raw Power Data'!B1812),"-",'Step 1.1 Raw Power Data'!B1812)</f>
        <v>-</v>
      </c>
      <c r="C1812" t="e">
        <f>VLOOKUP(A1812,'Step 1.2 Raw OAT Data'!$A:$B,2)</f>
        <v>#N/A</v>
      </c>
    </row>
    <row r="1813" spans="1:3" x14ac:dyDescent="0.25">
      <c r="A1813" s="32" t="str">
        <f>IF(ISBLANK('Step 1.1 Raw Power Data'!A1813),"-",'Step 1.1 Raw Power Data'!A1813)</f>
        <v>-</v>
      </c>
      <c r="B1813" t="str">
        <f>IF(ISBLANK('Step 1.1 Raw Power Data'!B1813),"-",'Step 1.1 Raw Power Data'!B1813)</f>
        <v>-</v>
      </c>
      <c r="C1813" t="e">
        <f>VLOOKUP(A1813,'Step 1.2 Raw OAT Data'!$A:$B,2)</f>
        <v>#N/A</v>
      </c>
    </row>
    <row r="1814" spans="1:3" x14ac:dyDescent="0.25">
      <c r="A1814" s="32" t="str">
        <f>IF(ISBLANK('Step 1.1 Raw Power Data'!A1814),"-",'Step 1.1 Raw Power Data'!A1814)</f>
        <v>-</v>
      </c>
      <c r="B1814" t="str">
        <f>IF(ISBLANK('Step 1.1 Raw Power Data'!B1814),"-",'Step 1.1 Raw Power Data'!B1814)</f>
        <v>-</v>
      </c>
      <c r="C1814" t="e">
        <f>VLOOKUP(A1814,'Step 1.2 Raw OAT Data'!$A:$B,2)</f>
        <v>#N/A</v>
      </c>
    </row>
    <row r="1815" spans="1:3" x14ac:dyDescent="0.25">
      <c r="A1815" s="32" t="str">
        <f>IF(ISBLANK('Step 1.1 Raw Power Data'!A1815),"-",'Step 1.1 Raw Power Data'!A1815)</f>
        <v>-</v>
      </c>
      <c r="B1815" t="str">
        <f>IF(ISBLANK('Step 1.1 Raw Power Data'!B1815),"-",'Step 1.1 Raw Power Data'!B1815)</f>
        <v>-</v>
      </c>
      <c r="C1815" t="e">
        <f>VLOOKUP(A1815,'Step 1.2 Raw OAT Data'!$A:$B,2)</f>
        <v>#N/A</v>
      </c>
    </row>
    <row r="1816" spans="1:3" x14ac:dyDescent="0.25">
      <c r="A1816" s="32" t="str">
        <f>IF(ISBLANK('Step 1.1 Raw Power Data'!A1816),"-",'Step 1.1 Raw Power Data'!A1816)</f>
        <v>-</v>
      </c>
      <c r="B1816" t="str">
        <f>IF(ISBLANK('Step 1.1 Raw Power Data'!B1816),"-",'Step 1.1 Raw Power Data'!B1816)</f>
        <v>-</v>
      </c>
      <c r="C1816" t="e">
        <f>VLOOKUP(A1816,'Step 1.2 Raw OAT Data'!$A:$B,2)</f>
        <v>#N/A</v>
      </c>
    </row>
    <row r="1817" spans="1:3" x14ac:dyDescent="0.25">
      <c r="A1817" s="32" t="str">
        <f>IF(ISBLANK('Step 1.1 Raw Power Data'!A1817),"-",'Step 1.1 Raw Power Data'!A1817)</f>
        <v>-</v>
      </c>
      <c r="B1817" t="str">
        <f>IF(ISBLANK('Step 1.1 Raw Power Data'!B1817),"-",'Step 1.1 Raw Power Data'!B1817)</f>
        <v>-</v>
      </c>
      <c r="C1817" t="e">
        <f>VLOOKUP(A1817,'Step 1.2 Raw OAT Data'!$A:$B,2)</f>
        <v>#N/A</v>
      </c>
    </row>
    <row r="1818" spans="1:3" x14ac:dyDescent="0.25">
      <c r="A1818" s="32" t="str">
        <f>IF(ISBLANK('Step 1.1 Raw Power Data'!A1818),"-",'Step 1.1 Raw Power Data'!A1818)</f>
        <v>-</v>
      </c>
      <c r="B1818" t="str">
        <f>IF(ISBLANK('Step 1.1 Raw Power Data'!B1818),"-",'Step 1.1 Raw Power Data'!B1818)</f>
        <v>-</v>
      </c>
      <c r="C1818" t="e">
        <f>VLOOKUP(A1818,'Step 1.2 Raw OAT Data'!$A:$B,2)</f>
        <v>#N/A</v>
      </c>
    </row>
    <row r="1819" spans="1:3" x14ac:dyDescent="0.25">
      <c r="A1819" s="32" t="str">
        <f>IF(ISBLANK('Step 1.1 Raw Power Data'!A1819),"-",'Step 1.1 Raw Power Data'!A1819)</f>
        <v>-</v>
      </c>
      <c r="B1819" t="str">
        <f>IF(ISBLANK('Step 1.1 Raw Power Data'!B1819),"-",'Step 1.1 Raw Power Data'!B1819)</f>
        <v>-</v>
      </c>
      <c r="C1819" t="e">
        <f>VLOOKUP(A1819,'Step 1.2 Raw OAT Data'!$A:$B,2)</f>
        <v>#N/A</v>
      </c>
    </row>
    <row r="1820" spans="1:3" x14ac:dyDescent="0.25">
      <c r="A1820" s="32" t="str">
        <f>IF(ISBLANK('Step 1.1 Raw Power Data'!A1820),"-",'Step 1.1 Raw Power Data'!A1820)</f>
        <v>-</v>
      </c>
      <c r="B1820" t="str">
        <f>IF(ISBLANK('Step 1.1 Raw Power Data'!B1820),"-",'Step 1.1 Raw Power Data'!B1820)</f>
        <v>-</v>
      </c>
      <c r="C1820" t="e">
        <f>VLOOKUP(A1820,'Step 1.2 Raw OAT Data'!$A:$B,2)</f>
        <v>#N/A</v>
      </c>
    </row>
    <row r="1821" spans="1:3" x14ac:dyDescent="0.25">
      <c r="A1821" s="32" t="str">
        <f>IF(ISBLANK('Step 1.1 Raw Power Data'!A1821),"-",'Step 1.1 Raw Power Data'!A1821)</f>
        <v>-</v>
      </c>
      <c r="B1821" t="str">
        <f>IF(ISBLANK('Step 1.1 Raw Power Data'!B1821),"-",'Step 1.1 Raw Power Data'!B1821)</f>
        <v>-</v>
      </c>
      <c r="C1821" t="e">
        <f>VLOOKUP(A1821,'Step 1.2 Raw OAT Data'!$A:$B,2)</f>
        <v>#N/A</v>
      </c>
    </row>
    <row r="1822" spans="1:3" x14ac:dyDescent="0.25">
      <c r="A1822" s="32" t="str">
        <f>IF(ISBLANK('Step 1.1 Raw Power Data'!A1822),"-",'Step 1.1 Raw Power Data'!A1822)</f>
        <v>-</v>
      </c>
      <c r="B1822" t="str">
        <f>IF(ISBLANK('Step 1.1 Raw Power Data'!B1822),"-",'Step 1.1 Raw Power Data'!B1822)</f>
        <v>-</v>
      </c>
      <c r="C1822" t="e">
        <f>VLOOKUP(A1822,'Step 1.2 Raw OAT Data'!$A:$B,2)</f>
        <v>#N/A</v>
      </c>
    </row>
    <row r="1823" spans="1:3" x14ac:dyDescent="0.25">
      <c r="A1823" s="32" t="str">
        <f>IF(ISBLANK('Step 1.1 Raw Power Data'!A1823),"-",'Step 1.1 Raw Power Data'!A1823)</f>
        <v>-</v>
      </c>
      <c r="B1823" t="str">
        <f>IF(ISBLANK('Step 1.1 Raw Power Data'!B1823),"-",'Step 1.1 Raw Power Data'!B1823)</f>
        <v>-</v>
      </c>
      <c r="C1823" t="e">
        <f>VLOOKUP(A1823,'Step 1.2 Raw OAT Data'!$A:$B,2)</f>
        <v>#N/A</v>
      </c>
    </row>
    <row r="1824" spans="1:3" x14ac:dyDescent="0.25">
      <c r="A1824" s="32" t="str">
        <f>IF(ISBLANK('Step 1.1 Raw Power Data'!A1824),"-",'Step 1.1 Raw Power Data'!A1824)</f>
        <v>-</v>
      </c>
      <c r="B1824" t="str">
        <f>IF(ISBLANK('Step 1.1 Raw Power Data'!B1824),"-",'Step 1.1 Raw Power Data'!B1824)</f>
        <v>-</v>
      </c>
      <c r="C1824" t="e">
        <f>VLOOKUP(A1824,'Step 1.2 Raw OAT Data'!$A:$B,2)</f>
        <v>#N/A</v>
      </c>
    </row>
    <row r="1825" spans="1:3" x14ac:dyDescent="0.25">
      <c r="A1825" s="32" t="str">
        <f>IF(ISBLANK('Step 1.1 Raw Power Data'!A1825),"-",'Step 1.1 Raw Power Data'!A1825)</f>
        <v>-</v>
      </c>
      <c r="B1825" t="str">
        <f>IF(ISBLANK('Step 1.1 Raw Power Data'!B1825),"-",'Step 1.1 Raw Power Data'!B1825)</f>
        <v>-</v>
      </c>
      <c r="C1825" t="e">
        <f>VLOOKUP(A1825,'Step 1.2 Raw OAT Data'!$A:$B,2)</f>
        <v>#N/A</v>
      </c>
    </row>
    <row r="1826" spans="1:3" x14ac:dyDescent="0.25">
      <c r="A1826" s="32" t="str">
        <f>IF(ISBLANK('Step 1.1 Raw Power Data'!A1826),"-",'Step 1.1 Raw Power Data'!A1826)</f>
        <v>-</v>
      </c>
      <c r="B1826" t="str">
        <f>IF(ISBLANK('Step 1.1 Raw Power Data'!B1826),"-",'Step 1.1 Raw Power Data'!B1826)</f>
        <v>-</v>
      </c>
      <c r="C1826" t="e">
        <f>VLOOKUP(A1826,'Step 1.2 Raw OAT Data'!$A:$B,2)</f>
        <v>#N/A</v>
      </c>
    </row>
    <row r="1827" spans="1:3" x14ac:dyDescent="0.25">
      <c r="A1827" s="32" t="str">
        <f>IF(ISBLANK('Step 1.1 Raw Power Data'!A1827),"-",'Step 1.1 Raw Power Data'!A1827)</f>
        <v>-</v>
      </c>
      <c r="B1827" t="str">
        <f>IF(ISBLANK('Step 1.1 Raw Power Data'!B1827),"-",'Step 1.1 Raw Power Data'!B1827)</f>
        <v>-</v>
      </c>
      <c r="C1827" t="e">
        <f>VLOOKUP(A1827,'Step 1.2 Raw OAT Data'!$A:$B,2)</f>
        <v>#N/A</v>
      </c>
    </row>
    <row r="1828" spans="1:3" x14ac:dyDescent="0.25">
      <c r="A1828" s="32" t="str">
        <f>IF(ISBLANK('Step 1.1 Raw Power Data'!A1828),"-",'Step 1.1 Raw Power Data'!A1828)</f>
        <v>-</v>
      </c>
      <c r="B1828" t="str">
        <f>IF(ISBLANK('Step 1.1 Raw Power Data'!B1828),"-",'Step 1.1 Raw Power Data'!B1828)</f>
        <v>-</v>
      </c>
      <c r="C1828" t="e">
        <f>VLOOKUP(A1828,'Step 1.2 Raw OAT Data'!$A:$B,2)</f>
        <v>#N/A</v>
      </c>
    </row>
    <row r="1829" spans="1:3" x14ac:dyDescent="0.25">
      <c r="A1829" s="32" t="str">
        <f>IF(ISBLANK('Step 1.1 Raw Power Data'!A1829),"-",'Step 1.1 Raw Power Data'!A1829)</f>
        <v>-</v>
      </c>
      <c r="B1829" t="str">
        <f>IF(ISBLANK('Step 1.1 Raw Power Data'!B1829),"-",'Step 1.1 Raw Power Data'!B1829)</f>
        <v>-</v>
      </c>
      <c r="C1829" t="e">
        <f>VLOOKUP(A1829,'Step 1.2 Raw OAT Data'!$A:$B,2)</f>
        <v>#N/A</v>
      </c>
    </row>
    <row r="1830" spans="1:3" x14ac:dyDescent="0.25">
      <c r="A1830" s="32" t="str">
        <f>IF(ISBLANK('Step 1.1 Raw Power Data'!A1830),"-",'Step 1.1 Raw Power Data'!A1830)</f>
        <v>-</v>
      </c>
      <c r="B1830" t="str">
        <f>IF(ISBLANK('Step 1.1 Raw Power Data'!B1830),"-",'Step 1.1 Raw Power Data'!B1830)</f>
        <v>-</v>
      </c>
      <c r="C1830" t="e">
        <f>VLOOKUP(A1830,'Step 1.2 Raw OAT Data'!$A:$B,2)</f>
        <v>#N/A</v>
      </c>
    </row>
    <row r="1831" spans="1:3" x14ac:dyDescent="0.25">
      <c r="A1831" s="32" t="str">
        <f>IF(ISBLANK('Step 1.1 Raw Power Data'!A1831),"-",'Step 1.1 Raw Power Data'!A1831)</f>
        <v>-</v>
      </c>
      <c r="B1831" t="str">
        <f>IF(ISBLANK('Step 1.1 Raw Power Data'!B1831),"-",'Step 1.1 Raw Power Data'!B1831)</f>
        <v>-</v>
      </c>
      <c r="C1831" t="e">
        <f>VLOOKUP(A1831,'Step 1.2 Raw OAT Data'!$A:$B,2)</f>
        <v>#N/A</v>
      </c>
    </row>
    <row r="1832" spans="1:3" x14ac:dyDescent="0.25">
      <c r="A1832" s="32" t="str">
        <f>IF(ISBLANK('Step 1.1 Raw Power Data'!A1832),"-",'Step 1.1 Raw Power Data'!A1832)</f>
        <v>-</v>
      </c>
      <c r="B1832" t="str">
        <f>IF(ISBLANK('Step 1.1 Raw Power Data'!B1832),"-",'Step 1.1 Raw Power Data'!B1832)</f>
        <v>-</v>
      </c>
      <c r="C1832" t="e">
        <f>VLOOKUP(A1832,'Step 1.2 Raw OAT Data'!$A:$B,2)</f>
        <v>#N/A</v>
      </c>
    </row>
    <row r="1833" spans="1:3" x14ac:dyDescent="0.25">
      <c r="A1833" s="32" t="str">
        <f>IF(ISBLANK('Step 1.1 Raw Power Data'!A1833),"-",'Step 1.1 Raw Power Data'!A1833)</f>
        <v>-</v>
      </c>
      <c r="B1833" t="str">
        <f>IF(ISBLANK('Step 1.1 Raw Power Data'!B1833),"-",'Step 1.1 Raw Power Data'!B1833)</f>
        <v>-</v>
      </c>
      <c r="C1833" t="e">
        <f>VLOOKUP(A1833,'Step 1.2 Raw OAT Data'!$A:$B,2)</f>
        <v>#N/A</v>
      </c>
    </row>
    <row r="1834" spans="1:3" x14ac:dyDescent="0.25">
      <c r="A1834" s="32" t="str">
        <f>IF(ISBLANK('Step 1.1 Raw Power Data'!A1834),"-",'Step 1.1 Raw Power Data'!A1834)</f>
        <v>-</v>
      </c>
      <c r="B1834" t="str">
        <f>IF(ISBLANK('Step 1.1 Raw Power Data'!B1834),"-",'Step 1.1 Raw Power Data'!B1834)</f>
        <v>-</v>
      </c>
      <c r="C1834" t="e">
        <f>VLOOKUP(A1834,'Step 1.2 Raw OAT Data'!$A:$B,2)</f>
        <v>#N/A</v>
      </c>
    </row>
    <row r="1835" spans="1:3" x14ac:dyDescent="0.25">
      <c r="A1835" s="32" t="str">
        <f>IF(ISBLANK('Step 1.1 Raw Power Data'!A1835),"-",'Step 1.1 Raw Power Data'!A1835)</f>
        <v>-</v>
      </c>
      <c r="B1835" t="str">
        <f>IF(ISBLANK('Step 1.1 Raw Power Data'!B1835),"-",'Step 1.1 Raw Power Data'!B1835)</f>
        <v>-</v>
      </c>
      <c r="C1835" t="e">
        <f>VLOOKUP(A1835,'Step 1.2 Raw OAT Data'!$A:$B,2)</f>
        <v>#N/A</v>
      </c>
    </row>
    <row r="1836" spans="1:3" x14ac:dyDescent="0.25">
      <c r="A1836" s="32" t="str">
        <f>IF(ISBLANK('Step 1.1 Raw Power Data'!A1836),"-",'Step 1.1 Raw Power Data'!A1836)</f>
        <v>-</v>
      </c>
      <c r="B1836" t="str">
        <f>IF(ISBLANK('Step 1.1 Raw Power Data'!B1836),"-",'Step 1.1 Raw Power Data'!B1836)</f>
        <v>-</v>
      </c>
      <c r="C1836" t="e">
        <f>VLOOKUP(A1836,'Step 1.2 Raw OAT Data'!$A:$B,2)</f>
        <v>#N/A</v>
      </c>
    </row>
    <row r="1837" spans="1:3" x14ac:dyDescent="0.25">
      <c r="A1837" s="32" t="str">
        <f>IF(ISBLANK('Step 1.1 Raw Power Data'!A1837),"-",'Step 1.1 Raw Power Data'!A1837)</f>
        <v>-</v>
      </c>
      <c r="B1837" t="str">
        <f>IF(ISBLANK('Step 1.1 Raw Power Data'!B1837),"-",'Step 1.1 Raw Power Data'!B1837)</f>
        <v>-</v>
      </c>
      <c r="C1837" t="e">
        <f>VLOOKUP(A1837,'Step 1.2 Raw OAT Data'!$A:$B,2)</f>
        <v>#N/A</v>
      </c>
    </row>
    <row r="1838" spans="1:3" x14ac:dyDescent="0.25">
      <c r="A1838" s="32" t="str">
        <f>IF(ISBLANK('Step 1.1 Raw Power Data'!A1838),"-",'Step 1.1 Raw Power Data'!A1838)</f>
        <v>-</v>
      </c>
      <c r="B1838" t="str">
        <f>IF(ISBLANK('Step 1.1 Raw Power Data'!B1838),"-",'Step 1.1 Raw Power Data'!B1838)</f>
        <v>-</v>
      </c>
      <c r="C1838" t="e">
        <f>VLOOKUP(A1838,'Step 1.2 Raw OAT Data'!$A:$B,2)</f>
        <v>#N/A</v>
      </c>
    </row>
    <row r="1839" spans="1:3" x14ac:dyDescent="0.25">
      <c r="A1839" s="32" t="str">
        <f>IF(ISBLANK('Step 1.1 Raw Power Data'!A1839),"-",'Step 1.1 Raw Power Data'!A1839)</f>
        <v>-</v>
      </c>
      <c r="B1839" t="str">
        <f>IF(ISBLANK('Step 1.1 Raw Power Data'!B1839),"-",'Step 1.1 Raw Power Data'!B1839)</f>
        <v>-</v>
      </c>
      <c r="C1839" t="e">
        <f>VLOOKUP(A1839,'Step 1.2 Raw OAT Data'!$A:$B,2)</f>
        <v>#N/A</v>
      </c>
    </row>
    <row r="1840" spans="1:3" x14ac:dyDescent="0.25">
      <c r="A1840" s="32" t="str">
        <f>IF(ISBLANK('Step 1.1 Raw Power Data'!A1840),"-",'Step 1.1 Raw Power Data'!A1840)</f>
        <v>-</v>
      </c>
      <c r="B1840" t="str">
        <f>IF(ISBLANK('Step 1.1 Raw Power Data'!B1840),"-",'Step 1.1 Raw Power Data'!B1840)</f>
        <v>-</v>
      </c>
      <c r="C1840" t="e">
        <f>VLOOKUP(A1840,'Step 1.2 Raw OAT Data'!$A:$B,2)</f>
        <v>#N/A</v>
      </c>
    </row>
    <row r="1841" spans="1:3" x14ac:dyDescent="0.25">
      <c r="A1841" s="32" t="str">
        <f>IF(ISBLANK('Step 1.1 Raw Power Data'!A1841),"-",'Step 1.1 Raw Power Data'!A1841)</f>
        <v>-</v>
      </c>
      <c r="B1841" t="str">
        <f>IF(ISBLANK('Step 1.1 Raw Power Data'!B1841),"-",'Step 1.1 Raw Power Data'!B1841)</f>
        <v>-</v>
      </c>
      <c r="C1841" t="e">
        <f>VLOOKUP(A1841,'Step 1.2 Raw OAT Data'!$A:$B,2)</f>
        <v>#N/A</v>
      </c>
    </row>
    <row r="1842" spans="1:3" x14ac:dyDescent="0.25">
      <c r="A1842" s="32" t="str">
        <f>IF(ISBLANK('Step 1.1 Raw Power Data'!A1842),"-",'Step 1.1 Raw Power Data'!A1842)</f>
        <v>-</v>
      </c>
      <c r="B1842" t="str">
        <f>IF(ISBLANK('Step 1.1 Raw Power Data'!B1842),"-",'Step 1.1 Raw Power Data'!B1842)</f>
        <v>-</v>
      </c>
      <c r="C1842" t="e">
        <f>VLOOKUP(A1842,'Step 1.2 Raw OAT Data'!$A:$B,2)</f>
        <v>#N/A</v>
      </c>
    </row>
    <row r="1843" spans="1:3" x14ac:dyDescent="0.25">
      <c r="A1843" s="32" t="str">
        <f>IF(ISBLANK('Step 1.1 Raw Power Data'!A1843),"-",'Step 1.1 Raw Power Data'!A1843)</f>
        <v>-</v>
      </c>
      <c r="B1843" t="str">
        <f>IF(ISBLANK('Step 1.1 Raw Power Data'!B1843),"-",'Step 1.1 Raw Power Data'!B1843)</f>
        <v>-</v>
      </c>
      <c r="C1843" t="e">
        <f>VLOOKUP(A1843,'Step 1.2 Raw OAT Data'!$A:$B,2)</f>
        <v>#N/A</v>
      </c>
    </row>
    <row r="1844" spans="1:3" x14ac:dyDescent="0.25">
      <c r="A1844" s="32" t="str">
        <f>IF(ISBLANK('Step 1.1 Raw Power Data'!A1844),"-",'Step 1.1 Raw Power Data'!A1844)</f>
        <v>-</v>
      </c>
      <c r="B1844" t="str">
        <f>IF(ISBLANK('Step 1.1 Raw Power Data'!B1844),"-",'Step 1.1 Raw Power Data'!B1844)</f>
        <v>-</v>
      </c>
      <c r="C1844" t="e">
        <f>VLOOKUP(A1844,'Step 1.2 Raw OAT Data'!$A:$B,2)</f>
        <v>#N/A</v>
      </c>
    </row>
    <row r="1845" spans="1:3" x14ac:dyDescent="0.25">
      <c r="A1845" s="32" t="str">
        <f>IF(ISBLANK('Step 1.1 Raw Power Data'!A1845),"-",'Step 1.1 Raw Power Data'!A1845)</f>
        <v>-</v>
      </c>
      <c r="B1845" t="str">
        <f>IF(ISBLANK('Step 1.1 Raw Power Data'!B1845),"-",'Step 1.1 Raw Power Data'!B1845)</f>
        <v>-</v>
      </c>
      <c r="C1845" t="e">
        <f>VLOOKUP(A1845,'Step 1.2 Raw OAT Data'!$A:$B,2)</f>
        <v>#N/A</v>
      </c>
    </row>
    <row r="1846" spans="1:3" x14ac:dyDescent="0.25">
      <c r="A1846" s="32" t="str">
        <f>IF(ISBLANK('Step 1.1 Raw Power Data'!A1846),"-",'Step 1.1 Raw Power Data'!A1846)</f>
        <v>-</v>
      </c>
      <c r="B1846" t="str">
        <f>IF(ISBLANK('Step 1.1 Raw Power Data'!B1846),"-",'Step 1.1 Raw Power Data'!B1846)</f>
        <v>-</v>
      </c>
      <c r="C1846" t="e">
        <f>VLOOKUP(A1846,'Step 1.2 Raw OAT Data'!$A:$B,2)</f>
        <v>#N/A</v>
      </c>
    </row>
    <row r="1847" spans="1:3" x14ac:dyDescent="0.25">
      <c r="A1847" s="32" t="str">
        <f>IF(ISBLANK('Step 1.1 Raw Power Data'!A1847),"-",'Step 1.1 Raw Power Data'!A1847)</f>
        <v>-</v>
      </c>
      <c r="B1847" t="str">
        <f>IF(ISBLANK('Step 1.1 Raw Power Data'!B1847),"-",'Step 1.1 Raw Power Data'!B1847)</f>
        <v>-</v>
      </c>
      <c r="C1847" t="e">
        <f>VLOOKUP(A1847,'Step 1.2 Raw OAT Data'!$A:$B,2)</f>
        <v>#N/A</v>
      </c>
    </row>
    <row r="1848" spans="1:3" x14ac:dyDescent="0.25">
      <c r="A1848" s="32" t="str">
        <f>IF(ISBLANK('Step 1.1 Raw Power Data'!A1848),"-",'Step 1.1 Raw Power Data'!A1848)</f>
        <v>-</v>
      </c>
      <c r="B1848" t="str">
        <f>IF(ISBLANK('Step 1.1 Raw Power Data'!B1848),"-",'Step 1.1 Raw Power Data'!B1848)</f>
        <v>-</v>
      </c>
      <c r="C1848" t="e">
        <f>VLOOKUP(A1848,'Step 1.2 Raw OAT Data'!$A:$B,2)</f>
        <v>#N/A</v>
      </c>
    </row>
    <row r="1849" spans="1:3" x14ac:dyDescent="0.25">
      <c r="A1849" s="32" t="str">
        <f>IF(ISBLANK('Step 1.1 Raw Power Data'!A1849),"-",'Step 1.1 Raw Power Data'!A1849)</f>
        <v>-</v>
      </c>
      <c r="B1849" t="str">
        <f>IF(ISBLANK('Step 1.1 Raw Power Data'!B1849),"-",'Step 1.1 Raw Power Data'!B1849)</f>
        <v>-</v>
      </c>
      <c r="C1849" t="e">
        <f>VLOOKUP(A1849,'Step 1.2 Raw OAT Data'!$A:$B,2)</f>
        <v>#N/A</v>
      </c>
    </row>
    <row r="1850" spans="1:3" x14ac:dyDescent="0.25">
      <c r="A1850" s="32" t="str">
        <f>IF(ISBLANK('Step 1.1 Raw Power Data'!A1850),"-",'Step 1.1 Raw Power Data'!A1850)</f>
        <v>-</v>
      </c>
      <c r="B1850" t="str">
        <f>IF(ISBLANK('Step 1.1 Raw Power Data'!B1850),"-",'Step 1.1 Raw Power Data'!B1850)</f>
        <v>-</v>
      </c>
      <c r="C1850" t="e">
        <f>VLOOKUP(A1850,'Step 1.2 Raw OAT Data'!$A:$B,2)</f>
        <v>#N/A</v>
      </c>
    </row>
    <row r="1851" spans="1:3" x14ac:dyDescent="0.25">
      <c r="A1851" s="32" t="str">
        <f>IF(ISBLANK('Step 1.1 Raw Power Data'!A1851),"-",'Step 1.1 Raw Power Data'!A1851)</f>
        <v>-</v>
      </c>
      <c r="B1851" t="str">
        <f>IF(ISBLANK('Step 1.1 Raw Power Data'!B1851),"-",'Step 1.1 Raw Power Data'!B1851)</f>
        <v>-</v>
      </c>
      <c r="C1851" t="e">
        <f>VLOOKUP(A1851,'Step 1.2 Raw OAT Data'!$A:$B,2)</f>
        <v>#N/A</v>
      </c>
    </row>
    <row r="1852" spans="1:3" x14ac:dyDescent="0.25">
      <c r="A1852" s="32" t="str">
        <f>IF(ISBLANK('Step 1.1 Raw Power Data'!A1852),"-",'Step 1.1 Raw Power Data'!A1852)</f>
        <v>-</v>
      </c>
      <c r="B1852" t="str">
        <f>IF(ISBLANK('Step 1.1 Raw Power Data'!B1852),"-",'Step 1.1 Raw Power Data'!B1852)</f>
        <v>-</v>
      </c>
      <c r="C1852" t="e">
        <f>VLOOKUP(A1852,'Step 1.2 Raw OAT Data'!$A:$B,2)</f>
        <v>#N/A</v>
      </c>
    </row>
    <row r="1853" spans="1:3" x14ac:dyDescent="0.25">
      <c r="A1853" s="32" t="str">
        <f>IF(ISBLANK('Step 1.1 Raw Power Data'!A1853),"-",'Step 1.1 Raw Power Data'!A1853)</f>
        <v>-</v>
      </c>
      <c r="B1853" t="str">
        <f>IF(ISBLANK('Step 1.1 Raw Power Data'!B1853),"-",'Step 1.1 Raw Power Data'!B1853)</f>
        <v>-</v>
      </c>
      <c r="C1853" t="e">
        <f>VLOOKUP(A1853,'Step 1.2 Raw OAT Data'!$A:$B,2)</f>
        <v>#N/A</v>
      </c>
    </row>
    <row r="1854" spans="1:3" x14ac:dyDescent="0.25">
      <c r="A1854" s="32" t="str">
        <f>IF(ISBLANK('Step 1.1 Raw Power Data'!A1854),"-",'Step 1.1 Raw Power Data'!A1854)</f>
        <v>-</v>
      </c>
      <c r="B1854" t="str">
        <f>IF(ISBLANK('Step 1.1 Raw Power Data'!B1854),"-",'Step 1.1 Raw Power Data'!B1854)</f>
        <v>-</v>
      </c>
      <c r="C1854" t="e">
        <f>VLOOKUP(A1854,'Step 1.2 Raw OAT Data'!$A:$B,2)</f>
        <v>#N/A</v>
      </c>
    </row>
    <row r="1855" spans="1:3" x14ac:dyDescent="0.25">
      <c r="A1855" s="32" t="str">
        <f>IF(ISBLANK('Step 1.1 Raw Power Data'!A1855),"-",'Step 1.1 Raw Power Data'!A1855)</f>
        <v>-</v>
      </c>
      <c r="B1855" t="str">
        <f>IF(ISBLANK('Step 1.1 Raw Power Data'!B1855),"-",'Step 1.1 Raw Power Data'!B1855)</f>
        <v>-</v>
      </c>
      <c r="C1855" t="e">
        <f>VLOOKUP(A1855,'Step 1.2 Raw OAT Data'!$A:$B,2)</f>
        <v>#N/A</v>
      </c>
    </row>
    <row r="1856" spans="1:3" x14ac:dyDescent="0.25">
      <c r="A1856" s="32" t="str">
        <f>IF(ISBLANK('Step 1.1 Raw Power Data'!A1856),"-",'Step 1.1 Raw Power Data'!A1856)</f>
        <v>-</v>
      </c>
      <c r="B1856" t="str">
        <f>IF(ISBLANK('Step 1.1 Raw Power Data'!B1856),"-",'Step 1.1 Raw Power Data'!B1856)</f>
        <v>-</v>
      </c>
      <c r="C1856" t="e">
        <f>VLOOKUP(A1856,'Step 1.2 Raw OAT Data'!$A:$B,2)</f>
        <v>#N/A</v>
      </c>
    </row>
    <row r="1857" spans="1:3" x14ac:dyDescent="0.25">
      <c r="A1857" s="32" t="str">
        <f>IF(ISBLANK('Step 1.1 Raw Power Data'!A1857),"-",'Step 1.1 Raw Power Data'!A1857)</f>
        <v>-</v>
      </c>
      <c r="B1857" t="str">
        <f>IF(ISBLANK('Step 1.1 Raw Power Data'!B1857),"-",'Step 1.1 Raw Power Data'!B1857)</f>
        <v>-</v>
      </c>
      <c r="C1857" t="e">
        <f>VLOOKUP(A1857,'Step 1.2 Raw OAT Data'!$A:$B,2)</f>
        <v>#N/A</v>
      </c>
    </row>
    <row r="1858" spans="1:3" x14ac:dyDescent="0.25">
      <c r="A1858" s="32" t="str">
        <f>IF(ISBLANK('Step 1.1 Raw Power Data'!A1858),"-",'Step 1.1 Raw Power Data'!A1858)</f>
        <v>-</v>
      </c>
      <c r="B1858" t="str">
        <f>IF(ISBLANK('Step 1.1 Raw Power Data'!B1858),"-",'Step 1.1 Raw Power Data'!B1858)</f>
        <v>-</v>
      </c>
      <c r="C1858" t="e">
        <f>VLOOKUP(A1858,'Step 1.2 Raw OAT Data'!$A:$B,2)</f>
        <v>#N/A</v>
      </c>
    </row>
    <row r="1859" spans="1:3" x14ac:dyDescent="0.25">
      <c r="A1859" s="32" t="str">
        <f>IF(ISBLANK('Step 1.1 Raw Power Data'!A1859),"-",'Step 1.1 Raw Power Data'!A1859)</f>
        <v>-</v>
      </c>
      <c r="B1859" t="str">
        <f>IF(ISBLANK('Step 1.1 Raw Power Data'!B1859),"-",'Step 1.1 Raw Power Data'!B1859)</f>
        <v>-</v>
      </c>
      <c r="C1859" t="e">
        <f>VLOOKUP(A1859,'Step 1.2 Raw OAT Data'!$A:$B,2)</f>
        <v>#N/A</v>
      </c>
    </row>
    <row r="1860" spans="1:3" x14ac:dyDescent="0.25">
      <c r="A1860" s="32" t="str">
        <f>IF(ISBLANK('Step 1.1 Raw Power Data'!A1860),"-",'Step 1.1 Raw Power Data'!A1860)</f>
        <v>-</v>
      </c>
      <c r="B1860" t="str">
        <f>IF(ISBLANK('Step 1.1 Raw Power Data'!B1860),"-",'Step 1.1 Raw Power Data'!B1860)</f>
        <v>-</v>
      </c>
      <c r="C1860" t="e">
        <f>VLOOKUP(A1860,'Step 1.2 Raw OAT Data'!$A:$B,2)</f>
        <v>#N/A</v>
      </c>
    </row>
    <row r="1861" spans="1:3" x14ac:dyDescent="0.25">
      <c r="A1861" s="32" t="str">
        <f>IF(ISBLANK('Step 1.1 Raw Power Data'!A1861),"-",'Step 1.1 Raw Power Data'!A1861)</f>
        <v>-</v>
      </c>
      <c r="B1861" t="str">
        <f>IF(ISBLANK('Step 1.1 Raw Power Data'!B1861),"-",'Step 1.1 Raw Power Data'!B1861)</f>
        <v>-</v>
      </c>
      <c r="C1861" t="e">
        <f>VLOOKUP(A1861,'Step 1.2 Raw OAT Data'!$A:$B,2)</f>
        <v>#N/A</v>
      </c>
    </row>
    <row r="1862" spans="1:3" x14ac:dyDescent="0.25">
      <c r="A1862" s="32" t="str">
        <f>IF(ISBLANK('Step 1.1 Raw Power Data'!A1862),"-",'Step 1.1 Raw Power Data'!A1862)</f>
        <v>-</v>
      </c>
      <c r="B1862" t="str">
        <f>IF(ISBLANK('Step 1.1 Raw Power Data'!B1862),"-",'Step 1.1 Raw Power Data'!B1862)</f>
        <v>-</v>
      </c>
      <c r="C1862" t="e">
        <f>VLOOKUP(A1862,'Step 1.2 Raw OAT Data'!$A:$B,2)</f>
        <v>#N/A</v>
      </c>
    </row>
    <row r="1863" spans="1:3" x14ac:dyDescent="0.25">
      <c r="A1863" s="32" t="str">
        <f>IF(ISBLANK('Step 1.1 Raw Power Data'!A1863),"-",'Step 1.1 Raw Power Data'!A1863)</f>
        <v>-</v>
      </c>
      <c r="B1863" t="str">
        <f>IF(ISBLANK('Step 1.1 Raw Power Data'!B1863),"-",'Step 1.1 Raw Power Data'!B1863)</f>
        <v>-</v>
      </c>
      <c r="C1863" t="e">
        <f>VLOOKUP(A1863,'Step 1.2 Raw OAT Data'!$A:$B,2)</f>
        <v>#N/A</v>
      </c>
    </row>
    <row r="1864" spans="1:3" x14ac:dyDescent="0.25">
      <c r="A1864" s="32" t="str">
        <f>IF(ISBLANK('Step 1.1 Raw Power Data'!A1864),"-",'Step 1.1 Raw Power Data'!A1864)</f>
        <v>-</v>
      </c>
      <c r="B1864" t="str">
        <f>IF(ISBLANK('Step 1.1 Raw Power Data'!B1864),"-",'Step 1.1 Raw Power Data'!B1864)</f>
        <v>-</v>
      </c>
      <c r="C1864" t="e">
        <f>VLOOKUP(A1864,'Step 1.2 Raw OAT Data'!$A:$B,2)</f>
        <v>#N/A</v>
      </c>
    </row>
    <row r="1865" spans="1:3" x14ac:dyDescent="0.25">
      <c r="A1865" s="32" t="str">
        <f>IF(ISBLANK('Step 1.1 Raw Power Data'!A1865),"-",'Step 1.1 Raw Power Data'!A1865)</f>
        <v>-</v>
      </c>
      <c r="B1865" t="str">
        <f>IF(ISBLANK('Step 1.1 Raw Power Data'!B1865),"-",'Step 1.1 Raw Power Data'!B1865)</f>
        <v>-</v>
      </c>
      <c r="C1865" t="e">
        <f>VLOOKUP(A1865,'Step 1.2 Raw OAT Data'!$A:$B,2)</f>
        <v>#N/A</v>
      </c>
    </row>
    <row r="1866" spans="1:3" x14ac:dyDescent="0.25">
      <c r="A1866" s="32" t="str">
        <f>IF(ISBLANK('Step 1.1 Raw Power Data'!A1866),"-",'Step 1.1 Raw Power Data'!A1866)</f>
        <v>-</v>
      </c>
      <c r="B1866" t="str">
        <f>IF(ISBLANK('Step 1.1 Raw Power Data'!B1866),"-",'Step 1.1 Raw Power Data'!B1866)</f>
        <v>-</v>
      </c>
      <c r="C1866" t="e">
        <f>VLOOKUP(A1866,'Step 1.2 Raw OAT Data'!$A:$B,2)</f>
        <v>#N/A</v>
      </c>
    </row>
    <row r="1867" spans="1:3" x14ac:dyDescent="0.25">
      <c r="A1867" s="32" t="str">
        <f>IF(ISBLANK('Step 1.1 Raw Power Data'!A1867),"-",'Step 1.1 Raw Power Data'!A1867)</f>
        <v>-</v>
      </c>
      <c r="B1867" t="str">
        <f>IF(ISBLANK('Step 1.1 Raw Power Data'!B1867),"-",'Step 1.1 Raw Power Data'!B1867)</f>
        <v>-</v>
      </c>
      <c r="C1867" t="e">
        <f>VLOOKUP(A1867,'Step 1.2 Raw OAT Data'!$A:$B,2)</f>
        <v>#N/A</v>
      </c>
    </row>
    <row r="1868" spans="1:3" x14ac:dyDescent="0.25">
      <c r="A1868" s="32" t="str">
        <f>IF(ISBLANK('Step 1.1 Raw Power Data'!A1868),"-",'Step 1.1 Raw Power Data'!A1868)</f>
        <v>-</v>
      </c>
      <c r="B1868" t="str">
        <f>IF(ISBLANK('Step 1.1 Raw Power Data'!B1868),"-",'Step 1.1 Raw Power Data'!B1868)</f>
        <v>-</v>
      </c>
      <c r="C1868" t="e">
        <f>VLOOKUP(A1868,'Step 1.2 Raw OAT Data'!$A:$B,2)</f>
        <v>#N/A</v>
      </c>
    </row>
    <row r="1869" spans="1:3" x14ac:dyDescent="0.25">
      <c r="A1869" s="32" t="str">
        <f>IF(ISBLANK('Step 1.1 Raw Power Data'!A1869),"-",'Step 1.1 Raw Power Data'!A1869)</f>
        <v>-</v>
      </c>
      <c r="B1869" t="str">
        <f>IF(ISBLANK('Step 1.1 Raw Power Data'!B1869),"-",'Step 1.1 Raw Power Data'!B1869)</f>
        <v>-</v>
      </c>
      <c r="C1869" t="e">
        <f>VLOOKUP(A1869,'Step 1.2 Raw OAT Data'!$A:$B,2)</f>
        <v>#N/A</v>
      </c>
    </row>
    <row r="1870" spans="1:3" x14ac:dyDescent="0.25">
      <c r="A1870" s="32" t="str">
        <f>IF(ISBLANK('Step 1.1 Raw Power Data'!A1870),"-",'Step 1.1 Raw Power Data'!A1870)</f>
        <v>-</v>
      </c>
      <c r="B1870" t="str">
        <f>IF(ISBLANK('Step 1.1 Raw Power Data'!B1870),"-",'Step 1.1 Raw Power Data'!B1870)</f>
        <v>-</v>
      </c>
      <c r="C1870" t="e">
        <f>VLOOKUP(A1870,'Step 1.2 Raw OAT Data'!$A:$B,2)</f>
        <v>#N/A</v>
      </c>
    </row>
    <row r="1871" spans="1:3" x14ac:dyDescent="0.25">
      <c r="A1871" s="32" t="str">
        <f>IF(ISBLANK('Step 1.1 Raw Power Data'!A1871),"-",'Step 1.1 Raw Power Data'!A1871)</f>
        <v>-</v>
      </c>
      <c r="B1871" t="str">
        <f>IF(ISBLANK('Step 1.1 Raw Power Data'!B1871),"-",'Step 1.1 Raw Power Data'!B1871)</f>
        <v>-</v>
      </c>
      <c r="C1871" t="e">
        <f>VLOOKUP(A1871,'Step 1.2 Raw OAT Data'!$A:$B,2)</f>
        <v>#N/A</v>
      </c>
    </row>
    <row r="1872" spans="1:3" x14ac:dyDescent="0.25">
      <c r="A1872" s="32" t="str">
        <f>IF(ISBLANK('Step 1.1 Raw Power Data'!A1872),"-",'Step 1.1 Raw Power Data'!A1872)</f>
        <v>-</v>
      </c>
      <c r="B1872" t="str">
        <f>IF(ISBLANK('Step 1.1 Raw Power Data'!B1872),"-",'Step 1.1 Raw Power Data'!B1872)</f>
        <v>-</v>
      </c>
      <c r="C1872" t="e">
        <f>VLOOKUP(A1872,'Step 1.2 Raw OAT Data'!$A:$B,2)</f>
        <v>#N/A</v>
      </c>
    </row>
    <row r="1873" spans="1:3" x14ac:dyDescent="0.25">
      <c r="A1873" s="32" t="str">
        <f>IF(ISBLANK('Step 1.1 Raw Power Data'!A1873),"-",'Step 1.1 Raw Power Data'!A1873)</f>
        <v>-</v>
      </c>
      <c r="B1873" t="str">
        <f>IF(ISBLANK('Step 1.1 Raw Power Data'!B1873),"-",'Step 1.1 Raw Power Data'!B1873)</f>
        <v>-</v>
      </c>
      <c r="C1873" t="e">
        <f>VLOOKUP(A1873,'Step 1.2 Raw OAT Data'!$A:$B,2)</f>
        <v>#N/A</v>
      </c>
    </row>
    <row r="1874" spans="1:3" x14ac:dyDescent="0.25">
      <c r="A1874" s="32" t="str">
        <f>IF(ISBLANK('Step 1.1 Raw Power Data'!A1874),"-",'Step 1.1 Raw Power Data'!A1874)</f>
        <v>-</v>
      </c>
      <c r="B1874" t="str">
        <f>IF(ISBLANK('Step 1.1 Raw Power Data'!B1874),"-",'Step 1.1 Raw Power Data'!B1874)</f>
        <v>-</v>
      </c>
      <c r="C1874" t="e">
        <f>VLOOKUP(A1874,'Step 1.2 Raw OAT Data'!$A:$B,2)</f>
        <v>#N/A</v>
      </c>
    </row>
    <row r="1875" spans="1:3" x14ac:dyDescent="0.25">
      <c r="A1875" s="32" t="str">
        <f>IF(ISBLANK('Step 1.1 Raw Power Data'!A1875),"-",'Step 1.1 Raw Power Data'!A1875)</f>
        <v>-</v>
      </c>
      <c r="B1875" t="str">
        <f>IF(ISBLANK('Step 1.1 Raw Power Data'!B1875),"-",'Step 1.1 Raw Power Data'!B1875)</f>
        <v>-</v>
      </c>
      <c r="C1875" t="e">
        <f>VLOOKUP(A1875,'Step 1.2 Raw OAT Data'!$A:$B,2)</f>
        <v>#N/A</v>
      </c>
    </row>
    <row r="1876" spans="1:3" x14ac:dyDescent="0.25">
      <c r="A1876" s="32" t="str">
        <f>IF(ISBLANK('Step 1.1 Raw Power Data'!A1876),"-",'Step 1.1 Raw Power Data'!A1876)</f>
        <v>-</v>
      </c>
      <c r="B1876" t="str">
        <f>IF(ISBLANK('Step 1.1 Raw Power Data'!B1876),"-",'Step 1.1 Raw Power Data'!B1876)</f>
        <v>-</v>
      </c>
      <c r="C1876" t="e">
        <f>VLOOKUP(A1876,'Step 1.2 Raw OAT Data'!$A:$B,2)</f>
        <v>#N/A</v>
      </c>
    </row>
    <row r="1877" spans="1:3" x14ac:dyDescent="0.25">
      <c r="A1877" s="32" t="str">
        <f>IF(ISBLANK('Step 1.1 Raw Power Data'!A1877),"-",'Step 1.1 Raw Power Data'!A1877)</f>
        <v>-</v>
      </c>
      <c r="B1877" t="str">
        <f>IF(ISBLANK('Step 1.1 Raw Power Data'!B1877),"-",'Step 1.1 Raw Power Data'!B1877)</f>
        <v>-</v>
      </c>
      <c r="C1877" t="e">
        <f>VLOOKUP(A1877,'Step 1.2 Raw OAT Data'!$A:$B,2)</f>
        <v>#N/A</v>
      </c>
    </row>
    <row r="1878" spans="1:3" x14ac:dyDescent="0.25">
      <c r="A1878" s="32" t="str">
        <f>IF(ISBLANK('Step 1.1 Raw Power Data'!A1878),"-",'Step 1.1 Raw Power Data'!A1878)</f>
        <v>-</v>
      </c>
      <c r="B1878" t="str">
        <f>IF(ISBLANK('Step 1.1 Raw Power Data'!B1878),"-",'Step 1.1 Raw Power Data'!B1878)</f>
        <v>-</v>
      </c>
      <c r="C1878" t="e">
        <f>VLOOKUP(A1878,'Step 1.2 Raw OAT Data'!$A:$B,2)</f>
        <v>#N/A</v>
      </c>
    </row>
    <row r="1879" spans="1:3" x14ac:dyDescent="0.25">
      <c r="A1879" s="32" t="str">
        <f>IF(ISBLANK('Step 1.1 Raw Power Data'!A1879),"-",'Step 1.1 Raw Power Data'!A1879)</f>
        <v>-</v>
      </c>
      <c r="B1879" t="str">
        <f>IF(ISBLANK('Step 1.1 Raw Power Data'!B1879),"-",'Step 1.1 Raw Power Data'!B1879)</f>
        <v>-</v>
      </c>
      <c r="C1879" t="e">
        <f>VLOOKUP(A1879,'Step 1.2 Raw OAT Data'!$A:$B,2)</f>
        <v>#N/A</v>
      </c>
    </row>
    <row r="1880" spans="1:3" x14ac:dyDescent="0.25">
      <c r="A1880" s="32" t="str">
        <f>IF(ISBLANK('Step 1.1 Raw Power Data'!A1880),"-",'Step 1.1 Raw Power Data'!A1880)</f>
        <v>-</v>
      </c>
      <c r="B1880" t="str">
        <f>IF(ISBLANK('Step 1.1 Raw Power Data'!B1880),"-",'Step 1.1 Raw Power Data'!B1880)</f>
        <v>-</v>
      </c>
      <c r="C1880" t="e">
        <f>VLOOKUP(A1880,'Step 1.2 Raw OAT Data'!$A:$B,2)</f>
        <v>#N/A</v>
      </c>
    </row>
    <row r="1881" spans="1:3" x14ac:dyDescent="0.25">
      <c r="A1881" s="32" t="str">
        <f>IF(ISBLANK('Step 1.1 Raw Power Data'!A1881),"-",'Step 1.1 Raw Power Data'!A1881)</f>
        <v>-</v>
      </c>
      <c r="B1881" t="str">
        <f>IF(ISBLANK('Step 1.1 Raw Power Data'!B1881),"-",'Step 1.1 Raw Power Data'!B1881)</f>
        <v>-</v>
      </c>
      <c r="C1881" t="e">
        <f>VLOOKUP(A1881,'Step 1.2 Raw OAT Data'!$A:$B,2)</f>
        <v>#N/A</v>
      </c>
    </row>
    <row r="1882" spans="1:3" x14ac:dyDescent="0.25">
      <c r="A1882" s="32" t="str">
        <f>IF(ISBLANK('Step 1.1 Raw Power Data'!A1882),"-",'Step 1.1 Raw Power Data'!A1882)</f>
        <v>-</v>
      </c>
      <c r="B1882" t="str">
        <f>IF(ISBLANK('Step 1.1 Raw Power Data'!B1882),"-",'Step 1.1 Raw Power Data'!B1882)</f>
        <v>-</v>
      </c>
      <c r="C1882" t="e">
        <f>VLOOKUP(A1882,'Step 1.2 Raw OAT Data'!$A:$B,2)</f>
        <v>#N/A</v>
      </c>
    </row>
    <row r="1883" spans="1:3" x14ac:dyDescent="0.25">
      <c r="A1883" s="32" t="str">
        <f>IF(ISBLANK('Step 1.1 Raw Power Data'!A1883),"-",'Step 1.1 Raw Power Data'!A1883)</f>
        <v>-</v>
      </c>
      <c r="B1883" t="str">
        <f>IF(ISBLANK('Step 1.1 Raw Power Data'!B1883),"-",'Step 1.1 Raw Power Data'!B1883)</f>
        <v>-</v>
      </c>
      <c r="C1883" t="e">
        <f>VLOOKUP(A1883,'Step 1.2 Raw OAT Data'!$A:$B,2)</f>
        <v>#N/A</v>
      </c>
    </row>
    <row r="1884" spans="1:3" x14ac:dyDescent="0.25">
      <c r="A1884" s="32" t="str">
        <f>IF(ISBLANK('Step 1.1 Raw Power Data'!A1884),"-",'Step 1.1 Raw Power Data'!A1884)</f>
        <v>-</v>
      </c>
      <c r="B1884" t="str">
        <f>IF(ISBLANK('Step 1.1 Raw Power Data'!B1884),"-",'Step 1.1 Raw Power Data'!B1884)</f>
        <v>-</v>
      </c>
      <c r="C1884" t="e">
        <f>VLOOKUP(A1884,'Step 1.2 Raw OAT Data'!$A:$B,2)</f>
        <v>#N/A</v>
      </c>
    </row>
    <row r="1885" spans="1:3" x14ac:dyDescent="0.25">
      <c r="A1885" s="32" t="str">
        <f>IF(ISBLANK('Step 1.1 Raw Power Data'!A1885),"-",'Step 1.1 Raw Power Data'!A1885)</f>
        <v>-</v>
      </c>
      <c r="B1885" t="str">
        <f>IF(ISBLANK('Step 1.1 Raw Power Data'!B1885),"-",'Step 1.1 Raw Power Data'!B1885)</f>
        <v>-</v>
      </c>
      <c r="C1885" t="e">
        <f>VLOOKUP(A1885,'Step 1.2 Raw OAT Data'!$A:$B,2)</f>
        <v>#N/A</v>
      </c>
    </row>
    <row r="1886" spans="1:3" x14ac:dyDescent="0.25">
      <c r="A1886" s="32" t="str">
        <f>IF(ISBLANK('Step 1.1 Raw Power Data'!A1886),"-",'Step 1.1 Raw Power Data'!A1886)</f>
        <v>-</v>
      </c>
      <c r="B1886" t="str">
        <f>IF(ISBLANK('Step 1.1 Raw Power Data'!B1886),"-",'Step 1.1 Raw Power Data'!B1886)</f>
        <v>-</v>
      </c>
      <c r="C1886" t="e">
        <f>VLOOKUP(A1886,'Step 1.2 Raw OAT Data'!$A:$B,2)</f>
        <v>#N/A</v>
      </c>
    </row>
    <row r="1887" spans="1:3" x14ac:dyDescent="0.25">
      <c r="A1887" s="32" t="str">
        <f>IF(ISBLANK('Step 1.1 Raw Power Data'!A1887),"-",'Step 1.1 Raw Power Data'!A1887)</f>
        <v>-</v>
      </c>
      <c r="B1887" t="str">
        <f>IF(ISBLANK('Step 1.1 Raw Power Data'!B1887),"-",'Step 1.1 Raw Power Data'!B1887)</f>
        <v>-</v>
      </c>
      <c r="C1887" t="e">
        <f>VLOOKUP(A1887,'Step 1.2 Raw OAT Data'!$A:$B,2)</f>
        <v>#N/A</v>
      </c>
    </row>
    <row r="1888" spans="1:3" x14ac:dyDescent="0.25">
      <c r="A1888" s="32" t="str">
        <f>IF(ISBLANK('Step 1.1 Raw Power Data'!A1888),"-",'Step 1.1 Raw Power Data'!A1888)</f>
        <v>-</v>
      </c>
      <c r="B1888" t="str">
        <f>IF(ISBLANK('Step 1.1 Raw Power Data'!B1888),"-",'Step 1.1 Raw Power Data'!B1888)</f>
        <v>-</v>
      </c>
      <c r="C1888" t="e">
        <f>VLOOKUP(A1888,'Step 1.2 Raw OAT Data'!$A:$B,2)</f>
        <v>#N/A</v>
      </c>
    </row>
    <row r="1889" spans="1:3" x14ac:dyDescent="0.25">
      <c r="A1889" s="32" t="str">
        <f>IF(ISBLANK('Step 1.1 Raw Power Data'!A1889),"-",'Step 1.1 Raw Power Data'!A1889)</f>
        <v>-</v>
      </c>
      <c r="B1889" t="str">
        <f>IF(ISBLANK('Step 1.1 Raw Power Data'!B1889),"-",'Step 1.1 Raw Power Data'!B1889)</f>
        <v>-</v>
      </c>
      <c r="C1889" t="e">
        <f>VLOOKUP(A1889,'Step 1.2 Raw OAT Data'!$A:$B,2)</f>
        <v>#N/A</v>
      </c>
    </row>
    <row r="1890" spans="1:3" x14ac:dyDescent="0.25">
      <c r="A1890" s="32" t="str">
        <f>IF(ISBLANK('Step 1.1 Raw Power Data'!A1890),"-",'Step 1.1 Raw Power Data'!A1890)</f>
        <v>-</v>
      </c>
      <c r="B1890" t="str">
        <f>IF(ISBLANK('Step 1.1 Raw Power Data'!B1890),"-",'Step 1.1 Raw Power Data'!B1890)</f>
        <v>-</v>
      </c>
      <c r="C1890" t="e">
        <f>VLOOKUP(A1890,'Step 1.2 Raw OAT Data'!$A:$B,2)</f>
        <v>#N/A</v>
      </c>
    </row>
    <row r="1891" spans="1:3" x14ac:dyDescent="0.25">
      <c r="A1891" s="32" t="str">
        <f>IF(ISBLANK('Step 1.1 Raw Power Data'!A1891),"-",'Step 1.1 Raw Power Data'!A1891)</f>
        <v>-</v>
      </c>
      <c r="B1891" t="str">
        <f>IF(ISBLANK('Step 1.1 Raw Power Data'!B1891),"-",'Step 1.1 Raw Power Data'!B1891)</f>
        <v>-</v>
      </c>
      <c r="C1891" t="e">
        <f>VLOOKUP(A1891,'Step 1.2 Raw OAT Data'!$A:$B,2)</f>
        <v>#N/A</v>
      </c>
    </row>
    <row r="1892" spans="1:3" x14ac:dyDescent="0.25">
      <c r="A1892" s="32" t="str">
        <f>IF(ISBLANK('Step 1.1 Raw Power Data'!A1892),"-",'Step 1.1 Raw Power Data'!A1892)</f>
        <v>-</v>
      </c>
      <c r="B1892" t="str">
        <f>IF(ISBLANK('Step 1.1 Raw Power Data'!B1892),"-",'Step 1.1 Raw Power Data'!B1892)</f>
        <v>-</v>
      </c>
      <c r="C1892" t="e">
        <f>VLOOKUP(A1892,'Step 1.2 Raw OAT Data'!$A:$B,2)</f>
        <v>#N/A</v>
      </c>
    </row>
    <row r="1893" spans="1:3" x14ac:dyDescent="0.25">
      <c r="A1893" s="32" t="str">
        <f>IF(ISBLANK('Step 1.1 Raw Power Data'!A1893),"-",'Step 1.1 Raw Power Data'!A1893)</f>
        <v>-</v>
      </c>
      <c r="B1893" t="str">
        <f>IF(ISBLANK('Step 1.1 Raw Power Data'!B1893),"-",'Step 1.1 Raw Power Data'!B1893)</f>
        <v>-</v>
      </c>
      <c r="C1893" t="e">
        <f>VLOOKUP(A1893,'Step 1.2 Raw OAT Data'!$A:$B,2)</f>
        <v>#N/A</v>
      </c>
    </row>
    <row r="1894" spans="1:3" x14ac:dyDescent="0.25">
      <c r="A1894" s="32" t="str">
        <f>IF(ISBLANK('Step 1.1 Raw Power Data'!A1894),"-",'Step 1.1 Raw Power Data'!A1894)</f>
        <v>-</v>
      </c>
      <c r="B1894" t="str">
        <f>IF(ISBLANK('Step 1.1 Raw Power Data'!B1894),"-",'Step 1.1 Raw Power Data'!B1894)</f>
        <v>-</v>
      </c>
      <c r="C1894" t="e">
        <f>VLOOKUP(A1894,'Step 1.2 Raw OAT Data'!$A:$B,2)</f>
        <v>#N/A</v>
      </c>
    </row>
    <row r="1895" spans="1:3" x14ac:dyDescent="0.25">
      <c r="A1895" s="32" t="str">
        <f>IF(ISBLANK('Step 1.1 Raw Power Data'!A1895),"-",'Step 1.1 Raw Power Data'!A1895)</f>
        <v>-</v>
      </c>
      <c r="B1895" t="str">
        <f>IF(ISBLANK('Step 1.1 Raw Power Data'!B1895),"-",'Step 1.1 Raw Power Data'!B1895)</f>
        <v>-</v>
      </c>
      <c r="C1895" t="e">
        <f>VLOOKUP(A1895,'Step 1.2 Raw OAT Data'!$A:$B,2)</f>
        <v>#N/A</v>
      </c>
    </row>
    <row r="1896" spans="1:3" x14ac:dyDescent="0.25">
      <c r="A1896" s="32" t="str">
        <f>IF(ISBLANK('Step 1.1 Raw Power Data'!A1896),"-",'Step 1.1 Raw Power Data'!A1896)</f>
        <v>-</v>
      </c>
      <c r="B1896" t="str">
        <f>IF(ISBLANK('Step 1.1 Raw Power Data'!B1896),"-",'Step 1.1 Raw Power Data'!B1896)</f>
        <v>-</v>
      </c>
      <c r="C1896" t="e">
        <f>VLOOKUP(A1896,'Step 1.2 Raw OAT Data'!$A:$B,2)</f>
        <v>#N/A</v>
      </c>
    </row>
    <row r="1897" spans="1:3" x14ac:dyDescent="0.25">
      <c r="A1897" s="32" t="str">
        <f>IF(ISBLANK('Step 1.1 Raw Power Data'!A1897),"-",'Step 1.1 Raw Power Data'!A1897)</f>
        <v>-</v>
      </c>
      <c r="B1897" t="str">
        <f>IF(ISBLANK('Step 1.1 Raw Power Data'!B1897),"-",'Step 1.1 Raw Power Data'!B1897)</f>
        <v>-</v>
      </c>
      <c r="C1897" t="e">
        <f>VLOOKUP(A1897,'Step 1.2 Raw OAT Data'!$A:$B,2)</f>
        <v>#N/A</v>
      </c>
    </row>
    <row r="1898" spans="1:3" x14ac:dyDescent="0.25">
      <c r="A1898" s="32" t="str">
        <f>IF(ISBLANK('Step 1.1 Raw Power Data'!A1898),"-",'Step 1.1 Raw Power Data'!A1898)</f>
        <v>-</v>
      </c>
      <c r="B1898" t="str">
        <f>IF(ISBLANK('Step 1.1 Raw Power Data'!B1898),"-",'Step 1.1 Raw Power Data'!B1898)</f>
        <v>-</v>
      </c>
      <c r="C1898" t="e">
        <f>VLOOKUP(A1898,'Step 1.2 Raw OAT Data'!$A:$B,2)</f>
        <v>#N/A</v>
      </c>
    </row>
    <row r="1899" spans="1:3" x14ac:dyDescent="0.25">
      <c r="A1899" s="32" t="str">
        <f>IF(ISBLANK('Step 1.1 Raw Power Data'!A1899),"-",'Step 1.1 Raw Power Data'!A1899)</f>
        <v>-</v>
      </c>
      <c r="B1899" t="str">
        <f>IF(ISBLANK('Step 1.1 Raw Power Data'!B1899),"-",'Step 1.1 Raw Power Data'!B1899)</f>
        <v>-</v>
      </c>
      <c r="C1899" t="e">
        <f>VLOOKUP(A1899,'Step 1.2 Raw OAT Data'!$A:$B,2)</f>
        <v>#N/A</v>
      </c>
    </row>
    <row r="1900" spans="1:3" x14ac:dyDescent="0.25">
      <c r="A1900" s="32" t="str">
        <f>IF(ISBLANK('Step 1.1 Raw Power Data'!A1900),"-",'Step 1.1 Raw Power Data'!A1900)</f>
        <v>-</v>
      </c>
      <c r="B1900" t="str">
        <f>IF(ISBLANK('Step 1.1 Raw Power Data'!B1900),"-",'Step 1.1 Raw Power Data'!B1900)</f>
        <v>-</v>
      </c>
      <c r="C1900" t="e">
        <f>VLOOKUP(A1900,'Step 1.2 Raw OAT Data'!$A:$B,2)</f>
        <v>#N/A</v>
      </c>
    </row>
    <row r="1901" spans="1:3" x14ac:dyDescent="0.25">
      <c r="A1901" s="32" t="str">
        <f>IF(ISBLANK('Step 1.1 Raw Power Data'!A1901),"-",'Step 1.1 Raw Power Data'!A1901)</f>
        <v>-</v>
      </c>
      <c r="B1901" t="str">
        <f>IF(ISBLANK('Step 1.1 Raw Power Data'!B1901),"-",'Step 1.1 Raw Power Data'!B1901)</f>
        <v>-</v>
      </c>
      <c r="C1901" t="e">
        <f>VLOOKUP(A1901,'Step 1.2 Raw OAT Data'!$A:$B,2)</f>
        <v>#N/A</v>
      </c>
    </row>
    <row r="1902" spans="1:3" x14ac:dyDescent="0.25">
      <c r="A1902" s="32" t="str">
        <f>IF(ISBLANK('Step 1.1 Raw Power Data'!A1902),"-",'Step 1.1 Raw Power Data'!A1902)</f>
        <v>-</v>
      </c>
      <c r="B1902" t="str">
        <f>IF(ISBLANK('Step 1.1 Raw Power Data'!B1902),"-",'Step 1.1 Raw Power Data'!B1902)</f>
        <v>-</v>
      </c>
      <c r="C1902" t="e">
        <f>VLOOKUP(A1902,'Step 1.2 Raw OAT Data'!$A:$B,2)</f>
        <v>#N/A</v>
      </c>
    </row>
    <row r="1903" spans="1:3" x14ac:dyDescent="0.25">
      <c r="A1903" s="32" t="str">
        <f>IF(ISBLANK('Step 1.1 Raw Power Data'!A1903),"-",'Step 1.1 Raw Power Data'!A1903)</f>
        <v>-</v>
      </c>
      <c r="B1903" t="str">
        <f>IF(ISBLANK('Step 1.1 Raw Power Data'!B1903),"-",'Step 1.1 Raw Power Data'!B1903)</f>
        <v>-</v>
      </c>
      <c r="C1903" t="e">
        <f>VLOOKUP(A1903,'Step 1.2 Raw OAT Data'!$A:$B,2)</f>
        <v>#N/A</v>
      </c>
    </row>
    <row r="1904" spans="1:3" x14ac:dyDescent="0.25">
      <c r="A1904" s="32" t="str">
        <f>IF(ISBLANK('Step 1.1 Raw Power Data'!A1904),"-",'Step 1.1 Raw Power Data'!A1904)</f>
        <v>-</v>
      </c>
      <c r="B1904" t="str">
        <f>IF(ISBLANK('Step 1.1 Raw Power Data'!B1904),"-",'Step 1.1 Raw Power Data'!B1904)</f>
        <v>-</v>
      </c>
      <c r="C1904" t="e">
        <f>VLOOKUP(A1904,'Step 1.2 Raw OAT Data'!$A:$B,2)</f>
        <v>#N/A</v>
      </c>
    </row>
    <row r="1905" spans="1:3" x14ac:dyDescent="0.25">
      <c r="A1905" s="32" t="str">
        <f>IF(ISBLANK('Step 1.1 Raw Power Data'!A1905),"-",'Step 1.1 Raw Power Data'!A1905)</f>
        <v>-</v>
      </c>
      <c r="B1905" t="str">
        <f>IF(ISBLANK('Step 1.1 Raw Power Data'!B1905),"-",'Step 1.1 Raw Power Data'!B1905)</f>
        <v>-</v>
      </c>
      <c r="C1905" t="e">
        <f>VLOOKUP(A1905,'Step 1.2 Raw OAT Data'!$A:$B,2)</f>
        <v>#N/A</v>
      </c>
    </row>
    <row r="1906" spans="1:3" x14ac:dyDescent="0.25">
      <c r="A1906" s="32" t="str">
        <f>IF(ISBLANK('Step 1.1 Raw Power Data'!A1906),"-",'Step 1.1 Raw Power Data'!A1906)</f>
        <v>-</v>
      </c>
      <c r="B1906" t="str">
        <f>IF(ISBLANK('Step 1.1 Raw Power Data'!B1906),"-",'Step 1.1 Raw Power Data'!B1906)</f>
        <v>-</v>
      </c>
      <c r="C1906" t="e">
        <f>VLOOKUP(A1906,'Step 1.2 Raw OAT Data'!$A:$B,2)</f>
        <v>#N/A</v>
      </c>
    </row>
    <row r="1907" spans="1:3" x14ac:dyDescent="0.25">
      <c r="A1907" s="32" t="str">
        <f>IF(ISBLANK('Step 1.1 Raw Power Data'!A1907),"-",'Step 1.1 Raw Power Data'!A1907)</f>
        <v>-</v>
      </c>
      <c r="B1907" t="str">
        <f>IF(ISBLANK('Step 1.1 Raw Power Data'!B1907),"-",'Step 1.1 Raw Power Data'!B1907)</f>
        <v>-</v>
      </c>
      <c r="C1907" t="e">
        <f>VLOOKUP(A1907,'Step 1.2 Raw OAT Data'!$A:$B,2)</f>
        <v>#N/A</v>
      </c>
    </row>
    <row r="1908" spans="1:3" x14ac:dyDescent="0.25">
      <c r="A1908" s="32" t="str">
        <f>IF(ISBLANK('Step 1.1 Raw Power Data'!A1908),"-",'Step 1.1 Raw Power Data'!A1908)</f>
        <v>-</v>
      </c>
      <c r="B1908" t="str">
        <f>IF(ISBLANK('Step 1.1 Raw Power Data'!B1908),"-",'Step 1.1 Raw Power Data'!B1908)</f>
        <v>-</v>
      </c>
      <c r="C1908" t="e">
        <f>VLOOKUP(A1908,'Step 1.2 Raw OAT Data'!$A:$B,2)</f>
        <v>#N/A</v>
      </c>
    </row>
    <row r="1909" spans="1:3" x14ac:dyDescent="0.25">
      <c r="A1909" s="32" t="str">
        <f>IF(ISBLANK('Step 1.1 Raw Power Data'!A1909),"-",'Step 1.1 Raw Power Data'!A1909)</f>
        <v>-</v>
      </c>
      <c r="B1909" t="str">
        <f>IF(ISBLANK('Step 1.1 Raw Power Data'!B1909),"-",'Step 1.1 Raw Power Data'!B1909)</f>
        <v>-</v>
      </c>
      <c r="C1909" t="e">
        <f>VLOOKUP(A1909,'Step 1.2 Raw OAT Data'!$A:$B,2)</f>
        <v>#N/A</v>
      </c>
    </row>
    <row r="1910" spans="1:3" x14ac:dyDescent="0.25">
      <c r="A1910" s="32" t="str">
        <f>IF(ISBLANK('Step 1.1 Raw Power Data'!A1910),"-",'Step 1.1 Raw Power Data'!A1910)</f>
        <v>-</v>
      </c>
      <c r="B1910" t="str">
        <f>IF(ISBLANK('Step 1.1 Raw Power Data'!B1910),"-",'Step 1.1 Raw Power Data'!B1910)</f>
        <v>-</v>
      </c>
      <c r="C1910" t="e">
        <f>VLOOKUP(A1910,'Step 1.2 Raw OAT Data'!$A:$B,2)</f>
        <v>#N/A</v>
      </c>
    </row>
    <row r="1911" spans="1:3" x14ac:dyDescent="0.25">
      <c r="A1911" s="32" t="str">
        <f>IF(ISBLANK('Step 1.1 Raw Power Data'!A1911),"-",'Step 1.1 Raw Power Data'!A1911)</f>
        <v>-</v>
      </c>
      <c r="B1911" t="str">
        <f>IF(ISBLANK('Step 1.1 Raw Power Data'!B1911),"-",'Step 1.1 Raw Power Data'!B1911)</f>
        <v>-</v>
      </c>
      <c r="C1911" t="e">
        <f>VLOOKUP(A1911,'Step 1.2 Raw OAT Data'!$A:$B,2)</f>
        <v>#N/A</v>
      </c>
    </row>
    <row r="1912" spans="1:3" x14ac:dyDescent="0.25">
      <c r="A1912" s="32" t="str">
        <f>IF(ISBLANK('Step 1.1 Raw Power Data'!A1912),"-",'Step 1.1 Raw Power Data'!A1912)</f>
        <v>-</v>
      </c>
      <c r="B1912" t="str">
        <f>IF(ISBLANK('Step 1.1 Raw Power Data'!B1912),"-",'Step 1.1 Raw Power Data'!B1912)</f>
        <v>-</v>
      </c>
      <c r="C1912" t="e">
        <f>VLOOKUP(A1912,'Step 1.2 Raw OAT Data'!$A:$B,2)</f>
        <v>#N/A</v>
      </c>
    </row>
    <row r="1913" spans="1:3" x14ac:dyDescent="0.25">
      <c r="A1913" s="32" t="str">
        <f>IF(ISBLANK('Step 1.1 Raw Power Data'!A1913),"-",'Step 1.1 Raw Power Data'!A1913)</f>
        <v>-</v>
      </c>
      <c r="B1913" t="str">
        <f>IF(ISBLANK('Step 1.1 Raw Power Data'!B1913),"-",'Step 1.1 Raw Power Data'!B1913)</f>
        <v>-</v>
      </c>
      <c r="C1913" t="e">
        <f>VLOOKUP(A1913,'Step 1.2 Raw OAT Data'!$A:$B,2)</f>
        <v>#N/A</v>
      </c>
    </row>
    <row r="1914" spans="1:3" x14ac:dyDescent="0.25">
      <c r="A1914" s="32" t="str">
        <f>IF(ISBLANK('Step 1.1 Raw Power Data'!A1914),"-",'Step 1.1 Raw Power Data'!A1914)</f>
        <v>-</v>
      </c>
      <c r="B1914" t="str">
        <f>IF(ISBLANK('Step 1.1 Raw Power Data'!B1914),"-",'Step 1.1 Raw Power Data'!B1914)</f>
        <v>-</v>
      </c>
      <c r="C1914" t="e">
        <f>VLOOKUP(A1914,'Step 1.2 Raw OAT Data'!$A:$B,2)</f>
        <v>#N/A</v>
      </c>
    </row>
    <row r="1915" spans="1:3" x14ac:dyDescent="0.25">
      <c r="A1915" s="32" t="str">
        <f>IF(ISBLANK('Step 1.1 Raw Power Data'!A1915),"-",'Step 1.1 Raw Power Data'!A1915)</f>
        <v>-</v>
      </c>
      <c r="B1915" t="str">
        <f>IF(ISBLANK('Step 1.1 Raw Power Data'!B1915),"-",'Step 1.1 Raw Power Data'!B1915)</f>
        <v>-</v>
      </c>
      <c r="C1915" t="e">
        <f>VLOOKUP(A1915,'Step 1.2 Raw OAT Data'!$A:$B,2)</f>
        <v>#N/A</v>
      </c>
    </row>
    <row r="1916" spans="1:3" x14ac:dyDescent="0.25">
      <c r="A1916" s="32" t="str">
        <f>IF(ISBLANK('Step 1.1 Raw Power Data'!A1916),"-",'Step 1.1 Raw Power Data'!A1916)</f>
        <v>-</v>
      </c>
      <c r="B1916" t="str">
        <f>IF(ISBLANK('Step 1.1 Raw Power Data'!B1916),"-",'Step 1.1 Raw Power Data'!B1916)</f>
        <v>-</v>
      </c>
      <c r="C1916" t="e">
        <f>VLOOKUP(A1916,'Step 1.2 Raw OAT Data'!$A:$B,2)</f>
        <v>#N/A</v>
      </c>
    </row>
    <row r="1917" spans="1:3" x14ac:dyDescent="0.25">
      <c r="A1917" s="32" t="str">
        <f>IF(ISBLANK('Step 1.1 Raw Power Data'!A1917),"-",'Step 1.1 Raw Power Data'!A1917)</f>
        <v>-</v>
      </c>
      <c r="B1917" t="str">
        <f>IF(ISBLANK('Step 1.1 Raw Power Data'!B1917),"-",'Step 1.1 Raw Power Data'!B1917)</f>
        <v>-</v>
      </c>
      <c r="C1917" t="e">
        <f>VLOOKUP(A1917,'Step 1.2 Raw OAT Data'!$A:$B,2)</f>
        <v>#N/A</v>
      </c>
    </row>
    <row r="1918" spans="1:3" x14ac:dyDescent="0.25">
      <c r="A1918" s="32" t="str">
        <f>IF(ISBLANK('Step 1.1 Raw Power Data'!A1918),"-",'Step 1.1 Raw Power Data'!A1918)</f>
        <v>-</v>
      </c>
      <c r="B1918" t="str">
        <f>IF(ISBLANK('Step 1.1 Raw Power Data'!B1918),"-",'Step 1.1 Raw Power Data'!B1918)</f>
        <v>-</v>
      </c>
      <c r="C1918" t="e">
        <f>VLOOKUP(A1918,'Step 1.2 Raw OAT Data'!$A:$B,2)</f>
        <v>#N/A</v>
      </c>
    </row>
    <row r="1919" spans="1:3" x14ac:dyDescent="0.25">
      <c r="A1919" s="32" t="str">
        <f>IF(ISBLANK('Step 1.1 Raw Power Data'!A1919),"-",'Step 1.1 Raw Power Data'!A1919)</f>
        <v>-</v>
      </c>
      <c r="B1919" t="str">
        <f>IF(ISBLANK('Step 1.1 Raw Power Data'!B1919),"-",'Step 1.1 Raw Power Data'!B1919)</f>
        <v>-</v>
      </c>
      <c r="C1919" t="e">
        <f>VLOOKUP(A1919,'Step 1.2 Raw OAT Data'!$A:$B,2)</f>
        <v>#N/A</v>
      </c>
    </row>
    <row r="1920" spans="1:3" x14ac:dyDescent="0.25">
      <c r="A1920" s="32" t="str">
        <f>IF(ISBLANK('Step 1.1 Raw Power Data'!A1920),"-",'Step 1.1 Raw Power Data'!A1920)</f>
        <v>-</v>
      </c>
      <c r="B1920" t="str">
        <f>IF(ISBLANK('Step 1.1 Raw Power Data'!B1920),"-",'Step 1.1 Raw Power Data'!B1920)</f>
        <v>-</v>
      </c>
      <c r="C1920" t="e">
        <f>VLOOKUP(A1920,'Step 1.2 Raw OAT Data'!$A:$B,2)</f>
        <v>#N/A</v>
      </c>
    </row>
    <row r="1921" spans="1:3" x14ac:dyDescent="0.25">
      <c r="A1921" s="32" t="str">
        <f>IF(ISBLANK('Step 1.1 Raw Power Data'!A1921),"-",'Step 1.1 Raw Power Data'!A1921)</f>
        <v>-</v>
      </c>
      <c r="B1921" t="str">
        <f>IF(ISBLANK('Step 1.1 Raw Power Data'!B1921),"-",'Step 1.1 Raw Power Data'!B1921)</f>
        <v>-</v>
      </c>
      <c r="C1921" t="e">
        <f>VLOOKUP(A1921,'Step 1.2 Raw OAT Data'!$A:$B,2)</f>
        <v>#N/A</v>
      </c>
    </row>
    <row r="1922" spans="1:3" x14ac:dyDescent="0.25">
      <c r="A1922" s="32" t="str">
        <f>IF(ISBLANK('Step 1.1 Raw Power Data'!A1922),"-",'Step 1.1 Raw Power Data'!A1922)</f>
        <v>-</v>
      </c>
      <c r="B1922" t="str">
        <f>IF(ISBLANK('Step 1.1 Raw Power Data'!B1922),"-",'Step 1.1 Raw Power Data'!B1922)</f>
        <v>-</v>
      </c>
      <c r="C1922" t="e">
        <f>VLOOKUP(A1922,'Step 1.2 Raw OAT Data'!$A:$B,2)</f>
        <v>#N/A</v>
      </c>
    </row>
    <row r="1923" spans="1:3" x14ac:dyDescent="0.25">
      <c r="A1923" s="32" t="str">
        <f>IF(ISBLANK('Step 1.1 Raw Power Data'!A1923),"-",'Step 1.1 Raw Power Data'!A1923)</f>
        <v>-</v>
      </c>
      <c r="B1923" t="str">
        <f>IF(ISBLANK('Step 1.1 Raw Power Data'!B1923),"-",'Step 1.1 Raw Power Data'!B1923)</f>
        <v>-</v>
      </c>
      <c r="C1923" t="e">
        <f>VLOOKUP(A1923,'Step 1.2 Raw OAT Data'!$A:$B,2)</f>
        <v>#N/A</v>
      </c>
    </row>
    <row r="1924" spans="1:3" x14ac:dyDescent="0.25">
      <c r="A1924" s="32" t="str">
        <f>IF(ISBLANK('Step 1.1 Raw Power Data'!A1924),"-",'Step 1.1 Raw Power Data'!A1924)</f>
        <v>-</v>
      </c>
      <c r="B1924" t="str">
        <f>IF(ISBLANK('Step 1.1 Raw Power Data'!B1924),"-",'Step 1.1 Raw Power Data'!B1924)</f>
        <v>-</v>
      </c>
      <c r="C1924" t="e">
        <f>VLOOKUP(A1924,'Step 1.2 Raw OAT Data'!$A:$B,2)</f>
        <v>#N/A</v>
      </c>
    </row>
    <row r="1925" spans="1:3" x14ac:dyDescent="0.25">
      <c r="A1925" s="32" t="str">
        <f>IF(ISBLANK('Step 1.1 Raw Power Data'!A1925),"-",'Step 1.1 Raw Power Data'!A1925)</f>
        <v>-</v>
      </c>
      <c r="B1925" t="str">
        <f>IF(ISBLANK('Step 1.1 Raw Power Data'!B1925),"-",'Step 1.1 Raw Power Data'!B1925)</f>
        <v>-</v>
      </c>
      <c r="C1925" t="e">
        <f>VLOOKUP(A1925,'Step 1.2 Raw OAT Data'!$A:$B,2)</f>
        <v>#N/A</v>
      </c>
    </row>
    <row r="1926" spans="1:3" x14ac:dyDescent="0.25">
      <c r="A1926" s="32" t="str">
        <f>IF(ISBLANK('Step 1.1 Raw Power Data'!A1926),"-",'Step 1.1 Raw Power Data'!A1926)</f>
        <v>-</v>
      </c>
      <c r="B1926" t="str">
        <f>IF(ISBLANK('Step 1.1 Raw Power Data'!B1926),"-",'Step 1.1 Raw Power Data'!B1926)</f>
        <v>-</v>
      </c>
      <c r="C1926" t="e">
        <f>VLOOKUP(A1926,'Step 1.2 Raw OAT Data'!$A:$B,2)</f>
        <v>#N/A</v>
      </c>
    </row>
    <row r="1927" spans="1:3" x14ac:dyDescent="0.25">
      <c r="A1927" s="32" t="str">
        <f>IF(ISBLANK('Step 1.1 Raw Power Data'!A1927),"-",'Step 1.1 Raw Power Data'!A1927)</f>
        <v>-</v>
      </c>
      <c r="B1927" t="str">
        <f>IF(ISBLANK('Step 1.1 Raw Power Data'!B1927),"-",'Step 1.1 Raw Power Data'!B1927)</f>
        <v>-</v>
      </c>
      <c r="C1927" t="e">
        <f>VLOOKUP(A1927,'Step 1.2 Raw OAT Data'!$A:$B,2)</f>
        <v>#N/A</v>
      </c>
    </row>
    <row r="1928" spans="1:3" x14ac:dyDescent="0.25">
      <c r="A1928" s="32" t="str">
        <f>IF(ISBLANK('Step 1.1 Raw Power Data'!A1928),"-",'Step 1.1 Raw Power Data'!A1928)</f>
        <v>-</v>
      </c>
      <c r="B1928" t="str">
        <f>IF(ISBLANK('Step 1.1 Raw Power Data'!B1928),"-",'Step 1.1 Raw Power Data'!B1928)</f>
        <v>-</v>
      </c>
      <c r="C1928" t="e">
        <f>VLOOKUP(A1928,'Step 1.2 Raw OAT Data'!$A:$B,2)</f>
        <v>#N/A</v>
      </c>
    </row>
    <row r="1929" spans="1:3" x14ac:dyDescent="0.25">
      <c r="A1929" s="32" t="str">
        <f>IF(ISBLANK('Step 1.1 Raw Power Data'!A1929),"-",'Step 1.1 Raw Power Data'!A1929)</f>
        <v>-</v>
      </c>
      <c r="B1929" t="str">
        <f>IF(ISBLANK('Step 1.1 Raw Power Data'!B1929),"-",'Step 1.1 Raw Power Data'!B1929)</f>
        <v>-</v>
      </c>
      <c r="C1929" t="e">
        <f>VLOOKUP(A1929,'Step 1.2 Raw OAT Data'!$A:$B,2)</f>
        <v>#N/A</v>
      </c>
    </row>
    <row r="1930" spans="1:3" x14ac:dyDescent="0.25">
      <c r="A1930" s="32" t="str">
        <f>IF(ISBLANK('Step 1.1 Raw Power Data'!A1930),"-",'Step 1.1 Raw Power Data'!A1930)</f>
        <v>-</v>
      </c>
      <c r="B1930" t="str">
        <f>IF(ISBLANK('Step 1.1 Raw Power Data'!B1930),"-",'Step 1.1 Raw Power Data'!B1930)</f>
        <v>-</v>
      </c>
      <c r="C1930" t="e">
        <f>VLOOKUP(A1930,'Step 1.2 Raw OAT Data'!$A:$B,2)</f>
        <v>#N/A</v>
      </c>
    </row>
    <row r="1931" spans="1:3" x14ac:dyDescent="0.25">
      <c r="A1931" s="32" t="str">
        <f>IF(ISBLANK('Step 1.1 Raw Power Data'!A1931),"-",'Step 1.1 Raw Power Data'!A1931)</f>
        <v>-</v>
      </c>
      <c r="B1931" t="str">
        <f>IF(ISBLANK('Step 1.1 Raw Power Data'!B1931),"-",'Step 1.1 Raw Power Data'!B1931)</f>
        <v>-</v>
      </c>
      <c r="C1931" t="e">
        <f>VLOOKUP(A1931,'Step 1.2 Raw OAT Data'!$A:$B,2)</f>
        <v>#N/A</v>
      </c>
    </row>
    <row r="1932" spans="1:3" x14ac:dyDescent="0.25">
      <c r="A1932" s="32" t="str">
        <f>IF(ISBLANK('Step 1.1 Raw Power Data'!A1932),"-",'Step 1.1 Raw Power Data'!A1932)</f>
        <v>-</v>
      </c>
      <c r="B1932" t="str">
        <f>IF(ISBLANK('Step 1.1 Raw Power Data'!B1932),"-",'Step 1.1 Raw Power Data'!B1932)</f>
        <v>-</v>
      </c>
      <c r="C1932" t="e">
        <f>VLOOKUP(A1932,'Step 1.2 Raw OAT Data'!$A:$B,2)</f>
        <v>#N/A</v>
      </c>
    </row>
    <row r="1933" spans="1:3" x14ac:dyDescent="0.25">
      <c r="A1933" s="32" t="str">
        <f>IF(ISBLANK('Step 1.1 Raw Power Data'!A1933),"-",'Step 1.1 Raw Power Data'!A1933)</f>
        <v>-</v>
      </c>
      <c r="B1933" t="str">
        <f>IF(ISBLANK('Step 1.1 Raw Power Data'!B1933),"-",'Step 1.1 Raw Power Data'!B1933)</f>
        <v>-</v>
      </c>
      <c r="C1933" t="e">
        <f>VLOOKUP(A1933,'Step 1.2 Raw OAT Data'!$A:$B,2)</f>
        <v>#N/A</v>
      </c>
    </row>
    <row r="1934" spans="1:3" x14ac:dyDescent="0.25">
      <c r="A1934" s="32" t="str">
        <f>IF(ISBLANK('Step 1.1 Raw Power Data'!A1934),"-",'Step 1.1 Raw Power Data'!A1934)</f>
        <v>-</v>
      </c>
      <c r="B1934" t="str">
        <f>IF(ISBLANK('Step 1.1 Raw Power Data'!B1934),"-",'Step 1.1 Raw Power Data'!B1934)</f>
        <v>-</v>
      </c>
      <c r="C1934" t="e">
        <f>VLOOKUP(A1934,'Step 1.2 Raw OAT Data'!$A:$B,2)</f>
        <v>#N/A</v>
      </c>
    </row>
    <row r="1935" spans="1:3" x14ac:dyDescent="0.25">
      <c r="A1935" s="32" t="str">
        <f>IF(ISBLANK('Step 1.1 Raw Power Data'!A1935),"-",'Step 1.1 Raw Power Data'!A1935)</f>
        <v>-</v>
      </c>
      <c r="B1935" t="str">
        <f>IF(ISBLANK('Step 1.1 Raw Power Data'!B1935),"-",'Step 1.1 Raw Power Data'!B1935)</f>
        <v>-</v>
      </c>
      <c r="C1935" t="e">
        <f>VLOOKUP(A1935,'Step 1.2 Raw OAT Data'!$A:$B,2)</f>
        <v>#N/A</v>
      </c>
    </row>
    <row r="1936" spans="1:3" x14ac:dyDescent="0.25">
      <c r="A1936" s="32" t="str">
        <f>IF(ISBLANK('Step 1.1 Raw Power Data'!A1936),"-",'Step 1.1 Raw Power Data'!A1936)</f>
        <v>-</v>
      </c>
      <c r="B1936" t="str">
        <f>IF(ISBLANK('Step 1.1 Raw Power Data'!B1936),"-",'Step 1.1 Raw Power Data'!B1936)</f>
        <v>-</v>
      </c>
      <c r="C1936" t="e">
        <f>VLOOKUP(A1936,'Step 1.2 Raw OAT Data'!$A:$B,2)</f>
        <v>#N/A</v>
      </c>
    </row>
    <row r="1937" spans="1:3" x14ac:dyDescent="0.25">
      <c r="A1937" s="32" t="str">
        <f>IF(ISBLANK('Step 1.1 Raw Power Data'!A1937),"-",'Step 1.1 Raw Power Data'!A1937)</f>
        <v>-</v>
      </c>
      <c r="B1937" t="str">
        <f>IF(ISBLANK('Step 1.1 Raw Power Data'!B1937),"-",'Step 1.1 Raw Power Data'!B1937)</f>
        <v>-</v>
      </c>
      <c r="C1937" t="e">
        <f>VLOOKUP(A1937,'Step 1.2 Raw OAT Data'!$A:$B,2)</f>
        <v>#N/A</v>
      </c>
    </row>
    <row r="1938" spans="1:3" x14ac:dyDescent="0.25">
      <c r="A1938" s="32" t="str">
        <f>IF(ISBLANK('Step 1.1 Raw Power Data'!A1938),"-",'Step 1.1 Raw Power Data'!A1938)</f>
        <v>-</v>
      </c>
      <c r="B1938" t="str">
        <f>IF(ISBLANK('Step 1.1 Raw Power Data'!B1938),"-",'Step 1.1 Raw Power Data'!B1938)</f>
        <v>-</v>
      </c>
      <c r="C1938" t="e">
        <f>VLOOKUP(A1938,'Step 1.2 Raw OAT Data'!$A:$B,2)</f>
        <v>#N/A</v>
      </c>
    </row>
    <row r="1939" spans="1:3" x14ac:dyDescent="0.25">
      <c r="A1939" s="32" t="str">
        <f>IF(ISBLANK('Step 1.1 Raw Power Data'!A1939),"-",'Step 1.1 Raw Power Data'!A1939)</f>
        <v>-</v>
      </c>
      <c r="B1939" t="str">
        <f>IF(ISBLANK('Step 1.1 Raw Power Data'!B1939),"-",'Step 1.1 Raw Power Data'!B1939)</f>
        <v>-</v>
      </c>
      <c r="C1939" t="e">
        <f>VLOOKUP(A1939,'Step 1.2 Raw OAT Data'!$A:$B,2)</f>
        <v>#N/A</v>
      </c>
    </row>
    <row r="1940" spans="1:3" x14ac:dyDescent="0.25">
      <c r="A1940" s="32" t="str">
        <f>IF(ISBLANK('Step 1.1 Raw Power Data'!A1940),"-",'Step 1.1 Raw Power Data'!A1940)</f>
        <v>-</v>
      </c>
      <c r="B1940" t="str">
        <f>IF(ISBLANK('Step 1.1 Raw Power Data'!B1940),"-",'Step 1.1 Raw Power Data'!B1940)</f>
        <v>-</v>
      </c>
      <c r="C1940" t="e">
        <f>VLOOKUP(A1940,'Step 1.2 Raw OAT Data'!$A:$B,2)</f>
        <v>#N/A</v>
      </c>
    </row>
    <row r="1941" spans="1:3" x14ac:dyDescent="0.25">
      <c r="A1941" s="32" t="str">
        <f>IF(ISBLANK('Step 1.1 Raw Power Data'!A1941),"-",'Step 1.1 Raw Power Data'!A1941)</f>
        <v>-</v>
      </c>
      <c r="B1941" t="str">
        <f>IF(ISBLANK('Step 1.1 Raw Power Data'!B1941),"-",'Step 1.1 Raw Power Data'!B1941)</f>
        <v>-</v>
      </c>
      <c r="C1941" t="e">
        <f>VLOOKUP(A1941,'Step 1.2 Raw OAT Data'!$A:$B,2)</f>
        <v>#N/A</v>
      </c>
    </row>
    <row r="1942" spans="1:3" x14ac:dyDescent="0.25">
      <c r="A1942" s="32" t="str">
        <f>IF(ISBLANK('Step 1.1 Raw Power Data'!A1942),"-",'Step 1.1 Raw Power Data'!A1942)</f>
        <v>-</v>
      </c>
      <c r="B1942" t="str">
        <f>IF(ISBLANK('Step 1.1 Raw Power Data'!B1942),"-",'Step 1.1 Raw Power Data'!B1942)</f>
        <v>-</v>
      </c>
      <c r="C1942" t="e">
        <f>VLOOKUP(A1942,'Step 1.2 Raw OAT Data'!$A:$B,2)</f>
        <v>#N/A</v>
      </c>
    </row>
    <row r="1943" spans="1:3" x14ac:dyDescent="0.25">
      <c r="A1943" s="32" t="str">
        <f>IF(ISBLANK('Step 1.1 Raw Power Data'!A1943),"-",'Step 1.1 Raw Power Data'!A1943)</f>
        <v>-</v>
      </c>
      <c r="B1943" t="str">
        <f>IF(ISBLANK('Step 1.1 Raw Power Data'!B1943),"-",'Step 1.1 Raw Power Data'!B1943)</f>
        <v>-</v>
      </c>
      <c r="C1943" t="e">
        <f>VLOOKUP(A1943,'Step 1.2 Raw OAT Data'!$A:$B,2)</f>
        <v>#N/A</v>
      </c>
    </row>
    <row r="1944" spans="1:3" x14ac:dyDescent="0.25">
      <c r="A1944" s="32" t="str">
        <f>IF(ISBLANK('Step 1.1 Raw Power Data'!A1944),"-",'Step 1.1 Raw Power Data'!A1944)</f>
        <v>-</v>
      </c>
      <c r="B1944" t="str">
        <f>IF(ISBLANK('Step 1.1 Raw Power Data'!B1944),"-",'Step 1.1 Raw Power Data'!B1944)</f>
        <v>-</v>
      </c>
      <c r="C1944" t="e">
        <f>VLOOKUP(A1944,'Step 1.2 Raw OAT Data'!$A:$B,2)</f>
        <v>#N/A</v>
      </c>
    </row>
    <row r="1945" spans="1:3" x14ac:dyDescent="0.25">
      <c r="A1945" s="32" t="str">
        <f>IF(ISBLANK('Step 1.1 Raw Power Data'!A1945),"-",'Step 1.1 Raw Power Data'!A1945)</f>
        <v>-</v>
      </c>
      <c r="B1945" t="str">
        <f>IF(ISBLANK('Step 1.1 Raw Power Data'!B1945),"-",'Step 1.1 Raw Power Data'!B1945)</f>
        <v>-</v>
      </c>
      <c r="C1945" t="e">
        <f>VLOOKUP(A1945,'Step 1.2 Raw OAT Data'!$A:$B,2)</f>
        <v>#N/A</v>
      </c>
    </row>
    <row r="1946" spans="1:3" x14ac:dyDescent="0.25">
      <c r="A1946" s="32" t="str">
        <f>IF(ISBLANK('Step 1.1 Raw Power Data'!A1946),"-",'Step 1.1 Raw Power Data'!A1946)</f>
        <v>-</v>
      </c>
      <c r="B1946" t="str">
        <f>IF(ISBLANK('Step 1.1 Raw Power Data'!B1946),"-",'Step 1.1 Raw Power Data'!B1946)</f>
        <v>-</v>
      </c>
      <c r="C1946" t="e">
        <f>VLOOKUP(A1946,'Step 1.2 Raw OAT Data'!$A:$B,2)</f>
        <v>#N/A</v>
      </c>
    </row>
    <row r="1947" spans="1:3" x14ac:dyDescent="0.25">
      <c r="A1947" s="32" t="str">
        <f>IF(ISBLANK('Step 1.1 Raw Power Data'!A1947),"-",'Step 1.1 Raw Power Data'!A1947)</f>
        <v>-</v>
      </c>
      <c r="B1947" t="str">
        <f>IF(ISBLANK('Step 1.1 Raw Power Data'!B1947),"-",'Step 1.1 Raw Power Data'!B1947)</f>
        <v>-</v>
      </c>
      <c r="C1947" t="e">
        <f>VLOOKUP(A1947,'Step 1.2 Raw OAT Data'!$A:$B,2)</f>
        <v>#N/A</v>
      </c>
    </row>
    <row r="1948" spans="1:3" x14ac:dyDescent="0.25">
      <c r="A1948" s="32" t="str">
        <f>IF(ISBLANK('Step 1.1 Raw Power Data'!A1948),"-",'Step 1.1 Raw Power Data'!A1948)</f>
        <v>-</v>
      </c>
      <c r="B1948" t="str">
        <f>IF(ISBLANK('Step 1.1 Raw Power Data'!B1948),"-",'Step 1.1 Raw Power Data'!B1948)</f>
        <v>-</v>
      </c>
      <c r="C1948" t="e">
        <f>VLOOKUP(A1948,'Step 1.2 Raw OAT Data'!$A:$B,2)</f>
        <v>#N/A</v>
      </c>
    </row>
    <row r="1949" spans="1:3" x14ac:dyDescent="0.25">
      <c r="A1949" s="32" t="str">
        <f>IF(ISBLANK('Step 1.1 Raw Power Data'!A1949),"-",'Step 1.1 Raw Power Data'!A1949)</f>
        <v>-</v>
      </c>
      <c r="B1949" t="str">
        <f>IF(ISBLANK('Step 1.1 Raw Power Data'!B1949),"-",'Step 1.1 Raw Power Data'!B1949)</f>
        <v>-</v>
      </c>
      <c r="C1949" t="e">
        <f>VLOOKUP(A1949,'Step 1.2 Raw OAT Data'!$A:$B,2)</f>
        <v>#N/A</v>
      </c>
    </row>
    <row r="1950" spans="1:3" x14ac:dyDescent="0.25">
      <c r="A1950" s="32" t="str">
        <f>IF(ISBLANK('Step 1.1 Raw Power Data'!A1950),"-",'Step 1.1 Raw Power Data'!A1950)</f>
        <v>-</v>
      </c>
      <c r="B1950" t="str">
        <f>IF(ISBLANK('Step 1.1 Raw Power Data'!B1950),"-",'Step 1.1 Raw Power Data'!B1950)</f>
        <v>-</v>
      </c>
      <c r="C1950" t="e">
        <f>VLOOKUP(A1950,'Step 1.2 Raw OAT Data'!$A:$B,2)</f>
        <v>#N/A</v>
      </c>
    </row>
    <row r="1951" spans="1:3" x14ac:dyDescent="0.25">
      <c r="A1951" s="32" t="str">
        <f>IF(ISBLANK('Step 1.1 Raw Power Data'!A1951),"-",'Step 1.1 Raw Power Data'!A1951)</f>
        <v>-</v>
      </c>
      <c r="B1951" t="str">
        <f>IF(ISBLANK('Step 1.1 Raw Power Data'!B1951),"-",'Step 1.1 Raw Power Data'!B1951)</f>
        <v>-</v>
      </c>
      <c r="C1951" t="e">
        <f>VLOOKUP(A1951,'Step 1.2 Raw OAT Data'!$A:$B,2)</f>
        <v>#N/A</v>
      </c>
    </row>
    <row r="1952" spans="1:3" x14ac:dyDescent="0.25">
      <c r="A1952" s="32" t="str">
        <f>IF(ISBLANK('Step 1.1 Raw Power Data'!A1952),"-",'Step 1.1 Raw Power Data'!A1952)</f>
        <v>-</v>
      </c>
      <c r="B1952" t="str">
        <f>IF(ISBLANK('Step 1.1 Raw Power Data'!B1952),"-",'Step 1.1 Raw Power Data'!B1952)</f>
        <v>-</v>
      </c>
      <c r="C1952" t="e">
        <f>VLOOKUP(A1952,'Step 1.2 Raw OAT Data'!$A:$B,2)</f>
        <v>#N/A</v>
      </c>
    </row>
    <row r="1953" spans="1:3" x14ac:dyDescent="0.25">
      <c r="A1953" s="32" t="str">
        <f>IF(ISBLANK('Step 1.1 Raw Power Data'!A1953),"-",'Step 1.1 Raw Power Data'!A1953)</f>
        <v>-</v>
      </c>
      <c r="B1953" t="str">
        <f>IF(ISBLANK('Step 1.1 Raw Power Data'!B1953),"-",'Step 1.1 Raw Power Data'!B1953)</f>
        <v>-</v>
      </c>
      <c r="C1953" t="e">
        <f>VLOOKUP(A1953,'Step 1.2 Raw OAT Data'!$A:$B,2)</f>
        <v>#N/A</v>
      </c>
    </row>
    <row r="1954" spans="1:3" x14ac:dyDescent="0.25">
      <c r="A1954" s="32" t="str">
        <f>IF(ISBLANK('Step 1.1 Raw Power Data'!A1954),"-",'Step 1.1 Raw Power Data'!A1954)</f>
        <v>-</v>
      </c>
      <c r="B1954" t="str">
        <f>IF(ISBLANK('Step 1.1 Raw Power Data'!B1954),"-",'Step 1.1 Raw Power Data'!B1954)</f>
        <v>-</v>
      </c>
      <c r="C1954" t="e">
        <f>VLOOKUP(A1954,'Step 1.2 Raw OAT Data'!$A:$B,2)</f>
        <v>#N/A</v>
      </c>
    </row>
    <row r="1955" spans="1:3" x14ac:dyDescent="0.25">
      <c r="A1955" s="32" t="str">
        <f>IF(ISBLANK('Step 1.1 Raw Power Data'!A1955),"-",'Step 1.1 Raw Power Data'!A1955)</f>
        <v>-</v>
      </c>
      <c r="B1955" t="str">
        <f>IF(ISBLANK('Step 1.1 Raw Power Data'!B1955),"-",'Step 1.1 Raw Power Data'!B1955)</f>
        <v>-</v>
      </c>
      <c r="C1955" t="e">
        <f>VLOOKUP(A1955,'Step 1.2 Raw OAT Data'!$A:$B,2)</f>
        <v>#N/A</v>
      </c>
    </row>
    <row r="1956" spans="1:3" x14ac:dyDescent="0.25">
      <c r="A1956" s="32" t="str">
        <f>IF(ISBLANK('Step 1.1 Raw Power Data'!A1956),"-",'Step 1.1 Raw Power Data'!A1956)</f>
        <v>-</v>
      </c>
      <c r="B1956" t="str">
        <f>IF(ISBLANK('Step 1.1 Raw Power Data'!B1956),"-",'Step 1.1 Raw Power Data'!B1956)</f>
        <v>-</v>
      </c>
      <c r="C1956" t="e">
        <f>VLOOKUP(A1956,'Step 1.2 Raw OAT Data'!$A:$B,2)</f>
        <v>#N/A</v>
      </c>
    </row>
    <row r="1957" spans="1:3" x14ac:dyDescent="0.25">
      <c r="A1957" s="32" t="str">
        <f>IF(ISBLANK('Step 1.1 Raw Power Data'!A1957),"-",'Step 1.1 Raw Power Data'!A1957)</f>
        <v>-</v>
      </c>
      <c r="B1957" t="str">
        <f>IF(ISBLANK('Step 1.1 Raw Power Data'!B1957),"-",'Step 1.1 Raw Power Data'!B1957)</f>
        <v>-</v>
      </c>
      <c r="C1957" t="e">
        <f>VLOOKUP(A1957,'Step 1.2 Raw OAT Data'!$A:$B,2)</f>
        <v>#N/A</v>
      </c>
    </row>
    <row r="1958" spans="1:3" x14ac:dyDescent="0.25">
      <c r="A1958" s="32" t="str">
        <f>IF(ISBLANK('Step 1.1 Raw Power Data'!A1958),"-",'Step 1.1 Raw Power Data'!A1958)</f>
        <v>-</v>
      </c>
      <c r="B1958" t="str">
        <f>IF(ISBLANK('Step 1.1 Raw Power Data'!B1958),"-",'Step 1.1 Raw Power Data'!B1958)</f>
        <v>-</v>
      </c>
      <c r="C1958" t="e">
        <f>VLOOKUP(A1958,'Step 1.2 Raw OAT Data'!$A:$B,2)</f>
        <v>#N/A</v>
      </c>
    </row>
    <row r="1959" spans="1:3" x14ac:dyDescent="0.25">
      <c r="A1959" s="32" t="str">
        <f>IF(ISBLANK('Step 1.1 Raw Power Data'!A1959),"-",'Step 1.1 Raw Power Data'!A1959)</f>
        <v>-</v>
      </c>
      <c r="B1959" t="str">
        <f>IF(ISBLANK('Step 1.1 Raw Power Data'!B1959),"-",'Step 1.1 Raw Power Data'!B1959)</f>
        <v>-</v>
      </c>
      <c r="C1959" t="e">
        <f>VLOOKUP(A1959,'Step 1.2 Raw OAT Data'!$A:$B,2)</f>
        <v>#N/A</v>
      </c>
    </row>
    <row r="1960" spans="1:3" x14ac:dyDescent="0.25">
      <c r="A1960" s="32" t="str">
        <f>IF(ISBLANK('Step 1.1 Raw Power Data'!A1960),"-",'Step 1.1 Raw Power Data'!A1960)</f>
        <v>-</v>
      </c>
      <c r="B1960" t="str">
        <f>IF(ISBLANK('Step 1.1 Raw Power Data'!B1960),"-",'Step 1.1 Raw Power Data'!B1960)</f>
        <v>-</v>
      </c>
      <c r="C1960" t="e">
        <f>VLOOKUP(A1960,'Step 1.2 Raw OAT Data'!$A:$B,2)</f>
        <v>#N/A</v>
      </c>
    </row>
    <row r="1961" spans="1:3" x14ac:dyDescent="0.25">
      <c r="A1961" s="32" t="str">
        <f>IF(ISBLANK('Step 1.1 Raw Power Data'!A1961),"-",'Step 1.1 Raw Power Data'!A1961)</f>
        <v>-</v>
      </c>
      <c r="B1961" t="str">
        <f>IF(ISBLANK('Step 1.1 Raw Power Data'!B1961),"-",'Step 1.1 Raw Power Data'!B1961)</f>
        <v>-</v>
      </c>
      <c r="C1961" t="e">
        <f>VLOOKUP(A1961,'Step 1.2 Raw OAT Data'!$A:$B,2)</f>
        <v>#N/A</v>
      </c>
    </row>
    <row r="1962" spans="1:3" x14ac:dyDescent="0.25">
      <c r="A1962" s="32" t="str">
        <f>IF(ISBLANK('Step 1.1 Raw Power Data'!A1962),"-",'Step 1.1 Raw Power Data'!A1962)</f>
        <v>-</v>
      </c>
      <c r="B1962" t="str">
        <f>IF(ISBLANK('Step 1.1 Raw Power Data'!B1962),"-",'Step 1.1 Raw Power Data'!B1962)</f>
        <v>-</v>
      </c>
      <c r="C1962" t="e">
        <f>VLOOKUP(A1962,'Step 1.2 Raw OAT Data'!$A:$B,2)</f>
        <v>#N/A</v>
      </c>
    </row>
    <row r="1963" spans="1:3" x14ac:dyDescent="0.25">
      <c r="A1963" s="32" t="str">
        <f>IF(ISBLANK('Step 1.1 Raw Power Data'!A1963),"-",'Step 1.1 Raw Power Data'!A1963)</f>
        <v>-</v>
      </c>
      <c r="B1963" t="str">
        <f>IF(ISBLANK('Step 1.1 Raw Power Data'!B1963),"-",'Step 1.1 Raw Power Data'!B1963)</f>
        <v>-</v>
      </c>
      <c r="C1963" t="e">
        <f>VLOOKUP(A1963,'Step 1.2 Raw OAT Data'!$A:$B,2)</f>
        <v>#N/A</v>
      </c>
    </row>
    <row r="1964" spans="1:3" x14ac:dyDescent="0.25">
      <c r="A1964" s="32" t="str">
        <f>IF(ISBLANK('Step 1.1 Raw Power Data'!A1964),"-",'Step 1.1 Raw Power Data'!A1964)</f>
        <v>-</v>
      </c>
      <c r="B1964" t="str">
        <f>IF(ISBLANK('Step 1.1 Raw Power Data'!B1964),"-",'Step 1.1 Raw Power Data'!B1964)</f>
        <v>-</v>
      </c>
      <c r="C1964" t="e">
        <f>VLOOKUP(A1964,'Step 1.2 Raw OAT Data'!$A:$B,2)</f>
        <v>#N/A</v>
      </c>
    </row>
    <row r="1965" spans="1:3" x14ac:dyDescent="0.25">
      <c r="A1965" s="32" t="str">
        <f>IF(ISBLANK('Step 1.1 Raw Power Data'!A1965),"-",'Step 1.1 Raw Power Data'!A1965)</f>
        <v>-</v>
      </c>
      <c r="B1965" t="str">
        <f>IF(ISBLANK('Step 1.1 Raw Power Data'!B1965),"-",'Step 1.1 Raw Power Data'!B1965)</f>
        <v>-</v>
      </c>
      <c r="C1965" t="e">
        <f>VLOOKUP(A1965,'Step 1.2 Raw OAT Data'!$A:$B,2)</f>
        <v>#N/A</v>
      </c>
    </row>
    <row r="1966" spans="1:3" x14ac:dyDescent="0.25">
      <c r="A1966" s="32" t="str">
        <f>IF(ISBLANK('Step 1.1 Raw Power Data'!A1966),"-",'Step 1.1 Raw Power Data'!A1966)</f>
        <v>-</v>
      </c>
      <c r="B1966" t="str">
        <f>IF(ISBLANK('Step 1.1 Raw Power Data'!B1966),"-",'Step 1.1 Raw Power Data'!B1966)</f>
        <v>-</v>
      </c>
      <c r="C1966" t="e">
        <f>VLOOKUP(A1966,'Step 1.2 Raw OAT Data'!$A:$B,2)</f>
        <v>#N/A</v>
      </c>
    </row>
    <row r="1967" spans="1:3" x14ac:dyDescent="0.25">
      <c r="A1967" s="32" t="str">
        <f>IF(ISBLANK('Step 1.1 Raw Power Data'!A1967),"-",'Step 1.1 Raw Power Data'!A1967)</f>
        <v>-</v>
      </c>
      <c r="B1967" t="str">
        <f>IF(ISBLANK('Step 1.1 Raw Power Data'!B1967),"-",'Step 1.1 Raw Power Data'!B1967)</f>
        <v>-</v>
      </c>
      <c r="C1967" t="e">
        <f>VLOOKUP(A1967,'Step 1.2 Raw OAT Data'!$A:$B,2)</f>
        <v>#N/A</v>
      </c>
    </row>
    <row r="1968" spans="1:3" x14ac:dyDescent="0.25">
      <c r="A1968" s="32" t="str">
        <f>IF(ISBLANK('Step 1.1 Raw Power Data'!A1968),"-",'Step 1.1 Raw Power Data'!A1968)</f>
        <v>-</v>
      </c>
      <c r="B1968" t="str">
        <f>IF(ISBLANK('Step 1.1 Raw Power Data'!B1968),"-",'Step 1.1 Raw Power Data'!B1968)</f>
        <v>-</v>
      </c>
      <c r="C1968" t="e">
        <f>VLOOKUP(A1968,'Step 1.2 Raw OAT Data'!$A:$B,2)</f>
        <v>#N/A</v>
      </c>
    </row>
    <row r="1969" spans="1:3" x14ac:dyDescent="0.25">
      <c r="A1969" s="32" t="str">
        <f>IF(ISBLANK('Step 1.1 Raw Power Data'!A1969),"-",'Step 1.1 Raw Power Data'!A1969)</f>
        <v>-</v>
      </c>
      <c r="B1969" t="str">
        <f>IF(ISBLANK('Step 1.1 Raw Power Data'!B1969),"-",'Step 1.1 Raw Power Data'!B1969)</f>
        <v>-</v>
      </c>
      <c r="C1969" t="e">
        <f>VLOOKUP(A1969,'Step 1.2 Raw OAT Data'!$A:$B,2)</f>
        <v>#N/A</v>
      </c>
    </row>
    <row r="1970" spans="1:3" x14ac:dyDescent="0.25">
      <c r="A1970" s="32" t="str">
        <f>IF(ISBLANK('Step 1.1 Raw Power Data'!A1970),"-",'Step 1.1 Raw Power Data'!A1970)</f>
        <v>-</v>
      </c>
      <c r="B1970" t="str">
        <f>IF(ISBLANK('Step 1.1 Raw Power Data'!B1970),"-",'Step 1.1 Raw Power Data'!B1970)</f>
        <v>-</v>
      </c>
      <c r="C1970" t="e">
        <f>VLOOKUP(A1970,'Step 1.2 Raw OAT Data'!$A:$B,2)</f>
        <v>#N/A</v>
      </c>
    </row>
    <row r="1971" spans="1:3" x14ac:dyDescent="0.25">
      <c r="A1971" s="32" t="str">
        <f>IF(ISBLANK('Step 1.1 Raw Power Data'!A1971),"-",'Step 1.1 Raw Power Data'!A1971)</f>
        <v>-</v>
      </c>
      <c r="B1971" t="str">
        <f>IF(ISBLANK('Step 1.1 Raw Power Data'!B1971),"-",'Step 1.1 Raw Power Data'!B1971)</f>
        <v>-</v>
      </c>
      <c r="C1971" t="e">
        <f>VLOOKUP(A1971,'Step 1.2 Raw OAT Data'!$A:$B,2)</f>
        <v>#N/A</v>
      </c>
    </row>
    <row r="1972" spans="1:3" x14ac:dyDescent="0.25">
      <c r="A1972" s="32" t="str">
        <f>IF(ISBLANK('Step 1.1 Raw Power Data'!A1972),"-",'Step 1.1 Raw Power Data'!A1972)</f>
        <v>-</v>
      </c>
      <c r="B1972" t="str">
        <f>IF(ISBLANK('Step 1.1 Raw Power Data'!B1972),"-",'Step 1.1 Raw Power Data'!B1972)</f>
        <v>-</v>
      </c>
      <c r="C1972" t="e">
        <f>VLOOKUP(A1972,'Step 1.2 Raw OAT Data'!$A:$B,2)</f>
        <v>#N/A</v>
      </c>
    </row>
    <row r="1973" spans="1:3" x14ac:dyDescent="0.25">
      <c r="A1973" s="32" t="str">
        <f>IF(ISBLANK('Step 1.1 Raw Power Data'!A1973),"-",'Step 1.1 Raw Power Data'!A1973)</f>
        <v>-</v>
      </c>
      <c r="B1973" t="str">
        <f>IF(ISBLANK('Step 1.1 Raw Power Data'!B1973),"-",'Step 1.1 Raw Power Data'!B1973)</f>
        <v>-</v>
      </c>
      <c r="C1973" t="e">
        <f>VLOOKUP(A1973,'Step 1.2 Raw OAT Data'!$A:$B,2)</f>
        <v>#N/A</v>
      </c>
    </row>
    <row r="1974" spans="1:3" x14ac:dyDescent="0.25">
      <c r="A1974" s="32" t="str">
        <f>IF(ISBLANK('Step 1.1 Raw Power Data'!A1974),"-",'Step 1.1 Raw Power Data'!A1974)</f>
        <v>-</v>
      </c>
      <c r="B1974" t="str">
        <f>IF(ISBLANK('Step 1.1 Raw Power Data'!B1974),"-",'Step 1.1 Raw Power Data'!B1974)</f>
        <v>-</v>
      </c>
      <c r="C1974" t="e">
        <f>VLOOKUP(A1974,'Step 1.2 Raw OAT Data'!$A:$B,2)</f>
        <v>#N/A</v>
      </c>
    </row>
    <row r="1975" spans="1:3" x14ac:dyDescent="0.25">
      <c r="A1975" s="32" t="str">
        <f>IF(ISBLANK('Step 1.1 Raw Power Data'!A1975),"-",'Step 1.1 Raw Power Data'!A1975)</f>
        <v>-</v>
      </c>
      <c r="B1975" t="str">
        <f>IF(ISBLANK('Step 1.1 Raw Power Data'!B1975),"-",'Step 1.1 Raw Power Data'!B1975)</f>
        <v>-</v>
      </c>
      <c r="C1975" t="e">
        <f>VLOOKUP(A1975,'Step 1.2 Raw OAT Data'!$A:$B,2)</f>
        <v>#N/A</v>
      </c>
    </row>
    <row r="1976" spans="1:3" x14ac:dyDescent="0.25">
      <c r="A1976" s="32" t="str">
        <f>IF(ISBLANK('Step 1.1 Raw Power Data'!A1976),"-",'Step 1.1 Raw Power Data'!A1976)</f>
        <v>-</v>
      </c>
      <c r="B1976" t="str">
        <f>IF(ISBLANK('Step 1.1 Raw Power Data'!B1976),"-",'Step 1.1 Raw Power Data'!B1976)</f>
        <v>-</v>
      </c>
      <c r="C1976" t="e">
        <f>VLOOKUP(A1976,'Step 1.2 Raw OAT Data'!$A:$B,2)</f>
        <v>#N/A</v>
      </c>
    </row>
    <row r="1977" spans="1:3" x14ac:dyDescent="0.25">
      <c r="A1977" s="32" t="str">
        <f>IF(ISBLANK('Step 1.1 Raw Power Data'!A1977),"-",'Step 1.1 Raw Power Data'!A1977)</f>
        <v>-</v>
      </c>
      <c r="B1977" t="str">
        <f>IF(ISBLANK('Step 1.1 Raw Power Data'!B1977),"-",'Step 1.1 Raw Power Data'!B1977)</f>
        <v>-</v>
      </c>
      <c r="C1977" t="e">
        <f>VLOOKUP(A1977,'Step 1.2 Raw OAT Data'!$A:$B,2)</f>
        <v>#N/A</v>
      </c>
    </row>
    <row r="1978" spans="1:3" x14ac:dyDescent="0.25">
      <c r="A1978" s="32" t="str">
        <f>IF(ISBLANK('Step 1.1 Raw Power Data'!A1978),"-",'Step 1.1 Raw Power Data'!A1978)</f>
        <v>-</v>
      </c>
      <c r="B1978" t="str">
        <f>IF(ISBLANK('Step 1.1 Raw Power Data'!B1978),"-",'Step 1.1 Raw Power Data'!B1978)</f>
        <v>-</v>
      </c>
      <c r="C1978" t="e">
        <f>VLOOKUP(A1978,'Step 1.2 Raw OAT Data'!$A:$B,2)</f>
        <v>#N/A</v>
      </c>
    </row>
    <row r="1979" spans="1:3" x14ac:dyDescent="0.25">
      <c r="A1979" s="32" t="str">
        <f>IF(ISBLANK('Step 1.1 Raw Power Data'!A1979),"-",'Step 1.1 Raw Power Data'!A1979)</f>
        <v>-</v>
      </c>
      <c r="B1979" t="str">
        <f>IF(ISBLANK('Step 1.1 Raw Power Data'!B1979),"-",'Step 1.1 Raw Power Data'!B1979)</f>
        <v>-</v>
      </c>
      <c r="C1979" t="e">
        <f>VLOOKUP(A1979,'Step 1.2 Raw OAT Data'!$A:$B,2)</f>
        <v>#N/A</v>
      </c>
    </row>
    <row r="1980" spans="1:3" x14ac:dyDescent="0.25">
      <c r="A1980" s="32" t="str">
        <f>IF(ISBLANK('Step 1.1 Raw Power Data'!A1980),"-",'Step 1.1 Raw Power Data'!A1980)</f>
        <v>-</v>
      </c>
      <c r="B1980" t="str">
        <f>IF(ISBLANK('Step 1.1 Raw Power Data'!B1980),"-",'Step 1.1 Raw Power Data'!B1980)</f>
        <v>-</v>
      </c>
      <c r="C1980" t="e">
        <f>VLOOKUP(A1980,'Step 1.2 Raw OAT Data'!$A:$B,2)</f>
        <v>#N/A</v>
      </c>
    </row>
    <row r="1981" spans="1:3" x14ac:dyDescent="0.25">
      <c r="A1981" s="32" t="str">
        <f>IF(ISBLANK('Step 1.1 Raw Power Data'!A1981),"-",'Step 1.1 Raw Power Data'!A1981)</f>
        <v>-</v>
      </c>
      <c r="B1981" t="str">
        <f>IF(ISBLANK('Step 1.1 Raw Power Data'!B1981),"-",'Step 1.1 Raw Power Data'!B1981)</f>
        <v>-</v>
      </c>
      <c r="C1981" t="e">
        <f>VLOOKUP(A1981,'Step 1.2 Raw OAT Data'!$A:$B,2)</f>
        <v>#N/A</v>
      </c>
    </row>
    <row r="1982" spans="1:3" x14ac:dyDescent="0.25">
      <c r="A1982" s="32" t="str">
        <f>IF(ISBLANK('Step 1.1 Raw Power Data'!A1982),"-",'Step 1.1 Raw Power Data'!A1982)</f>
        <v>-</v>
      </c>
      <c r="B1982" t="str">
        <f>IF(ISBLANK('Step 1.1 Raw Power Data'!B1982),"-",'Step 1.1 Raw Power Data'!B1982)</f>
        <v>-</v>
      </c>
      <c r="C1982" t="e">
        <f>VLOOKUP(A1982,'Step 1.2 Raw OAT Data'!$A:$B,2)</f>
        <v>#N/A</v>
      </c>
    </row>
    <row r="1983" spans="1:3" x14ac:dyDescent="0.25">
      <c r="A1983" s="32" t="str">
        <f>IF(ISBLANK('Step 1.1 Raw Power Data'!A1983),"-",'Step 1.1 Raw Power Data'!A1983)</f>
        <v>-</v>
      </c>
      <c r="B1983" t="str">
        <f>IF(ISBLANK('Step 1.1 Raw Power Data'!B1983),"-",'Step 1.1 Raw Power Data'!B1983)</f>
        <v>-</v>
      </c>
      <c r="C1983" t="e">
        <f>VLOOKUP(A1983,'Step 1.2 Raw OAT Data'!$A:$B,2)</f>
        <v>#N/A</v>
      </c>
    </row>
    <row r="1984" spans="1:3" x14ac:dyDescent="0.25">
      <c r="A1984" s="32" t="str">
        <f>IF(ISBLANK('Step 1.1 Raw Power Data'!A1984),"-",'Step 1.1 Raw Power Data'!A1984)</f>
        <v>-</v>
      </c>
      <c r="B1984" t="str">
        <f>IF(ISBLANK('Step 1.1 Raw Power Data'!B1984),"-",'Step 1.1 Raw Power Data'!B1984)</f>
        <v>-</v>
      </c>
      <c r="C1984" t="e">
        <f>VLOOKUP(A1984,'Step 1.2 Raw OAT Data'!$A:$B,2)</f>
        <v>#N/A</v>
      </c>
    </row>
    <row r="1985" spans="1:3" x14ac:dyDescent="0.25">
      <c r="A1985" s="32" t="str">
        <f>IF(ISBLANK('Step 1.1 Raw Power Data'!A1985),"-",'Step 1.1 Raw Power Data'!A1985)</f>
        <v>-</v>
      </c>
      <c r="B1985" t="str">
        <f>IF(ISBLANK('Step 1.1 Raw Power Data'!B1985),"-",'Step 1.1 Raw Power Data'!B1985)</f>
        <v>-</v>
      </c>
      <c r="C1985" t="e">
        <f>VLOOKUP(A1985,'Step 1.2 Raw OAT Data'!$A:$B,2)</f>
        <v>#N/A</v>
      </c>
    </row>
    <row r="1986" spans="1:3" x14ac:dyDescent="0.25">
      <c r="A1986" s="32" t="str">
        <f>IF(ISBLANK('Step 1.1 Raw Power Data'!A1986),"-",'Step 1.1 Raw Power Data'!A1986)</f>
        <v>-</v>
      </c>
      <c r="B1986" t="str">
        <f>IF(ISBLANK('Step 1.1 Raw Power Data'!B1986),"-",'Step 1.1 Raw Power Data'!B1986)</f>
        <v>-</v>
      </c>
      <c r="C1986" t="e">
        <f>VLOOKUP(A1986,'Step 1.2 Raw OAT Data'!$A:$B,2)</f>
        <v>#N/A</v>
      </c>
    </row>
    <row r="1987" spans="1:3" x14ac:dyDescent="0.25">
      <c r="A1987" s="32" t="str">
        <f>IF(ISBLANK('Step 1.1 Raw Power Data'!A1987),"-",'Step 1.1 Raw Power Data'!A1987)</f>
        <v>-</v>
      </c>
      <c r="B1987" t="str">
        <f>IF(ISBLANK('Step 1.1 Raw Power Data'!B1987),"-",'Step 1.1 Raw Power Data'!B1987)</f>
        <v>-</v>
      </c>
      <c r="C1987" t="e">
        <f>VLOOKUP(A1987,'Step 1.2 Raw OAT Data'!$A:$B,2)</f>
        <v>#N/A</v>
      </c>
    </row>
    <row r="1988" spans="1:3" x14ac:dyDescent="0.25">
      <c r="A1988" s="32" t="str">
        <f>IF(ISBLANK('Step 1.1 Raw Power Data'!A1988),"-",'Step 1.1 Raw Power Data'!A1988)</f>
        <v>-</v>
      </c>
      <c r="B1988" t="str">
        <f>IF(ISBLANK('Step 1.1 Raw Power Data'!B1988),"-",'Step 1.1 Raw Power Data'!B1988)</f>
        <v>-</v>
      </c>
      <c r="C1988" t="e">
        <f>VLOOKUP(A1988,'Step 1.2 Raw OAT Data'!$A:$B,2)</f>
        <v>#N/A</v>
      </c>
    </row>
    <row r="1989" spans="1:3" x14ac:dyDescent="0.25">
      <c r="A1989" s="32" t="str">
        <f>IF(ISBLANK('Step 1.1 Raw Power Data'!A1989),"-",'Step 1.1 Raw Power Data'!A1989)</f>
        <v>-</v>
      </c>
      <c r="B1989" t="str">
        <f>IF(ISBLANK('Step 1.1 Raw Power Data'!B1989),"-",'Step 1.1 Raw Power Data'!B1989)</f>
        <v>-</v>
      </c>
      <c r="C1989" t="e">
        <f>VLOOKUP(A1989,'Step 1.2 Raw OAT Data'!$A:$B,2)</f>
        <v>#N/A</v>
      </c>
    </row>
    <row r="1990" spans="1:3" x14ac:dyDescent="0.25">
      <c r="A1990" s="32" t="str">
        <f>IF(ISBLANK('Step 1.1 Raw Power Data'!A1990),"-",'Step 1.1 Raw Power Data'!A1990)</f>
        <v>-</v>
      </c>
      <c r="B1990" t="str">
        <f>IF(ISBLANK('Step 1.1 Raw Power Data'!B1990),"-",'Step 1.1 Raw Power Data'!B1990)</f>
        <v>-</v>
      </c>
      <c r="C1990" t="e">
        <f>VLOOKUP(A1990,'Step 1.2 Raw OAT Data'!$A:$B,2)</f>
        <v>#N/A</v>
      </c>
    </row>
    <row r="1991" spans="1:3" x14ac:dyDescent="0.25">
      <c r="A1991" s="32" t="str">
        <f>IF(ISBLANK('Step 1.1 Raw Power Data'!A1991),"-",'Step 1.1 Raw Power Data'!A1991)</f>
        <v>-</v>
      </c>
      <c r="B1991" t="str">
        <f>IF(ISBLANK('Step 1.1 Raw Power Data'!B1991),"-",'Step 1.1 Raw Power Data'!B1991)</f>
        <v>-</v>
      </c>
      <c r="C1991" t="e">
        <f>VLOOKUP(A1991,'Step 1.2 Raw OAT Data'!$A:$B,2)</f>
        <v>#N/A</v>
      </c>
    </row>
    <row r="1992" spans="1:3" x14ac:dyDescent="0.25">
      <c r="A1992" s="32" t="str">
        <f>IF(ISBLANK('Step 1.1 Raw Power Data'!A1992),"-",'Step 1.1 Raw Power Data'!A1992)</f>
        <v>-</v>
      </c>
      <c r="B1992" t="str">
        <f>IF(ISBLANK('Step 1.1 Raw Power Data'!B1992),"-",'Step 1.1 Raw Power Data'!B1992)</f>
        <v>-</v>
      </c>
      <c r="C1992" t="e">
        <f>VLOOKUP(A1992,'Step 1.2 Raw OAT Data'!$A:$B,2)</f>
        <v>#N/A</v>
      </c>
    </row>
    <row r="1993" spans="1:3" x14ac:dyDescent="0.25">
      <c r="A1993" s="32" t="str">
        <f>IF(ISBLANK('Step 1.1 Raw Power Data'!A1993),"-",'Step 1.1 Raw Power Data'!A1993)</f>
        <v>-</v>
      </c>
      <c r="B1993" t="str">
        <f>IF(ISBLANK('Step 1.1 Raw Power Data'!B1993),"-",'Step 1.1 Raw Power Data'!B1993)</f>
        <v>-</v>
      </c>
      <c r="C1993" t="e">
        <f>VLOOKUP(A1993,'Step 1.2 Raw OAT Data'!$A:$B,2)</f>
        <v>#N/A</v>
      </c>
    </row>
    <row r="1994" spans="1:3" x14ac:dyDescent="0.25">
      <c r="A1994" s="32" t="str">
        <f>IF(ISBLANK('Step 1.1 Raw Power Data'!A1994),"-",'Step 1.1 Raw Power Data'!A1994)</f>
        <v>-</v>
      </c>
      <c r="B1994" t="str">
        <f>IF(ISBLANK('Step 1.1 Raw Power Data'!B1994),"-",'Step 1.1 Raw Power Data'!B1994)</f>
        <v>-</v>
      </c>
      <c r="C1994" t="e">
        <f>VLOOKUP(A1994,'Step 1.2 Raw OAT Data'!$A:$B,2)</f>
        <v>#N/A</v>
      </c>
    </row>
    <row r="1995" spans="1:3" x14ac:dyDescent="0.25">
      <c r="A1995" s="32" t="str">
        <f>IF(ISBLANK('Step 1.1 Raw Power Data'!A1995),"-",'Step 1.1 Raw Power Data'!A1995)</f>
        <v>-</v>
      </c>
      <c r="B1995" t="str">
        <f>IF(ISBLANK('Step 1.1 Raw Power Data'!B1995),"-",'Step 1.1 Raw Power Data'!B1995)</f>
        <v>-</v>
      </c>
      <c r="C1995" t="e">
        <f>VLOOKUP(A1995,'Step 1.2 Raw OAT Data'!$A:$B,2)</f>
        <v>#N/A</v>
      </c>
    </row>
    <row r="1996" spans="1:3" x14ac:dyDescent="0.25">
      <c r="A1996" s="32" t="str">
        <f>IF(ISBLANK('Step 1.1 Raw Power Data'!A1996),"-",'Step 1.1 Raw Power Data'!A1996)</f>
        <v>-</v>
      </c>
      <c r="B1996" t="str">
        <f>IF(ISBLANK('Step 1.1 Raw Power Data'!B1996),"-",'Step 1.1 Raw Power Data'!B1996)</f>
        <v>-</v>
      </c>
      <c r="C1996" t="e">
        <f>VLOOKUP(A1996,'Step 1.2 Raw OAT Data'!$A:$B,2)</f>
        <v>#N/A</v>
      </c>
    </row>
    <row r="1997" spans="1:3" x14ac:dyDescent="0.25">
      <c r="A1997" s="32" t="str">
        <f>IF(ISBLANK('Step 1.1 Raw Power Data'!A1997),"-",'Step 1.1 Raw Power Data'!A1997)</f>
        <v>-</v>
      </c>
      <c r="B1997" t="str">
        <f>IF(ISBLANK('Step 1.1 Raw Power Data'!B1997),"-",'Step 1.1 Raw Power Data'!B1997)</f>
        <v>-</v>
      </c>
      <c r="C1997" t="e">
        <f>VLOOKUP(A1997,'Step 1.2 Raw OAT Data'!$A:$B,2)</f>
        <v>#N/A</v>
      </c>
    </row>
    <row r="1998" spans="1:3" x14ac:dyDescent="0.25">
      <c r="A1998" s="32" t="str">
        <f>IF(ISBLANK('Step 1.1 Raw Power Data'!A1998),"-",'Step 1.1 Raw Power Data'!A1998)</f>
        <v>-</v>
      </c>
      <c r="B1998" t="str">
        <f>IF(ISBLANK('Step 1.1 Raw Power Data'!B1998),"-",'Step 1.1 Raw Power Data'!B1998)</f>
        <v>-</v>
      </c>
      <c r="C1998" t="e">
        <f>VLOOKUP(A1998,'Step 1.2 Raw OAT Data'!$A:$B,2)</f>
        <v>#N/A</v>
      </c>
    </row>
    <row r="1999" spans="1:3" x14ac:dyDescent="0.25">
      <c r="A1999" s="32" t="str">
        <f>IF(ISBLANK('Step 1.1 Raw Power Data'!A1999),"-",'Step 1.1 Raw Power Data'!A1999)</f>
        <v>-</v>
      </c>
      <c r="B1999" t="str">
        <f>IF(ISBLANK('Step 1.1 Raw Power Data'!B1999),"-",'Step 1.1 Raw Power Data'!B1999)</f>
        <v>-</v>
      </c>
      <c r="C1999" t="e">
        <f>VLOOKUP(A1999,'Step 1.2 Raw OAT Data'!$A:$B,2)</f>
        <v>#N/A</v>
      </c>
    </row>
    <row r="2000" spans="1:3" x14ac:dyDescent="0.25">
      <c r="A2000" s="32" t="str">
        <f>IF(ISBLANK('Step 1.1 Raw Power Data'!A2000),"-",'Step 1.1 Raw Power Data'!A2000)</f>
        <v>-</v>
      </c>
      <c r="B2000" t="str">
        <f>IF(ISBLANK('Step 1.1 Raw Power Data'!B2000),"-",'Step 1.1 Raw Power Data'!B2000)</f>
        <v>-</v>
      </c>
      <c r="C2000" t="e">
        <f>VLOOKUP(A2000,'Step 1.2 Raw OAT Data'!$A:$B,2)</f>
        <v>#N/A</v>
      </c>
    </row>
    <row r="2001" spans="1:3" x14ac:dyDescent="0.25">
      <c r="A2001" s="32" t="str">
        <f>IF(ISBLANK('Step 1.1 Raw Power Data'!A2001),"-",'Step 1.1 Raw Power Data'!A2001)</f>
        <v>-</v>
      </c>
      <c r="B2001" t="str">
        <f>IF(ISBLANK('Step 1.1 Raw Power Data'!B2001),"-",'Step 1.1 Raw Power Data'!B2001)</f>
        <v>-</v>
      </c>
      <c r="C2001" t="e">
        <f>VLOOKUP(A2001,'Step 1.2 Raw OAT Data'!$A:$B,2)</f>
        <v>#N/A</v>
      </c>
    </row>
    <row r="2002" spans="1:3" x14ac:dyDescent="0.25">
      <c r="A2002" s="32" t="str">
        <f>IF(ISBLANK('Step 1.1 Raw Power Data'!A2002),"-",'Step 1.1 Raw Power Data'!A2002)</f>
        <v>-</v>
      </c>
      <c r="B2002" t="str">
        <f>IF(ISBLANK('Step 1.1 Raw Power Data'!B2002),"-",'Step 1.1 Raw Power Data'!B2002)</f>
        <v>-</v>
      </c>
      <c r="C2002" t="e">
        <f>VLOOKUP(A2002,'Step 1.2 Raw OAT Data'!$A:$B,2)</f>
        <v>#N/A</v>
      </c>
    </row>
    <row r="2003" spans="1:3" x14ac:dyDescent="0.25">
      <c r="A2003" s="32" t="str">
        <f>IF(ISBLANK('Step 1.1 Raw Power Data'!A2003),"-",'Step 1.1 Raw Power Data'!A2003)</f>
        <v>-</v>
      </c>
      <c r="B2003" t="str">
        <f>IF(ISBLANK('Step 1.1 Raw Power Data'!B2003),"-",'Step 1.1 Raw Power Data'!B2003)</f>
        <v>-</v>
      </c>
      <c r="C2003" t="e">
        <f>VLOOKUP(A2003,'Step 1.2 Raw OAT Data'!$A:$B,2)</f>
        <v>#N/A</v>
      </c>
    </row>
    <row r="2004" spans="1:3" x14ac:dyDescent="0.25">
      <c r="A2004" s="32" t="str">
        <f>IF(ISBLANK('Step 1.1 Raw Power Data'!A2004),"-",'Step 1.1 Raw Power Data'!A2004)</f>
        <v>-</v>
      </c>
      <c r="B2004" t="str">
        <f>IF(ISBLANK('Step 1.1 Raw Power Data'!B2004),"-",'Step 1.1 Raw Power Data'!B2004)</f>
        <v>-</v>
      </c>
      <c r="C2004" t="e">
        <f>VLOOKUP(A2004,'Step 1.2 Raw OAT Data'!$A:$B,2)</f>
        <v>#N/A</v>
      </c>
    </row>
    <row r="2005" spans="1:3" x14ac:dyDescent="0.25">
      <c r="A2005" s="32" t="str">
        <f>IF(ISBLANK('Step 1.1 Raw Power Data'!A2005),"-",'Step 1.1 Raw Power Data'!A2005)</f>
        <v>-</v>
      </c>
      <c r="B2005" t="str">
        <f>IF(ISBLANK('Step 1.1 Raw Power Data'!B2005),"-",'Step 1.1 Raw Power Data'!B2005)</f>
        <v>-</v>
      </c>
      <c r="C2005" t="e">
        <f>VLOOKUP(A2005,'Step 1.2 Raw OAT Data'!$A:$B,2)</f>
        <v>#N/A</v>
      </c>
    </row>
    <row r="2006" spans="1:3" x14ac:dyDescent="0.25">
      <c r="A2006" s="32" t="str">
        <f>IF(ISBLANK('Step 1.1 Raw Power Data'!A2006),"-",'Step 1.1 Raw Power Data'!A2006)</f>
        <v>-</v>
      </c>
      <c r="B2006" t="str">
        <f>IF(ISBLANK('Step 1.1 Raw Power Data'!B2006),"-",'Step 1.1 Raw Power Data'!B2006)</f>
        <v>-</v>
      </c>
      <c r="C2006" t="e">
        <f>VLOOKUP(A2006,'Step 1.2 Raw OAT Data'!$A:$B,2)</f>
        <v>#N/A</v>
      </c>
    </row>
    <row r="2007" spans="1:3" x14ac:dyDescent="0.25">
      <c r="A2007" s="32" t="str">
        <f>IF(ISBLANK('Step 1.1 Raw Power Data'!A2007),"-",'Step 1.1 Raw Power Data'!A2007)</f>
        <v>-</v>
      </c>
      <c r="B2007" t="str">
        <f>IF(ISBLANK('Step 1.1 Raw Power Data'!B2007),"-",'Step 1.1 Raw Power Data'!B2007)</f>
        <v>-</v>
      </c>
      <c r="C2007" t="e">
        <f>VLOOKUP(A2007,'Step 1.2 Raw OAT Data'!$A:$B,2)</f>
        <v>#N/A</v>
      </c>
    </row>
    <row r="2008" spans="1:3" x14ac:dyDescent="0.25">
      <c r="A2008" s="32" t="str">
        <f>IF(ISBLANK('Step 1.1 Raw Power Data'!A2008),"-",'Step 1.1 Raw Power Data'!A2008)</f>
        <v>-</v>
      </c>
      <c r="B2008" t="str">
        <f>IF(ISBLANK('Step 1.1 Raw Power Data'!B2008),"-",'Step 1.1 Raw Power Data'!B2008)</f>
        <v>-</v>
      </c>
      <c r="C2008" t="e">
        <f>VLOOKUP(A2008,'Step 1.2 Raw OAT Data'!$A:$B,2)</f>
        <v>#N/A</v>
      </c>
    </row>
    <row r="2009" spans="1:3" x14ac:dyDescent="0.25">
      <c r="A2009" s="32" t="str">
        <f>IF(ISBLANK('Step 1.1 Raw Power Data'!A2009),"-",'Step 1.1 Raw Power Data'!A2009)</f>
        <v>-</v>
      </c>
      <c r="B2009" t="str">
        <f>IF(ISBLANK('Step 1.1 Raw Power Data'!B2009),"-",'Step 1.1 Raw Power Data'!B2009)</f>
        <v>-</v>
      </c>
      <c r="C2009" t="e">
        <f>VLOOKUP(A2009,'Step 1.2 Raw OAT Data'!$A:$B,2)</f>
        <v>#N/A</v>
      </c>
    </row>
    <row r="2010" spans="1:3" x14ac:dyDescent="0.25">
      <c r="A2010" s="32" t="str">
        <f>IF(ISBLANK('Step 1.1 Raw Power Data'!A2010),"-",'Step 1.1 Raw Power Data'!A2010)</f>
        <v>-</v>
      </c>
      <c r="B2010" t="str">
        <f>IF(ISBLANK('Step 1.1 Raw Power Data'!B2010),"-",'Step 1.1 Raw Power Data'!B2010)</f>
        <v>-</v>
      </c>
      <c r="C2010" t="e">
        <f>VLOOKUP(A2010,'Step 1.2 Raw OAT Data'!$A:$B,2)</f>
        <v>#N/A</v>
      </c>
    </row>
    <row r="2011" spans="1:3" x14ac:dyDescent="0.25">
      <c r="A2011" s="32" t="str">
        <f>IF(ISBLANK('Step 1.1 Raw Power Data'!A2011),"-",'Step 1.1 Raw Power Data'!A2011)</f>
        <v>-</v>
      </c>
      <c r="B2011" t="str">
        <f>IF(ISBLANK('Step 1.1 Raw Power Data'!B2011),"-",'Step 1.1 Raw Power Data'!B2011)</f>
        <v>-</v>
      </c>
      <c r="C2011" t="e">
        <f>VLOOKUP(A2011,'Step 1.2 Raw OAT Data'!$A:$B,2)</f>
        <v>#N/A</v>
      </c>
    </row>
    <row r="2012" spans="1:3" x14ac:dyDescent="0.25">
      <c r="A2012" s="32" t="str">
        <f>IF(ISBLANK('Step 1.1 Raw Power Data'!A2012),"-",'Step 1.1 Raw Power Data'!A2012)</f>
        <v>-</v>
      </c>
      <c r="B2012" t="str">
        <f>IF(ISBLANK('Step 1.1 Raw Power Data'!B2012),"-",'Step 1.1 Raw Power Data'!B2012)</f>
        <v>-</v>
      </c>
      <c r="C2012" t="e">
        <f>VLOOKUP(A2012,'Step 1.2 Raw OAT Data'!$A:$B,2)</f>
        <v>#N/A</v>
      </c>
    </row>
    <row r="2013" spans="1:3" x14ac:dyDescent="0.25">
      <c r="A2013" s="32" t="str">
        <f>IF(ISBLANK('Step 1.1 Raw Power Data'!A2013),"-",'Step 1.1 Raw Power Data'!A2013)</f>
        <v>-</v>
      </c>
      <c r="B2013" t="str">
        <f>IF(ISBLANK('Step 1.1 Raw Power Data'!B2013),"-",'Step 1.1 Raw Power Data'!B2013)</f>
        <v>-</v>
      </c>
      <c r="C2013" t="e">
        <f>VLOOKUP(A2013,'Step 1.2 Raw OAT Data'!$A:$B,2)</f>
        <v>#N/A</v>
      </c>
    </row>
    <row r="2014" spans="1:3" x14ac:dyDescent="0.25">
      <c r="A2014" s="32" t="str">
        <f>IF(ISBLANK('Step 1.1 Raw Power Data'!A2014),"-",'Step 1.1 Raw Power Data'!A2014)</f>
        <v>-</v>
      </c>
      <c r="B2014" t="str">
        <f>IF(ISBLANK('Step 1.1 Raw Power Data'!B2014),"-",'Step 1.1 Raw Power Data'!B2014)</f>
        <v>-</v>
      </c>
      <c r="C2014" t="e">
        <f>VLOOKUP(A2014,'Step 1.2 Raw OAT Data'!$A:$B,2)</f>
        <v>#N/A</v>
      </c>
    </row>
    <row r="2015" spans="1:3" x14ac:dyDescent="0.25">
      <c r="A2015" s="32" t="str">
        <f>IF(ISBLANK('Step 1.1 Raw Power Data'!A2015),"-",'Step 1.1 Raw Power Data'!A2015)</f>
        <v>-</v>
      </c>
      <c r="B2015" t="str">
        <f>IF(ISBLANK('Step 1.1 Raw Power Data'!B2015),"-",'Step 1.1 Raw Power Data'!B2015)</f>
        <v>-</v>
      </c>
      <c r="C2015" t="e">
        <f>VLOOKUP(A2015,'Step 1.2 Raw OAT Data'!$A:$B,2)</f>
        <v>#N/A</v>
      </c>
    </row>
    <row r="2016" spans="1:3" x14ac:dyDescent="0.25">
      <c r="A2016" s="32" t="str">
        <f>IF(ISBLANK('Step 1.1 Raw Power Data'!A2016),"-",'Step 1.1 Raw Power Data'!A2016)</f>
        <v>-</v>
      </c>
      <c r="B2016" t="str">
        <f>IF(ISBLANK('Step 1.1 Raw Power Data'!B2016),"-",'Step 1.1 Raw Power Data'!B2016)</f>
        <v>-</v>
      </c>
      <c r="C2016" t="e">
        <f>VLOOKUP(A2016,'Step 1.2 Raw OAT Data'!$A:$B,2)</f>
        <v>#N/A</v>
      </c>
    </row>
    <row r="2017" spans="1:3" x14ac:dyDescent="0.25">
      <c r="A2017" s="32" t="str">
        <f>IF(ISBLANK('Step 1.1 Raw Power Data'!A2017),"-",'Step 1.1 Raw Power Data'!A2017)</f>
        <v>-</v>
      </c>
      <c r="B2017" t="str">
        <f>IF(ISBLANK('Step 1.1 Raw Power Data'!B2017),"-",'Step 1.1 Raw Power Data'!B2017)</f>
        <v>-</v>
      </c>
      <c r="C2017" t="e">
        <f>VLOOKUP(A2017,'Step 1.2 Raw OAT Data'!$A:$B,2)</f>
        <v>#N/A</v>
      </c>
    </row>
    <row r="2018" spans="1:3" x14ac:dyDescent="0.25">
      <c r="A2018" s="32" t="str">
        <f>IF(ISBLANK('Step 1.1 Raw Power Data'!A2018),"-",'Step 1.1 Raw Power Data'!A2018)</f>
        <v>-</v>
      </c>
      <c r="B2018" t="str">
        <f>IF(ISBLANK('Step 1.1 Raw Power Data'!B2018),"-",'Step 1.1 Raw Power Data'!B2018)</f>
        <v>-</v>
      </c>
      <c r="C2018" t="e">
        <f>VLOOKUP(A2018,'Step 1.2 Raw OAT Data'!$A:$B,2)</f>
        <v>#N/A</v>
      </c>
    </row>
    <row r="2019" spans="1:3" x14ac:dyDescent="0.25">
      <c r="A2019" s="32" t="str">
        <f>IF(ISBLANK('Step 1.1 Raw Power Data'!A2019),"-",'Step 1.1 Raw Power Data'!A2019)</f>
        <v>-</v>
      </c>
      <c r="B2019" t="str">
        <f>IF(ISBLANK('Step 1.1 Raw Power Data'!B2019),"-",'Step 1.1 Raw Power Data'!B2019)</f>
        <v>-</v>
      </c>
      <c r="C2019" t="e">
        <f>VLOOKUP(A2019,'Step 1.2 Raw OAT Data'!$A:$B,2)</f>
        <v>#N/A</v>
      </c>
    </row>
    <row r="2020" spans="1:3" x14ac:dyDescent="0.25">
      <c r="A2020" s="32" t="str">
        <f>IF(ISBLANK('Step 1.1 Raw Power Data'!A2020),"-",'Step 1.1 Raw Power Data'!A2020)</f>
        <v>-</v>
      </c>
      <c r="B2020" t="str">
        <f>IF(ISBLANK('Step 1.1 Raw Power Data'!B2020),"-",'Step 1.1 Raw Power Data'!B2020)</f>
        <v>-</v>
      </c>
      <c r="C2020" t="e">
        <f>VLOOKUP(A2020,'Step 1.2 Raw OAT Data'!$A:$B,2)</f>
        <v>#N/A</v>
      </c>
    </row>
    <row r="2021" spans="1:3" x14ac:dyDescent="0.25">
      <c r="A2021" s="32" t="str">
        <f>IF(ISBLANK('Step 1.1 Raw Power Data'!A2021),"-",'Step 1.1 Raw Power Data'!A2021)</f>
        <v>-</v>
      </c>
      <c r="B2021" t="str">
        <f>IF(ISBLANK('Step 1.1 Raw Power Data'!B2021),"-",'Step 1.1 Raw Power Data'!B2021)</f>
        <v>-</v>
      </c>
      <c r="C2021" t="e">
        <f>VLOOKUP(A2021,'Step 1.2 Raw OAT Data'!$A:$B,2)</f>
        <v>#N/A</v>
      </c>
    </row>
    <row r="2022" spans="1:3" x14ac:dyDescent="0.25">
      <c r="A2022" s="32" t="str">
        <f>IF(ISBLANK('Step 1.1 Raw Power Data'!A2022),"-",'Step 1.1 Raw Power Data'!A2022)</f>
        <v>-</v>
      </c>
      <c r="B2022" t="str">
        <f>IF(ISBLANK('Step 1.1 Raw Power Data'!B2022),"-",'Step 1.1 Raw Power Data'!B2022)</f>
        <v>-</v>
      </c>
      <c r="C2022" t="e">
        <f>VLOOKUP(A2022,'Step 1.2 Raw OAT Data'!$A:$B,2)</f>
        <v>#N/A</v>
      </c>
    </row>
    <row r="2023" spans="1:3" x14ac:dyDescent="0.25">
      <c r="A2023" s="32" t="str">
        <f>IF(ISBLANK('Step 1.1 Raw Power Data'!A2023),"-",'Step 1.1 Raw Power Data'!A2023)</f>
        <v>-</v>
      </c>
      <c r="B2023" t="str">
        <f>IF(ISBLANK('Step 1.1 Raw Power Data'!B2023),"-",'Step 1.1 Raw Power Data'!B2023)</f>
        <v>-</v>
      </c>
      <c r="C2023" t="e">
        <f>VLOOKUP(A2023,'Step 1.2 Raw OAT Data'!$A:$B,2)</f>
        <v>#N/A</v>
      </c>
    </row>
    <row r="2024" spans="1:3" x14ac:dyDescent="0.25">
      <c r="A2024" s="32" t="str">
        <f>IF(ISBLANK('Step 1.1 Raw Power Data'!A2024),"-",'Step 1.1 Raw Power Data'!A2024)</f>
        <v>-</v>
      </c>
      <c r="B2024" t="str">
        <f>IF(ISBLANK('Step 1.1 Raw Power Data'!B2024),"-",'Step 1.1 Raw Power Data'!B2024)</f>
        <v>-</v>
      </c>
      <c r="C2024" t="e">
        <f>VLOOKUP(A2024,'Step 1.2 Raw OAT Data'!$A:$B,2)</f>
        <v>#N/A</v>
      </c>
    </row>
    <row r="2025" spans="1:3" x14ac:dyDescent="0.25">
      <c r="A2025" s="32" t="str">
        <f>IF(ISBLANK('Step 1.1 Raw Power Data'!A2025),"-",'Step 1.1 Raw Power Data'!A2025)</f>
        <v>-</v>
      </c>
      <c r="B2025" t="str">
        <f>IF(ISBLANK('Step 1.1 Raw Power Data'!B2025),"-",'Step 1.1 Raw Power Data'!B2025)</f>
        <v>-</v>
      </c>
      <c r="C2025" t="e">
        <f>VLOOKUP(A2025,'Step 1.2 Raw OAT Data'!$A:$B,2)</f>
        <v>#N/A</v>
      </c>
    </row>
    <row r="2026" spans="1:3" x14ac:dyDescent="0.25">
      <c r="A2026" s="32" t="str">
        <f>IF(ISBLANK('Step 1.1 Raw Power Data'!A2026),"-",'Step 1.1 Raw Power Data'!A2026)</f>
        <v>-</v>
      </c>
      <c r="B2026" t="str">
        <f>IF(ISBLANK('Step 1.1 Raw Power Data'!B2026),"-",'Step 1.1 Raw Power Data'!B2026)</f>
        <v>-</v>
      </c>
      <c r="C2026" t="e">
        <f>VLOOKUP(A2026,'Step 1.2 Raw OAT Data'!$A:$B,2)</f>
        <v>#N/A</v>
      </c>
    </row>
    <row r="2027" spans="1:3" x14ac:dyDescent="0.25">
      <c r="A2027" s="32" t="str">
        <f>IF(ISBLANK('Step 1.1 Raw Power Data'!A2027),"-",'Step 1.1 Raw Power Data'!A2027)</f>
        <v>-</v>
      </c>
      <c r="B2027" t="str">
        <f>IF(ISBLANK('Step 1.1 Raw Power Data'!B2027),"-",'Step 1.1 Raw Power Data'!B2027)</f>
        <v>-</v>
      </c>
      <c r="C2027" t="e">
        <f>VLOOKUP(A2027,'Step 1.2 Raw OAT Data'!$A:$B,2)</f>
        <v>#N/A</v>
      </c>
    </row>
    <row r="2028" spans="1:3" x14ac:dyDescent="0.25">
      <c r="A2028" s="32" t="str">
        <f>IF(ISBLANK('Step 1.1 Raw Power Data'!A2028),"-",'Step 1.1 Raw Power Data'!A2028)</f>
        <v>-</v>
      </c>
      <c r="B2028" t="str">
        <f>IF(ISBLANK('Step 1.1 Raw Power Data'!B2028),"-",'Step 1.1 Raw Power Data'!B2028)</f>
        <v>-</v>
      </c>
      <c r="C2028" t="e">
        <f>VLOOKUP(A2028,'Step 1.2 Raw OAT Data'!$A:$B,2)</f>
        <v>#N/A</v>
      </c>
    </row>
    <row r="2029" spans="1:3" x14ac:dyDescent="0.25">
      <c r="A2029" s="32" t="str">
        <f>IF(ISBLANK('Step 1.1 Raw Power Data'!A2029),"-",'Step 1.1 Raw Power Data'!A2029)</f>
        <v>-</v>
      </c>
      <c r="B2029" t="str">
        <f>IF(ISBLANK('Step 1.1 Raw Power Data'!B2029),"-",'Step 1.1 Raw Power Data'!B2029)</f>
        <v>-</v>
      </c>
      <c r="C2029" t="e">
        <f>VLOOKUP(A2029,'Step 1.2 Raw OAT Data'!$A:$B,2)</f>
        <v>#N/A</v>
      </c>
    </row>
    <row r="2030" spans="1:3" x14ac:dyDescent="0.25">
      <c r="A2030" s="32" t="str">
        <f>IF(ISBLANK('Step 1.1 Raw Power Data'!A2030),"-",'Step 1.1 Raw Power Data'!A2030)</f>
        <v>-</v>
      </c>
      <c r="B2030" t="str">
        <f>IF(ISBLANK('Step 1.1 Raw Power Data'!B2030),"-",'Step 1.1 Raw Power Data'!B2030)</f>
        <v>-</v>
      </c>
      <c r="C2030" t="e">
        <f>VLOOKUP(A2030,'Step 1.2 Raw OAT Data'!$A:$B,2)</f>
        <v>#N/A</v>
      </c>
    </row>
    <row r="2031" spans="1:3" x14ac:dyDescent="0.25">
      <c r="A2031" s="32" t="str">
        <f>IF(ISBLANK('Step 1.1 Raw Power Data'!A2031),"-",'Step 1.1 Raw Power Data'!A2031)</f>
        <v>-</v>
      </c>
      <c r="B2031" t="str">
        <f>IF(ISBLANK('Step 1.1 Raw Power Data'!B2031),"-",'Step 1.1 Raw Power Data'!B2031)</f>
        <v>-</v>
      </c>
      <c r="C2031" t="e">
        <f>VLOOKUP(A2031,'Step 1.2 Raw OAT Data'!$A:$B,2)</f>
        <v>#N/A</v>
      </c>
    </row>
    <row r="2032" spans="1:3" x14ac:dyDescent="0.25">
      <c r="A2032" s="32" t="str">
        <f>IF(ISBLANK('Step 1.1 Raw Power Data'!A2032),"-",'Step 1.1 Raw Power Data'!A2032)</f>
        <v>-</v>
      </c>
      <c r="B2032" t="str">
        <f>IF(ISBLANK('Step 1.1 Raw Power Data'!B2032),"-",'Step 1.1 Raw Power Data'!B2032)</f>
        <v>-</v>
      </c>
      <c r="C2032" t="e">
        <f>VLOOKUP(A2032,'Step 1.2 Raw OAT Data'!$A:$B,2)</f>
        <v>#N/A</v>
      </c>
    </row>
    <row r="2033" spans="1:3" x14ac:dyDescent="0.25">
      <c r="A2033" s="32" t="str">
        <f>IF(ISBLANK('Step 1.1 Raw Power Data'!A2033),"-",'Step 1.1 Raw Power Data'!A2033)</f>
        <v>-</v>
      </c>
      <c r="B2033" t="str">
        <f>IF(ISBLANK('Step 1.1 Raw Power Data'!B2033),"-",'Step 1.1 Raw Power Data'!B2033)</f>
        <v>-</v>
      </c>
      <c r="C2033" t="e">
        <f>VLOOKUP(A2033,'Step 1.2 Raw OAT Data'!$A:$B,2)</f>
        <v>#N/A</v>
      </c>
    </row>
    <row r="2034" spans="1:3" x14ac:dyDescent="0.25">
      <c r="A2034" s="32" t="str">
        <f>IF(ISBLANK('Step 1.1 Raw Power Data'!A2034),"-",'Step 1.1 Raw Power Data'!A2034)</f>
        <v>-</v>
      </c>
      <c r="B2034" t="str">
        <f>IF(ISBLANK('Step 1.1 Raw Power Data'!B2034),"-",'Step 1.1 Raw Power Data'!B2034)</f>
        <v>-</v>
      </c>
      <c r="C2034" t="e">
        <f>VLOOKUP(A2034,'Step 1.2 Raw OAT Data'!$A:$B,2)</f>
        <v>#N/A</v>
      </c>
    </row>
    <row r="2035" spans="1:3" x14ac:dyDescent="0.25">
      <c r="A2035" s="32" t="str">
        <f>IF(ISBLANK('Step 1.1 Raw Power Data'!A2035),"-",'Step 1.1 Raw Power Data'!A2035)</f>
        <v>-</v>
      </c>
      <c r="B2035" t="str">
        <f>IF(ISBLANK('Step 1.1 Raw Power Data'!B2035),"-",'Step 1.1 Raw Power Data'!B2035)</f>
        <v>-</v>
      </c>
      <c r="C2035" t="e">
        <f>VLOOKUP(A2035,'Step 1.2 Raw OAT Data'!$A:$B,2)</f>
        <v>#N/A</v>
      </c>
    </row>
    <row r="2036" spans="1:3" x14ac:dyDescent="0.25">
      <c r="A2036" s="32" t="str">
        <f>IF(ISBLANK('Step 1.1 Raw Power Data'!A2036),"-",'Step 1.1 Raw Power Data'!A2036)</f>
        <v>-</v>
      </c>
      <c r="B2036" t="str">
        <f>IF(ISBLANK('Step 1.1 Raw Power Data'!B2036),"-",'Step 1.1 Raw Power Data'!B2036)</f>
        <v>-</v>
      </c>
      <c r="C2036" t="e">
        <f>VLOOKUP(A2036,'Step 1.2 Raw OAT Data'!$A:$B,2)</f>
        <v>#N/A</v>
      </c>
    </row>
    <row r="2037" spans="1:3" x14ac:dyDescent="0.25">
      <c r="A2037" s="32" t="str">
        <f>IF(ISBLANK('Step 1.1 Raw Power Data'!A2037),"-",'Step 1.1 Raw Power Data'!A2037)</f>
        <v>-</v>
      </c>
      <c r="B2037" t="str">
        <f>IF(ISBLANK('Step 1.1 Raw Power Data'!B2037),"-",'Step 1.1 Raw Power Data'!B2037)</f>
        <v>-</v>
      </c>
      <c r="C2037" t="e">
        <f>VLOOKUP(A2037,'Step 1.2 Raw OAT Data'!$A:$B,2)</f>
        <v>#N/A</v>
      </c>
    </row>
    <row r="2038" spans="1:3" x14ac:dyDescent="0.25">
      <c r="A2038" s="32" t="str">
        <f>IF(ISBLANK('Step 1.1 Raw Power Data'!A2038),"-",'Step 1.1 Raw Power Data'!A2038)</f>
        <v>-</v>
      </c>
      <c r="B2038" t="str">
        <f>IF(ISBLANK('Step 1.1 Raw Power Data'!B2038),"-",'Step 1.1 Raw Power Data'!B2038)</f>
        <v>-</v>
      </c>
      <c r="C2038" t="e">
        <f>VLOOKUP(A2038,'Step 1.2 Raw OAT Data'!$A:$B,2)</f>
        <v>#N/A</v>
      </c>
    </row>
    <row r="2039" spans="1:3" x14ac:dyDescent="0.25">
      <c r="A2039" s="32" t="str">
        <f>IF(ISBLANK('Step 1.1 Raw Power Data'!A2039),"-",'Step 1.1 Raw Power Data'!A2039)</f>
        <v>-</v>
      </c>
      <c r="B2039" t="str">
        <f>IF(ISBLANK('Step 1.1 Raw Power Data'!B2039),"-",'Step 1.1 Raw Power Data'!B2039)</f>
        <v>-</v>
      </c>
      <c r="C2039" t="e">
        <f>VLOOKUP(A2039,'Step 1.2 Raw OAT Data'!$A:$B,2)</f>
        <v>#N/A</v>
      </c>
    </row>
    <row r="2040" spans="1:3" x14ac:dyDescent="0.25">
      <c r="A2040" s="32" t="str">
        <f>IF(ISBLANK('Step 1.1 Raw Power Data'!A2040),"-",'Step 1.1 Raw Power Data'!A2040)</f>
        <v>-</v>
      </c>
      <c r="B2040" t="str">
        <f>IF(ISBLANK('Step 1.1 Raw Power Data'!B2040),"-",'Step 1.1 Raw Power Data'!B2040)</f>
        <v>-</v>
      </c>
      <c r="C2040" t="e">
        <f>VLOOKUP(A2040,'Step 1.2 Raw OAT Data'!$A:$B,2)</f>
        <v>#N/A</v>
      </c>
    </row>
    <row r="2041" spans="1:3" x14ac:dyDescent="0.25">
      <c r="A2041" s="32" t="str">
        <f>IF(ISBLANK('Step 1.1 Raw Power Data'!A2041),"-",'Step 1.1 Raw Power Data'!A2041)</f>
        <v>-</v>
      </c>
      <c r="B2041" t="str">
        <f>IF(ISBLANK('Step 1.1 Raw Power Data'!B2041),"-",'Step 1.1 Raw Power Data'!B2041)</f>
        <v>-</v>
      </c>
      <c r="C2041" t="e">
        <f>VLOOKUP(A2041,'Step 1.2 Raw OAT Data'!$A:$B,2)</f>
        <v>#N/A</v>
      </c>
    </row>
    <row r="2042" spans="1:3" x14ac:dyDescent="0.25">
      <c r="A2042" s="32" t="str">
        <f>IF(ISBLANK('Step 1.1 Raw Power Data'!A2042),"-",'Step 1.1 Raw Power Data'!A2042)</f>
        <v>-</v>
      </c>
      <c r="B2042" t="str">
        <f>IF(ISBLANK('Step 1.1 Raw Power Data'!B2042),"-",'Step 1.1 Raw Power Data'!B2042)</f>
        <v>-</v>
      </c>
      <c r="C2042" t="e">
        <f>VLOOKUP(A2042,'Step 1.2 Raw OAT Data'!$A:$B,2)</f>
        <v>#N/A</v>
      </c>
    </row>
    <row r="2043" spans="1:3" x14ac:dyDescent="0.25">
      <c r="A2043" s="32" t="str">
        <f>IF(ISBLANK('Step 1.1 Raw Power Data'!A2043),"-",'Step 1.1 Raw Power Data'!A2043)</f>
        <v>-</v>
      </c>
      <c r="B2043" t="str">
        <f>IF(ISBLANK('Step 1.1 Raw Power Data'!B2043),"-",'Step 1.1 Raw Power Data'!B2043)</f>
        <v>-</v>
      </c>
      <c r="C2043" t="e">
        <f>VLOOKUP(A2043,'Step 1.2 Raw OAT Data'!$A:$B,2)</f>
        <v>#N/A</v>
      </c>
    </row>
    <row r="2044" spans="1:3" x14ac:dyDescent="0.25">
      <c r="A2044" s="32" t="str">
        <f>IF(ISBLANK('Step 1.1 Raw Power Data'!A2044),"-",'Step 1.1 Raw Power Data'!A2044)</f>
        <v>-</v>
      </c>
      <c r="B2044" t="str">
        <f>IF(ISBLANK('Step 1.1 Raw Power Data'!B2044),"-",'Step 1.1 Raw Power Data'!B2044)</f>
        <v>-</v>
      </c>
      <c r="C2044" t="e">
        <f>VLOOKUP(A2044,'Step 1.2 Raw OAT Data'!$A:$B,2)</f>
        <v>#N/A</v>
      </c>
    </row>
    <row r="2045" spans="1:3" x14ac:dyDescent="0.25">
      <c r="A2045" s="32" t="str">
        <f>IF(ISBLANK('Step 1.1 Raw Power Data'!A2045),"-",'Step 1.1 Raw Power Data'!A2045)</f>
        <v>-</v>
      </c>
      <c r="B2045" t="str">
        <f>IF(ISBLANK('Step 1.1 Raw Power Data'!B2045),"-",'Step 1.1 Raw Power Data'!B2045)</f>
        <v>-</v>
      </c>
      <c r="C2045" t="e">
        <f>VLOOKUP(A2045,'Step 1.2 Raw OAT Data'!$A:$B,2)</f>
        <v>#N/A</v>
      </c>
    </row>
    <row r="2046" spans="1:3" x14ac:dyDescent="0.25">
      <c r="A2046" s="32" t="str">
        <f>IF(ISBLANK('Step 1.1 Raw Power Data'!A2046),"-",'Step 1.1 Raw Power Data'!A2046)</f>
        <v>-</v>
      </c>
      <c r="B2046" t="str">
        <f>IF(ISBLANK('Step 1.1 Raw Power Data'!B2046),"-",'Step 1.1 Raw Power Data'!B2046)</f>
        <v>-</v>
      </c>
      <c r="C2046" t="e">
        <f>VLOOKUP(A2046,'Step 1.2 Raw OAT Data'!$A:$B,2)</f>
        <v>#N/A</v>
      </c>
    </row>
    <row r="2047" spans="1:3" x14ac:dyDescent="0.25">
      <c r="A2047" s="32" t="str">
        <f>IF(ISBLANK('Step 1.1 Raw Power Data'!A2047),"-",'Step 1.1 Raw Power Data'!A2047)</f>
        <v>-</v>
      </c>
      <c r="B2047" t="str">
        <f>IF(ISBLANK('Step 1.1 Raw Power Data'!B2047),"-",'Step 1.1 Raw Power Data'!B2047)</f>
        <v>-</v>
      </c>
      <c r="C2047" t="e">
        <f>VLOOKUP(A2047,'Step 1.2 Raw OAT Data'!$A:$B,2)</f>
        <v>#N/A</v>
      </c>
    </row>
    <row r="2048" spans="1:3" x14ac:dyDescent="0.25">
      <c r="A2048" s="32" t="str">
        <f>IF(ISBLANK('Step 1.1 Raw Power Data'!A2048),"-",'Step 1.1 Raw Power Data'!A2048)</f>
        <v>-</v>
      </c>
      <c r="B2048" t="str">
        <f>IF(ISBLANK('Step 1.1 Raw Power Data'!B2048),"-",'Step 1.1 Raw Power Data'!B2048)</f>
        <v>-</v>
      </c>
      <c r="C2048" t="e">
        <f>VLOOKUP(A2048,'Step 1.2 Raw OAT Data'!$A:$B,2)</f>
        <v>#N/A</v>
      </c>
    </row>
    <row r="2049" spans="1:3" x14ac:dyDescent="0.25">
      <c r="A2049" s="32" t="str">
        <f>IF(ISBLANK('Step 1.1 Raw Power Data'!A2049),"-",'Step 1.1 Raw Power Data'!A2049)</f>
        <v>-</v>
      </c>
      <c r="B2049" t="str">
        <f>IF(ISBLANK('Step 1.1 Raw Power Data'!B2049),"-",'Step 1.1 Raw Power Data'!B2049)</f>
        <v>-</v>
      </c>
      <c r="C2049" t="e">
        <f>VLOOKUP(A2049,'Step 1.2 Raw OAT Data'!$A:$B,2)</f>
        <v>#N/A</v>
      </c>
    </row>
    <row r="2050" spans="1:3" x14ac:dyDescent="0.25">
      <c r="A2050" s="32" t="str">
        <f>IF(ISBLANK('Step 1.1 Raw Power Data'!A2050),"-",'Step 1.1 Raw Power Data'!A2050)</f>
        <v>-</v>
      </c>
      <c r="B2050" t="str">
        <f>IF(ISBLANK('Step 1.1 Raw Power Data'!B2050),"-",'Step 1.1 Raw Power Data'!B2050)</f>
        <v>-</v>
      </c>
      <c r="C2050" t="e">
        <f>VLOOKUP(A2050,'Step 1.2 Raw OAT Data'!$A:$B,2)</f>
        <v>#N/A</v>
      </c>
    </row>
    <row r="2051" spans="1:3" x14ac:dyDescent="0.25">
      <c r="A2051" s="32" t="str">
        <f>IF(ISBLANK('Step 1.1 Raw Power Data'!A2051),"-",'Step 1.1 Raw Power Data'!A2051)</f>
        <v>-</v>
      </c>
      <c r="B2051" t="str">
        <f>IF(ISBLANK('Step 1.1 Raw Power Data'!B2051),"-",'Step 1.1 Raw Power Data'!B2051)</f>
        <v>-</v>
      </c>
      <c r="C2051" t="e">
        <f>VLOOKUP(A2051,'Step 1.2 Raw OAT Data'!$A:$B,2)</f>
        <v>#N/A</v>
      </c>
    </row>
    <row r="2052" spans="1:3" x14ac:dyDescent="0.25">
      <c r="A2052" s="32" t="str">
        <f>IF(ISBLANK('Step 1.1 Raw Power Data'!A2052),"-",'Step 1.1 Raw Power Data'!A2052)</f>
        <v>-</v>
      </c>
      <c r="B2052" t="str">
        <f>IF(ISBLANK('Step 1.1 Raw Power Data'!B2052),"-",'Step 1.1 Raw Power Data'!B2052)</f>
        <v>-</v>
      </c>
      <c r="C2052" t="e">
        <f>VLOOKUP(A2052,'Step 1.2 Raw OAT Data'!$A:$B,2)</f>
        <v>#N/A</v>
      </c>
    </row>
    <row r="2053" spans="1:3" x14ac:dyDescent="0.25">
      <c r="A2053" s="32" t="str">
        <f>IF(ISBLANK('Step 1.1 Raw Power Data'!A2053),"-",'Step 1.1 Raw Power Data'!A2053)</f>
        <v>-</v>
      </c>
      <c r="B2053" t="str">
        <f>IF(ISBLANK('Step 1.1 Raw Power Data'!B2053),"-",'Step 1.1 Raw Power Data'!B2053)</f>
        <v>-</v>
      </c>
      <c r="C2053" t="e">
        <f>VLOOKUP(A2053,'Step 1.2 Raw OAT Data'!$A:$B,2)</f>
        <v>#N/A</v>
      </c>
    </row>
    <row r="2054" spans="1:3" x14ac:dyDescent="0.25">
      <c r="A2054" s="32" t="str">
        <f>IF(ISBLANK('Step 1.1 Raw Power Data'!A2054),"-",'Step 1.1 Raw Power Data'!A2054)</f>
        <v>-</v>
      </c>
      <c r="B2054" t="str">
        <f>IF(ISBLANK('Step 1.1 Raw Power Data'!B2054),"-",'Step 1.1 Raw Power Data'!B2054)</f>
        <v>-</v>
      </c>
      <c r="C2054" t="e">
        <f>VLOOKUP(A2054,'Step 1.2 Raw OAT Data'!$A:$B,2)</f>
        <v>#N/A</v>
      </c>
    </row>
    <row r="2055" spans="1:3" x14ac:dyDescent="0.25">
      <c r="A2055" s="32" t="str">
        <f>IF(ISBLANK('Step 1.1 Raw Power Data'!A2055),"-",'Step 1.1 Raw Power Data'!A2055)</f>
        <v>-</v>
      </c>
      <c r="B2055" t="str">
        <f>IF(ISBLANK('Step 1.1 Raw Power Data'!B2055),"-",'Step 1.1 Raw Power Data'!B2055)</f>
        <v>-</v>
      </c>
      <c r="C2055" t="e">
        <f>VLOOKUP(A2055,'Step 1.2 Raw OAT Data'!$A:$B,2)</f>
        <v>#N/A</v>
      </c>
    </row>
    <row r="2056" spans="1:3" x14ac:dyDescent="0.25">
      <c r="A2056" s="32" t="str">
        <f>IF(ISBLANK('Step 1.1 Raw Power Data'!A2056),"-",'Step 1.1 Raw Power Data'!A2056)</f>
        <v>-</v>
      </c>
      <c r="B2056" t="str">
        <f>IF(ISBLANK('Step 1.1 Raw Power Data'!B2056),"-",'Step 1.1 Raw Power Data'!B2056)</f>
        <v>-</v>
      </c>
      <c r="C2056" t="e">
        <f>VLOOKUP(A2056,'Step 1.2 Raw OAT Data'!$A:$B,2)</f>
        <v>#N/A</v>
      </c>
    </row>
    <row r="2057" spans="1:3" x14ac:dyDescent="0.25">
      <c r="A2057" s="32" t="str">
        <f>IF(ISBLANK('Step 1.1 Raw Power Data'!A2057),"-",'Step 1.1 Raw Power Data'!A2057)</f>
        <v>-</v>
      </c>
      <c r="B2057" t="str">
        <f>IF(ISBLANK('Step 1.1 Raw Power Data'!B2057),"-",'Step 1.1 Raw Power Data'!B2057)</f>
        <v>-</v>
      </c>
      <c r="C2057" t="e">
        <f>VLOOKUP(A2057,'Step 1.2 Raw OAT Data'!$A:$B,2)</f>
        <v>#N/A</v>
      </c>
    </row>
    <row r="2058" spans="1:3" x14ac:dyDescent="0.25">
      <c r="A2058" s="32" t="str">
        <f>IF(ISBLANK('Step 1.1 Raw Power Data'!A2058),"-",'Step 1.1 Raw Power Data'!A2058)</f>
        <v>-</v>
      </c>
      <c r="B2058" t="str">
        <f>IF(ISBLANK('Step 1.1 Raw Power Data'!B2058),"-",'Step 1.1 Raw Power Data'!B2058)</f>
        <v>-</v>
      </c>
      <c r="C2058" t="e">
        <f>VLOOKUP(A2058,'Step 1.2 Raw OAT Data'!$A:$B,2)</f>
        <v>#N/A</v>
      </c>
    </row>
    <row r="2059" spans="1:3" x14ac:dyDescent="0.25">
      <c r="A2059" s="32" t="str">
        <f>IF(ISBLANK('Step 1.1 Raw Power Data'!A2059),"-",'Step 1.1 Raw Power Data'!A2059)</f>
        <v>-</v>
      </c>
      <c r="B2059" t="str">
        <f>IF(ISBLANK('Step 1.1 Raw Power Data'!B2059),"-",'Step 1.1 Raw Power Data'!B2059)</f>
        <v>-</v>
      </c>
      <c r="C2059" t="e">
        <f>VLOOKUP(A2059,'Step 1.2 Raw OAT Data'!$A:$B,2)</f>
        <v>#N/A</v>
      </c>
    </row>
    <row r="2060" spans="1:3" x14ac:dyDescent="0.25">
      <c r="A2060" s="32" t="str">
        <f>IF(ISBLANK('Step 1.1 Raw Power Data'!A2060),"-",'Step 1.1 Raw Power Data'!A2060)</f>
        <v>-</v>
      </c>
      <c r="B2060" t="str">
        <f>IF(ISBLANK('Step 1.1 Raw Power Data'!B2060),"-",'Step 1.1 Raw Power Data'!B2060)</f>
        <v>-</v>
      </c>
      <c r="C2060" t="e">
        <f>VLOOKUP(A2060,'Step 1.2 Raw OAT Data'!$A:$B,2)</f>
        <v>#N/A</v>
      </c>
    </row>
    <row r="2061" spans="1:3" x14ac:dyDescent="0.25">
      <c r="A2061" s="32" t="str">
        <f>IF(ISBLANK('Step 1.1 Raw Power Data'!A2061),"-",'Step 1.1 Raw Power Data'!A2061)</f>
        <v>-</v>
      </c>
      <c r="B2061" t="str">
        <f>IF(ISBLANK('Step 1.1 Raw Power Data'!B2061),"-",'Step 1.1 Raw Power Data'!B2061)</f>
        <v>-</v>
      </c>
      <c r="C2061" t="e">
        <f>VLOOKUP(A2061,'Step 1.2 Raw OAT Data'!$A:$B,2)</f>
        <v>#N/A</v>
      </c>
    </row>
    <row r="2062" spans="1:3" x14ac:dyDescent="0.25">
      <c r="A2062" s="32" t="str">
        <f>IF(ISBLANK('Step 1.1 Raw Power Data'!A2062),"-",'Step 1.1 Raw Power Data'!A2062)</f>
        <v>-</v>
      </c>
      <c r="B2062" t="str">
        <f>IF(ISBLANK('Step 1.1 Raw Power Data'!B2062),"-",'Step 1.1 Raw Power Data'!B2062)</f>
        <v>-</v>
      </c>
      <c r="C2062" t="e">
        <f>VLOOKUP(A2062,'Step 1.2 Raw OAT Data'!$A:$B,2)</f>
        <v>#N/A</v>
      </c>
    </row>
    <row r="2063" spans="1:3" x14ac:dyDescent="0.25">
      <c r="A2063" s="32" t="str">
        <f>IF(ISBLANK('Step 1.1 Raw Power Data'!A2063),"-",'Step 1.1 Raw Power Data'!A2063)</f>
        <v>-</v>
      </c>
      <c r="B2063" t="str">
        <f>IF(ISBLANK('Step 1.1 Raw Power Data'!B2063),"-",'Step 1.1 Raw Power Data'!B2063)</f>
        <v>-</v>
      </c>
      <c r="C2063" t="e">
        <f>VLOOKUP(A2063,'Step 1.2 Raw OAT Data'!$A:$B,2)</f>
        <v>#N/A</v>
      </c>
    </row>
    <row r="2064" spans="1:3" x14ac:dyDescent="0.25">
      <c r="A2064" s="32" t="str">
        <f>IF(ISBLANK('Step 1.1 Raw Power Data'!A2064),"-",'Step 1.1 Raw Power Data'!A2064)</f>
        <v>-</v>
      </c>
      <c r="B2064" t="str">
        <f>IF(ISBLANK('Step 1.1 Raw Power Data'!B2064),"-",'Step 1.1 Raw Power Data'!B2064)</f>
        <v>-</v>
      </c>
      <c r="C2064" t="e">
        <f>VLOOKUP(A2064,'Step 1.2 Raw OAT Data'!$A:$B,2)</f>
        <v>#N/A</v>
      </c>
    </row>
    <row r="2065" spans="1:3" x14ac:dyDescent="0.25">
      <c r="A2065" s="32" t="str">
        <f>IF(ISBLANK('Step 1.1 Raw Power Data'!A2065),"-",'Step 1.1 Raw Power Data'!A2065)</f>
        <v>-</v>
      </c>
      <c r="B2065" t="str">
        <f>IF(ISBLANK('Step 1.1 Raw Power Data'!B2065),"-",'Step 1.1 Raw Power Data'!B2065)</f>
        <v>-</v>
      </c>
      <c r="C2065" t="e">
        <f>VLOOKUP(A2065,'Step 1.2 Raw OAT Data'!$A:$B,2)</f>
        <v>#N/A</v>
      </c>
    </row>
    <row r="2066" spans="1:3" x14ac:dyDescent="0.25">
      <c r="A2066" s="32" t="str">
        <f>IF(ISBLANK('Step 1.1 Raw Power Data'!A2066),"-",'Step 1.1 Raw Power Data'!A2066)</f>
        <v>-</v>
      </c>
      <c r="B2066" t="str">
        <f>IF(ISBLANK('Step 1.1 Raw Power Data'!B2066),"-",'Step 1.1 Raw Power Data'!B2066)</f>
        <v>-</v>
      </c>
      <c r="C2066" t="e">
        <f>VLOOKUP(A2066,'Step 1.2 Raw OAT Data'!$A:$B,2)</f>
        <v>#N/A</v>
      </c>
    </row>
    <row r="2067" spans="1:3" x14ac:dyDescent="0.25">
      <c r="A2067" s="32" t="str">
        <f>IF(ISBLANK('Step 1.1 Raw Power Data'!A2067),"-",'Step 1.1 Raw Power Data'!A2067)</f>
        <v>-</v>
      </c>
      <c r="B2067" t="str">
        <f>IF(ISBLANK('Step 1.1 Raw Power Data'!B2067),"-",'Step 1.1 Raw Power Data'!B2067)</f>
        <v>-</v>
      </c>
      <c r="C2067" t="e">
        <f>VLOOKUP(A2067,'Step 1.2 Raw OAT Data'!$A:$B,2)</f>
        <v>#N/A</v>
      </c>
    </row>
    <row r="2068" spans="1:3" x14ac:dyDescent="0.25">
      <c r="A2068" s="32" t="str">
        <f>IF(ISBLANK('Step 1.1 Raw Power Data'!A2068),"-",'Step 1.1 Raw Power Data'!A2068)</f>
        <v>-</v>
      </c>
      <c r="B2068" t="str">
        <f>IF(ISBLANK('Step 1.1 Raw Power Data'!B2068),"-",'Step 1.1 Raw Power Data'!B2068)</f>
        <v>-</v>
      </c>
      <c r="C2068" t="e">
        <f>VLOOKUP(A2068,'Step 1.2 Raw OAT Data'!$A:$B,2)</f>
        <v>#N/A</v>
      </c>
    </row>
    <row r="2069" spans="1:3" x14ac:dyDescent="0.25">
      <c r="A2069" s="32" t="str">
        <f>IF(ISBLANK('Step 1.1 Raw Power Data'!A2069),"-",'Step 1.1 Raw Power Data'!A2069)</f>
        <v>-</v>
      </c>
      <c r="B2069" t="str">
        <f>IF(ISBLANK('Step 1.1 Raw Power Data'!B2069),"-",'Step 1.1 Raw Power Data'!B2069)</f>
        <v>-</v>
      </c>
      <c r="C2069" t="e">
        <f>VLOOKUP(A2069,'Step 1.2 Raw OAT Data'!$A:$B,2)</f>
        <v>#N/A</v>
      </c>
    </row>
    <row r="2070" spans="1:3" x14ac:dyDescent="0.25">
      <c r="A2070" s="32" t="str">
        <f>IF(ISBLANK('Step 1.1 Raw Power Data'!A2070),"-",'Step 1.1 Raw Power Data'!A2070)</f>
        <v>-</v>
      </c>
      <c r="B2070" t="str">
        <f>IF(ISBLANK('Step 1.1 Raw Power Data'!B2070),"-",'Step 1.1 Raw Power Data'!B2070)</f>
        <v>-</v>
      </c>
      <c r="C2070" t="e">
        <f>VLOOKUP(A2070,'Step 1.2 Raw OAT Data'!$A:$B,2)</f>
        <v>#N/A</v>
      </c>
    </row>
    <row r="2071" spans="1:3" x14ac:dyDescent="0.25">
      <c r="A2071" s="32" t="str">
        <f>IF(ISBLANK('Step 1.1 Raw Power Data'!A2071),"-",'Step 1.1 Raw Power Data'!A2071)</f>
        <v>-</v>
      </c>
      <c r="B2071" t="str">
        <f>IF(ISBLANK('Step 1.1 Raw Power Data'!B2071),"-",'Step 1.1 Raw Power Data'!B2071)</f>
        <v>-</v>
      </c>
      <c r="C2071" t="e">
        <f>VLOOKUP(A2071,'Step 1.2 Raw OAT Data'!$A:$B,2)</f>
        <v>#N/A</v>
      </c>
    </row>
    <row r="2072" spans="1:3" x14ac:dyDescent="0.25">
      <c r="A2072" s="32" t="str">
        <f>IF(ISBLANK('Step 1.1 Raw Power Data'!A2072),"-",'Step 1.1 Raw Power Data'!A2072)</f>
        <v>-</v>
      </c>
      <c r="B2072" t="str">
        <f>IF(ISBLANK('Step 1.1 Raw Power Data'!B2072),"-",'Step 1.1 Raw Power Data'!B2072)</f>
        <v>-</v>
      </c>
      <c r="C2072" t="e">
        <f>VLOOKUP(A2072,'Step 1.2 Raw OAT Data'!$A:$B,2)</f>
        <v>#N/A</v>
      </c>
    </row>
    <row r="2073" spans="1:3" x14ac:dyDescent="0.25">
      <c r="A2073" s="32" t="str">
        <f>IF(ISBLANK('Step 1.1 Raw Power Data'!A2073),"-",'Step 1.1 Raw Power Data'!A2073)</f>
        <v>-</v>
      </c>
      <c r="B2073" t="str">
        <f>IF(ISBLANK('Step 1.1 Raw Power Data'!B2073),"-",'Step 1.1 Raw Power Data'!B2073)</f>
        <v>-</v>
      </c>
      <c r="C2073" t="e">
        <f>VLOOKUP(A2073,'Step 1.2 Raw OAT Data'!$A:$B,2)</f>
        <v>#N/A</v>
      </c>
    </row>
    <row r="2074" spans="1:3" x14ac:dyDescent="0.25">
      <c r="A2074" s="32" t="str">
        <f>IF(ISBLANK('Step 1.1 Raw Power Data'!A2074),"-",'Step 1.1 Raw Power Data'!A2074)</f>
        <v>-</v>
      </c>
      <c r="B2074" t="str">
        <f>IF(ISBLANK('Step 1.1 Raw Power Data'!B2074),"-",'Step 1.1 Raw Power Data'!B2074)</f>
        <v>-</v>
      </c>
      <c r="C2074" t="e">
        <f>VLOOKUP(A2074,'Step 1.2 Raw OAT Data'!$A:$B,2)</f>
        <v>#N/A</v>
      </c>
    </row>
    <row r="2075" spans="1:3" x14ac:dyDescent="0.25">
      <c r="A2075" s="32" t="str">
        <f>IF(ISBLANK('Step 1.1 Raw Power Data'!A2075),"-",'Step 1.1 Raw Power Data'!A2075)</f>
        <v>-</v>
      </c>
      <c r="B2075" t="str">
        <f>IF(ISBLANK('Step 1.1 Raw Power Data'!B2075),"-",'Step 1.1 Raw Power Data'!B2075)</f>
        <v>-</v>
      </c>
      <c r="C2075" t="e">
        <f>VLOOKUP(A2075,'Step 1.2 Raw OAT Data'!$A:$B,2)</f>
        <v>#N/A</v>
      </c>
    </row>
    <row r="2076" spans="1:3" x14ac:dyDescent="0.25">
      <c r="A2076" s="32" t="str">
        <f>IF(ISBLANK('Step 1.1 Raw Power Data'!A2076),"-",'Step 1.1 Raw Power Data'!A2076)</f>
        <v>-</v>
      </c>
      <c r="B2076" t="str">
        <f>IF(ISBLANK('Step 1.1 Raw Power Data'!B2076),"-",'Step 1.1 Raw Power Data'!B2076)</f>
        <v>-</v>
      </c>
      <c r="C2076" t="e">
        <f>VLOOKUP(A2076,'Step 1.2 Raw OAT Data'!$A:$B,2)</f>
        <v>#N/A</v>
      </c>
    </row>
    <row r="2077" spans="1:3" x14ac:dyDescent="0.25">
      <c r="A2077" s="32" t="str">
        <f>IF(ISBLANK('Step 1.1 Raw Power Data'!A2077),"-",'Step 1.1 Raw Power Data'!A2077)</f>
        <v>-</v>
      </c>
      <c r="B2077" t="str">
        <f>IF(ISBLANK('Step 1.1 Raw Power Data'!B2077),"-",'Step 1.1 Raw Power Data'!B2077)</f>
        <v>-</v>
      </c>
      <c r="C2077" t="e">
        <f>VLOOKUP(A2077,'Step 1.2 Raw OAT Data'!$A:$B,2)</f>
        <v>#N/A</v>
      </c>
    </row>
    <row r="2078" spans="1:3" x14ac:dyDescent="0.25">
      <c r="A2078" s="32" t="str">
        <f>IF(ISBLANK('Step 1.1 Raw Power Data'!A2078),"-",'Step 1.1 Raw Power Data'!A2078)</f>
        <v>-</v>
      </c>
      <c r="B2078" t="str">
        <f>IF(ISBLANK('Step 1.1 Raw Power Data'!B2078),"-",'Step 1.1 Raw Power Data'!B2078)</f>
        <v>-</v>
      </c>
      <c r="C2078" t="e">
        <f>VLOOKUP(A2078,'Step 1.2 Raw OAT Data'!$A:$B,2)</f>
        <v>#N/A</v>
      </c>
    </row>
    <row r="2079" spans="1:3" x14ac:dyDescent="0.25">
      <c r="A2079" s="32" t="str">
        <f>IF(ISBLANK('Step 1.1 Raw Power Data'!A2079),"-",'Step 1.1 Raw Power Data'!A2079)</f>
        <v>-</v>
      </c>
      <c r="B2079" t="str">
        <f>IF(ISBLANK('Step 1.1 Raw Power Data'!B2079),"-",'Step 1.1 Raw Power Data'!B2079)</f>
        <v>-</v>
      </c>
      <c r="C2079" t="e">
        <f>VLOOKUP(A2079,'Step 1.2 Raw OAT Data'!$A:$B,2)</f>
        <v>#N/A</v>
      </c>
    </row>
    <row r="2080" spans="1:3" x14ac:dyDescent="0.25">
      <c r="A2080" s="32" t="str">
        <f>IF(ISBLANK('Step 1.1 Raw Power Data'!A2080),"-",'Step 1.1 Raw Power Data'!A2080)</f>
        <v>-</v>
      </c>
      <c r="B2080" t="str">
        <f>IF(ISBLANK('Step 1.1 Raw Power Data'!B2080),"-",'Step 1.1 Raw Power Data'!B2080)</f>
        <v>-</v>
      </c>
      <c r="C2080" t="e">
        <f>VLOOKUP(A2080,'Step 1.2 Raw OAT Data'!$A:$B,2)</f>
        <v>#N/A</v>
      </c>
    </row>
    <row r="2081" spans="1:3" x14ac:dyDescent="0.25">
      <c r="A2081" s="32" t="str">
        <f>IF(ISBLANK('Step 1.1 Raw Power Data'!A2081),"-",'Step 1.1 Raw Power Data'!A2081)</f>
        <v>-</v>
      </c>
      <c r="B2081" t="str">
        <f>IF(ISBLANK('Step 1.1 Raw Power Data'!B2081),"-",'Step 1.1 Raw Power Data'!B2081)</f>
        <v>-</v>
      </c>
      <c r="C2081" t="e">
        <f>VLOOKUP(A2081,'Step 1.2 Raw OAT Data'!$A:$B,2)</f>
        <v>#N/A</v>
      </c>
    </row>
    <row r="2082" spans="1:3" x14ac:dyDescent="0.25">
      <c r="A2082" s="32" t="str">
        <f>IF(ISBLANK('Step 1.1 Raw Power Data'!A2082),"-",'Step 1.1 Raw Power Data'!A2082)</f>
        <v>-</v>
      </c>
      <c r="B2082" t="str">
        <f>IF(ISBLANK('Step 1.1 Raw Power Data'!B2082),"-",'Step 1.1 Raw Power Data'!B2082)</f>
        <v>-</v>
      </c>
      <c r="C2082" t="e">
        <f>VLOOKUP(A2082,'Step 1.2 Raw OAT Data'!$A:$B,2)</f>
        <v>#N/A</v>
      </c>
    </row>
    <row r="2083" spans="1:3" x14ac:dyDescent="0.25">
      <c r="A2083" s="32" t="str">
        <f>IF(ISBLANK('Step 1.1 Raw Power Data'!A2083),"-",'Step 1.1 Raw Power Data'!A2083)</f>
        <v>-</v>
      </c>
      <c r="B2083" t="str">
        <f>IF(ISBLANK('Step 1.1 Raw Power Data'!B2083),"-",'Step 1.1 Raw Power Data'!B2083)</f>
        <v>-</v>
      </c>
      <c r="C2083" t="e">
        <f>VLOOKUP(A2083,'Step 1.2 Raw OAT Data'!$A:$B,2)</f>
        <v>#N/A</v>
      </c>
    </row>
    <row r="2084" spans="1:3" x14ac:dyDescent="0.25">
      <c r="A2084" s="32" t="str">
        <f>IF(ISBLANK('Step 1.1 Raw Power Data'!A2084),"-",'Step 1.1 Raw Power Data'!A2084)</f>
        <v>-</v>
      </c>
      <c r="B2084" t="str">
        <f>IF(ISBLANK('Step 1.1 Raw Power Data'!B2084),"-",'Step 1.1 Raw Power Data'!B2084)</f>
        <v>-</v>
      </c>
      <c r="C2084" t="e">
        <f>VLOOKUP(A2084,'Step 1.2 Raw OAT Data'!$A:$B,2)</f>
        <v>#N/A</v>
      </c>
    </row>
    <row r="2085" spans="1:3" x14ac:dyDescent="0.25">
      <c r="A2085" s="32" t="str">
        <f>IF(ISBLANK('Step 1.1 Raw Power Data'!A2085),"-",'Step 1.1 Raw Power Data'!A2085)</f>
        <v>-</v>
      </c>
      <c r="B2085" t="str">
        <f>IF(ISBLANK('Step 1.1 Raw Power Data'!B2085),"-",'Step 1.1 Raw Power Data'!B2085)</f>
        <v>-</v>
      </c>
      <c r="C2085" t="e">
        <f>VLOOKUP(A2085,'Step 1.2 Raw OAT Data'!$A:$B,2)</f>
        <v>#N/A</v>
      </c>
    </row>
    <row r="2086" spans="1:3" x14ac:dyDescent="0.25">
      <c r="A2086" s="32" t="str">
        <f>IF(ISBLANK('Step 1.1 Raw Power Data'!A2086),"-",'Step 1.1 Raw Power Data'!A2086)</f>
        <v>-</v>
      </c>
      <c r="B2086" t="str">
        <f>IF(ISBLANK('Step 1.1 Raw Power Data'!B2086),"-",'Step 1.1 Raw Power Data'!B2086)</f>
        <v>-</v>
      </c>
      <c r="C2086" t="e">
        <f>VLOOKUP(A2086,'Step 1.2 Raw OAT Data'!$A:$B,2)</f>
        <v>#N/A</v>
      </c>
    </row>
    <row r="2087" spans="1:3" x14ac:dyDescent="0.25">
      <c r="A2087" s="32" t="str">
        <f>IF(ISBLANK('Step 1.1 Raw Power Data'!A2087),"-",'Step 1.1 Raw Power Data'!A2087)</f>
        <v>-</v>
      </c>
      <c r="B2087" t="str">
        <f>IF(ISBLANK('Step 1.1 Raw Power Data'!B2087),"-",'Step 1.1 Raw Power Data'!B2087)</f>
        <v>-</v>
      </c>
      <c r="C2087" t="e">
        <f>VLOOKUP(A2087,'Step 1.2 Raw OAT Data'!$A:$B,2)</f>
        <v>#N/A</v>
      </c>
    </row>
    <row r="2088" spans="1:3" x14ac:dyDescent="0.25">
      <c r="A2088" s="32" t="str">
        <f>IF(ISBLANK('Step 1.1 Raw Power Data'!A2088),"-",'Step 1.1 Raw Power Data'!A2088)</f>
        <v>-</v>
      </c>
      <c r="B2088" t="str">
        <f>IF(ISBLANK('Step 1.1 Raw Power Data'!B2088),"-",'Step 1.1 Raw Power Data'!B2088)</f>
        <v>-</v>
      </c>
      <c r="C2088" t="e">
        <f>VLOOKUP(A2088,'Step 1.2 Raw OAT Data'!$A:$B,2)</f>
        <v>#N/A</v>
      </c>
    </row>
    <row r="2089" spans="1:3" x14ac:dyDescent="0.25">
      <c r="A2089" s="32" t="str">
        <f>IF(ISBLANK('Step 1.1 Raw Power Data'!A2089),"-",'Step 1.1 Raw Power Data'!A2089)</f>
        <v>-</v>
      </c>
      <c r="B2089" t="str">
        <f>IF(ISBLANK('Step 1.1 Raw Power Data'!B2089),"-",'Step 1.1 Raw Power Data'!B2089)</f>
        <v>-</v>
      </c>
      <c r="C2089" t="e">
        <f>VLOOKUP(A2089,'Step 1.2 Raw OAT Data'!$A:$B,2)</f>
        <v>#N/A</v>
      </c>
    </row>
    <row r="2090" spans="1:3" x14ac:dyDescent="0.25">
      <c r="A2090" s="32" t="str">
        <f>IF(ISBLANK('Step 1.1 Raw Power Data'!A2090),"-",'Step 1.1 Raw Power Data'!A2090)</f>
        <v>-</v>
      </c>
      <c r="B2090" t="str">
        <f>IF(ISBLANK('Step 1.1 Raw Power Data'!B2090),"-",'Step 1.1 Raw Power Data'!B2090)</f>
        <v>-</v>
      </c>
      <c r="C2090" t="e">
        <f>VLOOKUP(A2090,'Step 1.2 Raw OAT Data'!$A:$B,2)</f>
        <v>#N/A</v>
      </c>
    </row>
    <row r="2091" spans="1:3" x14ac:dyDescent="0.25">
      <c r="A2091" s="32" t="str">
        <f>IF(ISBLANK('Step 1.1 Raw Power Data'!A2091),"-",'Step 1.1 Raw Power Data'!A2091)</f>
        <v>-</v>
      </c>
      <c r="B2091" t="str">
        <f>IF(ISBLANK('Step 1.1 Raw Power Data'!B2091),"-",'Step 1.1 Raw Power Data'!B2091)</f>
        <v>-</v>
      </c>
      <c r="C2091" t="e">
        <f>VLOOKUP(A2091,'Step 1.2 Raw OAT Data'!$A:$B,2)</f>
        <v>#N/A</v>
      </c>
    </row>
    <row r="2092" spans="1:3" x14ac:dyDescent="0.25">
      <c r="A2092" s="32" t="str">
        <f>IF(ISBLANK('Step 1.1 Raw Power Data'!A2092),"-",'Step 1.1 Raw Power Data'!A2092)</f>
        <v>-</v>
      </c>
      <c r="B2092" t="str">
        <f>IF(ISBLANK('Step 1.1 Raw Power Data'!B2092),"-",'Step 1.1 Raw Power Data'!B2092)</f>
        <v>-</v>
      </c>
      <c r="C2092" t="e">
        <f>VLOOKUP(A2092,'Step 1.2 Raw OAT Data'!$A:$B,2)</f>
        <v>#N/A</v>
      </c>
    </row>
    <row r="2093" spans="1:3" x14ac:dyDescent="0.25">
      <c r="A2093" s="32" t="str">
        <f>IF(ISBLANK('Step 1.1 Raw Power Data'!A2093),"-",'Step 1.1 Raw Power Data'!A2093)</f>
        <v>-</v>
      </c>
      <c r="B2093" t="str">
        <f>IF(ISBLANK('Step 1.1 Raw Power Data'!B2093),"-",'Step 1.1 Raw Power Data'!B2093)</f>
        <v>-</v>
      </c>
      <c r="C2093" t="e">
        <f>VLOOKUP(A2093,'Step 1.2 Raw OAT Data'!$A:$B,2)</f>
        <v>#N/A</v>
      </c>
    </row>
    <row r="2094" spans="1:3" x14ac:dyDescent="0.25">
      <c r="A2094" s="32" t="str">
        <f>IF(ISBLANK('Step 1.1 Raw Power Data'!A2094),"-",'Step 1.1 Raw Power Data'!A2094)</f>
        <v>-</v>
      </c>
      <c r="B2094" t="str">
        <f>IF(ISBLANK('Step 1.1 Raw Power Data'!B2094),"-",'Step 1.1 Raw Power Data'!B2094)</f>
        <v>-</v>
      </c>
      <c r="C2094" t="e">
        <f>VLOOKUP(A2094,'Step 1.2 Raw OAT Data'!$A:$B,2)</f>
        <v>#N/A</v>
      </c>
    </row>
    <row r="2095" spans="1:3" x14ac:dyDescent="0.25">
      <c r="A2095" s="32" t="str">
        <f>IF(ISBLANK('Step 1.1 Raw Power Data'!A2095),"-",'Step 1.1 Raw Power Data'!A2095)</f>
        <v>-</v>
      </c>
      <c r="B2095" t="str">
        <f>IF(ISBLANK('Step 1.1 Raw Power Data'!B2095),"-",'Step 1.1 Raw Power Data'!B2095)</f>
        <v>-</v>
      </c>
      <c r="C2095" t="e">
        <f>VLOOKUP(A2095,'Step 1.2 Raw OAT Data'!$A:$B,2)</f>
        <v>#N/A</v>
      </c>
    </row>
    <row r="2096" spans="1:3" x14ac:dyDescent="0.25">
      <c r="A2096" s="32" t="str">
        <f>IF(ISBLANK('Step 1.1 Raw Power Data'!A2096),"-",'Step 1.1 Raw Power Data'!A2096)</f>
        <v>-</v>
      </c>
      <c r="B2096" t="str">
        <f>IF(ISBLANK('Step 1.1 Raw Power Data'!B2096),"-",'Step 1.1 Raw Power Data'!B2096)</f>
        <v>-</v>
      </c>
      <c r="C2096" t="e">
        <f>VLOOKUP(A2096,'Step 1.2 Raw OAT Data'!$A:$B,2)</f>
        <v>#N/A</v>
      </c>
    </row>
    <row r="2097" spans="1:3" x14ac:dyDescent="0.25">
      <c r="A2097" s="32" t="str">
        <f>IF(ISBLANK('Step 1.1 Raw Power Data'!A2097),"-",'Step 1.1 Raw Power Data'!A2097)</f>
        <v>-</v>
      </c>
      <c r="B2097" t="str">
        <f>IF(ISBLANK('Step 1.1 Raw Power Data'!B2097),"-",'Step 1.1 Raw Power Data'!B2097)</f>
        <v>-</v>
      </c>
      <c r="C2097" t="e">
        <f>VLOOKUP(A2097,'Step 1.2 Raw OAT Data'!$A:$B,2)</f>
        <v>#N/A</v>
      </c>
    </row>
    <row r="2098" spans="1:3" x14ac:dyDescent="0.25">
      <c r="A2098" s="32" t="str">
        <f>IF(ISBLANK('Step 1.1 Raw Power Data'!A2098),"-",'Step 1.1 Raw Power Data'!A2098)</f>
        <v>-</v>
      </c>
      <c r="B2098" t="str">
        <f>IF(ISBLANK('Step 1.1 Raw Power Data'!B2098),"-",'Step 1.1 Raw Power Data'!B2098)</f>
        <v>-</v>
      </c>
      <c r="C2098" t="e">
        <f>VLOOKUP(A2098,'Step 1.2 Raw OAT Data'!$A:$B,2)</f>
        <v>#N/A</v>
      </c>
    </row>
    <row r="2099" spans="1:3" x14ac:dyDescent="0.25">
      <c r="A2099" s="32" t="str">
        <f>IF(ISBLANK('Step 1.1 Raw Power Data'!A2099),"-",'Step 1.1 Raw Power Data'!A2099)</f>
        <v>-</v>
      </c>
      <c r="B2099" t="str">
        <f>IF(ISBLANK('Step 1.1 Raw Power Data'!B2099),"-",'Step 1.1 Raw Power Data'!B2099)</f>
        <v>-</v>
      </c>
      <c r="C2099" t="e">
        <f>VLOOKUP(A2099,'Step 1.2 Raw OAT Data'!$A:$B,2)</f>
        <v>#N/A</v>
      </c>
    </row>
    <row r="2100" spans="1:3" x14ac:dyDescent="0.25">
      <c r="A2100" s="32" t="str">
        <f>IF(ISBLANK('Step 1.1 Raw Power Data'!A2100),"-",'Step 1.1 Raw Power Data'!A2100)</f>
        <v>-</v>
      </c>
      <c r="B2100" t="str">
        <f>IF(ISBLANK('Step 1.1 Raw Power Data'!B2100),"-",'Step 1.1 Raw Power Data'!B2100)</f>
        <v>-</v>
      </c>
      <c r="C2100" t="e">
        <f>VLOOKUP(A2100,'Step 1.2 Raw OAT Data'!$A:$B,2)</f>
        <v>#N/A</v>
      </c>
    </row>
    <row r="2101" spans="1:3" x14ac:dyDescent="0.25">
      <c r="A2101" s="32" t="str">
        <f>IF(ISBLANK('Step 1.1 Raw Power Data'!A2101),"-",'Step 1.1 Raw Power Data'!A2101)</f>
        <v>-</v>
      </c>
      <c r="B2101" t="str">
        <f>IF(ISBLANK('Step 1.1 Raw Power Data'!B2101),"-",'Step 1.1 Raw Power Data'!B2101)</f>
        <v>-</v>
      </c>
      <c r="C2101" t="e">
        <f>VLOOKUP(A2101,'Step 1.2 Raw OAT Data'!$A:$B,2)</f>
        <v>#N/A</v>
      </c>
    </row>
    <row r="2102" spans="1:3" x14ac:dyDescent="0.25">
      <c r="A2102" s="32" t="str">
        <f>IF(ISBLANK('Step 1.1 Raw Power Data'!A2102),"-",'Step 1.1 Raw Power Data'!A2102)</f>
        <v>-</v>
      </c>
      <c r="B2102" t="str">
        <f>IF(ISBLANK('Step 1.1 Raw Power Data'!B2102),"-",'Step 1.1 Raw Power Data'!B2102)</f>
        <v>-</v>
      </c>
      <c r="C2102" t="e">
        <f>VLOOKUP(A2102,'Step 1.2 Raw OAT Data'!$A:$B,2)</f>
        <v>#N/A</v>
      </c>
    </row>
    <row r="2103" spans="1:3" x14ac:dyDescent="0.25">
      <c r="A2103" s="32" t="str">
        <f>IF(ISBLANK('Step 1.1 Raw Power Data'!A2103),"-",'Step 1.1 Raw Power Data'!A2103)</f>
        <v>-</v>
      </c>
      <c r="B2103" t="str">
        <f>IF(ISBLANK('Step 1.1 Raw Power Data'!B2103),"-",'Step 1.1 Raw Power Data'!B2103)</f>
        <v>-</v>
      </c>
      <c r="C2103" t="e">
        <f>VLOOKUP(A2103,'Step 1.2 Raw OAT Data'!$A:$B,2)</f>
        <v>#N/A</v>
      </c>
    </row>
    <row r="2104" spans="1:3" x14ac:dyDescent="0.25">
      <c r="A2104" s="32" t="str">
        <f>IF(ISBLANK('Step 1.1 Raw Power Data'!A2104),"-",'Step 1.1 Raw Power Data'!A2104)</f>
        <v>-</v>
      </c>
      <c r="B2104" t="str">
        <f>IF(ISBLANK('Step 1.1 Raw Power Data'!B2104),"-",'Step 1.1 Raw Power Data'!B2104)</f>
        <v>-</v>
      </c>
      <c r="C2104" t="e">
        <f>VLOOKUP(A2104,'Step 1.2 Raw OAT Data'!$A:$B,2)</f>
        <v>#N/A</v>
      </c>
    </row>
    <row r="2105" spans="1:3" x14ac:dyDescent="0.25">
      <c r="A2105" s="32" t="str">
        <f>IF(ISBLANK('Step 1.1 Raw Power Data'!A2105),"-",'Step 1.1 Raw Power Data'!A2105)</f>
        <v>-</v>
      </c>
      <c r="B2105" t="str">
        <f>IF(ISBLANK('Step 1.1 Raw Power Data'!B2105),"-",'Step 1.1 Raw Power Data'!B2105)</f>
        <v>-</v>
      </c>
      <c r="C2105" t="e">
        <f>VLOOKUP(A2105,'Step 1.2 Raw OAT Data'!$A:$B,2)</f>
        <v>#N/A</v>
      </c>
    </row>
    <row r="2106" spans="1:3" x14ac:dyDescent="0.25">
      <c r="A2106" s="32" t="str">
        <f>IF(ISBLANK('Step 1.1 Raw Power Data'!A2106),"-",'Step 1.1 Raw Power Data'!A2106)</f>
        <v>-</v>
      </c>
      <c r="B2106" t="str">
        <f>IF(ISBLANK('Step 1.1 Raw Power Data'!B2106),"-",'Step 1.1 Raw Power Data'!B2106)</f>
        <v>-</v>
      </c>
      <c r="C2106" t="e">
        <f>VLOOKUP(A2106,'Step 1.2 Raw OAT Data'!$A:$B,2)</f>
        <v>#N/A</v>
      </c>
    </row>
    <row r="2107" spans="1:3" x14ac:dyDescent="0.25">
      <c r="A2107" s="32" t="str">
        <f>IF(ISBLANK('Step 1.1 Raw Power Data'!A2107),"-",'Step 1.1 Raw Power Data'!A2107)</f>
        <v>-</v>
      </c>
      <c r="B2107" t="str">
        <f>IF(ISBLANK('Step 1.1 Raw Power Data'!B2107),"-",'Step 1.1 Raw Power Data'!B2107)</f>
        <v>-</v>
      </c>
      <c r="C2107" t="e">
        <f>VLOOKUP(A2107,'Step 1.2 Raw OAT Data'!$A:$B,2)</f>
        <v>#N/A</v>
      </c>
    </row>
    <row r="2108" spans="1:3" x14ac:dyDescent="0.25">
      <c r="A2108" s="32" t="str">
        <f>IF(ISBLANK('Step 1.1 Raw Power Data'!A2108),"-",'Step 1.1 Raw Power Data'!A2108)</f>
        <v>-</v>
      </c>
      <c r="B2108" t="str">
        <f>IF(ISBLANK('Step 1.1 Raw Power Data'!B2108),"-",'Step 1.1 Raw Power Data'!B2108)</f>
        <v>-</v>
      </c>
      <c r="C2108" t="e">
        <f>VLOOKUP(A2108,'Step 1.2 Raw OAT Data'!$A:$B,2)</f>
        <v>#N/A</v>
      </c>
    </row>
    <row r="2109" spans="1:3" x14ac:dyDescent="0.25">
      <c r="A2109" s="32" t="str">
        <f>IF(ISBLANK('Step 1.1 Raw Power Data'!A2109),"-",'Step 1.1 Raw Power Data'!A2109)</f>
        <v>-</v>
      </c>
      <c r="B2109" t="str">
        <f>IF(ISBLANK('Step 1.1 Raw Power Data'!B2109),"-",'Step 1.1 Raw Power Data'!B2109)</f>
        <v>-</v>
      </c>
      <c r="C2109" t="e">
        <f>VLOOKUP(A2109,'Step 1.2 Raw OAT Data'!$A:$B,2)</f>
        <v>#N/A</v>
      </c>
    </row>
    <row r="2110" spans="1:3" x14ac:dyDescent="0.25">
      <c r="A2110" s="32" t="str">
        <f>IF(ISBLANK('Step 1.1 Raw Power Data'!A2110),"-",'Step 1.1 Raw Power Data'!A2110)</f>
        <v>-</v>
      </c>
      <c r="B2110" t="str">
        <f>IF(ISBLANK('Step 1.1 Raw Power Data'!B2110),"-",'Step 1.1 Raw Power Data'!B2110)</f>
        <v>-</v>
      </c>
      <c r="C2110" t="e">
        <f>VLOOKUP(A2110,'Step 1.2 Raw OAT Data'!$A:$B,2)</f>
        <v>#N/A</v>
      </c>
    </row>
    <row r="2111" spans="1:3" x14ac:dyDescent="0.25">
      <c r="A2111" s="32" t="str">
        <f>IF(ISBLANK('Step 1.1 Raw Power Data'!A2111),"-",'Step 1.1 Raw Power Data'!A2111)</f>
        <v>-</v>
      </c>
      <c r="B2111" t="str">
        <f>IF(ISBLANK('Step 1.1 Raw Power Data'!B2111),"-",'Step 1.1 Raw Power Data'!B2111)</f>
        <v>-</v>
      </c>
      <c r="C2111" t="e">
        <f>VLOOKUP(A2111,'Step 1.2 Raw OAT Data'!$A:$B,2)</f>
        <v>#N/A</v>
      </c>
    </row>
    <row r="2112" spans="1:3" x14ac:dyDescent="0.25">
      <c r="A2112" s="32" t="str">
        <f>IF(ISBLANK('Step 1.1 Raw Power Data'!A2112),"-",'Step 1.1 Raw Power Data'!A2112)</f>
        <v>-</v>
      </c>
      <c r="B2112" t="str">
        <f>IF(ISBLANK('Step 1.1 Raw Power Data'!B2112),"-",'Step 1.1 Raw Power Data'!B2112)</f>
        <v>-</v>
      </c>
      <c r="C2112" t="e">
        <f>VLOOKUP(A2112,'Step 1.2 Raw OAT Data'!$A:$B,2)</f>
        <v>#N/A</v>
      </c>
    </row>
    <row r="2113" spans="1:3" x14ac:dyDescent="0.25">
      <c r="A2113" s="32" t="str">
        <f>IF(ISBLANK('Step 1.1 Raw Power Data'!A2113),"-",'Step 1.1 Raw Power Data'!A2113)</f>
        <v>-</v>
      </c>
      <c r="B2113" t="str">
        <f>IF(ISBLANK('Step 1.1 Raw Power Data'!B2113),"-",'Step 1.1 Raw Power Data'!B2113)</f>
        <v>-</v>
      </c>
      <c r="C2113" t="e">
        <f>VLOOKUP(A2113,'Step 1.2 Raw OAT Data'!$A:$B,2)</f>
        <v>#N/A</v>
      </c>
    </row>
    <row r="2114" spans="1:3" x14ac:dyDescent="0.25">
      <c r="A2114" s="32" t="str">
        <f>IF(ISBLANK('Step 1.1 Raw Power Data'!A2114),"-",'Step 1.1 Raw Power Data'!A2114)</f>
        <v>-</v>
      </c>
      <c r="B2114" t="str">
        <f>IF(ISBLANK('Step 1.1 Raw Power Data'!B2114),"-",'Step 1.1 Raw Power Data'!B2114)</f>
        <v>-</v>
      </c>
      <c r="C2114" t="e">
        <f>VLOOKUP(A2114,'Step 1.2 Raw OAT Data'!$A:$B,2)</f>
        <v>#N/A</v>
      </c>
    </row>
    <row r="2115" spans="1:3" x14ac:dyDescent="0.25">
      <c r="A2115" s="32" t="str">
        <f>IF(ISBLANK('Step 1.1 Raw Power Data'!A2115),"-",'Step 1.1 Raw Power Data'!A2115)</f>
        <v>-</v>
      </c>
      <c r="B2115" t="str">
        <f>IF(ISBLANK('Step 1.1 Raw Power Data'!B2115),"-",'Step 1.1 Raw Power Data'!B2115)</f>
        <v>-</v>
      </c>
      <c r="C2115" t="e">
        <f>VLOOKUP(A2115,'Step 1.2 Raw OAT Data'!$A:$B,2)</f>
        <v>#N/A</v>
      </c>
    </row>
    <row r="2116" spans="1:3" x14ac:dyDescent="0.25">
      <c r="A2116" s="32" t="str">
        <f>IF(ISBLANK('Step 1.1 Raw Power Data'!A2116),"-",'Step 1.1 Raw Power Data'!A2116)</f>
        <v>-</v>
      </c>
      <c r="B2116" t="str">
        <f>IF(ISBLANK('Step 1.1 Raw Power Data'!B2116),"-",'Step 1.1 Raw Power Data'!B2116)</f>
        <v>-</v>
      </c>
      <c r="C2116" t="e">
        <f>VLOOKUP(A2116,'Step 1.2 Raw OAT Data'!$A:$B,2)</f>
        <v>#N/A</v>
      </c>
    </row>
    <row r="2117" spans="1:3" x14ac:dyDescent="0.25">
      <c r="A2117" s="32" t="str">
        <f>IF(ISBLANK('Step 1.1 Raw Power Data'!A2117),"-",'Step 1.1 Raw Power Data'!A2117)</f>
        <v>-</v>
      </c>
      <c r="B2117" t="str">
        <f>IF(ISBLANK('Step 1.1 Raw Power Data'!B2117),"-",'Step 1.1 Raw Power Data'!B2117)</f>
        <v>-</v>
      </c>
      <c r="C2117" t="e">
        <f>VLOOKUP(A2117,'Step 1.2 Raw OAT Data'!$A:$B,2)</f>
        <v>#N/A</v>
      </c>
    </row>
    <row r="2118" spans="1:3" x14ac:dyDescent="0.25">
      <c r="A2118" s="32" t="str">
        <f>IF(ISBLANK('Step 1.1 Raw Power Data'!A2118),"-",'Step 1.1 Raw Power Data'!A2118)</f>
        <v>-</v>
      </c>
      <c r="B2118" t="str">
        <f>IF(ISBLANK('Step 1.1 Raw Power Data'!B2118),"-",'Step 1.1 Raw Power Data'!B2118)</f>
        <v>-</v>
      </c>
      <c r="C2118" t="e">
        <f>VLOOKUP(A2118,'Step 1.2 Raw OAT Data'!$A:$B,2)</f>
        <v>#N/A</v>
      </c>
    </row>
    <row r="2119" spans="1:3" x14ac:dyDescent="0.25">
      <c r="A2119" s="32" t="str">
        <f>IF(ISBLANK('Step 1.1 Raw Power Data'!A2119),"-",'Step 1.1 Raw Power Data'!A2119)</f>
        <v>-</v>
      </c>
      <c r="B2119" t="str">
        <f>IF(ISBLANK('Step 1.1 Raw Power Data'!B2119),"-",'Step 1.1 Raw Power Data'!B2119)</f>
        <v>-</v>
      </c>
      <c r="C2119" t="e">
        <f>VLOOKUP(A2119,'Step 1.2 Raw OAT Data'!$A:$B,2)</f>
        <v>#N/A</v>
      </c>
    </row>
    <row r="2120" spans="1:3" x14ac:dyDescent="0.25">
      <c r="A2120" s="32" t="str">
        <f>IF(ISBLANK('Step 1.1 Raw Power Data'!A2120),"-",'Step 1.1 Raw Power Data'!A2120)</f>
        <v>-</v>
      </c>
      <c r="B2120" t="str">
        <f>IF(ISBLANK('Step 1.1 Raw Power Data'!B2120),"-",'Step 1.1 Raw Power Data'!B2120)</f>
        <v>-</v>
      </c>
      <c r="C2120" t="e">
        <f>VLOOKUP(A2120,'Step 1.2 Raw OAT Data'!$A:$B,2)</f>
        <v>#N/A</v>
      </c>
    </row>
    <row r="2121" spans="1:3" x14ac:dyDescent="0.25">
      <c r="A2121" s="32" t="str">
        <f>IF(ISBLANK('Step 1.1 Raw Power Data'!A2121),"-",'Step 1.1 Raw Power Data'!A2121)</f>
        <v>-</v>
      </c>
      <c r="B2121" t="str">
        <f>IF(ISBLANK('Step 1.1 Raw Power Data'!B2121),"-",'Step 1.1 Raw Power Data'!B2121)</f>
        <v>-</v>
      </c>
      <c r="C2121" t="e">
        <f>VLOOKUP(A2121,'Step 1.2 Raw OAT Data'!$A:$B,2)</f>
        <v>#N/A</v>
      </c>
    </row>
    <row r="2122" spans="1:3" x14ac:dyDescent="0.25">
      <c r="A2122" s="32" t="str">
        <f>IF(ISBLANK('Step 1.1 Raw Power Data'!A2122),"-",'Step 1.1 Raw Power Data'!A2122)</f>
        <v>-</v>
      </c>
      <c r="B2122" t="str">
        <f>IF(ISBLANK('Step 1.1 Raw Power Data'!B2122),"-",'Step 1.1 Raw Power Data'!B2122)</f>
        <v>-</v>
      </c>
      <c r="C2122" t="e">
        <f>VLOOKUP(A2122,'Step 1.2 Raw OAT Data'!$A:$B,2)</f>
        <v>#N/A</v>
      </c>
    </row>
    <row r="2123" spans="1:3" x14ac:dyDescent="0.25">
      <c r="A2123" s="32" t="str">
        <f>IF(ISBLANK('Step 1.1 Raw Power Data'!A2123),"-",'Step 1.1 Raw Power Data'!A2123)</f>
        <v>-</v>
      </c>
      <c r="B2123" t="str">
        <f>IF(ISBLANK('Step 1.1 Raw Power Data'!B2123),"-",'Step 1.1 Raw Power Data'!B2123)</f>
        <v>-</v>
      </c>
      <c r="C2123" t="e">
        <f>VLOOKUP(A2123,'Step 1.2 Raw OAT Data'!$A:$B,2)</f>
        <v>#N/A</v>
      </c>
    </row>
    <row r="2124" spans="1:3" x14ac:dyDescent="0.25">
      <c r="A2124" s="32" t="str">
        <f>IF(ISBLANK('Step 1.1 Raw Power Data'!A2124),"-",'Step 1.1 Raw Power Data'!A2124)</f>
        <v>-</v>
      </c>
      <c r="B2124" t="str">
        <f>IF(ISBLANK('Step 1.1 Raw Power Data'!B2124),"-",'Step 1.1 Raw Power Data'!B2124)</f>
        <v>-</v>
      </c>
      <c r="C2124" t="e">
        <f>VLOOKUP(A2124,'Step 1.2 Raw OAT Data'!$A:$B,2)</f>
        <v>#N/A</v>
      </c>
    </row>
    <row r="2125" spans="1:3" x14ac:dyDescent="0.25">
      <c r="A2125" s="32" t="str">
        <f>IF(ISBLANK('Step 1.1 Raw Power Data'!A2125),"-",'Step 1.1 Raw Power Data'!A2125)</f>
        <v>-</v>
      </c>
      <c r="B2125" t="str">
        <f>IF(ISBLANK('Step 1.1 Raw Power Data'!B2125),"-",'Step 1.1 Raw Power Data'!B2125)</f>
        <v>-</v>
      </c>
      <c r="C2125" t="e">
        <f>VLOOKUP(A2125,'Step 1.2 Raw OAT Data'!$A:$B,2)</f>
        <v>#N/A</v>
      </c>
    </row>
    <row r="2126" spans="1:3" x14ac:dyDescent="0.25">
      <c r="A2126" s="32" t="str">
        <f>IF(ISBLANK('Step 1.1 Raw Power Data'!A2126),"-",'Step 1.1 Raw Power Data'!A2126)</f>
        <v>-</v>
      </c>
      <c r="B2126" t="str">
        <f>IF(ISBLANK('Step 1.1 Raw Power Data'!B2126),"-",'Step 1.1 Raw Power Data'!B2126)</f>
        <v>-</v>
      </c>
      <c r="C2126" t="e">
        <f>VLOOKUP(A2126,'Step 1.2 Raw OAT Data'!$A:$B,2)</f>
        <v>#N/A</v>
      </c>
    </row>
    <row r="2127" spans="1:3" x14ac:dyDescent="0.25">
      <c r="A2127" s="32" t="str">
        <f>IF(ISBLANK('Step 1.1 Raw Power Data'!A2127),"-",'Step 1.1 Raw Power Data'!A2127)</f>
        <v>-</v>
      </c>
      <c r="B2127" t="str">
        <f>IF(ISBLANK('Step 1.1 Raw Power Data'!B2127),"-",'Step 1.1 Raw Power Data'!B2127)</f>
        <v>-</v>
      </c>
      <c r="C2127" t="e">
        <f>VLOOKUP(A2127,'Step 1.2 Raw OAT Data'!$A:$B,2)</f>
        <v>#N/A</v>
      </c>
    </row>
    <row r="2128" spans="1:3" x14ac:dyDescent="0.25">
      <c r="A2128" s="32" t="str">
        <f>IF(ISBLANK('Step 1.1 Raw Power Data'!A2128),"-",'Step 1.1 Raw Power Data'!A2128)</f>
        <v>-</v>
      </c>
      <c r="B2128" t="str">
        <f>IF(ISBLANK('Step 1.1 Raw Power Data'!B2128),"-",'Step 1.1 Raw Power Data'!B2128)</f>
        <v>-</v>
      </c>
      <c r="C2128" t="e">
        <f>VLOOKUP(A2128,'Step 1.2 Raw OAT Data'!$A:$B,2)</f>
        <v>#N/A</v>
      </c>
    </row>
    <row r="2129" spans="1:3" x14ac:dyDescent="0.25">
      <c r="A2129" s="32" t="str">
        <f>IF(ISBLANK('Step 1.1 Raw Power Data'!A2129),"-",'Step 1.1 Raw Power Data'!A2129)</f>
        <v>-</v>
      </c>
      <c r="B2129" t="str">
        <f>IF(ISBLANK('Step 1.1 Raw Power Data'!B2129),"-",'Step 1.1 Raw Power Data'!B2129)</f>
        <v>-</v>
      </c>
      <c r="C2129" t="e">
        <f>VLOOKUP(A2129,'Step 1.2 Raw OAT Data'!$A:$B,2)</f>
        <v>#N/A</v>
      </c>
    </row>
    <row r="2130" spans="1:3" x14ac:dyDescent="0.25">
      <c r="A2130" s="32" t="str">
        <f>IF(ISBLANK('Step 1.1 Raw Power Data'!A2130),"-",'Step 1.1 Raw Power Data'!A2130)</f>
        <v>-</v>
      </c>
      <c r="B2130" t="str">
        <f>IF(ISBLANK('Step 1.1 Raw Power Data'!B2130),"-",'Step 1.1 Raw Power Data'!B2130)</f>
        <v>-</v>
      </c>
      <c r="C2130" t="e">
        <f>VLOOKUP(A2130,'Step 1.2 Raw OAT Data'!$A:$B,2)</f>
        <v>#N/A</v>
      </c>
    </row>
    <row r="2131" spans="1:3" x14ac:dyDescent="0.25">
      <c r="A2131" s="32" t="str">
        <f>IF(ISBLANK('Step 1.1 Raw Power Data'!A2131),"-",'Step 1.1 Raw Power Data'!A2131)</f>
        <v>-</v>
      </c>
      <c r="B2131" t="str">
        <f>IF(ISBLANK('Step 1.1 Raw Power Data'!B2131),"-",'Step 1.1 Raw Power Data'!B2131)</f>
        <v>-</v>
      </c>
      <c r="C2131" t="e">
        <f>VLOOKUP(A2131,'Step 1.2 Raw OAT Data'!$A:$B,2)</f>
        <v>#N/A</v>
      </c>
    </row>
    <row r="2132" spans="1:3" x14ac:dyDescent="0.25">
      <c r="A2132" s="32" t="str">
        <f>IF(ISBLANK('Step 1.1 Raw Power Data'!A2132),"-",'Step 1.1 Raw Power Data'!A2132)</f>
        <v>-</v>
      </c>
      <c r="B2132" t="str">
        <f>IF(ISBLANK('Step 1.1 Raw Power Data'!B2132),"-",'Step 1.1 Raw Power Data'!B2132)</f>
        <v>-</v>
      </c>
      <c r="C2132" t="e">
        <f>VLOOKUP(A2132,'Step 1.2 Raw OAT Data'!$A:$B,2)</f>
        <v>#N/A</v>
      </c>
    </row>
    <row r="2133" spans="1:3" x14ac:dyDescent="0.25">
      <c r="A2133" s="32" t="str">
        <f>IF(ISBLANK('Step 1.1 Raw Power Data'!A2133),"-",'Step 1.1 Raw Power Data'!A2133)</f>
        <v>-</v>
      </c>
      <c r="B2133" t="str">
        <f>IF(ISBLANK('Step 1.1 Raw Power Data'!B2133),"-",'Step 1.1 Raw Power Data'!B2133)</f>
        <v>-</v>
      </c>
      <c r="C2133" t="e">
        <f>VLOOKUP(A2133,'Step 1.2 Raw OAT Data'!$A:$B,2)</f>
        <v>#N/A</v>
      </c>
    </row>
    <row r="2134" spans="1:3" x14ac:dyDescent="0.25">
      <c r="A2134" s="32" t="str">
        <f>IF(ISBLANK('Step 1.1 Raw Power Data'!A2134),"-",'Step 1.1 Raw Power Data'!A2134)</f>
        <v>-</v>
      </c>
      <c r="B2134" t="str">
        <f>IF(ISBLANK('Step 1.1 Raw Power Data'!B2134),"-",'Step 1.1 Raw Power Data'!B2134)</f>
        <v>-</v>
      </c>
      <c r="C2134" t="e">
        <f>VLOOKUP(A2134,'Step 1.2 Raw OAT Data'!$A:$B,2)</f>
        <v>#N/A</v>
      </c>
    </row>
    <row r="2135" spans="1:3" x14ac:dyDescent="0.25">
      <c r="A2135" s="32" t="str">
        <f>IF(ISBLANK('Step 1.1 Raw Power Data'!A2135),"-",'Step 1.1 Raw Power Data'!A2135)</f>
        <v>-</v>
      </c>
      <c r="B2135" t="str">
        <f>IF(ISBLANK('Step 1.1 Raw Power Data'!B2135),"-",'Step 1.1 Raw Power Data'!B2135)</f>
        <v>-</v>
      </c>
      <c r="C2135" t="e">
        <f>VLOOKUP(A2135,'Step 1.2 Raw OAT Data'!$A:$B,2)</f>
        <v>#N/A</v>
      </c>
    </row>
    <row r="2136" spans="1:3" x14ac:dyDescent="0.25">
      <c r="A2136" s="32" t="str">
        <f>IF(ISBLANK('Step 1.1 Raw Power Data'!A2136),"-",'Step 1.1 Raw Power Data'!A2136)</f>
        <v>-</v>
      </c>
      <c r="B2136" t="str">
        <f>IF(ISBLANK('Step 1.1 Raw Power Data'!B2136),"-",'Step 1.1 Raw Power Data'!B2136)</f>
        <v>-</v>
      </c>
      <c r="C2136" t="e">
        <f>VLOOKUP(A2136,'Step 1.2 Raw OAT Data'!$A:$B,2)</f>
        <v>#N/A</v>
      </c>
    </row>
    <row r="2137" spans="1:3" x14ac:dyDescent="0.25">
      <c r="A2137" s="32" t="str">
        <f>IF(ISBLANK('Step 1.1 Raw Power Data'!A2137),"-",'Step 1.1 Raw Power Data'!A2137)</f>
        <v>-</v>
      </c>
      <c r="B2137" t="str">
        <f>IF(ISBLANK('Step 1.1 Raw Power Data'!B2137),"-",'Step 1.1 Raw Power Data'!B2137)</f>
        <v>-</v>
      </c>
      <c r="C2137" t="e">
        <f>VLOOKUP(A2137,'Step 1.2 Raw OAT Data'!$A:$B,2)</f>
        <v>#N/A</v>
      </c>
    </row>
    <row r="2138" spans="1:3" x14ac:dyDescent="0.25">
      <c r="A2138" s="32" t="str">
        <f>IF(ISBLANK('Step 1.1 Raw Power Data'!A2138),"-",'Step 1.1 Raw Power Data'!A2138)</f>
        <v>-</v>
      </c>
      <c r="B2138" t="str">
        <f>IF(ISBLANK('Step 1.1 Raw Power Data'!B2138),"-",'Step 1.1 Raw Power Data'!B2138)</f>
        <v>-</v>
      </c>
      <c r="C2138" t="e">
        <f>VLOOKUP(A2138,'Step 1.2 Raw OAT Data'!$A:$B,2)</f>
        <v>#N/A</v>
      </c>
    </row>
    <row r="2139" spans="1:3" x14ac:dyDescent="0.25">
      <c r="A2139" s="32" t="str">
        <f>IF(ISBLANK('Step 1.1 Raw Power Data'!A2139),"-",'Step 1.1 Raw Power Data'!A2139)</f>
        <v>-</v>
      </c>
      <c r="B2139" t="str">
        <f>IF(ISBLANK('Step 1.1 Raw Power Data'!B2139),"-",'Step 1.1 Raw Power Data'!B2139)</f>
        <v>-</v>
      </c>
      <c r="C2139" t="e">
        <f>VLOOKUP(A2139,'Step 1.2 Raw OAT Data'!$A:$B,2)</f>
        <v>#N/A</v>
      </c>
    </row>
    <row r="2140" spans="1:3" x14ac:dyDescent="0.25">
      <c r="A2140" s="32" t="str">
        <f>IF(ISBLANK('Step 1.1 Raw Power Data'!A2140),"-",'Step 1.1 Raw Power Data'!A2140)</f>
        <v>-</v>
      </c>
      <c r="B2140" t="str">
        <f>IF(ISBLANK('Step 1.1 Raw Power Data'!B2140),"-",'Step 1.1 Raw Power Data'!B2140)</f>
        <v>-</v>
      </c>
      <c r="C2140" t="e">
        <f>VLOOKUP(A2140,'Step 1.2 Raw OAT Data'!$A:$B,2)</f>
        <v>#N/A</v>
      </c>
    </row>
    <row r="2141" spans="1:3" x14ac:dyDescent="0.25">
      <c r="A2141" s="32" t="str">
        <f>IF(ISBLANK('Step 1.1 Raw Power Data'!A2141),"-",'Step 1.1 Raw Power Data'!A2141)</f>
        <v>-</v>
      </c>
      <c r="B2141" t="str">
        <f>IF(ISBLANK('Step 1.1 Raw Power Data'!B2141),"-",'Step 1.1 Raw Power Data'!B2141)</f>
        <v>-</v>
      </c>
      <c r="C2141" t="e">
        <f>VLOOKUP(A2141,'Step 1.2 Raw OAT Data'!$A:$B,2)</f>
        <v>#N/A</v>
      </c>
    </row>
    <row r="2142" spans="1:3" x14ac:dyDescent="0.25">
      <c r="A2142" s="32" t="str">
        <f>IF(ISBLANK('Step 1.1 Raw Power Data'!A2142),"-",'Step 1.1 Raw Power Data'!A2142)</f>
        <v>-</v>
      </c>
      <c r="B2142" t="str">
        <f>IF(ISBLANK('Step 1.1 Raw Power Data'!B2142),"-",'Step 1.1 Raw Power Data'!B2142)</f>
        <v>-</v>
      </c>
      <c r="C2142" t="e">
        <f>VLOOKUP(A2142,'Step 1.2 Raw OAT Data'!$A:$B,2)</f>
        <v>#N/A</v>
      </c>
    </row>
    <row r="2143" spans="1:3" x14ac:dyDescent="0.25">
      <c r="A2143" s="32" t="str">
        <f>IF(ISBLANK('Step 1.1 Raw Power Data'!A2143),"-",'Step 1.1 Raw Power Data'!A2143)</f>
        <v>-</v>
      </c>
      <c r="B2143" t="str">
        <f>IF(ISBLANK('Step 1.1 Raw Power Data'!B2143),"-",'Step 1.1 Raw Power Data'!B2143)</f>
        <v>-</v>
      </c>
      <c r="C2143" t="e">
        <f>VLOOKUP(A2143,'Step 1.2 Raw OAT Data'!$A:$B,2)</f>
        <v>#N/A</v>
      </c>
    </row>
    <row r="2144" spans="1:3" x14ac:dyDescent="0.25">
      <c r="A2144" s="32" t="str">
        <f>IF(ISBLANK('Step 1.1 Raw Power Data'!A2144),"-",'Step 1.1 Raw Power Data'!A2144)</f>
        <v>-</v>
      </c>
      <c r="B2144" t="str">
        <f>IF(ISBLANK('Step 1.1 Raw Power Data'!B2144),"-",'Step 1.1 Raw Power Data'!B2144)</f>
        <v>-</v>
      </c>
      <c r="C2144" t="e">
        <f>VLOOKUP(A2144,'Step 1.2 Raw OAT Data'!$A:$B,2)</f>
        <v>#N/A</v>
      </c>
    </row>
    <row r="2145" spans="1:3" x14ac:dyDescent="0.25">
      <c r="A2145" s="32" t="str">
        <f>IF(ISBLANK('Step 1.1 Raw Power Data'!A2145),"-",'Step 1.1 Raw Power Data'!A2145)</f>
        <v>-</v>
      </c>
      <c r="B2145" t="str">
        <f>IF(ISBLANK('Step 1.1 Raw Power Data'!B2145),"-",'Step 1.1 Raw Power Data'!B2145)</f>
        <v>-</v>
      </c>
      <c r="C2145" t="e">
        <f>VLOOKUP(A2145,'Step 1.2 Raw OAT Data'!$A:$B,2)</f>
        <v>#N/A</v>
      </c>
    </row>
    <row r="2146" spans="1:3" x14ac:dyDescent="0.25">
      <c r="A2146" s="32" t="str">
        <f>IF(ISBLANK('Step 1.1 Raw Power Data'!A2146),"-",'Step 1.1 Raw Power Data'!A2146)</f>
        <v>-</v>
      </c>
      <c r="B2146" t="str">
        <f>IF(ISBLANK('Step 1.1 Raw Power Data'!B2146),"-",'Step 1.1 Raw Power Data'!B2146)</f>
        <v>-</v>
      </c>
      <c r="C2146" t="e">
        <f>VLOOKUP(A2146,'Step 1.2 Raw OAT Data'!$A:$B,2)</f>
        <v>#N/A</v>
      </c>
    </row>
    <row r="2147" spans="1:3" x14ac:dyDescent="0.25">
      <c r="A2147" s="32" t="str">
        <f>IF(ISBLANK('Step 1.1 Raw Power Data'!A2147),"-",'Step 1.1 Raw Power Data'!A2147)</f>
        <v>-</v>
      </c>
      <c r="B2147" t="str">
        <f>IF(ISBLANK('Step 1.1 Raw Power Data'!B2147),"-",'Step 1.1 Raw Power Data'!B2147)</f>
        <v>-</v>
      </c>
      <c r="C2147" t="e">
        <f>VLOOKUP(A2147,'Step 1.2 Raw OAT Data'!$A:$B,2)</f>
        <v>#N/A</v>
      </c>
    </row>
    <row r="2148" spans="1:3" x14ac:dyDescent="0.25">
      <c r="A2148" s="32" t="str">
        <f>IF(ISBLANK('Step 1.1 Raw Power Data'!A2148),"-",'Step 1.1 Raw Power Data'!A2148)</f>
        <v>-</v>
      </c>
      <c r="B2148" t="str">
        <f>IF(ISBLANK('Step 1.1 Raw Power Data'!B2148),"-",'Step 1.1 Raw Power Data'!B2148)</f>
        <v>-</v>
      </c>
      <c r="C2148" t="e">
        <f>VLOOKUP(A2148,'Step 1.2 Raw OAT Data'!$A:$B,2)</f>
        <v>#N/A</v>
      </c>
    </row>
    <row r="2149" spans="1:3" x14ac:dyDescent="0.25">
      <c r="A2149" s="32" t="str">
        <f>IF(ISBLANK('Step 1.1 Raw Power Data'!A2149),"-",'Step 1.1 Raw Power Data'!A2149)</f>
        <v>-</v>
      </c>
      <c r="B2149" t="str">
        <f>IF(ISBLANK('Step 1.1 Raw Power Data'!B2149),"-",'Step 1.1 Raw Power Data'!B2149)</f>
        <v>-</v>
      </c>
      <c r="C2149" t="e">
        <f>VLOOKUP(A2149,'Step 1.2 Raw OAT Data'!$A:$B,2)</f>
        <v>#N/A</v>
      </c>
    </row>
    <row r="2150" spans="1:3" x14ac:dyDescent="0.25">
      <c r="A2150" s="32" t="str">
        <f>IF(ISBLANK('Step 1.1 Raw Power Data'!A2150),"-",'Step 1.1 Raw Power Data'!A2150)</f>
        <v>-</v>
      </c>
      <c r="B2150" t="str">
        <f>IF(ISBLANK('Step 1.1 Raw Power Data'!B2150),"-",'Step 1.1 Raw Power Data'!B2150)</f>
        <v>-</v>
      </c>
      <c r="C2150" t="e">
        <f>VLOOKUP(A2150,'Step 1.2 Raw OAT Data'!$A:$B,2)</f>
        <v>#N/A</v>
      </c>
    </row>
    <row r="2151" spans="1:3" x14ac:dyDescent="0.25">
      <c r="A2151" s="32" t="str">
        <f>IF(ISBLANK('Step 1.1 Raw Power Data'!A2151),"-",'Step 1.1 Raw Power Data'!A2151)</f>
        <v>-</v>
      </c>
      <c r="B2151" t="str">
        <f>IF(ISBLANK('Step 1.1 Raw Power Data'!B2151),"-",'Step 1.1 Raw Power Data'!B2151)</f>
        <v>-</v>
      </c>
      <c r="C2151" t="e">
        <f>VLOOKUP(A2151,'Step 1.2 Raw OAT Data'!$A:$B,2)</f>
        <v>#N/A</v>
      </c>
    </row>
    <row r="2152" spans="1:3" x14ac:dyDescent="0.25">
      <c r="A2152" s="32" t="str">
        <f>IF(ISBLANK('Step 1.1 Raw Power Data'!A2152),"-",'Step 1.1 Raw Power Data'!A2152)</f>
        <v>-</v>
      </c>
      <c r="B2152" t="str">
        <f>IF(ISBLANK('Step 1.1 Raw Power Data'!B2152),"-",'Step 1.1 Raw Power Data'!B2152)</f>
        <v>-</v>
      </c>
      <c r="C2152" t="e">
        <f>VLOOKUP(A2152,'Step 1.2 Raw OAT Data'!$A:$B,2)</f>
        <v>#N/A</v>
      </c>
    </row>
    <row r="2153" spans="1:3" x14ac:dyDescent="0.25">
      <c r="A2153" s="32" t="str">
        <f>IF(ISBLANK('Step 1.1 Raw Power Data'!A2153),"-",'Step 1.1 Raw Power Data'!A2153)</f>
        <v>-</v>
      </c>
      <c r="B2153" t="str">
        <f>IF(ISBLANK('Step 1.1 Raw Power Data'!B2153),"-",'Step 1.1 Raw Power Data'!B2153)</f>
        <v>-</v>
      </c>
      <c r="C2153" t="e">
        <f>VLOOKUP(A2153,'Step 1.2 Raw OAT Data'!$A:$B,2)</f>
        <v>#N/A</v>
      </c>
    </row>
    <row r="2154" spans="1:3" x14ac:dyDescent="0.25">
      <c r="A2154" s="32" t="str">
        <f>IF(ISBLANK('Step 1.1 Raw Power Data'!A2154),"-",'Step 1.1 Raw Power Data'!A2154)</f>
        <v>-</v>
      </c>
      <c r="B2154" t="str">
        <f>IF(ISBLANK('Step 1.1 Raw Power Data'!B2154),"-",'Step 1.1 Raw Power Data'!B2154)</f>
        <v>-</v>
      </c>
      <c r="C2154" t="e">
        <f>VLOOKUP(A2154,'Step 1.2 Raw OAT Data'!$A:$B,2)</f>
        <v>#N/A</v>
      </c>
    </row>
    <row r="2155" spans="1:3" x14ac:dyDescent="0.25">
      <c r="A2155" s="32" t="str">
        <f>IF(ISBLANK('Step 1.1 Raw Power Data'!A2155),"-",'Step 1.1 Raw Power Data'!A2155)</f>
        <v>-</v>
      </c>
      <c r="B2155" t="str">
        <f>IF(ISBLANK('Step 1.1 Raw Power Data'!B2155),"-",'Step 1.1 Raw Power Data'!B2155)</f>
        <v>-</v>
      </c>
      <c r="C2155" t="e">
        <f>VLOOKUP(A2155,'Step 1.2 Raw OAT Data'!$A:$B,2)</f>
        <v>#N/A</v>
      </c>
    </row>
    <row r="2156" spans="1:3" x14ac:dyDescent="0.25">
      <c r="A2156" s="32" t="str">
        <f>IF(ISBLANK('Step 1.1 Raw Power Data'!A2156),"-",'Step 1.1 Raw Power Data'!A2156)</f>
        <v>-</v>
      </c>
      <c r="B2156" t="str">
        <f>IF(ISBLANK('Step 1.1 Raw Power Data'!B2156),"-",'Step 1.1 Raw Power Data'!B2156)</f>
        <v>-</v>
      </c>
      <c r="C2156" t="e">
        <f>VLOOKUP(A2156,'Step 1.2 Raw OAT Data'!$A:$B,2)</f>
        <v>#N/A</v>
      </c>
    </row>
    <row r="2157" spans="1:3" x14ac:dyDescent="0.25">
      <c r="A2157" s="32" t="str">
        <f>IF(ISBLANK('Step 1.1 Raw Power Data'!A2157),"-",'Step 1.1 Raw Power Data'!A2157)</f>
        <v>-</v>
      </c>
      <c r="B2157" t="str">
        <f>IF(ISBLANK('Step 1.1 Raw Power Data'!B2157),"-",'Step 1.1 Raw Power Data'!B2157)</f>
        <v>-</v>
      </c>
      <c r="C2157" t="e">
        <f>VLOOKUP(A2157,'Step 1.2 Raw OAT Data'!$A:$B,2)</f>
        <v>#N/A</v>
      </c>
    </row>
    <row r="2158" spans="1:3" x14ac:dyDescent="0.25">
      <c r="A2158" s="32" t="str">
        <f>IF(ISBLANK('Step 1.1 Raw Power Data'!A2158),"-",'Step 1.1 Raw Power Data'!A2158)</f>
        <v>-</v>
      </c>
      <c r="B2158" t="str">
        <f>IF(ISBLANK('Step 1.1 Raw Power Data'!B2158),"-",'Step 1.1 Raw Power Data'!B2158)</f>
        <v>-</v>
      </c>
      <c r="C2158" t="e">
        <f>VLOOKUP(A2158,'Step 1.2 Raw OAT Data'!$A:$B,2)</f>
        <v>#N/A</v>
      </c>
    </row>
    <row r="2159" spans="1:3" x14ac:dyDescent="0.25">
      <c r="A2159" s="32" t="str">
        <f>IF(ISBLANK('Step 1.1 Raw Power Data'!A2159),"-",'Step 1.1 Raw Power Data'!A2159)</f>
        <v>-</v>
      </c>
      <c r="B2159" t="str">
        <f>IF(ISBLANK('Step 1.1 Raw Power Data'!B2159),"-",'Step 1.1 Raw Power Data'!B2159)</f>
        <v>-</v>
      </c>
      <c r="C2159" t="e">
        <f>VLOOKUP(A2159,'Step 1.2 Raw OAT Data'!$A:$B,2)</f>
        <v>#N/A</v>
      </c>
    </row>
    <row r="2160" spans="1:3" x14ac:dyDescent="0.25">
      <c r="A2160" s="32" t="str">
        <f>IF(ISBLANK('Step 1.1 Raw Power Data'!A2160),"-",'Step 1.1 Raw Power Data'!A2160)</f>
        <v>-</v>
      </c>
      <c r="B2160" t="str">
        <f>IF(ISBLANK('Step 1.1 Raw Power Data'!B2160),"-",'Step 1.1 Raw Power Data'!B2160)</f>
        <v>-</v>
      </c>
      <c r="C2160" t="e">
        <f>VLOOKUP(A2160,'Step 1.2 Raw OAT Data'!$A:$B,2)</f>
        <v>#N/A</v>
      </c>
    </row>
    <row r="2161" spans="1:3" x14ac:dyDescent="0.25">
      <c r="A2161" s="32" t="str">
        <f>IF(ISBLANK('Step 1.1 Raw Power Data'!A2161),"-",'Step 1.1 Raw Power Data'!A2161)</f>
        <v>-</v>
      </c>
      <c r="B2161" t="str">
        <f>IF(ISBLANK('Step 1.1 Raw Power Data'!B2161),"-",'Step 1.1 Raw Power Data'!B2161)</f>
        <v>-</v>
      </c>
      <c r="C2161" t="e">
        <f>VLOOKUP(A2161,'Step 1.2 Raw OAT Data'!$A:$B,2)</f>
        <v>#N/A</v>
      </c>
    </row>
    <row r="2162" spans="1:3" x14ac:dyDescent="0.25">
      <c r="A2162" s="32" t="str">
        <f>IF(ISBLANK('Step 1.1 Raw Power Data'!A2162),"-",'Step 1.1 Raw Power Data'!A2162)</f>
        <v>-</v>
      </c>
      <c r="B2162" t="str">
        <f>IF(ISBLANK('Step 1.1 Raw Power Data'!B2162),"-",'Step 1.1 Raw Power Data'!B2162)</f>
        <v>-</v>
      </c>
      <c r="C2162" t="e">
        <f>VLOOKUP(A2162,'Step 1.2 Raw OAT Data'!$A:$B,2)</f>
        <v>#N/A</v>
      </c>
    </row>
    <row r="2163" spans="1:3" x14ac:dyDescent="0.25">
      <c r="A2163" s="32" t="str">
        <f>IF(ISBLANK('Step 1.1 Raw Power Data'!A2163),"-",'Step 1.1 Raw Power Data'!A2163)</f>
        <v>-</v>
      </c>
      <c r="B2163" t="str">
        <f>IF(ISBLANK('Step 1.1 Raw Power Data'!B2163),"-",'Step 1.1 Raw Power Data'!B2163)</f>
        <v>-</v>
      </c>
      <c r="C2163" t="e">
        <f>VLOOKUP(A2163,'Step 1.2 Raw OAT Data'!$A:$B,2)</f>
        <v>#N/A</v>
      </c>
    </row>
    <row r="2164" spans="1:3" x14ac:dyDescent="0.25">
      <c r="A2164" s="32" t="str">
        <f>IF(ISBLANK('Step 1.1 Raw Power Data'!A2164),"-",'Step 1.1 Raw Power Data'!A2164)</f>
        <v>-</v>
      </c>
      <c r="B2164" t="str">
        <f>IF(ISBLANK('Step 1.1 Raw Power Data'!B2164),"-",'Step 1.1 Raw Power Data'!B2164)</f>
        <v>-</v>
      </c>
      <c r="C2164" t="e">
        <f>VLOOKUP(A2164,'Step 1.2 Raw OAT Data'!$A:$B,2)</f>
        <v>#N/A</v>
      </c>
    </row>
    <row r="2165" spans="1:3" x14ac:dyDescent="0.25">
      <c r="A2165" s="32" t="str">
        <f>IF(ISBLANK('Step 1.1 Raw Power Data'!A2165),"-",'Step 1.1 Raw Power Data'!A2165)</f>
        <v>-</v>
      </c>
      <c r="B2165" t="str">
        <f>IF(ISBLANK('Step 1.1 Raw Power Data'!B2165),"-",'Step 1.1 Raw Power Data'!B2165)</f>
        <v>-</v>
      </c>
      <c r="C2165" t="e">
        <f>VLOOKUP(A2165,'Step 1.2 Raw OAT Data'!$A:$B,2)</f>
        <v>#N/A</v>
      </c>
    </row>
    <row r="2166" spans="1:3" x14ac:dyDescent="0.25">
      <c r="A2166" s="32" t="str">
        <f>IF(ISBLANK('Step 1.1 Raw Power Data'!A2166),"-",'Step 1.1 Raw Power Data'!A2166)</f>
        <v>-</v>
      </c>
      <c r="B2166" t="str">
        <f>IF(ISBLANK('Step 1.1 Raw Power Data'!B2166),"-",'Step 1.1 Raw Power Data'!B2166)</f>
        <v>-</v>
      </c>
      <c r="C2166" t="e">
        <f>VLOOKUP(A2166,'Step 1.2 Raw OAT Data'!$A:$B,2)</f>
        <v>#N/A</v>
      </c>
    </row>
    <row r="2167" spans="1:3" x14ac:dyDescent="0.25">
      <c r="A2167" s="32" t="str">
        <f>IF(ISBLANK('Step 1.1 Raw Power Data'!A2167),"-",'Step 1.1 Raw Power Data'!A2167)</f>
        <v>-</v>
      </c>
      <c r="B2167" t="str">
        <f>IF(ISBLANK('Step 1.1 Raw Power Data'!B2167),"-",'Step 1.1 Raw Power Data'!B2167)</f>
        <v>-</v>
      </c>
      <c r="C2167" t="e">
        <f>VLOOKUP(A2167,'Step 1.2 Raw OAT Data'!$A:$B,2)</f>
        <v>#N/A</v>
      </c>
    </row>
    <row r="2168" spans="1:3" x14ac:dyDescent="0.25">
      <c r="A2168" s="32" t="str">
        <f>IF(ISBLANK('Step 1.1 Raw Power Data'!A2168),"-",'Step 1.1 Raw Power Data'!A2168)</f>
        <v>-</v>
      </c>
      <c r="B2168" t="str">
        <f>IF(ISBLANK('Step 1.1 Raw Power Data'!B2168),"-",'Step 1.1 Raw Power Data'!B2168)</f>
        <v>-</v>
      </c>
      <c r="C2168" t="e">
        <f>VLOOKUP(A2168,'Step 1.2 Raw OAT Data'!$A:$B,2)</f>
        <v>#N/A</v>
      </c>
    </row>
    <row r="2169" spans="1:3" x14ac:dyDescent="0.25">
      <c r="A2169" s="32" t="str">
        <f>IF(ISBLANK('Step 1.1 Raw Power Data'!A2169),"-",'Step 1.1 Raw Power Data'!A2169)</f>
        <v>-</v>
      </c>
      <c r="B2169" t="str">
        <f>IF(ISBLANK('Step 1.1 Raw Power Data'!B2169),"-",'Step 1.1 Raw Power Data'!B2169)</f>
        <v>-</v>
      </c>
      <c r="C2169" t="e">
        <f>VLOOKUP(A2169,'Step 1.2 Raw OAT Data'!$A:$B,2)</f>
        <v>#N/A</v>
      </c>
    </row>
    <row r="2170" spans="1:3" x14ac:dyDescent="0.25">
      <c r="A2170" s="32" t="str">
        <f>IF(ISBLANK('Step 1.1 Raw Power Data'!A2170),"-",'Step 1.1 Raw Power Data'!A2170)</f>
        <v>-</v>
      </c>
      <c r="B2170" t="str">
        <f>IF(ISBLANK('Step 1.1 Raw Power Data'!B2170),"-",'Step 1.1 Raw Power Data'!B2170)</f>
        <v>-</v>
      </c>
      <c r="C2170" t="e">
        <f>VLOOKUP(A2170,'Step 1.2 Raw OAT Data'!$A:$B,2)</f>
        <v>#N/A</v>
      </c>
    </row>
    <row r="2171" spans="1:3" x14ac:dyDescent="0.25">
      <c r="A2171" s="32" t="str">
        <f>IF(ISBLANK('Step 1.1 Raw Power Data'!A2171),"-",'Step 1.1 Raw Power Data'!A2171)</f>
        <v>-</v>
      </c>
      <c r="B2171" t="str">
        <f>IF(ISBLANK('Step 1.1 Raw Power Data'!B2171),"-",'Step 1.1 Raw Power Data'!B2171)</f>
        <v>-</v>
      </c>
      <c r="C2171" t="e">
        <f>VLOOKUP(A2171,'Step 1.2 Raw OAT Data'!$A:$B,2)</f>
        <v>#N/A</v>
      </c>
    </row>
    <row r="2172" spans="1:3" x14ac:dyDescent="0.25">
      <c r="A2172" s="32" t="str">
        <f>IF(ISBLANK('Step 1.1 Raw Power Data'!A2172),"-",'Step 1.1 Raw Power Data'!A2172)</f>
        <v>-</v>
      </c>
      <c r="B2172" t="str">
        <f>IF(ISBLANK('Step 1.1 Raw Power Data'!B2172),"-",'Step 1.1 Raw Power Data'!B2172)</f>
        <v>-</v>
      </c>
      <c r="C2172" t="e">
        <f>VLOOKUP(A2172,'Step 1.2 Raw OAT Data'!$A:$B,2)</f>
        <v>#N/A</v>
      </c>
    </row>
    <row r="2173" spans="1:3" x14ac:dyDescent="0.25">
      <c r="A2173" s="32" t="str">
        <f>IF(ISBLANK('Step 1.1 Raw Power Data'!A2173),"-",'Step 1.1 Raw Power Data'!A2173)</f>
        <v>-</v>
      </c>
      <c r="B2173" t="str">
        <f>IF(ISBLANK('Step 1.1 Raw Power Data'!B2173),"-",'Step 1.1 Raw Power Data'!B2173)</f>
        <v>-</v>
      </c>
      <c r="C2173" t="e">
        <f>VLOOKUP(A2173,'Step 1.2 Raw OAT Data'!$A:$B,2)</f>
        <v>#N/A</v>
      </c>
    </row>
    <row r="2174" spans="1:3" x14ac:dyDescent="0.25">
      <c r="A2174" s="32" t="str">
        <f>IF(ISBLANK('Step 1.1 Raw Power Data'!A2174),"-",'Step 1.1 Raw Power Data'!A2174)</f>
        <v>-</v>
      </c>
      <c r="B2174" t="str">
        <f>IF(ISBLANK('Step 1.1 Raw Power Data'!B2174),"-",'Step 1.1 Raw Power Data'!B2174)</f>
        <v>-</v>
      </c>
      <c r="C2174" t="e">
        <f>VLOOKUP(A2174,'Step 1.2 Raw OAT Data'!$A:$B,2)</f>
        <v>#N/A</v>
      </c>
    </row>
    <row r="2175" spans="1:3" x14ac:dyDescent="0.25">
      <c r="A2175" s="32" t="str">
        <f>IF(ISBLANK('Step 1.1 Raw Power Data'!A2175),"-",'Step 1.1 Raw Power Data'!A2175)</f>
        <v>-</v>
      </c>
      <c r="B2175" t="str">
        <f>IF(ISBLANK('Step 1.1 Raw Power Data'!B2175),"-",'Step 1.1 Raw Power Data'!B2175)</f>
        <v>-</v>
      </c>
      <c r="C2175" t="e">
        <f>VLOOKUP(A2175,'Step 1.2 Raw OAT Data'!$A:$B,2)</f>
        <v>#N/A</v>
      </c>
    </row>
    <row r="2176" spans="1:3" x14ac:dyDescent="0.25">
      <c r="A2176" s="32" t="str">
        <f>IF(ISBLANK('Step 1.1 Raw Power Data'!A2176),"-",'Step 1.1 Raw Power Data'!A2176)</f>
        <v>-</v>
      </c>
      <c r="B2176" t="str">
        <f>IF(ISBLANK('Step 1.1 Raw Power Data'!B2176),"-",'Step 1.1 Raw Power Data'!B2176)</f>
        <v>-</v>
      </c>
      <c r="C2176" t="e">
        <f>VLOOKUP(A2176,'Step 1.2 Raw OAT Data'!$A:$B,2)</f>
        <v>#N/A</v>
      </c>
    </row>
    <row r="2177" spans="1:3" x14ac:dyDescent="0.25">
      <c r="A2177" s="32" t="str">
        <f>IF(ISBLANK('Step 1.1 Raw Power Data'!A2177),"-",'Step 1.1 Raw Power Data'!A2177)</f>
        <v>-</v>
      </c>
      <c r="B2177" t="str">
        <f>IF(ISBLANK('Step 1.1 Raw Power Data'!B2177),"-",'Step 1.1 Raw Power Data'!B2177)</f>
        <v>-</v>
      </c>
      <c r="C2177" t="e">
        <f>VLOOKUP(A2177,'Step 1.2 Raw OAT Data'!$A:$B,2)</f>
        <v>#N/A</v>
      </c>
    </row>
    <row r="2178" spans="1:3" x14ac:dyDescent="0.25">
      <c r="A2178" s="32" t="str">
        <f>IF(ISBLANK('Step 1.1 Raw Power Data'!A2178),"-",'Step 1.1 Raw Power Data'!A2178)</f>
        <v>-</v>
      </c>
      <c r="B2178" t="str">
        <f>IF(ISBLANK('Step 1.1 Raw Power Data'!B2178),"-",'Step 1.1 Raw Power Data'!B2178)</f>
        <v>-</v>
      </c>
      <c r="C2178" t="e">
        <f>VLOOKUP(A2178,'Step 1.2 Raw OAT Data'!$A:$B,2)</f>
        <v>#N/A</v>
      </c>
    </row>
    <row r="2179" spans="1:3" x14ac:dyDescent="0.25">
      <c r="A2179" s="32" t="str">
        <f>IF(ISBLANK('Step 1.1 Raw Power Data'!A2179),"-",'Step 1.1 Raw Power Data'!A2179)</f>
        <v>-</v>
      </c>
      <c r="B2179" t="str">
        <f>IF(ISBLANK('Step 1.1 Raw Power Data'!B2179),"-",'Step 1.1 Raw Power Data'!B2179)</f>
        <v>-</v>
      </c>
      <c r="C2179" t="e">
        <f>VLOOKUP(A2179,'Step 1.2 Raw OAT Data'!$A:$B,2)</f>
        <v>#N/A</v>
      </c>
    </row>
    <row r="2180" spans="1:3" x14ac:dyDescent="0.25">
      <c r="A2180" s="32" t="str">
        <f>IF(ISBLANK('Step 1.1 Raw Power Data'!A2180),"-",'Step 1.1 Raw Power Data'!A2180)</f>
        <v>-</v>
      </c>
      <c r="B2180" t="str">
        <f>IF(ISBLANK('Step 1.1 Raw Power Data'!B2180),"-",'Step 1.1 Raw Power Data'!B2180)</f>
        <v>-</v>
      </c>
      <c r="C2180" t="e">
        <f>VLOOKUP(A2180,'Step 1.2 Raw OAT Data'!$A:$B,2)</f>
        <v>#N/A</v>
      </c>
    </row>
    <row r="2181" spans="1:3" x14ac:dyDescent="0.25">
      <c r="A2181" s="32" t="str">
        <f>IF(ISBLANK('Step 1.1 Raw Power Data'!A2181),"-",'Step 1.1 Raw Power Data'!A2181)</f>
        <v>-</v>
      </c>
      <c r="B2181" t="str">
        <f>IF(ISBLANK('Step 1.1 Raw Power Data'!B2181),"-",'Step 1.1 Raw Power Data'!B2181)</f>
        <v>-</v>
      </c>
      <c r="C2181" t="e">
        <f>VLOOKUP(A2181,'Step 1.2 Raw OAT Data'!$A:$B,2)</f>
        <v>#N/A</v>
      </c>
    </row>
    <row r="2182" spans="1:3" x14ac:dyDescent="0.25">
      <c r="A2182" s="32" t="str">
        <f>IF(ISBLANK('Step 1.1 Raw Power Data'!A2182),"-",'Step 1.1 Raw Power Data'!A2182)</f>
        <v>-</v>
      </c>
      <c r="B2182" t="str">
        <f>IF(ISBLANK('Step 1.1 Raw Power Data'!B2182),"-",'Step 1.1 Raw Power Data'!B2182)</f>
        <v>-</v>
      </c>
      <c r="C2182" t="e">
        <f>VLOOKUP(A2182,'Step 1.2 Raw OAT Data'!$A:$B,2)</f>
        <v>#N/A</v>
      </c>
    </row>
    <row r="2183" spans="1:3" x14ac:dyDescent="0.25">
      <c r="A2183" s="32" t="str">
        <f>IF(ISBLANK('Step 1.1 Raw Power Data'!A2183),"-",'Step 1.1 Raw Power Data'!A2183)</f>
        <v>-</v>
      </c>
      <c r="B2183" t="str">
        <f>IF(ISBLANK('Step 1.1 Raw Power Data'!B2183),"-",'Step 1.1 Raw Power Data'!B2183)</f>
        <v>-</v>
      </c>
      <c r="C2183" t="e">
        <f>VLOOKUP(A2183,'Step 1.2 Raw OAT Data'!$A:$B,2)</f>
        <v>#N/A</v>
      </c>
    </row>
    <row r="2184" spans="1:3" x14ac:dyDescent="0.25">
      <c r="A2184" s="32" t="str">
        <f>IF(ISBLANK('Step 1.1 Raw Power Data'!A2184),"-",'Step 1.1 Raw Power Data'!A2184)</f>
        <v>-</v>
      </c>
      <c r="B2184" t="str">
        <f>IF(ISBLANK('Step 1.1 Raw Power Data'!B2184),"-",'Step 1.1 Raw Power Data'!B2184)</f>
        <v>-</v>
      </c>
      <c r="C2184" t="e">
        <f>VLOOKUP(A2184,'Step 1.2 Raw OAT Data'!$A:$B,2)</f>
        <v>#N/A</v>
      </c>
    </row>
    <row r="2185" spans="1:3" x14ac:dyDescent="0.25">
      <c r="A2185" s="32" t="str">
        <f>IF(ISBLANK('Step 1.1 Raw Power Data'!A2185),"-",'Step 1.1 Raw Power Data'!A2185)</f>
        <v>-</v>
      </c>
      <c r="B2185" t="str">
        <f>IF(ISBLANK('Step 1.1 Raw Power Data'!B2185),"-",'Step 1.1 Raw Power Data'!B2185)</f>
        <v>-</v>
      </c>
      <c r="C2185" t="e">
        <f>VLOOKUP(A2185,'Step 1.2 Raw OAT Data'!$A:$B,2)</f>
        <v>#N/A</v>
      </c>
    </row>
    <row r="2186" spans="1:3" x14ac:dyDescent="0.25">
      <c r="A2186" s="32" t="str">
        <f>IF(ISBLANK('Step 1.1 Raw Power Data'!A2186),"-",'Step 1.1 Raw Power Data'!A2186)</f>
        <v>-</v>
      </c>
      <c r="B2186" t="str">
        <f>IF(ISBLANK('Step 1.1 Raw Power Data'!B2186),"-",'Step 1.1 Raw Power Data'!B2186)</f>
        <v>-</v>
      </c>
      <c r="C2186" t="e">
        <f>VLOOKUP(A2186,'Step 1.2 Raw OAT Data'!$A:$B,2)</f>
        <v>#N/A</v>
      </c>
    </row>
    <row r="2187" spans="1:3" x14ac:dyDescent="0.25">
      <c r="A2187" s="32" t="str">
        <f>IF(ISBLANK('Step 1.1 Raw Power Data'!A2187),"-",'Step 1.1 Raw Power Data'!A2187)</f>
        <v>-</v>
      </c>
      <c r="B2187" t="str">
        <f>IF(ISBLANK('Step 1.1 Raw Power Data'!B2187),"-",'Step 1.1 Raw Power Data'!B2187)</f>
        <v>-</v>
      </c>
      <c r="C2187" t="e">
        <f>VLOOKUP(A2187,'Step 1.2 Raw OAT Data'!$A:$B,2)</f>
        <v>#N/A</v>
      </c>
    </row>
    <row r="2188" spans="1:3" x14ac:dyDescent="0.25">
      <c r="A2188" s="32" t="str">
        <f>IF(ISBLANK('Step 1.1 Raw Power Data'!A2188),"-",'Step 1.1 Raw Power Data'!A2188)</f>
        <v>-</v>
      </c>
      <c r="B2188" t="str">
        <f>IF(ISBLANK('Step 1.1 Raw Power Data'!B2188),"-",'Step 1.1 Raw Power Data'!B2188)</f>
        <v>-</v>
      </c>
      <c r="C2188" t="e">
        <f>VLOOKUP(A2188,'Step 1.2 Raw OAT Data'!$A:$B,2)</f>
        <v>#N/A</v>
      </c>
    </row>
    <row r="2189" spans="1:3" x14ac:dyDescent="0.25">
      <c r="A2189" s="32" t="str">
        <f>IF(ISBLANK('Step 1.1 Raw Power Data'!A2189),"-",'Step 1.1 Raw Power Data'!A2189)</f>
        <v>-</v>
      </c>
      <c r="B2189" t="str">
        <f>IF(ISBLANK('Step 1.1 Raw Power Data'!B2189),"-",'Step 1.1 Raw Power Data'!B2189)</f>
        <v>-</v>
      </c>
      <c r="C2189" t="e">
        <f>VLOOKUP(A2189,'Step 1.2 Raw OAT Data'!$A:$B,2)</f>
        <v>#N/A</v>
      </c>
    </row>
    <row r="2190" spans="1:3" x14ac:dyDescent="0.25">
      <c r="A2190" s="32" t="str">
        <f>IF(ISBLANK('Step 1.1 Raw Power Data'!A2190),"-",'Step 1.1 Raw Power Data'!A2190)</f>
        <v>-</v>
      </c>
      <c r="B2190" t="str">
        <f>IF(ISBLANK('Step 1.1 Raw Power Data'!B2190),"-",'Step 1.1 Raw Power Data'!B2190)</f>
        <v>-</v>
      </c>
      <c r="C2190" t="e">
        <f>VLOOKUP(A2190,'Step 1.2 Raw OAT Data'!$A:$B,2)</f>
        <v>#N/A</v>
      </c>
    </row>
    <row r="2191" spans="1:3" x14ac:dyDescent="0.25">
      <c r="A2191" s="32" t="str">
        <f>IF(ISBLANK('Step 1.1 Raw Power Data'!A2191),"-",'Step 1.1 Raw Power Data'!A2191)</f>
        <v>-</v>
      </c>
      <c r="B2191" t="str">
        <f>IF(ISBLANK('Step 1.1 Raw Power Data'!B2191),"-",'Step 1.1 Raw Power Data'!B2191)</f>
        <v>-</v>
      </c>
      <c r="C2191" t="e">
        <f>VLOOKUP(A2191,'Step 1.2 Raw OAT Data'!$A:$B,2)</f>
        <v>#N/A</v>
      </c>
    </row>
    <row r="2192" spans="1:3" x14ac:dyDescent="0.25">
      <c r="A2192" s="32" t="str">
        <f>IF(ISBLANK('Step 1.1 Raw Power Data'!A2192),"-",'Step 1.1 Raw Power Data'!A2192)</f>
        <v>-</v>
      </c>
      <c r="B2192" t="str">
        <f>IF(ISBLANK('Step 1.1 Raw Power Data'!B2192),"-",'Step 1.1 Raw Power Data'!B2192)</f>
        <v>-</v>
      </c>
      <c r="C2192" t="e">
        <f>VLOOKUP(A2192,'Step 1.2 Raw OAT Data'!$A:$B,2)</f>
        <v>#N/A</v>
      </c>
    </row>
    <row r="2193" spans="1:3" x14ac:dyDescent="0.25">
      <c r="A2193" s="32" t="str">
        <f>IF(ISBLANK('Step 1.1 Raw Power Data'!A2193),"-",'Step 1.1 Raw Power Data'!A2193)</f>
        <v>-</v>
      </c>
      <c r="B2193" t="str">
        <f>IF(ISBLANK('Step 1.1 Raw Power Data'!B2193),"-",'Step 1.1 Raw Power Data'!B2193)</f>
        <v>-</v>
      </c>
      <c r="C2193" t="e">
        <f>VLOOKUP(A2193,'Step 1.2 Raw OAT Data'!$A:$B,2)</f>
        <v>#N/A</v>
      </c>
    </row>
    <row r="2194" spans="1:3" x14ac:dyDescent="0.25">
      <c r="A2194" s="32" t="str">
        <f>IF(ISBLANK('Step 1.1 Raw Power Data'!A2194),"-",'Step 1.1 Raw Power Data'!A2194)</f>
        <v>-</v>
      </c>
      <c r="B2194" t="str">
        <f>IF(ISBLANK('Step 1.1 Raw Power Data'!B2194),"-",'Step 1.1 Raw Power Data'!B2194)</f>
        <v>-</v>
      </c>
      <c r="C2194" t="e">
        <f>VLOOKUP(A2194,'Step 1.2 Raw OAT Data'!$A:$B,2)</f>
        <v>#N/A</v>
      </c>
    </row>
    <row r="2195" spans="1:3" x14ac:dyDescent="0.25">
      <c r="A2195" s="32" t="str">
        <f>IF(ISBLANK('Step 1.1 Raw Power Data'!A2195),"-",'Step 1.1 Raw Power Data'!A2195)</f>
        <v>-</v>
      </c>
      <c r="B2195" t="str">
        <f>IF(ISBLANK('Step 1.1 Raw Power Data'!B2195),"-",'Step 1.1 Raw Power Data'!B2195)</f>
        <v>-</v>
      </c>
      <c r="C2195" t="e">
        <f>VLOOKUP(A2195,'Step 1.2 Raw OAT Data'!$A:$B,2)</f>
        <v>#N/A</v>
      </c>
    </row>
    <row r="2196" spans="1:3" x14ac:dyDescent="0.25">
      <c r="A2196" s="32" t="str">
        <f>IF(ISBLANK('Step 1.1 Raw Power Data'!A2196),"-",'Step 1.1 Raw Power Data'!A2196)</f>
        <v>-</v>
      </c>
      <c r="B2196" t="str">
        <f>IF(ISBLANK('Step 1.1 Raw Power Data'!B2196),"-",'Step 1.1 Raw Power Data'!B2196)</f>
        <v>-</v>
      </c>
      <c r="C2196" t="e">
        <f>VLOOKUP(A2196,'Step 1.2 Raw OAT Data'!$A:$B,2)</f>
        <v>#N/A</v>
      </c>
    </row>
    <row r="2197" spans="1:3" x14ac:dyDescent="0.25">
      <c r="A2197" s="32" t="str">
        <f>IF(ISBLANK('Step 1.1 Raw Power Data'!A2197),"-",'Step 1.1 Raw Power Data'!A2197)</f>
        <v>-</v>
      </c>
      <c r="B2197" t="str">
        <f>IF(ISBLANK('Step 1.1 Raw Power Data'!B2197),"-",'Step 1.1 Raw Power Data'!B2197)</f>
        <v>-</v>
      </c>
      <c r="C2197" t="e">
        <f>VLOOKUP(A2197,'Step 1.2 Raw OAT Data'!$A:$B,2)</f>
        <v>#N/A</v>
      </c>
    </row>
    <row r="2198" spans="1:3" x14ac:dyDescent="0.25">
      <c r="A2198" s="32" t="str">
        <f>IF(ISBLANK('Step 1.1 Raw Power Data'!A2198),"-",'Step 1.1 Raw Power Data'!A2198)</f>
        <v>-</v>
      </c>
      <c r="B2198" t="str">
        <f>IF(ISBLANK('Step 1.1 Raw Power Data'!B2198),"-",'Step 1.1 Raw Power Data'!B2198)</f>
        <v>-</v>
      </c>
      <c r="C2198" t="e">
        <f>VLOOKUP(A2198,'Step 1.2 Raw OAT Data'!$A:$B,2)</f>
        <v>#N/A</v>
      </c>
    </row>
    <row r="2199" spans="1:3" x14ac:dyDescent="0.25">
      <c r="A2199" s="32" t="str">
        <f>IF(ISBLANK('Step 1.1 Raw Power Data'!A2199),"-",'Step 1.1 Raw Power Data'!A2199)</f>
        <v>-</v>
      </c>
      <c r="B2199" t="str">
        <f>IF(ISBLANK('Step 1.1 Raw Power Data'!B2199),"-",'Step 1.1 Raw Power Data'!B2199)</f>
        <v>-</v>
      </c>
      <c r="C2199" t="e">
        <f>VLOOKUP(A2199,'Step 1.2 Raw OAT Data'!$A:$B,2)</f>
        <v>#N/A</v>
      </c>
    </row>
    <row r="2200" spans="1:3" x14ac:dyDescent="0.25">
      <c r="A2200" s="32" t="str">
        <f>IF(ISBLANK('Step 1.1 Raw Power Data'!A2200),"-",'Step 1.1 Raw Power Data'!A2200)</f>
        <v>-</v>
      </c>
      <c r="B2200" t="str">
        <f>IF(ISBLANK('Step 1.1 Raw Power Data'!B2200),"-",'Step 1.1 Raw Power Data'!B2200)</f>
        <v>-</v>
      </c>
      <c r="C2200" t="e">
        <f>VLOOKUP(A2200,'Step 1.2 Raw OAT Data'!$A:$B,2)</f>
        <v>#N/A</v>
      </c>
    </row>
    <row r="2201" spans="1:3" x14ac:dyDescent="0.25">
      <c r="A2201" s="32" t="str">
        <f>IF(ISBLANK('Step 1.1 Raw Power Data'!A2201),"-",'Step 1.1 Raw Power Data'!A2201)</f>
        <v>-</v>
      </c>
      <c r="B2201" t="str">
        <f>IF(ISBLANK('Step 1.1 Raw Power Data'!B2201),"-",'Step 1.1 Raw Power Data'!B2201)</f>
        <v>-</v>
      </c>
      <c r="C2201" t="e">
        <f>VLOOKUP(A2201,'Step 1.2 Raw OAT Data'!$A:$B,2)</f>
        <v>#N/A</v>
      </c>
    </row>
    <row r="2202" spans="1:3" x14ac:dyDescent="0.25">
      <c r="A2202" s="32" t="str">
        <f>IF(ISBLANK('Step 1.1 Raw Power Data'!A2202),"-",'Step 1.1 Raw Power Data'!A2202)</f>
        <v>-</v>
      </c>
      <c r="B2202" t="str">
        <f>IF(ISBLANK('Step 1.1 Raw Power Data'!B2202),"-",'Step 1.1 Raw Power Data'!B2202)</f>
        <v>-</v>
      </c>
      <c r="C2202" t="e">
        <f>VLOOKUP(A2202,'Step 1.2 Raw OAT Data'!$A:$B,2)</f>
        <v>#N/A</v>
      </c>
    </row>
    <row r="2203" spans="1:3" x14ac:dyDescent="0.25">
      <c r="A2203" s="32" t="str">
        <f>IF(ISBLANK('Step 1.1 Raw Power Data'!A2203),"-",'Step 1.1 Raw Power Data'!A2203)</f>
        <v>-</v>
      </c>
      <c r="B2203" t="str">
        <f>IF(ISBLANK('Step 1.1 Raw Power Data'!B2203),"-",'Step 1.1 Raw Power Data'!B2203)</f>
        <v>-</v>
      </c>
      <c r="C2203" t="e">
        <f>VLOOKUP(A2203,'Step 1.2 Raw OAT Data'!$A:$B,2)</f>
        <v>#N/A</v>
      </c>
    </row>
    <row r="2204" spans="1:3" x14ac:dyDescent="0.25">
      <c r="A2204" s="32" t="str">
        <f>IF(ISBLANK('Step 1.1 Raw Power Data'!A2204),"-",'Step 1.1 Raw Power Data'!A2204)</f>
        <v>-</v>
      </c>
      <c r="B2204" t="str">
        <f>IF(ISBLANK('Step 1.1 Raw Power Data'!B2204),"-",'Step 1.1 Raw Power Data'!B2204)</f>
        <v>-</v>
      </c>
      <c r="C2204" t="e">
        <f>VLOOKUP(A2204,'Step 1.2 Raw OAT Data'!$A:$B,2)</f>
        <v>#N/A</v>
      </c>
    </row>
    <row r="2205" spans="1:3" x14ac:dyDescent="0.25">
      <c r="A2205" s="32" t="str">
        <f>IF(ISBLANK('Step 1.1 Raw Power Data'!A2205),"-",'Step 1.1 Raw Power Data'!A2205)</f>
        <v>-</v>
      </c>
      <c r="B2205" t="str">
        <f>IF(ISBLANK('Step 1.1 Raw Power Data'!B2205),"-",'Step 1.1 Raw Power Data'!B2205)</f>
        <v>-</v>
      </c>
      <c r="C2205" t="e">
        <f>VLOOKUP(A2205,'Step 1.2 Raw OAT Data'!$A:$B,2)</f>
        <v>#N/A</v>
      </c>
    </row>
    <row r="2206" spans="1:3" x14ac:dyDescent="0.25">
      <c r="A2206" s="32" t="str">
        <f>IF(ISBLANK('Step 1.1 Raw Power Data'!A2206),"-",'Step 1.1 Raw Power Data'!A2206)</f>
        <v>-</v>
      </c>
      <c r="B2206" t="str">
        <f>IF(ISBLANK('Step 1.1 Raw Power Data'!B2206),"-",'Step 1.1 Raw Power Data'!B2206)</f>
        <v>-</v>
      </c>
      <c r="C2206" t="e">
        <f>VLOOKUP(A2206,'Step 1.2 Raw OAT Data'!$A:$B,2)</f>
        <v>#N/A</v>
      </c>
    </row>
    <row r="2207" spans="1:3" x14ac:dyDescent="0.25">
      <c r="A2207" s="32" t="str">
        <f>IF(ISBLANK('Step 1.1 Raw Power Data'!A2207),"-",'Step 1.1 Raw Power Data'!A2207)</f>
        <v>-</v>
      </c>
      <c r="B2207" t="str">
        <f>IF(ISBLANK('Step 1.1 Raw Power Data'!B2207),"-",'Step 1.1 Raw Power Data'!B2207)</f>
        <v>-</v>
      </c>
      <c r="C2207" t="e">
        <f>VLOOKUP(A2207,'Step 1.2 Raw OAT Data'!$A:$B,2)</f>
        <v>#N/A</v>
      </c>
    </row>
    <row r="2208" spans="1:3" x14ac:dyDescent="0.25">
      <c r="A2208" s="32" t="str">
        <f>IF(ISBLANK('Step 1.1 Raw Power Data'!A2208),"-",'Step 1.1 Raw Power Data'!A2208)</f>
        <v>-</v>
      </c>
      <c r="B2208" t="str">
        <f>IF(ISBLANK('Step 1.1 Raw Power Data'!B2208),"-",'Step 1.1 Raw Power Data'!B2208)</f>
        <v>-</v>
      </c>
      <c r="C2208" t="e">
        <f>VLOOKUP(A2208,'Step 1.2 Raw OAT Data'!$A:$B,2)</f>
        <v>#N/A</v>
      </c>
    </row>
    <row r="2209" spans="1:3" x14ac:dyDescent="0.25">
      <c r="A2209" s="32" t="str">
        <f>IF(ISBLANK('Step 1.1 Raw Power Data'!A2209),"-",'Step 1.1 Raw Power Data'!A2209)</f>
        <v>-</v>
      </c>
      <c r="B2209" t="str">
        <f>IF(ISBLANK('Step 1.1 Raw Power Data'!B2209),"-",'Step 1.1 Raw Power Data'!B2209)</f>
        <v>-</v>
      </c>
      <c r="C2209" t="e">
        <f>VLOOKUP(A2209,'Step 1.2 Raw OAT Data'!$A:$B,2)</f>
        <v>#N/A</v>
      </c>
    </row>
    <row r="2210" spans="1:3" x14ac:dyDescent="0.25">
      <c r="A2210" s="32" t="str">
        <f>IF(ISBLANK('Step 1.1 Raw Power Data'!A2210),"-",'Step 1.1 Raw Power Data'!A2210)</f>
        <v>-</v>
      </c>
      <c r="B2210" t="str">
        <f>IF(ISBLANK('Step 1.1 Raw Power Data'!B2210),"-",'Step 1.1 Raw Power Data'!B2210)</f>
        <v>-</v>
      </c>
      <c r="C2210" t="e">
        <f>VLOOKUP(A2210,'Step 1.2 Raw OAT Data'!$A:$B,2)</f>
        <v>#N/A</v>
      </c>
    </row>
    <row r="2211" spans="1:3" x14ac:dyDescent="0.25">
      <c r="A2211" s="32" t="str">
        <f>IF(ISBLANK('Step 1.1 Raw Power Data'!A2211),"-",'Step 1.1 Raw Power Data'!A2211)</f>
        <v>-</v>
      </c>
      <c r="B2211" t="str">
        <f>IF(ISBLANK('Step 1.1 Raw Power Data'!B2211),"-",'Step 1.1 Raw Power Data'!B2211)</f>
        <v>-</v>
      </c>
      <c r="C2211" t="e">
        <f>VLOOKUP(A2211,'Step 1.2 Raw OAT Data'!$A:$B,2)</f>
        <v>#N/A</v>
      </c>
    </row>
    <row r="2212" spans="1:3" x14ac:dyDescent="0.25">
      <c r="A2212" s="32" t="str">
        <f>IF(ISBLANK('Step 1.1 Raw Power Data'!A2212),"-",'Step 1.1 Raw Power Data'!A2212)</f>
        <v>-</v>
      </c>
      <c r="B2212" t="str">
        <f>IF(ISBLANK('Step 1.1 Raw Power Data'!B2212),"-",'Step 1.1 Raw Power Data'!B2212)</f>
        <v>-</v>
      </c>
      <c r="C2212" t="e">
        <f>VLOOKUP(A2212,'Step 1.2 Raw OAT Data'!$A:$B,2)</f>
        <v>#N/A</v>
      </c>
    </row>
    <row r="2213" spans="1:3" x14ac:dyDescent="0.25">
      <c r="A2213" s="32" t="str">
        <f>IF(ISBLANK('Step 1.1 Raw Power Data'!A2213),"-",'Step 1.1 Raw Power Data'!A2213)</f>
        <v>-</v>
      </c>
      <c r="B2213" t="str">
        <f>IF(ISBLANK('Step 1.1 Raw Power Data'!B2213),"-",'Step 1.1 Raw Power Data'!B2213)</f>
        <v>-</v>
      </c>
      <c r="C2213" t="e">
        <f>VLOOKUP(A2213,'Step 1.2 Raw OAT Data'!$A:$B,2)</f>
        <v>#N/A</v>
      </c>
    </row>
    <row r="2214" spans="1:3" x14ac:dyDescent="0.25">
      <c r="A2214" s="32" t="str">
        <f>IF(ISBLANK('Step 1.1 Raw Power Data'!A2214),"-",'Step 1.1 Raw Power Data'!A2214)</f>
        <v>-</v>
      </c>
      <c r="B2214" t="str">
        <f>IF(ISBLANK('Step 1.1 Raw Power Data'!B2214),"-",'Step 1.1 Raw Power Data'!B2214)</f>
        <v>-</v>
      </c>
      <c r="C2214" t="e">
        <f>VLOOKUP(A2214,'Step 1.2 Raw OAT Data'!$A:$B,2)</f>
        <v>#N/A</v>
      </c>
    </row>
    <row r="2215" spans="1:3" x14ac:dyDescent="0.25">
      <c r="A2215" s="32" t="str">
        <f>IF(ISBLANK('Step 1.1 Raw Power Data'!A2215),"-",'Step 1.1 Raw Power Data'!A2215)</f>
        <v>-</v>
      </c>
      <c r="B2215" t="str">
        <f>IF(ISBLANK('Step 1.1 Raw Power Data'!B2215),"-",'Step 1.1 Raw Power Data'!B2215)</f>
        <v>-</v>
      </c>
      <c r="C2215" t="e">
        <f>VLOOKUP(A2215,'Step 1.2 Raw OAT Data'!$A:$B,2)</f>
        <v>#N/A</v>
      </c>
    </row>
    <row r="2216" spans="1:3" x14ac:dyDescent="0.25">
      <c r="A2216" s="32" t="str">
        <f>IF(ISBLANK('Step 1.1 Raw Power Data'!A2216),"-",'Step 1.1 Raw Power Data'!A2216)</f>
        <v>-</v>
      </c>
      <c r="B2216" t="str">
        <f>IF(ISBLANK('Step 1.1 Raw Power Data'!B2216),"-",'Step 1.1 Raw Power Data'!B2216)</f>
        <v>-</v>
      </c>
      <c r="C2216" t="e">
        <f>VLOOKUP(A2216,'Step 1.2 Raw OAT Data'!$A:$B,2)</f>
        <v>#N/A</v>
      </c>
    </row>
    <row r="2217" spans="1:3" x14ac:dyDescent="0.25">
      <c r="A2217" s="32" t="str">
        <f>IF(ISBLANK('Step 1.1 Raw Power Data'!A2217),"-",'Step 1.1 Raw Power Data'!A2217)</f>
        <v>-</v>
      </c>
      <c r="B2217" t="str">
        <f>IF(ISBLANK('Step 1.1 Raw Power Data'!B2217),"-",'Step 1.1 Raw Power Data'!B2217)</f>
        <v>-</v>
      </c>
      <c r="C2217" t="e">
        <f>VLOOKUP(A2217,'Step 1.2 Raw OAT Data'!$A:$B,2)</f>
        <v>#N/A</v>
      </c>
    </row>
    <row r="2218" spans="1:3" x14ac:dyDescent="0.25">
      <c r="A2218" s="32" t="str">
        <f>IF(ISBLANK('Step 1.1 Raw Power Data'!A2218),"-",'Step 1.1 Raw Power Data'!A2218)</f>
        <v>-</v>
      </c>
      <c r="B2218" t="str">
        <f>IF(ISBLANK('Step 1.1 Raw Power Data'!B2218),"-",'Step 1.1 Raw Power Data'!B2218)</f>
        <v>-</v>
      </c>
      <c r="C2218" t="e">
        <f>VLOOKUP(A2218,'Step 1.2 Raw OAT Data'!$A:$B,2)</f>
        <v>#N/A</v>
      </c>
    </row>
    <row r="2219" spans="1:3" x14ac:dyDescent="0.25">
      <c r="A2219" s="32" t="str">
        <f>IF(ISBLANK('Step 1.1 Raw Power Data'!A2219),"-",'Step 1.1 Raw Power Data'!A2219)</f>
        <v>-</v>
      </c>
      <c r="B2219" t="str">
        <f>IF(ISBLANK('Step 1.1 Raw Power Data'!B2219),"-",'Step 1.1 Raw Power Data'!B2219)</f>
        <v>-</v>
      </c>
      <c r="C2219" t="e">
        <f>VLOOKUP(A2219,'Step 1.2 Raw OAT Data'!$A:$B,2)</f>
        <v>#N/A</v>
      </c>
    </row>
    <row r="2220" spans="1:3" x14ac:dyDescent="0.25">
      <c r="A2220" s="32" t="str">
        <f>IF(ISBLANK('Step 1.1 Raw Power Data'!A2220),"-",'Step 1.1 Raw Power Data'!A2220)</f>
        <v>-</v>
      </c>
      <c r="B2220" t="str">
        <f>IF(ISBLANK('Step 1.1 Raw Power Data'!B2220),"-",'Step 1.1 Raw Power Data'!B2220)</f>
        <v>-</v>
      </c>
      <c r="C2220" t="e">
        <f>VLOOKUP(A2220,'Step 1.2 Raw OAT Data'!$A:$B,2)</f>
        <v>#N/A</v>
      </c>
    </row>
    <row r="2221" spans="1:3" x14ac:dyDescent="0.25">
      <c r="A2221" s="32" t="str">
        <f>IF(ISBLANK('Step 1.1 Raw Power Data'!A2221),"-",'Step 1.1 Raw Power Data'!A2221)</f>
        <v>-</v>
      </c>
      <c r="B2221" t="str">
        <f>IF(ISBLANK('Step 1.1 Raw Power Data'!B2221),"-",'Step 1.1 Raw Power Data'!B2221)</f>
        <v>-</v>
      </c>
      <c r="C2221" t="e">
        <f>VLOOKUP(A2221,'Step 1.2 Raw OAT Data'!$A:$B,2)</f>
        <v>#N/A</v>
      </c>
    </row>
    <row r="2222" spans="1:3" x14ac:dyDescent="0.25">
      <c r="A2222" s="32" t="str">
        <f>IF(ISBLANK('Step 1.1 Raw Power Data'!A2222),"-",'Step 1.1 Raw Power Data'!A2222)</f>
        <v>-</v>
      </c>
      <c r="B2222" t="str">
        <f>IF(ISBLANK('Step 1.1 Raw Power Data'!B2222),"-",'Step 1.1 Raw Power Data'!B2222)</f>
        <v>-</v>
      </c>
      <c r="C2222" t="e">
        <f>VLOOKUP(A2222,'Step 1.2 Raw OAT Data'!$A:$B,2)</f>
        <v>#N/A</v>
      </c>
    </row>
    <row r="2223" spans="1:3" x14ac:dyDescent="0.25">
      <c r="A2223" s="32" t="str">
        <f>IF(ISBLANK('Step 1.1 Raw Power Data'!A2223),"-",'Step 1.1 Raw Power Data'!A2223)</f>
        <v>-</v>
      </c>
      <c r="B2223" t="str">
        <f>IF(ISBLANK('Step 1.1 Raw Power Data'!B2223),"-",'Step 1.1 Raw Power Data'!B2223)</f>
        <v>-</v>
      </c>
      <c r="C2223" t="e">
        <f>VLOOKUP(A2223,'Step 1.2 Raw OAT Data'!$A:$B,2)</f>
        <v>#N/A</v>
      </c>
    </row>
    <row r="2224" spans="1:3" x14ac:dyDescent="0.25">
      <c r="A2224" s="32" t="str">
        <f>IF(ISBLANK('Step 1.1 Raw Power Data'!A2224),"-",'Step 1.1 Raw Power Data'!A2224)</f>
        <v>-</v>
      </c>
      <c r="B2224" t="str">
        <f>IF(ISBLANK('Step 1.1 Raw Power Data'!B2224),"-",'Step 1.1 Raw Power Data'!B2224)</f>
        <v>-</v>
      </c>
      <c r="C2224" t="e">
        <f>VLOOKUP(A2224,'Step 1.2 Raw OAT Data'!$A:$B,2)</f>
        <v>#N/A</v>
      </c>
    </row>
    <row r="2225" spans="1:3" x14ac:dyDescent="0.25">
      <c r="A2225" s="32" t="str">
        <f>IF(ISBLANK('Step 1.1 Raw Power Data'!A2225),"-",'Step 1.1 Raw Power Data'!A2225)</f>
        <v>-</v>
      </c>
      <c r="B2225" t="str">
        <f>IF(ISBLANK('Step 1.1 Raw Power Data'!B2225),"-",'Step 1.1 Raw Power Data'!B2225)</f>
        <v>-</v>
      </c>
      <c r="C2225" t="e">
        <f>VLOOKUP(A2225,'Step 1.2 Raw OAT Data'!$A:$B,2)</f>
        <v>#N/A</v>
      </c>
    </row>
    <row r="2226" spans="1:3" x14ac:dyDescent="0.25">
      <c r="A2226" s="32" t="str">
        <f>IF(ISBLANK('Step 1.1 Raw Power Data'!A2226),"-",'Step 1.1 Raw Power Data'!A2226)</f>
        <v>-</v>
      </c>
      <c r="B2226" t="str">
        <f>IF(ISBLANK('Step 1.1 Raw Power Data'!B2226),"-",'Step 1.1 Raw Power Data'!B2226)</f>
        <v>-</v>
      </c>
      <c r="C2226" t="e">
        <f>VLOOKUP(A2226,'Step 1.2 Raw OAT Data'!$A:$B,2)</f>
        <v>#N/A</v>
      </c>
    </row>
    <row r="2227" spans="1:3" x14ac:dyDescent="0.25">
      <c r="A2227" s="32" t="str">
        <f>IF(ISBLANK('Step 1.1 Raw Power Data'!A2227),"-",'Step 1.1 Raw Power Data'!A2227)</f>
        <v>-</v>
      </c>
      <c r="B2227" t="str">
        <f>IF(ISBLANK('Step 1.1 Raw Power Data'!B2227),"-",'Step 1.1 Raw Power Data'!B2227)</f>
        <v>-</v>
      </c>
      <c r="C2227" t="e">
        <f>VLOOKUP(A2227,'Step 1.2 Raw OAT Data'!$A:$B,2)</f>
        <v>#N/A</v>
      </c>
    </row>
    <row r="2228" spans="1:3" x14ac:dyDescent="0.25">
      <c r="A2228" s="32" t="str">
        <f>IF(ISBLANK('Step 1.1 Raw Power Data'!A2228),"-",'Step 1.1 Raw Power Data'!A2228)</f>
        <v>-</v>
      </c>
      <c r="B2228" t="str">
        <f>IF(ISBLANK('Step 1.1 Raw Power Data'!B2228),"-",'Step 1.1 Raw Power Data'!B2228)</f>
        <v>-</v>
      </c>
      <c r="C2228" t="e">
        <f>VLOOKUP(A2228,'Step 1.2 Raw OAT Data'!$A:$B,2)</f>
        <v>#N/A</v>
      </c>
    </row>
    <row r="2229" spans="1:3" x14ac:dyDescent="0.25">
      <c r="A2229" s="32" t="str">
        <f>IF(ISBLANK('Step 1.1 Raw Power Data'!A2229),"-",'Step 1.1 Raw Power Data'!A2229)</f>
        <v>-</v>
      </c>
      <c r="B2229" t="str">
        <f>IF(ISBLANK('Step 1.1 Raw Power Data'!B2229),"-",'Step 1.1 Raw Power Data'!B2229)</f>
        <v>-</v>
      </c>
      <c r="C2229" t="e">
        <f>VLOOKUP(A2229,'Step 1.2 Raw OAT Data'!$A:$B,2)</f>
        <v>#N/A</v>
      </c>
    </row>
    <row r="2230" spans="1:3" x14ac:dyDescent="0.25">
      <c r="A2230" s="32" t="str">
        <f>IF(ISBLANK('Step 1.1 Raw Power Data'!A2230),"-",'Step 1.1 Raw Power Data'!A2230)</f>
        <v>-</v>
      </c>
      <c r="B2230" t="str">
        <f>IF(ISBLANK('Step 1.1 Raw Power Data'!B2230),"-",'Step 1.1 Raw Power Data'!B2230)</f>
        <v>-</v>
      </c>
      <c r="C2230" t="e">
        <f>VLOOKUP(A2230,'Step 1.2 Raw OAT Data'!$A:$B,2)</f>
        <v>#N/A</v>
      </c>
    </row>
    <row r="2231" spans="1:3" x14ac:dyDescent="0.25">
      <c r="A2231" s="32" t="str">
        <f>IF(ISBLANK('Step 1.1 Raw Power Data'!A2231),"-",'Step 1.1 Raw Power Data'!A2231)</f>
        <v>-</v>
      </c>
      <c r="B2231" t="str">
        <f>IF(ISBLANK('Step 1.1 Raw Power Data'!B2231),"-",'Step 1.1 Raw Power Data'!B2231)</f>
        <v>-</v>
      </c>
      <c r="C2231" t="e">
        <f>VLOOKUP(A2231,'Step 1.2 Raw OAT Data'!$A:$B,2)</f>
        <v>#N/A</v>
      </c>
    </row>
    <row r="2232" spans="1:3" x14ac:dyDescent="0.25">
      <c r="A2232" s="32" t="str">
        <f>IF(ISBLANK('Step 1.1 Raw Power Data'!A2232),"-",'Step 1.1 Raw Power Data'!A2232)</f>
        <v>-</v>
      </c>
      <c r="B2232" t="str">
        <f>IF(ISBLANK('Step 1.1 Raw Power Data'!B2232),"-",'Step 1.1 Raw Power Data'!B2232)</f>
        <v>-</v>
      </c>
      <c r="C2232" t="e">
        <f>VLOOKUP(A2232,'Step 1.2 Raw OAT Data'!$A:$B,2)</f>
        <v>#N/A</v>
      </c>
    </row>
    <row r="2233" spans="1:3" x14ac:dyDescent="0.25">
      <c r="A2233" s="32" t="str">
        <f>IF(ISBLANK('Step 1.1 Raw Power Data'!A2233),"-",'Step 1.1 Raw Power Data'!A2233)</f>
        <v>-</v>
      </c>
      <c r="B2233" t="str">
        <f>IF(ISBLANK('Step 1.1 Raw Power Data'!B2233),"-",'Step 1.1 Raw Power Data'!B2233)</f>
        <v>-</v>
      </c>
      <c r="C2233" t="e">
        <f>VLOOKUP(A2233,'Step 1.2 Raw OAT Data'!$A:$B,2)</f>
        <v>#N/A</v>
      </c>
    </row>
    <row r="2234" spans="1:3" x14ac:dyDescent="0.25">
      <c r="A2234" s="32" t="str">
        <f>IF(ISBLANK('Step 1.1 Raw Power Data'!A2234),"-",'Step 1.1 Raw Power Data'!A2234)</f>
        <v>-</v>
      </c>
      <c r="B2234" t="str">
        <f>IF(ISBLANK('Step 1.1 Raw Power Data'!B2234),"-",'Step 1.1 Raw Power Data'!B2234)</f>
        <v>-</v>
      </c>
      <c r="C2234" t="e">
        <f>VLOOKUP(A2234,'Step 1.2 Raw OAT Data'!$A:$B,2)</f>
        <v>#N/A</v>
      </c>
    </row>
    <row r="2235" spans="1:3" x14ac:dyDescent="0.25">
      <c r="A2235" s="32" t="str">
        <f>IF(ISBLANK('Step 1.1 Raw Power Data'!A2235),"-",'Step 1.1 Raw Power Data'!A2235)</f>
        <v>-</v>
      </c>
      <c r="B2235" t="str">
        <f>IF(ISBLANK('Step 1.1 Raw Power Data'!B2235),"-",'Step 1.1 Raw Power Data'!B2235)</f>
        <v>-</v>
      </c>
      <c r="C2235" t="e">
        <f>VLOOKUP(A2235,'Step 1.2 Raw OAT Data'!$A:$B,2)</f>
        <v>#N/A</v>
      </c>
    </row>
    <row r="2236" spans="1:3" x14ac:dyDescent="0.25">
      <c r="A2236" s="32" t="str">
        <f>IF(ISBLANK('Step 1.1 Raw Power Data'!A2236),"-",'Step 1.1 Raw Power Data'!A2236)</f>
        <v>-</v>
      </c>
      <c r="B2236" t="str">
        <f>IF(ISBLANK('Step 1.1 Raw Power Data'!B2236),"-",'Step 1.1 Raw Power Data'!B2236)</f>
        <v>-</v>
      </c>
      <c r="C2236" t="e">
        <f>VLOOKUP(A2236,'Step 1.2 Raw OAT Data'!$A:$B,2)</f>
        <v>#N/A</v>
      </c>
    </row>
    <row r="2237" spans="1:3" x14ac:dyDescent="0.25">
      <c r="A2237" s="32" t="str">
        <f>IF(ISBLANK('Step 1.1 Raw Power Data'!A2237),"-",'Step 1.1 Raw Power Data'!A2237)</f>
        <v>-</v>
      </c>
      <c r="B2237" t="str">
        <f>IF(ISBLANK('Step 1.1 Raw Power Data'!B2237),"-",'Step 1.1 Raw Power Data'!B2237)</f>
        <v>-</v>
      </c>
      <c r="C2237" t="e">
        <f>VLOOKUP(A2237,'Step 1.2 Raw OAT Data'!$A:$B,2)</f>
        <v>#N/A</v>
      </c>
    </row>
    <row r="2238" spans="1:3" x14ac:dyDescent="0.25">
      <c r="A2238" s="32" t="str">
        <f>IF(ISBLANK('Step 1.1 Raw Power Data'!A2238),"-",'Step 1.1 Raw Power Data'!A2238)</f>
        <v>-</v>
      </c>
      <c r="B2238" t="str">
        <f>IF(ISBLANK('Step 1.1 Raw Power Data'!B2238),"-",'Step 1.1 Raw Power Data'!B2238)</f>
        <v>-</v>
      </c>
      <c r="C2238" t="e">
        <f>VLOOKUP(A2238,'Step 1.2 Raw OAT Data'!$A:$B,2)</f>
        <v>#N/A</v>
      </c>
    </row>
    <row r="2239" spans="1:3" x14ac:dyDescent="0.25">
      <c r="A2239" s="32" t="str">
        <f>IF(ISBLANK('Step 1.1 Raw Power Data'!A2239),"-",'Step 1.1 Raw Power Data'!A2239)</f>
        <v>-</v>
      </c>
      <c r="B2239" t="str">
        <f>IF(ISBLANK('Step 1.1 Raw Power Data'!B2239),"-",'Step 1.1 Raw Power Data'!B2239)</f>
        <v>-</v>
      </c>
      <c r="C2239" t="e">
        <f>VLOOKUP(A2239,'Step 1.2 Raw OAT Data'!$A:$B,2)</f>
        <v>#N/A</v>
      </c>
    </row>
    <row r="2240" spans="1:3" x14ac:dyDescent="0.25">
      <c r="A2240" s="32" t="str">
        <f>IF(ISBLANK('Step 1.1 Raw Power Data'!A2240),"-",'Step 1.1 Raw Power Data'!A2240)</f>
        <v>-</v>
      </c>
      <c r="B2240" t="str">
        <f>IF(ISBLANK('Step 1.1 Raw Power Data'!B2240),"-",'Step 1.1 Raw Power Data'!B2240)</f>
        <v>-</v>
      </c>
      <c r="C2240" t="e">
        <f>VLOOKUP(A2240,'Step 1.2 Raw OAT Data'!$A:$B,2)</f>
        <v>#N/A</v>
      </c>
    </row>
    <row r="2241" spans="1:3" x14ac:dyDescent="0.25">
      <c r="A2241" s="32" t="str">
        <f>IF(ISBLANK('Step 1.1 Raw Power Data'!A2241),"-",'Step 1.1 Raw Power Data'!A2241)</f>
        <v>-</v>
      </c>
      <c r="B2241" t="str">
        <f>IF(ISBLANK('Step 1.1 Raw Power Data'!B2241),"-",'Step 1.1 Raw Power Data'!B2241)</f>
        <v>-</v>
      </c>
      <c r="C2241" t="e">
        <f>VLOOKUP(A2241,'Step 1.2 Raw OAT Data'!$A:$B,2)</f>
        <v>#N/A</v>
      </c>
    </row>
    <row r="2242" spans="1:3" x14ac:dyDescent="0.25">
      <c r="A2242" s="32" t="str">
        <f>IF(ISBLANK('Step 1.1 Raw Power Data'!A2242),"-",'Step 1.1 Raw Power Data'!A2242)</f>
        <v>-</v>
      </c>
      <c r="B2242" t="str">
        <f>IF(ISBLANK('Step 1.1 Raw Power Data'!B2242),"-",'Step 1.1 Raw Power Data'!B2242)</f>
        <v>-</v>
      </c>
      <c r="C2242" t="e">
        <f>VLOOKUP(A2242,'Step 1.2 Raw OAT Data'!$A:$B,2)</f>
        <v>#N/A</v>
      </c>
    </row>
    <row r="2243" spans="1:3" x14ac:dyDescent="0.25">
      <c r="A2243" s="32" t="str">
        <f>IF(ISBLANK('Step 1.1 Raw Power Data'!A2243),"-",'Step 1.1 Raw Power Data'!A2243)</f>
        <v>-</v>
      </c>
      <c r="B2243" t="str">
        <f>IF(ISBLANK('Step 1.1 Raw Power Data'!B2243),"-",'Step 1.1 Raw Power Data'!B2243)</f>
        <v>-</v>
      </c>
      <c r="C2243" t="e">
        <f>VLOOKUP(A2243,'Step 1.2 Raw OAT Data'!$A:$B,2)</f>
        <v>#N/A</v>
      </c>
    </row>
    <row r="2244" spans="1:3" x14ac:dyDescent="0.25">
      <c r="A2244" s="32" t="str">
        <f>IF(ISBLANK('Step 1.1 Raw Power Data'!A2244),"-",'Step 1.1 Raw Power Data'!A2244)</f>
        <v>-</v>
      </c>
      <c r="B2244" t="str">
        <f>IF(ISBLANK('Step 1.1 Raw Power Data'!B2244),"-",'Step 1.1 Raw Power Data'!B2244)</f>
        <v>-</v>
      </c>
      <c r="C2244" t="e">
        <f>VLOOKUP(A2244,'Step 1.2 Raw OAT Data'!$A:$B,2)</f>
        <v>#N/A</v>
      </c>
    </row>
    <row r="2245" spans="1:3" x14ac:dyDescent="0.25">
      <c r="A2245" s="32" t="str">
        <f>IF(ISBLANK('Step 1.1 Raw Power Data'!A2245),"-",'Step 1.1 Raw Power Data'!A2245)</f>
        <v>-</v>
      </c>
      <c r="B2245" t="str">
        <f>IF(ISBLANK('Step 1.1 Raw Power Data'!B2245),"-",'Step 1.1 Raw Power Data'!B2245)</f>
        <v>-</v>
      </c>
      <c r="C2245" t="e">
        <f>VLOOKUP(A2245,'Step 1.2 Raw OAT Data'!$A:$B,2)</f>
        <v>#N/A</v>
      </c>
    </row>
    <row r="2246" spans="1:3" x14ac:dyDescent="0.25">
      <c r="A2246" s="32" t="str">
        <f>IF(ISBLANK('Step 1.1 Raw Power Data'!A2246),"-",'Step 1.1 Raw Power Data'!A2246)</f>
        <v>-</v>
      </c>
      <c r="B2246" t="str">
        <f>IF(ISBLANK('Step 1.1 Raw Power Data'!B2246),"-",'Step 1.1 Raw Power Data'!B2246)</f>
        <v>-</v>
      </c>
      <c r="C2246" t="e">
        <f>VLOOKUP(A2246,'Step 1.2 Raw OAT Data'!$A:$B,2)</f>
        <v>#N/A</v>
      </c>
    </row>
    <row r="2247" spans="1:3" x14ac:dyDescent="0.25">
      <c r="A2247" s="32" t="str">
        <f>IF(ISBLANK('Step 1.1 Raw Power Data'!A2247),"-",'Step 1.1 Raw Power Data'!A2247)</f>
        <v>-</v>
      </c>
      <c r="B2247" t="str">
        <f>IF(ISBLANK('Step 1.1 Raw Power Data'!B2247),"-",'Step 1.1 Raw Power Data'!B2247)</f>
        <v>-</v>
      </c>
      <c r="C2247" t="e">
        <f>VLOOKUP(A2247,'Step 1.2 Raw OAT Data'!$A:$B,2)</f>
        <v>#N/A</v>
      </c>
    </row>
    <row r="2248" spans="1:3" x14ac:dyDescent="0.25">
      <c r="A2248" s="32" t="str">
        <f>IF(ISBLANK('Step 1.1 Raw Power Data'!A2248),"-",'Step 1.1 Raw Power Data'!A2248)</f>
        <v>-</v>
      </c>
      <c r="B2248" t="str">
        <f>IF(ISBLANK('Step 1.1 Raw Power Data'!B2248),"-",'Step 1.1 Raw Power Data'!B2248)</f>
        <v>-</v>
      </c>
      <c r="C2248" t="e">
        <f>VLOOKUP(A2248,'Step 1.2 Raw OAT Data'!$A:$B,2)</f>
        <v>#N/A</v>
      </c>
    </row>
    <row r="2249" spans="1:3" x14ac:dyDescent="0.25">
      <c r="A2249" s="32" t="str">
        <f>IF(ISBLANK('Step 1.1 Raw Power Data'!A2249),"-",'Step 1.1 Raw Power Data'!A2249)</f>
        <v>-</v>
      </c>
      <c r="B2249" t="str">
        <f>IF(ISBLANK('Step 1.1 Raw Power Data'!B2249),"-",'Step 1.1 Raw Power Data'!B2249)</f>
        <v>-</v>
      </c>
      <c r="C2249" t="e">
        <f>VLOOKUP(A2249,'Step 1.2 Raw OAT Data'!$A:$B,2)</f>
        <v>#N/A</v>
      </c>
    </row>
    <row r="2250" spans="1:3" x14ac:dyDescent="0.25">
      <c r="A2250" s="32" t="str">
        <f>IF(ISBLANK('Step 1.1 Raw Power Data'!A2250),"-",'Step 1.1 Raw Power Data'!A2250)</f>
        <v>-</v>
      </c>
      <c r="B2250" t="str">
        <f>IF(ISBLANK('Step 1.1 Raw Power Data'!B2250),"-",'Step 1.1 Raw Power Data'!B2250)</f>
        <v>-</v>
      </c>
      <c r="C2250" t="e">
        <f>VLOOKUP(A2250,'Step 1.2 Raw OAT Data'!$A:$B,2)</f>
        <v>#N/A</v>
      </c>
    </row>
    <row r="2251" spans="1:3" x14ac:dyDescent="0.25">
      <c r="A2251" s="32" t="str">
        <f>IF(ISBLANK('Step 1.1 Raw Power Data'!A2251),"-",'Step 1.1 Raw Power Data'!A2251)</f>
        <v>-</v>
      </c>
      <c r="B2251" t="str">
        <f>IF(ISBLANK('Step 1.1 Raw Power Data'!B2251),"-",'Step 1.1 Raw Power Data'!B2251)</f>
        <v>-</v>
      </c>
      <c r="C2251" t="e">
        <f>VLOOKUP(A2251,'Step 1.2 Raw OAT Data'!$A:$B,2)</f>
        <v>#N/A</v>
      </c>
    </row>
    <row r="2252" spans="1:3" x14ac:dyDescent="0.25">
      <c r="A2252" s="32" t="str">
        <f>IF(ISBLANK('Step 1.1 Raw Power Data'!A2252),"-",'Step 1.1 Raw Power Data'!A2252)</f>
        <v>-</v>
      </c>
      <c r="B2252" t="str">
        <f>IF(ISBLANK('Step 1.1 Raw Power Data'!B2252),"-",'Step 1.1 Raw Power Data'!B2252)</f>
        <v>-</v>
      </c>
      <c r="C2252" t="e">
        <f>VLOOKUP(A2252,'Step 1.2 Raw OAT Data'!$A:$B,2)</f>
        <v>#N/A</v>
      </c>
    </row>
    <row r="2253" spans="1:3" x14ac:dyDescent="0.25">
      <c r="A2253" s="32" t="str">
        <f>IF(ISBLANK('Step 1.1 Raw Power Data'!A2253),"-",'Step 1.1 Raw Power Data'!A2253)</f>
        <v>-</v>
      </c>
      <c r="B2253" t="str">
        <f>IF(ISBLANK('Step 1.1 Raw Power Data'!B2253),"-",'Step 1.1 Raw Power Data'!B2253)</f>
        <v>-</v>
      </c>
      <c r="C2253" t="e">
        <f>VLOOKUP(A2253,'Step 1.2 Raw OAT Data'!$A:$B,2)</f>
        <v>#N/A</v>
      </c>
    </row>
    <row r="2254" spans="1:3" x14ac:dyDescent="0.25">
      <c r="A2254" s="32" t="str">
        <f>IF(ISBLANK('Step 1.1 Raw Power Data'!A2254),"-",'Step 1.1 Raw Power Data'!A2254)</f>
        <v>-</v>
      </c>
      <c r="B2254" t="str">
        <f>IF(ISBLANK('Step 1.1 Raw Power Data'!B2254),"-",'Step 1.1 Raw Power Data'!B2254)</f>
        <v>-</v>
      </c>
      <c r="C2254" t="e">
        <f>VLOOKUP(A2254,'Step 1.2 Raw OAT Data'!$A:$B,2)</f>
        <v>#N/A</v>
      </c>
    </row>
    <row r="2255" spans="1:3" x14ac:dyDescent="0.25">
      <c r="A2255" s="32" t="str">
        <f>IF(ISBLANK('Step 1.1 Raw Power Data'!A2255),"-",'Step 1.1 Raw Power Data'!A2255)</f>
        <v>-</v>
      </c>
      <c r="B2255" t="str">
        <f>IF(ISBLANK('Step 1.1 Raw Power Data'!B2255),"-",'Step 1.1 Raw Power Data'!B2255)</f>
        <v>-</v>
      </c>
      <c r="C2255" t="e">
        <f>VLOOKUP(A2255,'Step 1.2 Raw OAT Data'!$A:$B,2)</f>
        <v>#N/A</v>
      </c>
    </row>
    <row r="2256" spans="1:3" x14ac:dyDescent="0.25">
      <c r="A2256" s="32" t="str">
        <f>IF(ISBLANK('Step 1.1 Raw Power Data'!A2256),"-",'Step 1.1 Raw Power Data'!A2256)</f>
        <v>-</v>
      </c>
      <c r="B2256" t="str">
        <f>IF(ISBLANK('Step 1.1 Raw Power Data'!B2256),"-",'Step 1.1 Raw Power Data'!B2256)</f>
        <v>-</v>
      </c>
      <c r="C2256" t="e">
        <f>VLOOKUP(A2256,'Step 1.2 Raw OAT Data'!$A:$B,2)</f>
        <v>#N/A</v>
      </c>
    </row>
    <row r="2257" spans="1:3" x14ac:dyDescent="0.25">
      <c r="A2257" s="32" t="str">
        <f>IF(ISBLANK('Step 1.1 Raw Power Data'!A2257),"-",'Step 1.1 Raw Power Data'!A2257)</f>
        <v>-</v>
      </c>
      <c r="B2257" t="str">
        <f>IF(ISBLANK('Step 1.1 Raw Power Data'!B2257),"-",'Step 1.1 Raw Power Data'!B2257)</f>
        <v>-</v>
      </c>
      <c r="C2257" t="e">
        <f>VLOOKUP(A2257,'Step 1.2 Raw OAT Data'!$A:$B,2)</f>
        <v>#N/A</v>
      </c>
    </row>
    <row r="2258" spans="1:3" x14ac:dyDescent="0.25">
      <c r="A2258" s="32" t="str">
        <f>IF(ISBLANK('Step 1.1 Raw Power Data'!A2258),"-",'Step 1.1 Raw Power Data'!A2258)</f>
        <v>-</v>
      </c>
      <c r="B2258" t="str">
        <f>IF(ISBLANK('Step 1.1 Raw Power Data'!B2258),"-",'Step 1.1 Raw Power Data'!B2258)</f>
        <v>-</v>
      </c>
      <c r="C2258" t="e">
        <f>VLOOKUP(A2258,'Step 1.2 Raw OAT Data'!$A:$B,2)</f>
        <v>#N/A</v>
      </c>
    </row>
    <row r="2259" spans="1:3" x14ac:dyDescent="0.25">
      <c r="A2259" s="32" t="str">
        <f>IF(ISBLANK('Step 1.1 Raw Power Data'!A2259),"-",'Step 1.1 Raw Power Data'!A2259)</f>
        <v>-</v>
      </c>
      <c r="B2259" t="str">
        <f>IF(ISBLANK('Step 1.1 Raw Power Data'!B2259),"-",'Step 1.1 Raw Power Data'!B2259)</f>
        <v>-</v>
      </c>
      <c r="C2259" t="e">
        <f>VLOOKUP(A2259,'Step 1.2 Raw OAT Data'!$A:$B,2)</f>
        <v>#N/A</v>
      </c>
    </row>
    <row r="2260" spans="1:3" x14ac:dyDescent="0.25">
      <c r="A2260" s="32" t="str">
        <f>IF(ISBLANK('Step 1.1 Raw Power Data'!A2260),"-",'Step 1.1 Raw Power Data'!A2260)</f>
        <v>-</v>
      </c>
      <c r="B2260" t="str">
        <f>IF(ISBLANK('Step 1.1 Raw Power Data'!B2260),"-",'Step 1.1 Raw Power Data'!B2260)</f>
        <v>-</v>
      </c>
      <c r="C2260" t="e">
        <f>VLOOKUP(A2260,'Step 1.2 Raw OAT Data'!$A:$B,2)</f>
        <v>#N/A</v>
      </c>
    </row>
    <row r="2261" spans="1:3" x14ac:dyDescent="0.25">
      <c r="A2261" s="32" t="str">
        <f>IF(ISBLANK('Step 1.1 Raw Power Data'!A2261),"-",'Step 1.1 Raw Power Data'!A2261)</f>
        <v>-</v>
      </c>
      <c r="B2261" t="str">
        <f>IF(ISBLANK('Step 1.1 Raw Power Data'!B2261),"-",'Step 1.1 Raw Power Data'!B2261)</f>
        <v>-</v>
      </c>
      <c r="C2261" t="e">
        <f>VLOOKUP(A2261,'Step 1.2 Raw OAT Data'!$A:$B,2)</f>
        <v>#N/A</v>
      </c>
    </row>
    <row r="2262" spans="1:3" x14ac:dyDescent="0.25">
      <c r="A2262" s="32" t="str">
        <f>IF(ISBLANK('Step 1.1 Raw Power Data'!A2262),"-",'Step 1.1 Raw Power Data'!A2262)</f>
        <v>-</v>
      </c>
      <c r="B2262" t="str">
        <f>IF(ISBLANK('Step 1.1 Raw Power Data'!B2262),"-",'Step 1.1 Raw Power Data'!B2262)</f>
        <v>-</v>
      </c>
      <c r="C2262" t="e">
        <f>VLOOKUP(A2262,'Step 1.2 Raw OAT Data'!$A:$B,2)</f>
        <v>#N/A</v>
      </c>
    </row>
    <row r="2263" spans="1:3" x14ac:dyDescent="0.25">
      <c r="A2263" s="32" t="str">
        <f>IF(ISBLANK('Step 1.1 Raw Power Data'!A2263),"-",'Step 1.1 Raw Power Data'!A2263)</f>
        <v>-</v>
      </c>
      <c r="B2263" t="str">
        <f>IF(ISBLANK('Step 1.1 Raw Power Data'!B2263),"-",'Step 1.1 Raw Power Data'!B2263)</f>
        <v>-</v>
      </c>
      <c r="C2263" t="e">
        <f>VLOOKUP(A2263,'Step 1.2 Raw OAT Data'!$A:$B,2)</f>
        <v>#N/A</v>
      </c>
    </row>
    <row r="2264" spans="1:3" x14ac:dyDescent="0.25">
      <c r="A2264" s="32" t="str">
        <f>IF(ISBLANK('Step 1.1 Raw Power Data'!A2264),"-",'Step 1.1 Raw Power Data'!A2264)</f>
        <v>-</v>
      </c>
      <c r="B2264" t="str">
        <f>IF(ISBLANK('Step 1.1 Raw Power Data'!B2264),"-",'Step 1.1 Raw Power Data'!B2264)</f>
        <v>-</v>
      </c>
      <c r="C2264" t="e">
        <f>VLOOKUP(A2264,'Step 1.2 Raw OAT Data'!$A:$B,2)</f>
        <v>#N/A</v>
      </c>
    </row>
    <row r="2265" spans="1:3" x14ac:dyDescent="0.25">
      <c r="A2265" s="32" t="str">
        <f>IF(ISBLANK('Step 1.1 Raw Power Data'!A2265),"-",'Step 1.1 Raw Power Data'!A2265)</f>
        <v>-</v>
      </c>
      <c r="B2265" t="str">
        <f>IF(ISBLANK('Step 1.1 Raw Power Data'!B2265),"-",'Step 1.1 Raw Power Data'!B2265)</f>
        <v>-</v>
      </c>
      <c r="C2265" t="e">
        <f>VLOOKUP(A2265,'Step 1.2 Raw OAT Data'!$A:$B,2)</f>
        <v>#N/A</v>
      </c>
    </row>
    <row r="2266" spans="1:3" x14ac:dyDescent="0.25">
      <c r="A2266" s="32" t="str">
        <f>IF(ISBLANK('Step 1.1 Raw Power Data'!A2266),"-",'Step 1.1 Raw Power Data'!A2266)</f>
        <v>-</v>
      </c>
      <c r="B2266" t="str">
        <f>IF(ISBLANK('Step 1.1 Raw Power Data'!B2266),"-",'Step 1.1 Raw Power Data'!B2266)</f>
        <v>-</v>
      </c>
      <c r="C2266" t="e">
        <f>VLOOKUP(A2266,'Step 1.2 Raw OAT Data'!$A:$B,2)</f>
        <v>#N/A</v>
      </c>
    </row>
    <row r="2267" spans="1:3" x14ac:dyDescent="0.25">
      <c r="A2267" s="32" t="str">
        <f>IF(ISBLANK('Step 1.1 Raw Power Data'!A2267),"-",'Step 1.1 Raw Power Data'!A2267)</f>
        <v>-</v>
      </c>
      <c r="B2267" t="str">
        <f>IF(ISBLANK('Step 1.1 Raw Power Data'!B2267),"-",'Step 1.1 Raw Power Data'!B2267)</f>
        <v>-</v>
      </c>
      <c r="C2267" t="e">
        <f>VLOOKUP(A2267,'Step 1.2 Raw OAT Data'!$A:$B,2)</f>
        <v>#N/A</v>
      </c>
    </row>
    <row r="2268" spans="1:3" x14ac:dyDescent="0.25">
      <c r="A2268" s="32" t="str">
        <f>IF(ISBLANK('Step 1.1 Raw Power Data'!A2268),"-",'Step 1.1 Raw Power Data'!A2268)</f>
        <v>-</v>
      </c>
      <c r="B2268" t="str">
        <f>IF(ISBLANK('Step 1.1 Raw Power Data'!B2268),"-",'Step 1.1 Raw Power Data'!B2268)</f>
        <v>-</v>
      </c>
      <c r="C2268" t="e">
        <f>VLOOKUP(A2268,'Step 1.2 Raw OAT Data'!$A:$B,2)</f>
        <v>#N/A</v>
      </c>
    </row>
    <row r="2269" spans="1:3" x14ac:dyDescent="0.25">
      <c r="A2269" s="32" t="str">
        <f>IF(ISBLANK('Step 1.1 Raw Power Data'!A2269),"-",'Step 1.1 Raw Power Data'!A2269)</f>
        <v>-</v>
      </c>
      <c r="B2269" t="str">
        <f>IF(ISBLANK('Step 1.1 Raw Power Data'!B2269),"-",'Step 1.1 Raw Power Data'!B2269)</f>
        <v>-</v>
      </c>
      <c r="C2269" t="e">
        <f>VLOOKUP(A2269,'Step 1.2 Raw OAT Data'!$A:$B,2)</f>
        <v>#N/A</v>
      </c>
    </row>
    <row r="2270" spans="1:3" x14ac:dyDescent="0.25">
      <c r="A2270" s="32" t="str">
        <f>IF(ISBLANK('Step 1.1 Raw Power Data'!A2270),"-",'Step 1.1 Raw Power Data'!A2270)</f>
        <v>-</v>
      </c>
      <c r="B2270" t="str">
        <f>IF(ISBLANK('Step 1.1 Raw Power Data'!B2270),"-",'Step 1.1 Raw Power Data'!B2270)</f>
        <v>-</v>
      </c>
      <c r="C2270" t="e">
        <f>VLOOKUP(A2270,'Step 1.2 Raw OAT Data'!$A:$B,2)</f>
        <v>#N/A</v>
      </c>
    </row>
    <row r="2271" spans="1:3" x14ac:dyDescent="0.25">
      <c r="A2271" s="32" t="str">
        <f>IF(ISBLANK('Step 1.1 Raw Power Data'!A2271),"-",'Step 1.1 Raw Power Data'!A2271)</f>
        <v>-</v>
      </c>
      <c r="B2271" t="str">
        <f>IF(ISBLANK('Step 1.1 Raw Power Data'!B2271),"-",'Step 1.1 Raw Power Data'!B2271)</f>
        <v>-</v>
      </c>
      <c r="C2271" t="e">
        <f>VLOOKUP(A2271,'Step 1.2 Raw OAT Data'!$A:$B,2)</f>
        <v>#N/A</v>
      </c>
    </row>
    <row r="2272" spans="1:3" x14ac:dyDescent="0.25">
      <c r="A2272" s="32" t="str">
        <f>IF(ISBLANK('Step 1.1 Raw Power Data'!A2272),"-",'Step 1.1 Raw Power Data'!A2272)</f>
        <v>-</v>
      </c>
      <c r="B2272" t="str">
        <f>IF(ISBLANK('Step 1.1 Raw Power Data'!B2272),"-",'Step 1.1 Raw Power Data'!B2272)</f>
        <v>-</v>
      </c>
      <c r="C2272" t="e">
        <f>VLOOKUP(A2272,'Step 1.2 Raw OAT Data'!$A:$B,2)</f>
        <v>#N/A</v>
      </c>
    </row>
    <row r="2273" spans="1:3" x14ac:dyDescent="0.25">
      <c r="A2273" s="32" t="str">
        <f>IF(ISBLANK('Step 1.1 Raw Power Data'!A2273),"-",'Step 1.1 Raw Power Data'!A2273)</f>
        <v>-</v>
      </c>
      <c r="B2273" t="str">
        <f>IF(ISBLANK('Step 1.1 Raw Power Data'!B2273),"-",'Step 1.1 Raw Power Data'!B2273)</f>
        <v>-</v>
      </c>
      <c r="C2273" t="e">
        <f>VLOOKUP(A2273,'Step 1.2 Raw OAT Data'!$A:$B,2)</f>
        <v>#N/A</v>
      </c>
    </row>
    <row r="2274" spans="1:3" x14ac:dyDescent="0.25">
      <c r="A2274" s="32" t="str">
        <f>IF(ISBLANK('Step 1.1 Raw Power Data'!A2274),"-",'Step 1.1 Raw Power Data'!A2274)</f>
        <v>-</v>
      </c>
      <c r="B2274" t="str">
        <f>IF(ISBLANK('Step 1.1 Raw Power Data'!B2274),"-",'Step 1.1 Raw Power Data'!B2274)</f>
        <v>-</v>
      </c>
      <c r="C2274" t="e">
        <f>VLOOKUP(A2274,'Step 1.2 Raw OAT Data'!$A:$B,2)</f>
        <v>#N/A</v>
      </c>
    </row>
    <row r="2275" spans="1:3" x14ac:dyDescent="0.25">
      <c r="A2275" s="32" t="str">
        <f>IF(ISBLANK('Step 1.1 Raw Power Data'!A2275),"-",'Step 1.1 Raw Power Data'!A2275)</f>
        <v>-</v>
      </c>
      <c r="B2275" t="str">
        <f>IF(ISBLANK('Step 1.1 Raw Power Data'!B2275),"-",'Step 1.1 Raw Power Data'!B2275)</f>
        <v>-</v>
      </c>
      <c r="C2275" t="e">
        <f>VLOOKUP(A2275,'Step 1.2 Raw OAT Data'!$A:$B,2)</f>
        <v>#N/A</v>
      </c>
    </row>
    <row r="2276" spans="1:3" x14ac:dyDescent="0.25">
      <c r="A2276" s="32" t="str">
        <f>IF(ISBLANK('Step 1.1 Raw Power Data'!A2276),"-",'Step 1.1 Raw Power Data'!A2276)</f>
        <v>-</v>
      </c>
      <c r="B2276" t="str">
        <f>IF(ISBLANK('Step 1.1 Raw Power Data'!B2276),"-",'Step 1.1 Raw Power Data'!B2276)</f>
        <v>-</v>
      </c>
      <c r="C2276" t="e">
        <f>VLOOKUP(A2276,'Step 1.2 Raw OAT Data'!$A:$B,2)</f>
        <v>#N/A</v>
      </c>
    </row>
    <row r="2277" spans="1:3" x14ac:dyDescent="0.25">
      <c r="A2277" s="32" t="str">
        <f>IF(ISBLANK('Step 1.1 Raw Power Data'!A2277),"-",'Step 1.1 Raw Power Data'!A2277)</f>
        <v>-</v>
      </c>
      <c r="B2277" t="str">
        <f>IF(ISBLANK('Step 1.1 Raw Power Data'!B2277),"-",'Step 1.1 Raw Power Data'!B2277)</f>
        <v>-</v>
      </c>
      <c r="C2277" t="e">
        <f>VLOOKUP(A2277,'Step 1.2 Raw OAT Data'!$A:$B,2)</f>
        <v>#N/A</v>
      </c>
    </row>
    <row r="2278" spans="1:3" x14ac:dyDescent="0.25">
      <c r="A2278" s="32" t="str">
        <f>IF(ISBLANK('Step 1.1 Raw Power Data'!A2278),"-",'Step 1.1 Raw Power Data'!A2278)</f>
        <v>-</v>
      </c>
      <c r="B2278" t="str">
        <f>IF(ISBLANK('Step 1.1 Raw Power Data'!B2278),"-",'Step 1.1 Raw Power Data'!B2278)</f>
        <v>-</v>
      </c>
      <c r="C2278" t="e">
        <f>VLOOKUP(A2278,'Step 1.2 Raw OAT Data'!$A:$B,2)</f>
        <v>#N/A</v>
      </c>
    </row>
    <row r="2279" spans="1:3" x14ac:dyDescent="0.25">
      <c r="A2279" s="32" t="str">
        <f>IF(ISBLANK('Step 1.1 Raw Power Data'!A2279),"-",'Step 1.1 Raw Power Data'!A2279)</f>
        <v>-</v>
      </c>
      <c r="B2279" t="str">
        <f>IF(ISBLANK('Step 1.1 Raw Power Data'!B2279),"-",'Step 1.1 Raw Power Data'!B2279)</f>
        <v>-</v>
      </c>
      <c r="C2279" t="e">
        <f>VLOOKUP(A2279,'Step 1.2 Raw OAT Data'!$A:$B,2)</f>
        <v>#N/A</v>
      </c>
    </row>
    <row r="2280" spans="1:3" x14ac:dyDescent="0.25">
      <c r="A2280" s="32" t="str">
        <f>IF(ISBLANK('Step 1.1 Raw Power Data'!A2280),"-",'Step 1.1 Raw Power Data'!A2280)</f>
        <v>-</v>
      </c>
      <c r="B2280" t="str">
        <f>IF(ISBLANK('Step 1.1 Raw Power Data'!B2280),"-",'Step 1.1 Raw Power Data'!B2280)</f>
        <v>-</v>
      </c>
      <c r="C2280" t="e">
        <f>VLOOKUP(A2280,'Step 1.2 Raw OAT Data'!$A:$B,2)</f>
        <v>#N/A</v>
      </c>
    </row>
    <row r="2281" spans="1:3" x14ac:dyDescent="0.25">
      <c r="A2281" s="32" t="str">
        <f>IF(ISBLANK('Step 1.1 Raw Power Data'!A2281),"-",'Step 1.1 Raw Power Data'!A2281)</f>
        <v>-</v>
      </c>
      <c r="B2281" t="str">
        <f>IF(ISBLANK('Step 1.1 Raw Power Data'!B2281),"-",'Step 1.1 Raw Power Data'!B2281)</f>
        <v>-</v>
      </c>
      <c r="C2281" t="e">
        <f>VLOOKUP(A2281,'Step 1.2 Raw OAT Data'!$A:$B,2)</f>
        <v>#N/A</v>
      </c>
    </row>
    <row r="2282" spans="1:3" x14ac:dyDescent="0.25">
      <c r="A2282" s="32" t="str">
        <f>IF(ISBLANK('Step 1.1 Raw Power Data'!A2282),"-",'Step 1.1 Raw Power Data'!A2282)</f>
        <v>-</v>
      </c>
      <c r="B2282" t="str">
        <f>IF(ISBLANK('Step 1.1 Raw Power Data'!B2282),"-",'Step 1.1 Raw Power Data'!B2282)</f>
        <v>-</v>
      </c>
      <c r="C2282" t="e">
        <f>VLOOKUP(A2282,'Step 1.2 Raw OAT Data'!$A:$B,2)</f>
        <v>#N/A</v>
      </c>
    </row>
    <row r="2283" spans="1:3" x14ac:dyDescent="0.25">
      <c r="A2283" s="32" t="str">
        <f>IF(ISBLANK('Step 1.1 Raw Power Data'!A2283),"-",'Step 1.1 Raw Power Data'!A2283)</f>
        <v>-</v>
      </c>
      <c r="B2283" t="str">
        <f>IF(ISBLANK('Step 1.1 Raw Power Data'!B2283),"-",'Step 1.1 Raw Power Data'!B2283)</f>
        <v>-</v>
      </c>
      <c r="C2283" t="e">
        <f>VLOOKUP(A2283,'Step 1.2 Raw OAT Data'!$A:$B,2)</f>
        <v>#N/A</v>
      </c>
    </row>
    <row r="2284" spans="1:3" x14ac:dyDescent="0.25">
      <c r="A2284" s="32" t="str">
        <f>IF(ISBLANK('Step 1.1 Raw Power Data'!A2284),"-",'Step 1.1 Raw Power Data'!A2284)</f>
        <v>-</v>
      </c>
      <c r="B2284" t="str">
        <f>IF(ISBLANK('Step 1.1 Raw Power Data'!B2284),"-",'Step 1.1 Raw Power Data'!B2284)</f>
        <v>-</v>
      </c>
      <c r="C2284" t="e">
        <f>VLOOKUP(A2284,'Step 1.2 Raw OAT Data'!$A:$B,2)</f>
        <v>#N/A</v>
      </c>
    </row>
    <row r="2285" spans="1:3" x14ac:dyDescent="0.25">
      <c r="A2285" s="32" t="str">
        <f>IF(ISBLANK('Step 1.1 Raw Power Data'!A2285),"-",'Step 1.1 Raw Power Data'!A2285)</f>
        <v>-</v>
      </c>
      <c r="B2285" t="str">
        <f>IF(ISBLANK('Step 1.1 Raw Power Data'!B2285),"-",'Step 1.1 Raw Power Data'!B2285)</f>
        <v>-</v>
      </c>
      <c r="C2285" t="e">
        <f>VLOOKUP(A2285,'Step 1.2 Raw OAT Data'!$A:$B,2)</f>
        <v>#N/A</v>
      </c>
    </row>
    <row r="2286" spans="1:3" x14ac:dyDescent="0.25">
      <c r="A2286" s="32" t="str">
        <f>IF(ISBLANK('Step 1.1 Raw Power Data'!A2286),"-",'Step 1.1 Raw Power Data'!A2286)</f>
        <v>-</v>
      </c>
      <c r="B2286" t="str">
        <f>IF(ISBLANK('Step 1.1 Raw Power Data'!B2286),"-",'Step 1.1 Raw Power Data'!B2286)</f>
        <v>-</v>
      </c>
      <c r="C2286" t="e">
        <f>VLOOKUP(A2286,'Step 1.2 Raw OAT Data'!$A:$B,2)</f>
        <v>#N/A</v>
      </c>
    </row>
    <row r="2287" spans="1:3" x14ac:dyDescent="0.25">
      <c r="A2287" s="32" t="str">
        <f>IF(ISBLANK('Step 1.1 Raw Power Data'!A2287),"-",'Step 1.1 Raw Power Data'!A2287)</f>
        <v>-</v>
      </c>
      <c r="B2287" t="str">
        <f>IF(ISBLANK('Step 1.1 Raw Power Data'!B2287),"-",'Step 1.1 Raw Power Data'!B2287)</f>
        <v>-</v>
      </c>
      <c r="C2287" t="e">
        <f>VLOOKUP(A2287,'Step 1.2 Raw OAT Data'!$A:$B,2)</f>
        <v>#N/A</v>
      </c>
    </row>
    <row r="2288" spans="1:3" x14ac:dyDescent="0.25">
      <c r="A2288" s="32" t="str">
        <f>IF(ISBLANK('Step 1.1 Raw Power Data'!A2288),"-",'Step 1.1 Raw Power Data'!A2288)</f>
        <v>-</v>
      </c>
      <c r="B2288" t="str">
        <f>IF(ISBLANK('Step 1.1 Raw Power Data'!B2288),"-",'Step 1.1 Raw Power Data'!B2288)</f>
        <v>-</v>
      </c>
      <c r="C2288" t="e">
        <f>VLOOKUP(A2288,'Step 1.2 Raw OAT Data'!$A:$B,2)</f>
        <v>#N/A</v>
      </c>
    </row>
    <row r="2289" spans="1:3" x14ac:dyDescent="0.25">
      <c r="A2289" s="32" t="str">
        <f>IF(ISBLANK('Step 1.1 Raw Power Data'!A2289),"-",'Step 1.1 Raw Power Data'!A2289)</f>
        <v>-</v>
      </c>
      <c r="B2289" t="str">
        <f>IF(ISBLANK('Step 1.1 Raw Power Data'!B2289),"-",'Step 1.1 Raw Power Data'!B2289)</f>
        <v>-</v>
      </c>
      <c r="C2289" t="e">
        <f>VLOOKUP(A2289,'Step 1.2 Raw OAT Data'!$A:$B,2)</f>
        <v>#N/A</v>
      </c>
    </row>
    <row r="2290" spans="1:3" x14ac:dyDescent="0.25">
      <c r="A2290" s="32" t="str">
        <f>IF(ISBLANK('Step 1.1 Raw Power Data'!A2290),"-",'Step 1.1 Raw Power Data'!A2290)</f>
        <v>-</v>
      </c>
      <c r="B2290" t="str">
        <f>IF(ISBLANK('Step 1.1 Raw Power Data'!B2290),"-",'Step 1.1 Raw Power Data'!B2290)</f>
        <v>-</v>
      </c>
      <c r="C2290" t="e">
        <f>VLOOKUP(A2290,'Step 1.2 Raw OAT Data'!$A:$B,2)</f>
        <v>#N/A</v>
      </c>
    </row>
    <row r="2291" spans="1:3" x14ac:dyDescent="0.25">
      <c r="A2291" s="32" t="str">
        <f>IF(ISBLANK('Step 1.1 Raw Power Data'!A2291),"-",'Step 1.1 Raw Power Data'!A2291)</f>
        <v>-</v>
      </c>
      <c r="B2291" t="str">
        <f>IF(ISBLANK('Step 1.1 Raw Power Data'!B2291),"-",'Step 1.1 Raw Power Data'!B2291)</f>
        <v>-</v>
      </c>
      <c r="C2291" t="e">
        <f>VLOOKUP(A2291,'Step 1.2 Raw OAT Data'!$A:$B,2)</f>
        <v>#N/A</v>
      </c>
    </row>
    <row r="2292" spans="1:3" x14ac:dyDescent="0.25">
      <c r="A2292" s="32" t="str">
        <f>IF(ISBLANK('Step 1.1 Raw Power Data'!A2292),"-",'Step 1.1 Raw Power Data'!A2292)</f>
        <v>-</v>
      </c>
      <c r="B2292" t="str">
        <f>IF(ISBLANK('Step 1.1 Raw Power Data'!B2292),"-",'Step 1.1 Raw Power Data'!B2292)</f>
        <v>-</v>
      </c>
      <c r="C2292" t="e">
        <f>VLOOKUP(A2292,'Step 1.2 Raw OAT Data'!$A:$B,2)</f>
        <v>#N/A</v>
      </c>
    </row>
    <row r="2293" spans="1:3" x14ac:dyDescent="0.25">
      <c r="A2293" s="32" t="str">
        <f>IF(ISBLANK('Step 1.1 Raw Power Data'!A2293),"-",'Step 1.1 Raw Power Data'!A2293)</f>
        <v>-</v>
      </c>
      <c r="B2293" t="str">
        <f>IF(ISBLANK('Step 1.1 Raw Power Data'!B2293),"-",'Step 1.1 Raw Power Data'!B2293)</f>
        <v>-</v>
      </c>
      <c r="C2293" t="e">
        <f>VLOOKUP(A2293,'Step 1.2 Raw OAT Data'!$A:$B,2)</f>
        <v>#N/A</v>
      </c>
    </row>
    <row r="2294" spans="1:3" x14ac:dyDescent="0.25">
      <c r="A2294" s="32" t="str">
        <f>IF(ISBLANK('Step 1.1 Raw Power Data'!A2294),"-",'Step 1.1 Raw Power Data'!A2294)</f>
        <v>-</v>
      </c>
      <c r="B2294" t="str">
        <f>IF(ISBLANK('Step 1.1 Raw Power Data'!B2294),"-",'Step 1.1 Raw Power Data'!B2294)</f>
        <v>-</v>
      </c>
      <c r="C2294" t="e">
        <f>VLOOKUP(A2294,'Step 1.2 Raw OAT Data'!$A:$B,2)</f>
        <v>#N/A</v>
      </c>
    </row>
    <row r="2295" spans="1:3" x14ac:dyDescent="0.25">
      <c r="A2295" s="32" t="str">
        <f>IF(ISBLANK('Step 1.1 Raw Power Data'!A2295),"-",'Step 1.1 Raw Power Data'!A2295)</f>
        <v>-</v>
      </c>
      <c r="B2295" t="str">
        <f>IF(ISBLANK('Step 1.1 Raw Power Data'!B2295),"-",'Step 1.1 Raw Power Data'!B2295)</f>
        <v>-</v>
      </c>
      <c r="C2295" t="e">
        <f>VLOOKUP(A2295,'Step 1.2 Raw OAT Data'!$A:$B,2)</f>
        <v>#N/A</v>
      </c>
    </row>
    <row r="2296" spans="1:3" x14ac:dyDescent="0.25">
      <c r="A2296" s="32" t="str">
        <f>IF(ISBLANK('Step 1.1 Raw Power Data'!A2296),"-",'Step 1.1 Raw Power Data'!A2296)</f>
        <v>-</v>
      </c>
      <c r="B2296" t="str">
        <f>IF(ISBLANK('Step 1.1 Raw Power Data'!B2296),"-",'Step 1.1 Raw Power Data'!B2296)</f>
        <v>-</v>
      </c>
      <c r="C2296" t="e">
        <f>VLOOKUP(A2296,'Step 1.2 Raw OAT Data'!$A:$B,2)</f>
        <v>#N/A</v>
      </c>
    </row>
    <row r="2297" spans="1:3" x14ac:dyDescent="0.25">
      <c r="A2297" s="32" t="str">
        <f>IF(ISBLANK('Step 1.1 Raw Power Data'!A2297),"-",'Step 1.1 Raw Power Data'!A2297)</f>
        <v>-</v>
      </c>
      <c r="B2297" t="str">
        <f>IF(ISBLANK('Step 1.1 Raw Power Data'!B2297),"-",'Step 1.1 Raw Power Data'!B2297)</f>
        <v>-</v>
      </c>
      <c r="C2297" t="e">
        <f>VLOOKUP(A2297,'Step 1.2 Raw OAT Data'!$A:$B,2)</f>
        <v>#N/A</v>
      </c>
    </row>
    <row r="2298" spans="1:3" x14ac:dyDescent="0.25">
      <c r="A2298" s="32" t="str">
        <f>IF(ISBLANK('Step 1.1 Raw Power Data'!A2298),"-",'Step 1.1 Raw Power Data'!A2298)</f>
        <v>-</v>
      </c>
      <c r="B2298" t="str">
        <f>IF(ISBLANK('Step 1.1 Raw Power Data'!B2298),"-",'Step 1.1 Raw Power Data'!B2298)</f>
        <v>-</v>
      </c>
      <c r="C2298" t="e">
        <f>VLOOKUP(A2298,'Step 1.2 Raw OAT Data'!$A:$B,2)</f>
        <v>#N/A</v>
      </c>
    </row>
    <row r="2299" spans="1:3" x14ac:dyDescent="0.25">
      <c r="A2299" s="32" t="str">
        <f>IF(ISBLANK('Step 1.1 Raw Power Data'!A2299),"-",'Step 1.1 Raw Power Data'!A2299)</f>
        <v>-</v>
      </c>
      <c r="B2299" t="str">
        <f>IF(ISBLANK('Step 1.1 Raw Power Data'!B2299),"-",'Step 1.1 Raw Power Data'!B2299)</f>
        <v>-</v>
      </c>
      <c r="C2299" t="e">
        <f>VLOOKUP(A2299,'Step 1.2 Raw OAT Data'!$A:$B,2)</f>
        <v>#N/A</v>
      </c>
    </row>
    <row r="2300" spans="1:3" x14ac:dyDescent="0.25">
      <c r="A2300" s="32" t="str">
        <f>IF(ISBLANK('Step 1.1 Raw Power Data'!A2300),"-",'Step 1.1 Raw Power Data'!A2300)</f>
        <v>-</v>
      </c>
      <c r="B2300" t="str">
        <f>IF(ISBLANK('Step 1.1 Raw Power Data'!B2300),"-",'Step 1.1 Raw Power Data'!B2300)</f>
        <v>-</v>
      </c>
      <c r="C2300" t="e">
        <f>VLOOKUP(A2300,'Step 1.2 Raw OAT Data'!$A:$B,2)</f>
        <v>#N/A</v>
      </c>
    </row>
    <row r="2301" spans="1:3" x14ac:dyDescent="0.25">
      <c r="A2301" s="32" t="str">
        <f>IF(ISBLANK('Step 1.1 Raw Power Data'!A2301),"-",'Step 1.1 Raw Power Data'!A2301)</f>
        <v>-</v>
      </c>
      <c r="B2301" t="str">
        <f>IF(ISBLANK('Step 1.1 Raw Power Data'!B2301),"-",'Step 1.1 Raw Power Data'!B2301)</f>
        <v>-</v>
      </c>
      <c r="C2301" t="e">
        <f>VLOOKUP(A2301,'Step 1.2 Raw OAT Data'!$A:$B,2)</f>
        <v>#N/A</v>
      </c>
    </row>
    <row r="2302" spans="1:3" x14ac:dyDescent="0.25">
      <c r="A2302" s="32" t="str">
        <f>IF(ISBLANK('Step 1.1 Raw Power Data'!A2302),"-",'Step 1.1 Raw Power Data'!A2302)</f>
        <v>-</v>
      </c>
      <c r="B2302" t="str">
        <f>IF(ISBLANK('Step 1.1 Raw Power Data'!B2302),"-",'Step 1.1 Raw Power Data'!B2302)</f>
        <v>-</v>
      </c>
      <c r="C2302" t="e">
        <f>VLOOKUP(A2302,'Step 1.2 Raw OAT Data'!$A:$B,2)</f>
        <v>#N/A</v>
      </c>
    </row>
    <row r="2303" spans="1:3" x14ac:dyDescent="0.25">
      <c r="A2303" s="32" t="str">
        <f>IF(ISBLANK('Step 1.1 Raw Power Data'!A2303),"-",'Step 1.1 Raw Power Data'!A2303)</f>
        <v>-</v>
      </c>
      <c r="B2303" t="str">
        <f>IF(ISBLANK('Step 1.1 Raw Power Data'!B2303),"-",'Step 1.1 Raw Power Data'!B2303)</f>
        <v>-</v>
      </c>
      <c r="C2303" t="e">
        <f>VLOOKUP(A2303,'Step 1.2 Raw OAT Data'!$A:$B,2)</f>
        <v>#N/A</v>
      </c>
    </row>
    <row r="2304" spans="1:3" x14ac:dyDescent="0.25">
      <c r="A2304" s="32" t="str">
        <f>IF(ISBLANK('Step 1.1 Raw Power Data'!A2304),"-",'Step 1.1 Raw Power Data'!A2304)</f>
        <v>-</v>
      </c>
      <c r="B2304" t="str">
        <f>IF(ISBLANK('Step 1.1 Raw Power Data'!B2304),"-",'Step 1.1 Raw Power Data'!B2304)</f>
        <v>-</v>
      </c>
      <c r="C2304" t="e">
        <f>VLOOKUP(A2304,'Step 1.2 Raw OAT Data'!$A:$B,2)</f>
        <v>#N/A</v>
      </c>
    </row>
    <row r="2305" spans="1:3" x14ac:dyDescent="0.25">
      <c r="A2305" s="32" t="str">
        <f>IF(ISBLANK('Step 1.1 Raw Power Data'!A2305),"-",'Step 1.1 Raw Power Data'!A2305)</f>
        <v>-</v>
      </c>
      <c r="B2305" t="str">
        <f>IF(ISBLANK('Step 1.1 Raw Power Data'!B2305),"-",'Step 1.1 Raw Power Data'!B2305)</f>
        <v>-</v>
      </c>
      <c r="C2305" t="e">
        <f>VLOOKUP(A2305,'Step 1.2 Raw OAT Data'!$A:$B,2)</f>
        <v>#N/A</v>
      </c>
    </row>
    <row r="2306" spans="1:3" x14ac:dyDescent="0.25">
      <c r="A2306" s="32" t="str">
        <f>IF(ISBLANK('Step 1.1 Raw Power Data'!A2306),"-",'Step 1.1 Raw Power Data'!A2306)</f>
        <v>-</v>
      </c>
      <c r="B2306" t="str">
        <f>IF(ISBLANK('Step 1.1 Raw Power Data'!B2306),"-",'Step 1.1 Raw Power Data'!B2306)</f>
        <v>-</v>
      </c>
      <c r="C2306" t="e">
        <f>VLOOKUP(A2306,'Step 1.2 Raw OAT Data'!$A:$B,2)</f>
        <v>#N/A</v>
      </c>
    </row>
    <row r="2307" spans="1:3" x14ac:dyDescent="0.25">
      <c r="A2307" s="32" t="str">
        <f>IF(ISBLANK('Step 1.1 Raw Power Data'!A2307),"-",'Step 1.1 Raw Power Data'!A2307)</f>
        <v>-</v>
      </c>
      <c r="B2307" t="str">
        <f>IF(ISBLANK('Step 1.1 Raw Power Data'!B2307),"-",'Step 1.1 Raw Power Data'!B2307)</f>
        <v>-</v>
      </c>
      <c r="C2307" t="e">
        <f>VLOOKUP(A2307,'Step 1.2 Raw OAT Data'!$A:$B,2)</f>
        <v>#N/A</v>
      </c>
    </row>
    <row r="2308" spans="1:3" x14ac:dyDescent="0.25">
      <c r="A2308" s="32" t="str">
        <f>IF(ISBLANK('Step 1.1 Raw Power Data'!A2308),"-",'Step 1.1 Raw Power Data'!A2308)</f>
        <v>-</v>
      </c>
      <c r="B2308" t="str">
        <f>IF(ISBLANK('Step 1.1 Raw Power Data'!B2308),"-",'Step 1.1 Raw Power Data'!B2308)</f>
        <v>-</v>
      </c>
      <c r="C2308" t="e">
        <f>VLOOKUP(A2308,'Step 1.2 Raw OAT Data'!$A:$B,2)</f>
        <v>#N/A</v>
      </c>
    </row>
    <row r="2309" spans="1:3" x14ac:dyDescent="0.25">
      <c r="A2309" s="32" t="str">
        <f>IF(ISBLANK('Step 1.1 Raw Power Data'!A2309),"-",'Step 1.1 Raw Power Data'!A2309)</f>
        <v>-</v>
      </c>
      <c r="B2309" t="str">
        <f>IF(ISBLANK('Step 1.1 Raw Power Data'!B2309),"-",'Step 1.1 Raw Power Data'!B2309)</f>
        <v>-</v>
      </c>
      <c r="C2309" t="e">
        <f>VLOOKUP(A2309,'Step 1.2 Raw OAT Data'!$A:$B,2)</f>
        <v>#N/A</v>
      </c>
    </row>
    <row r="2310" spans="1:3" x14ac:dyDescent="0.25">
      <c r="A2310" s="32" t="str">
        <f>IF(ISBLANK('Step 1.1 Raw Power Data'!A2310),"-",'Step 1.1 Raw Power Data'!A2310)</f>
        <v>-</v>
      </c>
      <c r="B2310" t="str">
        <f>IF(ISBLANK('Step 1.1 Raw Power Data'!B2310),"-",'Step 1.1 Raw Power Data'!B2310)</f>
        <v>-</v>
      </c>
      <c r="C2310" t="e">
        <f>VLOOKUP(A2310,'Step 1.2 Raw OAT Data'!$A:$B,2)</f>
        <v>#N/A</v>
      </c>
    </row>
    <row r="2311" spans="1:3" x14ac:dyDescent="0.25">
      <c r="A2311" s="32" t="str">
        <f>IF(ISBLANK('Step 1.1 Raw Power Data'!A2311),"-",'Step 1.1 Raw Power Data'!A2311)</f>
        <v>-</v>
      </c>
      <c r="B2311" t="str">
        <f>IF(ISBLANK('Step 1.1 Raw Power Data'!B2311),"-",'Step 1.1 Raw Power Data'!B2311)</f>
        <v>-</v>
      </c>
      <c r="C2311" t="e">
        <f>VLOOKUP(A2311,'Step 1.2 Raw OAT Data'!$A:$B,2)</f>
        <v>#N/A</v>
      </c>
    </row>
    <row r="2312" spans="1:3" x14ac:dyDescent="0.25">
      <c r="A2312" s="32" t="str">
        <f>IF(ISBLANK('Step 1.1 Raw Power Data'!A2312),"-",'Step 1.1 Raw Power Data'!A2312)</f>
        <v>-</v>
      </c>
      <c r="B2312" t="str">
        <f>IF(ISBLANK('Step 1.1 Raw Power Data'!B2312),"-",'Step 1.1 Raw Power Data'!B2312)</f>
        <v>-</v>
      </c>
      <c r="C2312" t="e">
        <f>VLOOKUP(A2312,'Step 1.2 Raw OAT Data'!$A:$B,2)</f>
        <v>#N/A</v>
      </c>
    </row>
    <row r="2313" spans="1:3" x14ac:dyDescent="0.25">
      <c r="A2313" s="32" t="str">
        <f>IF(ISBLANK('Step 1.1 Raw Power Data'!A2313),"-",'Step 1.1 Raw Power Data'!A2313)</f>
        <v>-</v>
      </c>
      <c r="B2313" t="str">
        <f>IF(ISBLANK('Step 1.1 Raw Power Data'!B2313),"-",'Step 1.1 Raw Power Data'!B2313)</f>
        <v>-</v>
      </c>
      <c r="C2313" t="e">
        <f>VLOOKUP(A2313,'Step 1.2 Raw OAT Data'!$A:$B,2)</f>
        <v>#N/A</v>
      </c>
    </row>
    <row r="2314" spans="1:3" x14ac:dyDescent="0.25">
      <c r="A2314" s="32" t="str">
        <f>IF(ISBLANK('Step 1.1 Raw Power Data'!A2314),"-",'Step 1.1 Raw Power Data'!A2314)</f>
        <v>-</v>
      </c>
      <c r="B2314" t="str">
        <f>IF(ISBLANK('Step 1.1 Raw Power Data'!B2314),"-",'Step 1.1 Raw Power Data'!B2314)</f>
        <v>-</v>
      </c>
      <c r="C2314" t="e">
        <f>VLOOKUP(A2314,'Step 1.2 Raw OAT Data'!$A:$B,2)</f>
        <v>#N/A</v>
      </c>
    </row>
    <row r="2315" spans="1:3" x14ac:dyDescent="0.25">
      <c r="A2315" s="32" t="str">
        <f>IF(ISBLANK('Step 1.1 Raw Power Data'!A2315),"-",'Step 1.1 Raw Power Data'!A2315)</f>
        <v>-</v>
      </c>
      <c r="B2315" t="str">
        <f>IF(ISBLANK('Step 1.1 Raw Power Data'!B2315),"-",'Step 1.1 Raw Power Data'!B2315)</f>
        <v>-</v>
      </c>
      <c r="C2315" t="e">
        <f>VLOOKUP(A2315,'Step 1.2 Raw OAT Data'!$A:$B,2)</f>
        <v>#N/A</v>
      </c>
    </row>
    <row r="2316" spans="1:3" x14ac:dyDescent="0.25">
      <c r="A2316" s="32" t="str">
        <f>IF(ISBLANK('Step 1.1 Raw Power Data'!A2316),"-",'Step 1.1 Raw Power Data'!A2316)</f>
        <v>-</v>
      </c>
      <c r="B2316" t="str">
        <f>IF(ISBLANK('Step 1.1 Raw Power Data'!B2316),"-",'Step 1.1 Raw Power Data'!B2316)</f>
        <v>-</v>
      </c>
      <c r="C2316" t="e">
        <f>VLOOKUP(A2316,'Step 1.2 Raw OAT Data'!$A:$B,2)</f>
        <v>#N/A</v>
      </c>
    </row>
    <row r="2317" spans="1:3" x14ac:dyDescent="0.25">
      <c r="A2317" s="32" t="str">
        <f>IF(ISBLANK('Step 1.1 Raw Power Data'!A2317),"-",'Step 1.1 Raw Power Data'!A2317)</f>
        <v>-</v>
      </c>
      <c r="B2317" t="str">
        <f>IF(ISBLANK('Step 1.1 Raw Power Data'!B2317),"-",'Step 1.1 Raw Power Data'!B2317)</f>
        <v>-</v>
      </c>
      <c r="C2317" t="e">
        <f>VLOOKUP(A2317,'Step 1.2 Raw OAT Data'!$A:$B,2)</f>
        <v>#N/A</v>
      </c>
    </row>
    <row r="2318" spans="1:3" x14ac:dyDescent="0.25">
      <c r="A2318" s="32" t="str">
        <f>IF(ISBLANK('Step 1.1 Raw Power Data'!A2318),"-",'Step 1.1 Raw Power Data'!A2318)</f>
        <v>-</v>
      </c>
      <c r="B2318" t="str">
        <f>IF(ISBLANK('Step 1.1 Raw Power Data'!B2318),"-",'Step 1.1 Raw Power Data'!B2318)</f>
        <v>-</v>
      </c>
      <c r="C2318" t="e">
        <f>VLOOKUP(A2318,'Step 1.2 Raw OAT Data'!$A:$B,2)</f>
        <v>#N/A</v>
      </c>
    </row>
    <row r="2319" spans="1:3" x14ac:dyDescent="0.25">
      <c r="A2319" s="32" t="str">
        <f>IF(ISBLANK('Step 1.1 Raw Power Data'!A2319),"-",'Step 1.1 Raw Power Data'!A2319)</f>
        <v>-</v>
      </c>
      <c r="B2319" t="str">
        <f>IF(ISBLANK('Step 1.1 Raw Power Data'!B2319),"-",'Step 1.1 Raw Power Data'!B2319)</f>
        <v>-</v>
      </c>
      <c r="C2319" t="e">
        <f>VLOOKUP(A2319,'Step 1.2 Raw OAT Data'!$A:$B,2)</f>
        <v>#N/A</v>
      </c>
    </row>
    <row r="2320" spans="1:3" x14ac:dyDescent="0.25">
      <c r="A2320" s="32" t="str">
        <f>IF(ISBLANK('Step 1.1 Raw Power Data'!A2320),"-",'Step 1.1 Raw Power Data'!A2320)</f>
        <v>-</v>
      </c>
      <c r="B2320" t="str">
        <f>IF(ISBLANK('Step 1.1 Raw Power Data'!B2320),"-",'Step 1.1 Raw Power Data'!B2320)</f>
        <v>-</v>
      </c>
      <c r="C2320" t="e">
        <f>VLOOKUP(A2320,'Step 1.2 Raw OAT Data'!$A:$B,2)</f>
        <v>#N/A</v>
      </c>
    </row>
    <row r="2321" spans="1:3" x14ac:dyDescent="0.25">
      <c r="A2321" s="32" t="str">
        <f>IF(ISBLANK('Step 1.1 Raw Power Data'!A2321),"-",'Step 1.1 Raw Power Data'!A2321)</f>
        <v>-</v>
      </c>
      <c r="B2321" t="str">
        <f>IF(ISBLANK('Step 1.1 Raw Power Data'!B2321),"-",'Step 1.1 Raw Power Data'!B2321)</f>
        <v>-</v>
      </c>
      <c r="C2321" t="e">
        <f>VLOOKUP(A2321,'Step 1.2 Raw OAT Data'!$A:$B,2)</f>
        <v>#N/A</v>
      </c>
    </row>
    <row r="2322" spans="1:3" x14ac:dyDescent="0.25">
      <c r="A2322" s="32" t="str">
        <f>IF(ISBLANK('Step 1.1 Raw Power Data'!A2322),"-",'Step 1.1 Raw Power Data'!A2322)</f>
        <v>-</v>
      </c>
      <c r="B2322" t="str">
        <f>IF(ISBLANK('Step 1.1 Raw Power Data'!B2322),"-",'Step 1.1 Raw Power Data'!B2322)</f>
        <v>-</v>
      </c>
      <c r="C2322" t="e">
        <f>VLOOKUP(A2322,'Step 1.2 Raw OAT Data'!$A:$B,2)</f>
        <v>#N/A</v>
      </c>
    </row>
    <row r="2323" spans="1:3" x14ac:dyDescent="0.25">
      <c r="A2323" s="32" t="str">
        <f>IF(ISBLANK('Step 1.1 Raw Power Data'!A2323),"-",'Step 1.1 Raw Power Data'!A2323)</f>
        <v>-</v>
      </c>
      <c r="B2323" t="str">
        <f>IF(ISBLANK('Step 1.1 Raw Power Data'!B2323),"-",'Step 1.1 Raw Power Data'!B2323)</f>
        <v>-</v>
      </c>
      <c r="C2323" t="e">
        <f>VLOOKUP(A2323,'Step 1.2 Raw OAT Data'!$A:$B,2)</f>
        <v>#N/A</v>
      </c>
    </row>
    <row r="2324" spans="1:3" x14ac:dyDescent="0.25">
      <c r="A2324" s="32" t="str">
        <f>IF(ISBLANK('Step 1.1 Raw Power Data'!A2324),"-",'Step 1.1 Raw Power Data'!A2324)</f>
        <v>-</v>
      </c>
      <c r="B2324" t="str">
        <f>IF(ISBLANK('Step 1.1 Raw Power Data'!B2324),"-",'Step 1.1 Raw Power Data'!B2324)</f>
        <v>-</v>
      </c>
      <c r="C2324" t="e">
        <f>VLOOKUP(A2324,'Step 1.2 Raw OAT Data'!$A:$B,2)</f>
        <v>#N/A</v>
      </c>
    </row>
    <row r="2325" spans="1:3" x14ac:dyDescent="0.25">
      <c r="A2325" s="32" t="str">
        <f>IF(ISBLANK('Step 1.1 Raw Power Data'!A2325),"-",'Step 1.1 Raw Power Data'!A2325)</f>
        <v>-</v>
      </c>
      <c r="B2325" t="str">
        <f>IF(ISBLANK('Step 1.1 Raw Power Data'!B2325),"-",'Step 1.1 Raw Power Data'!B2325)</f>
        <v>-</v>
      </c>
      <c r="C2325" t="e">
        <f>VLOOKUP(A2325,'Step 1.2 Raw OAT Data'!$A:$B,2)</f>
        <v>#N/A</v>
      </c>
    </row>
    <row r="2326" spans="1:3" x14ac:dyDescent="0.25">
      <c r="A2326" s="32" t="str">
        <f>IF(ISBLANK('Step 1.1 Raw Power Data'!A2326),"-",'Step 1.1 Raw Power Data'!A2326)</f>
        <v>-</v>
      </c>
      <c r="B2326" t="str">
        <f>IF(ISBLANK('Step 1.1 Raw Power Data'!B2326),"-",'Step 1.1 Raw Power Data'!B2326)</f>
        <v>-</v>
      </c>
      <c r="C2326" t="e">
        <f>VLOOKUP(A2326,'Step 1.2 Raw OAT Data'!$A:$B,2)</f>
        <v>#N/A</v>
      </c>
    </row>
    <row r="2327" spans="1:3" x14ac:dyDescent="0.25">
      <c r="A2327" s="32" t="str">
        <f>IF(ISBLANK('Step 1.1 Raw Power Data'!A2327),"-",'Step 1.1 Raw Power Data'!A2327)</f>
        <v>-</v>
      </c>
      <c r="B2327" t="str">
        <f>IF(ISBLANK('Step 1.1 Raw Power Data'!B2327),"-",'Step 1.1 Raw Power Data'!B2327)</f>
        <v>-</v>
      </c>
      <c r="C2327" t="e">
        <f>VLOOKUP(A2327,'Step 1.2 Raw OAT Data'!$A:$B,2)</f>
        <v>#N/A</v>
      </c>
    </row>
    <row r="2328" spans="1:3" x14ac:dyDescent="0.25">
      <c r="A2328" s="32" t="str">
        <f>IF(ISBLANK('Step 1.1 Raw Power Data'!A2328),"-",'Step 1.1 Raw Power Data'!A2328)</f>
        <v>-</v>
      </c>
      <c r="B2328" t="str">
        <f>IF(ISBLANK('Step 1.1 Raw Power Data'!B2328),"-",'Step 1.1 Raw Power Data'!B2328)</f>
        <v>-</v>
      </c>
      <c r="C2328" t="e">
        <f>VLOOKUP(A2328,'Step 1.2 Raw OAT Data'!$A:$B,2)</f>
        <v>#N/A</v>
      </c>
    </row>
    <row r="2329" spans="1:3" x14ac:dyDescent="0.25">
      <c r="A2329" s="32" t="str">
        <f>IF(ISBLANK('Step 1.1 Raw Power Data'!A2329),"-",'Step 1.1 Raw Power Data'!A2329)</f>
        <v>-</v>
      </c>
      <c r="B2329" t="str">
        <f>IF(ISBLANK('Step 1.1 Raw Power Data'!B2329),"-",'Step 1.1 Raw Power Data'!B2329)</f>
        <v>-</v>
      </c>
      <c r="C2329" t="e">
        <f>VLOOKUP(A2329,'Step 1.2 Raw OAT Data'!$A:$B,2)</f>
        <v>#N/A</v>
      </c>
    </row>
    <row r="2330" spans="1:3" x14ac:dyDescent="0.25">
      <c r="A2330" s="32" t="str">
        <f>IF(ISBLANK('Step 1.1 Raw Power Data'!A2330),"-",'Step 1.1 Raw Power Data'!A2330)</f>
        <v>-</v>
      </c>
      <c r="B2330" t="str">
        <f>IF(ISBLANK('Step 1.1 Raw Power Data'!B2330),"-",'Step 1.1 Raw Power Data'!B2330)</f>
        <v>-</v>
      </c>
      <c r="C2330" t="e">
        <f>VLOOKUP(A2330,'Step 1.2 Raw OAT Data'!$A:$B,2)</f>
        <v>#N/A</v>
      </c>
    </row>
    <row r="2331" spans="1:3" x14ac:dyDescent="0.25">
      <c r="A2331" s="32" t="str">
        <f>IF(ISBLANK('Step 1.1 Raw Power Data'!A2331),"-",'Step 1.1 Raw Power Data'!A2331)</f>
        <v>-</v>
      </c>
      <c r="B2331" t="str">
        <f>IF(ISBLANK('Step 1.1 Raw Power Data'!B2331),"-",'Step 1.1 Raw Power Data'!B2331)</f>
        <v>-</v>
      </c>
      <c r="C2331" t="e">
        <f>VLOOKUP(A2331,'Step 1.2 Raw OAT Data'!$A:$B,2)</f>
        <v>#N/A</v>
      </c>
    </row>
    <row r="2332" spans="1:3" x14ac:dyDescent="0.25">
      <c r="A2332" s="32" t="str">
        <f>IF(ISBLANK('Step 1.1 Raw Power Data'!A2332),"-",'Step 1.1 Raw Power Data'!A2332)</f>
        <v>-</v>
      </c>
      <c r="B2332" t="str">
        <f>IF(ISBLANK('Step 1.1 Raw Power Data'!B2332),"-",'Step 1.1 Raw Power Data'!B2332)</f>
        <v>-</v>
      </c>
      <c r="C2332" t="e">
        <f>VLOOKUP(A2332,'Step 1.2 Raw OAT Data'!$A:$B,2)</f>
        <v>#N/A</v>
      </c>
    </row>
    <row r="2333" spans="1:3" x14ac:dyDescent="0.25">
      <c r="A2333" s="32" t="str">
        <f>IF(ISBLANK('Step 1.1 Raw Power Data'!A2333),"-",'Step 1.1 Raw Power Data'!A2333)</f>
        <v>-</v>
      </c>
      <c r="B2333" t="str">
        <f>IF(ISBLANK('Step 1.1 Raw Power Data'!B2333),"-",'Step 1.1 Raw Power Data'!B2333)</f>
        <v>-</v>
      </c>
      <c r="C2333" t="e">
        <f>VLOOKUP(A2333,'Step 1.2 Raw OAT Data'!$A:$B,2)</f>
        <v>#N/A</v>
      </c>
    </row>
    <row r="2334" spans="1:3" x14ac:dyDescent="0.25">
      <c r="A2334" s="32" t="str">
        <f>IF(ISBLANK('Step 1.1 Raw Power Data'!A2334),"-",'Step 1.1 Raw Power Data'!A2334)</f>
        <v>-</v>
      </c>
      <c r="B2334" t="str">
        <f>IF(ISBLANK('Step 1.1 Raw Power Data'!B2334),"-",'Step 1.1 Raw Power Data'!B2334)</f>
        <v>-</v>
      </c>
      <c r="C2334" t="e">
        <f>VLOOKUP(A2334,'Step 1.2 Raw OAT Data'!$A:$B,2)</f>
        <v>#N/A</v>
      </c>
    </row>
    <row r="2335" spans="1:3" x14ac:dyDescent="0.25">
      <c r="A2335" s="32" t="str">
        <f>IF(ISBLANK('Step 1.1 Raw Power Data'!A2335),"-",'Step 1.1 Raw Power Data'!A2335)</f>
        <v>-</v>
      </c>
      <c r="B2335" t="str">
        <f>IF(ISBLANK('Step 1.1 Raw Power Data'!B2335),"-",'Step 1.1 Raw Power Data'!B2335)</f>
        <v>-</v>
      </c>
      <c r="C2335" t="e">
        <f>VLOOKUP(A2335,'Step 1.2 Raw OAT Data'!$A:$B,2)</f>
        <v>#N/A</v>
      </c>
    </row>
    <row r="2336" spans="1:3" x14ac:dyDescent="0.25">
      <c r="A2336" s="32" t="str">
        <f>IF(ISBLANK('Step 1.1 Raw Power Data'!A2336),"-",'Step 1.1 Raw Power Data'!A2336)</f>
        <v>-</v>
      </c>
      <c r="B2336" t="str">
        <f>IF(ISBLANK('Step 1.1 Raw Power Data'!B2336),"-",'Step 1.1 Raw Power Data'!B2336)</f>
        <v>-</v>
      </c>
      <c r="C2336" t="e">
        <f>VLOOKUP(A2336,'Step 1.2 Raw OAT Data'!$A:$B,2)</f>
        <v>#N/A</v>
      </c>
    </row>
    <row r="2337" spans="1:3" x14ac:dyDescent="0.25">
      <c r="A2337" s="32" t="str">
        <f>IF(ISBLANK('Step 1.1 Raw Power Data'!A2337),"-",'Step 1.1 Raw Power Data'!A2337)</f>
        <v>-</v>
      </c>
      <c r="B2337" t="str">
        <f>IF(ISBLANK('Step 1.1 Raw Power Data'!B2337),"-",'Step 1.1 Raw Power Data'!B2337)</f>
        <v>-</v>
      </c>
      <c r="C2337" t="e">
        <f>VLOOKUP(A2337,'Step 1.2 Raw OAT Data'!$A:$B,2)</f>
        <v>#N/A</v>
      </c>
    </row>
    <row r="2338" spans="1:3" x14ac:dyDescent="0.25">
      <c r="A2338" s="32" t="str">
        <f>IF(ISBLANK('Step 1.1 Raw Power Data'!A2338),"-",'Step 1.1 Raw Power Data'!A2338)</f>
        <v>-</v>
      </c>
      <c r="B2338" t="str">
        <f>IF(ISBLANK('Step 1.1 Raw Power Data'!B2338),"-",'Step 1.1 Raw Power Data'!B2338)</f>
        <v>-</v>
      </c>
      <c r="C2338" t="e">
        <f>VLOOKUP(A2338,'Step 1.2 Raw OAT Data'!$A:$B,2)</f>
        <v>#N/A</v>
      </c>
    </row>
    <row r="2339" spans="1:3" x14ac:dyDescent="0.25">
      <c r="A2339" s="32" t="str">
        <f>IF(ISBLANK('Step 1.1 Raw Power Data'!A2339),"-",'Step 1.1 Raw Power Data'!A2339)</f>
        <v>-</v>
      </c>
      <c r="B2339" t="str">
        <f>IF(ISBLANK('Step 1.1 Raw Power Data'!B2339),"-",'Step 1.1 Raw Power Data'!B2339)</f>
        <v>-</v>
      </c>
      <c r="C2339" t="e">
        <f>VLOOKUP(A2339,'Step 1.2 Raw OAT Data'!$A:$B,2)</f>
        <v>#N/A</v>
      </c>
    </row>
    <row r="2340" spans="1:3" x14ac:dyDescent="0.25">
      <c r="A2340" s="32" t="str">
        <f>IF(ISBLANK('Step 1.1 Raw Power Data'!A2340),"-",'Step 1.1 Raw Power Data'!A2340)</f>
        <v>-</v>
      </c>
      <c r="B2340" t="str">
        <f>IF(ISBLANK('Step 1.1 Raw Power Data'!B2340),"-",'Step 1.1 Raw Power Data'!B2340)</f>
        <v>-</v>
      </c>
      <c r="C2340" t="e">
        <f>VLOOKUP(A2340,'Step 1.2 Raw OAT Data'!$A:$B,2)</f>
        <v>#N/A</v>
      </c>
    </row>
    <row r="2341" spans="1:3" x14ac:dyDescent="0.25">
      <c r="A2341" s="32" t="str">
        <f>IF(ISBLANK('Step 1.1 Raw Power Data'!A2341),"-",'Step 1.1 Raw Power Data'!A2341)</f>
        <v>-</v>
      </c>
      <c r="B2341" t="str">
        <f>IF(ISBLANK('Step 1.1 Raw Power Data'!B2341),"-",'Step 1.1 Raw Power Data'!B2341)</f>
        <v>-</v>
      </c>
      <c r="C2341" t="e">
        <f>VLOOKUP(A2341,'Step 1.2 Raw OAT Data'!$A:$B,2)</f>
        <v>#N/A</v>
      </c>
    </row>
    <row r="2342" spans="1:3" x14ac:dyDescent="0.25">
      <c r="A2342" s="32" t="str">
        <f>IF(ISBLANK('Step 1.1 Raw Power Data'!A2342),"-",'Step 1.1 Raw Power Data'!A2342)</f>
        <v>-</v>
      </c>
      <c r="B2342" t="str">
        <f>IF(ISBLANK('Step 1.1 Raw Power Data'!B2342),"-",'Step 1.1 Raw Power Data'!B2342)</f>
        <v>-</v>
      </c>
      <c r="C2342" t="e">
        <f>VLOOKUP(A2342,'Step 1.2 Raw OAT Data'!$A:$B,2)</f>
        <v>#N/A</v>
      </c>
    </row>
    <row r="2343" spans="1:3" x14ac:dyDescent="0.25">
      <c r="A2343" s="32" t="str">
        <f>IF(ISBLANK('Step 1.1 Raw Power Data'!A2343),"-",'Step 1.1 Raw Power Data'!A2343)</f>
        <v>-</v>
      </c>
      <c r="B2343" t="str">
        <f>IF(ISBLANK('Step 1.1 Raw Power Data'!B2343),"-",'Step 1.1 Raw Power Data'!B2343)</f>
        <v>-</v>
      </c>
      <c r="C2343" t="e">
        <f>VLOOKUP(A2343,'Step 1.2 Raw OAT Data'!$A:$B,2)</f>
        <v>#N/A</v>
      </c>
    </row>
    <row r="2344" spans="1:3" x14ac:dyDescent="0.25">
      <c r="A2344" s="32" t="str">
        <f>IF(ISBLANK('Step 1.1 Raw Power Data'!A2344),"-",'Step 1.1 Raw Power Data'!A2344)</f>
        <v>-</v>
      </c>
      <c r="B2344" t="str">
        <f>IF(ISBLANK('Step 1.1 Raw Power Data'!B2344),"-",'Step 1.1 Raw Power Data'!B2344)</f>
        <v>-</v>
      </c>
      <c r="C2344" t="e">
        <f>VLOOKUP(A2344,'Step 1.2 Raw OAT Data'!$A:$B,2)</f>
        <v>#N/A</v>
      </c>
    </row>
    <row r="2345" spans="1:3" x14ac:dyDescent="0.25">
      <c r="A2345" s="32" t="str">
        <f>IF(ISBLANK('Step 1.1 Raw Power Data'!A2345),"-",'Step 1.1 Raw Power Data'!A2345)</f>
        <v>-</v>
      </c>
      <c r="B2345" t="str">
        <f>IF(ISBLANK('Step 1.1 Raw Power Data'!B2345),"-",'Step 1.1 Raw Power Data'!B2345)</f>
        <v>-</v>
      </c>
      <c r="C2345" t="e">
        <f>VLOOKUP(A2345,'Step 1.2 Raw OAT Data'!$A:$B,2)</f>
        <v>#N/A</v>
      </c>
    </row>
    <row r="2346" spans="1:3" x14ac:dyDescent="0.25">
      <c r="A2346" s="32" t="str">
        <f>IF(ISBLANK('Step 1.1 Raw Power Data'!A2346),"-",'Step 1.1 Raw Power Data'!A2346)</f>
        <v>-</v>
      </c>
      <c r="B2346" t="str">
        <f>IF(ISBLANK('Step 1.1 Raw Power Data'!B2346),"-",'Step 1.1 Raw Power Data'!B2346)</f>
        <v>-</v>
      </c>
      <c r="C2346" t="e">
        <f>VLOOKUP(A2346,'Step 1.2 Raw OAT Data'!$A:$B,2)</f>
        <v>#N/A</v>
      </c>
    </row>
    <row r="2347" spans="1:3" x14ac:dyDescent="0.25">
      <c r="A2347" s="32" t="str">
        <f>IF(ISBLANK('Step 1.1 Raw Power Data'!A2347),"-",'Step 1.1 Raw Power Data'!A2347)</f>
        <v>-</v>
      </c>
      <c r="B2347" t="str">
        <f>IF(ISBLANK('Step 1.1 Raw Power Data'!B2347),"-",'Step 1.1 Raw Power Data'!B2347)</f>
        <v>-</v>
      </c>
      <c r="C2347" t="e">
        <f>VLOOKUP(A2347,'Step 1.2 Raw OAT Data'!$A:$B,2)</f>
        <v>#N/A</v>
      </c>
    </row>
    <row r="2348" spans="1:3" x14ac:dyDescent="0.25">
      <c r="A2348" s="32" t="str">
        <f>IF(ISBLANK('Step 1.1 Raw Power Data'!A2348),"-",'Step 1.1 Raw Power Data'!A2348)</f>
        <v>-</v>
      </c>
      <c r="B2348" t="str">
        <f>IF(ISBLANK('Step 1.1 Raw Power Data'!B2348),"-",'Step 1.1 Raw Power Data'!B2348)</f>
        <v>-</v>
      </c>
      <c r="C2348" t="e">
        <f>VLOOKUP(A2348,'Step 1.2 Raw OAT Data'!$A:$B,2)</f>
        <v>#N/A</v>
      </c>
    </row>
    <row r="2349" spans="1:3" x14ac:dyDescent="0.25">
      <c r="A2349" s="32" t="str">
        <f>IF(ISBLANK('Step 1.1 Raw Power Data'!A2349),"-",'Step 1.1 Raw Power Data'!A2349)</f>
        <v>-</v>
      </c>
      <c r="B2349" t="str">
        <f>IF(ISBLANK('Step 1.1 Raw Power Data'!B2349),"-",'Step 1.1 Raw Power Data'!B2349)</f>
        <v>-</v>
      </c>
      <c r="C2349" t="e">
        <f>VLOOKUP(A2349,'Step 1.2 Raw OAT Data'!$A:$B,2)</f>
        <v>#N/A</v>
      </c>
    </row>
    <row r="2350" spans="1:3" x14ac:dyDescent="0.25">
      <c r="A2350" s="32" t="str">
        <f>IF(ISBLANK('Step 1.1 Raw Power Data'!A2350),"-",'Step 1.1 Raw Power Data'!A2350)</f>
        <v>-</v>
      </c>
      <c r="B2350" t="str">
        <f>IF(ISBLANK('Step 1.1 Raw Power Data'!B2350),"-",'Step 1.1 Raw Power Data'!B2350)</f>
        <v>-</v>
      </c>
      <c r="C2350" t="e">
        <f>VLOOKUP(A2350,'Step 1.2 Raw OAT Data'!$A:$B,2)</f>
        <v>#N/A</v>
      </c>
    </row>
    <row r="2351" spans="1:3" x14ac:dyDescent="0.25">
      <c r="A2351" s="32" t="str">
        <f>IF(ISBLANK('Step 1.1 Raw Power Data'!A2351),"-",'Step 1.1 Raw Power Data'!A2351)</f>
        <v>-</v>
      </c>
      <c r="B2351" t="str">
        <f>IF(ISBLANK('Step 1.1 Raw Power Data'!B2351),"-",'Step 1.1 Raw Power Data'!B2351)</f>
        <v>-</v>
      </c>
      <c r="C2351" t="e">
        <f>VLOOKUP(A2351,'Step 1.2 Raw OAT Data'!$A:$B,2)</f>
        <v>#N/A</v>
      </c>
    </row>
    <row r="2352" spans="1:3" x14ac:dyDescent="0.25">
      <c r="A2352" s="32" t="str">
        <f>IF(ISBLANK('Step 1.1 Raw Power Data'!A2352),"-",'Step 1.1 Raw Power Data'!A2352)</f>
        <v>-</v>
      </c>
      <c r="B2352" t="str">
        <f>IF(ISBLANK('Step 1.1 Raw Power Data'!B2352),"-",'Step 1.1 Raw Power Data'!B2352)</f>
        <v>-</v>
      </c>
      <c r="C2352" t="e">
        <f>VLOOKUP(A2352,'Step 1.2 Raw OAT Data'!$A:$B,2)</f>
        <v>#N/A</v>
      </c>
    </row>
    <row r="2353" spans="1:3" x14ac:dyDescent="0.25">
      <c r="A2353" s="32" t="str">
        <f>IF(ISBLANK('Step 1.1 Raw Power Data'!A2353),"-",'Step 1.1 Raw Power Data'!A2353)</f>
        <v>-</v>
      </c>
      <c r="B2353" t="str">
        <f>IF(ISBLANK('Step 1.1 Raw Power Data'!B2353),"-",'Step 1.1 Raw Power Data'!B2353)</f>
        <v>-</v>
      </c>
      <c r="C2353" t="e">
        <f>VLOOKUP(A2353,'Step 1.2 Raw OAT Data'!$A:$B,2)</f>
        <v>#N/A</v>
      </c>
    </row>
    <row r="2354" spans="1:3" x14ac:dyDescent="0.25">
      <c r="A2354" s="32" t="str">
        <f>IF(ISBLANK('Step 1.1 Raw Power Data'!A2354),"-",'Step 1.1 Raw Power Data'!A2354)</f>
        <v>-</v>
      </c>
      <c r="B2354" t="str">
        <f>IF(ISBLANK('Step 1.1 Raw Power Data'!B2354),"-",'Step 1.1 Raw Power Data'!B2354)</f>
        <v>-</v>
      </c>
      <c r="C2354" t="e">
        <f>VLOOKUP(A2354,'Step 1.2 Raw OAT Data'!$A:$B,2)</f>
        <v>#N/A</v>
      </c>
    </row>
    <row r="2355" spans="1:3" x14ac:dyDescent="0.25">
      <c r="A2355" s="32" t="str">
        <f>IF(ISBLANK('Step 1.1 Raw Power Data'!A2355),"-",'Step 1.1 Raw Power Data'!A2355)</f>
        <v>-</v>
      </c>
      <c r="B2355" t="str">
        <f>IF(ISBLANK('Step 1.1 Raw Power Data'!B2355),"-",'Step 1.1 Raw Power Data'!B2355)</f>
        <v>-</v>
      </c>
      <c r="C2355" t="e">
        <f>VLOOKUP(A2355,'Step 1.2 Raw OAT Data'!$A:$B,2)</f>
        <v>#N/A</v>
      </c>
    </row>
    <row r="2356" spans="1:3" x14ac:dyDescent="0.25">
      <c r="A2356" s="32" t="str">
        <f>IF(ISBLANK('Step 1.1 Raw Power Data'!A2356),"-",'Step 1.1 Raw Power Data'!A2356)</f>
        <v>-</v>
      </c>
      <c r="B2356" t="str">
        <f>IF(ISBLANK('Step 1.1 Raw Power Data'!B2356),"-",'Step 1.1 Raw Power Data'!B2356)</f>
        <v>-</v>
      </c>
      <c r="C2356" t="e">
        <f>VLOOKUP(A2356,'Step 1.2 Raw OAT Data'!$A:$B,2)</f>
        <v>#N/A</v>
      </c>
    </row>
    <row r="2357" spans="1:3" x14ac:dyDescent="0.25">
      <c r="A2357" s="32" t="str">
        <f>IF(ISBLANK('Step 1.1 Raw Power Data'!A2357),"-",'Step 1.1 Raw Power Data'!A2357)</f>
        <v>-</v>
      </c>
      <c r="B2357" t="str">
        <f>IF(ISBLANK('Step 1.1 Raw Power Data'!B2357),"-",'Step 1.1 Raw Power Data'!B2357)</f>
        <v>-</v>
      </c>
      <c r="C2357" t="e">
        <f>VLOOKUP(A2357,'Step 1.2 Raw OAT Data'!$A:$B,2)</f>
        <v>#N/A</v>
      </c>
    </row>
    <row r="2358" spans="1:3" x14ac:dyDescent="0.25">
      <c r="A2358" s="32" t="str">
        <f>IF(ISBLANK('Step 1.1 Raw Power Data'!A2358),"-",'Step 1.1 Raw Power Data'!A2358)</f>
        <v>-</v>
      </c>
      <c r="B2358" t="str">
        <f>IF(ISBLANK('Step 1.1 Raw Power Data'!B2358),"-",'Step 1.1 Raw Power Data'!B2358)</f>
        <v>-</v>
      </c>
      <c r="C2358" t="e">
        <f>VLOOKUP(A2358,'Step 1.2 Raw OAT Data'!$A:$B,2)</f>
        <v>#N/A</v>
      </c>
    </row>
    <row r="2359" spans="1:3" x14ac:dyDescent="0.25">
      <c r="A2359" s="32" t="str">
        <f>IF(ISBLANK('Step 1.1 Raw Power Data'!A2359),"-",'Step 1.1 Raw Power Data'!A2359)</f>
        <v>-</v>
      </c>
      <c r="B2359" t="str">
        <f>IF(ISBLANK('Step 1.1 Raw Power Data'!B2359),"-",'Step 1.1 Raw Power Data'!B2359)</f>
        <v>-</v>
      </c>
      <c r="C2359" t="e">
        <f>VLOOKUP(A2359,'Step 1.2 Raw OAT Data'!$A:$B,2)</f>
        <v>#N/A</v>
      </c>
    </row>
    <row r="2360" spans="1:3" x14ac:dyDescent="0.25">
      <c r="A2360" s="32" t="str">
        <f>IF(ISBLANK('Step 1.1 Raw Power Data'!A2360),"-",'Step 1.1 Raw Power Data'!A2360)</f>
        <v>-</v>
      </c>
      <c r="B2360" t="str">
        <f>IF(ISBLANK('Step 1.1 Raw Power Data'!B2360),"-",'Step 1.1 Raw Power Data'!B2360)</f>
        <v>-</v>
      </c>
      <c r="C2360" t="e">
        <f>VLOOKUP(A2360,'Step 1.2 Raw OAT Data'!$A:$B,2)</f>
        <v>#N/A</v>
      </c>
    </row>
    <row r="2361" spans="1:3" x14ac:dyDescent="0.25">
      <c r="A2361" s="32" t="str">
        <f>IF(ISBLANK('Step 1.1 Raw Power Data'!A2361),"-",'Step 1.1 Raw Power Data'!A2361)</f>
        <v>-</v>
      </c>
      <c r="B2361" t="str">
        <f>IF(ISBLANK('Step 1.1 Raw Power Data'!B2361),"-",'Step 1.1 Raw Power Data'!B2361)</f>
        <v>-</v>
      </c>
      <c r="C2361" t="e">
        <f>VLOOKUP(A2361,'Step 1.2 Raw OAT Data'!$A:$B,2)</f>
        <v>#N/A</v>
      </c>
    </row>
    <row r="2362" spans="1:3" x14ac:dyDescent="0.25">
      <c r="A2362" s="32" t="str">
        <f>IF(ISBLANK('Step 1.1 Raw Power Data'!A2362),"-",'Step 1.1 Raw Power Data'!A2362)</f>
        <v>-</v>
      </c>
      <c r="B2362" t="str">
        <f>IF(ISBLANK('Step 1.1 Raw Power Data'!B2362),"-",'Step 1.1 Raw Power Data'!B2362)</f>
        <v>-</v>
      </c>
      <c r="C2362" t="e">
        <f>VLOOKUP(A2362,'Step 1.2 Raw OAT Data'!$A:$B,2)</f>
        <v>#N/A</v>
      </c>
    </row>
    <row r="2363" spans="1:3" x14ac:dyDescent="0.25">
      <c r="A2363" s="32" t="str">
        <f>IF(ISBLANK('Step 1.1 Raw Power Data'!A2363),"-",'Step 1.1 Raw Power Data'!A2363)</f>
        <v>-</v>
      </c>
      <c r="B2363" t="str">
        <f>IF(ISBLANK('Step 1.1 Raw Power Data'!B2363),"-",'Step 1.1 Raw Power Data'!B2363)</f>
        <v>-</v>
      </c>
      <c r="C2363" t="e">
        <f>VLOOKUP(A2363,'Step 1.2 Raw OAT Data'!$A:$B,2)</f>
        <v>#N/A</v>
      </c>
    </row>
    <row r="2364" spans="1:3" x14ac:dyDescent="0.25">
      <c r="A2364" s="32" t="str">
        <f>IF(ISBLANK('Step 1.1 Raw Power Data'!A2364),"-",'Step 1.1 Raw Power Data'!A2364)</f>
        <v>-</v>
      </c>
      <c r="B2364" t="str">
        <f>IF(ISBLANK('Step 1.1 Raw Power Data'!B2364),"-",'Step 1.1 Raw Power Data'!B2364)</f>
        <v>-</v>
      </c>
      <c r="C2364" t="e">
        <f>VLOOKUP(A2364,'Step 1.2 Raw OAT Data'!$A:$B,2)</f>
        <v>#N/A</v>
      </c>
    </row>
    <row r="2365" spans="1:3" x14ac:dyDescent="0.25">
      <c r="A2365" s="32" t="str">
        <f>IF(ISBLANK('Step 1.1 Raw Power Data'!A2365),"-",'Step 1.1 Raw Power Data'!A2365)</f>
        <v>-</v>
      </c>
      <c r="B2365" t="str">
        <f>IF(ISBLANK('Step 1.1 Raw Power Data'!B2365),"-",'Step 1.1 Raw Power Data'!B2365)</f>
        <v>-</v>
      </c>
      <c r="C2365" t="e">
        <f>VLOOKUP(A2365,'Step 1.2 Raw OAT Data'!$A:$B,2)</f>
        <v>#N/A</v>
      </c>
    </row>
    <row r="2366" spans="1:3" x14ac:dyDescent="0.25">
      <c r="A2366" s="32" t="str">
        <f>IF(ISBLANK('Step 1.1 Raw Power Data'!A2366),"-",'Step 1.1 Raw Power Data'!A2366)</f>
        <v>-</v>
      </c>
      <c r="B2366" t="str">
        <f>IF(ISBLANK('Step 1.1 Raw Power Data'!B2366),"-",'Step 1.1 Raw Power Data'!B2366)</f>
        <v>-</v>
      </c>
      <c r="C2366" t="e">
        <f>VLOOKUP(A2366,'Step 1.2 Raw OAT Data'!$A:$B,2)</f>
        <v>#N/A</v>
      </c>
    </row>
    <row r="2367" spans="1:3" x14ac:dyDescent="0.25">
      <c r="A2367" s="32" t="str">
        <f>IF(ISBLANK('Step 1.1 Raw Power Data'!A2367),"-",'Step 1.1 Raw Power Data'!A2367)</f>
        <v>-</v>
      </c>
      <c r="B2367" t="str">
        <f>IF(ISBLANK('Step 1.1 Raw Power Data'!B2367),"-",'Step 1.1 Raw Power Data'!B2367)</f>
        <v>-</v>
      </c>
      <c r="C2367" t="e">
        <f>VLOOKUP(A2367,'Step 1.2 Raw OAT Data'!$A:$B,2)</f>
        <v>#N/A</v>
      </c>
    </row>
    <row r="2368" spans="1:3" x14ac:dyDescent="0.25">
      <c r="A2368" s="32" t="str">
        <f>IF(ISBLANK('Step 1.1 Raw Power Data'!A2368),"-",'Step 1.1 Raw Power Data'!A2368)</f>
        <v>-</v>
      </c>
      <c r="B2368" t="str">
        <f>IF(ISBLANK('Step 1.1 Raw Power Data'!B2368),"-",'Step 1.1 Raw Power Data'!B2368)</f>
        <v>-</v>
      </c>
      <c r="C2368" t="e">
        <f>VLOOKUP(A2368,'Step 1.2 Raw OAT Data'!$A:$B,2)</f>
        <v>#N/A</v>
      </c>
    </row>
    <row r="2369" spans="1:3" x14ac:dyDescent="0.25">
      <c r="A2369" s="32" t="str">
        <f>IF(ISBLANK('Step 1.1 Raw Power Data'!A2369),"-",'Step 1.1 Raw Power Data'!A2369)</f>
        <v>-</v>
      </c>
      <c r="B2369" t="str">
        <f>IF(ISBLANK('Step 1.1 Raw Power Data'!B2369),"-",'Step 1.1 Raw Power Data'!B2369)</f>
        <v>-</v>
      </c>
      <c r="C2369" t="e">
        <f>VLOOKUP(A2369,'Step 1.2 Raw OAT Data'!$A:$B,2)</f>
        <v>#N/A</v>
      </c>
    </row>
    <row r="2370" spans="1:3" x14ac:dyDescent="0.25">
      <c r="A2370" s="32" t="str">
        <f>IF(ISBLANK('Step 1.1 Raw Power Data'!A2370),"-",'Step 1.1 Raw Power Data'!A2370)</f>
        <v>-</v>
      </c>
      <c r="B2370" t="str">
        <f>IF(ISBLANK('Step 1.1 Raw Power Data'!B2370),"-",'Step 1.1 Raw Power Data'!B2370)</f>
        <v>-</v>
      </c>
      <c r="C2370" t="e">
        <f>VLOOKUP(A2370,'Step 1.2 Raw OAT Data'!$A:$B,2)</f>
        <v>#N/A</v>
      </c>
    </row>
    <row r="2371" spans="1:3" x14ac:dyDescent="0.25">
      <c r="A2371" s="32" t="str">
        <f>IF(ISBLANK('Step 1.1 Raw Power Data'!A2371),"-",'Step 1.1 Raw Power Data'!A2371)</f>
        <v>-</v>
      </c>
      <c r="B2371" t="str">
        <f>IF(ISBLANK('Step 1.1 Raw Power Data'!B2371),"-",'Step 1.1 Raw Power Data'!B2371)</f>
        <v>-</v>
      </c>
      <c r="C2371" t="e">
        <f>VLOOKUP(A2371,'Step 1.2 Raw OAT Data'!$A:$B,2)</f>
        <v>#N/A</v>
      </c>
    </row>
    <row r="2372" spans="1:3" x14ac:dyDescent="0.25">
      <c r="A2372" s="32" t="str">
        <f>IF(ISBLANK('Step 1.1 Raw Power Data'!A2372),"-",'Step 1.1 Raw Power Data'!A2372)</f>
        <v>-</v>
      </c>
      <c r="B2372" t="str">
        <f>IF(ISBLANK('Step 1.1 Raw Power Data'!B2372),"-",'Step 1.1 Raw Power Data'!B2372)</f>
        <v>-</v>
      </c>
      <c r="C2372" t="e">
        <f>VLOOKUP(A2372,'Step 1.2 Raw OAT Data'!$A:$B,2)</f>
        <v>#N/A</v>
      </c>
    </row>
    <row r="2373" spans="1:3" x14ac:dyDescent="0.25">
      <c r="A2373" s="32" t="str">
        <f>IF(ISBLANK('Step 1.1 Raw Power Data'!A2373),"-",'Step 1.1 Raw Power Data'!A2373)</f>
        <v>-</v>
      </c>
      <c r="B2373" t="str">
        <f>IF(ISBLANK('Step 1.1 Raw Power Data'!B2373),"-",'Step 1.1 Raw Power Data'!B2373)</f>
        <v>-</v>
      </c>
      <c r="C2373" t="e">
        <f>VLOOKUP(A2373,'Step 1.2 Raw OAT Data'!$A:$B,2)</f>
        <v>#N/A</v>
      </c>
    </row>
    <row r="2374" spans="1:3" x14ac:dyDescent="0.25">
      <c r="A2374" s="32" t="str">
        <f>IF(ISBLANK('Step 1.1 Raw Power Data'!A2374),"-",'Step 1.1 Raw Power Data'!A2374)</f>
        <v>-</v>
      </c>
      <c r="B2374" t="str">
        <f>IF(ISBLANK('Step 1.1 Raw Power Data'!B2374),"-",'Step 1.1 Raw Power Data'!B2374)</f>
        <v>-</v>
      </c>
      <c r="C2374" t="e">
        <f>VLOOKUP(A2374,'Step 1.2 Raw OAT Data'!$A:$B,2)</f>
        <v>#N/A</v>
      </c>
    </row>
    <row r="2375" spans="1:3" x14ac:dyDescent="0.25">
      <c r="A2375" s="32" t="str">
        <f>IF(ISBLANK('Step 1.1 Raw Power Data'!A2375),"-",'Step 1.1 Raw Power Data'!A2375)</f>
        <v>-</v>
      </c>
      <c r="B2375" t="str">
        <f>IF(ISBLANK('Step 1.1 Raw Power Data'!B2375),"-",'Step 1.1 Raw Power Data'!B2375)</f>
        <v>-</v>
      </c>
      <c r="C2375" t="e">
        <f>VLOOKUP(A2375,'Step 1.2 Raw OAT Data'!$A:$B,2)</f>
        <v>#N/A</v>
      </c>
    </row>
    <row r="2376" spans="1:3" x14ac:dyDescent="0.25">
      <c r="A2376" s="32" t="str">
        <f>IF(ISBLANK('Step 1.1 Raw Power Data'!A2376),"-",'Step 1.1 Raw Power Data'!A2376)</f>
        <v>-</v>
      </c>
      <c r="B2376" t="str">
        <f>IF(ISBLANK('Step 1.1 Raw Power Data'!B2376),"-",'Step 1.1 Raw Power Data'!B2376)</f>
        <v>-</v>
      </c>
      <c r="C2376" t="e">
        <f>VLOOKUP(A2376,'Step 1.2 Raw OAT Data'!$A:$B,2)</f>
        <v>#N/A</v>
      </c>
    </row>
    <row r="2377" spans="1:3" x14ac:dyDescent="0.25">
      <c r="A2377" s="32" t="str">
        <f>IF(ISBLANK('Step 1.1 Raw Power Data'!A2377),"-",'Step 1.1 Raw Power Data'!A2377)</f>
        <v>-</v>
      </c>
      <c r="B2377" t="str">
        <f>IF(ISBLANK('Step 1.1 Raw Power Data'!B2377),"-",'Step 1.1 Raw Power Data'!B2377)</f>
        <v>-</v>
      </c>
      <c r="C2377" t="e">
        <f>VLOOKUP(A2377,'Step 1.2 Raw OAT Data'!$A:$B,2)</f>
        <v>#N/A</v>
      </c>
    </row>
    <row r="2378" spans="1:3" x14ac:dyDescent="0.25">
      <c r="A2378" s="32" t="str">
        <f>IF(ISBLANK('Step 1.1 Raw Power Data'!A2378),"-",'Step 1.1 Raw Power Data'!A2378)</f>
        <v>-</v>
      </c>
      <c r="B2378" t="str">
        <f>IF(ISBLANK('Step 1.1 Raw Power Data'!B2378),"-",'Step 1.1 Raw Power Data'!B2378)</f>
        <v>-</v>
      </c>
      <c r="C2378" t="e">
        <f>VLOOKUP(A2378,'Step 1.2 Raw OAT Data'!$A:$B,2)</f>
        <v>#N/A</v>
      </c>
    </row>
    <row r="2379" spans="1:3" x14ac:dyDescent="0.25">
      <c r="A2379" s="32" t="str">
        <f>IF(ISBLANK('Step 1.1 Raw Power Data'!A2379),"-",'Step 1.1 Raw Power Data'!A2379)</f>
        <v>-</v>
      </c>
      <c r="B2379" t="str">
        <f>IF(ISBLANK('Step 1.1 Raw Power Data'!B2379),"-",'Step 1.1 Raw Power Data'!B2379)</f>
        <v>-</v>
      </c>
      <c r="C2379" t="e">
        <f>VLOOKUP(A2379,'Step 1.2 Raw OAT Data'!$A:$B,2)</f>
        <v>#N/A</v>
      </c>
    </row>
    <row r="2380" spans="1:3" x14ac:dyDescent="0.25">
      <c r="A2380" s="32" t="str">
        <f>IF(ISBLANK('Step 1.1 Raw Power Data'!A2380),"-",'Step 1.1 Raw Power Data'!A2380)</f>
        <v>-</v>
      </c>
      <c r="B2380" t="str">
        <f>IF(ISBLANK('Step 1.1 Raw Power Data'!B2380),"-",'Step 1.1 Raw Power Data'!B2380)</f>
        <v>-</v>
      </c>
      <c r="C2380" t="e">
        <f>VLOOKUP(A2380,'Step 1.2 Raw OAT Data'!$A:$B,2)</f>
        <v>#N/A</v>
      </c>
    </row>
    <row r="2381" spans="1:3" x14ac:dyDescent="0.25">
      <c r="A2381" s="32" t="str">
        <f>IF(ISBLANK('Step 1.1 Raw Power Data'!A2381),"-",'Step 1.1 Raw Power Data'!A2381)</f>
        <v>-</v>
      </c>
      <c r="B2381" t="str">
        <f>IF(ISBLANK('Step 1.1 Raw Power Data'!B2381),"-",'Step 1.1 Raw Power Data'!B2381)</f>
        <v>-</v>
      </c>
      <c r="C2381" t="e">
        <f>VLOOKUP(A2381,'Step 1.2 Raw OAT Data'!$A:$B,2)</f>
        <v>#N/A</v>
      </c>
    </row>
    <row r="2382" spans="1:3" x14ac:dyDescent="0.25">
      <c r="A2382" s="32" t="str">
        <f>IF(ISBLANK('Step 1.1 Raw Power Data'!A2382),"-",'Step 1.1 Raw Power Data'!A2382)</f>
        <v>-</v>
      </c>
      <c r="B2382" t="str">
        <f>IF(ISBLANK('Step 1.1 Raw Power Data'!B2382),"-",'Step 1.1 Raw Power Data'!B2382)</f>
        <v>-</v>
      </c>
      <c r="C2382" t="e">
        <f>VLOOKUP(A2382,'Step 1.2 Raw OAT Data'!$A:$B,2)</f>
        <v>#N/A</v>
      </c>
    </row>
    <row r="2383" spans="1:3" x14ac:dyDescent="0.25">
      <c r="A2383" s="32" t="str">
        <f>IF(ISBLANK('Step 1.1 Raw Power Data'!A2383),"-",'Step 1.1 Raw Power Data'!A2383)</f>
        <v>-</v>
      </c>
      <c r="B2383" t="str">
        <f>IF(ISBLANK('Step 1.1 Raw Power Data'!B2383),"-",'Step 1.1 Raw Power Data'!B2383)</f>
        <v>-</v>
      </c>
      <c r="C2383" t="e">
        <f>VLOOKUP(A2383,'Step 1.2 Raw OAT Data'!$A:$B,2)</f>
        <v>#N/A</v>
      </c>
    </row>
    <row r="2384" spans="1:3" x14ac:dyDescent="0.25">
      <c r="A2384" s="32" t="str">
        <f>IF(ISBLANK('Step 1.1 Raw Power Data'!A2384),"-",'Step 1.1 Raw Power Data'!A2384)</f>
        <v>-</v>
      </c>
      <c r="B2384" t="str">
        <f>IF(ISBLANK('Step 1.1 Raw Power Data'!B2384),"-",'Step 1.1 Raw Power Data'!B2384)</f>
        <v>-</v>
      </c>
      <c r="C2384" t="e">
        <f>VLOOKUP(A2384,'Step 1.2 Raw OAT Data'!$A:$B,2)</f>
        <v>#N/A</v>
      </c>
    </row>
    <row r="2385" spans="1:3" x14ac:dyDescent="0.25">
      <c r="A2385" s="32" t="str">
        <f>IF(ISBLANK('Step 1.1 Raw Power Data'!A2385),"-",'Step 1.1 Raw Power Data'!A2385)</f>
        <v>-</v>
      </c>
      <c r="B2385" t="str">
        <f>IF(ISBLANK('Step 1.1 Raw Power Data'!B2385),"-",'Step 1.1 Raw Power Data'!B2385)</f>
        <v>-</v>
      </c>
      <c r="C2385" t="e">
        <f>VLOOKUP(A2385,'Step 1.2 Raw OAT Data'!$A:$B,2)</f>
        <v>#N/A</v>
      </c>
    </row>
    <row r="2386" spans="1:3" x14ac:dyDescent="0.25">
      <c r="A2386" s="32" t="str">
        <f>IF(ISBLANK('Step 1.1 Raw Power Data'!A2386),"-",'Step 1.1 Raw Power Data'!A2386)</f>
        <v>-</v>
      </c>
      <c r="B2386" t="str">
        <f>IF(ISBLANK('Step 1.1 Raw Power Data'!B2386),"-",'Step 1.1 Raw Power Data'!B2386)</f>
        <v>-</v>
      </c>
      <c r="C2386" t="e">
        <f>VLOOKUP(A2386,'Step 1.2 Raw OAT Data'!$A:$B,2)</f>
        <v>#N/A</v>
      </c>
    </row>
    <row r="2387" spans="1:3" x14ac:dyDescent="0.25">
      <c r="A2387" s="32" t="str">
        <f>IF(ISBLANK('Step 1.1 Raw Power Data'!A2387),"-",'Step 1.1 Raw Power Data'!A2387)</f>
        <v>-</v>
      </c>
      <c r="B2387" t="str">
        <f>IF(ISBLANK('Step 1.1 Raw Power Data'!B2387),"-",'Step 1.1 Raw Power Data'!B2387)</f>
        <v>-</v>
      </c>
      <c r="C2387" t="e">
        <f>VLOOKUP(A2387,'Step 1.2 Raw OAT Data'!$A:$B,2)</f>
        <v>#N/A</v>
      </c>
    </row>
    <row r="2388" spans="1:3" x14ac:dyDescent="0.25">
      <c r="A2388" s="32" t="str">
        <f>IF(ISBLANK('Step 1.1 Raw Power Data'!A2388),"-",'Step 1.1 Raw Power Data'!A2388)</f>
        <v>-</v>
      </c>
      <c r="B2388" t="str">
        <f>IF(ISBLANK('Step 1.1 Raw Power Data'!B2388),"-",'Step 1.1 Raw Power Data'!B2388)</f>
        <v>-</v>
      </c>
      <c r="C2388" t="e">
        <f>VLOOKUP(A2388,'Step 1.2 Raw OAT Data'!$A:$B,2)</f>
        <v>#N/A</v>
      </c>
    </row>
    <row r="2389" spans="1:3" x14ac:dyDescent="0.25">
      <c r="A2389" s="32" t="str">
        <f>IF(ISBLANK('Step 1.1 Raw Power Data'!A2389),"-",'Step 1.1 Raw Power Data'!A2389)</f>
        <v>-</v>
      </c>
      <c r="B2389" t="str">
        <f>IF(ISBLANK('Step 1.1 Raw Power Data'!B2389),"-",'Step 1.1 Raw Power Data'!B2389)</f>
        <v>-</v>
      </c>
      <c r="C2389" t="e">
        <f>VLOOKUP(A2389,'Step 1.2 Raw OAT Data'!$A:$B,2)</f>
        <v>#N/A</v>
      </c>
    </row>
    <row r="2390" spans="1:3" x14ac:dyDescent="0.25">
      <c r="A2390" s="32" t="str">
        <f>IF(ISBLANK('Step 1.1 Raw Power Data'!A2390),"-",'Step 1.1 Raw Power Data'!A2390)</f>
        <v>-</v>
      </c>
      <c r="B2390" t="str">
        <f>IF(ISBLANK('Step 1.1 Raw Power Data'!B2390),"-",'Step 1.1 Raw Power Data'!B2390)</f>
        <v>-</v>
      </c>
      <c r="C2390" t="e">
        <f>VLOOKUP(A2390,'Step 1.2 Raw OAT Data'!$A:$B,2)</f>
        <v>#N/A</v>
      </c>
    </row>
    <row r="2391" spans="1:3" x14ac:dyDescent="0.25">
      <c r="A2391" s="32" t="str">
        <f>IF(ISBLANK('Step 1.1 Raw Power Data'!A2391),"-",'Step 1.1 Raw Power Data'!A2391)</f>
        <v>-</v>
      </c>
      <c r="B2391" t="str">
        <f>IF(ISBLANK('Step 1.1 Raw Power Data'!B2391),"-",'Step 1.1 Raw Power Data'!B2391)</f>
        <v>-</v>
      </c>
      <c r="C2391" t="e">
        <f>VLOOKUP(A2391,'Step 1.2 Raw OAT Data'!$A:$B,2)</f>
        <v>#N/A</v>
      </c>
    </row>
    <row r="2392" spans="1:3" x14ac:dyDescent="0.25">
      <c r="A2392" s="32" t="str">
        <f>IF(ISBLANK('Step 1.1 Raw Power Data'!A2392),"-",'Step 1.1 Raw Power Data'!A2392)</f>
        <v>-</v>
      </c>
      <c r="B2392" t="str">
        <f>IF(ISBLANK('Step 1.1 Raw Power Data'!B2392),"-",'Step 1.1 Raw Power Data'!B2392)</f>
        <v>-</v>
      </c>
      <c r="C2392" t="e">
        <f>VLOOKUP(A2392,'Step 1.2 Raw OAT Data'!$A:$B,2)</f>
        <v>#N/A</v>
      </c>
    </row>
    <row r="2393" spans="1:3" x14ac:dyDescent="0.25">
      <c r="A2393" s="32" t="str">
        <f>IF(ISBLANK('Step 1.1 Raw Power Data'!A2393),"-",'Step 1.1 Raw Power Data'!A2393)</f>
        <v>-</v>
      </c>
      <c r="B2393" t="str">
        <f>IF(ISBLANK('Step 1.1 Raw Power Data'!B2393),"-",'Step 1.1 Raw Power Data'!B2393)</f>
        <v>-</v>
      </c>
      <c r="C2393" t="e">
        <f>VLOOKUP(A2393,'Step 1.2 Raw OAT Data'!$A:$B,2)</f>
        <v>#N/A</v>
      </c>
    </row>
    <row r="2394" spans="1:3" x14ac:dyDescent="0.25">
      <c r="A2394" s="32" t="str">
        <f>IF(ISBLANK('Step 1.1 Raw Power Data'!A2394),"-",'Step 1.1 Raw Power Data'!A2394)</f>
        <v>-</v>
      </c>
      <c r="B2394" t="str">
        <f>IF(ISBLANK('Step 1.1 Raw Power Data'!B2394),"-",'Step 1.1 Raw Power Data'!B2394)</f>
        <v>-</v>
      </c>
      <c r="C2394" t="e">
        <f>VLOOKUP(A2394,'Step 1.2 Raw OAT Data'!$A:$B,2)</f>
        <v>#N/A</v>
      </c>
    </row>
    <row r="2395" spans="1:3" x14ac:dyDescent="0.25">
      <c r="A2395" s="32" t="str">
        <f>IF(ISBLANK('Step 1.1 Raw Power Data'!A2395),"-",'Step 1.1 Raw Power Data'!A2395)</f>
        <v>-</v>
      </c>
      <c r="B2395" t="str">
        <f>IF(ISBLANK('Step 1.1 Raw Power Data'!B2395),"-",'Step 1.1 Raw Power Data'!B2395)</f>
        <v>-</v>
      </c>
      <c r="C2395" t="e">
        <f>VLOOKUP(A2395,'Step 1.2 Raw OAT Data'!$A:$B,2)</f>
        <v>#N/A</v>
      </c>
    </row>
    <row r="2396" spans="1:3" x14ac:dyDescent="0.25">
      <c r="A2396" s="32" t="str">
        <f>IF(ISBLANK('Step 1.1 Raw Power Data'!A2396),"-",'Step 1.1 Raw Power Data'!A2396)</f>
        <v>-</v>
      </c>
      <c r="B2396" t="str">
        <f>IF(ISBLANK('Step 1.1 Raw Power Data'!B2396),"-",'Step 1.1 Raw Power Data'!B2396)</f>
        <v>-</v>
      </c>
      <c r="C2396" t="e">
        <f>VLOOKUP(A2396,'Step 1.2 Raw OAT Data'!$A:$B,2)</f>
        <v>#N/A</v>
      </c>
    </row>
    <row r="2397" spans="1:3" x14ac:dyDescent="0.25">
      <c r="A2397" s="32" t="str">
        <f>IF(ISBLANK('Step 1.1 Raw Power Data'!A2397),"-",'Step 1.1 Raw Power Data'!A2397)</f>
        <v>-</v>
      </c>
      <c r="B2397" t="str">
        <f>IF(ISBLANK('Step 1.1 Raw Power Data'!B2397),"-",'Step 1.1 Raw Power Data'!B2397)</f>
        <v>-</v>
      </c>
      <c r="C2397" t="e">
        <f>VLOOKUP(A2397,'Step 1.2 Raw OAT Data'!$A:$B,2)</f>
        <v>#N/A</v>
      </c>
    </row>
    <row r="2398" spans="1:3" x14ac:dyDescent="0.25">
      <c r="A2398" s="32" t="str">
        <f>IF(ISBLANK('Step 1.1 Raw Power Data'!A2398),"-",'Step 1.1 Raw Power Data'!A2398)</f>
        <v>-</v>
      </c>
      <c r="B2398" t="str">
        <f>IF(ISBLANK('Step 1.1 Raw Power Data'!B2398),"-",'Step 1.1 Raw Power Data'!B2398)</f>
        <v>-</v>
      </c>
      <c r="C2398" t="e">
        <f>VLOOKUP(A2398,'Step 1.2 Raw OAT Data'!$A:$B,2)</f>
        <v>#N/A</v>
      </c>
    </row>
    <row r="2399" spans="1:3" x14ac:dyDescent="0.25">
      <c r="A2399" s="32" t="str">
        <f>IF(ISBLANK('Step 1.1 Raw Power Data'!A2399),"-",'Step 1.1 Raw Power Data'!A2399)</f>
        <v>-</v>
      </c>
      <c r="B2399" t="str">
        <f>IF(ISBLANK('Step 1.1 Raw Power Data'!B2399),"-",'Step 1.1 Raw Power Data'!B2399)</f>
        <v>-</v>
      </c>
      <c r="C2399" t="e">
        <f>VLOOKUP(A2399,'Step 1.2 Raw OAT Data'!$A:$B,2)</f>
        <v>#N/A</v>
      </c>
    </row>
    <row r="2400" spans="1:3" x14ac:dyDescent="0.25">
      <c r="A2400" s="32" t="str">
        <f>IF(ISBLANK('Step 1.1 Raw Power Data'!A2400),"-",'Step 1.1 Raw Power Data'!A2400)</f>
        <v>-</v>
      </c>
      <c r="B2400" t="str">
        <f>IF(ISBLANK('Step 1.1 Raw Power Data'!B2400),"-",'Step 1.1 Raw Power Data'!B2400)</f>
        <v>-</v>
      </c>
      <c r="C2400" t="e">
        <f>VLOOKUP(A2400,'Step 1.2 Raw OAT Data'!$A:$B,2)</f>
        <v>#N/A</v>
      </c>
    </row>
    <row r="2401" spans="1:3" x14ac:dyDescent="0.25">
      <c r="A2401" s="32" t="str">
        <f>IF(ISBLANK('Step 1.1 Raw Power Data'!A2401),"-",'Step 1.1 Raw Power Data'!A2401)</f>
        <v>-</v>
      </c>
      <c r="B2401" t="str">
        <f>IF(ISBLANK('Step 1.1 Raw Power Data'!B2401),"-",'Step 1.1 Raw Power Data'!B2401)</f>
        <v>-</v>
      </c>
      <c r="C2401" t="e">
        <f>VLOOKUP(A2401,'Step 1.2 Raw OAT Data'!$A:$B,2)</f>
        <v>#N/A</v>
      </c>
    </row>
    <row r="2402" spans="1:3" x14ac:dyDescent="0.25">
      <c r="A2402" s="32" t="str">
        <f>IF(ISBLANK('Step 1.1 Raw Power Data'!A2402),"-",'Step 1.1 Raw Power Data'!A2402)</f>
        <v>-</v>
      </c>
      <c r="B2402" t="str">
        <f>IF(ISBLANK('Step 1.1 Raw Power Data'!B2402),"-",'Step 1.1 Raw Power Data'!B2402)</f>
        <v>-</v>
      </c>
      <c r="C2402" t="e">
        <f>VLOOKUP(A2402,'Step 1.2 Raw OAT Data'!$A:$B,2)</f>
        <v>#N/A</v>
      </c>
    </row>
    <row r="2403" spans="1:3" x14ac:dyDescent="0.25">
      <c r="A2403" s="32" t="str">
        <f>IF(ISBLANK('Step 1.1 Raw Power Data'!A2403),"-",'Step 1.1 Raw Power Data'!A2403)</f>
        <v>-</v>
      </c>
      <c r="B2403" t="str">
        <f>IF(ISBLANK('Step 1.1 Raw Power Data'!B2403),"-",'Step 1.1 Raw Power Data'!B2403)</f>
        <v>-</v>
      </c>
      <c r="C2403" t="e">
        <f>VLOOKUP(A2403,'Step 1.2 Raw OAT Data'!$A:$B,2)</f>
        <v>#N/A</v>
      </c>
    </row>
    <row r="2404" spans="1:3" x14ac:dyDescent="0.25">
      <c r="A2404" s="32" t="str">
        <f>IF(ISBLANK('Step 1.1 Raw Power Data'!A2404),"-",'Step 1.1 Raw Power Data'!A2404)</f>
        <v>-</v>
      </c>
      <c r="B2404" t="str">
        <f>IF(ISBLANK('Step 1.1 Raw Power Data'!B2404),"-",'Step 1.1 Raw Power Data'!B2404)</f>
        <v>-</v>
      </c>
      <c r="C2404" t="e">
        <f>VLOOKUP(A2404,'Step 1.2 Raw OAT Data'!$A:$B,2)</f>
        <v>#N/A</v>
      </c>
    </row>
    <row r="2405" spans="1:3" x14ac:dyDescent="0.25">
      <c r="A2405" s="32" t="str">
        <f>IF(ISBLANK('Step 1.1 Raw Power Data'!A2405),"-",'Step 1.1 Raw Power Data'!A2405)</f>
        <v>-</v>
      </c>
      <c r="B2405" t="str">
        <f>IF(ISBLANK('Step 1.1 Raw Power Data'!B2405),"-",'Step 1.1 Raw Power Data'!B2405)</f>
        <v>-</v>
      </c>
      <c r="C2405" t="e">
        <f>VLOOKUP(A2405,'Step 1.2 Raw OAT Data'!$A:$B,2)</f>
        <v>#N/A</v>
      </c>
    </row>
    <row r="2406" spans="1:3" x14ac:dyDescent="0.25">
      <c r="A2406" s="32" t="str">
        <f>IF(ISBLANK('Step 1.1 Raw Power Data'!A2406),"-",'Step 1.1 Raw Power Data'!A2406)</f>
        <v>-</v>
      </c>
      <c r="B2406" t="str">
        <f>IF(ISBLANK('Step 1.1 Raw Power Data'!B2406),"-",'Step 1.1 Raw Power Data'!B2406)</f>
        <v>-</v>
      </c>
      <c r="C2406" t="e">
        <f>VLOOKUP(A2406,'Step 1.2 Raw OAT Data'!$A:$B,2)</f>
        <v>#N/A</v>
      </c>
    </row>
    <row r="2407" spans="1:3" x14ac:dyDescent="0.25">
      <c r="A2407" s="32" t="str">
        <f>IF(ISBLANK('Step 1.1 Raw Power Data'!A2407),"-",'Step 1.1 Raw Power Data'!A2407)</f>
        <v>-</v>
      </c>
      <c r="B2407" t="str">
        <f>IF(ISBLANK('Step 1.1 Raw Power Data'!B2407),"-",'Step 1.1 Raw Power Data'!B2407)</f>
        <v>-</v>
      </c>
      <c r="C2407" t="e">
        <f>VLOOKUP(A2407,'Step 1.2 Raw OAT Data'!$A:$B,2)</f>
        <v>#N/A</v>
      </c>
    </row>
    <row r="2408" spans="1:3" x14ac:dyDescent="0.25">
      <c r="A2408" s="32" t="str">
        <f>IF(ISBLANK('Step 1.1 Raw Power Data'!A2408),"-",'Step 1.1 Raw Power Data'!A2408)</f>
        <v>-</v>
      </c>
      <c r="B2408" t="str">
        <f>IF(ISBLANK('Step 1.1 Raw Power Data'!B2408),"-",'Step 1.1 Raw Power Data'!B2408)</f>
        <v>-</v>
      </c>
      <c r="C2408" t="e">
        <f>VLOOKUP(A2408,'Step 1.2 Raw OAT Data'!$A:$B,2)</f>
        <v>#N/A</v>
      </c>
    </row>
    <row r="2409" spans="1:3" x14ac:dyDescent="0.25">
      <c r="A2409" s="32" t="str">
        <f>IF(ISBLANK('Step 1.1 Raw Power Data'!A2409),"-",'Step 1.1 Raw Power Data'!A2409)</f>
        <v>-</v>
      </c>
      <c r="B2409" t="str">
        <f>IF(ISBLANK('Step 1.1 Raw Power Data'!B2409),"-",'Step 1.1 Raw Power Data'!B2409)</f>
        <v>-</v>
      </c>
      <c r="C2409" t="e">
        <f>VLOOKUP(A2409,'Step 1.2 Raw OAT Data'!$A:$B,2)</f>
        <v>#N/A</v>
      </c>
    </row>
    <row r="2410" spans="1:3" x14ac:dyDescent="0.25">
      <c r="A2410" s="32" t="str">
        <f>IF(ISBLANK('Step 1.1 Raw Power Data'!A2410),"-",'Step 1.1 Raw Power Data'!A2410)</f>
        <v>-</v>
      </c>
      <c r="B2410" t="str">
        <f>IF(ISBLANK('Step 1.1 Raw Power Data'!B2410),"-",'Step 1.1 Raw Power Data'!B2410)</f>
        <v>-</v>
      </c>
      <c r="C2410" t="e">
        <f>VLOOKUP(A2410,'Step 1.2 Raw OAT Data'!$A:$B,2)</f>
        <v>#N/A</v>
      </c>
    </row>
    <row r="2411" spans="1:3" x14ac:dyDescent="0.25">
      <c r="A2411" s="32" t="str">
        <f>IF(ISBLANK('Step 1.1 Raw Power Data'!A2411),"-",'Step 1.1 Raw Power Data'!A2411)</f>
        <v>-</v>
      </c>
      <c r="B2411" t="str">
        <f>IF(ISBLANK('Step 1.1 Raw Power Data'!B2411),"-",'Step 1.1 Raw Power Data'!B2411)</f>
        <v>-</v>
      </c>
      <c r="C2411" t="e">
        <f>VLOOKUP(A2411,'Step 1.2 Raw OAT Data'!$A:$B,2)</f>
        <v>#N/A</v>
      </c>
    </row>
    <row r="2412" spans="1:3" x14ac:dyDescent="0.25">
      <c r="A2412" s="32" t="str">
        <f>IF(ISBLANK('Step 1.1 Raw Power Data'!A2412),"-",'Step 1.1 Raw Power Data'!A2412)</f>
        <v>-</v>
      </c>
      <c r="B2412" t="str">
        <f>IF(ISBLANK('Step 1.1 Raw Power Data'!B2412),"-",'Step 1.1 Raw Power Data'!B2412)</f>
        <v>-</v>
      </c>
      <c r="C2412" t="e">
        <f>VLOOKUP(A2412,'Step 1.2 Raw OAT Data'!$A:$B,2)</f>
        <v>#N/A</v>
      </c>
    </row>
    <row r="2413" spans="1:3" x14ac:dyDescent="0.25">
      <c r="A2413" s="32" t="str">
        <f>IF(ISBLANK('Step 1.1 Raw Power Data'!A2413),"-",'Step 1.1 Raw Power Data'!A2413)</f>
        <v>-</v>
      </c>
      <c r="B2413" t="str">
        <f>IF(ISBLANK('Step 1.1 Raw Power Data'!B2413),"-",'Step 1.1 Raw Power Data'!B2413)</f>
        <v>-</v>
      </c>
      <c r="C2413" t="e">
        <f>VLOOKUP(A2413,'Step 1.2 Raw OAT Data'!$A:$B,2)</f>
        <v>#N/A</v>
      </c>
    </row>
    <row r="2414" spans="1:3" x14ac:dyDescent="0.25">
      <c r="A2414" s="32" t="str">
        <f>IF(ISBLANK('Step 1.1 Raw Power Data'!A2414),"-",'Step 1.1 Raw Power Data'!A2414)</f>
        <v>-</v>
      </c>
      <c r="B2414" t="str">
        <f>IF(ISBLANK('Step 1.1 Raw Power Data'!B2414),"-",'Step 1.1 Raw Power Data'!B2414)</f>
        <v>-</v>
      </c>
      <c r="C2414" t="e">
        <f>VLOOKUP(A2414,'Step 1.2 Raw OAT Data'!$A:$B,2)</f>
        <v>#N/A</v>
      </c>
    </row>
    <row r="2415" spans="1:3" x14ac:dyDescent="0.25">
      <c r="A2415" s="32" t="str">
        <f>IF(ISBLANK('Step 1.1 Raw Power Data'!A2415),"-",'Step 1.1 Raw Power Data'!A2415)</f>
        <v>-</v>
      </c>
      <c r="B2415" t="str">
        <f>IF(ISBLANK('Step 1.1 Raw Power Data'!B2415),"-",'Step 1.1 Raw Power Data'!B2415)</f>
        <v>-</v>
      </c>
      <c r="C2415" t="e">
        <f>VLOOKUP(A2415,'Step 1.2 Raw OAT Data'!$A:$B,2)</f>
        <v>#N/A</v>
      </c>
    </row>
    <row r="2416" spans="1:3" x14ac:dyDescent="0.25">
      <c r="A2416" s="32" t="str">
        <f>IF(ISBLANK('Step 1.1 Raw Power Data'!A2416),"-",'Step 1.1 Raw Power Data'!A2416)</f>
        <v>-</v>
      </c>
      <c r="B2416" t="str">
        <f>IF(ISBLANK('Step 1.1 Raw Power Data'!B2416),"-",'Step 1.1 Raw Power Data'!B2416)</f>
        <v>-</v>
      </c>
      <c r="C2416" t="e">
        <f>VLOOKUP(A2416,'Step 1.2 Raw OAT Data'!$A:$B,2)</f>
        <v>#N/A</v>
      </c>
    </row>
    <row r="2417" spans="1:3" x14ac:dyDescent="0.25">
      <c r="A2417" s="32" t="str">
        <f>IF(ISBLANK('Step 1.1 Raw Power Data'!A2417),"-",'Step 1.1 Raw Power Data'!A2417)</f>
        <v>-</v>
      </c>
      <c r="B2417" t="str">
        <f>IF(ISBLANK('Step 1.1 Raw Power Data'!B2417),"-",'Step 1.1 Raw Power Data'!B2417)</f>
        <v>-</v>
      </c>
      <c r="C2417" t="e">
        <f>VLOOKUP(A2417,'Step 1.2 Raw OAT Data'!$A:$B,2)</f>
        <v>#N/A</v>
      </c>
    </row>
    <row r="2418" spans="1:3" x14ac:dyDescent="0.25">
      <c r="A2418" s="32" t="str">
        <f>IF(ISBLANK('Step 1.1 Raw Power Data'!A2418),"-",'Step 1.1 Raw Power Data'!A2418)</f>
        <v>-</v>
      </c>
      <c r="B2418" t="str">
        <f>IF(ISBLANK('Step 1.1 Raw Power Data'!B2418),"-",'Step 1.1 Raw Power Data'!B2418)</f>
        <v>-</v>
      </c>
      <c r="C2418" t="e">
        <f>VLOOKUP(A2418,'Step 1.2 Raw OAT Data'!$A:$B,2)</f>
        <v>#N/A</v>
      </c>
    </row>
    <row r="2419" spans="1:3" x14ac:dyDescent="0.25">
      <c r="A2419" s="32" t="str">
        <f>IF(ISBLANK('Step 1.1 Raw Power Data'!A2419),"-",'Step 1.1 Raw Power Data'!A2419)</f>
        <v>-</v>
      </c>
      <c r="B2419" t="str">
        <f>IF(ISBLANK('Step 1.1 Raw Power Data'!B2419),"-",'Step 1.1 Raw Power Data'!B2419)</f>
        <v>-</v>
      </c>
      <c r="C2419" t="e">
        <f>VLOOKUP(A2419,'Step 1.2 Raw OAT Data'!$A:$B,2)</f>
        <v>#N/A</v>
      </c>
    </row>
    <row r="2420" spans="1:3" x14ac:dyDescent="0.25">
      <c r="A2420" s="32" t="str">
        <f>IF(ISBLANK('Step 1.1 Raw Power Data'!A2420),"-",'Step 1.1 Raw Power Data'!A2420)</f>
        <v>-</v>
      </c>
      <c r="B2420" t="str">
        <f>IF(ISBLANK('Step 1.1 Raw Power Data'!B2420),"-",'Step 1.1 Raw Power Data'!B2420)</f>
        <v>-</v>
      </c>
      <c r="C2420" t="e">
        <f>VLOOKUP(A2420,'Step 1.2 Raw OAT Data'!$A:$B,2)</f>
        <v>#N/A</v>
      </c>
    </row>
    <row r="2421" spans="1:3" x14ac:dyDescent="0.25">
      <c r="A2421" s="32" t="str">
        <f>IF(ISBLANK('Step 1.1 Raw Power Data'!A2421),"-",'Step 1.1 Raw Power Data'!A2421)</f>
        <v>-</v>
      </c>
      <c r="B2421" t="str">
        <f>IF(ISBLANK('Step 1.1 Raw Power Data'!B2421),"-",'Step 1.1 Raw Power Data'!B2421)</f>
        <v>-</v>
      </c>
      <c r="C2421" t="e">
        <f>VLOOKUP(A2421,'Step 1.2 Raw OAT Data'!$A:$B,2)</f>
        <v>#N/A</v>
      </c>
    </row>
    <row r="2422" spans="1:3" x14ac:dyDescent="0.25">
      <c r="A2422" s="32" t="str">
        <f>IF(ISBLANK('Step 1.1 Raw Power Data'!A2422),"-",'Step 1.1 Raw Power Data'!A2422)</f>
        <v>-</v>
      </c>
      <c r="B2422" t="str">
        <f>IF(ISBLANK('Step 1.1 Raw Power Data'!B2422),"-",'Step 1.1 Raw Power Data'!B2422)</f>
        <v>-</v>
      </c>
      <c r="C2422" t="e">
        <f>VLOOKUP(A2422,'Step 1.2 Raw OAT Data'!$A:$B,2)</f>
        <v>#N/A</v>
      </c>
    </row>
    <row r="2423" spans="1:3" x14ac:dyDescent="0.25">
      <c r="A2423" s="32" t="str">
        <f>IF(ISBLANK('Step 1.1 Raw Power Data'!A2423),"-",'Step 1.1 Raw Power Data'!A2423)</f>
        <v>-</v>
      </c>
      <c r="B2423" t="str">
        <f>IF(ISBLANK('Step 1.1 Raw Power Data'!B2423),"-",'Step 1.1 Raw Power Data'!B2423)</f>
        <v>-</v>
      </c>
      <c r="C2423" t="e">
        <f>VLOOKUP(A2423,'Step 1.2 Raw OAT Data'!$A:$B,2)</f>
        <v>#N/A</v>
      </c>
    </row>
    <row r="2424" spans="1:3" x14ac:dyDescent="0.25">
      <c r="A2424" s="32" t="str">
        <f>IF(ISBLANK('Step 1.1 Raw Power Data'!A2424),"-",'Step 1.1 Raw Power Data'!A2424)</f>
        <v>-</v>
      </c>
      <c r="B2424" t="str">
        <f>IF(ISBLANK('Step 1.1 Raw Power Data'!B2424),"-",'Step 1.1 Raw Power Data'!B2424)</f>
        <v>-</v>
      </c>
      <c r="C2424" t="e">
        <f>VLOOKUP(A2424,'Step 1.2 Raw OAT Data'!$A:$B,2)</f>
        <v>#N/A</v>
      </c>
    </row>
    <row r="2425" spans="1:3" x14ac:dyDescent="0.25">
      <c r="A2425" s="32" t="str">
        <f>IF(ISBLANK('Step 1.1 Raw Power Data'!A2425),"-",'Step 1.1 Raw Power Data'!A2425)</f>
        <v>-</v>
      </c>
      <c r="B2425" t="str">
        <f>IF(ISBLANK('Step 1.1 Raw Power Data'!B2425),"-",'Step 1.1 Raw Power Data'!B2425)</f>
        <v>-</v>
      </c>
      <c r="C2425" t="e">
        <f>VLOOKUP(A2425,'Step 1.2 Raw OAT Data'!$A:$B,2)</f>
        <v>#N/A</v>
      </c>
    </row>
    <row r="2426" spans="1:3" x14ac:dyDescent="0.25">
      <c r="A2426" s="32" t="str">
        <f>IF(ISBLANK('Step 1.1 Raw Power Data'!A2426),"-",'Step 1.1 Raw Power Data'!A2426)</f>
        <v>-</v>
      </c>
      <c r="B2426" t="str">
        <f>IF(ISBLANK('Step 1.1 Raw Power Data'!B2426),"-",'Step 1.1 Raw Power Data'!B2426)</f>
        <v>-</v>
      </c>
      <c r="C2426" t="e">
        <f>VLOOKUP(A2426,'Step 1.2 Raw OAT Data'!$A:$B,2)</f>
        <v>#N/A</v>
      </c>
    </row>
    <row r="2427" spans="1:3" x14ac:dyDescent="0.25">
      <c r="A2427" s="32" t="str">
        <f>IF(ISBLANK('Step 1.1 Raw Power Data'!A2427),"-",'Step 1.1 Raw Power Data'!A2427)</f>
        <v>-</v>
      </c>
      <c r="B2427" t="str">
        <f>IF(ISBLANK('Step 1.1 Raw Power Data'!B2427),"-",'Step 1.1 Raw Power Data'!B2427)</f>
        <v>-</v>
      </c>
      <c r="C2427" t="e">
        <f>VLOOKUP(A2427,'Step 1.2 Raw OAT Data'!$A:$B,2)</f>
        <v>#N/A</v>
      </c>
    </row>
    <row r="2428" spans="1:3" x14ac:dyDescent="0.25">
      <c r="A2428" s="32" t="str">
        <f>IF(ISBLANK('Step 1.1 Raw Power Data'!A2428),"-",'Step 1.1 Raw Power Data'!A2428)</f>
        <v>-</v>
      </c>
      <c r="B2428" t="str">
        <f>IF(ISBLANK('Step 1.1 Raw Power Data'!B2428),"-",'Step 1.1 Raw Power Data'!B2428)</f>
        <v>-</v>
      </c>
      <c r="C2428" t="e">
        <f>VLOOKUP(A2428,'Step 1.2 Raw OAT Data'!$A:$B,2)</f>
        <v>#N/A</v>
      </c>
    </row>
    <row r="2429" spans="1:3" x14ac:dyDescent="0.25">
      <c r="A2429" s="32" t="str">
        <f>IF(ISBLANK('Step 1.1 Raw Power Data'!A2429),"-",'Step 1.1 Raw Power Data'!A2429)</f>
        <v>-</v>
      </c>
      <c r="B2429" t="str">
        <f>IF(ISBLANK('Step 1.1 Raw Power Data'!B2429),"-",'Step 1.1 Raw Power Data'!B2429)</f>
        <v>-</v>
      </c>
      <c r="C2429" t="e">
        <f>VLOOKUP(A2429,'Step 1.2 Raw OAT Data'!$A:$B,2)</f>
        <v>#N/A</v>
      </c>
    </row>
    <row r="2430" spans="1:3" x14ac:dyDescent="0.25">
      <c r="A2430" s="32" t="str">
        <f>IF(ISBLANK('Step 1.1 Raw Power Data'!A2430),"-",'Step 1.1 Raw Power Data'!A2430)</f>
        <v>-</v>
      </c>
      <c r="B2430" t="str">
        <f>IF(ISBLANK('Step 1.1 Raw Power Data'!B2430),"-",'Step 1.1 Raw Power Data'!B2430)</f>
        <v>-</v>
      </c>
      <c r="C2430" t="e">
        <f>VLOOKUP(A2430,'Step 1.2 Raw OAT Data'!$A:$B,2)</f>
        <v>#N/A</v>
      </c>
    </row>
    <row r="2431" spans="1:3" x14ac:dyDescent="0.25">
      <c r="A2431" s="32" t="str">
        <f>IF(ISBLANK('Step 1.1 Raw Power Data'!A2431),"-",'Step 1.1 Raw Power Data'!A2431)</f>
        <v>-</v>
      </c>
      <c r="B2431" t="str">
        <f>IF(ISBLANK('Step 1.1 Raw Power Data'!B2431),"-",'Step 1.1 Raw Power Data'!B2431)</f>
        <v>-</v>
      </c>
      <c r="C2431" t="e">
        <f>VLOOKUP(A2431,'Step 1.2 Raw OAT Data'!$A:$B,2)</f>
        <v>#N/A</v>
      </c>
    </row>
    <row r="2432" spans="1:3" x14ac:dyDescent="0.25">
      <c r="A2432" s="32" t="str">
        <f>IF(ISBLANK('Step 1.1 Raw Power Data'!A2432),"-",'Step 1.1 Raw Power Data'!A2432)</f>
        <v>-</v>
      </c>
      <c r="B2432" t="str">
        <f>IF(ISBLANK('Step 1.1 Raw Power Data'!B2432),"-",'Step 1.1 Raw Power Data'!B2432)</f>
        <v>-</v>
      </c>
      <c r="C2432" t="e">
        <f>VLOOKUP(A2432,'Step 1.2 Raw OAT Data'!$A:$B,2)</f>
        <v>#N/A</v>
      </c>
    </row>
    <row r="2433" spans="1:3" x14ac:dyDescent="0.25">
      <c r="A2433" s="32" t="str">
        <f>IF(ISBLANK('Step 1.1 Raw Power Data'!A2433),"-",'Step 1.1 Raw Power Data'!A2433)</f>
        <v>-</v>
      </c>
      <c r="B2433" t="str">
        <f>IF(ISBLANK('Step 1.1 Raw Power Data'!B2433),"-",'Step 1.1 Raw Power Data'!B2433)</f>
        <v>-</v>
      </c>
      <c r="C2433" t="e">
        <f>VLOOKUP(A2433,'Step 1.2 Raw OAT Data'!$A:$B,2)</f>
        <v>#N/A</v>
      </c>
    </row>
    <row r="2434" spans="1:3" x14ac:dyDescent="0.25">
      <c r="A2434" s="32" t="str">
        <f>IF(ISBLANK('Step 1.1 Raw Power Data'!A2434),"-",'Step 1.1 Raw Power Data'!A2434)</f>
        <v>-</v>
      </c>
      <c r="B2434" t="str">
        <f>IF(ISBLANK('Step 1.1 Raw Power Data'!B2434),"-",'Step 1.1 Raw Power Data'!B2434)</f>
        <v>-</v>
      </c>
      <c r="C2434" t="e">
        <f>VLOOKUP(A2434,'Step 1.2 Raw OAT Data'!$A:$B,2)</f>
        <v>#N/A</v>
      </c>
    </row>
    <row r="2435" spans="1:3" x14ac:dyDescent="0.25">
      <c r="A2435" s="32" t="str">
        <f>IF(ISBLANK('Step 1.1 Raw Power Data'!A2435),"-",'Step 1.1 Raw Power Data'!A2435)</f>
        <v>-</v>
      </c>
      <c r="B2435" t="str">
        <f>IF(ISBLANK('Step 1.1 Raw Power Data'!B2435),"-",'Step 1.1 Raw Power Data'!B2435)</f>
        <v>-</v>
      </c>
      <c r="C2435" t="e">
        <f>VLOOKUP(A2435,'Step 1.2 Raw OAT Data'!$A:$B,2)</f>
        <v>#N/A</v>
      </c>
    </row>
    <row r="2436" spans="1:3" x14ac:dyDescent="0.25">
      <c r="A2436" s="32" t="str">
        <f>IF(ISBLANK('Step 1.1 Raw Power Data'!A2436),"-",'Step 1.1 Raw Power Data'!A2436)</f>
        <v>-</v>
      </c>
      <c r="B2436" t="str">
        <f>IF(ISBLANK('Step 1.1 Raw Power Data'!B2436),"-",'Step 1.1 Raw Power Data'!B2436)</f>
        <v>-</v>
      </c>
      <c r="C2436" t="e">
        <f>VLOOKUP(A2436,'Step 1.2 Raw OAT Data'!$A:$B,2)</f>
        <v>#N/A</v>
      </c>
    </row>
    <row r="2437" spans="1:3" x14ac:dyDescent="0.25">
      <c r="A2437" s="32" t="str">
        <f>IF(ISBLANK('Step 1.1 Raw Power Data'!A2437),"-",'Step 1.1 Raw Power Data'!A2437)</f>
        <v>-</v>
      </c>
      <c r="B2437" t="str">
        <f>IF(ISBLANK('Step 1.1 Raw Power Data'!B2437),"-",'Step 1.1 Raw Power Data'!B2437)</f>
        <v>-</v>
      </c>
      <c r="C2437" t="e">
        <f>VLOOKUP(A2437,'Step 1.2 Raw OAT Data'!$A:$B,2)</f>
        <v>#N/A</v>
      </c>
    </row>
    <row r="2438" spans="1:3" x14ac:dyDescent="0.25">
      <c r="A2438" s="32" t="str">
        <f>IF(ISBLANK('Step 1.1 Raw Power Data'!A2438),"-",'Step 1.1 Raw Power Data'!A2438)</f>
        <v>-</v>
      </c>
      <c r="B2438" t="str">
        <f>IF(ISBLANK('Step 1.1 Raw Power Data'!B2438),"-",'Step 1.1 Raw Power Data'!B2438)</f>
        <v>-</v>
      </c>
      <c r="C2438" t="e">
        <f>VLOOKUP(A2438,'Step 1.2 Raw OAT Data'!$A:$B,2)</f>
        <v>#N/A</v>
      </c>
    </row>
    <row r="2439" spans="1:3" x14ac:dyDescent="0.25">
      <c r="A2439" s="32" t="str">
        <f>IF(ISBLANK('Step 1.1 Raw Power Data'!A2439),"-",'Step 1.1 Raw Power Data'!A2439)</f>
        <v>-</v>
      </c>
      <c r="B2439" t="str">
        <f>IF(ISBLANK('Step 1.1 Raw Power Data'!B2439),"-",'Step 1.1 Raw Power Data'!B2439)</f>
        <v>-</v>
      </c>
      <c r="C2439" t="e">
        <f>VLOOKUP(A2439,'Step 1.2 Raw OAT Data'!$A:$B,2)</f>
        <v>#N/A</v>
      </c>
    </row>
    <row r="2440" spans="1:3" x14ac:dyDescent="0.25">
      <c r="A2440" s="32" t="str">
        <f>IF(ISBLANK('Step 1.1 Raw Power Data'!A2440),"-",'Step 1.1 Raw Power Data'!A2440)</f>
        <v>-</v>
      </c>
      <c r="B2440" t="str">
        <f>IF(ISBLANK('Step 1.1 Raw Power Data'!B2440),"-",'Step 1.1 Raw Power Data'!B2440)</f>
        <v>-</v>
      </c>
      <c r="C2440" t="e">
        <f>VLOOKUP(A2440,'Step 1.2 Raw OAT Data'!$A:$B,2)</f>
        <v>#N/A</v>
      </c>
    </row>
    <row r="2441" spans="1:3" x14ac:dyDescent="0.25">
      <c r="A2441" s="32" t="str">
        <f>IF(ISBLANK('Step 1.1 Raw Power Data'!A2441),"-",'Step 1.1 Raw Power Data'!A2441)</f>
        <v>-</v>
      </c>
      <c r="B2441" t="str">
        <f>IF(ISBLANK('Step 1.1 Raw Power Data'!B2441),"-",'Step 1.1 Raw Power Data'!B2441)</f>
        <v>-</v>
      </c>
      <c r="C2441" t="e">
        <f>VLOOKUP(A2441,'Step 1.2 Raw OAT Data'!$A:$B,2)</f>
        <v>#N/A</v>
      </c>
    </row>
    <row r="2442" spans="1:3" x14ac:dyDescent="0.25">
      <c r="A2442" s="32" t="str">
        <f>IF(ISBLANK('Step 1.1 Raw Power Data'!A2442),"-",'Step 1.1 Raw Power Data'!A2442)</f>
        <v>-</v>
      </c>
      <c r="B2442" t="str">
        <f>IF(ISBLANK('Step 1.1 Raw Power Data'!B2442),"-",'Step 1.1 Raw Power Data'!B2442)</f>
        <v>-</v>
      </c>
      <c r="C2442" t="e">
        <f>VLOOKUP(A2442,'Step 1.2 Raw OAT Data'!$A:$B,2)</f>
        <v>#N/A</v>
      </c>
    </row>
    <row r="2443" spans="1:3" x14ac:dyDescent="0.25">
      <c r="A2443" s="32" t="str">
        <f>IF(ISBLANK('Step 1.1 Raw Power Data'!A2443),"-",'Step 1.1 Raw Power Data'!A2443)</f>
        <v>-</v>
      </c>
      <c r="B2443" t="str">
        <f>IF(ISBLANK('Step 1.1 Raw Power Data'!B2443),"-",'Step 1.1 Raw Power Data'!B2443)</f>
        <v>-</v>
      </c>
      <c r="C2443" t="e">
        <f>VLOOKUP(A2443,'Step 1.2 Raw OAT Data'!$A:$B,2)</f>
        <v>#N/A</v>
      </c>
    </row>
    <row r="2444" spans="1:3" x14ac:dyDescent="0.25">
      <c r="A2444" s="32" t="str">
        <f>IF(ISBLANK('Step 1.1 Raw Power Data'!A2444),"-",'Step 1.1 Raw Power Data'!A2444)</f>
        <v>-</v>
      </c>
      <c r="B2444" t="str">
        <f>IF(ISBLANK('Step 1.1 Raw Power Data'!B2444),"-",'Step 1.1 Raw Power Data'!B2444)</f>
        <v>-</v>
      </c>
      <c r="C2444" t="e">
        <f>VLOOKUP(A2444,'Step 1.2 Raw OAT Data'!$A:$B,2)</f>
        <v>#N/A</v>
      </c>
    </row>
    <row r="2445" spans="1:3" x14ac:dyDescent="0.25">
      <c r="A2445" s="32" t="str">
        <f>IF(ISBLANK('Step 1.1 Raw Power Data'!A2445),"-",'Step 1.1 Raw Power Data'!A2445)</f>
        <v>-</v>
      </c>
      <c r="B2445" t="str">
        <f>IF(ISBLANK('Step 1.1 Raw Power Data'!B2445),"-",'Step 1.1 Raw Power Data'!B2445)</f>
        <v>-</v>
      </c>
      <c r="C2445" t="e">
        <f>VLOOKUP(A2445,'Step 1.2 Raw OAT Data'!$A:$B,2)</f>
        <v>#N/A</v>
      </c>
    </row>
    <row r="2446" spans="1:3" x14ac:dyDescent="0.25">
      <c r="A2446" s="32" t="str">
        <f>IF(ISBLANK('Step 1.1 Raw Power Data'!A2446),"-",'Step 1.1 Raw Power Data'!A2446)</f>
        <v>-</v>
      </c>
      <c r="B2446" t="str">
        <f>IF(ISBLANK('Step 1.1 Raw Power Data'!B2446),"-",'Step 1.1 Raw Power Data'!B2446)</f>
        <v>-</v>
      </c>
      <c r="C2446" t="e">
        <f>VLOOKUP(A2446,'Step 1.2 Raw OAT Data'!$A:$B,2)</f>
        <v>#N/A</v>
      </c>
    </row>
    <row r="2447" spans="1:3" x14ac:dyDescent="0.25">
      <c r="A2447" s="32" t="str">
        <f>IF(ISBLANK('Step 1.1 Raw Power Data'!A2447),"-",'Step 1.1 Raw Power Data'!A2447)</f>
        <v>-</v>
      </c>
      <c r="B2447" t="str">
        <f>IF(ISBLANK('Step 1.1 Raw Power Data'!B2447),"-",'Step 1.1 Raw Power Data'!B2447)</f>
        <v>-</v>
      </c>
      <c r="C2447" t="e">
        <f>VLOOKUP(A2447,'Step 1.2 Raw OAT Data'!$A:$B,2)</f>
        <v>#N/A</v>
      </c>
    </row>
    <row r="2448" spans="1:3" x14ac:dyDescent="0.25">
      <c r="A2448" s="32" t="str">
        <f>IF(ISBLANK('Step 1.1 Raw Power Data'!A2448),"-",'Step 1.1 Raw Power Data'!A2448)</f>
        <v>-</v>
      </c>
      <c r="B2448" t="str">
        <f>IF(ISBLANK('Step 1.1 Raw Power Data'!B2448),"-",'Step 1.1 Raw Power Data'!B2448)</f>
        <v>-</v>
      </c>
      <c r="C2448" t="e">
        <f>VLOOKUP(A2448,'Step 1.2 Raw OAT Data'!$A:$B,2)</f>
        <v>#N/A</v>
      </c>
    </row>
    <row r="2449" spans="1:3" x14ac:dyDescent="0.25">
      <c r="A2449" s="32" t="str">
        <f>IF(ISBLANK('Step 1.1 Raw Power Data'!A2449),"-",'Step 1.1 Raw Power Data'!A2449)</f>
        <v>-</v>
      </c>
      <c r="B2449" t="str">
        <f>IF(ISBLANK('Step 1.1 Raw Power Data'!B2449),"-",'Step 1.1 Raw Power Data'!B2449)</f>
        <v>-</v>
      </c>
      <c r="C2449" t="e">
        <f>VLOOKUP(A2449,'Step 1.2 Raw OAT Data'!$A:$B,2)</f>
        <v>#N/A</v>
      </c>
    </row>
    <row r="2450" spans="1:3" x14ac:dyDescent="0.25">
      <c r="A2450" s="32" t="str">
        <f>IF(ISBLANK('Step 1.1 Raw Power Data'!A2450),"-",'Step 1.1 Raw Power Data'!A2450)</f>
        <v>-</v>
      </c>
      <c r="B2450" t="str">
        <f>IF(ISBLANK('Step 1.1 Raw Power Data'!B2450),"-",'Step 1.1 Raw Power Data'!B2450)</f>
        <v>-</v>
      </c>
      <c r="C2450" t="e">
        <f>VLOOKUP(A2450,'Step 1.2 Raw OAT Data'!$A:$B,2)</f>
        <v>#N/A</v>
      </c>
    </row>
    <row r="2451" spans="1:3" x14ac:dyDescent="0.25">
      <c r="A2451" s="32" t="str">
        <f>IF(ISBLANK('Step 1.1 Raw Power Data'!A2451),"-",'Step 1.1 Raw Power Data'!A2451)</f>
        <v>-</v>
      </c>
      <c r="B2451" t="str">
        <f>IF(ISBLANK('Step 1.1 Raw Power Data'!B2451),"-",'Step 1.1 Raw Power Data'!B2451)</f>
        <v>-</v>
      </c>
      <c r="C2451" t="e">
        <f>VLOOKUP(A2451,'Step 1.2 Raw OAT Data'!$A:$B,2)</f>
        <v>#N/A</v>
      </c>
    </row>
    <row r="2452" spans="1:3" x14ac:dyDescent="0.25">
      <c r="A2452" s="32" t="str">
        <f>IF(ISBLANK('Step 1.1 Raw Power Data'!A2452),"-",'Step 1.1 Raw Power Data'!A2452)</f>
        <v>-</v>
      </c>
      <c r="B2452" t="str">
        <f>IF(ISBLANK('Step 1.1 Raw Power Data'!B2452),"-",'Step 1.1 Raw Power Data'!B2452)</f>
        <v>-</v>
      </c>
      <c r="C2452" t="e">
        <f>VLOOKUP(A2452,'Step 1.2 Raw OAT Data'!$A:$B,2)</f>
        <v>#N/A</v>
      </c>
    </row>
    <row r="2453" spans="1:3" x14ac:dyDescent="0.25">
      <c r="A2453" s="32" t="str">
        <f>IF(ISBLANK('Step 1.1 Raw Power Data'!A2453),"-",'Step 1.1 Raw Power Data'!A2453)</f>
        <v>-</v>
      </c>
      <c r="B2453" t="str">
        <f>IF(ISBLANK('Step 1.1 Raw Power Data'!B2453),"-",'Step 1.1 Raw Power Data'!B2453)</f>
        <v>-</v>
      </c>
      <c r="C2453" t="e">
        <f>VLOOKUP(A2453,'Step 1.2 Raw OAT Data'!$A:$B,2)</f>
        <v>#N/A</v>
      </c>
    </row>
    <row r="2454" spans="1:3" x14ac:dyDescent="0.25">
      <c r="A2454" s="32" t="str">
        <f>IF(ISBLANK('Step 1.1 Raw Power Data'!A2454),"-",'Step 1.1 Raw Power Data'!A2454)</f>
        <v>-</v>
      </c>
      <c r="B2454" t="str">
        <f>IF(ISBLANK('Step 1.1 Raw Power Data'!B2454),"-",'Step 1.1 Raw Power Data'!B2454)</f>
        <v>-</v>
      </c>
      <c r="C2454" t="e">
        <f>VLOOKUP(A2454,'Step 1.2 Raw OAT Data'!$A:$B,2)</f>
        <v>#N/A</v>
      </c>
    </row>
    <row r="2455" spans="1:3" x14ac:dyDescent="0.25">
      <c r="A2455" s="32" t="str">
        <f>IF(ISBLANK('Step 1.1 Raw Power Data'!A2455),"-",'Step 1.1 Raw Power Data'!A2455)</f>
        <v>-</v>
      </c>
      <c r="B2455" t="str">
        <f>IF(ISBLANK('Step 1.1 Raw Power Data'!B2455),"-",'Step 1.1 Raw Power Data'!B2455)</f>
        <v>-</v>
      </c>
      <c r="C2455" t="e">
        <f>VLOOKUP(A2455,'Step 1.2 Raw OAT Data'!$A:$B,2)</f>
        <v>#N/A</v>
      </c>
    </row>
    <row r="2456" spans="1:3" x14ac:dyDescent="0.25">
      <c r="A2456" s="32" t="str">
        <f>IF(ISBLANK('Step 1.1 Raw Power Data'!A2456),"-",'Step 1.1 Raw Power Data'!A2456)</f>
        <v>-</v>
      </c>
      <c r="B2456" t="str">
        <f>IF(ISBLANK('Step 1.1 Raw Power Data'!B2456),"-",'Step 1.1 Raw Power Data'!B2456)</f>
        <v>-</v>
      </c>
      <c r="C2456" t="e">
        <f>VLOOKUP(A2456,'Step 1.2 Raw OAT Data'!$A:$B,2)</f>
        <v>#N/A</v>
      </c>
    </row>
    <row r="2457" spans="1:3" x14ac:dyDescent="0.25">
      <c r="A2457" s="32" t="str">
        <f>IF(ISBLANK('Step 1.1 Raw Power Data'!A2457),"-",'Step 1.1 Raw Power Data'!A2457)</f>
        <v>-</v>
      </c>
      <c r="B2457" t="str">
        <f>IF(ISBLANK('Step 1.1 Raw Power Data'!B2457),"-",'Step 1.1 Raw Power Data'!B2457)</f>
        <v>-</v>
      </c>
      <c r="C2457" t="e">
        <f>VLOOKUP(A2457,'Step 1.2 Raw OAT Data'!$A:$B,2)</f>
        <v>#N/A</v>
      </c>
    </row>
    <row r="2458" spans="1:3" x14ac:dyDescent="0.25">
      <c r="A2458" s="32" t="str">
        <f>IF(ISBLANK('Step 1.1 Raw Power Data'!A2458),"-",'Step 1.1 Raw Power Data'!A2458)</f>
        <v>-</v>
      </c>
      <c r="B2458" t="str">
        <f>IF(ISBLANK('Step 1.1 Raw Power Data'!B2458),"-",'Step 1.1 Raw Power Data'!B2458)</f>
        <v>-</v>
      </c>
      <c r="C2458" t="e">
        <f>VLOOKUP(A2458,'Step 1.2 Raw OAT Data'!$A:$B,2)</f>
        <v>#N/A</v>
      </c>
    </row>
    <row r="2459" spans="1:3" x14ac:dyDescent="0.25">
      <c r="A2459" s="32" t="str">
        <f>IF(ISBLANK('Step 1.1 Raw Power Data'!A2459),"-",'Step 1.1 Raw Power Data'!A2459)</f>
        <v>-</v>
      </c>
      <c r="B2459" t="str">
        <f>IF(ISBLANK('Step 1.1 Raw Power Data'!B2459),"-",'Step 1.1 Raw Power Data'!B2459)</f>
        <v>-</v>
      </c>
      <c r="C2459" t="e">
        <f>VLOOKUP(A2459,'Step 1.2 Raw OAT Data'!$A:$B,2)</f>
        <v>#N/A</v>
      </c>
    </row>
    <row r="2460" spans="1:3" x14ac:dyDescent="0.25">
      <c r="A2460" s="32" t="str">
        <f>IF(ISBLANK('Step 1.1 Raw Power Data'!A2460),"-",'Step 1.1 Raw Power Data'!A2460)</f>
        <v>-</v>
      </c>
      <c r="B2460" t="str">
        <f>IF(ISBLANK('Step 1.1 Raw Power Data'!B2460),"-",'Step 1.1 Raw Power Data'!B2460)</f>
        <v>-</v>
      </c>
      <c r="C2460" t="e">
        <f>VLOOKUP(A2460,'Step 1.2 Raw OAT Data'!$A:$B,2)</f>
        <v>#N/A</v>
      </c>
    </row>
    <row r="2461" spans="1:3" x14ac:dyDescent="0.25">
      <c r="A2461" s="32" t="str">
        <f>IF(ISBLANK('Step 1.1 Raw Power Data'!A2461),"-",'Step 1.1 Raw Power Data'!A2461)</f>
        <v>-</v>
      </c>
      <c r="B2461" t="str">
        <f>IF(ISBLANK('Step 1.1 Raw Power Data'!B2461),"-",'Step 1.1 Raw Power Data'!B2461)</f>
        <v>-</v>
      </c>
      <c r="C2461" t="e">
        <f>VLOOKUP(A2461,'Step 1.2 Raw OAT Data'!$A:$B,2)</f>
        <v>#N/A</v>
      </c>
    </row>
    <row r="2462" spans="1:3" x14ac:dyDescent="0.25">
      <c r="A2462" s="32" t="str">
        <f>IF(ISBLANK('Step 1.1 Raw Power Data'!A2462),"-",'Step 1.1 Raw Power Data'!A2462)</f>
        <v>-</v>
      </c>
      <c r="B2462" t="str">
        <f>IF(ISBLANK('Step 1.1 Raw Power Data'!B2462),"-",'Step 1.1 Raw Power Data'!B2462)</f>
        <v>-</v>
      </c>
      <c r="C2462" t="e">
        <f>VLOOKUP(A2462,'Step 1.2 Raw OAT Data'!$A:$B,2)</f>
        <v>#N/A</v>
      </c>
    </row>
    <row r="2463" spans="1:3" x14ac:dyDescent="0.25">
      <c r="A2463" s="32" t="str">
        <f>IF(ISBLANK('Step 1.1 Raw Power Data'!A2463),"-",'Step 1.1 Raw Power Data'!A2463)</f>
        <v>-</v>
      </c>
      <c r="B2463" t="str">
        <f>IF(ISBLANK('Step 1.1 Raw Power Data'!B2463),"-",'Step 1.1 Raw Power Data'!B2463)</f>
        <v>-</v>
      </c>
      <c r="C2463" t="e">
        <f>VLOOKUP(A2463,'Step 1.2 Raw OAT Data'!$A:$B,2)</f>
        <v>#N/A</v>
      </c>
    </row>
    <row r="2464" spans="1:3" x14ac:dyDescent="0.25">
      <c r="A2464" s="32" t="str">
        <f>IF(ISBLANK('Step 1.1 Raw Power Data'!A2464),"-",'Step 1.1 Raw Power Data'!A2464)</f>
        <v>-</v>
      </c>
      <c r="B2464" t="str">
        <f>IF(ISBLANK('Step 1.1 Raw Power Data'!B2464),"-",'Step 1.1 Raw Power Data'!B2464)</f>
        <v>-</v>
      </c>
      <c r="C2464" t="e">
        <f>VLOOKUP(A2464,'Step 1.2 Raw OAT Data'!$A:$B,2)</f>
        <v>#N/A</v>
      </c>
    </row>
    <row r="2465" spans="1:3" x14ac:dyDescent="0.25">
      <c r="A2465" s="32" t="str">
        <f>IF(ISBLANK('Step 1.1 Raw Power Data'!A2465),"-",'Step 1.1 Raw Power Data'!A2465)</f>
        <v>-</v>
      </c>
      <c r="B2465" t="str">
        <f>IF(ISBLANK('Step 1.1 Raw Power Data'!B2465),"-",'Step 1.1 Raw Power Data'!B2465)</f>
        <v>-</v>
      </c>
      <c r="C2465" t="e">
        <f>VLOOKUP(A2465,'Step 1.2 Raw OAT Data'!$A:$B,2)</f>
        <v>#N/A</v>
      </c>
    </row>
    <row r="2466" spans="1:3" x14ac:dyDescent="0.25">
      <c r="A2466" s="32" t="str">
        <f>IF(ISBLANK('Step 1.1 Raw Power Data'!A2466),"-",'Step 1.1 Raw Power Data'!A2466)</f>
        <v>-</v>
      </c>
      <c r="B2466" t="str">
        <f>IF(ISBLANK('Step 1.1 Raw Power Data'!B2466),"-",'Step 1.1 Raw Power Data'!B2466)</f>
        <v>-</v>
      </c>
      <c r="C2466" t="e">
        <f>VLOOKUP(A2466,'Step 1.2 Raw OAT Data'!$A:$B,2)</f>
        <v>#N/A</v>
      </c>
    </row>
    <row r="2467" spans="1:3" x14ac:dyDescent="0.25">
      <c r="A2467" s="32" t="str">
        <f>IF(ISBLANK('Step 1.1 Raw Power Data'!A2467),"-",'Step 1.1 Raw Power Data'!A2467)</f>
        <v>-</v>
      </c>
      <c r="B2467" t="str">
        <f>IF(ISBLANK('Step 1.1 Raw Power Data'!B2467),"-",'Step 1.1 Raw Power Data'!B2467)</f>
        <v>-</v>
      </c>
      <c r="C2467" t="e">
        <f>VLOOKUP(A2467,'Step 1.2 Raw OAT Data'!$A:$B,2)</f>
        <v>#N/A</v>
      </c>
    </row>
    <row r="2468" spans="1:3" x14ac:dyDescent="0.25">
      <c r="A2468" s="32" t="str">
        <f>IF(ISBLANK('Step 1.1 Raw Power Data'!A2468),"-",'Step 1.1 Raw Power Data'!A2468)</f>
        <v>-</v>
      </c>
      <c r="B2468" t="str">
        <f>IF(ISBLANK('Step 1.1 Raw Power Data'!B2468),"-",'Step 1.1 Raw Power Data'!B2468)</f>
        <v>-</v>
      </c>
      <c r="C2468" t="e">
        <f>VLOOKUP(A2468,'Step 1.2 Raw OAT Data'!$A:$B,2)</f>
        <v>#N/A</v>
      </c>
    </row>
    <row r="2469" spans="1:3" x14ac:dyDescent="0.25">
      <c r="A2469" s="32" t="str">
        <f>IF(ISBLANK('Step 1.1 Raw Power Data'!A2469),"-",'Step 1.1 Raw Power Data'!A2469)</f>
        <v>-</v>
      </c>
      <c r="B2469" t="str">
        <f>IF(ISBLANK('Step 1.1 Raw Power Data'!B2469),"-",'Step 1.1 Raw Power Data'!B2469)</f>
        <v>-</v>
      </c>
      <c r="C2469" t="e">
        <f>VLOOKUP(A2469,'Step 1.2 Raw OAT Data'!$A:$B,2)</f>
        <v>#N/A</v>
      </c>
    </row>
    <row r="2470" spans="1:3" x14ac:dyDescent="0.25">
      <c r="A2470" s="32" t="str">
        <f>IF(ISBLANK('Step 1.1 Raw Power Data'!A2470),"-",'Step 1.1 Raw Power Data'!A2470)</f>
        <v>-</v>
      </c>
      <c r="B2470" t="str">
        <f>IF(ISBLANK('Step 1.1 Raw Power Data'!B2470),"-",'Step 1.1 Raw Power Data'!B2470)</f>
        <v>-</v>
      </c>
      <c r="C2470" t="e">
        <f>VLOOKUP(A2470,'Step 1.2 Raw OAT Data'!$A:$B,2)</f>
        <v>#N/A</v>
      </c>
    </row>
    <row r="2471" spans="1:3" x14ac:dyDescent="0.25">
      <c r="A2471" s="32" t="str">
        <f>IF(ISBLANK('Step 1.1 Raw Power Data'!A2471),"-",'Step 1.1 Raw Power Data'!A2471)</f>
        <v>-</v>
      </c>
      <c r="B2471" t="str">
        <f>IF(ISBLANK('Step 1.1 Raw Power Data'!B2471),"-",'Step 1.1 Raw Power Data'!B2471)</f>
        <v>-</v>
      </c>
      <c r="C2471" t="e">
        <f>VLOOKUP(A2471,'Step 1.2 Raw OAT Data'!$A:$B,2)</f>
        <v>#N/A</v>
      </c>
    </row>
    <row r="2472" spans="1:3" x14ac:dyDescent="0.25">
      <c r="A2472" s="32" t="str">
        <f>IF(ISBLANK('Step 1.1 Raw Power Data'!A2472),"-",'Step 1.1 Raw Power Data'!A2472)</f>
        <v>-</v>
      </c>
      <c r="B2472" t="str">
        <f>IF(ISBLANK('Step 1.1 Raw Power Data'!B2472),"-",'Step 1.1 Raw Power Data'!B2472)</f>
        <v>-</v>
      </c>
      <c r="C2472" t="e">
        <f>VLOOKUP(A2472,'Step 1.2 Raw OAT Data'!$A:$B,2)</f>
        <v>#N/A</v>
      </c>
    </row>
    <row r="2473" spans="1:3" x14ac:dyDescent="0.25">
      <c r="A2473" s="32" t="str">
        <f>IF(ISBLANK('Step 1.1 Raw Power Data'!A2473),"-",'Step 1.1 Raw Power Data'!A2473)</f>
        <v>-</v>
      </c>
      <c r="B2473" t="str">
        <f>IF(ISBLANK('Step 1.1 Raw Power Data'!B2473),"-",'Step 1.1 Raw Power Data'!B2473)</f>
        <v>-</v>
      </c>
      <c r="C2473" t="e">
        <f>VLOOKUP(A2473,'Step 1.2 Raw OAT Data'!$A:$B,2)</f>
        <v>#N/A</v>
      </c>
    </row>
    <row r="2474" spans="1:3" x14ac:dyDescent="0.25">
      <c r="A2474" s="32" t="str">
        <f>IF(ISBLANK('Step 1.1 Raw Power Data'!A2474),"-",'Step 1.1 Raw Power Data'!A2474)</f>
        <v>-</v>
      </c>
      <c r="B2474" t="str">
        <f>IF(ISBLANK('Step 1.1 Raw Power Data'!B2474),"-",'Step 1.1 Raw Power Data'!B2474)</f>
        <v>-</v>
      </c>
      <c r="C2474" t="e">
        <f>VLOOKUP(A2474,'Step 1.2 Raw OAT Data'!$A:$B,2)</f>
        <v>#N/A</v>
      </c>
    </row>
    <row r="2475" spans="1:3" x14ac:dyDescent="0.25">
      <c r="A2475" s="32" t="str">
        <f>IF(ISBLANK('Step 1.1 Raw Power Data'!A2475),"-",'Step 1.1 Raw Power Data'!A2475)</f>
        <v>-</v>
      </c>
      <c r="B2475" t="str">
        <f>IF(ISBLANK('Step 1.1 Raw Power Data'!B2475),"-",'Step 1.1 Raw Power Data'!B2475)</f>
        <v>-</v>
      </c>
      <c r="C2475" t="e">
        <f>VLOOKUP(A2475,'Step 1.2 Raw OAT Data'!$A:$B,2)</f>
        <v>#N/A</v>
      </c>
    </row>
    <row r="2476" spans="1:3" x14ac:dyDescent="0.25">
      <c r="A2476" s="32" t="str">
        <f>IF(ISBLANK('Step 1.1 Raw Power Data'!A2476),"-",'Step 1.1 Raw Power Data'!A2476)</f>
        <v>-</v>
      </c>
      <c r="B2476" t="str">
        <f>IF(ISBLANK('Step 1.1 Raw Power Data'!B2476),"-",'Step 1.1 Raw Power Data'!B2476)</f>
        <v>-</v>
      </c>
      <c r="C2476" t="e">
        <f>VLOOKUP(A2476,'Step 1.2 Raw OAT Data'!$A:$B,2)</f>
        <v>#N/A</v>
      </c>
    </row>
    <row r="2477" spans="1:3" x14ac:dyDescent="0.25">
      <c r="A2477" s="32" t="str">
        <f>IF(ISBLANK('Step 1.1 Raw Power Data'!A2477),"-",'Step 1.1 Raw Power Data'!A2477)</f>
        <v>-</v>
      </c>
      <c r="B2477" t="str">
        <f>IF(ISBLANK('Step 1.1 Raw Power Data'!B2477),"-",'Step 1.1 Raw Power Data'!B2477)</f>
        <v>-</v>
      </c>
      <c r="C2477" t="e">
        <f>VLOOKUP(A2477,'Step 1.2 Raw OAT Data'!$A:$B,2)</f>
        <v>#N/A</v>
      </c>
    </row>
    <row r="2478" spans="1:3" x14ac:dyDescent="0.25">
      <c r="A2478" s="32" t="str">
        <f>IF(ISBLANK('Step 1.1 Raw Power Data'!A2478),"-",'Step 1.1 Raw Power Data'!A2478)</f>
        <v>-</v>
      </c>
      <c r="B2478" t="str">
        <f>IF(ISBLANK('Step 1.1 Raw Power Data'!B2478),"-",'Step 1.1 Raw Power Data'!B2478)</f>
        <v>-</v>
      </c>
      <c r="C2478" t="e">
        <f>VLOOKUP(A2478,'Step 1.2 Raw OAT Data'!$A:$B,2)</f>
        <v>#N/A</v>
      </c>
    </row>
    <row r="2479" spans="1:3" x14ac:dyDescent="0.25">
      <c r="A2479" s="32" t="str">
        <f>IF(ISBLANK('Step 1.1 Raw Power Data'!A2479),"-",'Step 1.1 Raw Power Data'!A2479)</f>
        <v>-</v>
      </c>
      <c r="B2479" t="str">
        <f>IF(ISBLANK('Step 1.1 Raw Power Data'!B2479),"-",'Step 1.1 Raw Power Data'!B2479)</f>
        <v>-</v>
      </c>
      <c r="C2479" t="e">
        <f>VLOOKUP(A2479,'Step 1.2 Raw OAT Data'!$A:$B,2)</f>
        <v>#N/A</v>
      </c>
    </row>
    <row r="2480" spans="1:3" x14ac:dyDescent="0.25">
      <c r="A2480" s="32" t="str">
        <f>IF(ISBLANK('Step 1.1 Raw Power Data'!A2480),"-",'Step 1.1 Raw Power Data'!A2480)</f>
        <v>-</v>
      </c>
      <c r="B2480" t="str">
        <f>IF(ISBLANK('Step 1.1 Raw Power Data'!B2480),"-",'Step 1.1 Raw Power Data'!B2480)</f>
        <v>-</v>
      </c>
      <c r="C2480" t="e">
        <f>VLOOKUP(A2480,'Step 1.2 Raw OAT Data'!$A:$B,2)</f>
        <v>#N/A</v>
      </c>
    </row>
    <row r="2481" spans="1:3" x14ac:dyDescent="0.25">
      <c r="A2481" s="32" t="str">
        <f>IF(ISBLANK('Step 1.1 Raw Power Data'!A2481),"-",'Step 1.1 Raw Power Data'!A2481)</f>
        <v>-</v>
      </c>
      <c r="B2481" t="str">
        <f>IF(ISBLANK('Step 1.1 Raw Power Data'!B2481),"-",'Step 1.1 Raw Power Data'!B2481)</f>
        <v>-</v>
      </c>
      <c r="C2481" t="e">
        <f>VLOOKUP(A2481,'Step 1.2 Raw OAT Data'!$A:$B,2)</f>
        <v>#N/A</v>
      </c>
    </row>
    <row r="2482" spans="1:3" x14ac:dyDescent="0.25">
      <c r="A2482" s="32" t="str">
        <f>IF(ISBLANK('Step 1.1 Raw Power Data'!A2482),"-",'Step 1.1 Raw Power Data'!A2482)</f>
        <v>-</v>
      </c>
      <c r="B2482" t="str">
        <f>IF(ISBLANK('Step 1.1 Raw Power Data'!B2482),"-",'Step 1.1 Raw Power Data'!B2482)</f>
        <v>-</v>
      </c>
      <c r="C2482" t="e">
        <f>VLOOKUP(A2482,'Step 1.2 Raw OAT Data'!$A:$B,2)</f>
        <v>#N/A</v>
      </c>
    </row>
    <row r="2483" spans="1:3" x14ac:dyDescent="0.25">
      <c r="A2483" s="32" t="str">
        <f>IF(ISBLANK('Step 1.1 Raw Power Data'!A2483),"-",'Step 1.1 Raw Power Data'!A2483)</f>
        <v>-</v>
      </c>
      <c r="B2483" t="str">
        <f>IF(ISBLANK('Step 1.1 Raw Power Data'!B2483),"-",'Step 1.1 Raw Power Data'!B2483)</f>
        <v>-</v>
      </c>
      <c r="C2483" t="e">
        <f>VLOOKUP(A2483,'Step 1.2 Raw OAT Data'!$A:$B,2)</f>
        <v>#N/A</v>
      </c>
    </row>
    <row r="2484" spans="1:3" x14ac:dyDescent="0.25">
      <c r="A2484" s="32" t="str">
        <f>IF(ISBLANK('Step 1.1 Raw Power Data'!A2484),"-",'Step 1.1 Raw Power Data'!A2484)</f>
        <v>-</v>
      </c>
      <c r="B2484" t="str">
        <f>IF(ISBLANK('Step 1.1 Raw Power Data'!B2484),"-",'Step 1.1 Raw Power Data'!B2484)</f>
        <v>-</v>
      </c>
      <c r="C2484" t="e">
        <f>VLOOKUP(A2484,'Step 1.2 Raw OAT Data'!$A:$B,2)</f>
        <v>#N/A</v>
      </c>
    </row>
    <row r="2485" spans="1:3" x14ac:dyDescent="0.25">
      <c r="A2485" s="32" t="str">
        <f>IF(ISBLANK('Step 1.1 Raw Power Data'!A2485),"-",'Step 1.1 Raw Power Data'!A2485)</f>
        <v>-</v>
      </c>
      <c r="B2485" t="str">
        <f>IF(ISBLANK('Step 1.1 Raw Power Data'!B2485),"-",'Step 1.1 Raw Power Data'!B2485)</f>
        <v>-</v>
      </c>
      <c r="C2485" t="e">
        <f>VLOOKUP(A2485,'Step 1.2 Raw OAT Data'!$A:$B,2)</f>
        <v>#N/A</v>
      </c>
    </row>
    <row r="2486" spans="1:3" x14ac:dyDescent="0.25">
      <c r="A2486" s="32" t="str">
        <f>IF(ISBLANK('Step 1.1 Raw Power Data'!A2486),"-",'Step 1.1 Raw Power Data'!A2486)</f>
        <v>-</v>
      </c>
      <c r="B2486" t="str">
        <f>IF(ISBLANK('Step 1.1 Raw Power Data'!B2486),"-",'Step 1.1 Raw Power Data'!B2486)</f>
        <v>-</v>
      </c>
      <c r="C2486" t="e">
        <f>VLOOKUP(A2486,'Step 1.2 Raw OAT Data'!$A:$B,2)</f>
        <v>#N/A</v>
      </c>
    </row>
    <row r="2487" spans="1:3" x14ac:dyDescent="0.25">
      <c r="A2487" s="32" t="str">
        <f>IF(ISBLANK('Step 1.1 Raw Power Data'!A2487),"-",'Step 1.1 Raw Power Data'!A2487)</f>
        <v>-</v>
      </c>
      <c r="B2487" t="str">
        <f>IF(ISBLANK('Step 1.1 Raw Power Data'!B2487),"-",'Step 1.1 Raw Power Data'!B2487)</f>
        <v>-</v>
      </c>
      <c r="C2487" t="e">
        <f>VLOOKUP(A2487,'Step 1.2 Raw OAT Data'!$A:$B,2)</f>
        <v>#N/A</v>
      </c>
    </row>
    <row r="2488" spans="1:3" x14ac:dyDescent="0.25">
      <c r="A2488" s="32" t="str">
        <f>IF(ISBLANK('Step 1.1 Raw Power Data'!A2488),"-",'Step 1.1 Raw Power Data'!A2488)</f>
        <v>-</v>
      </c>
      <c r="B2488" t="str">
        <f>IF(ISBLANK('Step 1.1 Raw Power Data'!B2488),"-",'Step 1.1 Raw Power Data'!B2488)</f>
        <v>-</v>
      </c>
      <c r="C2488" t="e">
        <f>VLOOKUP(A2488,'Step 1.2 Raw OAT Data'!$A:$B,2)</f>
        <v>#N/A</v>
      </c>
    </row>
    <row r="2489" spans="1:3" x14ac:dyDescent="0.25">
      <c r="A2489" s="32" t="str">
        <f>IF(ISBLANK('Step 1.1 Raw Power Data'!A2489),"-",'Step 1.1 Raw Power Data'!A2489)</f>
        <v>-</v>
      </c>
      <c r="B2489" t="str">
        <f>IF(ISBLANK('Step 1.1 Raw Power Data'!B2489),"-",'Step 1.1 Raw Power Data'!B2489)</f>
        <v>-</v>
      </c>
      <c r="C2489" t="e">
        <f>VLOOKUP(A2489,'Step 1.2 Raw OAT Data'!$A:$B,2)</f>
        <v>#N/A</v>
      </c>
    </row>
    <row r="2490" spans="1:3" x14ac:dyDescent="0.25">
      <c r="A2490" s="32" t="str">
        <f>IF(ISBLANK('Step 1.1 Raw Power Data'!A2490),"-",'Step 1.1 Raw Power Data'!A2490)</f>
        <v>-</v>
      </c>
      <c r="B2490" t="str">
        <f>IF(ISBLANK('Step 1.1 Raw Power Data'!B2490),"-",'Step 1.1 Raw Power Data'!B2490)</f>
        <v>-</v>
      </c>
      <c r="C2490" t="e">
        <f>VLOOKUP(A2490,'Step 1.2 Raw OAT Data'!$A:$B,2)</f>
        <v>#N/A</v>
      </c>
    </row>
    <row r="2491" spans="1:3" x14ac:dyDescent="0.25">
      <c r="A2491" s="32" t="str">
        <f>IF(ISBLANK('Step 1.1 Raw Power Data'!A2491),"-",'Step 1.1 Raw Power Data'!A2491)</f>
        <v>-</v>
      </c>
      <c r="B2491" t="str">
        <f>IF(ISBLANK('Step 1.1 Raw Power Data'!B2491),"-",'Step 1.1 Raw Power Data'!B2491)</f>
        <v>-</v>
      </c>
      <c r="C2491" t="e">
        <f>VLOOKUP(A2491,'Step 1.2 Raw OAT Data'!$A:$B,2)</f>
        <v>#N/A</v>
      </c>
    </row>
    <row r="2492" spans="1:3" x14ac:dyDescent="0.25">
      <c r="A2492" s="32" t="str">
        <f>IF(ISBLANK('Step 1.1 Raw Power Data'!A2492),"-",'Step 1.1 Raw Power Data'!A2492)</f>
        <v>-</v>
      </c>
      <c r="B2492" t="str">
        <f>IF(ISBLANK('Step 1.1 Raw Power Data'!B2492),"-",'Step 1.1 Raw Power Data'!B2492)</f>
        <v>-</v>
      </c>
      <c r="C2492" t="e">
        <f>VLOOKUP(A2492,'Step 1.2 Raw OAT Data'!$A:$B,2)</f>
        <v>#N/A</v>
      </c>
    </row>
    <row r="2493" spans="1:3" x14ac:dyDescent="0.25">
      <c r="A2493" s="32" t="str">
        <f>IF(ISBLANK('Step 1.1 Raw Power Data'!A2493),"-",'Step 1.1 Raw Power Data'!A2493)</f>
        <v>-</v>
      </c>
      <c r="B2493" t="str">
        <f>IF(ISBLANK('Step 1.1 Raw Power Data'!B2493),"-",'Step 1.1 Raw Power Data'!B2493)</f>
        <v>-</v>
      </c>
      <c r="C2493" t="e">
        <f>VLOOKUP(A2493,'Step 1.2 Raw OAT Data'!$A:$B,2)</f>
        <v>#N/A</v>
      </c>
    </row>
    <row r="2494" spans="1:3" x14ac:dyDescent="0.25">
      <c r="A2494" s="32" t="str">
        <f>IF(ISBLANK('Step 1.1 Raw Power Data'!A2494),"-",'Step 1.1 Raw Power Data'!A2494)</f>
        <v>-</v>
      </c>
      <c r="B2494" t="str">
        <f>IF(ISBLANK('Step 1.1 Raw Power Data'!B2494),"-",'Step 1.1 Raw Power Data'!B2494)</f>
        <v>-</v>
      </c>
      <c r="C2494" t="e">
        <f>VLOOKUP(A2494,'Step 1.2 Raw OAT Data'!$A:$B,2)</f>
        <v>#N/A</v>
      </c>
    </row>
    <row r="2495" spans="1:3" x14ac:dyDescent="0.25">
      <c r="A2495" s="32" t="str">
        <f>IF(ISBLANK('Step 1.1 Raw Power Data'!A2495),"-",'Step 1.1 Raw Power Data'!A2495)</f>
        <v>-</v>
      </c>
      <c r="B2495" t="str">
        <f>IF(ISBLANK('Step 1.1 Raw Power Data'!B2495),"-",'Step 1.1 Raw Power Data'!B2495)</f>
        <v>-</v>
      </c>
      <c r="C2495" t="e">
        <f>VLOOKUP(A2495,'Step 1.2 Raw OAT Data'!$A:$B,2)</f>
        <v>#N/A</v>
      </c>
    </row>
    <row r="2496" spans="1:3" x14ac:dyDescent="0.25">
      <c r="A2496" s="32" t="str">
        <f>IF(ISBLANK('Step 1.1 Raw Power Data'!A2496),"-",'Step 1.1 Raw Power Data'!A2496)</f>
        <v>-</v>
      </c>
      <c r="B2496" t="str">
        <f>IF(ISBLANK('Step 1.1 Raw Power Data'!B2496),"-",'Step 1.1 Raw Power Data'!B2496)</f>
        <v>-</v>
      </c>
      <c r="C2496" t="e">
        <f>VLOOKUP(A2496,'Step 1.2 Raw OAT Data'!$A:$B,2)</f>
        <v>#N/A</v>
      </c>
    </row>
    <row r="2497" spans="1:3" x14ac:dyDescent="0.25">
      <c r="A2497" s="32" t="str">
        <f>IF(ISBLANK('Step 1.1 Raw Power Data'!A2497),"-",'Step 1.1 Raw Power Data'!A2497)</f>
        <v>-</v>
      </c>
      <c r="B2497" t="str">
        <f>IF(ISBLANK('Step 1.1 Raw Power Data'!B2497),"-",'Step 1.1 Raw Power Data'!B2497)</f>
        <v>-</v>
      </c>
      <c r="C2497" t="e">
        <f>VLOOKUP(A2497,'Step 1.2 Raw OAT Data'!$A:$B,2)</f>
        <v>#N/A</v>
      </c>
    </row>
    <row r="2498" spans="1:3" x14ac:dyDescent="0.25">
      <c r="A2498" s="32" t="str">
        <f>IF(ISBLANK('Step 1.1 Raw Power Data'!A2498),"-",'Step 1.1 Raw Power Data'!A2498)</f>
        <v>-</v>
      </c>
      <c r="B2498" t="str">
        <f>IF(ISBLANK('Step 1.1 Raw Power Data'!B2498),"-",'Step 1.1 Raw Power Data'!B2498)</f>
        <v>-</v>
      </c>
      <c r="C2498" t="e">
        <f>VLOOKUP(A2498,'Step 1.2 Raw OAT Data'!$A:$B,2)</f>
        <v>#N/A</v>
      </c>
    </row>
    <row r="2499" spans="1:3" x14ac:dyDescent="0.25">
      <c r="A2499" s="32" t="str">
        <f>IF(ISBLANK('Step 1.1 Raw Power Data'!A2499),"-",'Step 1.1 Raw Power Data'!A2499)</f>
        <v>-</v>
      </c>
      <c r="B2499" t="str">
        <f>IF(ISBLANK('Step 1.1 Raw Power Data'!B2499),"-",'Step 1.1 Raw Power Data'!B2499)</f>
        <v>-</v>
      </c>
      <c r="C2499" t="e">
        <f>VLOOKUP(A2499,'Step 1.2 Raw OAT Data'!$A:$B,2)</f>
        <v>#N/A</v>
      </c>
    </row>
    <row r="2500" spans="1:3" x14ac:dyDescent="0.25">
      <c r="A2500" s="32" t="str">
        <f>IF(ISBLANK('Step 1.1 Raw Power Data'!A2500),"-",'Step 1.1 Raw Power Data'!A2500)</f>
        <v>-</v>
      </c>
      <c r="B2500" t="str">
        <f>IF(ISBLANK('Step 1.1 Raw Power Data'!B2500),"-",'Step 1.1 Raw Power Data'!B2500)</f>
        <v>-</v>
      </c>
      <c r="C2500" t="e">
        <f>VLOOKUP(A2500,'Step 1.2 Raw OAT Data'!$A:$B,2)</f>
        <v>#N/A</v>
      </c>
    </row>
    <row r="2501" spans="1:3" x14ac:dyDescent="0.25">
      <c r="A2501" s="32" t="str">
        <f>IF(ISBLANK('Step 1.1 Raw Power Data'!A2501),"-",'Step 1.1 Raw Power Data'!A2501)</f>
        <v>-</v>
      </c>
      <c r="B2501" t="str">
        <f>IF(ISBLANK('Step 1.1 Raw Power Data'!B2501),"-",'Step 1.1 Raw Power Data'!B2501)</f>
        <v>-</v>
      </c>
      <c r="C2501" t="e">
        <f>VLOOKUP(A2501,'Step 1.2 Raw OAT Data'!$A:$B,2)</f>
        <v>#N/A</v>
      </c>
    </row>
    <row r="2502" spans="1:3" x14ac:dyDescent="0.25">
      <c r="A2502" s="32" t="str">
        <f>IF(ISBLANK('Step 1.1 Raw Power Data'!A2502),"-",'Step 1.1 Raw Power Data'!A2502)</f>
        <v>-</v>
      </c>
      <c r="B2502" t="str">
        <f>IF(ISBLANK('Step 1.1 Raw Power Data'!B2502),"-",'Step 1.1 Raw Power Data'!B2502)</f>
        <v>-</v>
      </c>
      <c r="C2502" t="e">
        <f>VLOOKUP(A2502,'Step 1.2 Raw OAT Data'!$A:$B,2)</f>
        <v>#N/A</v>
      </c>
    </row>
    <row r="2503" spans="1:3" x14ac:dyDescent="0.25">
      <c r="A2503" s="32" t="str">
        <f>IF(ISBLANK('Step 1.1 Raw Power Data'!A2503),"-",'Step 1.1 Raw Power Data'!A2503)</f>
        <v>-</v>
      </c>
      <c r="B2503" t="str">
        <f>IF(ISBLANK('Step 1.1 Raw Power Data'!B2503),"-",'Step 1.1 Raw Power Data'!B2503)</f>
        <v>-</v>
      </c>
      <c r="C2503" t="e">
        <f>VLOOKUP(A2503,'Step 1.2 Raw OAT Data'!$A:$B,2)</f>
        <v>#N/A</v>
      </c>
    </row>
    <row r="2504" spans="1:3" x14ac:dyDescent="0.25">
      <c r="A2504" s="32" t="str">
        <f>IF(ISBLANK('Step 1.1 Raw Power Data'!A2504),"-",'Step 1.1 Raw Power Data'!A2504)</f>
        <v>-</v>
      </c>
      <c r="B2504" t="str">
        <f>IF(ISBLANK('Step 1.1 Raw Power Data'!B2504),"-",'Step 1.1 Raw Power Data'!B2504)</f>
        <v>-</v>
      </c>
      <c r="C2504" t="e">
        <f>VLOOKUP(A2504,'Step 1.2 Raw OAT Data'!$A:$B,2)</f>
        <v>#N/A</v>
      </c>
    </row>
    <row r="2505" spans="1:3" x14ac:dyDescent="0.25">
      <c r="A2505" s="32" t="str">
        <f>IF(ISBLANK('Step 1.1 Raw Power Data'!A2505),"-",'Step 1.1 Raw Power Data'!A2505)</f>
        <v>-</v>
      </c>
      <c r="B2505" t="str">
        <f>IF(ISBLANK('Step 1.1 Raw Power Data'!B2505),"-",'Step 1.1 Raw Power Data'!B2505)</f>
        <v>-</v>
      </c>
      <c r="C2505" t="e">
        <f>VLOOKUP(A2505,'Step 1.2 Raw OAT Data'!$A:$B,2)</f>
        <v>#N/A</v>
      </c>
    </row>
    <row r="2506" spans="1:3" x14ac:dyDescent="0.25">
      <c r="A2506" s="32" t="str">
        <f>IF(ISBLANK('Step 1.1 Raw Power Data'!A2506),"-",'Step 1.1 Raw Power Data'!A2506)</f>
        <v>-</v>
      </c>
      <c r="B2506" t="str">
        <f>IF(ISBLANK('Step 1.1 Raw Power Data'!B2506),"-",'Step 1.1 Raw Power Data'!B2506)</f>
        <v>-</v>
      </c>
      <c r="C2506" t="e">
        <f>VLOOKUP(A2506,'Step 1.2 Raw OAT Data'!$A:$B,2)</f>
        <v>#N/A</v>
      </c>
    </row>
    <row r="2507" spans="1:3" x14ac:dyDescent="0.25">
      <c r="A2507" s="32" t="str">
        <f>IF(ISBLANK('Step 1.1 Raw Power Data'!A2507),"-",'Step 1.1 Raw Power Data'!A2507)</f>
        <v>-</v>
      </c>
      <c r="B2507" t="str">
        <f>IF(ISBLANK('Step 1.1 Raw Power Data'!B2507),"-",'Step 1.1 Raw Power Data'!B2507)</f>
        <v>-</v>
      </c>
      <c r="C2507" t="e">
        <f>VLOOKUP(A2507,'Step 1.2 Raw OAT Data'!$A:$B,2)</f>
        <v>#N/A</v>
      </c>
    </row>
    <row r="2508" spans="1:3" x14ac:dyDescent="0.25">
      <c r="A2508" s="32" t="str">
        <f>IF(ISBLANK('Step 1.1 Raw Power Data'!A2508),"-",'Step 1.1 Raw Power Data'!A2508)</f>
        <v>-</v>
      </c>
      <c r="B2508" t="str">
        <f>IF(ISBLANK('Step 1.1 Raw Power Data'!B2508),"-",'Step 1.1 Raw Power Data'!B2508)</f>
        <v>-</v>
      </c>
      <c r="C2508" t="e">
        <f>VLOOKUP(A2508,'Step 1.2 Raw OAT Data'!$A:$B,2)</f>
        <v>#N/A</v>
      </c>
    </row>
    <row r="2509" spans="1:3" x14ac:dyDescent="0.25">
      <c r="A2509" s="32" t="str">
        <f>IF(ISBLANK('Step 1.1 Raw Power Data'!A2509),"-",'Step 1.1 Raw Power Data'!A2509)</f>
        <v>-</v>
      </c>
      <c r="B2509" t="str">
        <f>IF(ISBLANK('Step 1.1 Raw Power Data'!B2509),"-",'Step 1.1 Raw Power Data'!B2509)</f>
        <v>-</v>
      </c>
      <c r="C2509" t="e">
        <f>VLOOKUP(A2509,'Step 1.2 Raw OAT Data'!$A:$B,2)</f>
        <v>#N/A</v>
      </c>
    </row>
    <row r="2510" spans="1:3" x14ac:dyDescent="0.25">
      <c r="A2510" s="32" t="str">
        <f>IF(ISBLANK('Step 1.1 Raw Power Data'!A2510),"-",'Step 1.1 Raw Power Data'!A2510)</f>
        <v>-</v>
      </c>
      <c r="B2510" t="str">
        <f>IF(ISBLANK('Step 1.1 Raw Power Data'!B2510),"-",'Step 1.1 Raw Power Data'!B2510)</f>
        <v>-</v>
      </c>
      <c r="C2510" t="e">
        <f>VLOOKUP(A2510,'Step 1.2 Raw OAT Data'!$A:$B,2)</f>
        <v>#N/A</v>
      </c>
    </row>
    <row r="2511" spans="1:3" x14ac:dyDescent="0.25">
      <c r="A2511" s="32" t="str">
        <f>IF(ISBLANK('Step 1.1 Raw Power Data'!A2511),"-",'Step 1.1 Raw Power Data'!A2511)</f>
        <v>-</v>
      </c>
      <c r="B2511" t="str">
        <f>IF(ISBLANK('Step 1.1 Raw Power Data'!B2511),"-",'Step 1.1 Raw Power Data'!B2511)</f>
        <v>-</v>
      </c>
      <c r="C2511" t="e">
        <f>VLOOKUP(A2511,'Step 1.2 Raw OAT Data'!$A:$B,2)</f>
        <v>#N/A</v>
      </c>
    </row>
    <row r="2512" spans="1:3" x14ac:dyDescent="0.25">
      <c r="A2512" s="32" t="str">
        <f>IF(ISBLANK('Step 1.1 Raw Power Data'!A2512),"-",'Step 1.1 Raw Power Data'!A2512)</f>
        <v>-</v>
      </c>
      <c r="B2512" t="str">
        <f>IF(ISBLANK('Step 1.1 Raw Power Data'!B2512),"-",'Step 1.1 Raw Power Data'!B2512)</f>
        <v>-</v>
      </c>
      <c r="C2512" t="e">
        <f>VLOOKUP(A2512,'Step 1.2 Raw OAT Data'!$A:$B,2)</f>
        <v>#N/A</v>
      </c>
    </row>
    <row r="2513" spans="1:3" x14ac:dyDescent="0.25">
      <c r="A2513" s="32" t="str">
        <f>IF(ISBLANK('Step 1.1 Raw Power Data'!A2513),"-",'Step 1.1 Raw Power Data'!A2513)</f>
        <v>-</v>
      </c>
      <c r="B2513" t="str">
        <f>IF(ISBLANK('Step 1.1 Raw Power Data'!B2513),"-",'Step 1.1 Raw Power Data'!B2513)</f>
        <v>-</v>
      </c>
      <c r="C2513" t="e">
        <f>VLOOKUP(A2513,'Step 1.2 Raw OAT Data'!$A:$B,2)</f>
        <v>#N/A</v>
      </c>
    </row>
    <row r="2514" spans="1:3" x14ac:dyDescent="0.25">
      <c r="A2514" s="32" t="str">
        <f>IF(ISBLANK('Step 1.1 Raw Power Data'!A2514),"-",'Step 1.1 Raw Power Data'!A2514)</f>
        <v>-</v>
      </c>
      <c r="B2514" t="str">
        <f>IF(ISBLANK('Step 1.1 Raw Power Data'!B2514),"-",'Step 1.1 Raw Power Data'!B2514)</f>
        <v>-</v>
      </c>
      <c r="C2514" t="e">
        <f>VLOOKUP(A2514,'Step 1.2 Raw OAT Data'!$A:$B,2)</f>
        <v>#N/A</v>
      </c>
    </row>
    <row r="2515" spans="1:3" x14ac:dyDescent="0.25">
      <c r="A2515" s="32" t="str">
        <f>IF(ISBLANK('Step 1.1 Raw Power Data'!A2515),"-",'Step 1.1 Raw Power Data'!A2515)</f>
        <v>-</v>
      </c>
      <c r="B2515" t="str">
        <f>IF(ISBLANK('Step 1.1 Raw Power Data'!B2515),"-",'Step 1.1 Raw Power Data'!B2515)</f>
        <v>-</v>
      </c>
      <c r="C2515" t="e">
        <f>VLOOKUP(A2515,'Step 1.2 Raw OAT Data'!$A:$B,2)</f>
        <v>#N/A</v>
      </c>
    </row>
    <row r="2516" spans="1:3" x14ac:dyDescent="0.25">
      <c r="A2516" s="32" t="str">
        <f>IF(ISBLANK('Step 1.1 Raw Power Data'!A2516),"-",'Step 1.1 Raw Power Data'!A2516)</f>
        <v>-</v>
      </c>
      <c r="B2516" t="str">
        <f>IF(ISBLANK('Step 1.1 Raw Power Data'!B2516),"-",'Step 1.1 Raw Power Data'!B2516)</f>
        <v>-</v>
      </c>
      <c r="C2516" t="e">
        <f>VLOOKUP(A2516,'Step 1.2 Raw OAT Data'!$A:$B,2)</f>
        <v>#N/A</v>
      </c>
    </row>
    <row r="2517" spans="1:3" x14ac:dyDescent="0.25">
      <c r="A2517" s="32" t="str">
        <f>IF(ISBLANK('Step 1.1 Raw Power Data'!A2517),"-",'Step 1.1 Raw Power Data'!A2517)</f>
        <v>-</v>
      </c>
      <c r="B2517" t="str">
        <f>IF(ISBLANK('Step 1.1 Raw Power Data'!B2517),"-",'Step 1.1 Raw Power Data'!B2517)</f>
        <v>-</v>
      </c>
      <c r="C2517" t="e">
        <f>VLOOKUP(A2517,'Step 1.2 Raw OAT Data'!$A:$B,2)</f>
        <v>#N/A</v>
      </c>
    </row>
    <row r="2518" spans="1:3" x14ac:dyDescent="0.25">
      <c r="A2518" s="32" t="str">
        <f>IF(ISBLANK('Step 1.1 Raw Power Data'!A2518),"-",'Step 1.1 Raw Power Data'!A2518)</f>
        <v>-</v>
      </c>
      <c r="B2518" t="str">
        <f>IF(ISBLANK('Step 1.1 Raw Power Data'!B2518),"-",'Step 1.1 Raw Power Data'!B2518)</f>
        <v>-</v>
      </c>
      <c r="C2518" t="e">
        <f>VLOOKUP(A2518,'Step 1.2 Raw OAT Data'!$A:$B,2)</f>
        <v>#N/A</v>
      </c>
    </row>
    <row r="2519" spans="1:3" x14ac:dyDescent="0.25">
      <c r="A2519" s="32" t="str">
        <f>IF(ISBLANK('Step 1.1 Raw Power Data'!A2519),"-",'Step 1.1 Raw Power Data'!A2519)</f>
        <v>-</v>
      </c>
      <c r="B2519" t="str">
        <f>IF(ISBLANK('Step 1.1 Raw Power Data'!B2519),"-",'Step 1.1 Raw Power Data'!B2519)</f>
        <v>-</v>
      </c>
      <c r="C2519" t="e">
        <f>VLOOKUP(A2519,'Step 1.2 Raw OAT Data'!$A:$B,2)</f>
        <v>#N/A</v>
      </c>
    </row>
    <row r="2520" spans="1:3" x14ac:dyDescent="0.25">
      <c r="A2520" s="32" t="str">
        <f>IF(ISBLANK('Step 1.1 Raw Power Data'!A2520),"-",'Step 1.1 Raw Power Data'!A2520)</f>
        <v>-</v>
      </c>
      <c r="B2520" t="str">
        <f>IF(ISBLANK('Step 1.1 Raw Power Data'!B2520),"-",'Step 1.1 Raw Power Data'!B2520)</f>
        <v>-</v>
      </c>
      <c r="C2520" t="e">
        <f>VLOOKUP(A2520,'Step 1.2 Raw OAT Data'!$A:$B,2)</f>
        <v>#N/A</v>
      </c>
    </row>
    <row r="2521" spans="1:3" x14ac:dyDescent="0.25">
      <c r="A2521" s="32" t="str">
        <f>IF(ISBLANK('Step 1.1 Raw Power Data'!A2521),"-",'Step 1.1 Raw Power Data'!A2521)</f>
        <v>-</v>
      </c>
      <c r="B2521" t="str">
        <f>IF(ISBLANK('Step 1.1 Raw Power Data'!B2521),"-",'Step 1.1 Raw Power Data'!B2521)</f>
        <v>-</v>
      </c>
      <c r="C2521" t="e">
        <f>VLOOKUP(A2521,'Step 1.2 Raw OAT Data'!$A:$B,2)</f>
        <v>#N/A</v>
      </c>
    </row>
    <row r="2522" spans="1:3" x14ac:dyDescent="0.25">
      <c r="A2522" s="32" t="str">
        <f>IF(ISBLANK('Step 1.1 Raw Power Data'!A2522),"-",'Step 1.1 Raw Power Data'!A2522)</f>
        <v>-</v>
      </c>
      <c r="B2522" t="str">
        <f>IF(ISBLANK('Step 1.1 Raw Power Data'!B2522),"-",'Step 1.1 Raw Power Data'!B2522)</f>
        <v>-</v>
      </c>
      <c r="C2522" t="e">
        <f>VLOOKUP(A2522,'Step 1.2 Raw OAT Data'!$A:$B,2)</f>
        <v>#N/A</v>
      </c>
    </row>
    <row r="2523" spans="1:3" x14ac:dyDescent="0.25">
      <c r="A2523" s="32" t="str">
        <f>IF(ISBLANK('Step 1.1 Raw Power Data'!A2523),"-",'Step 1.1 Raw Power Data'!A2523)</f>
        <v>-</v>
      </c>
      <c r="B2523" t="str">
        <f>IF(ISBLANK('Step 1.1 Raw Power Data'!B2523),"-",'Step 1.1 Raw Power Data'!B2523)</f>
        <v>-</v>
      </c>
      <c r="C2523" t="e">
        <f>VLOOKUP(A2523,'Step 1.2 Raw OAT Data'!$A:$B,2)</f>
        <v>#N/A</v>
      </c>
    </row>
    <row r="2524" spans="1:3" x14ac:dyDescent="0.25">
      <c r="A2524" s="32" t="str">
        <f>IF(ISBLANK('Step 1.1 Raw Power Data'!A2524),"-",'Step 1.1 Raw Power Data'!A2524)</f>
        <v>-</v>
      </c>
      <c r="B2524" t="str">
        <f>IF(ISBLANK('Step 1.1 Raw Power Data'!B2524),"-",'Step 1.1 Raw Power Data'!B2524)</f>
        <v>-</v>
      </c>
      <c r="C2524" t="e">
        <f>VLOOKUP(A2524,'Step 1.2 Raw OAT Data'!$A:$B,2)</f>
        <v>#N/A</v>
      </c>
    </row>
    <row r="2525" spans="1:3" x14ac:dyDescent="0.25">
      <c r="A2525" s="32" t="str">
        <f>IF(ISBLANK('Step 1.1 Raw Power Data'!A2525),"-",'Step 1.1 Raw Power Data'!A2525)</f>
        <v>-</v>
      </c>
      <c r="B2525" t="str">
        <f>IF(ISBLANK('Step 1.1 Raw Power Data'!B2525),"-",'Step 1.1 Raw Power Data'!B2525)</f>
        <v>-</v>
      </c>
      <c r="C2525" t="e">
        <f>VLOOKUP(A2525,'Step 1.2 Raw OAT Data'!$A:$B,2)</f>
        <v>#N/A</v>
      </c>
    </row>
    <row r="2526" spans="1:3" x14ac:dyDescent="0.25">
      <c r="A2526" s="32" t="str">
        <f>IF(ISBLANK('Step 1.1 Raw Power Data'!A2526),"-",'Step 1.1 Raw Power Data'!A2526)</f>
        <v>-</v>
      </c>
      <c r="B2526" t="str">
        <f>IF(ISBLANK('Step 1.1 Raw Power Data'!B2526),"-",'Step 1.1 Raw Power Data'!B2526)</f>
        <v>-</v>
      </c>
      <c r="C2526" t="e">
        <f>VLOOKUP(A2526,'Step 1.2 Raw OAT Data'!$A:$B,2)</f>
        <v>#N/A</v>
      </c>
    </row>
    <row r="2527" spans="1:3" x14ac:dyDescent="0.25">
      <c r="A2527" s="32" t="str">
        <f>IF(ISBLANK('Step 1.1 Raw Power Data'!A2527),"-",'Step 1.1 Raw Power Data'!A2527)</f>
        <v>-</v>
      </c>
      <c r="B2527" t="str">
        <f>IF(ISBLANK('Step 1.1 Raw Power Data'!B2527),"-",'Step 1.1 Raw Power Data'!B2527)</f>
        <v>-</v>
      </c>
      <c r="C2527" t="e">
        <f>VLOOKUP(A2527,'Step 1.2 Raw OAT Data'!$A:$B,2)</f>
        <v>#N/A</v>
      </c>
    </row>
    <row r="2528" spans="1:3" x14ac:dyDescent="0.25">
      <c r="A2528" s="32" t="str">
        <f>IF(ISBLANK('Step 1.1 Raw Power Data'!A2528),"-",'Step 1.1 Raw Power Data'!A2528)</f>
        <v>-</v>
      </c>
      <c r="B2528" t="str">
        <f>IF(ISBLANK('Step 1.1 Raw Power Data'!B2528),"-",'Step 1.1 Raw Power Data'!B2528)</f>
        <v>-</v>
      </c>
      <c r="C2528" t="e">
        <f>VLOOKUP(A2528,'Step 1.2 Raw OAT Data'!$A:$B,2)</f>
        <v>#N/A</v>
      </c>
    </row>
    <row r="2529" spans="1:3" x14ac:dyDescent="0.25">
      <c r="A2529" s="32" t="str">
        <f>IF(ISBLANK('Step 1.1 Raw Power Data'!A2529),"-",'Step 1.1 Raw Power Data'!A2529)</f>
        <v>-</v>
      </c>
      <c r="B2529" t="str">
        <f>IF(ISBLANK('Step 1.1 Raw Power Data'!B2529),"-",'Step 1.1 Raw Power Data'!B2529)</f>
        <v>-</v>
      </c>
      <c r="C2529" t="e">
        <f>VLOOKUP(A2529,'Step 1.2 Raw OAT Data'!$A:$B,2)</f>
        <v>#N/A</v>
      </c>
    </row>
    <row r="2530" spans="1:3" x14ac:dyDescent="0.25">
      <c r="A2530" s="32" t="str">
        <f>IF(ISBLANK('Step 1.1 Raw Power Data'!A2530),"-",'Step 1.1 Raw Power Data'!A2530)</f>
        <v>-</v>
      </c>
      <c r="B2530" t="str">
        <f>IF(ISBLANK('Step 1.1 Raw Power Data'!B2530),"-",'Step 1.1 Raw Power Data'!B2530)</f>
        <v>-</v>
      </c>
      <c r="C2530" t="e">
        <f>VLOOKUP(A2530,'Step 1.2 Raw OAT Data'!$A:$B,2)</f>
        <v>#N/A</v>
      </c>
    </row>
    <row r="2531" spans="1:3" x14ac:dyDescent="0.25">
      <c r="A2531" s="32" t="str">
        <f>IF(ISBLANK('Step 1.1 Raw Power Data'!A2531),"-",'Step 1.1 Raw Power Data'!A2531)</f>
        <v>-</v>
      </c>
      <c r="B2531" t="str">
        <f>IF(ISBLANK('Step 1.1 Raw Power Data'!B2531),"-",'Step 1.1 Raw Power Data'!B2531)</f>
        <v>-</v>
      </c>
      <c r="C2531" t="e">
        <f>VLOOKUP(A2531,'Step 1.2 Raw OAT Data'!$A:$B,2)</f>
        <v>#N/A</v>
      </c>
    </row>
    <row r="2532" spans="1:3" x14ac:dyDescent="0.25">
      <c r="A2532" s="32" t="str">
        <f>IF(ISBLANK('Step 1.1 Raw Power Data'!A2532),"-",'Step 1.1 Raw Power Data'!A2532)</f>
        <v>-</v>
      </c>
      <c r="B2532" t="str">
        <f>IF(ISBLANK('Step 1.1 Raw Power Data'!B2532),"-",'Step 1.1 Raw Power Data'!B2532)</f>
        <v>-</v>
      </c>
      <c r="C2532" t="e">
        <f>VLOOKUP(A2532,'Step 1.2 Raw OAT Data'!$A:$B,2)</f>
        <v>#N/A</v>
      </c>
    </row>
    <row r="2533" spans="1:3" x14ac:dyDescent="0.25">
      <c r="A2533" s="32" t="str">
        <f>IF(ISBLANK('Step 1.1 Raw Power Data'!A2533),"-",'Step 1.1 Raw Power Data'!A2533)</f>
        <v>-</v>
      </c>
      <c r="B2533" t="str">
        <f>IF(ISBLANK('Step 1.1 Raw Power Data'!B2533),"-",'Step 1.1 Raw Power Data'!B2533)</f>
        <v>-</v>
      </c>
      <c r="C2533" t="e">
        <f>VLOOKUP(A2533,'Step 1.2 Raw OAT Data'!$A:$B,2)</f>
        <v>#N/A</v>
      </c>
    </row>
    <row r="2534" spans="1:3" x14ac:dyDescent="0.25">
      <c r="A2534" s="32" t="str">
        <f>IF(ISBLANK('Step 1.1 Raw Power Data'!A2534),"-",'Step 1.1 Raw Power Data'!A2534)</f>
        <v>-</v>
      </c>
      <c r="B2534" t="str">
        <f>IF(ISBLANK('Step 1.1 Raw Power Data'!B2534),"-",'Step 1.1 Raw Power Data'!B2534)</f>
        <v>-</v>
      </c>
      <c r="C2534" t="e">
        <f>VLOOKUP(A2534,'Step 1.2 Raw OAT Data'!$A:$B,2)</f>
        <v>#N/A</v>
      </c>
    </row>
    <row r="2535" spans="1:3" x14ac:dyDescent="0.25">
      <c r="A2535" s="32" t="str">
        <f>IF(ISBLANK('Step 1.1 Raw Power Data'!A2535),"-",'Step 1.1 Raw Power Data'!A2535)</f>
        <v>-</v>
      </c>
      <c r="B2535" t="str">
        <f>IF(ISBLANK('Step 1.1 Raw Power Data'!B2535),"-",'Step 1.1 Raw Power Data'!B2535)</f>
        <v>-</v>
      </c>
      <c r="C2535" t="e">
        <f>VLOOKUP(A2535,'Step 1.2 Raw OAT Data'!$A:$B,2)</f>
        <v>#N/A</v>
      </c>
    </row>
    <row r="2536" spans="1:3" x14ac:dyDescent="0.25">
      <c r="A2536" s="32" t="str">
        <f>IF(ISBLANK('Step 1.1 Raw Power Data'!A2536),"-",'Step 1.1 Raw Power Data'!A2536)</f>
        <v>-</v>
      </c>
      <c r="B2536" t="str">
        <f>IF(ISBLANK('Step 1.1 Raw Power Data'!B2536),"-",'Step 1.1 Raw Power Data'!B2536)</f>
        <v>-</v>
      </c>
      <c r="C2536" t="e">
        <f>VLOOKUP(A2536,'Step 1.2 Raw OAT Data'!$A:$B,2)</f>
        <v>#N/A</v>
      </c>
    </row>
    <row r="2537" spans="1:3" x14ac:dyDescent="0.25">
      <c r="A2537" s="32" t="str">
        <f>IF(ISBLANK('Step 1.1 Raw Power Data'!A2537),"-",'Step 1.1 Raw Power Data'!A2537)</f>
        <v>-</v>
      </c>
      <c r="B2537" t="str">
        <f>IF(ISBLANK('Step 1.1 Raw Power Data'!B2537),"-",'Step 1.1 Raw Power Data'!B2537)</f>
        <v>-</v>
      </c>
      <c r="C2537" t="e">
        <f>VLOOKUP(A2537,'Step 1.2 Raw OAT Data'!$A:$B,2)</f>
        <v>#N/A</v>
      </c>
    </row>
    <row r="2538" spans="1:3" x14ac:dyDescent="0.25">
      <c r="A2538" s="32" t="str">
        <f>IF(ISBLANK('Step 1.1 Raw Power Data'!A2538),"-",'Step 1.1 Raw Power Data'!A2538)</f>
        <v>-</v>
      </c>
      <c r="B2538" t="str">
        <f>IF(ISBLANK('Step 1.1 Raw Power Data'!B2538),"-",'Step 1.1 Raw Power Data'!B2538)</f>
        <v>-</v>
      </c>
      <c r="C2538" t="e">
        <f>VLOOKUP(A2538,'Step 1.2 Raw OAT Data'!$A:$B,2)</f>
        <v>#N/A</v>
      </c>
    </row>
    <row r="2539" spans="1:3" x14ac:dyDescent="0.25">
      <c r="A2539" s="32" t="str">
        <f>IF(ISBLANK('Step 1.1 Raw Power Data'!A2539),"-",'Step 1.1 Raw Power Data'!A2539)</f>
        <v>-</v>
      </c>
      <c r="B2539" t="str">
        <f>IF(ISBLANK('Step 1.1 Raw Power Data'!B2539),"-",'Step 1.1 Raw Power Data'!B2539)</f>
        <v>-</v>
      </c>
      <c r="C2539" t="e">
        <f>VLOOKUP(A2539,'Step 1.2 Raw OAT Data'!$A:$B,2)</f>
        <v>#N/A</v>
      </c>
    </row>
    <row r="2540" spans="1:3" x14ac:dyDescent="0.25">
      <c r="A2540" s="32" t="str">
        <f>IF(ISBLANK('Step 1.1 Raw Power Data'!A2540),"-",'Step 1.1 Raw Power Data'!A2540)</f>
        <v>-</v>
      </c>
      <c r="B2540" t="str">
        <f>IF(ISBLANK('Step 1.1 Raw Power Data'!B2540),"-",'Step 1.1 Raw Power Data'!B2540)</f>
        <v>-</v>
      </c>
      <c r="C2540" t="e">
        <f>VLOOKUP(A2540,'Step 1.2 Raw OAT Data'!$A:$B,2)</f>
        <v>#N/A</v>
      </c>
    </row>
    <row r="2541" spans="1:3" x14ac:dyDescent="0.25">
      <c r="A2541" s="32" t="str">
        <f>IF(ISBLANK('Step 1.1 Raw Power Data'!A2541),"-",'Step 1.1 Raw Power Data'!A2541)</f>
        <v>-</v>
      </c>
      <c r="B2541" t="str">
        <f>IF(ISBLANK('Step 1.1 Raw Power Data'!B2541),"-",'Step 1.1 Raw Power Data'!B2541)</f>
        <v>-</v>
      </c>
      <c r="C2541" t="e">
        <f>VLOOKUP(A2541,'Step 1.2 Raw OAT Data'!$A:$B,2)</f>
        <v>#N/A</v>
      </c>
    </row>
    <row r="2542" spans="1:3" x14ac:dyDescent="0.25">
      <c r="A2542" s="32" t="str">
        <f>IF(ISBLANK('Step 1.1 Raw Power Data'!A2542),"-",'Step 1.1 Raw Power Data'!A2542)</f>
        <v>-</v>
      </c>
      <c r="B2542" t="str">
        <f>IF(ISBLANK('Step 1.1 Raw Power Data'!B2542),"-",'Step 1.1 Raw Power Data'!B2542)</f>
        <v>-</v>
      </c>
      <c r="C2542" t="e">
        <f>VLOOKUP(A2542,'Step 1.2 Raw OAT Data'!$A:$B,2)</f>
        <v>#N/A</v>
      </c>
    </row>
    <row r="2543" spans="1:3" x14ac:dyDescent="0.25">
      <c r="A2543" s="32" t="str">
        <f>IF(ISBLANK('Step 1.1 Raw Power Data'!A2543),"-",'Step 1.1 Raw Power Data'!A2543)</f>
        <v>-</v>
      </c>
      <c r="B2543" t="str">
        <f>IF(ISBLANK('Step 1.1 Raw Power Data'!B2543),"-",'Step 1.1 Raw Power Data'!B2543)</f>
        <v>-</v>
      </c>
      <c r="C2543" t="e">
        <f>VLOOKUP(A2543,'Step 1.2 Raw OAT Data'!$A:$B,2)</f>
        <v>#N/A</v>
      </c>
    </row>
    <row r="2544" spans="1:3" x14ac:dyDescent="0.25">
      <c r="A2544" s="32" t="str">
        <f>IF(ISBLANK('Step 1.1 Raw Power Data'!A2544),"-",'Step 1.1 Raw Power Data'!A2544)</f>
        <v>-</v>
      </c>
      <c r="B2544" t="str">
        <f>IF(ISBLANK('Step 1.1 Raw Power Data'!B2544),"-",'Step 1.1 Raw Power Data'!B2544)</f>
        <v>-</v>
      </c>
      <c r="C2544" t="e">
        <f>VLOOKUP(A2544,'Step 1.2 Raw OAT Data'!$A:$B,2)</f>
        <v>#N/A</v>
      </c>
    </row>
    <row r="2545" spans="1:3" x14ac:dyDescent="0.25">
      <c r="A2545" s="32" t="str">
        <f>IF(ISBLANK('Step 1.1 Raw Power Data'!A2545),"-",'Step 1.1 Raw Power Data'!A2545)</f>
        <v>-</v>
      </c>
      <c r="B2545" t="str">
        <f>IF(ISBLANK('Step 1.1 Raw Power Data'!B2545),"-",'Step 1.1 Raw Power Data'!B2545)</f>
        <v>-</v>
      </c>
      <c r="C2545" t="e">
        <f>VLOOKUP(A2545,'Step 1.2 Raw OAT Data'!$A:$B,2)</f>
        <v>#N/A</v>
      </c>
    </row>
    <row r="2546" spans="1:3" x14ac:dyDescent="0.25">
      <c r="A2546" s="32" t="str">
        <f>IF(ISBLANK('Step 1.1 Raw Power Data'!A2546),"-",'Step 1.1 Raw Power Data'!A2546)</f>
        <v>-</v>
      </c>
      <c r="B2546" t="str">
        <f>IF(ISBLANK('Step 1.1 Raw Power Data'!B2546),"-",'Step 1.1 Raw Power Data'!B2546)</f>
        <v>-</v>
      </c>
      <c r="C2546" t="e">
        <f>VLOOKUP(A2546,'Step 1.2 Raw OAT Data'!$A:$B,2)</f>
        <v>#N/A</v>
      </c>
    </row>
    <row r="2547" spans="1:3" x14ac:dyDescent="0.25">
      <c r="A2547" s="32" t="str">
        <f>IF(ISBLANK('Step 1.1 Raw Power Data'!A2547),"-",'Step 1.1 Raw Power Data'!A2547)</f>
        <v>-</v>
      </c>
      <c r="B2547" t="str">
        <f>IF(ISBLANK('Step 1.1 Raw Power Data'!B2547),"-",'Step 1.1 Raw Power Data'!B2547)</f>
        <v>-</v>
      </c>
      <c r="C2547" t="e">
        <f>VLOOKUP(A2547,'Step 1.2 Raw OAT Data'!$A:$B,2)</f>
        <v>#N/A</v>
      </c>
    </row>
    <row r="2548" spans="1:3" x14ac:dyDescent="0.25">
      <c r="A2548" s="32" t="str">
        <f>IF(ISBLANK('Step 1.1 Raw Power Data'!A2548),"-",'Step 1.1 Raw Power Data'!A2548)</f>
        <v>-</v>
      </c>
      <c r="B2548" t="str">
        <f>IF(ISBLANK('Step 1.1 Raw Power Data'!B2548),"-",'Step 1.1 Raw Power Data'!B2548)</f>
        <v>-</v>
      </c>
      <c r="C2548" t="e">
        <f>VLOOKUP(A2548,'Step 1.2 Raw OAT Data'!$A:$B,2)</f>
        <v>#N/A</v>
      </c>
    </row>
    <row r="2549" spans="1:3" x14ac:dyDescent="0.25">
      <c r="A2549" s="32" t="str">
        <f>IF(ISBLANK('Step 1.1 Raw Power Data'!A2549),"-",'Step 1.1 Raw Power Data'!A2549)</f>
        <v>-</v>
      </c>
      <c r="B2549" t="str">
        <f>IF(ISBLANK('Step 1.1 Raw Power Data'!B2549),"-",'Step 1.1 Raw Power Data'!B2549)</f>
        <v>-</v>
      </c>
      <c r="C2549" t="e">
        <f>VLOOKUP(A2549,'Step 1.2 Raw OAT Data'!$A:$B,2)</f>
        <v>#N/A</v>
      </c>
    </row>
    <row r="2550" spans="1:3" x14ac:dyDescent="0.25">
      <c r="A2550" s="32" t="str">
        <f>IF(ISBLANK('Step 1.1 Raw Power Data'!A2550),"-",'Step 1.1 Raw Power Data'!A2550)</f>
        <v>-</v>
      </c>
      <c r="B2550" t="str">
        <f>IF(ISBLANK('Step 1.1 Raw Power Data'!B2550),"-",'Step 1.1 Raw Power Data'!B2550)</f>
        <v>-</v>
      </c>
      <c r="C2550" t="e">
        <f>VLOOKUP(A2550,'Step 1.2 Raw OAT Data'!$A:$B,2)</f>
        <v>#N/A</v>
      </c>
    </row>
    <row r="2551" spans="1:3" x14ac:dyDescent="0.25">
      <c r="A2551" s="32" t="str">
        <f>IF(ISBLANK('Step 1.1 Raw Power Data'!A2551),"-",'Step 1.1 Raw Power Data'!A2551)</f>
        <v>-</v>
      </c>
      <c r="B2551" t="str">
        <f>IF(ISBLANK('Step 1.1 Raw Power Data'!B2551),"-",'Step 1.1 Raw Power Data'!B2551)</f>
        <v>-</v>
      </c>
      <c r="C2551" t="e">
        <f>VLOOKUP(A2551,'Step 1.2 Raw OAT Data'!$A:$B,2)</f>
        <v>#N/A</v>
      </c>
    </row>
    <row r="2552" spans="1:3" x14ac:dyDescent="0.25">
      <c r="A2552" s="32" t="str">
        <f>IF(ISBLANK('Step 1.1 Raw Power Data'!A2552),"-",'Step 1.1 Raw Power Data'!A2552)</f>
        <v>-</v>
      </c>
      <c r="B2552" t="str">
        <f>IF(ISBLANK('Step 1.1 Raw Power Data'!B2552),"-",'Step 1.1 Raw Power Data'!B2552)</f>
        <v>-</v>
      </c>
      <c r="C2552" t="e">
        <f>VLOOKUP(A2552,'Step 1.2 Raw OAT Data'!$A:$B,2)</f>
        <v>#N/A</v>
      </c>
    </row>
    <row r="2553" spans="1:3" x14ac:dyDescent="0.25">
      <c r="A2553" s="32" t="str">
        <f>IF(ISBLANK('Step 1.1 Raw Power Data'!A2553),"-",'Step 1.1 Raw Power Data'!A2553)</f>
        <v>-</v>
      </c>
      <c r="B2553" t="str">
        <f>IF(ISBLANK('Step 1.1 Raw Power Data'!B2553),"-",'Step 1.1 Raw Power Data'!B2553)</f>
        <v>-</v>
      </c>
      <c r="C2553" t="e">
        <f>VLOOKUP(A2553,'Step 1.2 Raw OAT Data'!$A:$B,2)</f>
        <v>#N/A</v>
      </c>
    </row>
    <row r="2554" spans="1:3" x14ac:dyDescent="0.25">
      <c r="A2554" s="32" t="str">
        <f>IF(ISBLANK('Step 1.1 Raw Power Data'!A2554),"-",'Step 1.1 Raw Power Data'!A2554)</f>
        <v>-</v>
      </c>
      <c r="B2554" t="str">
        <f>IF(ISBLANK('Step 1.1 Raw Power Data'!B2554),"-",'Step 1.1 Raw Power Data'!B2554)</f>
        <v>-</v>
      </c>
      <c r="C2554" t="e">
        <f>VLOOKUP(A2554,'Step 1.2 Raw OAT Data'!$A:$B,2)</f>
        <v>#N/A</v>
      </c>
    </row>
    <row r="2555" spans="1:3" x14ac:dyDescent="0.25">
      <c r="A2555" s="32" t="str">
        <f>IF(ISBLANK('Step 1.1 Raw Power Data'!A2555),"-",'Step 1.1 Raw Power Data'!A2555)</f>
        <v>-</v>
      </c>
      <c r="B2555" t="str">
        <f>IF(ISBLANK('Step 1.1 Raw Power Data'!B2555),"-",'Step 1.1 Raw Power Data'!B2555)</f>
        <v>-</v>
      </c>
      <c r="C2555" t="e">
        <f>VLOOKUP(A2555,'Step 1.2 Raw OAT Data'!$A:$B,2)</f>
        <v>#N/A</v>
      </c>
    </row>
    <row r="2556" spans="1:3" x14ac:dyDescent="0.25">
      <c r="A2556" s="32" t="str">
        <f>IF(ISBLANK('Step 1.1 Raw Power Data'!A2556),"-",'Step 1.1 Raw Power Data'!A2556)</f>
        <v>-</v>
      </c>
      <c r="B2556" t="str">
        <f>IF(ISBLANK('Step 1.1 Raw Power Data'!B2556),"-",'Step 1.1 Raw Power Data'!B2556)</f>
        <v>-</v>
      </c>
      <c r="C2556" t="e">
        <f>VLOOKUP(A2556,'Step 1.2 Raw OAT Data'!$A:$B,2)</f>
        <v>#N/A</v>
      </c>
    </row>
    <row r="2557" spans="1:3" x14ac:dyDescent="0.25">
      <c r="A2557" s="32" t="str">
        <f>IF(ISBLANK('Step 1.1 Raw Power Data'!A2557),"-",'Step 1.1 Raw Power Data'!A2557)</f>
        <v>-</v>
      </c>
      <c r="B2557" t="str">
        <f>IF(ISBLANK('Step 1.1 Raw Power Data'!B2557),"-",'Step 1.1 Raw Power Data'!B2557)</f>
        <v>-</v>
      </c>
      <c r="C2557" t="e">
        <f>VLOOKUP(A2557,'Step 1.2 Raw OAT Data'!$A:$B,2)</f>
        <v>#N/A</v>
      </c>
    </row>
    <row r="2558" spans="1:3" x14ac:dyDescent="0.25">
      <c r="A2558" s="32" t="str">
        <f>IF(ISBLANK('Step 1.1 Raw Power Data'!A2558),"-",'Step 1.1 Raw Power Data'!A2558)</f>
        <v>-</v>
      </c>
      <c r="B2558" t="str">
        <f>IF(ISBLANK('Step 1.1 Raw Power Data'!B2558),"-",'Step 1.1 Raw Power Data'!B2558)</f>
        <v>-</v>
      </c>
      <c r="C2558" t="e">
        <f>VLOOKUP(A2558,'Step 1.2 Raw OAT Data'!$A:$B,2)</f>
        <v>#N/A</v>
      </c>
    </row>
    <row r="2559" spans="1:3" x14ac:dyDescent="0.25">
      <c r="A2559" s="32" t="str">
        <f>IF(ISBLANK('Step 1.1 Raw Power Data'!A2559),"-",'Step 1.1 Raw Power Data'!A2559)</f>
        <v>-</v>
      </c>
      <c r="B2559" t="str">
        <f>IF(ISBLANK('Step 1.1 Raw Power Data'!B2559),"-",'Step 1.1 Raw Power Data'!B2559)</f>
        <v>-</v>
      </c>
      <c r="C2559" t="e">
        <f>VLOOKUP(A2559,'Step 1.2 Raw OAT Data'!$A:$B,2)</f>
        <v>#N/A</v>
      </c>
    </row>
    <row r="2560" spans="1:3" x14ac:dyDescent="0.25">
      <c r="A2560" s="32" t="str">
        <f>IF(ISBLANK('Step 1.1 Raw Power Data'!A2560),"-",'Step 1.1 Raw Power Data'!A2560)</f>
        <v>-</v>
      </c>
      <c r="B2560" t="str">
        <f>IF(ISBLANK('Step 1.1 Raw Power Data'!B2560),"-",'Step 1.1 Raw Power Data'!B2560)</f>
        <v>-</v>
      </c>
      <c r="C2560" t="e">
        <f>VLOOKUP(A2560,'Step 1.2 Raw OAT Data'!$A:$B,2)</f>
        <v>#N/A</v>
      </c>
    </row>
    <row r="2561" spans="1:3" x14ac:dyDescent="0.25">
      <c r="A2561" s="32" t="str">
        <f>IF(ISBLANK('Step 1.1 Raw Power Data'!A2561),"-",'Step 1.1 Raw Power Data'!A2561)</f>
        <v>-</v>
      </c>
      <c r="B2561" t="str">
        <f>IF(ISBLANK('Step 1.1 Raw Power Data'!B2561),"-",'Step 1.1 Raw Power Data'!B2561)</f>
        <v>-</v>
      </c>
      <c r="C2561" t="e">
        <f>VLOOKUP(A2561,'Step 1.2 Raw OAT Data'!$A:$B,2)</f>
        <v>#N/A</v>
      </c>
    </row>
    <row r="2562" spans="1:3" x14ac:dyDescent="0.25">
      <c r="A2562" s="32" t="str">
        <f>IF(ISBLANK('Step 1.1 Raw Power Data'!A2562),"-",'Step 1.1 Raw Power Data'!A2562)</f>
        <v>-</v>
      </c>
      <c r="B2562" t="str">
        <f>IF(ISBLANK('Step 1.1 Raw Power Data'!B2562),"-",'Step 1.1 Raw Power Data'!B2562)</f>
        <v>-</v>
      </c>
      <c r="C2562" t="e">
        <f>VLOOKUP(A2562,'Step 1.2 Raw OAT Data'!$A:$B,2)</f>
        <v>#N/A</v>
      </c>
    </row>
    <row r="2563" spans="1:3" x14ac:dyDescent="0.25">
      <c r="A2563" s="32" t="str">
        <f>IF(ISBLANK('Step 1.1 Raw Power Data'!A2563),"-",'Step 1.1 Raw Power Data'!A2563)</f>
        <v>-</v>
      </c>
      <c r="B2563" t="str">
        <f>IF(ISBLANK('Step 1.1 Raw Power Data'!B2563),"-",'Step 1.1 Raw Power Data'!B2563)</f>
        <v>-</v>
      </c>
      <c r="C2563" t="e">
        <f>VLOOKUP(A2563,'Step 1.2 Raw OAT Data'!$A:$B,2)</f>
        <v>#N/A</v>
      </c>
    </row>
    <row r="2564" spans="1:3" x14ac:dyDescent="0.25">
      <c r="A2564" s="32" t="str">
        <f>IF(ISBLANK('Step 1.1 Raw Power Data'!A2564),"-",'Step 1.1 Raw Power Data'!A2564)</f>
        <v>-</v>
      </c>
      <c r="B2564" t="str">
        <f>IF(ISBLANK('Step 1.1 Raw Power Data'!B2564),"-",'Step 1.1 Raw Power Data'!B2564)</f>
        <v>-</v>
      </c>
      <c r="C2564" t="e">
        <f>VLOOKUP(A2564,'Step 1.2 Raw OAT Data'!$A:$B,2)</f>
        <v>#N/A</v>
      </c>
    </row>
    <row r="2565" spans="1:3" x14ac:dyDescent="0.25">
      <c r="A2565" s="32" t="str">
        <f>IF(ISBLANK('Step 1.1 Raw Power Data'!A2565),"-",'Step 1.1 Raw Power Data'!A2565)</f>
        <v>-</v>
      </c>
      <c r="B2565" t="str">
        <f>IF(ISBLANK('Step 1.1 Raw Power Data'!B2565),"-",'Step 1.1 Raw Power Data'!B2565)</f>
        <v>-</v>
      </c>
      <c r="C2565" t="e">
        <f>VLOOKUP(A2565,'Step 1.2 Raw OAT Data'!$A:$B,2)</f>
        <v>#N/A</v>
      </c>
    </row>
    <row r="2566" spans="1:3" x14ac:dyDescent="0.25">
      <c r="A2566" s="32" t="str">
        <f>IF(ISBLANK('Step 1.1 Raw Power Data'!A2566),"-",'Step 1.1 Raw Power Data'!A2566)</f>
        <v>-</v>
      </c>
      <c r="B2566" t="str">
        <f>IF(ISBLANK('Step 1.1 Raw Power Data'!B2566),"-",'Step 1.1 Raw Power Data'!B2566)</f>
        <v>-</v>
      </c>
      <c r="C2566" t="e">
        <f>VLOOKUP(A2566,'Step 1.2 Raw OAT Data'!$A:$B,2)</f>
        <v>#N/A</v>
      </c>
    </row>
    <row r="2567" spans="1:3" x14ac:dyDescent="0.25">
      <c r="A2567" s="32" t="str">
        <f>IF(ISBLANK('Step 1.1 Raw Power Data'!A2567),"-",'Step 1.1 Raw Power Data'!A2567)</f>
        <v>-</v>
      </c>
      <c r="B2567" t="str">
        <f>IF(ISBLANK('Step 1.1 Raw Power Data'!B2567),"-",'Step 1.1 Raw Power Data'!B2567)</f>
        <v>-</v>
      </c>
      <c r="C2567" t="e">
        <f>VLOOKUP(A2567,'Step 1.2 Raw OAT Data'!$A:$B,2)</f>
        <v>#N/A</v>
      </c>
    </row>
    <row r="2568" spans="1:3" x14ac:dyDescent="0.25">
      <c r="A2568" s="32" t="str">
        <f>IF(ISBLANK('Step 1.1 Raw Power Data'!A2568),"-",'Step 1.1 Raw Power Data'!A2568)</f>
        <v>-</v>
      </c>
      <c r="B2568" t="str">
        <f>IF(ISBLANK('Step 1.1 Raw Power Data'!B2568),"-",'Step 1.1 Raw Power Data'!B2568)</f>
        <v>-</v>
      </c>
      <c r="C2568" t="e">
        <f>VLOOKUP(A2568,'Step 1.2 Raw OAT Data'!$A:$B,2)</f>
        <v>#N/A</v>
      </c>
    </row>
    <row r="2569" spans="1:3" x14ac:dyDescent="0.25">
      <c r="A2569" s="32" t="str">
        <f>IF(ISBLANK('Step 1.1 Raw Power Data'!A2569),"-",'Step 1.1 Raw Power Data'!A2569)</f>
        <v>-</v>
      </c>
      <c r="B2569" t="str">
        <f>IF(ISBLANK('Step 1.1 Raw Power Data'!B2569),"-",'Step 1.1 Raw Power Data'!B2569)</f>
        <v>-</v>
      </c>
      <c r="C2569" t="e">
        <f>VLOOKUP(A2569,'Step 1.2 Raw OAT Data'!$A:$B,2)</f>
        <v>#N/A</v>
      </c>
    </row>
    <row r="2570" spans="1:3" x14ac:dyDescent="0.25">
      <c r="A2570" s="32" t="str">
        <f>IF(ISBLANK('Step 1.1 Raw Power Data'!A2570),"-",'Step 1.1 Raw Power Data'!A2570)</f>
        <v>-</v>
      </c>
      <c r="B2570" t="str">
        <f>IF(ISBLANK('Step 1.1 Raw Power Data'!B2570),"-",'Step 1.1 Raw Power Data'!B2570)</f>
        <v>-</v>
      </c>
      <c r="C2570" t="e">
        <f>VLOOKUP(A2570,'Step 1.2 Raw OAT Data'!$A:$B,2)</f>
        <v>#N/A</v>
      </c>
    </row>
    <row r="2571" spans="1:3" x14ac:dyDescent="0.25">
      <c r="A2571" s="32" t="str">
        <f>IF(ISBLANK('Step 1.1 Raw Power Data'!A2571),"-",'Step 1.1 Raw Power Data'!A2571)</f>
        <v>-</v>
      </c>
      <c r="B2571" t="str">
        <f>IF(ISBLANK('Step 1.1 Raw Power Data'!B2571),"-",'Step 1.1 Raw Power Data'!B2571)</f>
        <v>-</v>
      </c>
      <c r="C2571" t="e">
        <f>VLOOKUP(A2571,'Step 1.2 Raw OAT Data'!$A:$B,2)</f>
        <v>#N/A</v>
      </c>
    </row>
    <row r="2572" spans="1:3" x14ac:dyDescent="0.25">
      <c r="A2572" s="32" t="str">
        <f>IF(ISBLANK('Step 1.1 Raw Power Data'!A2572),"-",'Step 1.1 Raw Power Data'!A2572)</f>
        <v>-</v>
      </c>
      <c r="B2572" t="str">
        <f>IF(ISBLANK('Step 1.1 Raw Power Data'!B2572),"-",'Step 1.1 Raw Power Data'!B2572)</f>
        <v>-</v>
      </c>
      <c r="C2572" t="e">
        <f>VLOOKUP(A2572,'Step 1.2 Raw OAT Data'!$A:$B,2)</f>
        <v>#N/A</v>
      </c>
    </row>
    <row r="2573" spans="1:3" x14ac:dyDescent="0.25">
      <c r="A2573" s="32" t="str">
        <f>IF(ISBLANK('Step 1.1 Raw Power Data'!A2573),"-",'Step 1.1 Raw Power Data'!A2573)</f>
        <v>-</v>
      </c>
      <c r="B2573" t="str">
        <f>IF(ISBLANK('Step 1.1 Raw Power Data'!B2573),"-",'Step 1.1 Raw Power Data'!B2573)</f>
        <v>-</v>
      </c>
      <c r="C2573" t="e">
        <f>VLOOKUP(A2573,'Step 1.2 Raw OAT Data'!$A:$B,2)</f>
        <v>#N/A</v>
      </c>
    </row>
    <row r="2574" spans="1:3" x14ac:dyDescent="0.25">
      <c r="A2574" s="32" t="str">
        <f>IF(ISBLANK('Step 1.1 Raw Power Data'!A2574),"-",'Step 1.1 Raw Power Data'!A2574)</f>
        <v>-</v>
      </c>
      <c r="B2574" t="str">
        <f>IF(ISBLANK('Step 1.1 Raw Power Data'!B2574),"-",'Step 1.1 Raw Power Data'!B2574)</f>
        <v>-</v>
      </c>
      <c r="C2574" t="e">
        <f>VLOOKUP(A2574,'Step 1.2 Raw OAT Data'!$A:$B,2)</f>
        <v>#N/A</v>
      </c>
    </row>
    <row r="2575" spans="1:3" x14ac:dyDescent="0.25">
      <c r="A2575" s="32" t="str">
        <f>IF(ISBLANK('Step 1.1 Raw Power Data'!A2575),"-",'Step 1.1 Raw Power Data'!A2575)</f>
        <v>-</v>
      </c>
      <c r="B2575" t="str">
        <f>IF(ISBLANK('Step 1.1 Raw Power Data'!B2575),"-",'Step 1.1 Raw Power Data'!B2575)</f>
        <v>-</v>
      </c>
      <c r="C2575" t="e">
        <f>VLOOKUP(A2575,'Step 1.2 Raw OAT Data'!$A:$B,2)</f>
        <v>#N/A</v>
      </c>
    </row>
    <row r="2576" spans="1:3" x14ac:dyDescent="0.25">
      <c r="A2576" s="32" t="str">
        <f>IF(ISBLANK('Step 1.1 Raw Power Data'!A2576),"-",'Step 1.1 Raw Power Data'!A2576)</f>
        <v>-</v>
      </c>
      <c r="B2576" t="str">
        <f>IF(ISBLANK('Step 1.1 Raw Power Data'!B2576),"-",'Step 1.1 Raw Power Data'!B2576)</f>
        <v>-</v>
      </c>
      <c r="C2576" t="e">
        <f>VLOOKUP(A2576,'Step 1.2 Raw OAT Data'!$A:$B,2)</f>
        <v>#N/A</v>
      </c>
    </row>
    <row r="2577" spans="1:3" x14ac:dyDescent="0.25">
      <c r="A2577" s="32" t="str">
        <f>IF(ISBLANK('Step 1.1 Raw Power Data'!A2577),"-",'Step 1.1 Raw Power Data'!A2577)</f>
        <v>-</v>
      </c>
      <c r="B2577" t="str">
        <f>IF(ISBLANK('Step 1.1 Raw Power Data'!B2577),"-",'Step 1.1 Raw Power Data'!B2577)</f>
        <v>-</v>
      </c>
      <c r="C2577" t="e">
        <f>VLOOKUP(A2577,'Step 1.2 Raw OAT Data'!$A:$B,2)</f>
        <v>#N/A</v>
      </c>
    </row>
    <row r="2578" spans="1:3" x14ac:dyDescent="0.25">
      <c r="A2578" s="32" t="str">
        <f>IF(ISBLANK('Step 1.1 Raw Power Data'!A2578),"-",'Step 1.1 Raw Power Data'!A2578)</f>
        <v>-</v>
      </c>
      <c r="B2578" t="str">
        <f>IF(ISBLANK('Step 1.1 Raw Power Data'!B2578),"-",'Step 1.1 Raw Power Data'!B2578)</f>
        <v>-</v>
      </c>
      <c r="C2578" t="e">
        <f>VLOOKUP(A2578,'Step 1.2 Raw OAT Data'!$A:$B,2)</f>
        <v>#N/A</v>
      </c>
    </row>
    <row r="2579" spans="1:3" x14ac:dyDescent="0.25">
      <c r="A2579" s="32" t="str">
        <f>IF(ISBLANK('Step 1.1 Raw Power Data'!A2579),"-",'Step 1.1 Raw Power Data'!A2579)</f>
        <v>-</v>
      </c>
      <c r="B2579" t="str">
        <f>IF(ISBLANK('Step 1.1 Raw Power Data'!B2579),"-",'Step 1.1 Raw Power Data'!B2579)</f>
        <v>-</v>
      </c>
      <c r="C2579" t="e">
        <f>VLOOKUP(A2579,'Step 1.2 Raw OAT Data'!$A:$B,2)</f>
        <v>#N/A</v>
      </c>
    </row>
    <row r="2580" spans="1:3" x14ac:dyDescent="0.25">
      <c r="A2580" s="32" t="str">
        <f>IF(ISBLANK('Step 1.1 Raw Power Data'!A2580),"-",'Step 1.1 Raw Power Data'!A2580)</f>
        <v>-</v>
      </c>
      <c r="B2580" t="str">
        <f>IF(ISBLANK('Step 1.1 Raw Power Data'!B2580),"-",'Step 1.1 Raw Power Data'!B2580)</f>
        <v>-</v>
      </c>
      <c r="C2580" t="e">
        <f>VLOOKUP(A2580,'Step 1.2 Raw OAT Data'!$A:$B,2)</f>
        <v>#N/A</v>
      </c>
    </row>
    <row r="2581" spans="1:3" x14ac:dyDescent="0.25">
      <c r="A2581" s="32" t="str">
        <f>IF(ISBLANK('Step 1.1 Raw Power Data'!A2581),"-",'Step 1.1 Raw Power Data'!A2581)</f>
        <v>-</v>
      </c>
      <c r="B2581" t="str">
        <f>IF(ISBLANK('Step 1.1 Raw Power Data'!B2581),"-",'Step 1.1 Raw Power Data'!B2581)</f>
        <v>-</v>
      </c>
      <c r="C2581" t="e">
        <f>VLOOKUP(A2581,'Step 1.2 Raw OAT Data'!$A:$B,2)</f>
        <v>#N/A</v>
      </c>
    </row>
    <row r="2582" spans="1:3" x14ac:dyDescent="0.25">
      <c r="A2582" s="32" t="str">
        <f>IF(ISBLANK('Step 1.1 Raw Power Data'!A2582),"-",'Step 1.1 Raw Power Data'!A2582)</f>
        <v>-</v>
      </c>
      <c r="B2582" t="str">
        <f>IF(ISBLANK('Step 1.1 Raw Power Data'!B2582),"-",'Step 1.1 Raw Power Data'!B2582)</f>
        <v>-</v>
      </c>
      <c r="C2582" t="e">
        <f>VLOOKUP(A2582,'Step 1.2 Raw OAT Data'!$A:$B,2)</f>
        <v>#N/A</v>
      </c>
    </row>
    <row r="2583" spans="1:3" x14ac:dyDescent="0.25">
      <c r="A2583" s="32" t="str">
        <f>IF(ISBLANK('Step 1.1 Raw Power Data'!A2583),"-",'Step 1.1 Raw Power Data'!A2583)</f>
        <v>-</v>
      </c>
      <c r="B2583" t="str">
        <f>IF(ISBLANK('Step 1.1 Raw Power Data'!B2583),"-",'Step 1.1 Raw Power Data'!B2583)</f>
        <v>-</v>
      </c>
      <c r="C2583" t="e">
        <f>VLOOKUP(A2583,'Step 1.2 Raw OAT Data'!$A:$B,2)</f>
        <v>#N/A</v>
      </c>
    </row>
    <row r="2584" spans="1:3" x14ac:dyDescent="0.25">
      <c r="A2584" s="32" t="str">
        <f>IF(ISBLANK('Step 1.1 Raw Power Data'!A2584),"-",'Step 1.1 Raw Power Data'!A2584)</f>
        <v>-</v>
      </c>
      <c r="B2584" t="str">
        <f>IF(ISBLANK('Step 1.1 Raw Power Data'!B2584),"-",'Step 1.1 Raw Power Data'!B2584)</f>
        <v>-</v>
      </c>
      <c r="C2584" t="e">
        <f>VLOOKUP(A2584,'Step 1.2 Raw OAT Data'!$A:$B,2)</f>
        <v>#N/A</v>
      </c>
    </row>
    <row r="2585" spans="1:3" x14ac:dyDescent="0.25">
      <c r="A2585" s="32" t="str">
        <f>IF(ISBLANK('Step 1.1 Raw Power Data'!A2585),"-",'Step 1.1 Raw Power Data'!A2585)</f>
        <v>-</v>
      </c>
      <c r="B2585" t="str">
        <f>IF(ISBLANK('Step 1.1 Raw Power Data'!B2585),"-",'Step 1.1 Raw Power Data'!B2585)</f>
        <v>-</v>
      </c>
      <c r="C2585" t="e">
        <f>VLOOKUP(A2585,'Step 1.2 Raw OAT Data'!$A:$B,2)</f>
        <v>#N/A</v>
      </c>
    </row>
    <row r="2586" spans="1:3" x14ac:dyDescent="0.25">
      <c r="A2586" s="32" t="str">
        <f>IF(ISBLANK('Step 1.1 Raw Power Data'!A2586),"-",'Step 1.1 Raw Power Data'!A2586)</f>
        <v>-</v>
      </c>
      <c r="B2586" t="str">
        <f>IF(ISBLANK('Step 1.1 Raw Power Data'!B2586),"-",'Step 1.1 Raw Power Data'!B2586)</f>
        <v>-</v>
      </c>
      <c r="C2586" t="e">
        <f>VLOOKUP(A2586,'Step 1.2 Raw OAT Data'!$A:$B,2)</f>
        <v>#N/A</v>
      </c>
    </row>
    <row r="2587" spans="1:3" x14ac:dyDescent="0.25">
      <c r="A2587" s="32" t="str">
        <f>IF(ISBLANK('Step 1.1 Raw Power Data'!A2587),"-",'Step 1.1 Raw Power Data'!A2587)</f>
        <v>-</v>
      </c>
      <c r="B2587" t="str">
        <f>IF(ISBLANK('Step 1.1 Raw Power Data'!B2587),"-",'Step 1.1 Raw Power Data'!B2587)</f>
        <v>-</v>
      </c>
      <c r="C2587" t="e">
        <f>VLOOKUP(A2587,'Step 1.2 Raw OAT Data'!$A:$B,2)</f>
        <v>#N/A</v>
      </c>
    </row>
    <row r="2588" spans="1:3" x14ac:dyDescent="0.25">
      <c r="A2588" s="32" t="str">
        <f>IF(ISBLANK('Step 1.1 Raw Power Data'!A2588),"-",'Step 1.1 Raw Power Data'!A2588)</f>
        <v>-</v>
      </c>
      <c r="B2588" t="str">
        <f>IF(ISBLANK('Step 1.1 Raw Power Data'!B2588),"-",'Step 1.1 Raw Power Data'!B2588)</f>
        <v>-</v>
      </c>
      <c r="C2588" t="e">
        <f>VLOOKUP(A2588,'Step 1.2 Raw OAT Data'!$A:$B,2)</f>
        <v>#N/A</v>
      </c>
    </row>
    <row r="2589" spans="1:3" x14ac:dyDescent="0.25">
      <c r="A2589" s="32" t="str">
        <f>IF(ISBLANK('Step 1.1 Raw Power Data'!A2589),"-",'Step 1.1 Raw Power Data'!A2589)</f>
        <v>-</v>
      </c>
      <c r="B2589" t="str">
        <f>IF(ISBLANK('Step 1.1 Raw Power Data'!B2589),"-",'Step 1.1 Raw Power Data'!B2589)</f>
        <v>-</v>
      </c>
      <c r="C2589" t="e">
        <f>VLOOKUP(A2589,'Step 1.2 Raw OAT Data'!$A:$B,2)</f>
        <v>#N/A</v>
      </c>
    </row>
    <row r="2590" spans="1:3" x14ac:dyDescent="0.25">
      <c r="A2590" s="32" t="str">
        <f>IF(ISBLANK('Step 1.1 Raw Power Data'!A2590),"-",'Step 1.1 Raw Power Data'!A2590)</f>
        <v>-</v>
      </c>
      <c r="B2590" t="str">
        <f>IF(ISBLANK('Step 1.1 Raw Power Data'!B2590),"-",'Step 1.1 Raw Power Data'!B2590)</f>
        <v>-</v>
      </c>
      <c r="C2590" t="e">
        <f>VLOOKUP(A2590,'Step 1.2 Raw OAT Data'!$A:$B,2)</f>
        <v>#N/A</v>
      </c>
    </row>
    <row r="2591" spans="1:3" x14ac:dyDescent="0.25">
      <c r="A2591" s="32" t="str">
        <f>IF(ISBLANK('Step 1.1 Raw Power Data'!A2591),"-",'Step 1.1 Raw Power Data'!A2591)</f>
        <v>-</v>
      </c>
      <c r="B2591" t="str">
        <f>IF(ISBLANK('Step 1.1 Raw Power Data'!B2591),"-",'Step 1.1 Raw Power Data'!B2591)</f>
        <v>-</v>
      </c>
      <c r="C2591" t="e">
        <f>VLOOKUP(A2591,'Step 1.2 Raw OAT Data'!$A:$B,2)</f>
        <v>#N/A</v>
      </c>
    </row>
    <row r="2592" spans="1:3" x14ac:dyDescent="0.25">
      <c r="A2592" s="32" t="str">
        <f>IF(ISBLANK('Step 1.1 Raw Power Data'!A2592),"-",'Step 1.1 Raw Power Data'!A2592)</f>
        <v>-</v>
      </c>
      <c r="B2592" t="str">
        <f>IF(ISBLANK('Step 1.1 Raw Power Data'!B2592),"-",'Step 1.1 Raw Power Data'!B2592)</f>
        <v>-</v>
      </c>
      <c r="C2592" t="e">
        <f>VLOOKUP(A2592,'Step 1.2 Raw OAT Data'!$A:$B,2)</f>
        <v>#N/A</v>
      </c>
    </row>
    <row r="2593" spans="1:3" x14ac:dyDescent="0.25">
      <c r="A2593" s="32" t="str">
        <f>IF(ISBLANK('Step 1.1 Raw Power Data'!A2593),"-",'Step 1.1 Raw Power Data'!A2593)</f>
        <v>-</v>
      </c>
      <c r="B2593" t="str">
        <f>IF(ISBLANK('Step 1.1 Raw Power Data'!B2593),"-",'Step 1.1 Raw Power Data'!B2593)</f>
        <v>-</v>
      </c>
      <c r="C2593" t="e">
        <f>VLOOKUP(A2593,'Step 1.2 Raw OAT Data'!$A:$B,2)</f>
        <v>#N/A</v>
      </c>
    </row>
    <row r="2594" spans="1:3" x14ac:dyDescent="0.25">
      <c r="A2594" s="32" t="str">
        <f>IF(ISBLANK('Step 1.1 Raw Power Data'!A2594),"-",'Step 1.1 Raw Power Data'!A2594)</f>
        <v>-</v>
      </c>
      <c r="B2594" t="str">
        <f>IF(ISBLANK('Step 1.1 Raw Power Data'!B2594),"-",'Step 1.1 Raw Power Data'!B2594)</f>
        <v>-</v>
      </c>
      <c r="C2594" t="e">
        <f>VLOOKUP(A2594,'Step 1.2 Raw OAT Data'!$A:$B,2)</f>
        <v>#N/A</v>
      </c>
    </row>
    <row r="2595" spans="1:3" x14ac:dyDescent="0.25">
      <c r="A2595" s="32" t="str">
        <f>IF(ISBLANK('Step 1.1 Raw Power Data'!A2595),"-",'Step 1.1 Raw Power Data'!A2595)</f>
        <v>-</v>
      </c>
      <c r="B2595" t="str">
        <f>IF(ISBLANK('Step 1.1 Raw Power Data'!B2595),"-",'Step 1.1 Raw Power Data'!B2595)</f>
        <v>-</v>
      </c>
      <c r="C2595" t="e">
        <f>VLOOKUP(A2595,'Step 1.2 Raw OAT Data'!$A:$B,2)</f>
        <v>#N/A</v>
      </c>
    </row>
    <row r="2596" spans="1:3" x14ac:dyDescent="0.25">
      <c r="A2596" s="32" t="str">
        <f>IF(ISBLANK('Step 1.1 Raw Power Data'!A2596),"-",'Step 1.1 Raw Power Data'!A2596)</f>
        <v>-</v>
      </c>
      <c r="B2596" t="str">
        <f>IF(ISBLANK('Step 1.1 Raw Power Data'!B2596),"-",'Step 1.1 Raw Power Data'!B2596)</f>
        <v>-</v>
      </c>
      <c r="C2596" t="e">
        <f>VLOOKUP(A2596,'Step 1.2 Raw OAT Data'!$A:$B,2)</f>
        <v>#N/A</v>
      </c>
    </row>
    <row r="2597" spans="1:3" x14ac:dyDescent="0.25">
      <c r="A2597" s="32" t="str">
        <f>IF(ISBLANK('Step 1.1 Raw Power Data'!A2597),"-",'Step 1.1 Raw Power Data'!A2597)</f>
        <v>-</v>
      </c>
      <c r="B2597" t="str">
        <f>IF(ISBLANK('Step 1.1 Raw Power Data'!B2597),"-",'Step 1.1 Raw Power Data'!B2597)</f>
        <v>-</v>
      </c>
      <c r="C2597" t="e">
        <f>VLOOKUP(A2597,'Step 1.2 Raw OAT Data'!$A:$B,2)</f>
        <v>#N/A</v>
      </c>
    </row>
    <row r="2598" spans="1:3" x14ac:dyDescent="0.25">
      <c r="A2598" s="32" t="str">
        <f>IF(ISBLANK('Step 1.1 Raw Power Data'!A2598),"-",'Step 1.1 Raw Power Data'!A2598)</f>
        <v>-</v>
      </c>
      <c r="B2598" t="str">
        <f>IF(ISBLANK('Step 1.1 Raw Power Data'!B2598),"-",'Step 1.1 Raw Power Data'!B2598)</f>
        <v>-</v>
      </c>
      <c r="C2598" t="e">
        <f>VLOOKUP(A2598,'Step 1.2 Raw OAT Data'!$A:$B,2)</f>
        <v>#N/A</v>
      </c>
    </row>
    <row r="2599" spans="1:3" x14ac:dyDescent="0.25">
      <c r="A2599" s="32" t="str">
        <f>IF(ISBLANK('Step 1.1 Raw Power Data'!A2599),"-",'Step 1.1 Raw Power Data'!A2599)</f>
        <v>-</v>
      </c>
      <c r="B2599" t="str">
        <f>IF(ISBLANK('Step 1.1 Raw Power Data'!B2599),"-",'Step 1.1 Raw Power Data'!B2599)</f>
        <v>-</v>
      </c>
      <c r="C2599" t="e">
        <f>VLOOKUP(A2599,'Step 1.2 Raw OAT Data'!$A:$B,2)</f>
        <v>#N/A</v>
      </c>
    </row>
    <row r="2600" spans="1:3" x14ac:dyDescent="0.25">
      <c r="A2600" s="32" t="str">
        <f>IF(ISBLANK('Step 1.1 Raw Power Data'!A2600),"-",'Step 1.1 Raw Power Data'!A2600)</f>
        <v>-</v>
      </c>
      <c r="B2600" t="str">
        <f>IF(ISBLANK('Step 1.1 Raw Power Data'!B2600),"-",'Step 1.1 Raw Power Data'!B2600)</f>
        <v>-</v>
      </c>
      <c r="C2600" t="e">
        <f>VLOOKUP(A2600,'Step 1.2 Raw OAT Data'!$A:$B,2)</f>
        <v>#N/A</v>
      </c>
    </row>
    <row r="2601" spans="1:3" x14ac:dyDescent="0.25">
      <c r="A2601" s="32" t="str">
        <f>IF(ISBLANK('Step 1.1 Raw Power Data'!A2601),"-",'Step 1.1 Raw Power Data'!A2601)</f>
        <v>-</v>
      </c>
      <c r="B2601" t="str">
        <f>IF(ISBLANK('Step 1.1 Raw Power Data'!B2601),"-",'Step 1.1 Raw Power Data'!B2601)</f>
        <v>-</v>
      </c>
      <c r="C2601" t="e">
        <f>VLOOKUP(A2601,'Step 1.2 Raw OAT Data'!$A:$B,2)</f>
        <v>#N/A</v>
      </c>
    </row>
    <row r="2602" spans="1:3" x14ac:dyDescent="0.25">
      <c r="A2602" s="32" t="str">
        <f>IF(ISBLANK('Step 1.1 Raw Power Data'!A2602),"-",'Step 1.1 Raw Power Data'!A2602)</f>
        <v>-</v>
      </c>
      <c r="B2602" t="str">
        <f>IF(ISBLANK('Step 1.1 Raw Power Data'!B2602),"-",'Step 1.1 Raw Power Data'!B2602)</f>
        <v>-</v>
      </c>
      <c r="C2602" t="e">
        <f>VLOOKUP(A2602,'Step 1.2 Raw OAT Data'!$A:$B,2)</f>
        <v>#N/A</v>
      </c>
    </row>
    <row r="2603" spans="1:3" x14ac:dyDescent="0.25">
      <c r="A2603" s="32" t="str">
        <f>IF(ISBLANK('Step 1.1 Raw Power Data'!A2603),"-",'Step 1.1 Raw Power Data'!A2603)</f>
        <v>-</v>
      </c>
      <c r="B2603" t="str">
        <f>IF(ISBLANK('Step 1.1 Raw Power Data'!B2603),"-",'Step 1.1 Raw Power Data'!B2603)</f>
        <v>-</v>
      </c>
      <c r="C2603" t="e">
        <f>VLOOKUP(A2603,'Step 1.2 Raw OAT Data'!$A:$B,2)</f>
        <v>#N/A</v>
      </c>
    </row>
    <row r="2604" spans="1:3" x14ac:dyDescent="0.25">
      <c r="A2604" s="32" t="str">
        <f>IF(ISBLANK('Step 1.1 Raw Power Data'!A2604),"-",'Step 1.1 Raw Power Data'!A2604)</f>
        <v>-</v>
      </c>
      <c r="B2604" t="str">
        <f>IF(ISBLANK('Step 1.1 Raw Power Data'!B2604),"-",'Step 1.1 Raw Power Data'!B2604)</f>
        <v>-</v>
      </c>
      <c r="C2604" t="e">
        <f>VLOOKUP(A2604,'Step 1.2 Raw OAT Data'!$A:$B,2)</f>
        <v>#N/A</v>
      </c>
    </row>
    <row r="2605" spans="1:3" x14ac:dyDescent="0.25">
      <c r="A2605" s="32" t="str">
        <f>IF(ISBLANK('Step 1.1 Raw Power Data'!A2605),"-",'Step 1.1 Raw Power Data'!A2605)</f>
        <v>-</v>
      </c>
      <c r="B2605" t="str">
        <f>IF(ISBLANK('Step 1.1 Raw Power Data'!B2605),"-",'Step 1.1 Raw Power Data'!B2605)</f>
        <v>-</v>
      </c>
      <c r="C2605" t="e">
        <f>VLOOKUP(A2605,'Step 1.2 Raw OAT Data'!$A:$B,2)</f>
        <v>#N/A</v>
      </c>
    </row>
    <row r="2606" spans="1:3" x14ac:dyDescent="0.25">
      <c r="A2606" s="32" t="str">
        <f>IF(ISBLANK('Step 1.1 Raw Power Data'!A2606),"-",'Step 1.1 Raw Power Data'!A2606)</f>
        <v>-</v>
      </c>
      <c r="B2606" t="str">
        <f>IF(ISBLANK('Step 1.1 Raw Power Data'!B2606),"-",'Step 1.1 Raw Power Data'!B2606)</f>
        <v>-</v>
      </c>
      <c r="C2606" t="e">
        <f>VLOOKUP(A2606,'Step 1.2 Raw OAT Data'!$A:$B,2)</f>
        <v>#N/A</v>
      </c>
    </row>
    <row r="2607" spans="1:3" x14ac:dyDescent="0.25">
      <c r="A2607" s="32" t="str">
        <f>IF(ISBLANK('Step 1.1 Raw Power Data'!A2607),"-",'Step 1.1 Raw Power Data'!A2607)</f>
        <v>-</v>
      </c>
      <c r="B2607" t="str">
        <f>IF(ISBLANK('Step 1.1 Raw Power Data'!B2607),"-",'Step 1.1 Raw Power Data'!B2607)</f>
        <v>-</v>
      </c>
      <c r="C2607" t="e">
        <f>VLOOKUP(A2607,'Step 1.2 Raw OAT Data'!$A:$B,2)</f>
        <v>#N/A</v>
      </c>
    </row>
    <row r="2608" spans="1:3" x14ac:dyDescent="0.25">
      <c r="A2608" s="32" t="str">
        <f>IF(ISBLANK('Step 1.1 Raw Power Data'!A2608),"-",'Step 1.1 Raw Power Data'!A2608)</f>
        <v>-</v>
      </c>
      <c r="B2608" t="str">
        <f>IF(ISBLANK('Step 1.1 Raw Power Data'!B2608),"-",'Step 1.1 Raw Power Data'!B2608)</f>
        <v>-</v>
      </c>
      <c r="C2608" t="e">
        <f>VLOOKUP(A2608,'Step 1.2 Raw OAT Data'!$A:$B,2)</f>
        <v>#N/A</v>
      </c>
    </row>
    <row r="2609" spans="1:3" x14ac:dyDescent="0.25">
      <c r="A2609" s="32" t="str">
        <f>IF(ISBLANK('Step 1.1 Raw Power Data'!A2609),"-",'Step 1.1 Raw Power Data'!A2609)</f>
        <v>-</v>
      </c>
      <c r="B2609" t="str">
        <f>IF(ISBLANK('Step 1.1 Raw Power Data'!B2609),"-",'Step 1.1 Raw Power Data'!B2609)</f>
        <v>-</v>
      </c>
      <c r="C2609" t="e">
        <f>VLOOKUP(A2609,'Step 1.2 Raw OAT Data'!$A:$B,2)</f>
        <v>#N/A</v>
      </c>
    </row>
    <row r="2610" spans="1:3" x14ac:dyDescent="0.25">
      <c r="A2610" s="32" t="str">
        <f>IF(ISBLANK('Step 1.1 Raw Power Data'!A2610),"-",'Step 1.1 Raw Power Data'!A2610)</f>
        <v>-</v>
      </c>
      <c r="B2610" t="str">
        <f>IF(ISBLANK('Step 1.1 Raw Power Data'!B2610),"-",'Step 1.1 Raw Power Data'!B2610)</f>
        <v>-</v>
      </c>
      <c r="C2610" t="e">
        <f>VLOOKUP(A2610,'Step 1.2 Raw OAT Data'!$A:$B,2)</f>
        <v>#N/A</v>
      </c>
    </row>
    <row r="2611" spans="1:3" x14ac:dyDescent="0.25">
      <c r="A2611" s="32" t="str">
        <f>IF(ISBLANK('Step 1.1 Raw Power Data'!A2611),"-",'Step 1.1 Raw Power Data'!A2611)</f>
        <v>-</v>
      </c>
      <c r="B2611" t="str">
        <f>IF(ISBLANK('Step 1.1 Raw Power Data'!B2611),"-",'Step 1.1 Raw Power Data'!B2611)</f>
        <v>-</v>
      </c>
      <c r="C2611" t="e">
        <f>VLOOKUP(A2611,'Step 1.2 Raw OAT Data'!$A:$B,2)</f>
        <v>#N/A</v>
      </c>
    </row>
    <row r="2612" spans="1:3" x14ac:dyDescent="0.25">
      <c r="A2612" s="32" t="str">
        <f>IF(ISBLANK('Step 1.1 Raw Power Data'!A2612),"-",'Step 1.1 Raw Power Data'!A2612)</f>
        <v>-</v>
      </c>
      <c r="B2612" t="str">
        <f>IF(ISBLANK('Step 1.1 Raw Power Data'!B2612),"-",'Step 1.1 Raw Power Data'!B2612)</f>
        <v>-</v>
      </c>
      <c r="C2612" t="e">
        <f>VLOOKUP(A2612,'Step 1.2 Raw OAT Data'!$A:$B,2)</f>
        <v>#N/A</v>
      </c>
    </row>
    <row r="2613" spans="1:3" x14ac:dyDescent="0.25">
      <c r="A2613" s="32" t="str">
        <f>IF(ISBLANK('Step 1.1 Raw Power Data'!A2613),"-",'Step 1.1 Raw Power Data'!A2613)</f>
        <v>-</v>
      </c>
      <c r="B2613" t="str">
        <f>IF(ISBLANK('Step 1.1 Raw Power Data'!B2613),"-",'Step 1.1 Raw Power Data'!B2613)</f>
        <v>-</v>
      </c>
      <c r="C2613" t="e">
        <f>VLOOKUP(A2613,'Step 1.2 Raw OAT Data'!$A:$B,2)</f>
        <v>#N/A</v>
      </c>
    </row>
    <row r="2614" spans="1:3" x14ac:dyDescent="0.25">
      <c r="A2614" s="32" t="str">
        <f>IF(ISBLANK('Step 1.1 Raw Power Data'!A2614),"-",'Step 1.1 Raw Power Data'!A2614)</f>
        <v>-</v>
      </c>
      <c r="B2614" t="str">
        <f>IF(ISBLANK('Step 1.1 Raw Power Data'!B2614),"-",'Step 1.1 Raw Power Data'!B2614)</f>
        <v>-</v>
      </c>
      <c r="C2614" t="e">
        <f>VLOOKUP(A2614,'Step 1.2 Raw OAT Data'!$A:$B,2)</f>
        <v>#N/A</v>
      </c>
    </row>
    <row r="2615" spans="1:3" x14ac:dyDescent="0.25">
      <c r="A2615" s="32" t="str">
        <f>IF(ISBLANK('Step 1.1 Raw Power Data'!A2615),"-",'Step 1.1 Raw Power Data'!A2615)</f>
        <v>-</v>
      </c>
      <c r="B2615" t="str">
        <f>IF(ISBLANK('Step 1.1 Raw Power Data'!B2615),"-",'Step 1.1 Raw Power Data'!B2615)</f>
        <v>-</v>
      </c>
      <c r="C2615" t="e">
        <f>VLOOKUP(A2615,'Step 1.2 Raw OAT Data'!$A:$B,2)</f>
        <v>#N/A</v>
      </c>
    </row>
    <row r="2616" spans="1:3" x14ac:dyDescent="0.25">
      <c r="A2616" s="32" t="str">
        <f>IF(ISBLANK('Step 1.1 Raw Power Data'!A2616),"-",'Step 1.1 Raw Power Data'!A2616)</f>
        <v>-</v>
      </c>
      <c r="B2616" t="str">
        <f>IF(ISBLANK('Step 1.1 Raw Power Data'!B2616),"-",'Step 1.1 Raw Power Data'!B2616)</f>
        <v>-</v>
      </c>
      <c r="C2616" t="e">
        <f>VLOOKUP(A2616,'Step 1.2 Raw OAT Data'!$A:$B,2)</f>
        <v>#N/A</v>
      </c>
    </row>
    <row r="2617" spans="1:3" x14ac:dyDescent="0.25">
      <c r="A2617" s="32" t="str">
        <f>IF(ISBLANK('Step 1.1 Raw Power Data'!A2617),"-",'Step 1.1 Raw Power Data'!A2617)</f>
        <v>-</v>
      </c>
      <c r="B2617" t="str">
        <f>IF(ISBLANK('Step 1.1 Raw Power Data'!B2617),"-",'Step 1.1 Raw Power Data'!B2617)</f>
        <v>-</v>
      </c>
      <c r="C2617" t="e">
        <f>VLOOKUP(A2617,'Step 1.2 Raw OAT Data'!$A:$B,2)</f>
        <v>#N/A</v>
      </c>
    </row>
    <row r="2618" spans="1:3" x14ac:dyDescent="0.25">
      <c r="A2618" s="32" t="str">
        <f>IF(ISBLANK('Step 1.1 Raw Power Data'!A2618),"-",'Step 1.1 Raw Power Data'!A2618)</f>
        <v>-</v>
      </c>
      <c r="B2618" t="str">
        <f>IF(ISBLANK('Step 1.1 Raw Power Data'!B2618),"-",'Step 1.1 Raw Power Data'!B2618)</f>
        <v>-</v>
      </c>
      <c r="C2618" t="e">
        <f>VLOOKUP(A2618,'Step 1.2 Raw OAT Data'!$A:$B,2)</f>
        <v>#N/A</v>
      </c>
    </row>
    <row r="2619" spans="1:3" x14ac:dyDescent="0.25">
      <c r="A2619" s="32" t="str">
        <f>IF(ISBLANK('Step 1.1 Raw Power Data'!A2619),"-",'Step 1.1 Raw Power Data'!A2619)</f>
        <v>-</v>
      </c>
      <c r="B2619" t="str">
        <f>IF(ISBLANK('Step 1.1 Raw Power Data'!B2619),"-",'Step 1.1 Raw Power Data'!B2619)</f>
        <v>-</v>
      </c>
      <c r="C2619" t="e">
        <f>VLOOKUP(A2619,'Step 1.2 Raw OAT Data'!$A:$B,2)</f>
        <v>#N/A</v>
      </c>
    </row>
    <row r="2620" spans="1:3" x14ac:dyDescent="0.25">
      <c r="A2620" s="32" t="str">
        <f>IF(ISBLANK('Step 1.1 Raw Power Data'!A2620),"-",'Step 1.1 Raw Power Data'!A2620)</f>
        <v>-</v>
      </c>
      <c r="B2620" t="str">
        <f>IF(ISBLANK('Step 1.1 Raw Power Data'!B2620),"-",'Step 1.1 Raw Power Data'!B2620)</f>
        <v>-</v>
      </c>
      <c r="C2620" t="e">
        <f>VLOOKUP(A2620,'Step 1.2 Raw OAT Data'!$A:$B,2)</f>
        <v>#N/A</v>
      </c>
    </row>
    <row r="2621" spans="1:3" x14ac:dyDescent="0.25">
      <c r="A2621" s="32" t="str">
        <f>IF(ISBLANK('Step 1.1 Raw Power Data'!A2621),"-",'Step 1.1 Raw Power Data'!A2621)</f>
        <v>-</v>
      </c>
      <c r="B2621" t="str">
        <f>IF(ISBLANK('Step 1.1 Raw Power Data'!B2621),"-",'Step 1.1 Raw Power Data'!B2621)</f>
        <v>-</v>
      </c>
      <c r="C2621" t="e">
        <f>VLOOKUP(A2621,'Step 1.2 Raw OAT Data'!$A:$B,2)</f>
        <v>#N/A</v>
      </c>
    </row>
    <row r="2622" spans="1:3" x14ac:dyDescent="0.25">
      <c r="A2622" s="32" t="str">
        <f>IF(ISBLANK('Step 1.1 Raw Power Data'!A2622),"-",'Step 1.1 Raw Power Data'!A2622)</f>
        <v>-</v>
      </c>
      <c r="B2622" t="str">
        <f>IF(ISBLANK('Step 1.1 Raw Power Data'!B2622),"-",'Step 1.1 Raw Power Data'!B2622)</f>
        <v>-</v>
      </c>
      <c r="C2622" t="e">
        <f>VLOOKUP(A2622,'Step 1.2 Raw OAT Data'!$A:$B,2)</f>
        <v>#N/A</v>
      </c>
    </row>
    <row r="2623" spans="1:3" x14ac:dyDescent="0.25">
      <c r="A2623" s="32" t="str">
        <f>IF(ISBLANK('Step 1.1 Raw Power Data'!A2623),"-",'Step 1.1 Raw Power Data'!A2623)</f>
        <v>-</v>
      </c>
      <c r="B2623" t="str">
        <f>IF(ISBLANK('Step 1.1 Raw Power Data'!B2623),"-",'Step 1.1 Raw Power Data'!B2623)</f>
        <v>-</v>
      </c>
      <c r="C2623" t="e">
        <f>VLOOKUP(A2623,'Step 1.2 Raw OAT Data'!$A:$B,2)</f>
        <v>#N/A</v>
      </c>
    </row>
    <row r="2624" spans="1:3" x14ac:dyDescent="0.25">
      <c r="A2624" s="32" t="str">
        <f>IF(ISBLANK('Step 1.1 Raw Power Data'!A2624),"-",'Step 1.1 Raw Power Data'!A2624)</f>
        <v>-</v>
      </c>
      <c r="B2624" t="str">
        <f>IF(ISBLANK('Step 1.1 Raw Power Data'!B2624),"-",'Step 1.1 Raw Power Data'!B2624)</f>
        <v>-</v>
      </c>
      <c r="C2624" t="e">
        <f>VLOOKUP(A2624,'Step 1.2 Raw OAT Data'!$A:$B,2)</f>
        <v>#N/A</v>
      </c>
    </row>
    <row r="2625" spans="1:3" x14ac:dyDescent="0.25">
      <c r="A2625" s="32" t="str">
        <f>IF(ISBLANK('Step 1.1 Raw Power Data'!A2625),"-",'Step 1.1 Raw Power Data'!A2625)</f>
        <v>-</v>
      </c>
      <c r="B2625" t="str">
        <f>IF(ISBLANK('Step 1.1 Raw Power Data'!B2625),"-",'Step 1.1 Raw Power Data'!B2625)</f>
        <v>-</v>
      </c>
      <c r="C2625" t="e">
        <f>VLOOKUP(A2625,'Step 1.2 Raw OAT Data'!$A:$B,2)</f>
        <v>#N/A</v>
      </c>
    </row>
    <row r="2626" spans="1:3" x14ac:dyDescent="0.25">
      <c r="A2626" s="32" t="str">
        <f>IF(ISBLANK('Step 1.1 Raw Power Data'!A2626),"-",'Step 1.1 Raw Power Data'!A2626)</f>
        <v>-</v>
      </c>
      <c r="B2626" t="str">
        <f>IF(ISBLANK('Step 1.1 Raw Power Data'!B2626),"-",'Step 1.1 Raw Power Data'!B2626)</f>
        <v>-</v>
      </c>
      <c r="C2626" t="e">
        <f>VLOOKUP(A2626,'Step 1.2 Raw OAT Data'!$A:$B,2)</f>
        <v>#N/A</v>
      </c>
    </row>
    <row r="2627" spans="1:3" x14ac:dyDescent="0.25">
      <c r="A2627" s="32" t="str">
        <f>IF(ISBLANK('Step 1.1 Raw Power Data'!A2627),"-",'Step 1.1 Raw Power Data'!A2627)</f>
        <v>-</v>
      </c>
      <c r="B2627" t="str">
        <f>IF(ISBLANK('Step 1.1 Raw Power Data'!B2627),"-",'Step 1.1 Raw Power Data'!B2627)</f>
        <v>-</v>
      </c>
      <c r="C2627" t="e">
        <f>VLOOKUP(A2627,'Step 1.2 Raw OAT Data'!$A:$B,2)</f>
        <v>#N/A</v>
      </c>
    </row>
    <row r="2628" spans="1:3" x14ac:dyDescent="0.25">
      <c r="A2628" s="32" t="str">
        <f>IF(ISBLANK('Step 1.1 Raw Power Data'!A2628),"-",'Step 1.1 Raw Power Data'!A2628)</f>
        <v>-</v>
      </c>
      <c r="B2628" t="str">
        <f>IF(ISBLANK('Step 1.1 Raw Power Data'!B2628),"-",'Step 1.1 Raw Power Data'!B2628)</f>
        <v>-</v>
      </c>
      <c r="C2628" t="e">
        <f>VLOOKUP(A2628,'Step 1.2 Raw OAT Data'!$A:$B,2)</f>
        <v>#N/A</v>
      </c>
    </row>
    <row r="2629" spans="1:3" x14ac:dyDescent="0.25">
      <c r="A2629" s="32" t="str">
        <f>IF(ISBLANK('Step 1.1 Raw Power Data'!A2629),"-",'Step 1.1 Raw Power Data'!A2629)</f>
        <v>-</v>
      </c>
      <c r="B2629" t="str">
        <f>IF(ISBLANK('Step 1.1 Raw Power Data'!B2629),"-",'Step 1.1 Raw Power Data'!B2629)</f>
        <v>-</v>
      </c>
      <c r="C2629" t="e">
        <f>VLOOKUP(A2629,'Step 1.2 Raw OAT Data'!$A:$B,2)</f>
        <v>#N/A</v>
      </c>
    </row>
    <row r="2630" spans="1:3" x14ac:dyDescent="0.25">
      <c r="A2630" s="32" t="str">
        <f>IF(ISBLANK('Step 1.1 Raw Power Data'!A2630),"-",'Step 1.1 Raw Power Data'!A2630)</f>
        <v>-</v>
      </c>
      <c r="B2630" t="str">
        <f>IF(ISBLANK('Step 1.1 Raw Power Data'!B2630),"-",'Step 1.1 Raw Power Data'!B2630)</f>
        <v>-</v>
      </c>
      <c r="C2630" t="e">
        <f>VLOOKUP(A2630,'Step 1.2 Raw OAT Data'!$A:$B,2)</f>
        <v>#N/A</v>
      </c>
    </row>
    <row r="2631" spans="1:3" x14ac:dyDescent="0.25">
      <c r="A2631" s="32" t="str">
        <f>IF(ISBLANK('Step 1.1 Raw Power Data'!A2631),"-",'Step 1.1 Raw Power Data'!A2631)</f>
        <v>-</v>
      </c>
      <c r="B2631" t="str">
        <f>IF(ISBLANK('Step 1.1 Raw Power Data'!B2631),"-",'Step 1.1 Raw Power Data'!B2631)</f>
        <v>-</v>
      </c>
      <c r="C2631" t="e">
        <f>VLOOKUP(A2631,'Step 1.2 Raw OAT Data'!$A:$B,2)</f>
        <v>#N/A</v>
      </c>
    </row>
    <row r="2632" spans="1:3" x14ac:dyDescent="0.25">
      <c r="A2632" s="32" t="str">
        <f>IF(ISBLANK('Step 1.1 Raw Power Data'!A2632),"-",'Step 1.1 Raw Power Data'!A2632)</f>
        <v>-</v>
      </c>
      <c r="B2632" t="str">
        <f>IF(ISBLANK('Step 1.1 Raw Power Data'!B2632),"-",'Step 1.1 Raw Power Data'!B2632)</f>
        <v>-</v>
      </c>
      <c r="C2632" t="e">
        <f>VLOOKUP(A2632,'Step 1.2 Raw OAT Data'!$A:$B,2)</f>
        <v>#N/A</v>
      </c>
    </row>
    <row r="2633" spans="1:3" x14ac:dyDescent="0.25">
      <c r="A2633" s="32" t="str">
        <f>IF(ISBLANK('Step 1.1 Raw Power Data'!A2633),"-",'Step 1.1 Raw Power Data'!A2633)</f>
        <v>-</v>
      </c>
      <c r="B2633" t="str">
        <f>IF(ISBLANK('Step 1.1 Raw Power Data'!B2633),"-",'Step 1.1 Raw Power Data'!B2633)</f>
        <v>-</v>
      </c>
      <c r="C2633" t="e">
        <f>VLOOKUP(A2633,'Step 1.2 Raw OAT Data'!$A:$B,2)</f>
        <v>#N/A</v>
      </c>
    </row>
    <row r="2634" spans="1:3" x14ac:dyDescent="0.25">
      <c r="A2634" s="32" t="str">
        <f>IF(ISBLANK('Step 1.1 Raw Power Data'!A2634),"-",'Step 1.1 Raw Power Data'!A2634)</f>
        <v>-</v>
      </c>
      <c r="B2634" t="str">
        <f>IF(ISBLANK('Step 1.1 Raw Power Data'!B2634),"-",'Step 1.1 Raw Power Data'!B2634)</f>
        <v>-</v>
      </c>
      <c r="C2634" t="e">
        <f>VLOOKUP(A2634,'Step 1.2 Raw OAT Data'!$A:$B,2)</f>
        <v>#N/A</v>
      </c>
    </row>
    <row r="2635" spans="1:3" x14ac:dyDescent="0.25">
      <c r="A2635" s="32" t="str">
        <f>IF(ISBLANK('Step 1.1 Raw Power Data'!A2635),"-",'Step 1.1 Raw Power Data'!A2635)</f>
        <v>-</v>
      </c>
      <c r="B2635" t="str">
        <f>IF(ISBLANK('Step 1.1 Raw Power Data'!B2635),"-",'Step 1.1 Raw Power Data'!B2635)</f>
        <v>-</v>
      </c>
      <c r="C2635" t="e">
        <f>VLOOKUP(A2635,'Step 1.2 Raw OAT Data'!$A:$B,2)</f>
        <v>#N/A</v>
      </c>
    </row>
    <row r="2636" spans="1:3" x14ac:dyDescent="0.25">
      <c r="A2636" s="32" t="str">
        <f>IF(ISBLANK('Step 1.1 Raw Power Data'!A2636),"-",'Step 1.1 Raw Power Data'!A2636)</f>
        <v>-</v>
      </c>
      <c r="B2636" t="str">
        <f>IF(ISBLANK('Step 1.1 Raw Power Data'!B2636),"-",'Step 1.1 Raw Power Data'!B2636)</f>
        <v>-</v>
      </c>
      <c r="C2636" t="e">
        <f>VLOOKUP(A2636,'Step 1.2 Raw OAT Data'!$A:$B,2)</f>
        <v>#N/A</v>
      </c>
    </row>
    <row r="2637" spans="1:3" x14ac:dyDescent="0.25">
      <c r="A2637" s="32" t="str">
        <f>IF(ISBLANK('Step 1.1 Raw Power Data'!A2637),"-",'Step 1.1 Raw Power Data'!A2637)</f>
        <v>-</v>
      </c>
      <c r="B2637" t="str">
        <f>IF(ISBLANK('Step 1.1 Raw Power Data'!B2637),"-",'Step 1.1 Raw Power Data'!B2637)</f>
        <v>-</v>
      </c>
      <c r="C2637" t="e">
        <f>VLOOKUP(A2637,'Step 1.2 Raw OAT Data'!$A:$B,2)</f>
        <v>#N/A</v>
      </c>
    </row>
    <row r="2638" spans="1:3" x14ac:dyDescent="0.25">
      <c r="A2638" s="32" t="str">
        <f>IF(ISBLANK('Step 1.1 Raw Power Data'!A2638),"-",'Step 1.1 Raw Power Data'!A2638)</f>
        <v>-</v>
      </c>
      <c r="B2638" t="str">
        <f>IF(ISBLANK('Step 1.1 Raw Power Data'!B2638),"-",'Step 1.1 Raw Power Data'!B2638)</f>
        <v>-</v>
      </c>
      <c r="C2638" t="e">
        <f>VLOOKUP(A2638,'Step 1.2 Raw OAT Data'!$A:$B,2)</f>
        <v>#N/A</v>
      </c>
    </row>
    <row r="2639" spans="1:3" x14ac:dyDescent="0.25">
      <c r="A2639" s="32" t="str">
        <f>IF(ISBLANK('Step 1.1 Raw Power Data'!A2639),"-",'Step 1.1 Raw Power Data'!A2639)</f>
        <v>-</v>
      </c>
      <c r="B2639" t="str">
        <f>IF(ISBLANK('Step 1.1 Raw Power Data'!B2639),"-",'Step 1.1 Raw Power Data'!B2639)</f>
        <v>-</v>
      </c>
      <c r="C2639" t="e">
        <f>VLOOKUP(A2639,'Step 1.2 Raw OAT Data'!$A:$B,2)</f>
        <v>#N/A</v>
      </c>
    </row>
    <row r="2640" spans="1:3" x14ac:dyDescent="0.25">
      <c r="A2640" s="32" t="str">
        <f>IF(ISBLANK('Step 1.1 Raw Power Data'!A2640),"-",'Step 1.1 Raw Power Data'!A2640)</f>
        <v>-</v>
      </c>
      <c r="B2640" t="str">
        <f>IF(ISBLANK('Step 1.1 Raw Power Data'!B2640),"-",'Step 1.1 Raw Power Data'!B2640)</f>
        <v>-</v>
      </c>
      <c r="C2640" t="e">
        <f>VLOOKUP(A2640,'Step 1.2 Raw OAT Data'!$A:$B,2)</f>
        <v>#N/A</v>
      </c>
    </row>
    <row r="2641" spans="1:3" x14ac:dyDescent="0.25">
      <c r="A2641" s="32" t="str">
        <f>IF(ISBLANK('Step 1.1 Raw Power Data'!A2641),"-",'Step 1.1 Raw Power Data'!A2641)</f>
        <v>-</v>
      </c>
      <c r="B2641" t="str">
        <f>IF(ISBLANK('Step 1.1 Raw Power Data'!B2641),"-",'Step 1.1 Raw Power Data'!B2641)</f>
        <v>-</v>
      </c>
      <c r="C2641" t="e">
        <f>VLOOKUP(A2641,'Step 1.2 Raw OAT Data'!$A:$B,2)</f>
        <v>#N/A</v>
      </c>
    </row>
    <row r="2642" spans="1:3" x14ac:dyDescent="0.25">
      <c r="A2642" s="32" t="str">
        <f>IF(ISBLANK('Step 1.1 Raw Power Data'!A2642),"-",'Step 1.1 Raw Power Data'!A2642)</f>
        <v>-</v>
      </c>
      <c r="B2642" t="str">
        <f>IF(ISBLANK('Step 1.1 Raw Power Data'!B2642),"-",'Step 1.1 Raw Power Data'!B2642)</f>
        <v>-</v>
      </c>
      <c r="C2642" t="e">
        <f>VLOOKUP(A2642,'Step 1.2 Raw OAT Data'!$A:$B,2)</f>
        <v>#N/A</v>
      </c>
    </row>
    <row r="2643" spans="1:3" x14ac:dyDescent="0.25">
      <c r="A2643" s="32" t="str">
        <f>IF(ISBLANK('Step 1.1 Raw Power Data'!A2643),"-",'Step 1.1 Raw Power Data'!A2643)</f>
        <v>-</v>
      </c>
      <c r="B2643" t="str">
        <f>IF(ISBLANK('Step 1.1 Raw Power Data'!B2643),"-",'Step 1.1 Raw Power Data'!B2643)</f>
        <v>-</v>
      </c>
      <c r="C2643" t="e">
        <f>VLOOKUP(A2643,'Step 1.2 Raw OAT Data'!$A:$B,2)</f>
        <v>#N/A</v>
      </c>
    </row>
    <row r="2644" spans="1:3" x14ac:dyDescent="0.25">
      <c r="A2644" s="32" t="str">
        <f>IF(ISBLANK('Step 1.1 Raw Power Data'!A2644),"-",'Step 1.1 Raw Power Data'!A2644)</f>
        <v>-</v>
      </c>
      <c r="B2644" t="str">
        <f>IF(ISBLANK('Step 1.1 Raw Power Data'!B2644),"-",'Step 1.1 Raw Power Data'!B2644)</f>
        <v>-</v>
      </c>
      <c r="C2644" t="e">
        <f>VLOOKUP(A2644,'Step 1.2 Raw OAT Data'!$A:$B,2)</f>
        <v>#N/A</v>
      </c>
    </row>
    <row r="2645" spans="1:3" x14ac:dyDescent="0.25">
      <c r="A2645" s="32" t="str">
        <f>IF(ISBLANK('Step 1.1 Raw Power Data'!A2645),"-",'Step 1.1 Raw Power Data'!A2645)</f>
        <v>-</v>
      </c>
      <c r="B2645" t="str">
        <f>IF(ISBLANK('Step 1.1 Raw Power Data'!B2645),"-",'Step 1.1 Raw Power Data'!B2645)</f>
        <v>-</v>
      </c>
      <c r="C2645" t="e">
        <f>VLOOKUP(A2645,'Step 1.2 Raw OAT Data'!$A:$B,2)</f>
        <v>#N/A</v>
      </c>
    </row>
    <row r="2646" spans="1:3" x14ac:dyDescent="0.25">
      <c r="A2646" s="32" t="str">
        <f>IF(ISBLANK('Step 1.1 Raw Power Data'!A2646),"-",'Step 1.1 Raw Power Data'!A2646)</f>
        <v>-</v>
      </c>
      <c r="B2646" t="str">
        <f>IF(ISBLANK('Step 1.1 Raw Power Data'!B2646),"-",'Step 1.1 Raw Power Data'!B2646)</f>
        <v>-</v>
      </c>
      <c r="C2646" t="e">
        <f>VLOOKUP(A2646,'Step 1.2 Raw OAT Data'!$A:$B,2)</f>
        <v>#N/A</v>
      </c>
    </row>
    <row r="2647" spans="1:3" x14ac:dyDescent="0.25">
      <c r="A2647" s="32" t="str">
        <f>IF(ISBLANK('Step 1.1 Raw Power Data'!A2647),"-",'Step 1.1 Raw Power Data'!A2647)</f>
        <v>-</v>
      </c>
      <c r="B2647" t="str">
        <f>IF(ISBLANK('Step 1.1 Raw Power Data'!B2647),"-",'Step 1.1 Raw Power Data'!B2647)</f>
        <v>-</v>
      </c>
      <c r="C2647" t="e">
        <f>VLOOKUP(A2647,'Step 1.2 Raw OAT Data'!$A:$B,2)</f>
        <v>#N/A</v>
      </c>
    </row>
    <row r="2648" spans="1:3" x14ac:dyDescent="0.25">
      <c r="A2648" s="32" t="str">
        <f>IF(ISBLANK('Step 1.1 Raw Power Data'!A2648),"-",'Step 1.1 Raw Power Data'!A2648)</f>
        <v>-</v>
      </c>
      <c r="B2648" t="str">
        <f>IF(ISBLANK('Step 1.1 Raw Power Data'!B2648),"-",'Step 1.1 Raw Power Data'!B2648)</f>
        <v>-</v>
      </c>
      <c r="C2648" t="e">
        <f>VLOOKUP(A2648,'Step 1.2 Raw OAT Data'!$A:$B,2)</f>
        <v>#N/A</v>
      </c>
    </row>
    <row r="2649" spans="1:3" x14ac:dyDescent="0.25">
      <c r="A2649" s="32" t="str">
        <f>IF(ISBLANK('Step 1.1 Raw Power Data'!A2649),"-",'Step 1.1 Raw Power Data'!A2649)</f>
        <v>-</v>
      </c>
      <c r="B2649" t="str">
        <f>IF(ISBLANK('Step 1.1 Raw Power Data'!B2649),"-",'Step 1.1 Raw Power Data'!B2649)</f>
        <v>-</v>
      </c>
      <c r="C2649" t="e">
        <f>VLOOKUP(A2649,'Step 1.2 Raw OAT Data'!$A:$B,2)</f>
        <v>#N/A</v>
      </c>
    </row>
    <row r="2650" spans="1:3" x14ac:dyDescent="0.25">
      <c r="A2650" s="32" t="str">
        <f>IF(ISBLANK('Step 1.1 Raw Power Data'!A2650),"-",'Step 1.1 Raw Power Data'!A2650)</f>
        <v>-</v>
      </c>
      <c r="B2650" t="str">
        <f>IF(ISBLANK('Step 1.1 Raw Power Data'!B2650),"-",'Step 1.1 Raw Power Data'!B2650)</f>
        <v>-</v>
      </c>
      <c r="C2650" t="e">
        <f>VLOOKUP(A2650,'Step 1.2 Raw OAT Data'!$A:$B,2)</f>
        <v>#N/A</v>
      </c>
    </row>
    <row r="2651" spans="1:3" x14ac:dyDescent="0.25">
      <c r="A2651" s="32" t="str">
        <f>IF(ISBLANK('Step 1.1 Raw Power Data'!A2651),"-",'Step 1.1 Raw Power Data'!A2651)</f>
        <v>-</v>
      </c>
      <c r="B2651" t="str">
        <f>IF(ISBLANK('Step 1.1 Raw Power Data'!B2651),"-",'Step 1.1 Raw Power Data'!B2651)</f>
        <v>-</v>
      </c>
      <c r="C2651" t="e">
        <f>VLOOKUP(A2651,'Step 1.2 Raw OAT Data'!$A:$B,2)</f>
        <v>#N/A</v>
      </c>
    </row>
    <row r="2652" spans="1:3" x14ac:dyDescent="0.25">
      <c r="A2652" s="32" t="str">
        <f>IF(ISBLANK('Step 1.1 Raw Power Data'!A2652),"-",'Step 1.1 Raw Power Data'!A2652)</f>
        <v>-</v>
      </c>
      <c r="B2652" t="str">
        <f>IF(ISBLANK('Step 1.1 Raw Power Data'!B2652),"-",'Step 1.1 Raw Power Data'!B2652)</f>
        <v>-</v>
      </c>
      <c r="C2652" t="e">
        <f>VLOOKUP(A2652,'Step 1.2 Raw OAT Data'!$A:$B,2)</f>
        <v>#N/A</v>
      </c>
    </row>
    <row r="2653" spans="1:3" x14ac:dyDescent="0.25">
      <c r="A2653" s="32" t="str">
        <f>IF(ISBLANK('Step 1.1 Raw Power Data'!A2653),"-",'Step 1.1 Raw Power Data'!A2653)</f>
        <v>-</v>
      </c>
      <c r="B2653" t="str">
        <f>IF(ISBLANK('Step 1.1 Raw Power Data'!B2653),"-",'Step 1.1 Raw Power Data'!B2653)</f>
        <v>-</v>
      </c>
      <c r="C2653" t="e">
        <f>VLOOKUP(A2653,'Step 1.2 Raw OAT Data'!$A:$B,2)</f>
        <v>#N/A</v>
      </c>
    </row>
    <row r="2654" spans="1:3" x14ac:dyDescent="0.25">
      <c r="A2654" s="32" t="str">
        <f>IF(ISBLANK('Step 1.1 Raw Power Data'!A2654),"-",'Step 1.1 Raw Power Data'!A2654)</f>
        <v>-</v>
      </c>
      <c r="B2654" t="str">
        <f>IF(ISBLANK('Step 1.1 Raw Power Data'!B2654),"-",'Step 1.1 Raw Power Data'!B2654)</f>
        <v>-</v>
      </c>
      <c r="C2654" t="e">
        <f>VLOOKUP(A2654,'Step 1.2 Raw OAT Data'!$A:$B,2)</f>
        <v>#N/A</v>
      </c>
    </row>
    <row r="2655" spans="1:3" x14ac:dyDescent="0.25">
      <c r="A2655" s="32" t="str">
        <f>IF(ISBLANK('Step 1.1 Raw Power Data'!A2655),"-",'Step 1.1 Raw Power Data'!A2655)</f>
        <v>-</v>
      </c>
      <c r="B2655" t="str">
        <f>IF(ISBLANK('Step 1.1 Raw Power Data'!B2655),"-",'Step 1.1 Raw Power Data'!B2655)</f>
        <v>-</v>
      </c>
      <c r="C2655" t="e">
        <f>VLOOKUP(A2655,'Step 1.2 Raw OAT Data'!$A:$B,2)</f>
        <v>#N/A</v>
      </c>
    </row>
    <row r="2656" spans="1:3" x14ac:dyDescent="0.25">
      <c r="A2656" s="32" t="str">
        <f>IF(ISBLANK('Step 1.1 Raw Power Data'!A2656),"-",'Step 1.1 Raw Power Data'!A2656)</f>
        <v>-</v>
      </c>
      <c r="B2656" t="str">
        <f>IF(ISBLANK('Step 1.1 Raw Power Data'!B2656),"-",'Step 1.1 Raw Power Data'!B2656)</f>
        <v>-</v>
      </c>
      <c r="C2656" t="e">
        <f>VLOOKUP(A2656,'Step 1.2 Raw OAT Data'!$A:$B,2)</f>
        <v>#N/A</v>
      </c>
    </row>
    <row r="2657" spans="1:3" x14ac:dyDescent="0.25">
      <c r="A2657" s="32" t="str">
        <f>IF(ISBLANK('Step 1.1 Raw Power Data'!A2657),"-",'Step 1.1 Raw Power Data'!A2657)</f>
        <v>-</v>
      </c>
      <c r="B2657" t="str">
        <f>IF(ISBLANK('Step 1.1 Raw Power Data'!B2657),"-",'Step 1.1 Raw Power Data'!B2657)</f>
        <v>-</v>
      </c>
      <c r="C2657" t="e">
        <f>VLOOKUP(A2657,'Step 1.2 Raw OAT Data'!$A:$B,2)</f>
        <v>#N/A</v>
      </c>
    </row>
    <row r="2658" spans="1:3" x14ac:dyDescent="0.25">
      <c r="A2658" s="32" t="str">
        <f>IF(ISBLANK('Step 1.1 Raw Power Data'!A2658),"-",'Step 1.1 Raw Power Data'!A2658)</f>
        <v>-</v>
      </c>
      <c r="B2658" t="str">
        <f>IF(ISBLANK('Step 1.1 Raw Power Data'!B2658),"-",'Step 1.1 Raw Power Data'!B2658)</f>
        <v>-</v>
      </c>
      <c r="C2658" t="e">
        <f>VLOOKUP(A2658,'Step 1.2 Raw OAT Data'!$A:$B,2)</f>
        <v>#N/A</v>
      </c>
    </row>
    <row r="2659" spans="1:3" x14ac:dyDescent="0.25">
      <c r="A2659" s="32" t="str">
        <f>IF(ISBLANK('Step 1.1 Raw Power Data'!A2659),"-",'Step 1.1 Raw Power Data'!A2659)</f>
        <v>-</v>
      </c>
      <c r="B2659" t="str">
        <f>IF(ISBLANK('Step 1.1 Raw Power Data'!B2659),"-",'Step 1.1 Raw Power Data'!B2659)</f>
        <v>-</v>
      </c>
      <c r="C2659" t="e">
        <f>VLOOKUP(A2659,'Step 1.2 Raw OAT Data'!$A:$B,2)</f>
        <v>#N/A</v>
      </c>
    </row>
    <row r="2660" spans="1:3" x14ac:dyDescent="0.25">
      <c r="A2660" s="32" t="str">
        <f>IF(ISBLANK('Step 1.1 Raw Power Data'!A2660),"-",'Step 1.1 Raw Power Data'!A2660)</f>
        <v>-</v>
      </c>
      <c r="B2660" t="str">
        <f>IF(ISBLANK('Step 1.1 Raw Power Data'!B2660),"-",'Step 1.1 Raw Power Data'!B2660)</f>
        <v>-</v>
      </c>
      <c r="C2660" t="e">
        <f>VLOOKUP(A2660,'Step 1.2 Raw OAT Data'!$A:$B,2)</f>
        <v>#N/A</v>
      </c>
    </row>
    <row r="2661" spans="1:3" x14ac:dyDescent="0.25">
      <c r="A2661" s="32" t="str">
        <f>IF(ISBLANK('Step 1.1 Raw Power Data'!A2661),"-",'Step 1.1 Raw Power Data'!A2661)</f>
        <v>-</v>
      </c>
      <c r="B2661" t="str">
        <f>IF(ISBLANK('Step 1.1 Raw Power Data'!B2661),"-",'Step 1.1 Raw Power Data'!B2661)</f>
        <v>-</v>
      </c>
      <c r="C2661" t="e">
        <f>VLOOKUP(A2661,'Step 1.2 Raw OAT Data'!$A:$B,2)</f>
        <v>#N/A</v>
      </c>
    </row>
    <row r="2662" spans="1:3" x14ac:dyDescent="0.25">
      <c r="A2662" s="32" t="str">
        <f>IF(ISBLANK('Step 1.1 Raw Power Data'!A2662),"-",'Step 1.1 Raw Power Data'!A2662)</f>
        <v>-</v>
      </c>
      <c r="B2662" t="str">
        <f>IF(ISBLANK('Step 1.1 Raw Power Data'!B2662),"-",'Step 1.1 Raw Power Data'!B2662)</f>
        <v>-</v>
      </c>
      <c r="C2662" t="e">
        <f>VLOOKUP(A2662,'Step 1.2 Raw OAT Data'!$A:$B,2)</f>
        <v>#N/A</v>
      </c>
    </row>
    <row r="2663" spans="1:3" x14ac:dyDescent="0.25">
      <c r="A2663" s="32" t="str">
        <f>IF(ISBLANK('Step 1.1 Raw Power Data'!A2663),"-",'Step 1.1 Raw Power Data'!A2663)</f>
        <v>-</v>
      </c>
      <c r="B2663" t="str">
        <f>IF(ISBLANK('Step 1.1 Raw Power Data'!B2663),"-",'Step 1.1 Raw Power Data'!B2663)</f>
        <v>-</v>
      </c>
      <c r="C2663" t="e">
        <f>VLOOKUP(A2663,'Step 1.2 Raw OAT Data'!$A:$B,2)</f>
        <v>#N/A</v>
      </c>
    </row>
    <row r="2664" spans="1:3" x14ac:dyDescent="0.25">
      <c r="A2664" s="32" t="str">
        <f>IF(ISBLANK('Step 1.1 Raw Power Data'!A2664),"-",'Step 1.1 Raw Power Data'!A2664)</f>
        <v>-</v>
      </c>
      <c r="B2664" t="str">
        <f>IF(ISBLANK('Step 1.1 Raw Power Data'!B2664),"-",'Step 1.1 Raw Power Data'!B2664)</f>
        <v>-</v>
      </c>
      <c r="C2664" t="e">
        <f>VLOOKUP(A2664,'Step 1.2 Raw OAT Data'!$A:$B,2)</f>
        <v>#N/A</v>
      </c>
    </row>
    <row r="2665" spans="1:3" x14ac:dyDescent="0.25">
      <c r="A2665" s="32" t="str">
        <f>IF(ISBLANK('Step 1.1 Raw Power Data'!A2665),"-",'Step 1.1 Raw Power Data'!A2665)</f>
        <v>-</v>
      </c>
      <c r="B2665" t="str">
        <f>IF(ISBLANK('Step 1.1 Raw Power Data'!B2665),"-",'Step 1.1 Raw Power Data'!B2665)</f>
        <v>-</v>
      </c>
      <c r="C2665" t="e">
        <f>VLOOKUP(A2665,'Step 1.2 Raw OAT Data'!$A:$B,2)</f>
        <v>#N/A</v>
      </c>
    </row>
    <row r="2666" spans="1:3" x14ac:dyDescent="0.25">
      <c r="A2666" s="32" t="str">
        <f>IF(ISBLANK('Step 1.1 Raw Power Data'!A2666),"-",'Step 1.1 Raw Power Data'!A2666)</f>
        <v>-</v>
      </c>
      <c r="B2666" t="str">
        <f>IF(ISBLANK('Step 1.1 Raw Power Data'!B2666),"-",'Step 1.1 Raw Power Data'!B2666)</f>
        <v>-</v>
      </c>
      <c r="C2666" t="e">
        <f>VLOOKUP(A2666,'Step 1.2 Raw OAT Data'!$A:$B,2)</f>
        <v>#N/A</v>
      </c>
    </row>
    <row r="2667" spans="1:3" x14ac:dyDescent="0.25">
      <c r="A2667" s="32" t="str">
        <f>IF(ISBLANK('Step 1.1 Raw Power Data'!A2667),"-",'Step 1.1 Raw Power Data'!A2667)</f>
        <v>-</v>
      </c>
      <c r="B2667" t="str">
        <f>IF(ISBLANK('Step 1.1 Raw Power Data'!B2667),"-",'Step 1.1 Raw Power Data'!B2667)</f>
        <v>-</v>
      </c>
      <c r="C2667" t="e">
        <f>VLOOKUP(A2667,'Step 1.2 Raw OAT Data'!$A:$B,2)</f>
        <v>#N/A</v>
      </c>
    </row>
    <row r="2668" spans="1:3" x14ac:dyDescent="0.25">
      <c r="A2668" s="32" t="str">
        <f>IF(ISBLANK('Step 1.1 Raw Power Data'!A2668),"-",'Step 1.1 Raw Power Data'!A2668)</f>
        <v>-</v>
      </c>
      <c r="B2668" t="str">
        <f>IF(ISBLANK('Step 1.1 Raw Power Data'!B2668),"-",'Step 1.1 Raw Power Data'!B2668)</f>
        <v>-</v>
      </c>
      <c r="C2668" t="e">
        <f>VLOOKUP(A2668,'Step 1.2 Raw OAT Data'!$A:$B,2)</f>
        <v>#N/A</v>
      </c>
    </row>
    <row r="2669" spans="1:3" x14ac:dyDescent="0.25">
      <c r="A2669" s="32" t="str">
        <f>IF(ISBLANK('Step 1.1 Raw Power Data'!A2669),"-",'Step 1.1 Raw Power Data'!A2669)</f>
        <v>-</v>
      </c>
      <c r="B2669" t="str">
        <f>IF(ISBLANK('Step 1.1 Raw Power Data'!B2669),"-",'Step 1.1 Raw Power Data'!B2669)</f>
        <v>-</v>
      </c>
      <c r="C2669" t="e">
        <f>VLOOKUP(A2669,'Step 1.2 Raw OAT Data'!$A:$B,2)</f>
        <v>#N/A</v>
      </c>
    </row>
    <row r="2670" spans="1:3" x14ac:dyDescent="0.25">
      <c r="A2670" s="32" t="str">
        <f>IF(ISBLANK('Step 1.1 Raw Power Data'!A2670),"-",'Step 1.1 Raw Power Data'!A2670)</f>
        <v>-</v>
      </c>
      <c r="B2670" t="str">
        <f>IF(ISBLANK('Step 1.1 Raw Power Data'!B2670),"-",'Step 1.1 Raw Power Data'!B2670)</f>
        <v>-</v>
      </c>
      <c r="C2670" t="e">
        <f>VLOOKUP(A2670,'Step 1.2 Raw OAT Data'!$A:$B,2)</f>
        <v>#N/A</v>
      </c>
    </row>
    <row r="2671" spans="1:3" x14ac:dyDescent="0.25">
      <c r="A2671" s="32" t="str">
        <f>IF(ISBLANK('Step 1.1 Raw Power Data'!A2671),"-",'Step 1.1 Raw Power Data'!A2671)</f>
        <v>-</v>
      </c>
      <c r="B2671" t="str">
        <f>IF(ISBLANK('Step 1.1 Raw Power Data'!B2671),"-",'Step 1.1 Raw Power Data'!B2671)</f>
        <v>-</v>
      </c>
      <c r="C2671" t="e">
        <f>VLOOKUP(A2671,'Step 1.2 Raw OAT Data'!$A:$B,2)</f>
        <v>#N/A</v>
      </c>
    </row>
    <row r="2672" spans="1:3" x14ac:dyDescent="0.25">
      <c r="A2672" s="32" t="str">
        <f>IF(ISBLANK('Step 1.1 Raw Power Data'!A2672),"-",'Step 1.1 Raw Power Data'!A2672)</f>
        <v>-</v>
      </c>
      <c r="B2672" t="str">
        <f>IF(ISBLANK('Step 1.1 Raw Power Data'!B2672),"-",'Step 1.1 Raw Power Data'!B2672)</f>
        <v>-</v>
      </c>
      <c r="C2672" t="e">
        <f>VLOOKUP(A2672,'Step 1.2 Raw OAT Data'!$A:$B,2)</f>
        <v>#N/A</v>
      </c>
    </row>
    <row r="2673" spans="1:3" x14ac:dyDescent="0.25">
      <c r="A2673" s="32" t="str">
        <f>IF(ISBLANK('Step 1.1 Raw Power Data'!A2673),"-",'Step 1.1 Raw Power Data'!A2673)</f>
        <v>-</v>
      </c>
      <c r="B2673" t="str">
        <f>IF(ISBLANK('Step 1.1 Raw Power Data'!B2673),"-",'Step 1.1 Raw Power Data'!B2673)</f>
        <v>-</v>
      </c>
      <c r="C2673" t="e">
        <f>VLOOKUP(A2673,'Step 1.2 Raw OAT Data'!$A:$B,2)</f>
        <v>#N/A</v>
      </c>
    </row>
    <row r="2674" spans="1:3" x14ac:dyDescent="0.25">
      <c r="A2674" s="32" t="str">
        <f>IF(ISBLANK('Step 1.1 Raw Power Data'!A2674),"-",'Step 1.1 Raw Power Data'!A2674)</f>
        <v>-</v>
      </c>
      <c r="B2674" t="str">
        <f>IF(ISBLANK('Step 1.1 Raw Power Data'!B2674),"-",'Step 1.1 Raw Power Data'!B2674)</f>
        <v>-</v>
      </c>
      <c r="C2674" t="e">
        <f>VLOOKUP(A2674,'Step 1.2 Raw OAT Data'!$A:$B,2)</f>
        <v>#N/A</v>
      </c>
    </row>
    <row r="2675" spans="1:3" x14ac:dyDescent="0.25">
      <c r="A2675" s="32" t="str">
        <f>IF(ISBLANK('Step 1.1 Raw Power Data'!A2675),"-",'Step 1.1 Raw Power Data'!A2675)</f>
        <v>-</v>
      </c>
      <c r="B2675" t="str">
        <f>IF(ISBLANK('Step 1.1 Raw Power Data'!B2675),"-",'Step 1.1 Raw Power Data'!B2675)</f>
        <v>-</v>
      </c>
      <c r="C2675" t="e">
        <f>VLOOKUP(A2675,'Step 1.2 Raw OAT Data'!$A:$B,2)</f>
        <v>#N/A</v>
      </c>
    </row>
    <row r="2676" spans="1:3" x14ac:dyDescent="0.25">
      <c r="A2676" s="32" t="str">
        <f>IF(ISBLANK('Step 1.1 Raw Power Data'!A2676),"-",'Step 1.1 Raw Power Data'!A2676)</f>
        <v>-</v>
      </c>
      <c r="B2676" t="str">
        <f>IF(ISBLANK('Step 1.1 Raw Power Data'!B2676),"-",'Step 1.1 Raw Power Data'!B2676)</f>
        <v>-</v>
      </c>
      <c r="C2676" t="e">
        <f>VLOOKUP(A2676,'Step 1.2 Raw OAT Data'!$A:$B,2)</f>
        <v>#N/A</v>
      </c>
    </row>
    <row r="2677" spans="1:3" x14ac:dyDescent="0.25">
      <c r="A2677" s="32" t="str">
        <f>IF(ISBLANK('Step 1.1 Raw Power Data'!A2677),"-",'Step 1.1 Raw Power Data'!A2677)</f>
        <v>-</v>
      </c>
      <c r="B2677" t="str">
        <f>IF(ISBLANK('Step 1.1 Raw Power Data'!B2677),"-",'Step 1.1 Raw Power Data'!B2677)</f>
        <v>-</v>
      </c>
      <c r="C2677" t="e">
        <f>VLOOKUP(A2677,'Step 1.2 Raw OAT Data'!$A:$B,2)</f>
        <v>#N/A</v>
      </c>
    </row>
    <row r="2678" spans="1:3" x14ac:dyDescent="0.25">
      <c r="A2678" s="32" t="str">
        <f>IF(ISBLANK('Step 1.1 Raw Power Data'!A2678),"-",'Step 1.1 Raw Power Data'!A2678)</f>
        <v>-</v>
      </c>
      <c r="B2678" t="str">
        <f>IF(ISBLANK('Step 1.1 Raw Power Data'!B2678),"-",'Step 1.1 Raw Power Data'!B2678)</f>
        <v>-</v>
      </c>
      <c r="C2678" t="e">
        <f>VLOOKUP(A2678,'Step 1.2 Raw OAT Data'!$A:$B,2)</f>
        <v>#N/A</v>
      </c>
    </row>
    <row r="2679" spans="1:3" x14ac:dyDescent="0.25">
      <c r="A2679" s="32" t="str">
        <f>IF(ISBLANK('Step 1.1 Raw Power Data'!A2679),"-",'Step 1.1 Raw Power Data'!A2679)</f>
        <v>-</v>
      </c>
      <c r="B2679" t="str">
        <f>IF(ISBLANK('Step 1.1 Raw Power Data'!B2679),"-",'Step 1.1 Raw Power Data'!B2679)</f>
        <v>-</v>
      </c>
      <c r="C2679" t="e">
        <f>VLOOKUP(A2679,'Step 1.2 Raw OAT Data'!$A:$B,2)</f>
        <v>#N/A</v>
      </c>
    </row>
    <row r="2680" spans="1:3" x14ac:dyDescent="0.25">
      <c r="A2680" s="32" t="str">
        <f>IF(ISBLANK('Step 1.1 Raw Power Data'!A2680),"-",'Step 1.1 Raw Power Data'!A2680)</f>
        <v>-</v>
      </c>
      <c r="B2680" t="str">
        <f>IF(ISBLANK('Step 1.1 Raw Power Data'!B2680),"-",'Step 1.1 Raw Power Data'!B2680)</f>
        <v>-</v>
      </c>
      <c r="C2680" t="e">
        <f>VLOOKUP(A2680,'Step 1.2 Raw OAT Data'!$A:$B,2)</f>
        <v>#N/A</v>
      </c>
    </row>
    <row r="2681" spans="1:3" x14ac:dyDescent="0.25">
      <c r="A2681" s="32" t="str">
        <f>IF(ISBLANK('Step 1.1 Raw Power Data'!A2681),"-",'Step 1.1 Raw Power Data'!A2681)</f>
        <v>-</v>
      </c>
      <c r="B2681" t="str">
        <f>IF(ISBLANK('Step 1.1 Raw Power Data'!B2681),"-",'Step 1.1 Raw Power Data'!B2681)</f>
        <v>-</v>
      </c>
      <c r="C2681" t="e">
        <f>VLOOKUP(A2681,'Step 1.2 Raw OAT Data'!$A:$B,2)</f>
        <v>#N/A</v>
      </c>
    </row>
    <row r="2682" spans="1:3" x14ac:dyDescent="0.25">
      <c r="A2682" s="32" t="str">
        <f>IF(ISBLANK('Step 1.1 Raw Power Data'!A2682),"-",'Step 1.1 Raw Power Data'!A2682)</f>
        <v>-</v>
      </c>
      <c r="B2682" t="str">
        <f>IF(ISBLANK('Step 1.1 Raw Power Data'!B2682),"-",'Step 1.1 Raw Power Data'!B2682)</f>
        <v>-</v>
      </c>
      <c r="C2682" t="e">
        <f>VLOOKUP(A2682,'Step 1.2 Raw OAT Data'!$A:$B,2)</f>
        <v>#N/A</v>
      </c>
    </row>
    <row r="2683" spans="1:3" x14ac:dyDescent="0.25">
      <c r="A2683" s="32" t="str">
        <f>IF(ISBLANK('Step 1.1 Raw Power Data'!A2683),"-",'Step 1.1 Raw Power Data'!A2683)</f>
        <v>-</v>
      </c>
      <c r="B2683" t="str">
        <f>IF(ISBLANK('Step 1.1 Raw Power Data'!B2683),"-",'Step 1.1 Raw Power Data'!B2683)</f>
        <v>-</v>
      </c>
      <c r="C2683" t="e">
        <f>VLOOKUP(A2683,'Step 1.2 Raw OAT Data'!$A:$B,2)</f>
        <v>#N/A</v>
      </c>
    </row>
    <row r="2684" spans="1:3" x14ac:dyDescent="0.25">
      <c r="A2684" s="32" t="str">
        <f>IF(ISBLANK('Step 1.1 Raw Power Data'!A2684),"-",'Step 1.1 Raw Power Data'!A2684)</f>
        <v>-</v>
      </c>
      <c r="B2684" t="str">
        <f>IF(ISBLANK('Step 1.1 Raw Power Data'!B2684),"-",'Step 1.1 Raw Power Data'!B2684)</f>
        <v>-</v>
      </c>
      <c r="C2684" t="e">
        <f>VLOOKUP(A2684,'Step 1.2 Raw OAT Data'!$A:$B,2)</f>
        <v>#N/A</v>
      </c>
    </row>
    <row r="2685" spans="1:3" x14ac:dyDescent="0.25">
      <c r="A2685" s="32" t="str">
        <f>IF(ISBLANK('Step 1.1 Raw Power Data'!A2685),"-",'Step 1.1 Raw Power Data'!A2685)</f>
        <v>-</v>
      </c>
      <c r="B2685" t="str">
        <f>IF(ISBLANK('Step 1.1 Raw Power Data'!B2685),"-",'Step 1.1 Raw Power Data'!B2685)</f>
        <v>-</v>
      </c>
      <c r="C2685" t="e">
        <f>VLOOKUP(A2685,'Step 1.2 Raw OAT Data'!$A:$B,2)</f>
        <v>#N/A</v>
      </c>
    </row>
    <row r="2686" spans="1:3" x14ac:dyDescent="0.25">
      <c r="A2686" s="32" t="str">
        <f>IF(ISBLANK('Step 1.1 Raw Power Data'!A2686),"-",'Step 1.1 Raw Power Data'!A2686)</f>
        <v>-</v>
      </c>
      <c r="B2686" t="str">
        <f>IF(ISBLANK('Step 1.1 Raw Power Data'!B2686),"-",'Step 1.1 Raw Power Data'!B2686)</f>
        <v>-</v>
      </c>
      <c r="C2686" t="e">
        <f>VLOOKUP(A2686,'Step 1.2 Raw OAT Data'!$A:$B,2)</f>
        <v>#N/A</v>
      </c>
    </row>
    <row r="2687" spans="1:3" x14ac:dyDescent="0.25">
      <c r="A2687" s="32" t="str">
        <f>IF(ISBLANK('Step 1.1 Raw Power Data'!A2687),"-",'Step 1.1 Raw Power Data'!A2687)</f>
        <v>-</v>
      </c>
      <c r="B2687" t="str">
        <f>IF(ISBLANK('Step 1.1 Raw Power Data'!B2687),"-",'Step 1.1 Raw Power Data'!B2687)</f>
        <v>-</v>
      </c>
      <c r="C2687" t="e">
        <f>VLOOKUP(A2687,'Step 1.2 Raw OAT Data'!$A:$B,2)</f>
        <v>#N/A</v>
      </c>
    </row>
    <row r="2688" spans="1:3" x14ac:dyDescent="0.25">
      <c r="A2688" s="32" t="str">
        <f>IF(ISBLANK('Step 1.1 Raw Power Data'!A2688),"-",'Step 1.1 Raw Power Data'!A2688)</f>
        <v>-</v>
      </c>
      <c r="B2688" t="str">
        <f>IF(ISBLANK('Step 1.1 Raw Power Data'!B2688),"-",'Step 1.1 Raw Power Data'!B2688)</f>
        <v>-</v>
      </c>
      <c r="C2688" t="e">
        <f>VLOOKUP(A2688,'Step 1.2 Raw OAT Data'!$A:$B,2)</f>
        <v>#N/A</v>
      </c>
    </row>
    <row r="2689" spans="1:3" x14ac:dyDescent="0.25">
      <c r="A2689" s="32" t="str">
        <f>IF(ISBLANK('Step 1.1 Raw Power Data'!A2689),"-",'Step 1.1 Raw Power Data'!A2689)</f>
        <v>-</v>
      </c>
      <c r="B2689" t="str">
        <f>IF(ISBLANK('Step 1.1 Raw Power Data'!B2689),"-",'Step 1.1 Raw Power Data'!B2689)</f>
        <v>-</v>
      </c>
      <c r="C2689" t="e">
        <f>VLOOKUP(A2689,'Step 1.2 Raw OAT Data'!$A:$B,2)</f>
        <v>#N/A</v>
      </c>
    </row>
    <row r="2690" spans="1:3" x14ac:dyDescent="0.25">
      <c r="A2690" s="32" t="str">
        <f>IF(ISBLANK('Step 1.1 Raw Power Data'!A2690),"-",'Step 1.1 Raw Power Data'!A2690)</f>
        <v>-</v>
      </c>
      <c r="B2690" t="str">
        <f>IF(ISBLANK('Step 1.1 Raw Power Data'!B2690),"-",'Step 1.1 Raw Power Data'!B2690)</f>
        <v>-</v>
      </c>
      <c r="C2690" t="e">
        <f>VLOOKUP(A2690,'Step 1.2 Raw OAT Data'!$A:$B,2)</f>
        <v>#N/A</v>
      </c>
    </row>
    <row r="2691" spans="1:3" x14ac:dyDescent="0.25">
      <c r="A2691" s="32" t="str">
        <f>IF(ISBLANK('Step 1.1 Raw Power Data'!A2691),"-",'Step 1.1 Raw Power Data'!A2691)</f>
        <v>-</v>
      </c>
      <c r="B2691" t="str">
        <f>IF(ISBLANK('Step 1.1 Raw Power Data'!B2691),"-",'Step 1.1 Raw Power Data'!B2691)</f>
        <v>-</v>
      </c>
      <c r="C2691" t="e">
        <f>VLOOKUP(A2691,'Step 1.2 Raw OAT Data'!$A:$B,2)</f>
        <v>#N/A</v>
      </c>
    </row>
    <row r="2692" spans="1:3" x14ac:dyDescent="0.25">
      <c r="A2692" s="32" t="str">
        <f>IF(ISBLANK('Step 1.1 Raw Power Data'!A2692),"-",'Step 1.1 Raw Power Data'!A2692)</f>
        <v>-</v>
      </c>
      <c r="B2692" t="str">
        <f>IF(ISBLANK('Step 1.1 Raw Power Data'!B2692),"-",'Step 1.1 Raw Power Data'!B2692)</f>
        <v>-</v>
      </c>
      <c r="C2692" t="e">
        <f>VLOOKUP(A2692,'Step 1.2 Raw OAT Data'!$A:$B,2)</f>
        <v>#N/A</v>
      </c>
    </row>
    <row r="2693" spans="1:3" x14ac:dyDescent="0.25">
      <c r="A2693" s="32" t="str">
        <f>IF(ISBLANK('Step 1.1 Raw Power Data'!A2693),"-",'Step 1.1 Raw Power Data'!A2693)</f>
        <v>-</v>
      </c>
      <c r="B2693" t="str">
        <f>IF(ISBLANK('Step 1.1 Raw Power Data'!B2693),"-",'Step 1.1 Raw Power Data'!B2693)</f>
        <v>-</v>
      </c>
      <c r="C2693" t="e">
        <f>VLOOKUP(A2693,'Step 1.2 Raw OAT Data'!$A:$B,2)</f>
        <v>#N/A</v>
      </c>
    </row>
    <row r="2694" spans="1:3" x14ac:dyDescent="0.25">
      <c r="A2694" s="32" t="str">
        <f>IF(ISBLANK('Step 1.1 Raw Power Data'!A2694),"-",'Step 1.1 Raw Power Data'!A2694)</f>
        <v>-</v>
      </c>
      <c r="B2694" t="str">
        <f>IF(ISBLANK('Step 1.1 Raw Power Data'!B2694),"-",'Step 1.1 Raw Power Data'!B2694)</f>
        <v>-</v>
      </c>
      <c r="C2694" t="e">
        <f>VLOOKUP(A2694,'Step 1.2 Raw OAT Data'!$A:$B,2)</f>
        <v>#N/A</v>
      </c>
    </row>
    <row r="2695" spans="1:3" x14ac:dyDescent="0.25">
      <c r="A2695" s="32" t="str">
        <f>IF(ISBLANK('Step 1.1 Raw Power Data'!A2695),"-",'Step 1.1 Raw Power Data'!A2695)</f>
        <v>-</v>
      </c>
      <c r="B2695" t="str">
        <f>IF(ISBLANK('Step 1.1 Raw Power Data'!B2695),"-",'Step 1.1 Raw Power Data'!B2695)</f>
        <v>-</v>
      </c>
      <c r="C2695" t="e">
        <f>VLOOKUP(A2695,'Step 1.2 Raw OAT Data'!$A:$B,2)</f>
        <v>#N/A</v>
      </c>
    </row>
    <row r="2696" spans="1:3" x14ac:dyDescent="0.25">
      <c r="A2696" s="32" t="str">
        <f>IF(ISBLANK('Step 1.1 Raw Power Data'!A2696),"-",'Step 1.1 Raw Power Data'!A2696)</f>
        <v>-</v>
      </c>
      <c r="B2696" t="str">
        <f>IF(ISBLANK('Step 1.1 Raw Power Data'!B2696),"-",'Step 1.1 Raw Power Data'!B2696)</f>
        <v>-</v>
      </c>
      <c r="C2696" t="e">
        <f>VLOOKUP(A2696,'Step 1.2 Raw OAT Data'!$A:$B,2)</f>
        <v>#N/A</v>
      </c>
    </row>
    <row r="2697" spans="1:3" x14ac:dyDescent="0.25">
      <c r="A2697" s="32" t="str">
        <f>IF(ISBLANK('Step 1.1 Raw Power Data'!A2697),"-",'Step 1.1 Raw Power Data'!A2697)</f>
        <v>-</v>
      </c>
      <c r="B2697" t="str">
        <f>IF(ISBLANK('Step 1.1 Raw Power Data'!B2697),"-",'Step 1.1 Raw Power Data'!B2697)</f>
        <v>-</v>
      </c>
      <c r="C2697" t="e">
        <f>VLOOKUP(A2697,'Step 1.2 Raw OAT Data'!$A:$B,2)</f>
        <v>#N/A</v>
      </c>
    </row>
    <row r="2698" spans="1:3" x14ac:dyDescent="0.25">
      <c r="A2698" s="32" t="str">
        <f>IF(ISBLANK('Step 1.1 Raw Power Data'!A2698),"-",'Step 1.1 Raw Power Data'!A2698)</f>
        <v>-</v>
      </c>
      <c r="B2698" t="str">
        <f>IF(ISBLANK('Step 1.1 Raw Power Data'!B2698),"-",'Step 1.1 Raw Power Data'!B2698)</f>
        <v>-</v>
      </c>
      <c r="C2698" t="e">
        <f>VLOOKUP(A2698,'Step 1.2 Raw OAT Data'!$A:$B,2)</f>
        <v>#N/A</v>
      </c>
    </row>
    <row r="2699" spans="1:3" x14ac:dyDescent="0.25">
      <c r="A2699" s="32" t="str">
        <f>IF(ISBLANK('Step 1.1 Raw Power Data'!A2699),"-",'Step 1.1 Raw Power Data'!A2699)</f>
        <v>-</v>
      </c>
      <c r="B2699" t="str">
        <f>IF(ISBLANK('Step 1.1 Raw Power Data'!B2699),"-",'Step 1.1 Raw Power Data'!B2699)</f>
        <v>-</v>
      </c>
      <c r="C2699" t="e">
        <f>VLOOKUP(A2699,'Step 1.2 Raw OAT Data'!$A:$B,2)</f>
        <v>#N/A</v>
      </c>
    </row>
    <row r="2700" spans="1:3" x14ac:dyDescent="0.25">
      <c r="A2700" s="32" t="str">
        <f>IF(ISBLANK('Step 1.1 Raw Power Data'!A2700),"-",'Step 1.1 Raw Power Data'!A2700)</f>
        <v>-</v>
      </c>
      <c r="B2700" t="str">
        <f>IF(ISBLANK('Step 1.1 Raw Power Data'!B2700),"-",'Step 1.1 Raw Power Data'!B2700)</f>
        <v>-</v>
      </c>
      <c r="C2700" t="e">
        <f>VLOOKUP(A2700,'Step 1.2 Raw OAT Data'!$A:$B,2)</f>
        <v>#N/A</v>
      </c>
    </row>
    <row r="2701" spans="1:3" x14ac:dyDescent="0.25">
      <c r="A2701" s="32" t="str">
        <f>IF(ISBLANK('Step 1.1 Raw Power Data'!A2701),"-",'Step 1.1 Raw Power Data'!A2701)</f>
        <v>-</v>
      </c>
      <c r="B2701" t="str">
        <f>IF(ISBLANK('Step 1.1 Raw Power Data'!B2701),"-",'Step 1.1 Raw Power Data'!B2701)</f>
        <v>-</v>
      </c>
      <c r="C2701" t="e">
        <f>VLOOKUP(A2701,'Step 1.2 Raw OAT Data'!$A:$B,2)</f>
        <v>#N/A</v>
      </c>
    </row>
    <row r="2702" spans="1:3" x14ac:dyDescent="0.25">
      <c r="A2702" s="32" t="str">
        <f>IF(ISBLANK('Step 1.1 Raw Power Data'!A2702),"-",'Step 1.1 Raw Power Data'!A2702)</f>
        <v>-</v>
      </c>
      <c r="B2702" t="str">
        <f>IF(ISBLANK('Step 1.1 Raw Power Data'!B2702),"-",'Step 1.1 Raw Power Data'!B2702)</f>
        <v>-</v>
      </c>
      <c r="C2702" t="e">
        <f>VLOOKUP(A2702,'Step 1.2 Raw OAT Data'!$A:$B,2)</f>
        <v>#N/A</v>
      </c>
    </row>
    <row r="2703" spans="1:3" x14ac:dyDescent="0.25">
      <c r="A2703" s="32" t="str">
        <f>IF(ISBLANK('Step 1.1 Raw Power Data'!A2703),"-",'Step 1.1 Raw Power Data'!A2703)</f>
        <v>-</v>
      </c>
      <c r="B2703" t="str">
        <f>IF(ISBLANK('Step 1.1 Raw Power Data'!B2703),"-",'Step 1.1 Raw Power Data'!B2703)</f>
        <v>-</v>
      </c>
      <c r="C2703" t="e">
        <f>VLOOKUP(A2703,'Step 1.2 Raw OAT Data'!$A:$B,2)</f>
        <v>#N/A</v>
      </c>
    </row>
    <row r="2704" spans="1:3" x14ac:dyDescent="0.25">
      <c r="A2704" s="32" t="str">
        <f>IF(ISBLANK('Step 1.1 Raw Power Data'!A2704),"-",'Step 1.1 Raw Power Data'!A2704)</f>
        <v>-</v>
      </c>
      <c r="B2704" t="str">
        <f>IF(ISBLANK('Step 1.1 Raw Power Data'!B2704),"-",'Step 1.1 Raw Power Data'!B2704)</f>
        <v>-</v>
      </c>
      <c r="C2704" t="e">
        <f>VLOOKUP(A2704,'Step 1.2 Raw OAT Data'!$A:$B,2)</f>
        <v>#N/A</v>
      </c>
    </row>
    <row r="2705" spans="1:3" x14ac:dyDescent="0.25">
      <c r="A2705" s="32" t="str">
        <f>IF(ISBLANK('Step 1.1 Raw Power Data'!A2705),"-",'Step 1.1 Raw Power Data'!A2705)</f>
        <v>-</v>
      </c>
      <c r="B2705" t="str">
        <f>IF(ISBLANK('Step 1.1 Raw Power Data'!B2705),"-",'Step 1.1 Raw Power Data'!B2705)</f>
        <v>-</v>
      </c>
      <c r="C2705" t="e">
        <f>VLOOKUP(A2705,'Step 1.2 Raw OAT Data'!$A:$B,2)</f>
        <v>#N/A</v>
      </c>
    </row>
    <row r="2706" spans="1:3" x14ac:dyDescent="0.25">
      <c r="A2706" s="32" t="str">
        <f>IF(ISBLANK('Step 1.1 Raw Power Data'!A2706),"-",'Step 1.1 Raw Power Data'!A2706)</f>
        <v>-</v>
      </c>
      <c r="B2706" t="str">
        <f>IF(ISBLANK('Step 1.1 Raw Power Data'!B2706),"-",'Step 1.1 Raw Power Data'!B2706)</f>
        <v>-</v>
      </c>
      <c r="C2706" t="e">
        <f>VLOOKUP(A2706,'Step 1.2 Raw OAT Data'!$A:$B,2)</f>
        <v>#N/A</v>
      </c>
    </row>
    <row r="2707" spans="1:3" x14ac:dyDescent="0.25">
      <c r="A2707" s="32" t="str">
        <f>IF(ISBLANK('Step 1.1 Raw Power Data'!A2707),"-",'Step 1.1 Raw Power Data'!A2707)</f>
        <v>-</v>
      </c>
      <c r="B2707" t="str">
        <f>IF(ISBLANK('Step 1.1 Raw Power Data'!B2707),"-",'Step 1.1 Raw Power Data'!B2707)</f>
        <v>-</v>
      </c>
      <c r="C2707" t="e">
        <f>VLOOKUP(A2707,'Step 1.2 Raw OAT Data'!$A:$B,2)</f>
        <v>#N/A</v>
      </c>
    </row>
    <row r="2708" spans="1:3" x14ac:dyDescent="0.25">
      <c r="A2708" s="32" t="str">
        <f>IF(ISBLANK('Step 1.1 Raw Power Data'!A2708),"-",'Step 1.1 Raw Power Data'!A2708)</f>
        <v>-</v>
      </c>
      <c r="B2708" t="str">
        <f>IF(ISBLANK('Step 1.1 Raw Power Data'!B2708),"-",'Step 1.1 Raw Power Data'!B2708)</f>
        <v>-</v>
      </c>
      <c r="C2708" t="e">
        <f>VLOOKUP(A2708,'Step 1.2 Raw OAT Data'!$A:$B,2)</f>
        <v>#N/A</v>
      </c>
    </row>
    <row r="2709" spans="1:3" x14ac:dyDescent="0.25">
      <c r="A2709" s="32" t="str">
        <f>IF(ISBLANK('Step 1.1 Raw Power Data'!A2709),"-",'Step 1.1 Raw Power Data'!A2709)</f>
        <v>-</v>
      </c>
      <c r="B2709" t="str">
        <f>IF(ISBLANK('Step 1.1 Raw Power Data'!B2709),"-",'Step 1.1 Raw Power Data'!B2709)</f>
        <v>-</v>
      </c>
      <c r="C2709" t="e">
        <f>VLOOKUP(A2709,'Step 1.2 Raw OAT Data'!$A:$B,2)</f>
        <v>#N/A</v>
      </c>
    </row>
    <row r="2710" spans="1:3" x14ac:dyDescent="0.25">
      <c r="A2710" s="32" t="str">
        <f>IF(ISBLANK('Step 1.1 Raw Power Data'!A2710),"-",'Step 1.1 Raw Power Data'!A2710)</f>
        <v>-</v>
      </c>
      <c r="B2710" t="str">
        <f>IF(ISBLANK('Step 1.1 Raw Power Data'!B2710),"-",'Step 1.1 Raw Power Data'!B2710)</f>
        <v>-</v>
      </c>
      <c r="C2710" t="e">
        <f>VLOOKUP(A2710,'Step 1.2 Raw OAT Data'!$A:$B,2)</f>
        <v>#N/A</v>
      </c>
    </row>
    <row r="2711" spans="1:3" x14ac:dyDescent="0.25">
      <c r="A2711" s="32" t="str">
        <f>IF(ISBLANK('Step 1.1 Raw Power Data'!A2711),"-",'Step 1.1 Raw Power Data'!A2711)</f>
        <v>-</v>
      </c>
      <c r="B2711" t="str">
        <f>IF(ISBLANK('Step 1.1 Raw Power Data'!B2711),"-",'Step 1.1 Raw Power Data'!B2711)</f>
        <v>-</v>
      </c>
      <c r="C2711" t="e">
        <f>VLOOKUP(A2711,'Step 1.2 Raw OAT Data'!$A:$B,2)</f>
        <v>#N/A</v>
      </c>
    </row>
    <row r="2712" spans="1:3" x14ac:dyDescent="0.25">
      <c r="A2712" s="32" t="str">
        <f>IF(ISBLANK('Step 1.1 Raw Power Data'!A2712),"-",'Step 1.1 Raw Power Data'!A2712)</f>
        <v>-</v>
      </c>
      <c r="B2712" t="str">
        <f>IF(ISBLANK('Step 1.1 Raw Power Data'!B2712),"-",'Step 1.1 Raw Power Data'!B2712)</f>
        <v>-</v>
      </c>
      <c r="C2712" t="e">
        <f>VLOOKUP(A2712,'Step 1.2 Raw OAT Data'!$A:$B,2)</f>
        <v>#N/A</v>
      </c>
    </row>
    <row r="2713" spans="1:3" x14ac:dyDescent="0.25">
      <c r="A2713" s="32" t="str">
        <f>IF(ISBLANK('Step 1.1 Raw Power Data'!A2713),"-",'Step 1.1 Raw Power Data'!A2713)</f>
        <v>-</v>
      </c>
      <c r="B2713" t="str">
        <f>IF(ISBLANK('Step 1.1 Raw Power Data'!B2713),"-",'Step 1.1 Raw Power Data'!B2713)</f>
        <v>-</v>
      </c>
      <c r="C2713" t="e">
        <f>VLOOKUP(A2713,'Step 1.2 Raw OAT Data'!$A:$B,2)</f>
        <v>#N/A</v>
      </c>
    </row>
    <row r="2714" spans="1:3" x14ac:dyDescent="0.25">
      <c r="A2714" s="32" t="str">
        <f>IF(ISBLANK('Step 1.1 Raw Power Data'!A2714),"-",'Step 1.1 Raw Power Data'!A2714)</f>
        <v>-</v>
      </c>
      <c r="B2714" t="str">
        <f>IF(ISBLANK('Step 1.1 Raw Power Data'!B2714),"-",'Step 1.1 Raw Power Data'!B2714)</f>
        <v>-</v>
      </c>
      <c r="C2714" t="e">
        <f>VLOOKUP(A2714,'Step 1.2 Raw OAT Data'!$A:$B,2)</f>
        <v>#N/A</v>
      </c>
    </row>
    <row r="2715" spans="1:3" x14ac:dyDescent="0.25">
      <c r="A2715" s="32" t="str">
        <f>IF(ISBLANK('Step 1.1 Raw Power Data'!A2715),"-",'Step 1.1 Raw Power Data'!A2715)</f>
        <v>-</v>
      </c>
      <c r="B2715" t="str">
        <f>IF(ISBLANK('Step 1.1 Raw Power Data'!B2715),"-",'Step 1.1 Raw Power Data'!B2715)</f>
        <v>-</v>
      </c>
      <c r="C2715" t="e">
        <f>VLOOKUP(A2715,'Step 1.2 Raw OAT Data'!$A:$B,2)</f>
        <v>#N/A</v>
      </c>
    </row>
    <row r="2716" spans="1:3" x14ac:dyDescent="0.25">
      <c r="A2716" s="32" t="str">
        <f>IF(ISBLANK('Step 1.1 Raw Power Data'!A2716),"-",'Step 1.1 Raw Power Data'!A2716)</f>
        <v>-</v>
      </c>
      <c r="B2716" t="str">
        <f>IF(ISBLANK('Step 1.1 Raw Power Data'!B2716),"-",'Step 1.1 Raw Power Data'!B2716)</f>
        <v>-</v>
      </c>
      <c r="C2716" t="e">
        <f>VLOOKUP(A2716,'Step 1.2 Raw OAT Data'!$A:$B,2)</f>
        <v>#N/A</v>
      </c>
    </row>
    <row r="2717" spans="1:3" x14ac:dyDescent="0.25">
      <c r="A2717" s="32" t="str">
        <f>IF(ISBLANK('Step 1.1 Raw Power Data'!A2717),"-",'Step 1.1 Raw Power Data'!A2717)</f>
        <v>-</v>
      </c>
      <c r="B2717" t="str">
        <f>IF(ISBLANK('Step 1.1 Raw Power Data'!B2717),"-",'Step 1.1 Raw Power Data'!B2717)</f>
        <v>-</v>
      </c>
      <c r="C2717" t="e">
        <f>VLOOKUP(A2717,'Step 1.2 Raw OAT Data'!$A:$B,2)</f>
        <v>#N/A</v>
      </c>
    </row>
    <row r="2718" spans="1:3" x14ac:dyDescent="0.25">
      <c r="A2718" s="32" t="str">
        <f>IF(ISBLANK('Step 1.1 Raw Power Data'!A2718),"-",'Step 1.1 Raw Power Data'!A2718)</f>
        <v>-</v>
      </c>
      <c r="B2718" t="str">
        <f>IF(ISBLANK('Step 1.1 Raw Power Data'!B2718),"-",'Step 1.1 Raw Power Data'!B2718)</f>
        <v>-</v>
      </c>
      <c r="C2718" t="e">
        <f>VLOOKUP(A2718,'Step 1.2 Raw OAT Data'!$A:$B,2)</f>
        <v>#N/A</v>
      </c>
    </row>
    <row r="2719" spans="1:3" x14ac:dyDescent="0.25">
      <c r="A2719" s="32" t="str">
        <f>IF(ISBLANK('Step 1.1 Raw Power Data'!A2719),"-",'Step 1.1 Raw Power Data'!A2719)</f>
        <v>-</v>
      </c>
      <c r="B2719" t="str">
        <f>IF(ISBLANK('Step 1.1 Raw Power Data'!B2719),"-",'Step 1.1 Raw Power Data'!B2719)</f>
        <v>-</v>
      </c>
      <c r="C2719" t="e">
        <f>VLOOKUP(A2719,'Step 1.2 Raw OAT Data'!$A:$B,2)</f>
        <v>#N/A</v>
      </c>
    </row>
    <row r="2720" spans="1:3" x14ac:dyDescent="0.25">
      <c r="A2720" s="32" t="str">
        <f>IF(ISBLANK('Step 1.1 Raw Power Data'!A2720),"-",'Step 1.1 Raw Power Data'!A2720)</f>
        <v>-</v>
      </c>
      <c r="B2720" t="str">
        <f>IF(ISBLANK('Step 1.1 Raw Power Data'!B2720),"-",'Step 1.1 Raw Power Data'!B2720)</f>
        <v>-</v>
      </c>
      <c r="C2720" t="e">
        <f>VLOOKUP(A2720,'Step 1.2 Raw OAT Data'!$A:$B,2)</f>
        <v>#N/A</v>
      </c>
    </row>
    <row r="2721" spans="1:3" x14ac:dyDescent="0.25">
      <c r="A2721" s="32" t="str">
        <f>IF(ISBLANK('Step 1.1 Raw Power Data'!A2721),"-",'Step 1.1 Raw Power Data'!A2721)</f>
        <v>-</v>
      </c>
      <c r="B2721" t="str">
        <f>IF(ISBLANK('Step 1.1 Raw Power Data'!B2721),"-",'Step 1.1 Raw Power Data'!B2721)</f>
        <v>-</v>
      </c>
      <c r="C2721" t="e">
        <f>VLOOKUP(A2721,'Step 1.2 Raw OAT Data'!$A:$B,2)</f>
        <v>#N/A</v>
      </c>
    </row>
    <row r="2722" spans="1:3" x14ac:dyDescent="0.25">
      <c r="A2722" s="32" t="str">
        <f>IF(ISBLANK('Step 1.1 Raw Power Data'!A2722),"-",'Step 1.1 Raw Power Data'!A2722)</f>
        <v>-</v>
      </c>
      <c r="B2722" t="str">
        <f>IF(ISBLANK('Step 1.1 Raw Power Data'!B2722),"-",'Step 1.1 Raw Power Data'!B2722)</f>
        <v>-</v>
      </c>
      <c r="C2722" t="e">
        <f>VLOOKUP(A2722,'Step 1.2 Raw OAT Data'!$A:$B,2)</f>
        <v>#N/A</v>
      </c>
    </row>
    <row r="2723" spans="1:3" x14ac:dyDescent="0.25">
      <c r="A2723" s="32" t="str">
        <f>IF(ISBLANK('Step 1.1 Raw Power Data'!A2723),"-",'Step 1.1 Raw Power Data'!A2723)</f>
        <v>-</v>
      </c>
      <c r="B2723" t="str">
        <f>IF(ISBLANK('Step 1.1 Raw Power Data'!B2723),"-",'Step 1.1 Raw Power Data'!B2723)</f>
        <v>-</v>
      </c>
      <c r="C2723" t="e">
        <f>VLOOKUP(A2723,'Step 1.2 Raw OAT Data'!$A:$B,2)</f>
        <v>#N/A</v>
      </c>
    </row>
    <row r="2724" spans="1:3" x14ac:dyDescent="0.25">
      <c r="A2724" s="32" t="str">
        <f>IF(ISBLANK('Step 1.1 Raw Power Data'!A2724),"-",'Step 1.1 Raw Power Data'!A2724)</f>
        <v>-</v>
      </c>
      <c r="B2724" t="str">
        <f>IF(ISBLANK('Step 1.1 Raw Power Data'!B2724),"-",'Step 1.1 Raw Power Data'!B2724)</f>
        <v>-</v>
      </c>
      <c r="C2724" t="e">
        <f>VLOOKUP(A2724,'Step 1.2 Raw OAT Data'!$A:$B,2)</f>
        <v>#N/A</v>
      </c>
    </row>
    <row r="2725" spans="1:3" x14ac:dyDescent="0.25">
      <c r="A2725" s="32" t="str">
        <f>IF(ISBLANK('Step 1.1 Raw Power Data'!A2725),"-",'Step 1.1 Raw Power Data'!A2725)</f>
        <v>-</v>
      </c>
      <c r="B2725" t="str">
        <f>IF(ISBLANK('Step 1.1 Raw Power Data'!B2725),"-",'Step 1.1 Raw Power Data'!B2725)</f>
        <v>-</v>
      </c>
      <c r="C2725" t="e">
        <f>VLOOKUP(A2725,'Step 1.2 Raw OAT Data'!$A:$B,2)</f>
        <v>#N/A</v>
      </c>
    </row>
    <row r="2726" spans="1:3" x14ac:dyDescent="0.25">
      <c r="A2726" s="32" t="str">
        <f>IF(ISBLANK('Step 1.1 Raw Power Data'!A2726),"-",'Step 1.1 Raw Power Data'!A2726)</f>
        <v>-</v>
      </c>
      <c r="B2726" t="str">
        <f>IF(ISBLANK('Step 1.1 Raw Power Data'!B2726),"-",'Step 1.1 Raw Power Data'!B2726)</f>
        <v>-</v>
      </c>
      <c r="C2726" t="e">
        <f>VLOOKUP(A2726,'Step 1.2 Raw OAT Data'!$A:$B,2)</f>
        <v>#N/A</v>
      </c>
    </row>
    <row r="2727" spans="1:3" x14ac:dyDescent="0.25">
      <c r="A2727" s="32" t="str">
        <f>IF(ISBLANK('Step 1.1 Raw Power Data'!A2727),"-",'Step 1.1 Raw Power Data'!A2727)</f>
        <v>-</v>
      </c>
      <c r="B2727" t="str">
        <f>IF(ISBLANK('Step 1.1 Raw Power Data'!B2727),"-",'Step 1.1 Raw Power Data'!B2727)</f>
        <v>-</v>
      </c>
      <c r="C2727" t="e">
        <f>VLOOKUP(A2727,'Step 1.2 Raw OAT Data'!$A:$B,2)</f>
        <v>#N/A</v>
      </c>
    </row>
    <row r="2728" spans="1:3" x14ac:dyDescent="0.25">
      <c r="A2728" s="32" t="str">
        <f>IF(ISBLANK('Step 1.1 Raw Power Data'!A2728),"-",'Step 1.1 Raw Power Data'!A2728)</f>
        <v>-</v>
      </c>
      <c r="B2728" t="str">
        <f>IF(ISBLANK('Step 1.1 Raw Power Data'!B2728),"-",'Step 1.1 Raw Power Data'!B2728)</f>
        <v>-</v>
      </c>
      <c r="C2728" t="e">
        <f>VLOOKUP(A2728,'Step 1.2 Raw OAT Data'!$A:$B,2)</f>
        <v>#N/A</v>
      </c>
    </row>
    <row r="2729" spans="1:3" x14ac:dyDescent="0.25">
      <c r="A2729" s="32" t="str">
        <f>IF(ISBLANK('Step 1.1 Raw Power Data'!A2729),"-",'Step 1.1 Raw Power Data'!A2729)</f>
        <v>-</v>
      </c>
      <c r="B2729" t="str">
        <f>IF(ISBLANK('Step 1.1 Raw Power Data'!B2729),"-",'Step 1.1 Raw Power Data'!B2729)</f>
        <v>-</v>
      </c>
      <c r="C2729" t="e">
        <f>VLOOKUP(A2729,'Step 1.2 Raw OAT Data'!$A:$B,2)</f>
        <v>#N/A</v>
      </c>
    </row>
    <row r="2730" spans="1:3" x14ac:dyDescent="0.25">
      <c r="A2730" s="32" t="str">
        <f>IF(ISBLANK('Step 1.1 Raw Power Data'!A2730),"-",'Step 1.1 Raw Power Data'!A2730)</f>
        <v>-</v>
      </c>
      <c r="B2730" t="str">
        <f>IF(ISBLANK('Step 1.1 Raw Power Data'!B2730),"-",'Step 1.1 Raw Power Data'!B2730)</f>
        <v>-</v>
      </c>
      <c r="C2730" t="e">
        <f>VLOOKUP(A2730,'Step 1.2 Raw OAT Data'!$A:$B,2)</f>
        <v>#N/A</v>
      </c>
    </row>
    <row r="2731" spans="1:3" x14ac:dyDescent="0.25">
      <c r="A2731" s="32" t="str">
        <f>IF(ISBLANK('Step 1.1 Raw Power Data'!A2731),"-",'Step 1.1 Raw Power Data'!A2731)</f>
        <v>-</v>
      </c>
      <c r="B2731" t="str">
        <f>IF(ISBLANK('Step 1.1 Raw Power Data'!B2731),"-",'Step 1.1 Raw Power Data'!B2731)</f>
        <v>-</v>
      </c>
      <c r="C2731" t="e">
        <f>VLOOKUP(A2731,'Step 1.2 Raw OAT Data'!$A:$B,2)</f>
        <v>#N/A</v>
      </c>
    </row>
    <row r="2732" spans="1:3" x14ac:dyDescent="0.25">
      <c r="A2732" s="32" t="str">
        <f>IF(ISBLANK('Step 1.1 Raw Power Data'!A2732),"-",'Step 1.1 Raw Power Data'!A2732)</f>
        <v>-</v>
      </c>
      <c r="B2732" t="str">
        <f>IF(ISBLANK('Step 1.1 Raw Power Data'!B2732),"-",'Step 1.1 Raw Power Data'!B2732)</f>
        <v>-</v>
      </c>
      <c r="C2732" t="e">
        <f>VLOOKUP(A2732,'Step 1.2 Raw OAT Data'!$A:$B,2)</f>
        <v>#N/A</v>
      </c>
    </row>
    <row r="2733" spans="1:3" x14ac:dyDescent="0.25">
      <c r="A2733" s="32" t="str">
        <f>IF(ISBLANK('Step 1.1 Raw Power Data'!A2733),"-",'Step 1.1 Raw Power Data'!A2733)</f>
        <v>-</v>
      </c>
      <c r="B2733" t="str">
        <f>IF(ISBLANK('Step 1.1 Raw Power Data'!B2733),"-",'Step 1.1 Raw Power Data'!B2733)</f>
        <v>-</v>
      </c>
      <c r="C2733" t="e">
        <f>VLOOKUP(A2733,'Step 1.2 Raw OAT Data'!$A:$B,2)</f>
        <v>#N/A</v>
      </c>
    </row>
    <row r="2734" spans="1:3" x14ac:dyDescent="0.25">
      <c r="A2734" s="32" t="str">
        <f>IF(ISBLANK('Step 1.1 Raw Power Data'!A2734),"-",'Step 1.1 Raw Power Data'!A2734)</f>
        <v>-</v>
      </c>
      <c r="B2734" t="str">
        <f>IF(ISBLANK('Step 1.1 Raw Power Data'!B2734),"-",'Step 1.1 Raw Power Data'!B2734)</f>
        <v>-</v>
      </c>
      <c r="C2734" t="e">
        <f>VLOOKUP(A2734,'Step 1.2 Raw OAT Data'!$A:$B,2)</f>
        <v>#N/A</v>
      </c>
    </row>
    <row r="2735" spans="1:3" x14ac:dyDescent="0.25">
      <c r="A2735" s="32" t="str">
        <f>IF(ISBLANK('Step 1.1 Raw Power Data'!A2735),"-",'Step 1.1 Raw Power Data'!A2735)</f>
        <v>-</v>
      </c>
      <c r="B2735" t="str">
        <f>IF(ISBLANK('Step 1.1 Raw Power Data'!B2735),"-",'Step 1.1 Raw Power Data'!B2735)</f>
        <v>-</v>
      </c>
      <c r="C2735" t="e">
        <f>VLOOKUP(A2735,'Step 1.2 Raw OAT Data'!$A:$B,2)</f>
        <v>#N/A</v>
      </c>
    </row>
    <row r="2736" spans="1:3" x14ac:dyDescent="0.25">
      <c r="A2736" s="32" t="str">
        <f>IF(ISBLANK('Step 1.1 Raw Power Data'!A2736),"-",'Step 1.1 Raw Power Data'!A2736)</f>
        <v>-</v>
      </c>
      <c r="B2736" t="str">
        <f>IF(ISBLANK('Step 1.1 Raw Power Data'!B2736),"-",'Step 1.1 Raw Power Data'!B2736)</f>
        <v>-</v>
      </c>
      <c r="C2736" t="e">
        <f>VLOOKUP(A2736,'Step 1.2 Raw OAT Data'!$A:$B,2)</f>
        <v>#N/A</v>
      </c>
    </row>
    <row r="2737" spans="1:3" x14ac:dyDescent="0.25">
      <c r="A2737" s="32" t="str">
        <f>IF(ISBLANK('Step 1.1 Raw Power Data'!A2737),"-",'Step 1.1 Raw Power Data'!A2737)</f>
        <v>-</v>
      </c>
      <c r="B2737" t="str">
        <f>IF(ISBLANK('Step 1.1 Raw Power Data'!B2737),"-",'Step 1.1 Raw Power Data'!B2737)</f>
        <v>-</v>
      </c>
      <c r="C2737" t="e">
        <f>VLOOKUP(A2737,'Step 1.2 Raw OAT Data'!$A:$B,2)</f>
        <v>#N/A</v>
      </c>
    </row>
    <row r="2738" spans="1:3" x14ac:dyDescent="0.25">
      <c r="A2738" s="32" t="str">
        <f>IF(ISBLANK('Step 1.1 Raw Power Data'!A2738),"-",'Step 1.1 Raw Power Data'!A2738)</f>
        <v>-</v>
      </c>
      <c r="B2738" t="str">
        <f>IF(ISBLANK('Step 1.1 Raw Power Data'!B2738),"-",'Step 1.1 Raw Power Data'!B2738)</f>
        <v>-</v>
      </c>
      <c r="C2738" t="e">
        <f>VLOOKUP(A2738,'Step 1.2 Raw OAT Data'!$A:$B,2)</f>
        <v>#N/A</v>
      </c>
    </row>
    <row r="2739" spans="1:3" x14ac:dyDescent="0.25">
      <c r="A2739" s="32" t="str">
        <f>IF(ISBLANK('Step 1.1 Raw Power Data'!A2739),"-",'Step 1.1 Raw Power Data'!A2739)</f>
        <v>-</v>
      </c>
      <c r="B2739" t="str">
        <f>IF(ISBLANK('Step 1.1 Raw Power Data'!B2739),"-",'Step 1.1 Raw Power Data'!B2739)</f>
        <v>-</v>
      </c>
      <c r="C2739" t="e">
        <f>VLOOKUP(A2739,'Step 1.2 Raw OAT Data'!$A:$B,2)</f>
        <v>#N/A</v>
      </c>
    </row>
    <row r="2740" spans="1:3" x14ac:dyDescent="0.25">
      <c r="A2740" s="32" t="str">
        <f>IF(ISBLANK('Step 1.1 Raw Power Data'!A2740),"-",'Step 1.1 Raw Power Data'!A2740)</f>
        <v>-</v>
      </c>
      <c r="B2740" t="str">
        <f>IF(ISBLANK('Step 1.1 Raw Power Data'!B2740),"-",'Step 1.1 Raw Power Data'!B2740)</f>
        <v>-</v>
      </c>
      <c r="C2740" t="e">
        <f>VLOOKUP(A2740,'Step 1.2 Raw OAT Data'!$A:$B,2)</f>
        <v>#N/A</v>
      </c>
    </row>
    <row r="2741" spans="1:3" x14ac:dyDescent="0.25">
      <c r="A2741" s="32" t="str">
        <f>IF(ISBLANK('Step 1.1 Raw Power Data'!A2741),"-",'Step 1.1 Raw Power Data'!A2741)</f>
        <v>-</v>
      </c>
      <c r="B2741" t="str">
        <f>IF(ISBLANK('Step 1.1 Raw Power Data'!B2741),"-",'Step 1.1 Raw Power Data'!B2741)</f>
        <v>-</v>
      </c>
      <c r="C2741" t="e">
        <f>VLOOKUP(A2741,'Step 1.2 Raw OAT Data'!$A:$B,2)</f>
        <v>#N/A</v>
      </c>
    </row>
    <row r="2742" spans="1:3" x14ac:dyDescent="0.25">
      <c r="A2742" s="32" t="str">
        <f>IF(ISBLANK('Step 1.1 Raw Power Data'!A2742),"-",'Step 1.1 Raw Power Data'!A2742)</f>
        <v>-</v>
      </c>
      <c r="B2742" t="str">
        <f>IF(ISBLANK('Step 1.1 Raw Power Data'!B2742),"-",'Step 1.1 Raw Power Data'!B2742)</f>
        <v>-</v>
      </c>
      <c r="C2742" t="e">
        <f>VLOOKUP(A2742,'Step 1.2 Raw OAT Data'!$A:$B,2)</f>
        <v>#N/A</v>
      </c>
    </row>
    <row r="2743" spans="1:3" x14ac:dyDescent="0.25">
      <c r="A2743" s="32" t="str">
        <f>IF(ISBLANK('Step 1.1 Raw Power Data'!A2743),"-",'Step 1.1 Raw Power Data'!A2743)</f>
        <v>-</v>
      </c>
      <c r="B2743" t="str">
        <f>IF(ISBLANK('Step 1.1 Raw Power Data'!B2743),"-",'Step 1.1 Raw Power Data'!B2743)</f>
        <v>-</v>
      </c>
      <c r="C2743" t="e">
        <f>VLOOKUP(A2743,'Step 1.2 Raw OAT Data'!$A:$B,2)</f>
        <v>#N/A</v>
      </c>
    </row>
    <row r="2744" spans="1:3" x14ac:dyDescent="0.25">
      <c r="A2744" s="32" t="str">
        <f>IF(ISBLANK('Step 1.1 Raw Power Data'!A2744),"-",'Step 1.1 Raw Power Data'!A2744)</f>
        <v>-</v>
      </c>
      <c r="B2744" t="str">
        <f>IF(ISBLANK('Step 1.1 Raw Power Data'!B2744),"-",'Step 1.1 Raw Power Data'!B2744)</f>
        <v>-</v>
      </c>
      <c r="C2744" t="e">
        <f>VLOOKUP(A2744,'Step 1.2 Raw OAT Data'!$A:$B,2)</f>
        <v>#N/A</v>
      </c>
    </row>
    <row r="2745" spans="1:3" x14ac:dyDescent="0.25">
      <c r="A2745" s="32" t="str">
        <f>IF(ISBLANK('Step 1.1 Raw Power Data'!A2745),"-",'Step 1.1 Raw Power Data'!A2745)</f>
        <v>-</v>
      </c>
      <c r="B2745" t="str">
        <f>IF(ISBLANK('Step 1.1 Raw Power Data'!B2745),"-",'Step 1.1 Raw Power Data'!B2745)</f>
        <v>-</v>
      </c>
      <c r="C2745" t="e">
        <f>VLOOKUP(A2745,'Step 1.2 Raw OAT Data'!$A:$B,2)</f>
        <v>#N/A</v>
      </c>
    </row>
    <row r="2746" spans="1:3" x14ac:dyDescent="0.25">
      <c r="A2746" s="32" t="str">
        <f>IF(ISBLANK('Step 1.1 Raw Power Data'!A2746),"-",'Step 1.1 Raw Power Data'!A2746)</f>
        <v>-</v>
      </c>
      <c r="B2746" t="str">
        <f>IF(ISBLANK('Step 1.1 Raw Power Data'!B2746),"-",'Step 1.1 Raw Power Data'!B2746)</f>
        <v>-</v>
      </c>
      <c r="C2746" t="e">
        <f>VLOOKUP(A2746,'Step 1.2 Raw OAT Data'!$A:$B,2)</f>
        <v>#N/A</v>
      </c>
    </row>
    <row r="2747" spans="1:3" x14ac:dyDescent="0.25">
      <c r="A2747" s="32" t="str">
        <f>IF(ISBLANK('Step 1.1 Raw Power Data'!A2747),"-",'Step 1.1 Raw Power Data'!A2747)</f>
        <v>-</v>
      </c>
      <c r="B2747" t="str">
        <f>IF(ISBLANK('Step 1.1 Raw Power Data'!B2747),"-",'Step 1.1 Raw Power Data'!B2747)</f>
        <v>-</v>
      </c>
      <c r="C2747" t="e">
        <f>VLOOKUP(A2747,'Step 1.2 Raw OAT Data'!$A:$B,2)</f>
        <v>#N/A</v>
      </c>
    </row>
    <row r="2748" spans="1:3" x14ac:dyDescent="0.25">
      <c r="A2748" s="32" t="str">
        <f>IF(ISBLANK('Step 1.1 Raw Power Data'!A2748),"-",'Step 1.1 Raw Power Data'!A2748)</f>
        <v>-</v>
      </c>
      <c r="B2748" t="str">
        <f>IF(ISBLANK('Step 1.1 Raw Power Data'!B2748),"-",'Step 1.1 Raw Power Data'!B2748)</f>
        <v>-</v>
      </c>
      <c r="C2748" t="e">
        <f>VLOOKUP(A2748,'Step 1.2 Raw OAT Data'!$A:$B,2)</f>
        <v>#N/A</v>
      </c>
    </row>
    <row r="2749" spans="1:3" x14ac:dyDescent="0.25">
      <c r="A2749" s="32" t="str">
        <f>IF(ISBLANK('Step 1.1 Raw Power Data'!A2749),"-",'Step 1.1 Raw Power Data'!A2749)</f>
        <v>-</v>
      </c>
      <c r="B2749" t="str">
        <f>IF(ISBLANK('Step 1.1 Raw Power Data'!B2749),"-",'Step 1.1 Raw Power Data'!B2749)</f>
        <v>-</v>
      </c>
      <c r="C2749" t="e">
        <f>VLOOKUP(A2749,'Step 1.2 Raw OAT Data'!$A:$B,2)</f>
        <v>#N/A</v>
      </c>
    </row>
    <row r="2750" spans="1:3" x14ac:dyDescent="0.25">
      <c r="A2750" s="32" t="str">
        <f>IF(ISBLANK('Step 1.1 Raw Power Data'!A2750),"-",'Step 1.1 Raw Power Data'!A2750)</f>
        <v>-</v>
      </c>
      <c r="B2750" t="str">
        <f>IF(ISBLANK('Step 1.1 Raw Power Data'!B2750),"-",'Step 1.1 Raw Power Data'!B2750)</f>
        <v>-</v>
      </c>
      <c r="C2750" t="e">
        <f>VLOOKUP(A2750,'Step 1.2 Raw OAT Data'!$A:$B,2)</f>
        <v>#N/A</v>
      </c>
    </row>
    <row r="2751" spans="1:3" x14ac:dyDescent="0.25">
      <c r="A2751" s="32" t="str">
        <f>IF(ISBLANK('Step 1.1 Raw Power Data'!A2751),"-",'Step 1.1 Raw Power Data'!A2751)</f>
        <v>-</v>
      </c>
      <c r="B2751" t="str">
        <f>IF(ISBLANK('Step 1.1 Raw Power Data'!B2751),"-",'Step 1.1 Raw Power Data'!B2751)</f>
        <v>-</v>
      </c>
      <c r="C2751" t="e">
        <f>VLOOKUP(A2751,'Step 1.2 Raw OAT Data'!$A:$B,2)</f>
        <v>#N/A</v>
      </c>
    </row>
    <row r="2752" spans="1:3" x14ac:dyDescent="0.25">
      <c r="A2752" s="32" t="str">
        <f>IF(ISBLANK('Step 1.1 Raw Power Data'!A2752),"-",'Step 1.1 Raw Power Data'!A2752)</f>
        <v>-</v>
      </c>
      <c r="B2752" t="str">
        <f>IF(ISBLANK('Step 1.1 Raw Power Data'!B2752),"-",'Step 1.1 Raw Power Data'!B2752)</f>
        <v>-</v>
      </c>
      <c r="C2752" t="e">
        <f>VLOOKUP(A2752,'Step 1.2 Raw OAT Data'!$A:$B,2)</f>
        <v>#N/A</v>
      </c>
    </row>
    <row r="2753" spans="1:3" x14ac:dyDescent="0.25">
      <c r="A2753" s="32" t="str">
        <f>IF(ISBLANK('Step 1.1 Raw Power Data'!A2753),"-",'Step 1.1 Raw Power Data'!A2753)</f>
        <v>-</v>
      </c>
      <c r="B2753" t="str">
        <f>IF(ISBLANK('Step 1.1 Raw Power Data'!B2753),"-",'Step 1.1 Raw Power Data'!B2753)</f>
        <v>-</v>
      </c>
      <c r="C2753" t="e">
        <f>VLOOKUP(A2753,'Step 1.2 Raw OAT Data'!$A:$B,2)</f>
        <v>#N/A</v>
      </c>
    </row>
    <row r="2754" spans="1:3" x14ac:dyDescent="0.25">
      <c r="A2754" s="32" t="str">
        <f>IF(ISBLANK('Step 1.1 Raw Power Data'!A2754),"-",'Step 1.1 Raw Power Data'!A2754)</f>
        <v>-</v>
      </c>
      <c r="B2754" t="str">
        <f>IF(ISBLANK('Step 1.1 Raw Power Data'!B2754),"-",'Step 1.1 Raw Power Data'!B2754)</f>
        <v>-</v>
      </c>
      <c r="C2754" t="e">
        <f>VLOOKUP(A2754,'Step 1.2 Raw OAT Data'!$A:$B,2)</f>
        <v>#N/A</v>
      </c>
    </row>
    <row r="2755" spans="1:3" x14ac:dyDescent="0.25">
      <c r="A2755" s="32" t="str">
        <f>IF(ISBLANK('Step 1.1 Raw Power Data'!A2755),"-",'Step 1.1 Raw Power Data'!A2755)</f>
        <v>-</v>
      </c>
      <c r="B2755" t="str">
        <f>IF(ISBLANK('Step 1.1 Raw Power Data'!B2755),"-",'Step 1.1 Raw Power Data'!B2755)</f>
        <v>-</v>
      </c>
      <c r="C2755" t="e">
        <f>VLOOKUP(A2755,'Step 1.2 Raw OAT Data'!$A:$B,2)</f>
        <v>#N/A</v>
      </c>
    </row>
    <row r="2756" spans="1:3" x14ac:dyDescent="0.25">
      <c r="A2756" s="32" t="str">
        <f>IF(ISBLANK('Step 1.1 Raw Power Data'!A2756),"-",'Step 1.1 Raw Power Data'!A2756)</f>
        <v>-</v>
      </c>
      <c r="B2756" t="str">
        <f>IF(ISBLANK('Step 1.1 Raw Power Data'!B2756),"-",'Step 1.1 Raw Power Data'!B2756)</f>
        <v>-</v>
      </c>
      <c r="C2756" t="e">
        <f>VLOOKUP(A2756,'Step 1.2 Raw OAT Data'!$A:$B,2)</f>
        <v>#N/A</v>
      </c>
    </row>
    <row r="2757" spans="1:3" x14ac:dyDescent="0.25">
      <c r="A2757" s="32" t="str">
        <f>IF(ISBLANK('Step 1.1 Raw Power Data'!A2757),"-",'Step 1.1 Raw Power Data'!A2757)</f>
        <v>-</v>
      </c>
      <c r="B2757" t="str">
        <f>IF(ISBLANK('Step 1.1 Raw Power Data'!B2757),"-",'Step 1.1 Raw Power Data'!B2757)</f>
        <v>-</v>
      </c>
      <c r="C2757" t="e">
        <f>VLOOKUP(A2757,'Step 1.2 Raw OAT Data'!$A:$B,2)</f>
        <v>#N/A</v>
      </c>
    </row>
    <row r="2758" spans="1:3" x14ac:dyDescent="0.25">
      <c r="A2758" s="32" t="str">
        <f>IF(ISBLANK('Step 1.1 Raw Power Data'!A2758),"-",'Step 1.1 Raw Power Data'!A2758)</f>
        <v>-</v>
      </c>
      <c r="B2758" t="str">
        <f>IF(ISBLANK('Step 1.1 Raw Power Data'!B2758),"-",'Step 1.1 Raw Power Data'!B2758)</f>
        <v>-</v>
      </c>
      <c r="C2758" t="e">
        <f>VLOOKUP(A2758,'Step 1.2 Raw OAT Data'!$A:$B,2)</f>
        <v>#N/A</v>
      </c>
    </row>
    <row r="2759" spans="1:3" x14ac:dyDescent="0.25">
      <c r="A2759" s="32" t="str">
        <f>IF(ISBLANK('Step 1.1 Raw Power Data'!A2759),"-",'Step 1.1 Raw Power Data'!A2759)</f>
        <v>-</v>
      </c>
      <c r="B2759" t="str">
        <f>IF(ISBLANK('Step 1.1 Raw Power Data'!B2759),"-",'Step 1.1 Raw Power Data'!B2759)</f>
        <v>-</v>
      </c>
      <c r="C2759" t="e">
        <f>VLOOKUP(A2759,'Step 1.2 Raw OAT Data'!$A:$B,2)</f>
        <v>#N/A</v>
      </c>
    </row>
    <row r="2760" spans="1:3" x14ac:dyDescent="0.25">
      <c r="A2760" s="32" t="str">
        <f>IF(ISBLANK('Step 1.1 Raw Power Data'!A2760),"-",'Step 1.1 Raw Power Data'!A2760)</f>
        <v>-</v>
      </c>
      <c r="B2760" t="str">
        <f>IF(ISBLANK('Step 1.1 Raw Power Data'!B2760),"-",'Step 1.1 Raw Power Data'!B2760)</f>
        <v>-</v>
      </c>
      <c r="C2760" t="e">
        <f>VLOOKUP(A2760,'Step 1.2 Raw OAT Data'!$A:$B,2)</f>
        <v>#N/A</v>
      </c>
    </row>
    <row r="2761" spans="1:3" x14ac:dyDescent="0.25">
      <c r="A2761" s="32" t="str">
        <f>IF(ISBLANK('Step 1.1 Raw Power Data'!A2761),"-",'Step 1.1 Raw Power Data'!A2761)</f>
        <v>-</v>
      </c>
      <c r="B2761" t="str">
        <f>IF(ISBLANK('Step 1.1 Raw Power Data'!B2761),"-",'Step 1.1 Raw Power Data'!B2761)</f>
        <v>-</v>
      </c>
      <c r="C2761" t="e">
        <f>VLOOKUP(A2761,'Step 1.2 Raw OAT Data'!$A:$B,2)</f>
        <v>#N/A</v>
      </c>
    </row>
    <row r="2762" spans="1:3" x14ac:dyDescent="0.25">
      <c r="A2762" s="32" t="str">
        <f>IF(ISBLANK('Step 1.1 Raw Power Data'!A2762),"-",'Step 1.1 Raw Power Data'!A2762)</f>
        <v>-</v>
      </c>
      <c r="B2762" t="str">
        <f>IF(ISBLANK('Step 1.1 Raw Power Data'!B2762),"-",'Step 1.1 Raw Power Data'!B2762)</f>
        <v>-</v>
      </c>
      <c r="C2762" t="e">
        <f>VLOOKUP(A2762,'Step 1.2 Raw OAT Data'!$A:$B,2)</f>
        <v>#N/A</v>
      </c>
    </row>
    <row r="2763" spans="1:3" x14ac:dyDescent="0.25">
      <c r="A2763" s="32" t="str">
        <f>IF(ISBLANK('Step 1.1 Raw Power Data'!A2763),"-",'Step 1.1 Raw Power Data'!A2763)</f>
        <v>-</v>
      </c>
      <c r="B2763" t="str">
        <f>IF(ISBLANK('Step 1.1 Raw Power Data'!B2763),"-",'Step 1.1 Raw Power Data'!B2763)</f>
        <v>-</v>
      </c>
      <c r="C2763" t="e">
        <f>VLOOKUP(A2763,'Step 1.2 Raw OAT Data'!$A:$B,2)</f>
        <v>#N/A</v>
      </c>
    </row>
    <row r="2764" spans="1:3" x14ac:dyDescent="0.25">
      <c r="A2764" s="32" t="str">
        <f>IF(ISBLANK('Step 1.1 Raw Power Data'!A2764),"-",'Step 1.1 Raw Power Data'!A2764)</f>
        <v>-</v>
      </c>
      <c r="B2764" t="str">
        <f>IF(ISBLANK('Step 1.1 Raw Power Data'!B2764),"-",'Step 1.1 Raw Power Data'!B2764)</f>
        <v>-</v>
      </c>
      <c r="C2764" t="e">
        <f>VLOOKUP(A2764,'Step 1.2 Raw OAT Data'!$A:$B,2)</f>
        <v>#N/A</v>
      </c>
    </row>
    <row r="2765" spans="1:3" x14ac:dyDescent="0.25">
      <c r="A2765" s="32" t="str">
        <f>IF(ISBLANK('Step 1.1 Raw Power Data'!A2765),"-",'Step 1.1 Raw Power Data'!A2765)</f>
        <v>-</v>
      </c>
      <c r="B2765" t="str">
        <f>IF(ISBLANK('Step 1.1 Raw Power Data'!B2765),"-",'Step 1.1 Raw Power Data'!B2765)</f>
        <v>-</v>
      </c>
      <c r="C2765" t="e">
        <f>VLOOKUP(A2765,'Step 1.2 Raw OAT Data'!$A:$B,2)</f>
        <v>#N/A</v>
      </c>
    </row>
    <row r="2766" spans="1:3" x14ac:dyDescent="0.25">
      <c r="A2766" s="32" t="str">
        <f>IF(ISBLANK('Step 1.1 Raw Power Data'!A2766),"-",'Step 1.1 Raw Power Data'!A2766)</f>
        <v>-</v>
      </c>
      <c r="B2766" t="str">
        <f>IF(ISBLANK('Step 1.1 Raw Power Data'!B2766),"-",'Step 1.1 Raw Power Data'!B2766)</f>
        <v>-</v>
      </c>
      <c r="C2766" t="e">
        <f>VLOOKUP(A2766,'Step 1.2 Raw OAT Data'!$A:$B,2)</f>
        <v>#N/A</v>
      </c>
    </row>
    <row r="2767" spans="1:3" x14ac:dyDescent="0.25">
      <c r="A2767" s="32" t="str">
        <f>IF(ISBLANK('Step 1.1 Raw Power Data'!A2767),"-",'Step 1.1 Raw Power Data'!A2767)</f>
        <v>-</v>
      </c>
      <c r="B2767" t="str">
        <f>IF(ISBLANK('Step 1.1 Raw Power Data'!B2767),"-",'Step 1.1 Raw Power Data'!B2767)</f>
        <v>-</v>
      </c>
      <c r="C2767" t="e">
        <f>VLOOKUP(A2767,'Step 1.2 Raw OAT Data'!$A:$B,2)</f>
        <v>#N/A</v>
      </c>
    </row>
    <row r="2768" spans="1:3" x14ac:dyDescent="0.25">
      <c r="A2768" s="32" t="str">
        <f>IF(ISBLANK('Step 1.1 Raw Power Data'!A2768),"-",'Step 1.1 Raw Power Data'!A2768)</f>
        <v>-</v>
      </c>
      <c r="B2768" t="str">
        <f>IF(ISBLANK('Step 1.1 Raw Power Data'!B2768),"-",'Step 1.1 Raw Power Data'!B2768)</f>
        <v>-</v>
      </c>
      <c r="C2768" t="e">
        <f>VLOOKUP(A2768,'Step 1.2 Raw OAT Data'!$A:$B,2)</f>
        <v>#N/A</v>
      </c>
    </row>
    <row r="2769" spans="1:3" x14ac:dyDescent="0.25">
      <c r="A2769" s="32" t="str">
        <f>IF(ISBLANK('Step 1.1 Raw Power Data'!A2769),"-",'Step 1.1 Raw Power Data'!A2769)</f>
        <v>-</v>
      </c>
      <c r="B2769" t="str">
        <f>IF(ISBLANK('Step 1.1 Raw Power Data'!B2769),"-",'Step 1.1 Raw Power Data'!B2769)</f>
        <v>-</v>
      </c>
      <c r="C2769" t="e">
        <f>VLOOKUP(A2769,'Step 1.2 Raw OAT Data'!$A:$B,2)</f>
        <v>#N/A</v>
      </c>
    </row>
    <row r="2770" spans="1:3" x14ac:dyDescent="0.25">
      <c r="A2770" s="32" t="str">
        <f>IF(ISBLANK('Step 1.1 Raw Power Data'!A2770),"-",'Step 1.1 Raw Power Data'!A2770)</f>
        <v>-</v>
      </c>
      <c r="B2770" t="str">
        <f>IF(ISBLANK('Step 1.1 Raw Power Data'!B2770),"-",'Step 1.1 Raw Power Data'!B2770)</f>
        <v>-</v>
      </c>
      <c r="C2770" t="e">
        <f>VLOOKUP(A2770,'Step 1.2 Raw OAT Data'!$A:$B,2)</f>
        <v>#N/A</v>
      </c>
    </row>
    <row r="2771" spans="1:3" x14ac:dyDescent="0.25">
      <c r="A2771" s="32" t="str">
        <f>IF(ISBLANK('Step 1.1 Raw Power Data'!A2771),"-",'Step 1.1 Raw Power Data'!A2771)</f>
        <v>-</v>
      </c>
      <c r="B2771" t="str">
        <f>IF(ISBLANK('Step 1.1 Raw Power Data'!B2771),"-",'Step 1.1 Raw Power Data'!B2771)</f>
        <v>-</v>
      </c>
      <c r="C2771" t="e">
        <f>VLOOKUP(A2771,'Step 1.2 Raw OAT Data'!$A:$B,2)</f>
        <v>#N/A</v>
      </c>
    </row>
    <row r="2772" spans="1:3" x14ac:dyDescent="0.25">
      <c r="A2772" s="32" t="str">
        <f>IF(ISBLANK('Step 1.1 Raw Power Data'!A2772),"-",'Step 1.1 Raw Power Data'!A2772)</f>
        <v>-</v>
      </c>
      <c r="B2772" t="str">
        <f>IF(ISBLANK('Step 1.1 Raw Power Data'!B2772),"-",'Step 1.1 Raw Power Data'!B2772)</f>
        <v>-</v>
      </c>
      <c r="C2772" t="e">
        <f>VLOOKUP(A2772,'Step 1.2 Raw OAT Data'!$A:$B,2)</f>
        <v>#N/A</v>
      </c>
    </row>
    <row r="2773" spans="1:3" x14ac:dyDescent="0.25">
      <c r="A2773" s="32" t="str">
        <f>IF(ISBLANK('Step 1.1 Raw Power Data'!A2773),"-",'Step 1.1 Raw Power Data'!A2773)</f>
        <v>-</v>
      </c>
      <c r="B2773" t="str">
        <f>IF(ISBLANK('Step 1.1 Raw Power Data'!B2773),"-",'Step 1.1 Raw Power Data'!B2773)</f>
        <v>-</v>
      </c>
      <c r="C2773" t="e">
        <f>VLOOKUP(A2773,'Step 1.2 Raw OAT Data'!$A:$B,2)</f>
        <v>#N/A</v>
      </c>
    </row>
    <row r="2774" spans="1:3" x14ac:dyDescent="0.25">
      <c r="A2774" s="32" t="str">
        <f>IF(ISBLANK('Step 1.1 Raw Power Data'!A2774),"-",'Step 1.1 Raw Power Data'!A2774)</f>
        <v>-</v>
      </c>
      <c r="B2774" t="str">
        <f>IF(ISBLANK('Step 1.1 Raw Power Data'!B2774),"-",'Step 1.1 Raw Power Data'!B2774)</f>
        <v>-</v>
      </c>
      <c r="C2774" t="e">
        <f>VLOOKUP(A2774,'Step 1.2 Raw OAT Data'!$A:$B,2)</f>
        <v>#N/A</v>
      </c>
    </row>
    <row r="2775" spans="1:3" x14ac:dyDescent="0.25">
      <c r="A2775" s="32" t="str">
        <f>IF(ISBLANK('Step 1.1 Raw Power Data'!A2775),"-",'Step 1.1 Raw Power Data'!A2775)</f>
        <v>-</v>
      </c>
      <c r="B2775" t="str">
        <f>IF(ISBLANK('Step 1.1 Raw Power Data'!B2775),"-",'Step 1.1 Raw Power Data'!B2775)</f>
        <v>-</v>
      </c>
      <c r="C2775" t="e">
        <f>VLOOKUP(A2775,'Step 1.2 Raw OAT Data'!$A:$B,2)</f>
        <v>#N/A</v>
      </c>
    </row>
    <row r="2776" spans="1:3" x14ac:dyDescent="0.25">
      <c r="A2776" s="32" t="str">
        <f>IF(ISBLANK('Step 1.1 Raw Power Data'!A2776),"-",'Step 1.1 Raw Power Data'!A2776)</f>
        <v>-</v>
      </c>
      <c r="B2776" t="str">
        <f>IF(ISBLANK('Step 1.1 Raw Power Data'!B2776),"-",'Step 1.1 Raw Power Data'!B2776)</f>
        <v>-</v>
      </c>
      <c r="C2776" t="e">
        <f>VLOOKUP(A2776,'Step 1.2 Raw OAT Data'!$A:$B,2)</f>
        <v>#N/A</v>
      </c>
    </row>
    <row r="2777" spans="1:3" x14ac:dyDescent="0.25">
      <c r="A2777" s="32" t="str">
        <f>IF(ISBLANK('Step 1.1 Raw Power Data'!A2777),"-",'Step 1.1 Raw Power Data'!A2777)</f>
        <v>-</v>
      </c>
      <c r="B2777" t="str">
        <f>IF(ISBLANK('Step 1.1 Raw Power Data'!B2777),"-",'Step 1.1 Raw Power Data'!B2777)</f>
        <v>-</v>
      </c>
      <c r="C2777" t="e">
        <f>VLOOKUP(A2777,'Step 1.2 Raw OAT Data'!$A:$B,2)</f>
        <v>#N/A</v>
      </c>
    </row>
    <row r="2778" spans="1:3" x14ac:dyDescent="0.25">
      <c r="A2778" s="32" t="str">
        <f>IF(ISBLANK('Step 1.1 Raw Power Data'!A2778),"-",'Step 1.1 Raw Power Data'!A2778)</f>
        <v>-</v>
      </c>
      <c r="B2778" t="str">
        <f>IF(ISBLANK('Step 1.1 Raw Power Data'!B2778),"-",'Step 1.1 Raw Power Data'!B2778)</f>
        <v>-</v>
      </c>
      <c r="C2778" t="e">
        <f>VLOOKUP(A2778,'Step 1.2 Raw OAT Data'!$A:$B,2)</f>
        <v>#N/A</v>
      </c>
    </row>
    <row r="2779" spans="1:3" x14ac:dyDescent="0.25">
      <c r="A2779" s="32" t="str">
        <f>IF(ISBLANK('Step 1.1 Raw Power Data'!A2779),"-",'Step 1.1 Raw Power Data'!A2779)</f>
        <v>-</v>
      </c>
      <c r="B2779" t="str">
        <f>IF(ISBLANK('Step 1.1 Raw Power Data'!B2779),"-",'Step 1.1 Raw Power Data'!B2779)</f>
        <v>-</v>
      </c>
      <c r="C2779" t="e">
        <f>VLOOKUP(A2779,'Step 1.2 Raw OAT Data'!$A:$B,2)</f>
        <v>#N/A</v>
      </c>
    </row>
    <row r="2780" spans="1:3" x14ac:dyDescent="0.25">
      <c r="A2780" s="32" t="str">
        <f>IF(ISBLANK('Step 1.1 Raw Power Data'!A2780),"-",'Step 1.1 Raw Power Data'!A2780)</f>
        <v>-</v>
      </c>
      <c r="B2780" t="str">
        <f>IF(ISBLANK('Step 1.1 Raw Power Data'!B2780),"-",'Step 1.1 Raw Power Data'!B2780)</f>
        <v>-</v>
      </c>
      <c r="C2780" t="e">
        <f>VLOOKUP(A2780,'Step 1.2 Raw OAT Data'!$A:$B,2)</f>
        <v>#N/A</v>
      </c>
    </row>
    <row r="2781" spans="1:3" x14ac:dyDescent="0.25">
      <c r="A2781" s="32" t="str">
        <f>IF(ISBLANK('Step 1.1 Raw Power Data'!A2781),"-",'Step 1.1 Raw Power Data'!A2781)</f>
        <v>-</v>
      </c>
      <c r="B2781" t="str">
        <f>IF(ISBLANK('Step 1.1 Raw Power Data'!B2781),"-",'Step 1.1 Raw Power Data'!B2781)</f>
        <v>-</v>
      </c>
      <c r="C2781" t="e">
        <f>VLOOKUP(A2781,'Step 1.2 Raw OAT Data'!$A:$B,2)</f>
        <v>#N/A</v>
      </c>
    </row>
    <row r="2782" spans="1:3" x14ac:dyDescent="0.25">
      <c r="A2782" s="32" t="str">
        <f>IF(ISBLANK('Step 1.1 Raw Power Data'!A2782),"-",'Step 1.1 Raw Power Data'!A2782)</f>
        <v>-</v>
      </c>
      <c r="B2782" t="str">
        <f>IF(ISBLANK('Step 1.1 Raw Power Data'!B2782),"-",'Step 1.1 Raw Power Data'!B2782)</f>
        <v>-</v>
      </c>
      <c r="C2782" t="e">
        <f>VLOOKUP(A2782,'Step 1.2 Raw OAT Data'!$A:$B,2)</f>
        <v>#N/A</v>
      </c>
    </row>
    <row r="2783" spans="1:3" x14ac:dyDescent="0.25">
      <c r="A2783" s="32" t="str">
        <f>IF(ISBLANK('Step 1.1 Raw Power Data'!A2783),"-",'Step 1.1 Raw Power Data'!A2783)</f>
        <v>-</v>
      </c>
      <c r="B2783" t="str">
        <f>IF(ISBLANK('Step 1.1 Raw Power Data'!B2783),"-",'Step 1.1 Raw Power Data'!B2783)</f>
        <v>-</v>
      </c>
      <c r="C2783" t="e">
        <f>VLOOKUP(A2783,'Step 1.2 Raw OAT Data'!$A:$B,2)</f>
        <v>#N/A</v>
      </c>
    </row>
    <row r="2784" spans="1:3" x14ac:dyDescent="0.25">
      <c r="A2784" s="32" t="str">
        <f>IF(ISBLANK('Step 1.1 Raw Power Data'!A2784),"-",'Step 1.1 Raw Power Data'!A2784)</f>
        <v>-</v>
      </c>
      <c r="B2784" t="str">
        <f>IF(ISBLANK('Step 1.1 Raw Power Data'!B2784),"-",'Step 1.1 Raw Power Data'!B2784)</f>
        <v>-</v>
      </c>
      <c r="C2784" t="e">
        <f>VLOOKUP(A2784,'Step 1.2 Raw OAT Data'!$A:$B,2)</f>
        <v>#N/A</v>
      </c>
    </row>
    <row r="2785" spans="1:3" x14ac:dyDescent="0.25">
      <c r="A2785" s="32" t="str">
        <f>IF(ISBLANK('Step 1.1 Raw Power Data'!A2785),"-",'Step 1.1 Raw Power Data'!A2785)</f>
        <v>-</v>
      </c>
      <c r="B2785" t="str">
        <f>IF(ISBLANK('Step 1.1 Raw Power Data'!B2785),"-",'Step 1.1 Raw Power Data'!B2785)</f>
        <v>-</v>
      </c>
      <c r="C2785" t="e">
        <f>VLOOKUP(A2785,'Step 1.2 Raw OAT Data'!$A:$B,2)</f>
        <v>#N/A</v>
      </c>
    </row>
    <row r="2786" spans="1:3" x14ac:dyDescent="0.25">
      <c r="A2786" s="32" t="str">
        <f>IF(ISBLANK('Step 1.1 Raw Power Data'!A2786),"-",'Step 1.1 Raw Power Data'!A2786)</f>
        <v>-</v>
      </c>
      <c r="B2786" t="str">
        <f>IF(ISBLANK('Step 1.1 Raw Power Data'!B2786),"-",'Step 1.1 Raw Power Data'!B2786)</f>
        <v>-</v>
      </c>
      <c r="C2786" t="e">
        <f>VLOOKUP(A2786,'Step 1.2 Raw OAT Data'!$A:$B,2)</f>
        <v>#N/A</v>
      </c>
    </row>
    <row r="2787" spans="1:3" x14ac:dyDescent="0.25">
      <c r="A2787" s="32" t="str">
        <f>IF(ISBLANK('Step 1.1 Raw Power Data'!A2787),"-",'Step 1.1 Raw Power Data'!A2787)</f>
        <v>-</v>
      </c>
      <c r="B2787" t="str">
        <f>IF(ISBLANK('Step 1.1 Raw Power Data'!B2787),"-",'Step 1.1 Raw Power Data'!B2787)</f>
        <v>-</v>
      </c>
      <c r="C2787" t="e">
        <f>VLOOKUP(A2787,'Step 1.2 Raw OAT Data'!$A:$B,2)</f>
        <v>#N/A</v>
      </c>
    </row>
    <row r="2788" spans="1:3" x14ac:dyDescent="0.25">
      <c r="A2788" s="32" t="str">
        <f>IF(ISBLANK('Step 1.1 Raw Power Data'!A2788),"-",'Step 1.1 Raw Power Data'!A2788)</f>
        <v>-</v>
      </c>
      <c r="B2788" t="str">
        <f>IF(ISBLANK('Step 1.1 Raw Power Data'!B2788),"-",'Step 1.1 Raw Power Data'!B2788)</f>
        <v>-</v>
      </c>
      <c r="C2788" t="e">
        <f>VLOOKUP(A2788,'Step 1.2 Raw OAT Data'!$A:$B,2)</f>
        <v>#N/A</v>
      </c>
    </row>
    <row r="2789" spans="1:3" x14ac:dyDescent="0.25">
      <c r="A2789" s="32" t="str">
        <f>IF(ISBLANK('Step 1.1 Raw Power Data'!A2789),"-",'Step 1.1 Raw Power Data'!A2789)</f>
        <v>-</v>
      </c>
      <c r="B2789" t="str">
        <f>IF(ISBLANK('Step 1.1 Raw Power Data'!B2789),"-",'Step 1.1 Raw Power Data'!B2789)</f>
        <v>-</v>
      </c>
      <c r="C2789" t="e">
        <f>VLOOKUP(A2789,'Step 1.2 Raw OAT Data'!$A:$B,2)</f>
        <v>#N/A</v>
      </c>
    </row>
    <row r="2790" spans="1:3" x14ac:dyDescent="0.25">
      <c r="A2790" s="32" t="str">
        <f>IF(ISBLANK('Step 1.1 Raw Power Data'!A2790),"-",'Step 1.1 Raw Power Data'!A2790)</f>
        <v>-</v>
      </c>
      <c r="B2790" t="str">
        <f>IF(ISBLANK('Step 1.1 Raw Power Data'!B2790),"-",'Step 1.1 Raw Power Data'!B2790)</f>
        <v>-</v>
      </c>
      <c r="C2790" t="e">
        <f>VLOOKUP(A2790,'Step 1.2 Raw OAT Data'!$A:$B,2)</f>
        <v>#N/A</v>
      </c>
    </row>
    <row r="2791" spans="1:3" x14ac:dyDescent="0.25">
      <c r="A2791" s="32" t="str">
        <f>IF(ISBLANK('Step 1.1 Raw Power Data'!A2791),"-",'Step 1.1 Raw Power Data'!A2791)</f>
        <v>-</v>
      </c>
      <c r="B2791" t="str">
        <f>IF(ISBLANK('Step 1.1 Raw Power Data'!B2791),"-",'Step 1.1 Raw Power Data'!B2791)</f>
        <v>-</v>
      </c>
      <c r="C2791" t="e">
        <f>VLOOKUP(A2791,'Step 1.2 Raw OAT Data'!$A:$B,2)</f>
        <v>#N/A</v>
      </c>
    </row>
    <row r="2792" spans="1:3" x14ac:dyDescent="0.25">
      <c r="A2792" s="32" t="str">
        <f>IF(ISBLANK('Step 1.1 Raw Power Data'!A2792),"-",'Step 1.1 Raw Power Data'!A2792)</f>
        <v>-</v>
      </c>
      <c r="B2792" t="str">
        <f>IF(ISBLANK('Step 1.1 Raw Power Data'!B2792),"-",'Step 1.1 Raw Power Data'!B2792)</f>
        <v>-</v>
      </c>
      <c r="C2792" t="e">
        <f>VLOOKUP(A2792,'Step 1.2 Raw OAT Data'!$A:$B,2)</f>
        <v>#N/A</v>
      </c>
    </row>
    <row r="2793" spans="1:3" x14ac:dyDescent="0.25">
      <c r="A2793" s="32" t="str">
        <f>IF(ISBLANK('Step 1.1 Raw Power Data'!A2793),"-",'Step 1.1 Raw Power Data'!A2793)</f>
        <v>-</v>
      </c>
      <c r="B2793" t="str">
        <f>IF(ISBLANK('Step 1.1 Raw Power Data'!B2793),"-",'Step 1.1 Raw Power Data'!B2793)</f>
        <v>-</v>
      </c>
      <c r="C2793" t="e">
        <f>VLOOKUP(A2793,'Step 1.2 Raw OAT Data'!$A:$B,2)</f>
        <v>#N/A</v>
      </c>
    </row>
    <row r="2794" spans="1:3" x14ac:dyDescent="0.25">
      <c r="A2794" s="32" t="str">
        <f>IF(ISBLANK('Step 1.1 Raw Power Data'!A2794),"-",'Step 1.1 Raw Power Data'!A2794)</f>
        <v>-</v>
      </c>
      <c r="B2794" t="str">
        <f>IF(ISBLANK('Step 1.1 Raw Power Data'!B2794),"-",'Step 1.1 Raw Power Data'!B2794)</f>
        <v>-</v>
      </c>
      <c r="C2794" t="e">
        <f>VLOOKUP(A2794,'Step 1.2 Raw OAT Data'!$A:$B,2)</f>
        <v>#N/A</v>
      </c>
    </row>
    <row r="2795" spans="1:3" x14ac:dyDescent="0.25">
      <c r="A2795" s="32" t="str">
        <f>IF(ISBLANK('Step 1.1 Raw Power Data'!A2795),"-",'Step 1.1 Raw Power Data'!A2795)</f>
        <v>-</v>
      </c>
      <c r="B2795" t="str">
        <f>IF(ISBLANK('Step 1.1 Raw Power Data'!B2795),"-",'Step 1.1 Raw Power Data'!B2795)</f>
        <v>-</v>
      </c>
      <c r="C2795" t="e">
        <f>VLOOKUP(A2795,'Step 1.2 Raw OAT Data'!$A:$B,2)</f>
        <v>#N/A</v>
      </c>
    </row>
    <row r="2796" spans="1:3" x14ac:dyDescent="0.25">
      <c r="A2796" s="32" t="str">
        <f>IF(ISBLANK('Step 1.1 Raw Power Data'!A2796),"-",'Step 1.1 Raw Power Data'!A2796)</f>
        <v>-</v>
      </c>
      <c r="B2796" t="str">
        <f>IF(ISBLANK('Step 1.1 Raw Power Data'!B2796),"-",'Step 1.1 Raw Power Data'!B2796)</f>
        <v>-</v>
      </c>
      <c r="C2796" t="e">
        <f>VLOOKUP(A2796,'Step 1.2 Raw OAT Data'!$A:$B,2)</f>
        <v>#N/A</v>
      </c>
    </row>
    <row r="2797" spans="1:3" x14ac:dyDescent="0.25">
      <c r="A2797" s="32" t="str">
        <f>IF(ISBLANK('Step 1.1 Raw Power Data'!A2797),"-",'Step 1.1 Raw Power Data'!A2797)</f>
        <v>-</v>
      </c>
      <c r="B2797" t="str">
        <f>IF(ISBLANK('Step 1.1 Raw Power Data'!B2797),"-",'Step 1.1 Raw Power Data'!B2797)</f>
        <v>-</v>
      </c>
      <c r="C2797" t="e">
        <f>VLOOKUP(A2797,'Step 1.2 Raw OAT Data'!$A:$B,2)</f>
        <v>#N/A</v>
      </c>
    </row>
    <row r="2798" spans="1:3" x14ac:dyDescent="0.25">
      <c r="A2798" s="32" t="str">
        <f>IF(ISBLANK('Step 1.1 Raw Power Data'!A2798),"-",'Step 1.1 Raw Power Data'!A2798)</f>
        <v>-</v>
      </c>
      <c r="B2798" t="str">
        <f>IF(ISBLANK('Step 1.1 Raw Power Data'!B2798),"-",'Step 1.1 Raw Power Data'!B2798)</f>
        <v>-</v>
      </c>
      <c r="C2798" t="e">
        <f>VLOOKUP(A2798,'Step 1.2 Raw OAT Data'!$A:$B,2)</f>
        <v>#N/A</v>
      </c>
    </row>
    <row r="2799" spans="1:3" x14ac:dyDescent="0.25">
      <c r="A2799" s="32" t="str">
        <f>IF(ISBLANK('Step 1.1 Raw Power Data'!A2799),"-",'Step 1.1 Raw Power Data'!A2799)</f>
        <v>-</v>
      </c>
      <c r="B2799" t="str">
        <f>IF(ISBLANK('Step 1.1 Raw Power Data'!B2799),"-",'Step 1.1 Raw Power Data'!B2799)</f>
        <v>-</v>
      </c>
      <c r="C2799" t="e">
        <f>VLOOKUP(A2799,'Step 1.2 Raw OAT Data'!$A:$B,2)</f>
        <v>#N/A</v>
      </c>
    </row>
    <row r="2800" spans="1:3" x14ac:dyDescent="0.25">
      <c r="A2800" s="32" t="str">
        <f>IF(ISBLANK('Step 1.1 Raw Power Data'!A2800),"-",'Step 1.1 Raw Power Data'!A2800)</f>
        <v>-</v>
      </c>
      <c r="B2800" t="str">
        <f>IF(ISBLANK('Step 1.1 Raw Power Data'!B2800),"-",'Step 1.1 Raw Power Data'!B2800)</f>
        <v>-</v>
      </c>
      <c r="C2800" t="e">
        <f>VLOOKUP(A2800,'Step 1.2 Raw OAT Data'!$A:$B,2)</f>
        <v>#N/A</v>
      </c>
    </row>
    <row r="2801" spans="1:3" x14ac:dyDescent="0.25">
      <c r="A2801" s="32" t="str">
        <f>IF(ISBLANK('Step 1.1 Raw Power Data'!A2801),"-",'Step 1.1 Raw Power Data'!A2801)</f>
        <v>-</v>
      </c>
      <c r="B2801" t="str">
        <f>IF(ISBLANK('Step 1.1 Raw Power Data'!B2801),"-",'Step 1.1 Raw Power Data'!B2801)</f>
        <v>-</v>
      </c>
      <c r="C2801" t="e">
        <f>VLOOKUP(A2801,'Step 1.2 Raw OAT Data'!$A:$B,2)</f>
        <v>#N/A</v>
      </c>
    </row>
    <row r="2802" spans="1:3" x14ac:dyDescent="0.25">
      <c r="A2802" s="32" t="str">
        <f>IF(ISBLANK('Step 1.1 Raw Power Data'!A2802),"-",'Step 1.1 Raw Power Data'!A2802)</f>
        <v>-</v>
      </c>
      <c r="B2802" t="str">
        <f>IF(ISBLANK('Step 1.1 Raw Power Data'!B2802),"-",'Step 1.1 Raw Power Data'!B2802)</f>
        <v>-</v>
      </c>
      <c r="C2802" t="e">
        <f>VLOOKUP(A2802,'Step 1.2 Raw OAT Data'!$A:$B,2)</f>
        <v>#N/A</v>
      </c>
    </row>
    <row r="2803" spans="1:3" x14ac:dyDescent="0.25">
      <c r="A2803" s="32" t="str">
        <f>IF(ISBLANK('Step 1.1 Raw Power Data'!A2803),"-",'Step 1.1 Raw Power Data'!A2803)</f>
        <v>-</v>
      </c>
      <c r="B2803" t="str">
        <f>IF(ISBLANK('Step 1.1 Raw Power Data'!B2803),"-",'Step 1.1 Raw Power Data'!B2803)</f>
        <v>-</v>
      </c>
      <c r="C2803" t="e">
        <f>VLOOKUP(A2803,'Step 1.2 Raw OAT Data'!$A:$B,2)</f>
        <v>#N/A</v>
      </c>
    </row>
    <row r="2804" spans="1:3" x14ac:dyDescent="0.25">
      <c r="A2804" s="32" t="str">
        <f>IF(ISBLANK('Step 1.1 Raw Power Data'!A2804),"-",'Step 1.1 Raw Power Data'!A2804)</f>
        <v>-</v>
      </c>
      <c r="B2804" t="str">
        <f>IF(ISBLANK('Step 1.1 Raw Power Data'!B2804),"-",'Step 1.1 Raw Power Data'!B2804)</f>
        <v>-</v>
      </c>
      <c r="C2804" t="e">
        <f>VLOOKUP(A2804,'Step 1.2 Raw OAT Data'!$A:$B,2)</f>
        <v>#N/A</v>
      </c>
    </row>
    <row r="2805" spans="1:3" x14ac:dyDescent="0.25">
      <c r="A2805" s="32" t="str">
        <f>IF(ISBLANK('Step 1.1 Raw Power Data'!A2805),"-",'Step 1.1 Raw Power Data'!A2805)</f>
        <v>-</v>
      </c>
      <c r="B2805" t="str">
        <f>IF(ISBLANK('Step 1.1 Raw Power Data'!B2805),"-",'Step 1.1 Raw Power Data'!B2805)</f>
        <v>-</v>
      </c>
      <c r="C2805" t="e">
        <f>VLOOKUP(A2805,'Step 1.2 Raw OAT Data'!$A:$B,2)</f>
        <v>#N/A</v>
      </c>
    </row>
    <row r="2806" spans="1:3" x14ac:dyDescent="0.25">
      <c r="A2806" s="32" t="str">
        <f>IF(ISBLANK('Step 1.1 Raw Power Data'!A2806),"-",'Step 1.1 Raw Power Data'!A2806)</f>
        <v>-</v>
      </c>
      <c r="B2806" t="str">
        <f>IF(ISBLANK('Step 1.1 Raw Power Data'!B2806),"-",'Step 1.1 Raw Power Data'!B2806)</f>
        <v>-</v>
      </c>
      <c r="C2806" t="e">
        <f>VLOOKUP(A2806,'Step 1.2 Raw OAT Data'!$A:$B,2)</f>
        <v>#N/A</v>
      </c>
    </row>
    <row r="2807" spans="1:3" x14ac:dyDescent="0.25">
      <c r="A2807" s="32" t="str">
        <f>IF(ISBLANK('Step 1.1 Raw Power Data'!A2807),"-",'Step 1.1 Raw Power Data'!A2807)</f>
        <v>-</v>
      </c>
      <c r="B2807" t="str">
        <f>IF(ISBLANK('Step 1.1 Raw Power Data'!B2807),"-",'Step 1.1 Raw Power Data'!B2807)</f>
        <v>-</v>
      </c>
      <c r="C2807" t="e">
        <f>VLOOKUP(A2807,'Step 1.2 Raw OAT Data'!$A:$B,2)</f>
        <v>#N/A</v>
      </c>
    </row>
    <row r="2808" spans="1:3" x14ac:dyDescent="0.25">
      <c r="A2808" s="32" t="str">
        <f>IF(ISBLANK('Step 1.1 Raw Power Data'!A2808),"-",'Step 1.1 Raw Power Data'!A2808)</f>
        <v>-</v>
      </c>
      <c r="B2808" t="str">
        <f>IF(ISBLANK('Step 1.1 Raw Power Data'!B2808),"-",'Step 1.1 Raw Power Data'!B2808)</f>
        <v>-</v>
      </c>
      <c r="C2808" t="e">
        <f>VLOOKUP(A2808,'Step 1.2 Raw OAT Data'!$A:$B,2)</f>
        <v>#N/A</v>
      </c>
    </row>
    <row r="2809" spans="1:3" x14ac:dyDescent="0.25">
      <c r="A2809" s="32" t="str">
        <f>IF(ISBLANK('Step 1.1 Raw Power Data'!A2809),"-",'Step 1.1 Raw Power Data'!A2809)</f>
        <v>-</v>
      </c>
      <c r="B2809" t="str">
        <f>IF(ISBLANK('Step 1.1 Raw Power Data'!B2809),"-",'Step 1.1 Raw Power Data'!B2809)</f>
        <v>-</v>
      </c>
      <c r="C2809" t="e">
        <f>VLOOKUP(A2809,'Step 1.2 Raw OAT Data'!$A:$B,2)</f>
        <v>#N/A</v>
      </c>
    </row>
    <row r="2810" spans="1:3" x14ac:dyDescent="0.25">
      <c r="A2810" s="32" t="str">
        <f>IF(ISBLANK('Step 1.1 Raw Power Data'!A2810),"-",'Step 1.1 Raw Power Data'!A2810)</f>
        <v>-</v>
      </c>
      <c r="B2810" t="str">
        <f>IF(ISBLANK('Step 1.1 Raw Power Data'!B2810),"-",'Step 1.1 Raw Power Data'!B2810)</f>
        <v>-</v>
      </c>
      <c r="C2810" t="e">
        <f>VLOOKUP(A2810,'Step 1.2 Raw OAT Data'!$A:$B,2)</f>
        <v>#N/A</v>
      </c>
    </row>
    <row r="2811" spans="1:3" x14ac:dyDescent="0.25">
      <c r="A2811" s="32" t="str">
        <f>IF(ISBLANK('Step 1.1 Raw Power Data'!A2811),"-",'Step 1.1 Raw Power Data'!A2811)</f>
        <v>-</v>
      </c>
      <c r="B2811" t="str">
        <f>IF(ISBLANK('Step 1.1 Raw Power Data'!B2811),"-",'Step 1.1 Raw Power Data'!B2811)</f>
        <v>-</v>
      </c>
      <c r="C2811" t="e">
        <f>VLOOKUP(A2811,'Step 1.2 Raw OAT Data'!$A:$B,2)</f>
        <v>#N/A</v>
      </c>
    </row>
    <row r="2812" spans="1:3" x14ac:dyDescent="0.25">
      <c r="A2812" s="32" t="str">
        <f>IF(ISBLANK('Step 1.1 Raw Power Data'!A2812),"-",'Step 1.1 Raw Power Data'!A2812)</f>
        <v>-</v>
      </c>
      <c r="B2812" t="str">
        <f>IF(ISBLANK('Step 1.1 Raw Power Data'!B2812),"-",'Step 1.1 Raw Power Data'!B2812)</f>
        <v>-</v>
      </c>
      <c r="C2812" t="e">
        <f>VLOOKUP(A2812,'Step 1.2 Raw OAT Data'!$A:$B,2)</f>
        <v>#N/A</v>
      </c>
    </row>
    <row r="2813" spans="1:3" x14ac:dyDescent="0.25">
      <c r="A2813" s="32" t="str">
        <f>IF(ISBLANK('Step 1.1 Raw Power Data'!A2813),"-",'Step 1.1 Raw Power Data'!A2813)</f>
        <v>-</v>
      </c>
      <c r="B2813" t="str">
        <f>IF(ISBLANK('Step 1.1 Raw Power Data'!B2813),"-",'Step 1.1 Raw Power Data'!B2813)</f>
        <v>-</v>
      </c>
      <c r="C2813" t="e">
        <f>VLOOKUP(A2813,'Step 1.2 Raw OAT Data'!$A:$B,2)</f>
        <v>#N/A</v>
      </c>
    </row>
    <row r="2814" spans="1:3" x14ac:dyDescent="0.25">
      <c r="A2814" s="32" t="str">
        <f>IF(ISBLANK('Step 1.1 Raw Power Data'!A2814),"-",'Step 1.1 Raw Power Data'!A2814)</f>
        <v>-</v>
      </c>
      <c r="B2814" t="str">
        <f>IF(ISBLANK('Step 1.1 Raw Power Data'!B2814),"-",'Step 1.1 Raw Power Data'!B2814)</f>
        <v>-</v>
      </c>
      <c r="C2814" t="e">
        <f>VLOOKUP(A2814,'Step 1.2 Raw OAT Data'!$A:$B,2)</f>
        <v>#N/A</v>
      </c>
    </row>
    <row r="2815" spans="1:3" x14ac:dyDescent="0.25">
      <c r="A2815" s="32" t="str">
        <f>IF(ISBLANK('Step 1.1 Raw Power Data'!A2815),"-",'Step 1.1 Raw Power Data'!A2815)</f>
        <v>-</v>
      </c>
      <c r="B2815" t="str">
        <f>IF(ISBLANK('Step 1.1 Raw Power Data'!B2815),"-",'Step 1.1 Raw Power Data'!B2815)</f>
        <v>-</v>
      </c>
      <c r="C2815" t="e">
        <f>VLOOKUP(A2815,'Step 1.2 Raw OAT Data'!$A:$B,2)</f>
        <v>#N/A</v>
      </c>
    </row>
    <row r="2816" spans="1:3" x14ac:dyDescent="0.25">
      <c r="A2816" s="32" t="str">
        <f>IF(ISBLANK('Step 1.1 Raw Power Data'!A2816),"-",'Step 1.1 Raw Power Data'!A2816)</f>
        <v>-</v>
      </c>
      <c r="B2816" t="str">
        <f>IF(ISBLANK('Step 1.1 Raw Power Data'!B2816),"-",'Step 1.1 Raw Power Data'!B2816)</f>
        <v>-</v>
      </c>
      <c r="C2816" t="e">
        <f>VLOOKUP(A2816,'Step 1.2 Raw OAT Data'!$A:$B,2)</f>
        <v>#N/A</v>
      </c>
    </row>
    <row r="2817" spans="1:3" x14ac:dyDescent="0.25">
      <c r="A2817" s="32" t="str">
        <f>IF(ISBLANK('Step 1.1 Raw Power Data'!A2817),"-",'Step 1.1 Raw Power Data'!A2817)</f>
        <v>-</v>
      </c>
      <c r="B2817" t="str">
        <f>IF(ISBLANK('Step 1.1 Raw Power Data'!B2817),"-",'Step 1.1 Raw Power Data'!B2817)</f>
        <v>-</v>
      </c>
      <c r="C2817" t="e">
        <f>VLOOKUP(A2817,'Step 1.2 Raw OAT Data'!$A:$B,2)</f>
        <v>#N/A</v>
      </c>
    </row>
    <row r="2818" spans="1:3" x14ac:dyDescent="0.25">
      <c r="A2818" s="32" t="str">
        <f>IF(ISBLANK('Step 1.1 Raw Power Data'!A2818),"-",'Step 1.1 Raw Power Data'!A2818)</f>
        <v>-</v>
      </c>
      <c r="B2818" t="str">
        <f>IF(ISBLANK('Step 1.1 Raw Power Data'!B2818),"-",'Step 1.1 Raw Power Data'!B2818)</f>
        <v>-</v>
      </c>
      <c r="C2818" t="e">
        <f>VLOOKUP(A2818,'Step 1.2 Raw OAT Data'!$A:$B,2)</f>
        <v>#N/A</v>
      </c>
    </row>
    <row r="2819" spans="1:3" x14ac:dyDescent="0.25">
      <c r="A2819" s="32" t="str">
        <f>IF(ISBLANK('Step 1.1 Raw Power Data'!A2819),"-",'Step 1.1 Raw Power Data'!A2819)</f>
        <v>-</v>
      </c>
      <c r="B2819" t="str">
        <f>IF(ISBLANK('Step 1.1 Raw Power Data'!B2819),"-",'Step 1.1 Raw Power Data'!B2819)</f>
        <v>-</v>
      </c>
      <c r="C2819" t="e">
        <f>VLOOKUP(A2819,'Step 1.2 Raw OAT Data'!$A:$B,2)</f>
        <v>#N/A</v>
      </c>
    </row>
    <row r="2820" spans="1:3" x14ac:dyDescent="0.25">
      <c r="A2820" s="32" t="str">
        <f>IF(ISBLANK('Step 1.1 Raw Power Data'!A2820),"-",'Step 1.1 Raw Power Data'!A2820)</f>
        <v>-</v>
      </c>
      <c r="B2820" t="str">
        <f>IF(ISBLANK('Step 1.1 Raw Power Data'!B2820),"-",'Step 1.1 Raw Power Data'!B2820)</f>
        <v>-</v>
      </c>
      <c r="C2820" t="e">
        <f>VLOOKUP(A2820,'Step 1.2 Raw OAT Data'!$A:$B,2)</f>
        <v>#N/A</v>
      </c>
    </row>
    <row r="2821" spans="1:3" x14ac:dyDescent="0.25">
      <c r="A2821" s="32" t="str">
        <f>IF(ISBLANK('Step 1.1 Raw Power Data'!A2821),"-",'Step 1.1 Raw Power Data'!A2821)</f>
        <v>-</v>
      </c>
      <c r="B2821" t="str">
        <f>IF(ISBLANK('Step 1.1 Raw Power Data'!B2821),"-",'Step 1.1 Raw Power Data'!B2821)</f>
        <v>-</v>
      </c>
      <c r="C2821" t="e">
        <f>VLOOKUP(A2821,'Step 1.2 Raw OAT Data'!$A:$B,2)</f>
        <v>#N/A</v>
      </c>
    </row>
    <row r="2822" spans="1:3" x14ac:dyDescent="0.25">
      <c r="A2822" s="32" t="str">
        <f>IF(ISBLANK('Step 1.1 Raw Power Data'!A2822),"-",'Step 1.1 Raw Power Data'!A2822)</f>
        <v>-</v>
      </c>
      <c r="B2822" t="str">
        <f>IF(ISBLANK('Step 1.1 Raw Power Data'!B2822),"-",'Step 1.1 Raw Power Data'!B2822)</f>
        <v>-</v>
      </c>
      <c r="C2822" t="e">
        <f>VLOOKUP(A2822,'Step 1.2 Raw OAT Data'!$A:$B,2)</f>
        <v>#N/A</v>
      </c>
    </row>
    <row r="2823" spans="1:3" x14ac:dyDescent="0.25">
      <c r="A2823" s="32" t="str">
        <f>IF(ISBLANK('Step 1.1 Raw Power Data'!A2823),"-",'Step 1.1 Raw Power Data'!A2823)</f>
        <v>-</v>
      </c>
      <c r="B2823" t="str">
        <f>IF(ISBLANK('Step 1.1 Raw Power Data'!B2823),"-",'Step 1.1 Raw Power Data'!B2823)</f>
        <v>-</v>
      </c>
      <c r="C2823" t="e">
        <f>VLOOKUP(A2823,'Step 1.2 Raw OAT Data'!$A:$B,2)</f>
        <v>#N/A</v>
      </c>
    </row>
    <row r="2824" spans="1:3" x14ac:dyDescent="0.25">
      <c r="A2824" s="32" t="str">
        <f>IF(ISBLANK('Step 1.1 Raw Power Data'!A2824),"-",'Step 1.1 Raw Power Data'!A2824)</f>
        <v>-</v>
      </c>
      <c r="B2824" t="str">
        <f>IF(ISBLANK('Step 1.1 Raw Power Data'!B2824),"-",'Step 1.1 Raw Power Data'!B2824)</f>
        <v>-</v>
      </c>
      <c r="C2824" t="e">
        <f>VLOOKUP(A2824,'Step 1.2 Raw OAT Data'!$A:$B,2)</f>
        <v>#N/A</v>
      </c>
    </row>
    <row r="2825" spans="1:3" x14ac:dyDescent="0.25">
      <c r="A2825" s="32" t="str">
        <f>IF(ISBLANK('Step 1.1 Raw Power Data'!A2825),"-",'Step 1.1 Raw Power Data'!A2825)</f>
        <v>-</v>
      </c>
      <c r="B2825" t="str">
        <f>IF(ISBLANK('Step 1.1 Raw Power Data'!B2825),"-",'Step 1.1 Raw Power Data'!B2825)</f>
        <v>-</v>
      </c>
      <c r="C2825" t="e">
        <f>VLOOKUP(A2825,'Step 1.2 Raw OAT Data'!$A:$B,2)</f>
        <v>#N/A</v>
      </c>
    </row>
    <row r="2826" spans="1:3" x14ac:dyDescent="0.25">
      <c r="A2826" s="32" t="str">
        <f>IF(ISBLANK('Step 1.1 Raw Power Data'!A2826),"-",'Step 1.1 Raw Power Data'!A2826)</f>
        <v>-</v>
      </c>
      <c r="B2826" t="str">
        <f>IF(ISBLANK('Step 1.1 Raw Power Data'!B2826),"-",'Step 1.1 Raw Power Data'!B2826)</f>
        <v>-</v>
      </c>
      <c r="C2826" t="e">
        <f>VLOOKUP(A2826,'Step 1.2 Raw OAT Data'!$A:$B,2)</f>
        <v>#N/A</v>
      </c>
    </row>
    <row r="2827" spans="1:3" x14ac:dyDescent="0.25">
      <c r="A2827" s="32" t="str">
        <f>IF(ISBLANK('Step 1.1 Raw Power Data'!A2827),"-",'Step 1.1 Raw Power Data'!A2827)</f>
        <v>-</v>
      </c>
      <c r="B2827" t="str">
        <f>IF(ISBLANK('Step 1.1 Raw Power Data'!B2827),"-",'Step 1.1 Raw Power Data'!B2827)</f>
        <v>-</v>
      </c>
      <c r="C2827" t="e">
        <f>VLOOKUP(A2827,'Step 1.2 Raw OAT Data'!$A:$B,2)</f>
        <v>#N/A</v>
      </c>
    </row>
    <row r="2828" spans="1:3" x14ac:dyDescent="0.25">
      <c r="A2828" s="32" t="str">
        <f>IF(ISBLANK('Step 1.1 Raw Power Data'!A2828),"-",'Step 1.1 Raw Power Data'!A2828)</f>
        <v>-</v>
      </c>
      <c r="B2828" t="str">
        <f>IF(ISBLANK('Step 1.1 Raw Power Data'!B2828),"-",'Step 1.1 Raw Power Data'!B2828)</f>
        <v>-</v>
      </c>
      <c r="C2828" t="e">
        <f>VLOOKUP(A2828,'Step 1.2 Raw OAT Data'!$A:$B,2)</f>
        <v>#N/A</v>
      </c>
    </row>
    <row r="2829" spans="1:3" x14ac:dyDescent="0.25">
      <c r="A2829" s="32" t="str">
        <f>IF(ISBLANK('Step 1.1 Raw Power Data'!A2829),"-",'Step 1.1 Raw Power Data'!A2829)</f>
        <v>-</v>
      </c>
      <c r="B2829" t="str">
        <f>IF(ISBLANK('Step 1.1 Raw Power Data'!B2829),"-",'Step 1.1 Raw Power Data'!B2829)</f>
        <v>-</v>
      </c>
      <c r="C2829" t="e">
        <f>VLOOKUP(A2829,'Step 1.2 Raw OAT Data'!$A:$B,2)</f>
        <v>#N/A</v>
      </c>
    </row>
    <row r="2830" spans="1:3" x14ac:dyDescent="0.25">
      <c r="A2830" s="32" t="str">
        <f>IF(ISBLANK('Step 1.1 Raw Power Data'!A2830),"-",'Step 1.1 Raw Power Data'!A2830)</f>
        <v>-</v>
      </c>
      <c r="B2830" t="str">
        <f>IF(ISBLANK('Step 1.1 Raw Power Data'!B2830),"-",'Step 1.1 Raw Power Data'!B2830)</f>
        <v>-</v>
      </c>
      <c r="C2830" t="e">
        <f>VLOOKUP(A2830,'Step 1.2 Raw OAT Data'!$A:$B,2)</f>
        <v>#N/A</v>
      </c>
    </row>
    <row r="2831" spans="1:3" x14ac:dyDescent="0.25">
      <c r="A2831" s="32" t="str">
        <f>IF(ISBLANK('Step 1.1 Raw Power Data'!A2831),"-",'Step 1.1 Raw Power Data'!A2831)</f>
        <v>-</v>
      </c>
      <c r="B2831" t="str">
        <f>IF(ISBLANK('Step 1.1 Raw Power Data'!B2831),"-",'Step 1.1 Raw Power Data'!B2831)</f>
        <v>-</v>
      </c>
      <c r="C2831" t="e">
        <f>VLOOKUP(A2831,'Step 1.2 Raw OAT Data'!$A:$B,2)</f>
        <v>#N/A</v>
      </c>
    </row>
    <row r="2832" spans="1:3" x14ac:dyDescent="0.25">
      <c r="A2832" s="32" t="str">
        <f>IF(ISBLANK('Step 1.1 Raw Power Data'!A2832),"-",'Step 1.1 Raw Power Data'!A2832)</f>
        <v>-</v>
      </c>
      <c r="B2832" t="str">
        <f>IF(ISBLANK('Step 1.1 Raw Power Data'!B2832),"-",'Step 1.1 Raw Power Data'!B2832)</f>
        <v>-</v>
      </c>
      <c r="C2832" t="e">
        <f>VLOOKUP(A2832,'Step 1.2 Raw OAT Data'!$A:$B,2)</f>
        <v>#N/A</v>
      </c>
    </row>
    <row r="2833" spans="1:3" x14ac:dyDescent="0.25">
      <c r="A2833" s="32" t="str">
        <f>IF(ISBLANK('Step 1.1 Raw Power Data'!A2833),"-",'Step 1.1 Raw Power Data'!A2833)</f>
        <v>-</v>
      </c>
      <c r="B2833" t="str">
        <f>IF(ISBLANK('Step 1.1 Raw Power Data'!B2833),"-",'Step 1.1 Raw Power Data'!B2833)</f>
        <v>-</v>
      </c>
      <c r="C2833" t="e">
        <f>VLOOKUP(A2833,'Step 1.2 Raw OAT Data'!$A:$B,2)</f>
        <v>#N/A</v>
      </c>
    </row>
    <row r="2834" spans="1:3" x14ac:dyDescent="0.25">
      <c r="A2834" s="32" t="str">
        <f>IF(ISBLANK('Step 1.1 Raw Power Data'!A2834),"-",'Step 1.1 Raw Power Data'!A2834)</f>
        <v>-</v>
      </c>
      <c r="B2834" t="str">
        <f>IF(ISBLANK('Step 1.1 Raw Power Data'!B2834),"-",'Step 1.1 Raw Power Data'!B2834)</f>
        <v>-</v>
      </c>
      <c r="C2834" t="e">
        <f>VLOOKUP(A2834,'Step 1.2 Raw OAT Data'!$A:$B,2)</f>
        <v>#N/A</v>
      </c>
    </row>
    <row r="2835" spans="1:3" x14ac:dyDescent="0.25">
      <c r="A2835" s="32" t="str">
        <f>IF(ISBLANK('Step 1.1 Raw Power Data'!A2835),"-",'Step 1.1 Raw Power Data'!A2835)</f>
        <v>-</v>
      </c>
      <c r="B2835" t="str">
        <f>IF(ISBLANK('Step 1.1 Raw Power Data'!B2835),"-",'Step 1.1 Raw Power Data'!B2835)</f>
        <v>-</v>
      </c>
      <c r="C2835" t="e">
        <f>VLOOKUP(A2835,'Step 1.2 Raw OAT Data'!$A:$B,2)</f>
        <v>#N/A</v>
      </c>
    </row>
    <row r="2836" spans="1:3" x14ac:dyDescent="0.25">
      <c r="A2836" s="32" t="str">
        <f>IF(ISBLANK('Step 1.1 Raw Power Data'!A2836),"-",'Step 1.1 Raw Power Data'!A2836)</f>
        <v>-</v>
      </c>
      <c r="B2836" t="str">
        <f>IF(ISBLANK('Step 1.1 Raw Power Data'!B2836),"-",'Step 1.1 Raw Power Data'!B2836)</f>
        <v>-</v>
      </c>
      <c r="C2836" t="e">
        <f>VLOOKUP(A2836,'Step 1.2 Raw OAT Data'!$A:$B,2)</f>
        <v>#N/A</v>
      </c>
    </row>
    <row r="2837" spans="1:3" x14ac:dyDescent="0.25">
      <c r="A2837" s="32" t="str">
        <f>IF(ISBLANK('Step 1.1 Raw Power Data'!A2837),"-",'Step 1.1 Raw Power Data'!A2837)</f>
        <v>-</v>
      </c>
      <c r="B2837" t="str">
        <f>IF(ISBLANK('Step 1.1 Raw Power Data'!B2837),"-",'Step 1.1 Raw Power Data'!B2837)</f>
        <v>-</v>
      </c>
      <c r="C2837" t="e">
        <f>VLOOKUP(A2837,'Step 1.2 Raw OAT Data'!$A:$B,2)</f>
        <v>#N/A</v>
      </c>
    </row>
    <row r="2838" spans="1:3" x14ac:dyDescent="0.25">
      <c r="A2838" s="32" t="str">
        <f>IF(ISBLANK('Step 1.1 Raw Power Data'!A2838),"-",'Step 1.1 Raw Power Data'!A2838)</f>
        <v>-</v>
      </c>
      <c r="B2838" t="str">
        <f>IF(ISBLANK('Step 1.1 Raw Power Data'!B2838),"-",'Step 1.1 Raw Power Data'!B2838)</f>
        <v>-</v>
      </c>
      <c r="C2838" t="e">
        <f>VLOOKUP(A2838,'Step 1.2 Raw OAT Data'!$A:$B,2)</f>
        <v>#N/A</v>
      </c>
    </row>
    <row r="2839" spans="1:3" x14ac:dyDescent="0.25">
      <c r="A2839" s="32" t="str">
        <f>IF(ISBLANK('Step 1.1 Raw Power Data'!A2839),"-",'Step 1.1 Raw Power Data'!A2839)</f>
        <v>-</v>
      </c>
      <c r="B2839" t="str">
        <f>IF(ISBLANK('Step 1.1 Raw Power Data'!B2839),"-",'Step 1.1 Raw Power Data'!B2839)</f>
        <v>-</v>
      </c>
      <c r="C2839" t="e">
        <f>VLOOKUP(A2839,'Step 1.2 Raw OAT Data'!$A:$B,2)</f>
        <v>#N/A</v>
      </c>
    </row>
    <row r="2840" spans="1:3" x14ac:dyDescent="0.25">
      <c r="A2840" s="32" t="str">
        <f>IF(ISBLANK('Step 1.1 Raw Power Data'!A2840),"-",'Step 1.1 Raw Power Data'!A2840)</f>
        <v>-</v>
      </c>
      <c r="B2840" t="str">
        <f>IF(ISBLANK('Step 1.1 Raw Power Data'!B2840),"-",'Step 1.1 Raw Power Data'!B2840)</f>
        <v>-</v>
      </c>
      <c r="C2840" t="e">
        <f>VLOOKUP(A2840,'Step 1.2 Raw OAT Data'!$A:$B,2)</f>
        <v>#N/A</v>
      </c>
    </row>
    <row r="2841" spans="1:3" x14ac:dyDescent="0.25">
      <c r="A2841" s="32" t="str">
        <f>IF(ISBLANK('Step 1.1 Raw Power Data'!A2841),"-",'Step 1.1 Raw Power Data'!A2841)</f>
        <v>-</v>
      </c>
      <c r="B2841" t="str">
        <f>IF(ISBLANK('Step 1.1 Raw Power Data'!B2841),"-",'Step 1.1 Raw Power Data'!B2841)</f>
        <v>-</v>
      </c>
      <c r="C2841" t="e">
        <f>VLOOKUP(A2841,'Step 1.2 Raw OAT Data'!$A:$B,2)</f>
        <v>#N/A</v>
      </c>
    </row>
    <row r="2842" spans="1:3" x14ac:dyDescent="0.25">
      <c r="A2842" s="32" t="str">
        <f>IF(ISBLANK('Step 1.1 Raw Power Data'!A2842),"-",'Step 1.1 Raw Power Data'!A2842)</f>
        <v>-</v>
      </c>
      <c r="B2842" t="str">
        <f>IF(ISBLANK('Step 1.1 Raw Power Data'!B2842),"-",'Step 1.1 Raw Power Data'!B2842)</f>
        <v>-</v>
      </c>
      <c r="C2842" t="e">
        <f>VLOOKUP(A2842,'Step 1.2 Raw OAT Data'!$A:$B,2)</f>
        <v>#N/A</v>
      </c>
    </row>
    <row r="2843" spans="1:3" x14ac:dyDescent="0.25">
      <c r="A2843" s="32" t="str">
        <f>IF(ISBLANK('Step 1.1 Raw Power Data'!A2843),"-",'Step 1.1 Raw Power Data'!A2843)</f>
        <v>-</v>
      </c>
      <c r="B2843" t="str">
        <f>IF(ISBLANK('Step 1.1 Raw Power Data'!B2843),"-",'Step 1.1 Raw Power Data'!B2843)</f>
        <v>-</v>
      </c>
      <c r="C2843" t="e">
        <f>VLOOKUP(A2843,'Step 1.2 Raw OAT Data'!$A:$B,2)</f>
        <v>#N/A</v>
      </c>
    </row>
    <row r="2844" spans="1:3" x14ac:dyDescent="0.25">
      <c r="A2844" s="32" t="str">
        <f>IF(ISBLANK('Step 1.1 Raw Power Data'!A2844),"-",'Step 1.1 Raw Power Data'!A2844)</f>
        <v>-</v>
      </c>
      <c r="B2844" t="str">
        <f>IF(ISBLANK('Step 1.1 Raw Power Data'!B2844),"-",'Step 1.1 Raw Power Data'!B2844)</f>
        <v>-</v>
      </c>
      <c r="C2844" t="e">
        <f>VLOOKUP(A2844,'Step 1.2 Raw OAT Data'!$A:$B,2)</f>
        <v>#N/A</v>
      </c>
    </row>
    <row r="2845" spans="1:3" x14ac:dyDescent="0.25">
      <c r="A2845" s="32" t="str">
        <f>IF(ISBLANK('Step 1.1 Raw Power Data'!A2845),"-",'Step 1.1 Raw Power Data'!A2845)</f>
        <v>-</v>
      </c>
      <c r="B2845" t="str">
        <f>IF(ISBLANK('Step 1.1 Raw Power Data'!B2845),"-",'Step 1.1 Raw Power Data'!B2845)</f>
        <v>-</v>
      </c>
      <c r="C2845" t="e">
        <f>VLOOKUP(A2845,'Step 1.2 Raw OAT Data'!$A:$B,2)</f>
        <v>#N/A</v>
      </c>
    </row>
    <row r="2846" spans="1:3" x14ac:dyDescent="0.25">
      <c r="A2846" s="32" t="str">
        <f>IF(ISBLANK('Step 1.1 Raw Power Data'!A2846),"-",'Step 1.1 Raw Power Data'!A2846)</f>
        <v>-</v>
      </c>
      <c r="B2846" t="str">
        <f>IF(ISBLANK('Step 1.1 Raw Power Data'!B2846),"-",'Step 1.1 Raw Power Data'!B2846)</f>
        <v>-</v>
      </c>
      <c r="C2846" t="e">
        <f>VLOOKUP(A2846,'Step 1.2 Raw OAT Data'!$A:$B,2)</f>
        <v>#N/A</v>
      </c>
    </row>
    <row r="2847" spans="1:3" x14ac:dyDescent="0.25">
      <c r="A2847" s="32" t="str">
        <f>IF(ISBLANK('Step 1.1 Raw Power Data'!A2847),"-",'Step 1.1 Raw Power Data'!A2847)</f>
        <v>-</v>
      </c>
      <c r="B2847" t="str">
        <f>IF(ISBLANK('Step 1.1 Raw Power Data'!B2847),"-",'Step 1.1 Raw Power Data'!B2847)</f>
        <v>-</v>
      </c>
      <c r="C2847" t="e">
        <f>VLOOKUP(A2847,'Step 1.2 Raw OAT Data'!$A:$B,2)</f>
        <v>#N/A</v>
      </c>
    </row>
    <row r="2848" spans="1:3" x14ac:dyDescent="0.25">
      <c r="A2848" s="32" t="str">
        <f>IF(ISBLANK('Step 1.1 Raw Power Data'!A2848),"-",'Step 1.1 Raw Power Data'!A2848)</f>
        <v>-</v>
      </c>
      <c r="B2848" t="str">
        <f>IF(ISBLANK('Step 1.1 Raw Power Data'!B2848),"-",'Step 1.1 Raw Power Data'!B2848)</f>
        <v>-</v>
      </c>
      <c r="C2848" t="e">
        <f>VLOOKUP(A2848,'Step 1.2 Raw OAT Data'!$A:$B,2)</f>
        <v>#N/A</v>
      </c>
    </row>
    <row r="2849" spans="1:3" x14ac:dyDescent="0.25">
      <c r="A2849" s="32" t="str">
        <f>IF(ISBLANK('Step 1.1 Raw Power Data'!A2849),"-",'Step 1.1 Raw Power Data'!A2849)</f>
        <v>-</v>
      </c>
      <c r="B2849" t="str">
        <f>IF(ISBLANK('Step 1.1 Raw Power Data'!B2849),"-",'Step 1.1 Raw Power Data'!B2849)</f>
        <v>-</v>
      </c>
      <c r="C2849" t="e">
        <f>VLOOKUP(A2849,'Step 1.2 Raw OAT Data'!$A:$B,2)</f>
        <v>#N/A</v>
      </c>
    </row>
    <row r="2850" spans="1:3" x14ac:dyDescent="0.25">
      <c r="A2850" s="32" t="str">
        <f>IF(ISBLANK('Step 1.1 Raw Power Data'!A2850),"-",'Step 1.1 Raw Power Data'!A2850)</f>
        <v>-</v>
      </c>
      <c r="B2850" t="str">
        <f>IF(ISBLANK('Step 1.1 Raw Power Data'!B2850),"-",'Step 1.1 Raw Power Data'!B2850)</f>
        <v>-</v>
      </c>
      <c r="C2850" t="e">
        <f>VLOOKUP(A2850,'Step 1.2 Raw OAT Data'!$A:$B,2)</f>
        <v>#N/A</v>
      </c>
    </row>
    <row r="2851" spans="1:3" x14ac:dyDescent="0.25">
      <c r="A2851" s="32" t="str">
        <f>IF(ISBLANK('Step 1.1 Raw Power Data'!A2851),"-",'Step 1.1 Raw Power Data'!A2851)</f>
        <v>-</v>
      </c>
      <c r="B2851" t="str">
        <f>IF(ISBLANK('Step 1.1 Raw Power Data'!B2851),"-",'Step 1.1 Raw Power Data'!B2851)</f>
        <v>-</v>
      </c>
      <c r="C2851" t="e">
        <f>VLOOKUP(A2851,'Step 1.2 Raw OAT Data'!$A:$B,2)</f>
        <v>#N/A</v>
      </c>
    </row>
    <row r="2852" spans="1:3" x14ac:dyDescent="0.25">
      <c r="A2852" s="32" t="str">
        <f>IF(ISBLANK('Step 1.1 Raw Power Data'!A2852),"-",'Step 1.1 Raw Power Data'!A2852)</f>
        <v>-</v>
      </c>
      <c r="B2852" t="str">
        <f>IF(ISBLANK('Step 1.1 Raw Power Data'!B2852),"-",'Step 1.1 Raw Power Data'!B2852)</f>
        <v>-</v>
      </c>
      <c r="C2852" t="e">
        <f>VLOOKUP(A2852,'Step 1.2 Raw OAT Data'!$A:$B,2)</f>
        <v>#N/A</v>
      </c>
    </row>
    <row r="2853" spans="1:3" x14ac:dyDescent="0.25">
      <c r="A2853" s="32" t="str">
        <f>IF(ISBLANK('Step 1.1 Raw Power Data'!A2853),"-",'Step 1.1 Raw Power Data'!A2853)</f>
        <v>-</v>
      </c>
      <c r="B2853" t="str">
        <f>IF(ISBLANK('Step 1.1 Raw Power Data'!B2853),"-",'Step 1.1 Raw Power Data'!B2853)</f>
        <v>-</v>
      </c>
      <c r="C2853" t="e">
        <f>VLOOKUP(A2853,'Step 1.2 Raw OAT Data'!$A:$B,2)</f>
        <v>#N/A</v>
      </c>
    </row>
    <row r="2854" spans="1:3" x14ac:dyDescent="0.25">
      <c r="A2854" s="32" t="str">
        <f>IF(ISBLANK('Step 1.1 Raw Power Data'!A2854),"-",'Step 1.1 Raw Power Data'!A2854)</f>
        <v>-</v>
      </c>
      <c r="B2854" t="str">
        <f>IF(ISBLANK('Step 1.1 Raw Power Data'!B2854),"-",'Step 1.1 Raw Power Data'!B2854)</f>
        <v>-</v>
      </c>
      <c r="C2854" t="e">
        <f>VLOOKUP(A2854,'Step 1.2 Raw OAT Data'!$A:$B,2)</f>
        <v>#N/A</v>
      </c>
    </row>
    <row r="2855" spans="1:3" x14ac:dyDescent="0.25">
      <c r="A2855" s="32" t="str">
        <f>IF(ISBLANK('Step 1.1 Raw Power Data'!A2855),"-",'Step 1.1 Raw Power Data'!A2855)</f>
        <v>-</v>
      </c>
      <c r="B2855" t="str">
        <f>IF(ISBLANK('Step 1.1 Raw Power Data'!B2855),"-",'Step 1.1 Raw Power Data'!B2855)</f>
        <v>-</v>
      </c>
      <c r="C2855" t="e">
        <f>VLOOKUP(A2855,'Step 1.2 Raw OAT Data'!$A:$B,2)</f>
        <v>#N/A</v>
      </c>
    </row>
    <row r="2856" spans="1:3" x14ac:dyDescent="0.25">
      <c r="A2856" s="32" t="str">
        <f>IF(ISBLANK('Step 1.1 Raw Power Data'!A2856),"-",'Step 1.1 Raw Power Data'!A2856)</f>
        <v>-</v>
      </c>
      <c r="B2856" t="str">
        <f>IF(ISBLANK('Step 1.1 Raw Power Data'!B2856),"-",'Step 1.1 Raw Power Data'!B2856)</f>
        <v>-</v>
      </c>
      <c r="C2856" t="e">
        <f>VLOOKUP(A2856,'Step 1.2 Raw OAT Data'!$A:$B,2)</f>
        <v>#N/A</v>
      </c>
    </row>
    <row r="2857" spans="1:3" x14ac:dyDescent="0.25">
      <c r="A2857" s="32" t="str">
        <f>IF(ISBLANK('Step 1.1 Raw Power Data'!A2857),"-",'Step 1.1 Raw Power Data'!A2857)</f>
        <v>-</v>
      </c>
      <c r="B2857" t="str">
        <f>IF(ISBLANK('Step 1.1 Raw Power Data'!B2857),"-",'Step 1.1 Raw Power Data'!B2857)</f>
        <v>-</v>
      </c>
      <c r="C2857" t="e">
        <f>VLOOKUP(A2857,'Step 1.2 Raw OAT Data'!$A:$B,2)</f>
        <v>#N/A</v>
      </c>
    </row>
    <row r="2858" spans="1:3" x14ac:dyDescent="0.25">
      <c r="A2858" s="32" t="str">
        <f>IF(ISBLANK('Step 1.1 Raw Power Data'!A2858),"-",'Step 1.1 Raw Power Data'!A2858)</f>
        <v>-</v>
      </c>
      <c r="B2858" t="str">
        <f>IF(ISBLANK('Step 1.1 Raw Power Data'!B2858),"-",'Step 1.1 Raw Power Data'!B2858)</f>
        <v>-</v>
      </c>
      <c r="C2858" t="e">
        <f>VLOOKUP(A2858,'Step 1.2 Raw OAT Data'!$A:$B,2)</f>
        <v>#N/A</v>
      </c>
    </row>
    <row r="2859" spans="1:3" x14ac:dyDescent="0.25">
      <c r="A2859" s="32" t="str">
        <f>IF(ISBLANK('Step 1.1 Raw Power Data'!A2859),"-",'Step 1.1 Raw Power Data'!A2859)</f>
        <v>-</v>
      </c>
      <c r="B2859" t="str">
        <f>IF(ISBLANK('Step 1.1 Raw Power Data'!B2859),"-",'Step 1.1 Raw Power Data'!B2859)</f>
        <v>-</v>
      </c>
      <c r="C2859" t="e">
        <f>VLOOKUP(A2859,'Step 1.2 Raw OAT Data'!$A:$B,2)</f>
        <v>#N/A</v>
      </c>
    </row>
    <row r="2860" spans="1:3" x14ac:dyDescent="0.25">
      <c r="A2860" s="32" t="str">
        <f>IF(ISBLANK('Step 1.1 Raw Power Data'!A2860),"-",'Step 1.1 Raw Power Data'!A2860)</f>
        <v>-</v>
      </c>
      <c r="B2860" t="str">
        <f>IF(ISBLANK('Step 1.1 Raw Power Data'!B2860),"-",'Step 1.1 Raw Power Data'!B2860)</f>
        <v>-</v>
      </c>
      <c r="C2860" t="e">
        <f>VLOOKUP(A2860,'Step 1.2 Raw OAT Data'!$A:$B,2)</f>
        <v>#N/A</v>
      </c>
    </row>
    <row r="2861" spans="1:3" x14ac:dyDescent="0.25">
      <c r="A2861" s="32" t="str">
        <f>IF(ISBLANK('Step 1.1 Raw Power Data'!A2861),"-",'Step 1.1 Raw Power Data'!A2861)</f>
        <v>-</v>
      </c>
      <c r="B2861" t="str">
        <f>IF(ISBLANK('Step 1.1 Raw Power Data'!B2861),"-",'Step 1.1 Raw Power Data'!B2861)</f>
        <v>-</v>
      </c>
      <c r="C2861" t="e">
        <f>VLOOKUP(A2861,'Step 1.2 Raw OAT Data'!$A:$B,2)</f>
        <v>#N/A</v>
      </c>
    </row>
    <row r="2862" spans="1:3" x14ac:dyDescent="0.25">
      <c r="A2862" s="32" t="str">
        <f>IF(ISBLANK('Step 1.1 Raw Power Data'!A2862),"-",'Step 1.1 Raw Power Data'!A2862)</f>
        <v>-</v>
      </c>
      <c r="B2862" t="str">
        <f>IF(ISBLANK('Step 1.1 Raw Power Data'!B2862),"-",'Step 1.1 Raw Power Data'!B2862)</f>
        <v>-</v>
      </c>
      <c r="C2862" t="e">
        <f>VLOOKUP(A2862,'Step 1.2 Raw OAT Data'!$A:$B,2)</f>
        <v>#N/A</v>
      </c>
    </row>
    <row r="2863" spans="1:3" x14ac:dyDescent="0.25">
      <c r="A2863" s="32" t="str">
        <f>IF(ISBLANK('Step 1.1 Raw Power Data'!A2863),"-",'Step 1.1 Raw Power Data'!A2863)</f>
        <v>-</v>
      </c>
      <c r="B2863" t="str">
        <f>IF(ISBLANK('Step 1.1 Raw Power Data'!B2863),"-",'Step 1.1 Raw Power Data'!B2863)</f>
        <v>-</v>
      </c>
      <c r="C2863" t="e">
        <f>VLOOKUP(A2863,'Step 1.2 Raw OAT Data'!$A:$B,2)</f>
        <v>#N/A</v>
      </c>
    </row>
    <row r="2864" spans="1:3" x14ac:dyDescent="0.25">
      <c r="A2864" s="32" t="str">
        <f>IF(ISBLANK('Step 1.1 Raw Power Data'!A2864),"-",'Step 1.1 Raw Power Data'!A2864)</f>
        <v>-</v>
      </c>
      <c r="B2864" t="str">
        <f>IF(ISBLANK('Step 1.1 Raw Power Data'!B2864),"-",'Step 1.1 Raw Power Data'!B2864)</f>
        <v>-</v>
      </c>
      <c r="C2864" t="e">
        <f>VLOOKUP(A2864,'Step 1.2 Raw OAT Data'!$A:$B,2)</f>
        <v>#N/A</v>
      </c>
    </row>
    <row r="2865" spans="1:3" x14ac:dyDescent="0.25">
      <c r="A2865" s="32" t="str">
        <f>IF(ISBLANK('Step 1.1 Raw Power Data'!A2865),"-",'Step 1.1 Raw Power Data'!A2865)</f>
        <v>-</v>
      </c>
      <c r="B2865" t="str">
        <f>IF(ISBLANK('Step 1.1 Raw Power Data'!B2865),"-",'Step 1.1 Raw Power Data'!B2865)</f>
        <v>-</v>
      </c>
      <c r="C2865" t="e">
        <f>VLOOKUP(A2865,'Step 1.2 Raw OAT Data'!$A:$B,2)</f>
        <v>#N/A</v>
      </c>
    </row>
    <row r="2866" spans="1:3" x14ac:dyDescent="0.25">
      <c r="A2866" s="32" t="str">
        <f>IF(ISBLANK('Step 1.1 Raw Power Data'!A2866),"-",'Step 1.1 Raw Power Data'!A2866)</f>
        <v>-</v>
      </c>
      <c r="B2866" t="str">
        <f>IF(ISBLANK('Step 1.1 Raw Power Data'!B2866),"-",'Step 1.1 Raw Power Data'!B2866)</f>
        <v>-</v>
      </c>
      <c r="C2866" t="e">
        <f>VLOOKUP(A2866,'Step 1.2 Raw OAT Data'!$A:$B,2)</f>
        <v>#N/A</v>
      </c>
    </row>
    <row r="2867" spans="1:3" x14ac:dyDescent="0.25">
      <c r="A2867" s="32" t="str">
        <f>IF(ISBLANK('Step 1.1 Raw Power Data'!A2867),"-",'Step 1.1 Raw Power Data'!A2867)</f>
        <v>-</v>
      </c>
      <c r="B2867" t="str">
        <f>IF(ISBLANK('Step 1.1 Raw Power Data'!B2867),"-",'Step 1.1 Raw Power Data'!B2867)</f>
        <v>-</v>
      </c>
      <c r="C2867" t="e">
        <f>VLOOKUP(A2867,'Step 1.2 Raw OAT Data'!$A:$B,2)</f>
        <v>#N/A</v>
      </c>
    </row>
    <row r="2868" spans="1:3" x14ac:dyDescent="0.25">
      <c r="A2868" s="32" t="str">
        <f>IF(ISBLANK('Step 1.1 Raw Power Data'!A2868),"-",'Step 1.1 Raw Power Data'!A2868)</f>
        <v>-</v>
      </c>
      <c r="B2868" t="str">
        <f>IF(ISBLANK('Step 1.1 Raw Power Data'!B2868),"-",'Step 1.1 Raw Power Data'!B2868)</f>
        <v>-</v>
      </c>
      <c r="C2868" t="e">
        <f>VLOOKUP(A2868,'Step 1.2 Raw OAT Data'!$A:$B,2)</f>
        <v>#N/A</v>
      </c>
    </row>
    <row r="2869" spans="1:3" x14ac:dyDescent="0.25">
      <c r="A2869" s="32" t="str">
        <f>IF(ISBLANK('Step 1.1 Raw Power Data'!A2869),"-",'Step 1.1 Raw Power Data'!A2869)</f>
        <v>-</v>
      </c>
      <c r="B2869" t="str">
        <f>IF(ISBLANK('Step 1.1 Raw Power Data'!B2869),"-",'Step 1.1 Raw Power Data'!B2869)</f>
        <v>-</v>
      </c>
      <c r="C2869" t="e">
        <f>VLOOKUP(A2869,'Step 1.2 Raw OAT Data'!$A:$B,2)</f>
        <v>#N/A</v>
      </c>
    </row>
    <row r="2870" spans="1:3" x14ac:dyDescent="0.25">
      <c r="A2870" s="32" t="str">
        <f>IF(ISBLANK('Step 1.1 Raw Power Data'!A2870),"-",'Step 1.1 Raw Power Data'!A2870)</f>
        <v>-</v>
      </c>
      <c r="B2870" t="str">
        <f>IF(ISBLANK('Step 1.1 Raw Power Data'!B2870),"-",'Step 1.1 Raw Power Data'!B2870)</f>
        <v>-</v>
      </c>
      <c r="C2870" t="e">
        <f>VLOOKUP(A2870,'Step 1.2 Raw OAT Data'!$A:$B,2)</f>
        <v>#N/A</v>
      </c>
    </row>
    <row r="2871" spans="1:3" x14ac:dyDescent="0.25">
      <c r="A2871" s="32" t="str">
        <f>IF(ISBLANK('Step 1.1 Raw Power Data'!A2871),"-",'Step 1.1 Raw Power Data'!A2871)</f>
        <v>-</v>
      </c>
      <c r="B2871" t="str">
        <f>IF(ISBLANK('Step 1.1 Raw Power Data'!B2871),"-",'Step 1.1 Raw Power Data'!B2871)</f>
        <v>-</v>
      </c>
      <c r="C2871" t="e">
        <f>VLOOKUP(A2871,'Step 1.2 Raw OAT Data'!$A:$B,2)</f>
        <v>#N/A</v>
      </c>
    </row>
    <row r="2872" spans="1:3" x14ac:dyDescent="0.25">
      <c r="A2872" s="32" t="str">
        <f>IF(ISBLANK('Step 1.1 Raw Power Data'!A2872),"-",'Step 1.1 Raw Power Data'!A2872)</f>
        <v>-</v>
      </c>
      <c r="B2872" t="str">
        <f>IF(ISBLANK('Step 1.1 Raw Power Data'!B2872),"-",'Step 1.1 Raw Power Data'!B2872)</f>
        <v>-</v>
      </c>
      <c r="C2872" t="e">
        <f>VLOOKUP(A2872,'Step 1.2 Raw OAT Data'!$A:$B,2)</f>
        <v>#N/A</v>
      </c>
    </row>
    <row r="2873" spans="1:3" x14ac:dyDescent="0.25">
      <c r="A2873" s="32" t="str">
        <f>IF(ISBLANK('Step 1.1 Raw Power Data'!A2873),"-",'Step 1.1 Raw Power Data'!A2873)</f>
        <v>-</v>
      </c>
      <c r="B2873" t="str">
        <f>IF(ISBLANK('Step 1.1 Raw Power Data'!B2873),"-",'Step 1.1 Raw Power Data'!B2873)</f>
        <v>-</v>
      </c>
      <c r="C2873" t="e">
        <f>VLOOKUP(A2873,'Step 1.2 Raw OAT Data'!$A:$B,2)</f>
        <v>#N/A</v>
      </c>
    </row>
    <row r="2874" spans="1:3" x14ac:dyDescent="0.25">
      <c r="A2874" s="32" t="str">
        <f>IF(ISBLANK('Step 1.1 Raw Power Data'!A2874),"-",'Step 1.1 Raw Power Data'!A2874)</f>
        <v>-</v>
      </c>
      <c r="B2874" t="str">
        <f>IF(ISBLANK('Step 1.1 Raw Power Data'!B2874),"-",'Step 1.1 Raw Power Data'!B2874)</f>
        <v>-</v>
      </c>
      <c r="C2874" t="e">
        <f>VLOOKUP(A2874,'Step 1.2 Raw OAT Data'!$A:$B,2)</f>
        <v>#N/A</v>
      </c>
    </row>
    <row r="2875" spans="1:3" x14ac:dyDescent="0.25">
      <c r="A2875" s="32" t="str">
        <f>IF(ISBLANK('Step 1.1 Raw Power Data'!A2875),"-",'Step 1.1 Raw Power Data'!A2875)</f>
        <v>-</v>
      </c>
      <c r="B2875" t="str">
        <f>IF(ISBLANK('Step 1.1 Raw Power Data'!B2875),"-",'Step 1.1 Raw Power Data'!B2875)</f>
        <v>-</v>
      </c>
      <c r="C2875" t="e">
        <f>VLOOKUP(A2875,'Step 1.2 Raw OAT Data'!$A:$B,2)</f>
        <v>#N/A</v>
      </c>
    </row>
    <row r="2876" spans="1:3" x14ac:dyDescent="0.25">
      <c r="A2876" s="32" t="str">
        <f>IF(ISBLANK('Step 1.1 Raw Power Data'!A2876),"-",'Step 1.1 Raw Power Data'!A2876)</f>
        <v>-</v>
      </c>
      <c r="B2876" t="str">
        <f>IF(ISBLANK('Step 1.1 Raw Power Data'!B2876),"-",'Step 1.1 Raw Power Data'!B2876)</f>
        <v>-</v>
      </c>
      <c r="C2876" t="e">
        <f>VLOOKUP(A2876,'Step 1.2 Raw OAT Data'!$A:$B,2)</f>
        <v>#N/A</v>
      </c>
    </row>
    <row r="2877" spans="1:3" x14ac:dyDescent="0.25">
      <c r="A2877" s="32" t="str">
        <f>IF(ISBLANK('Step 1.1 Raw Power Data'!A2877),"-",'Step 1.1 Raw Power Data'!A2877)</f>
        <v>-</v>
      </c>
      <c r="B2877" t="str">
        <f>IF(ISBLANK('Step 1.1 Raw Power Data'!B2877),"-",'Step 1.1 Raw Power Data'!B2877)</f>
        <v>-</v>
      </c>
      <c r="C2877" t="e">
        <f>VLOOKUP(A2877,'Step 1.2 Raw OAT Data'!$A:$B,2)</f>
        <v>#N/A</v>
      </c>
    </row>
    <row r="2878" spans="1:3" x14ac:dyDescent="0.25">
      <c r="A2878" s="32" t="str">
        <f>IF(ISBLANK('Step 1.1 Raw Power Data'!A2878),"-",'Step 1.1 Raw Power Data'!A2878)</f>
        <v>-</v>
      </c>
      <c r="B2878" t="str">
        <f>IF(ISBLANK('Step 1.1 Raw Power Data'!B2878),"-",'Step 1.1 Raw Power Data'!B2878)</f>
        <v>-</v>
      </c>
      <c r="C2878" t="e">
        <f>VLOOKUP(A2878,'Step 1.2 Raw OAT Data'!$A:$B,2)</f>
        <v>#N/A</v>
      </c>
    </row>
    <row r="2879" spans="1:3" x14ac:dyDescent="0.25">
      <c r="A2879" s="32" t="str">
        <f>IF(ISBLANK('Step 1.1 Raw Power Data'!A2879),"-",'Step 1.1 Raw Power Data'!A2879)</f>
        <v>-</v>
      </c>
      <c r="B2879" t="str">
        <f>IF(ISBLANK('Step 1.1 Raw Power Data'!B2879),"-",'Step 1.1 Raw Power Data'!B2879)</f>
        <v>-</v>
      </c>
      <c r="C2879" t="e">
        <f>VLOOKUP(A2879,'Step 1.2 Raw OAT Data'!$A:$B,2)</f>
        <v>#N/A</v>
      </c>
    </row>
    <row r="2880" spans="1:3" x14ac:dyDescent="0.25">
      <c r="A2880" s="32" t="str">
        <f>IF(ISBLANK('Step 1.1 Raw Power Data'!A2880),"-",'Step 1.1 Raw Power Data'!A2880)</f>
        <v>-</v>
      </c>
      <c r="B2880" t="str">
        <f>IF(ISBLANK('Step 1.1 Raw Power Data'!B2880),"-",'Step 1.1 Raw Power Data'!B2880)</f>
        <v>-</v>
      </c>
      <c r="C2880" t="e">
        <f>VLOOKUP(A2880,'Step 1.2 Raw OAT Data'!$A:$B,2)</f>
        <v>#N/A</v>
      </c>
    </row>
    <row r="2881" spans="1:3" x14ac:dyDescent="0.25">
      <c r="A2881" s="32" t="str">
        <f>IF(ISBLANK('Step 1.1 Raw Power Data'!A2881),"-",'Step 1.1 Raw Power Data'!A2881)</f>
        <v>-</v>
      </c>
      <c r="B2881" t="str">
        <f>IF(ISBLANK('Step 1.1 Raw Power Data'!B2881),"-",'Step 1.1 Raw Power Data'!B2881)</f>
        <v>-</v>
      </c>
      <c r="C2881" t="e">
        <f>VLOOKUP(A2881,'Step 1.2 Raw OAT Data'!$A:$B,2)</f>
        <v>#N/A</v>
      </c>
    </row>
    <row r="2882" spans="1:3" x14ac:dyDescent="0.25">
      <c r="A2882" s="32" t="str">
        <f>IF(ISBLANK('Step 1.1 Raw Power Data'!A2882),"-",'Step 1.1 Raw Power Data'!A2882)</f>
        <v>-</v>
      </c>
      <c r="B2882" t="str">
        <f>IF(ISBLANK('Step 1.1 Raw Power Data'!B2882),"-",'Step 1.1 Raw Power Data'!B2882)</f>
        <v>-</v>
      </c>
      <c r="C2882" t="e">
        <f>VLOOKUP(A2882,'Step 1.2 Raw OAT Data'!$A:$B,2)</f>
        <v>#N/A</v>
      </c>
    </row>
    <row r="2883" spans="1:3" x14ac:dyDescent="0.25">
      <c r="A2883" s="32" t="str">
        <f>IF(ISBLANK('Step 1.1 Raw Power Data'!A2883),"-",'Step 1.1 Raw Power Data'!A2883)</f>
        <v>-</v>
      </c>
      <c r="B2883" t="str">
        <f>IF(ISBLANK('Step 1.1 Raw Power Data'!B2883),"-",'Step 1.1 Raw Power Data'!B2883)</f>
        <v>-</v>
      </c>
      <c r="C2883" t="e">
        <f>VLOOKUP(A2883,'Step 1.2 Raw OAT Data'!$A:$B,2)</f>
        <v>#N/A</v>
      </c>
    </row>
    <row r="2884" spans="1:3" x14ac:dyDescent="0.25">
      <c r="A2884" s="32" t="str">
        <f>IF(ISBLANK('Step 1.1 Raw Power Data'!A2884),"-",'Step 1.1 Raw Power Data'!A2884)</f>
        <v>-</v>
      </c>
      <c r="B2884" t="str">
        <f>IF(ISBLANK('Step 1.1 Raw Power Data'!B2884),"-",'Step 1.1 Raw Power Data'!B2884)</f>
        <v>-</v>
      </c>
      <c r="C2884" t="e">
        <f>VLOOKUP(A2884,'Step 1.2 Raw OAT Data'!$A:$B,2)</f>
        <v>#N/A</v>
      </c>
    </row>
    <row r="2885" spans="1:3" x14ac:dyDescent="0.25">
      <c r="A2885" s="32" t="str">
        <f>IF(ISBLANK('Step 1.1 Raw Power Data'!A2885),"-",'Step 1.1 Raw Power Data'!A2885)</f>
        <v>-</v>
      </c>
      <c r="B2885" t="str">
        <f>IF(ISBLANK('Step 1.1 Raw Power Data'!B2885),"-",'Step 1.1 Raw Power Data'!B2885)</f>
        <v>-</v>
      </c>
      <c r="C2885" t="e">
        <f>VLOOKUP(A2885,'Step 1.2 Raw OAT Data'!$A:$B,2)</f>
        <v>#N/A</v>
      </c>
    </row>
    <row r="2886" spans="1:3" x14ac:dyDescent="0.25">
      <c r="A2886" s="32" t="str">
        <f>IF(ISBLANK('Step 1.1 Raw Power Data'!A2886),"-",'Step 1.1 Raw Power Data'!A2886)</f>
        <v>-</v>
      </c>
      <c r="B2886" t="str">
        <f>IF(ISBLANK('Step 1.1 Raw Power Data'!B2886),"-",'Step 1.1 Raw Power Data'!B2886)</f>
        <v>-</v>
      </c>
      <c r="C2886" t="e">
        <f>VLOOKUP(A2886,'Step 1.2 Raw OAT Data'!$A:$B,2)</f>
        <v>#N/A</v>
      </c>
    </row>
    <row r="2887" spans="1:3" x14ac:dyDescent="0.25">
      <c r="A2887" s="32" t="str">
        <f>IF(ISBLANK('Step 1.1 Raw Power Data'!A2887),"-",'Step 1.1 Raw Power Data'!A2887)</f>
        <v>-</v>
      </c>
      <c r="B2887" t="str">
        <f>IF(ISBLANK('Step 1.1 Raw Power Data'!B2887),"-",'Step 1.1 Raw Power Data'!B2887)</f>
        <v>-</v>
      </c>
      <c r="C2887" t="e">
        <f>VLOOKUP(A2887,'Step 1.2 Raw OAT Data'!$A:$B,2)</f>
        <v>#N/A</v>
      </c>
    </row>
    <row r="2888" spans="1:3" x14ac:dyDescent="0.25">
      <c r="A2888" s="32" t="str">
        <f>IF(ISBLANK('Step 1.1 Raw Power Data'!A2888),"-",'Step 1.1 Raw Power Data'!A2888)</f>
        <v>-</v>
      </c>
      <c r="B2888" t="str">
        <f>IF(ISBLANK('Step 1.1 Raw Power Data'!B2888),"-",'Step 1.1 Raw Power Data'!B2888)</f>
        <v>-</v>
      </c>
      <c r="C2888" t="e">
        <f>VLOOKUP(A2888,'Step 1.2 Raw OAT Data'!$A:$B,2)</f>
        <v>#N/A</v>
      </c>
    </row>
    <row r="2889" spans="1:3" x14ac:dyDescent="0.25">
      <c r="A2889" s="32" t="str">
        <f>IF(ISBLANK('Step 1.1 Raw Power Data'!A2889),"-",'Step 1.1 Raw Power Data'!A2889)</f>
        <v>-</v>
      </c>
      <c r="B2889" t="str">
        <f>IF(ISBLANK('Step 1.1 Raw Power Data'!B2889),"-",'Step 1.1 Raw Power Data'!B2889)</f>
        <v>-</v>
      </c>
      <c r="C2889" t="e">
        <f>VLOOKUP(A2889,'Step 1.2 Raw OAT Data'!$A:$B,2)</f>
        <v>#N/A</v>
      </c>
    </row>
    <row r="2890" spans="1:3" x14ac:dyDescent="0.25">
      <c r="A2890" s="32" t="str">
        <f>IF(ISBLANK('Step 1.1 Raw Power Data'!A2890),"-",'Step 1.1 Raw Power Data'!A2890)</f>
        <v>-</v>
      </c>
      <c r="B2890" t="str">
        <f>IF(ISBLANK('Step 1.1 Raw Power Data'!B2890),"-",'Step 1.1 Raw Power Data'!B2890)</f>
        <v>-</v>
      </c>
      <c r="C2890" t="e">
        <f>VLOOKUP(A2890,'Step 1.2 Raw OAT Data'!$A:$B,2)</f>
        <v>#N/A</v>
      </c>
    </row>
    <row r="2891" spans="1:3" x14ac:dyDescent="0.25">
      <c r="A2891" s="32" t="str">
        <f>IF(ISBLANK('Step 1.1 Raw Power Data'!A2891),"-",'Step 1.1 Raw Power Data'!A2891)</f>
        <v>-</v>
      </c>
      <c r="B2891" t="str">
        <f>IF(ISBLANK('Step 1.1 Raw Power Data'!B2891),"-",'Step 1.1 Raw Power Data'!B2891)</f>
        <v>-</v>
      </c>
      <c r="C2891" t="e">
        <f>VLOOKUP(A2891,'Step 1.2 Raw OAT Data'!$A:$B,2)</f>
        <v>#N/A</v>
      </c>
    </row>
    <row r="2892" spans="1:3" x14ac:dyDescent="0.25">
      <c r="A2892" s="32" t="str">
        <f>IF(ISBLANK('Step 1.1 Raw Power Data'!A2892),"-",'Step 1.1 Raw Power Data'!A2892)</f>
        <v>-</v>
      </c>
      <c r="B2892" t="str">
        <f>IF(ISBLANK('Step 1.1 Raw Power Data'!B2892),"-",'Step 1.1 Raw Power Data'!B2892)</f>
        <v>-</v>
      </c>
      <c r="C2892" t="e">
        <f>VLOOKUP(A2892,'Step 1.2 Raw OAT Data'!$A:$B,2)</f>
        <v>#N/A</v>
      </c>
    </row>
    <row r="2893" spans="1:3" x14ac:dyDescent="0.25">
      <c r="A2893" s="32" t="str">
        <f>IF(ISBLANK('Step 1.1 Raw Power Data'!A2893),"-",'Step 1.1 Raw Power Data'!A2893)</f>
        <v>-</v>
      </c>
      <c r="B2893" t="str">
        <f>IF(ISBLANK('Step 1.1 Raw Power Data'!B2893),"-",'Step 1.1 Raw Power Data'!B2893)</f>
        <v>-</v>
      </c>
      <c r="C2893" t="e">
        <f>VLOOKUP(A2893,'Step 1.2 Raw OAT Data'!$A:$B,2)</f>
        <v>#N/A</v>
      </c>
    </row>
    <row r="2894" spans="1:3" x14ac:dyDescent="0.25">
      <c r="A2894" s="32" t="str">
        <f>IF(ISBLANK('Step 1.1 Raw Power Data'!A2894),"-",'Step 1.1 Raw Power Data'!A2894)</f>
        <v>-</v>
      </c>
      <c r="B2894" t="str">
        <f>IF(ISBLANK('Step 1.1 Raw Power Data'!B2894),"-",'Step 1.1 Raw Power Data'!B2894)</f>
        <v>-</v>
      </c>
      <c r="C2894" t="e">
        <f>VLOOKUP(A2894,'Step 1.2 Raw OAT Data'!$A:$B,2)</f>
        <v>#N/A</v>
      </c>
    </row>
    <row r="2895" spans="1:3" x14ac:dyDescent="0.25">
      <c r="A2895" s="32" t="str">
        <f>IF(ISBLANK('Step 1.1 Raw Power Data'!A2895),"-",'Step 1.1 Raw Power Data'!A2895)</f>
        <v>-</v>
      </c>
      <c r="B2895" t="str">
        <f>IF(ISBLANK('Step 1.1 Raw Power Data'!B2895),"-",'Step 1.1 Raw Power Data'!B2895)</f>
        <v>-</v>
      </c>
      <c r="C2895" t="e">
        <f>VLOOKUP(A2895,'Step 1.2 Raw OAT Data'!$A:$B,2)</f>
        <v>#N/A</v>
      </c>
    </row>
    <row r="2896" spans="1:3" x14ac:dyDescent="0.25">
      <c r="A2896" s="32" t="str">
        <f>IF(ISBLANK('Step 1.1 Raw Power Data'!A2896),"-",'Step 1.1 Raw Power Data'!A2896)</f>
        <v>-</v>
      </c>
      <c r="B2896" t="str">
        <f>IF(ISBLANK('Step 1.1 Raw Power Data'!B2896),"-",'Step 1.1 Raw Power Data'!B2896)</f>
        <v>-</v>
      </c>
      <c r="C2896" t="e">
        <f>VLOOKUP(A2896,'Step 1.2 Raw OAT Data'!$A:$B,2)</f>
        <v>#N/A</v>
      </c>
    </row>
    <row r="2897" spans="1:3" x14ac:dyDescent="0.25">
      <c r="A2897" s="32" t="str">
        <f>IF(ISBLANK('Step 1.1 Raw Power Data'!A2897),"-",'Step 1.1 Raw Power Data'!A2897)</f>
        <v>-</v>
      </c>
      <c r="B2897" t="str">
        <f>IF(ISBLANK('Step 1.1 Raw Power Data'!B2897),"-",'Step 1.1 Raw Power Data'!B2897)</f>
        <v>-</v>
      </c>
      <c r="C2897" t="e">
        <f>VLOOKUP(A2897,'Step 1.2 Raw OAT Data'!$A:$B,2)</f>
        <v>#N/A</v>
      </c>
    </row>
    <row r="2898" spans="1:3" x14ac:dyDescent="0.25">
      <c r="A2898" s="32" t="str">
        <f>IF(ISBLANK('Step 1.1 Raw Power Data'!A2898),"-",'Step 1.1 Raw Power Data'!A2898)</f>
        <v>-</v>
      </c>
      <c r="B2898" t="str">
        <f>IF(ISBLANK('Step 1.1 Raw Power Data'!B2898),"-",'Step 1.1 Raw Power Data'!B2898)</f>
        <v>-</v>
      </c>
      <c r="C2898" t="e">
        <f>VLOOKUP(A2898,'Step 1.2 Raw OAT Data'!$A:$B,2)</f>
        <v>#N/A</v>
      </c>
    </row>
    <row r="2899" spans="1:3" x14ac:dyDescent="0.25">
      <c r="A2899" s="32" t="str">
        <f>IF(ISBLANK('Step 1.1 Raw Power Data'!A2899),"-",'Step 1.1 Raw Power Data'!A2899)</f>
        <v>-</v>
      </c>
      <c r="B2899" t="str">
        <f>IF(ISBLANK('Step 1.1 Raw Power Data'!B2899),"-",'Step 1.1 Raw Power Data'!B2899)</f>
        <v>-</v>
      </c>
      <c r="C2899" t="e">
        <f>VLOOKUP(A2899,'Step 1.2 Raw OAT Data'!$A:$B,2)</f>
        <v>#N/A</v>
      </c>
    </row>
    <row r="2900" spans="1:3" x14ac:dyDescent="0.25">
      <c r="A2900" s="32" t="str">
        <f>IF(ISBLANK('Step 1.1 Raw Power Data'!A2900),"-",'Step 1.1 Raw Power Data'!A2900)</f>
        <v>-</v>
      </c>
      <c r="B2900" t="str">
        <f>IF(ISBLANK('Step 1.1 Raw Power Data'!B2900),"-",'Step 1.1 Raw Power Data'!B2900)</f>
        <v>-</v>
      </c>
      <c r="C2900" t="e">
        <f>VLOOKUP(A2900,'Step 1.2 Raw OAT Data'!$A:$B,2)</f>
        <v>#N/A</v>
      </c>
    </row>
    <row r="2901" spans="1:3" x14ac:dyDescent="0.25">
      <c r="A2901" s="32" t="str">
        <f>IF(ISBLANK('Step 1.1 Raw Power Data'!A2901),"-",'Step 1.1 Raw Power Data'!A2901)</f>
        <v>-</v>
      </c>
      <c r="B2901" t="str">
        <f>IF(ISBLANK('Step 1.1 Raw Power Data'!B2901),"-",'Step 1.1 Raw Power Data'!B2901)</f>
        <v>-</v>
      </c>
      <c r="C2901" t="e">
        <f>VLOOKUP(A2901,'Step 1.2 Raw OAT Data'!$A:$B,2)</f>
        <v>#N/A</v>
      </c>
    </row>
    <row r="2902" spans="1:3" x14ac:dyDescent="0.25">
      <c r="A2902" s="32" t="str">
        <f>IF(ISBLANK('Step 1.1 Raw Power Data'!A2902),"-",'Step 1.1 Raw Power Data'!A2902)</f>
        <v>-</v>
      </c>
      <c r="B2902" t="str">
        <f>IF(ISBLANK('Step 1.1 Raw Power Data'!B2902),"-",'Step 1.1 Raw Power Data'!B2902)</f>
        <v>-</v>
      </c>
      <c r="C2902" t="e">
        <f>VLOOKUP(A2902,'Step 1.2 Raw OAT Data'!$A:$B,2)</f>
        <v>#N/A</v>
      </c>
    </row>
    <row r="2903" spans="1:3" x14ac:dyDescent="0.25">
      <c r="A2903" s="32" t="str">
        <f>IF(ISBLANK('Step 1.1 Raw Power Data'!A2903),"-",'Step 1.1 Raw Power Data'!A2903)</f>
        <v>-</v>
      </c>
      <c r="B2903" t="str">
        <f>IF(ISBLANK('Step 1.1 Raw Power Data'!B2903),"-",'Step 1.1 Raw Power Data'!B2903)</f>
        <v>-</v>
      </c>
      <c r="C2903" t="e">
        <f>VLOOKUP(A2903,'Step 1.2 Raw OAT Data'!$A:$B,2)</f>
        <v>#N/A</v>
      </c>
    </row>
    <row r="2904" spans="1:3" x14ac:dyDescent="0.25">
      <c r="A2904" s="32" t="str">
        <f>IF(ISBLANK('Step 1.1 Raw Power Data'!A2904),"-",'Step 1.1 Raw Power Data'!A2904)</f>
        <v>-</v>
      </c>
      <c r="B2904" t="str">
        <f>IF(ISBLANK('Step 1.1 Raw Power Data'!B2904),"-",'Step 1.1 Raw Power Data'!B2904)</f>
        <v>-</v>
      </c>
      <c r="C2904" t="e">
        <f>VLOOKUP(A2904,'Step 1.2 Raw OAT Data'!$A:$B,2)</f>
        <v>#N/A</v>
      </c>
    </row>
    <row r="2905" spans="1:3" x14ac:dyDescent="0.25">
      <c r="A2905" s="32" t="str">
        <f>IF(ISBLANK('Step 1.1 Raw Power Data'!A2905),"-",'Step 1.1 Raw Power Data'!A2905)</f>
        <v>-</v>
      </c>
      <c r="B2905" t="str">
        <f>IF(ISBLANK('Step 1.1 Raw Power Data'!B2905),"-",'Step 1.1 Raw Power Data'!B2905)</f>
        <v>-</v>
      </c>
      <c r="C2905" t="e">
        <f>VLOOKUP(A2905,'Step 1.2 Raw OAT Data'!$A:$B,2)</f>
        <v>#N/A</v>
      </c>
    </row>
    <row r="2906" spans="1:3" x14ac:dyDescent="0.25">
      <c r="A2906" s="32" t="str">
        <f>IF(ISBLANK('Step 1.1 Raw Power Data'!A2906),"-",'Step 1.1 Raw Power Data'!A2906)</f>
        <v>-</v>
      </c>
      <c r="B2906" t="str">
        <f>IF(ISBLANK('Step 1.1 Raw Power Data'!B2906),"-",'Step 1.1 Raw Power Data'!B2906)</f>
        <v>-</v>
      </c>
      <c r="C2906" t="e">
        <f>VLOOKUP(A2906,'Step 1.2 Raw OAT Data'!$A:$B,2)</f>
        <v>#N/A</v>
      </c>
    </row>
    <row r="2907" spans="1:3" x14ac:dyDescent="0.25">
      <c r="A2907" s="32" t="str">
        <f>IF(ISBLANK('Step 1.1 Raw Power Data'!A2907),"-",'Step 1.1 Raw Power Data'!A2907)</f>
        <v>-</v>
      </c>
      <c r="B2907" t="str">
        <f>IF(ISBLANK('Step 1.1 Raw Power Data'!B2907),"-",'Step 1.1 Raw Power Data'!B2907)</f>
        <v>-</v>
      </c>
      <c r="C2907" t="e">
        <f>VLOOKUP(A2907,'Step 1.2 Raw OAT Data'!$A:$B,2)</f>
        <v>#N/A</v>
      </c>
    </row>
    <row r="2908" spans="1:3" x14ac:dyDescent="0.25">
      <c r="A2908" s="32" t="str">
        <f>IF(ISBLANK('Step 1.1 Raw Power Data'!A2908),"-",'Step 1.1 Raw Power Data'!A2908)</f>
        <v>-</v>
      </c>
      <c r="B2908" t="str">
        <f>IF(ISBLANK('Step 1.1 Raw Power Data'!B2908),"-",'Step 1.1 Raw Power Data'!B2908)</f>
        <v>-</v>
      </c>
      <c r="C2908" t="e">
        <f>VLOOKUP(A2908,'Step 1.2 Raw OAT Data'!$A:$B,2)</f>
        <v>#N/A</v>
      </c>
    </row>
    <row r="2909" spans="1:3" x14ac:dyDescent="0.25">
      <c r="A2909" s="32" t="str">
        <f>IF(ISBLANK('Step 1.1 Raw Power Data'!A2909),"-",'Step 1.1 Raw Power Data'!A2909)</f>
        <v>-</v>
      </c>
      <c r="B2909" t="str">
        <f>IF(ISBLANK('Step 1.1 Raw Power Data'!B2909),"-",'Step 1.1 Raw Power Data'!B2909)</f>
        <v>-</v>
      </c>
      <c r="C2909" t="e">
        <f>VLOOKUP(A2909,'Step 1.2 Raw OAT Data'!$A:$B,2)</f>
        <v>#N/A</v>
      </c>
    </row>
    <row r="2910" spans="1:3" x14ac:dyDescent="0.25">
      <c r="A2910" s="32" t="str">
        <f>IF(ISBLANK('Step 1.1 Raw Power Data'!A2910),"-",'Step 1.1 Raw Power Data'!A2910)</f>
        <v>-</v>
      </c>
      <c r="B2910" t="str">
        <f>IF(ISBLANK('Step 1.1 Raw Power Data'!B2910),"-",'Step 1.1 Raw Power Data'!B2910)</f>
        <v>-</v>
      </c>
      <c r="C2910" t="e">
        <f>VLOOKUP(A2910,'Step 1.2 Raw OAT Data'!$A:$B,2)</f>
        <v>#N/A</v>
      </c>
    </row>
    <row r="2911" spans="1:3" x14ac:dyDescent="0.25">
      <c r="A2911" s="32" t="str">
        <f>IF(ISBLANK('Step 1.1 Raw Power Data'!A2911),"-",'Step 1.1 Raw Power Data'!A2911)</f>
        <v>-</v>
      </c>
      <c r="B2911" t="str">
        <f>IF(ISBLANK('Step 1.1 Raw Power Data'!B2911),"-",'Step 1.1 Raw Power Data'!B2911)</f>
        <v>-</v>
      </c>
      <c r="C2911" t="e">
        <f>VLOOKUP(A2911,'Step 1.2 Raw OAT Data'!$A:$B,2)</f>
        <v>#N/A</v>
      </c>
    </row>
    <row r="2912" spans="1:3" x14ac:dyDescent="0.25">
      <c r="A2912" s="32" t="str">
        <f>IF(ISBLANK('Step 1.1 Raw Power Data'!A2912),"-",'Step 1.1 Raw Power Data'!A2912)</f>
        <v>-</v>
      </c>
      <c r="B2912" t="str">
        <f>IF(ISBLANK('Step 1.1 Raw Power Data'!B2912),"-",'Step 1.1 Raw Power Data'!B2912)</f>
        <v>-</v>
      </c>
      <c r="C2912" t="e">
        <f>VLOOKUP(A2912,'Step 1.2 Raw OAT Data'!$A:$B,2)</f>
        <v>#N/A</v>
      </c>
    </row>
    <row r="2913" spans="1:3" x14ac:dyDescent="0.25">
      <c r="A2913" s="32" t="str">
        <f>IF(ISBLANK('Step 1.1 Raw Power Data'!A2913),"-",'Step 1.1 Raw Power Data'!A2913)</f>
        <v>-</v>
      </c>
      <c r="B2913" t="str">
        <f>IF(ISBLANK('Step 1.1 Raw Power Data'!B2913),"-",'Step 1.1 Raw Power Data'!B2913)</f>
        <v>-</v>
      </c>
      <c r="C2913" t="e">
        <f>VLOOKUP(A2913,'Step 1.2 Raw OAT Data'!$A:$B,2)</f>
        <v>#N/A</v>
      </c>
    </row>
    <row r="2914" spans="1:3" x14ac:dyDescent="0.25">
      <c r="A2914" s="32" t="str">
        <f>IF(ISBLANK('Step 1.1 Raw Power Data'!A2914),"-",'Step 1.1 Raw Power Data'!A2914)</f>
        <v>-</v>
      </c>
      <c r="B2914" t="str">
        <f>IF(ISBLANK('Step 1.1 Raw Power Data'!B2914),"-",'Step 1.1 Raw Power Data'!B2914)</f>
        <v>-</v>
      </c>
      <c r="C2914" t="e">
        <f>VLOOKUP(A2914,'Step 1.2 Raw OAT Data'!$A:$B,2)</f>
        <v>#N/A</v>
      </c>
    </row>
    <row r="2915" spans="1:3" x14ac:dyDescent="0.25">
      <c r="A2915" s="32" t="str">
        <f>IF(ISBLANK('Step 1.1 Raw Power Data'!A2915),"-",'Step 1.1 Raw Power Data'!A2915)</f>
        <v>-</v>
      </c>
      <c r="B2915" t="str">
        <f>IF(ISBLANK('Step 1.1 Raw Power Data'!B2915),"-",'Step 1.1 Raw Power Data'!B2915)</f>
        <v>-</v>
      </c>
      <c r="C2915" t="e">
        <f>VLOOKUP(A2915,'Step 1.2 Raw OAT Data'!$A:$B,2)</f>
        <v>#N/A</v>
      </c>
    </row>
    <row r="2916" spans="1:3" x14ac:dyDescent="0.25">
      <c r="A2916" s="32" t="str">
        <f>IF(ISBLANK('Step 1.1 Raw Power Data'!A2916),"-",'Step 1.1 Raw Power Data'!A2916)</f>
        <v>-</v>
      </c>
      <c r="B2916" t="str">
        <f>IF(ISBLANK('Step 1.1 Raw Power Data'!B2916),"-",'Step 1.1 Raw Power Data'!B2916)</f>
        <v>-</v>
      </c>
      <c r="C2916" t="e">
        <f>VLOOKUP(A2916,'Step 1.2 Raw OAT Data'!$A:$B,2)</f>
        <v>#N/A</v>
      </c>
    </row>
    <row r="2917" spans="1:3" x14ac:dyDescent="0.25">
      <c r="A2917" s="32" t="str">
        <f>IF(ISBLANK('Step 1.1 Raw Power Data'!A2917),"-",'Step 1.1 Raw Power Data'!A2917)</f>
        <v>-</v>
      </c>
      <c r="B2917" t="str">
        <f>IF(ISBLANK('Step 1.1 Raw Power Data'!B2917),"-",'Step 1.1 Raw Power Data'!B2917)</f>
        <v>-</v>
      </c>
      <c r="C2917" t="e">
        <f>VLOOKUP(A2917,'Step 1.2 Raw OAT Data'!$A:$B,2)</f>
        <v>#N/A</v>
      </c>
    </row>
    <row r="2918" spans="1:3" x14ac:dyDescent="0.25">
      <c r="A2918" s="32" t="str">
        <f>IF(ISBLANK('Step 1.1 Raw Power Data'!A2918),"-",'Step 1.1 Raw Power Data'!A2918)</f>
        <v>-</v>
      </c>
      <c r="B2918" t="str">
        <f>IF(ISBLANK('Step 1.1 Raw Power Data'!B2918),"-",'Step 1.1 Raw Power Data'!B2918)</f>
        <v>-</v>
      </c>
      <c r="C2918" t="e">
        <f>VLOOKUP(A2918,'Step 1.2 Raw OAT Data'!$A:$B,2)</f>
        <v>#N/A</v>
      </c>
    </row>
    <row r="2919" spans="1:3" x14ac:dyDescent="0.25">
      <c r="A2919" s="32" t="str">
        <f>IF(ISBLANK('Step 1.1 Raw Power Data'!A2919),"-",'Step 1.1 Raw Power Data'!A2919)</f>
        <v>-</v>
      </c>
      <c r="B2919" t="str">
        <f>IF(ISBLANK('Step 1.1 Raw Power Data'!B2919),"-",'Step 1.1 Raw Power Data'!B2919)</f>
        <v>-</v>
      </c>
      <c r="C2919" t="e">
        <f>VLOOKUP(A2919,'Step 1.2 Raw OAT Data'!$A:$B,2)</f>
        <v>#N/A</v>
      </c>
    </row>
    <row r="2920" spans="1:3" x14ac:dyDescent="0.25">
      <c r="A2920" s="32" t="str">
        <f>IF(ISBLANK('Step 1.1 Raw Power Data'!A2920),"-",'Step 1.1 Raw Power Data'!A2920)</f>
        <v>-</v>
      </c>
      <c r="B2920" t="str">
        <f>IF(ISBLANK('Step 1.1 Raw Power Data'!B2920),"-",'Step 1.1 Raw Power Data'!B2920)</f>
        <v>-</v>
      </c>
      <c r="C2920" t="e">
        <f>VLOOKUP(A2920,'Step 1.2 Raw OAT Data'!$A:$B,2)</f>
        <v>#N/A</v>
      </c>
    </row>
    <row r="2921" spans="1:3" x14ac:dyDescent="0.25">
      <c r="A2921" s="32" t="str">
        <f>IF(ISBLANK('Step 1.1 Raw Power Data'!A2921),"-",'Step 1.1 Raw Power Data'!A2921)</f>
        <v>-</v>
      </c>
      <c r="B2921" t="str">
        <f>IF(ISBLANK('Step 1.1 Raw Power Data'!B2921),"-",'Step 1.1 Raw Power Data'!B2921)</f>
        <v>-</v>
      </c>
      <c r="C2921" t="e">
        <f>VLOOKUP(A2921,'Step 1.2 Raw OAT Data'!$A:$B,2)</f>
        <v>#N/A</v>
      </c>
    </row>
    <row r="2922" spans="1:3" x14ac:dyDescent="0.25">
      <c r="A2922" s="32" t="str">
        <f>IF(ISBLANK('Step 1.1 Raw Power Data'!A2922),"-",'Step 1.1 Raw Power Data'!A2922)</f>
        <v>-</v>
      </c>
      <c r="B2922" t="str">
        <f>IF(ISBLANK('Step 1.1 Raw Power Data'!B2922),"-",'Step 1.1 Raw Power Data'!B2922)</f>
        <v>-</v>
      </c>
      <c r="C2922" t="e">
        <f>VLOOKUP(A2922,'Step 1.2 Raw OAT Data'!$A:$B,2)</f>
        <v>#N/A</v>
      </c>
    </row>
    <row r="2923" spans="1:3" x14ac:dyDescent="0.25">
      <c r="A2923" s="32" t="str">
        <f>IF(ISBLANK('Step 1.1 Raw Power Data'!A2923),"-",'Step 1.1 Raw Power Data'!A2923)</f>
        <v>-</v>
      </c>
      <c r="B2923" t="str">
        <f>IF(ISBLANK('Step 1.1 Raw Power Data'!B2923),"-",'Step 1.1 Raw Power Data'!B2923)</f>
        <v>-</v>
      </c>
      <c r="C2923" t="e">
        <f>VLOOKUP(A2923,'Step 1.2 Raw OAT Data'!$A:$B,2)</f>
        <v>#N/A</v>
      </c>
    </row>
    <row r="2924" spans="1:3" x14ac:dyDescent="0.25">
      <c r="A2924" s="32" t="str">
        <f>IF(ISBLANK('Step 1.1 Raw Power Data'!A2924),"-",'Step 1.1 Raw Power Data'!A2924)</f>
        <v>-</v>
      </c>
      <c r="B2924" t="str">
        <f>IF(ISBLANK('Step 1.1 Raw Power Data'!B2924),"-",'Step 1.1 Raw Power Data'!B2924)</f>
        <v>-</v>
      </c>
      <c r="C2924" t="e">
        <f>VLOOKUP(A2924,'Step 1.2 Raw OAT Data'!$A:$B,2)</f>
        <v>#N/A</v>
      </c>
    </row>
    <row r="2925" spans="1:3" x14ac:dyDescent="0.25">
      <c r="A2925" s="32" t="str">
        <f>IF(ISBLANK('Step 1.1 Raw Power Data'!A2925),"-",'Step 1.1 Raw Power Data'!A2925)</f>
        <v>-</v>
      </c>
      <c r="B2925" t="str">
        <f>IF(ISBLANK('Step 1.1 Raw Power Data'!B2925),"-",'Step 1.1 Raw Power Data'!B2925)</f>
        <v>-</v>
      </c>
      <c r="C2925" t="e">
        <f>VLOOKUP(A2925,'Step 1.2 Raw OAT Data'!$A:$B,2)</f>
        <v>#N/A</v>
      </c>
    </row>
    <row r="2926" spans="1:3" x14ac:dyDescent="0.25">
      <c r="A2926" s="32" t="str">
        <f>IF(ISBLANK('Step 1.1 Raw Power Data'!A2926),"-",'Step 1.1 Raw Power Data'!A2926)</f>
        <v>-</v>
      </c>
      <c r="B2926" t="str">
        <f>IF(ISBLANK('Step 1.1 Raw Power Data'!B2926),"-",'Step 1.1 Raw Power Data'!B2926)</f>
        <v>-</v>
      </c>
      <c r="C2926" t="e">
        <f>VLOOKUP(A2926,'Step 1.2 Raw OAT Data'!$A:$B,2)</f>
        <v>#N/A</v>
      </c>
    </row>
    <row r="2927" spans="1:3" x14ac:dyDescent="0.25">
      <c r="A2927" s="32" t="str">
        <f>IF(ISBLANK('Step 1.1 Raw Power Data'!A2927),"-",'Step 1.1 Raw Power Data'!A2927)</f>
        <v>-</v>
      </c>
      <c r="B2927" t="str">
        <f>IF(ISBLANK('Step 1.1 Raw Power Data'!B2927),"-",'Step 1.1 Raw Power Data'!B2927)</f>
        <v>-</v>
      </c>
      <c r="C2927" t="e">
        <f>VLOOKUP(A2927,'Step 1.2 Raw OAT Data'!$A:$B,2)</f>
        <v>#N/A</v>
      </c>
    </row>
    <row r="2928" spans="1:3" x14ac:dyDescent="0.25">
      <c r="A2928" s="32" t="str">
        <f>IF(ISBLANK('Step 1.1 Raw Power Data'!A2928),"-",'Step 1.1 Raw Power Data'!A2928)</f>
        <v>-</v>
      </c>
      <c r="B2928" t="str">
        <f>IF(ISBLANK('Step 1.1 Raw Power Data'!B2928),"-",'Step 1.1 Raw Power Data'!B2928)</f>
        <v>-</v>
      </c>
      <c r="C2928" t="e">
        <f>VLOOKUP(A2928,'Step 1.2 Raw OAT Data'!$A:$B,2)</f>
        <v>#N/A</v>
      </c>
    </row>
    <row r="2929" spans="1:3" x14ac:dyDescent="0.25">
      <c r="A2929" s="32" t="str">
        <f>IF(ISBLANK('Step 1.1 Raw Power Data'!A2929),"-",'Step 1.1 Raw Power Data'!A2929)</f>
        <v>-</v>
      </c>
      <c r="B2929" t="str">
        <f>IF(ISBLANK('Step 1.1 Raw Power Data'!B2929),"-",'Step 1.1 Raw Power Data'!B2929)</f>
        <v>-</v>
      </c>
      <c r="C2929" t="e">
        <f>VLOOKUP(A2929,'Step 1.2 Raw OAT Data'!$A:$B,2)</f>
        <v>#N/A</v>
      </c>
    </row>
    <row r="2930" spans="1:3" x14ac:dyDescent="0.25">
      <c r="A2930" s="32" t="str">
        <f>IF(ISBLANK('Step 1.1 Raw Power Data'!A2930),"-",'Step 1.1 Raw Power Data'!A2930)</f>
        <v>-</v>
      </c>
      <c r="B2930" t="str">
        <f>IF(ISBLANK('Step 1.1 Raw Power Data'!B2930),"-",'Step 1.1 Raw Power Data'!B2930)</f>
        <v>-</v>
      </c>
      <c r="C2930" t="e">
        <f>VLOOKUP(A2930,'Step 1.2 Raw OAT Data'!$A:$B,2)</f>
        <v>#N/A</v>
      </c>
    </row>
    <row r="2931" spans="1:3" x14ac:dyDescent="0.25">
      <c r="A2931" s="32" t="str">
        <f>IF(ISBLANK('Step 1.1 Raw Power Data'!A2931),"-",'Step 1.1 Raw Power Data'!A2931)</f>
        <v>-</v>
      </c>
      <c r="B2931" t="str">
        <f>IF(ISBLANK('Step 1.1 Raw Power Data'!B2931),"-",'Step 1.1 Raw Power Data'!B2931)</f>
        <v>-</v>
      </c>
      <c r="C2931" t="e">
        <f>VLOOKUP(A2931,'Step 1.2 Raw OAT Data'!$A:$B,2)</f>
        <v>#N/A</v>
      </c>
    </row>
    <row r="2932" spans="1:3" x14ac:dyDescent="0.25">
      <c r="A2932" s="32" t="str">
        <f>IF(ISBLANK('Step 1.1 Raw Power Data'!A2932),"-",'Step 1.1 Raw Power Data'!A2932)</f>
        <v>-</v>
      </c>
      <c r="B2932" t="str">
        <f>IF(ISBLANK('Step 1.1 Raw Power Data'!B2932),"-",'Step 1.1 Raw Power Data'!B2932)</f>
        <v>-</v>
      </c>
      <c r="C2932" t="e">
        <f>VLOOKUP(A2932,'Step 1.2 Raw OAT Data'!$A:$B,2)</f>
        <v>#N/A</v>
      </c>
    </row>
    <row r="2933" spans="1:3" x14ac:dyDescent="0.25">
      <c r="A2933" s="32" t="str">
        <f>IF(ISBLANK('Step 1.1 Raw Power Data'!A2933),"-",'Step 1.1 Raw Power Data'!A2933)</f>
        <v>-</v>
      </c>
      <c r="B2933" t="str">
        <f>IF(ISBLANK('Step 1.1 Raw Power Data'!B2933),"-",'Step 1.1 Raw Power Data'!B2933)</f>
        <v>-</v>
      </c>
      <c r="C2933" t="e">
        <f>VLOOKUP(A2933,'Step 1.2 Raw OAT Data'!$A:$B,2)</f>
        <v>#N/A</v>
      </c>
    </row>
    <row r="2934" spans="1:3" x14ac:dyDescent="0.25">
      <c r="A2934" s="32" t="str">
        <f>IF(ISBLANK('Step 1.1 Raw Power Data'!A2934),"-",'Step 1.1 Raw Power Data'!A2934)</f>
        <v>-</v>
      </c>
      <c r="B2934" t="str">
        <f>IF(ISBLANK('Step 1.1 Raw Power Data'!B2934),"-",'Step 1.1 Raw Power Data'!B2934)</f>
        <v>-</v>
      </c>
      <c r="C2934" t="e">
        <f>VLOOKUP(A2934,'Step 1.2 Raw OAT Data'!$A:$B,2)</f>
        <v>#N/A</v>
      </c>
    </row>
    <row r="2935" spans="1:3" x14ac:dyDescent="0.25">
      <c r="A2935" s="32" t="str">
        <f>IF(ISBLANK('Step 1.1 Raw Power Data'!A2935),"-",'Step 1.1 Raw Power Data'!A2935)</f>
        <v>-</v>
      </c>
      <c r="B2935" t="str">
        <f>IF(ISBLANK('Step 1.1 Raw Power Data'!B2935),"-",'Step 1.1 Raw Power Data'!B2935)</f>
        <v>-</v>
      </c>
      <c r="C2935" t="e">
        <f>VLOOKUP(A2935,'Step 1.2 Raw OAT Data'!$A:$B,2)</f>
        <v>#N/A</v>
      </c>
    </row>
    <row r="2936" spans="1:3" x14ac:dyDescent="0.25">
      <c r="A2936" s="32" t="str">
        <f>IF(ISBLANK('Step 1.1 Raw Power Data'!A2936),"-",'Step 1.1 Raw Power Data'!A2936)</f>
        <v>-</v>
      </c>
      <c r="B2936" t="str">
        <f>IF(ISBLANK('Step 1.1 Raw Power Data'!B2936),"-",'Step 1.1 Raw Power Data'!B2936)</f>
        <v>-</v>
      </c>
      <c r="C2936" t="e">
        <f>VLOOKUP(A2936,'Step 1.2 Raw OAT Data'!$A:$B,2)</f>
        <v>#N/A</v>
      </c>
    </row>
    <row r="2937" spans="1:3" x14ac:dyDescent="0.25">
      <c r="A2937" s="32" t="str">
        <f>IF(ISBLANK('Step 1.1 Raw Power Data'!A2937),"-",'Step 1.1 Raw Power Data'!A2937)</f>
        <v>-</v>
      </c>
      <c r="B2937" t="str">
        <f>IF(ISBLANK('Step 1.1 Raw Power Data'!B2937),"-",'Step 1.1 Raw Power Data'!B2937)</f>
        <v>-</v>
      </c>
      <c r="C2937" t="e">
        <f>VLOOKUP(A2937,'Step 1.2 Raw OAT Data'!$A:$B,2)</f>
        <v>#N/A</v>
      </c>
    </row>
    <row r="2938" spans="1:3" x14ac:dyDescent="0.25">
      <c r="A2938" s="32" t="str">
        <f>IF(ISBLANK('Step 1.1 Raw Power Data'!A2938),"-",'Step 1.1 Raw Power Data'!A2938)</f>
        <v>-</v>
      </c>
      <c r="B2938" t="str">
        <f>IF(ISBLANK('Step 1.1 Raw Power Data'!B2938),"-",'Step 1.1 Raw Power Data'!B2938)</f>
        <v>-</v>
      </c>
      <c r="C2938" t="e">
        <f>VLOOKUP(A2938,'Step 1.2 Raw OAT Data'!$A:$B,2)</f>
        <v>#N/A</v>
      </c>
    </row>
    <row r="2939" spans="1:3" x14ac:dyDescent="0.25">
      <c r="A2939" s="32" t="str">
        <f>IF(ISBLANK('Step 1.1 Raw Power Data'!A2939),"-",'Step 1.1 Raw Power Data'!A2939)</f>
        <v>-</v>
      </c>
      <c r="B2939" t="str">
        <f>IF(ISBLANK('Step 1.1 Raw Power Data'!B2939),"-",'Step 1.1 Raw Power Data'!B2939)</f>
        <v>-</v>
      </c>
      <c r="C2939" t="e">
        <f>VLOOKUP(A2939,'Step 1.2 Raw OAT Data'!$A:$B,2)</f>
        <v>#N/A</v>
      </c>
    </row>
    <row r="2940" spans="1:3" x14ac:dyDescent="0.25">
      <c r="A2940" s="32" t="str">
        <f>IF(ISBLANK('Step 1.1 Raw Power Data'!A2940),"-",'Step 1.1 Raw Power Data'!A2940)</f>
        <v>-</v>
      </c>
      <c r="B2940" t="str">
        <f>IF(ISBLANK('Step 1.1 Raw Power Data'!B2940),"-",'Step 1.1 Raw Power Data'!B2940)</f>
        <v>-</v>
      </c>
      <c r="C2940" t="e">
        <f>VLOOKUP(A2940,'Step 1.2 Raw OAT Data'!$A:$B,2)</f>
        <v>#N/A</v>
      </c>
    </row>
    <row r="2941" spans="1:3" x14ac:dyDescent="0.25">
      <c r="A2941" s="32" t="str">
        <f>IF(ISBLANK('Step 1.1 Raw Power Data'!A2941),"-",'Step 1.1 Raw Power Data'!A2941)</f>
        <v>-</v>
      </c>
      <c r="B2941" t="str">
        <f>IF(ISBLANK('Step 1.1 Raw Power Data'!B2941),"-",'Step 1.1 Raw Power Data'!B2941)</f>
        <v>-</v>
      </c>
      <c r="C2941" t="e">
        <f>VLOOKUP(A2941,'Step 1.2 Raw OAT Data'!$A:$B,2)</f>
        <v>#N/A</v>
      </c>
    </row>
    <row r="2942" spans="1:3" x14ac:dyDescent="0.25">
      <c r="A2942" s="32" t="str">
        <f>IF(ISBLANK('Step 1.1 Raw Power Data'!A2942),"-",'Step 1.1 Raw Power Data'!A2942)</f>
        <v>-</v>
      </c>
      <c r="B2942" t="str">
        <f>IF(ISBLANK('Step 1.1 Raw Power Data'!B2942),"-",'Step 1.1 Raw Power Data'!B2942)</f>
        <v>-</v>
      </c>
      <c r="C2942" t="e">
        <f>VLOOKUP(A2942,'Step 1.2 Raw OAT Data'!$A:$B,2)</f>
        <v>#N/A</v>
      </c>
    </row>
    <row r="2943" spans="1:3" x14ac:dyDescent="0.25">
      <c r="A2943" s="32" t="str">
        <f>IF(ISBLANK('Step 1.1 Raw Power Data'!A2943),"-",'Step 1.1 Raw Power Data'!A2943)</f>
        <v>-</v>
      </c>
      <c r="B2943" t="str">
        <f>IF(ISBLANK('Step 1.1 Raw Power Data'!B2943),"-",'Step 1.1 Raw Power Data'!B2943)</f>
        <v>-</v>
      </c>
      <c r="C2943" t="e">
        <f>VLOOKUP(A2943,'Step 1.2 Raw OAT Data'!$A:$B,2)</f>
        <v>#N/A</v>
      </c>
    </row>
    <row r="2944" spans="1:3" x14ac:dyDescent="0.25">
      <c r="A2944" s="32" t="str">
        <f>IF(ISBLANK('Step 1.1 Raw Power Data'!A2944),"-",'Step 1.1 Raw Power Data'!A2944)</f>
        <v>-</v>
      </c>
      <c r="B2944" t="str">
        <f>IF(ISBLANK('Step 1.1 Raw Power Data'!B2944),"-",'Step 1.1 Raw Power Data'!B2944)</f>
        <v>-</v>
      </c>
      <c r="C2944" t="e">
        <f>VLOOKUP(A2944,'Step 1.2 Raw OAT Data'!$A:$B,2)</f>
        <v>#N/A</v>
      </c>
    </row>
    <row r="2945" spans="1:3" x14ac:dyDescent="0.25">
      <c r="A2945" s="32" t="str">
        <f>IF(ISBLANK('Step 1.1 Raw Power Data'!A2945),"-",'Step 1.1 Raw Power Data'!A2945)</f>
        <v>-</v>
      </c>
      <c r="B2945" t="str">
        <f>IF(ISBLANK('Step 1.1 Raw Power Data'!B2945),"-",'Step 1.1 Raw Power Data'!B2945)</f>
        <v>-</v>
      </c>
      <c r="C2945" t="e">
        <f>VLOOKUP(A2945,'Step 1.2 Raw OAT Data'!$A:$B,2)</f>
        <v>#N/A</v>
      </c>
    </row>
    <row r="2946" spans="1:3" x14ac:dyDescent="0.25">
      <c r="A2946" s="32" t="str">
        <f>IF(ISBLANK('Step 1.1 Raw Power Data'!A2946),"-",'Step 1.1 Raw Power Data'!A2946)</f>
        <v>-</v>
      </c>
      <c r="B2946" t="str">
        <f>IF(ISBLANK('Step 1.1 Raw Power Data'!B2946),"-",'Step 1.1 Raw Power Data'!B2946)</f>
        <v>-</v>
      </c>
      <c r="C2946" t="e">
        <f>VLOOKUP(A2946,'Step 1.2 Raw OAT Data'!$A:$B,2)</f>
        <v>#N/A</v>
      </c>
    </row>
    <row r="2947" spans="1:3" x14ac:dyDescent="0.25">
      <c r="A2947" s="32" t="str">
        <f>IF(ISBLANK('Step 1.1 Raw Power Data'!A2947),"-",'Step 1.1 Raw Power Data'!A2947)</f>
        <v>-</v>
      </c>
      <c r="B2947" t="str">
        <f>IF(ISBLANK('Step 1.1 Raw Power Data'!B2947),"-",'Step 1.1 Raw Power Data'!B2947)</f>
        <v>-</v>
      </c>
      <c r="C2947" t="e">
        <f>VLOOKUP(A2947,'Step 1.2 Raw OAT Data'!$A:$B,2)</f>
        <v>#N/A</v>
      </c>
    </row>
    <row r="2948" spans="1:3" x14ac:dyDescent="0.25">
      <c r="A2948" s="32" t="str">
        <f>IF(ISBLANK('Step 1.1 Raw Power Data'!A2948),"-",'Step 1.1 Raw Power Data'!A2948)</f>
        <v>-</v>
      </c>
      <c r="B2948" t="str">
        <f>IF(ISBLANK('Step 1.1 Raw Power Data'!B2948),"-",'Step 1.1 Raw Power Data'!B2948)</f>
        <v>-</v>
      </c>
      <c r="C2948" t="e">
        <f>VLOOKUP(A2948,'Step 1.2 Raw OAT Data'!$A:$B,2)</f>
        <v>#N/A</v>
      </c>
    </row>
    <row r="2949" spans="1:3" x14ac:dyDescent="0.25">
      <c r="A2949" s="32" t="str">
        <f>IF(ISBLANK('Step 1.1 Raw Power Data'!A2949),"-",'Step 1.1 Raw Power Data'!A2949)</f>
        <v>-</v>
      </c>
      <c r="B2949" t="str">
        <f>IF(ISBLANK('Step 1.1 Raw Power Data'!B2949),"-",'Step 1.1 Raw Power Data'!B2949)</f>
        <v>-</v>
      </c>
      <c r="C2949" t="e">
        <f>VLOOKUP(A2949,'Step 1.2 Raw OAT Data'!$A:$B,2)</f>
        <v>#N/A</v>
      </c>
    </row>
    <row r="2950" spans="1:3" x14ac:dyDescent="0.25">
      <c r="A2950" s="32" t="str">
        <f>IF(ISBLANK('Step 1.1 Raw Power Data'!A2950),"-",'Step 1.1 Raw Power Data'!A2950)</f>
        <v>-</v>
      </c>
      <c r="B2950" t="str">
        <f>IF(ISBLANK('Step 1.1 Raw Power Data'!B2950),"-",'Step 1.1 Raw Power Data'!B2950)</f>
        <v>-</v>
      </c>
      <c r="C2950" t="e">
        <f>VLOOKUP(A2950,'Step 1.2 Raw OAT Data'!$A:$B,2)</f>
        <v>#N/A</v>
      </c>
    </row>
    <row r="2951" spans="1:3" x14ac:dyDescent="0.25">
      <c r="A2951" s="32" t="str">
        <f>IF(ISBLANK('Step 1.1 Raw Power Data'!A2951),"-",'Step 1.1 Raw Power Data'!A2951)</f>
        <v>-</v>
      </c>
      <c r="B2951" t="str">
        <f>IF(ISBLANK('Step 1.1 Raw Power Data'!B2951),"-",'Step 1.1 Raw Power Data'!B2951)</f>
        <v>-</v>
      </c>
      <c r="C2951" t="e">
        <f>VLOOKUP(A2951,'Step 1.2 Raw OAT Data'!$A:$B,2)</f>
        <v>#N/A</v>
      </c>
    </row>
    <row r="2952" spans="1:3" x14ac:dyDescent="0.25">
      <c r="A2952" s="32" t="str">
        <f>IF(ISBLANK('Step 1.1 Raw Power Data'!A2952),"-",'Step 1.1 Raw Power Data'!A2952)</f>
        <v>-</v>
      </c>
      <c r="B2952" t="str">
        <f>IF(ISBLANK('Step 1.1 Raw Power Data'!B2952),"-",'Step 1.1 Raw Power Data'!B2952)</f>
        <v>-</v>
      </c>
      <c r="C2952" t="e">
        <f>VLOOKUP(A2952,'Step 1.2 Raw OAT Data'!$A:$B,2)</f>
        <v>#N/A</v>
      </c>
    </row>
    <row r="2953" spans="1:3" x14ac:dyDescent="0.25">
      <c r="A2953" s="32" t="str">
        <f>IF(ISBLANK('Step 1.1 Raw Power Data'!A2953),"-",'Step 1.1 Raw Power Data'!A2953)</f>
        <v>-</v>
      </c>
      <c r="B2953" t="str">
        <f>IF(ISBLANK('Step 1.1 Raw Power Data'!B2953),"-",'Step 1.1 Raw Power Data'!B2953)</f>
        <v>-</v>
      </c>
      <c r="C2953" t="e">
        <f>VLOOKUP(A2953,'Step 1.2 Raw OAT Data'!$A:$B,2)</f>
        <v>#N/A</v>
      </c>
    </row>
    <row r="2954" spans="1:3" x14ac:dyDescent="0.25">
      <c r="A2954" s="32" t="str">
        <f>IF(ISBLANK('Step 1.1 Raw Power Data'!A2954),"-",'Step 1.1 Raw Power Data'!A2954)</f>
        <v>-</v>
      </c>
      <c r="B2954" t="str">
        <f>IF(ISBLANK('Step 1.1 Raw Power Data'!B2954),"-",'Step 1.1 Raw Power Data'!B2954)</f>
        <v>-</v>
      </c>
      <c r="C2954" t="e">
        <f>VLOOKUP(A2954,'Step 1.2 Raw OAT Data'!$A:$B,2)</f>
        <v>#N/A</v>
      </c>
    </row>
    <row r="2955" spans="1:3" x14ac:dyDescent="0.25">
      <c r="A2955" s="32" t="str">
        <f>IF(ISBLANK('Step 1.1 Raw Power Data'!A2955),"-",'Step 1.1 Raw Power Data'!A2955)</f>
        <v>-</v>
      </c>
      <c r="B2955" t="str">
        <f>IF(ISBLANK('Step 1.1 Raw Power Data'!B2955),"-",'Step 1.1 Raw Power Data'!B2955)</f>
        <v>-</v>
      </c>
      <c r="C2955" t="e">
        <f>VLOOKUP(A2955,'Step 1.2 Raw OAT Data'!$A:$B,2)</f>
        <v>#N/A</v>
      </c>
    </row>
    <row r="2956" spans="1:3" x14ac:dyDescent="0.25">
      <c r="A2956" s="32" t="str">
        <f>IF(ISBLANK('Step 1.1 Raw Power Data'!A2956),"-",'Step 1.1 Raw Power Data'!A2956)</f>
        <v>-</v>
      </c>
      <c r="B2956" t="str">
        <f>IF(ISBLANK('Step 1.1 Raw Power Data'!B2956),"-",'Step 1.1 Raw Power Data'!B2956)</f>
        <v>-</v>
      </c>
      <c r="C2956" t="e">
        <f>VLOOKUP(A2956,'Step 1.2 Raw OAT Data'!$A:$B,2)</f>
        <v>#N/A</v>
      </c>
    </row>
    <row r="2957" spans="1:3" x14ac:dyDescent="0.25">
      <c r="A2957" s="32" t="str">
        <f>IF(ISBLANK('Step 1.1 Raw Power Data'!A2957),"-",'Step 1.1 Raw Power Data'!A2957)</f>
        <v>-</v>
      </c>
      <c r="B2957" t="str">
        <f>IF(ISBLANK('Step 1.1 Raw Power Data'!B2957),"-",'Step 1.1 Raw Power Data'!B2957)</f>
        <v>-</v>
      </c>
      <c r="C2957" t="e">
        <f>VLOOKUP(A2957,'Step 1.2 Raw OAT Data'!$A:$B,2)</f>
        <v>#N/A</v>
      </c>
    </row>
    <row r="2958" spans="1:3" x14ac:dyDescent="0.25">
      <c r="A2958" s="32" t="str">
        <f>IF(ISBLANK('Step 1.1 Raw Power Data'!A2958),"-",'Step 1.1 Raw Power Data'!A2958)</f>
        <v>-</v>
      </c>
      <c r="B2958" t="str">
        <f>IF(ISBLANK('Step 1.1 Raw Power Data'!B2958),"-",'Step 1.1 Raw Power Data'!B2958)</f>
        <v>-</v>
      </c>
      <c r="C2958" t="e">
        <f>VLOOKUP(A2958,'Step 1.2 Raw OAT Data'!$A:$B,2)</f>
        <v>#N/A</v>
      </c>
    </row>
    <row r="2959" spans="1:3" x14ac:dyDescent="0.25">
      <c r="A2959" s="32" t="str">
        <f>IF(ISBLANK('Step 1.1 Raw Power Data'!A2959),"-",'Step 1.1 Raw Power Data'!A2959)</f>
        <v>-</v>
      </c>
      <c r="B2959" t="str">
        <f>IF(ISBLANK('Step 1.1 Raw Power Data'!B2959),"-",'Step 1.1 Raw Power Data'!B2959)</f>
        <v>-</v>
      </c>
      <c r="C2959" t="e">
        <f>VLOOKUP(A2959,'Step 1.2 Raw OAT Data'!$A:$B,2)</f>
        <v>#N/A</v>
      </c>
    </row>
    <row r="2960" spans="1:3" x14ac:dyDescent="0.25">
      <c r="A2960" s="32" t="str">
        <f>IF(ISBLANK('Step 1.1 Raw Power Data'!A2960),"-",'Step 1.1 Raw Power Data'!A2960)</f>
        <v>-</v>
      </c>
      <c r="B2960" t="str">
        <f>IF(ISBLANK('Step 1.1 Raw Power Data'!B2960),"-",'Step 1.1 Raw Power Data'!B2960)</f>
        <v>-</v>
      </c>
      <c r="C2960" t="e">
        <f>VLOOKUP(A2960,'Step 1.2 Raw OAT Data'!$A:$B,2)</f>
        <v>#N/A</v>
      </c>
    </row>
    <row r="2961" spans="1:3" x14ac:dyDescent="0.25">
      <c r="A2961" s="32" t="str">
        <f>IF(ISBLANK('Step 1.1 Raw Power Data'!A2961),"-",'Step 1.1 Raw Power Data'!A2961)</f>
        <v>-</v>
      </c>
      <c r="B2961" t="str">
        <f>IF(ISBLANK('Step 1.1 Raw Power Data'!B2961),"-",'Step 1.1 Raw Power Data'!B2961)</f>
        <v>-</v>
      </c>
      <c r="C2961" t="e">
        <f>VLOOKUP(A2961,'Step 1.2 Raw OAT Data'!$A:$B,2)</f>
        <v>#N/A</v>
      </c>
    </row>
    <row r="2962" spans="1:3" x14ac:dyDescent="0.25">
      <c r="A2962" s="32" t="str">
        <f>IF(ISBLANK('Step 1.1 Raw Power Data'!A2962),"-",'Step 1.1 Raw Power Data'!A2962)</f>
        <v>-</v>
      </c>
      <c r="B2962" t="str">
        <f>IF(ISBLANK('Step 1.1 Raw Power Data'!B2962),"-",'Step 1.1 Raw Power Data'!B2962)</f>
        <v>-</v>
      </c>
      <c r="C2962" t="e">
        <f>VLOOKUP(A2962,'Step 1.2 Raw OAT Data'!$A:$B,2)</f>
        <v>#N/A</v>
      </c>
    </row>
    <row r="2963" spans="1:3" x14ac:dyDescent="0.25">
      <c r="A2963" s="32" t="str">
        <f>IF(ISBLANK('Step 1.1 Raw Power Data'!A2963),"-",'Step 1.1 Raw Power Data'!A2963)</f>
        <v>-</v>
      </c>
      <c r="B2963" t="str">
        <f>IF(ISBLANK('Step 1.1 Raw Power Data'!B2963),"-",'Step 1.1 Raw Power Data'!B2963)</f>
        <v>-</v>
      </c>
      <c r="C2963" t="e">
        <f>VLOOKUP(A2963,'Step 1.2 Raw OAT Data'!$A:$B,2)</f>
        <v>#N/A</v>
      </c>
    </row>
    <row r="2964" spans="1:3" x14ac:dyDescent="0.25">
      <c r="A2964" s="32" t="str">
        <f>IF(ISBLANK('Step 1.1 Raw Power Data'!A2964),"-",'Step 1.1 Raw Power Data'!A2964)</f>
        <v>-</v>
      </c>
      <c r="B2964" t="str">
        <f>IF(ISBLANK('Step 1.1 Raw Power Data'!B2964),"-",'Step 1.1 Raw Power Data'!B2964)</f>
        <v>-</v>
      </c>
      <c r="C2964" t="e">
        <f>VLOOKUP(A2964,'Step 1.2 Raw OAT Data'!$A:$B,2)</f>
        <v>#N/A</v>
      </c>
    </row>
    <row r="2965" spans="1:3" x14ac:dyDescent="0.25">
      <c r="A2965" s="32" t="str">
        <f>IF(ISBLANK('Step 1.1 Raw Power Data'!A2965),"-",'Step 1.1 Raw Power Data'!A2965)</f>
        <v>-</v>
      </c>
      <c r="B2965" t="str">
        <f>IF(ISBLANK('Step 1.1 Raw Power Data'!B2965),"-",'Step 1.1 Raw Power Data'!B2965)</f>
        <v>-</v>
      </c>
      <c r="C2965" t="e">
        <f>VLOOKUP(A2965,'Step 1.2 Raw OAT Data'!$A:$B,2)</f>
        <v>#N/A</v>
      </c>
    </row>
    <row r="2966" spans="1:3" x14ac:dyDescent="0.25">
      <c r="A2966" s="32" t="str">
        <f>IF(ISBLANK('Step 1.1 Raw Power Data'!A2966),"-",'Step 1.1 Raw Power Data'!A2966)</f>
        <v>-</v>
      </c>
      <c r="B2966" t="str">
        <f>IF(ISBLANK('Step 1.1 Raw Power Data'!B2966),"-",'Step 1.1 Raw Power Data'!B2966)</f>
        <v>-</v>
      </c>
      <c r="C2966" t="e">
        <f>VLOOKUP(A2966,'Step 1.2 Raw OAT Data'!$A:$B,2)</f>
        <v>#N/A</v>
      </c>
    </row>
    <row r="2967" spans="1:3" x14ac:dyDescent="0.25">
      <c r="A2967" s="32" t="str">
        <f>IF(ISBLANK('Step 1.1 Raw Power Data'!A2967),"-",'Step 1.1 Raw Power Data'!A2967)</f>
        <v>-</v>
      </c>
      <c r="B2967" t="str">
        <f>IF(ISBLANK('Step 1.1 Raw Power Data'!B2967),"-",'Step 1.1 Raw Power Data'!B2967)</f>
        <v>-</v>
      </c>
      <c r="C2967" t="e">
        <f>VLOOKUP(A2967,'Step 1.2 Raw OAT Data'!$A:$B,2)</f>
        <v>#N/A</v>
      </c>
    </row>
    <row r="2968" spans="1:3" x14ac:dyDescent="0.25">
      <c r="A2968" s="32" t="str">
        <f>IF(ISBLANK('Step 1.1 Raw Power Data'!A2968),"-",'Step 1.1 Raw Power Data'!A2968)</f>
        <v>-</v>
      </c>
      <c r="B2968" t="str">
        <f>IF(ISBLANK('Step 1.1 Raw Power Data'!B2968),"-",'Step 1.1 Raw Power Data'!B2968)</f>
        <v>-</v>
      </c>
      <c r="C2968" t="e">
        <f>VLOOKUP(A2968,'Step 1.2 Raw OAT Data'!$A:$B,2)</f>
        <v>#N/A</v>
      </c>
    </row>
    <row r="2969" spans="1:3" x14ac:dyDescent="0.25">
      <c r="A2969" s="32" t="str">
        <f>IF(ISBLANK('Step 1.1 Raw Power Data'!A2969),"-",'Step 1.1 Raw Power Data'!A2969)</f>
        <v>-</v>
      </c>
      <c r="B2969" t="str">
        <f>IF(ISBLANK('Step 1.1 Raw Power Data'!B2969),"-",'Step 1.1 Raw Power Data'!B2969)</f>
        <v>-</v>
      </c>
      <c r="C2969" t="e">
        <f>VLOOKUP(A2969,'Step 1.2 Raw OAT Data'!$A:$B,2)</f>
        <v>#N/A</v>
      </c>
    </row>
    <row r="2970" spans="1:3" x14ac:dyDescent="0.25">
      <c r="A2970" s="32" t="str">
        <f>IF(ISBLANK('Step 1.1 Raw Power Data'!A2970),"-",'Step 1.1 Raw Power Data'!A2970)</f>
        <v>-</v>
      </c>
      <c r="B2970" t="str">
        <f>IF(ISBLANK('Step 1.1 Raw Power Data'!B2970),"-",'Step 1.1 Raw Power Data'!B2970)</f>
        <v>-</v>
      </c>
      <c r="C2970" t="e">
        <f>VLOOKUP(A2970,'Step 1.2 Raw OAT Data'!$A:$B,2)</f>
        <v>#N/A</v>
      </c>
    </row>
    <row r="2971" spans="1:3" x14ac:dyDescent="0.25">
      <c r="A2971" s="32" t="str">
        <f>IF(ISBLANK('Step 1.1 Raw Power Data'!A2971),"-",'Step 1.1 Raw Power Data'!A2971)</f>
        <v>-</v>
      </c>
      <c r="B2971" t="str">
        <f>IF(ISBLANK('Step 1.1 Raw Power Data'!B2971),"-",'Step 1.1 Raw Power Data'!B2971)</f>
        <v>-</v>
      </c>
      <c r="C2971" t="e">
        <f>VLOOKUP(A2971,'Step 1.2 Raw OAT Data'!$A:$B,2)</f>
        <v>#N/A</v>
      </c>
    </row>
    <row r="2972" spans="1:3" x14ac:dyDescent="0.25">
      <c r="A2972" s="32" t="str">
        <f>IF(ISBLANK('Step 1.1 Raw Power Data'!A2972),"-",'Step 1.1 Raw Power Data'!A2972)</f>
        <v>-</v>
      </c>
      <c r="B2972" t="str">
        <f>IF(ISBLANK('Step 1.1 Raw Power Data'!B2972),"-",'Step 1.1 Raw Power Data'!B2972)</f>
        <v>-</v>
      </c>
      <c r="C2972" t="e">
        <f>VLOOKUP(A2972,'Step 1.2 Raw OAT Data'!$A:$B,2)</f>
        <v>#N/A</v>
      </c>
    </row>
    <row r="2973" spans="1:3" x14ac:dyDescent="0.25">
      <c r="A2973" s="32" t="str">
        <f>IF(ISBLANK('Step 1.1 Raw Power Data'!A2973),"-",'Step 1.1 Raw Power Data'!A2973)</f>
        <v>-</v>
      </c>
      <c r="B2973" t="str">
        <f>IF(ISBLANK('Step 1.1 Raw Power Data'!B2973),"-",'Step 1.1 Raw Power Data'!B2973)</f>
        <v>-</v>
      </c>
      <c r="C2973" t="e">
        <f>VLOOKUP(A2973,'Step 1.2 Raw OAT Data'!$A:$B,2)</f>
        <v>#N/A</v>
      </c>
    </row>
    <row r="2974" spans="1:3" x14ac:dyDescent="0.25">
      <c r="A2974" s="32" t="str">
        <f>IF(ISBLANK('Step 1.1 Raw Power Data'!A2974),"-",'Step 1.1 Raw Power Data'!A2974)</f>
        <v>-</v>
      </c>
      <c r="B2974" t="str">
        <f>IF(ISBLANK('Step 1.1 Raw Power Data'!B2974),"-",'Step 1.1 Raw Power Data'!B2974)</f>
        <v>-</v>
      </c>
      <c r="C2974" t="e">
        <f>VLOOKUP(A2974,'Step 1.2 Raw OAT Data'!$A:$B,2)</f>
        <v>#N/A</v>
      </c>
    </row>
    <row r="2975" spans="1:3" x14ac:dyDescent="0.25">
      <c r="A2975" s="32" t="str">
        <f>IF(ISBLANK('Step 1.1 Raw Power Data'!A2975),"-",'Step 1.1 Raw Power Data'!A2975)</f>
        <v>-</v>
      </c>
      <c r="B2975" t="str">
        <f>IF(ISBLANK('Step 1.1 Raw Power Data'!B2975),"-",'Step 1.1 Raw Power Data'!B2975)</f>
        <v>-</v>
      </c>
      <c r="C2975" t="e">
        <f>VLOOKUP(A2975,'Step 1.2 Raw OAT Data'!$A:$B,2)</f>
        <v>#N/A</v>
      </c>
    </row>
    <row r="2976" spans="1:3" x14ac:dyDescent="0.25">
      <c r="A2976" s="32" t="str">
        <f>IF(ISBLANK('Step 1.1 Raw Power Data'!A2976),"-",'Step 1.1 Raw Power Data'!A2976)</f>
        <v>-</v>
      </c>
      <c r="B2976" t="str">
        <f>IF(ISBLANK('Step 1.1 Raw Power Data'!B2976),"-",'Step 1.1 Raw Power Data'!B2976)</f>
        <v>-</v>
      </c>
      <c r="C2976" t="e">
        <f>VLOOKUP(A2976,'Step 1.2 Raw OAT Data'!$A:$B,2)</f>
        <v>#N/A</v>
      </c>
    </row>
    <row r="2977" spans="1:3" x14ac:dyDescent="0.25">
      <c r="A2977" s="32" t="str">
        <f>IF(ISBLANK('Step 1.1 Raw Power Data'!A2977),"-",'Step 1.1 Raw Power Data'!A2977)</f>
        <v>-</v>
      </c>
      <c r="B2977" t="str">
        <f>IF(ISBLANK('Step 1.1 Raw Power Data'!B2977),"-",'Step 1.1 Raw Power Data'!B2977)</f>
        <v>-</v>
      </c>
      <c r="C2977" t="e">
        <f>VLOOKUP(A2977,'Step 1.2 Raw OAT Data'!$A:$B,2)</f>
        <v>#N/A</v>
      </c>
    </row>
    <row r="2978" spans="1:3" x14ac:dyDescent="0.25">
      <c r="A2978" s="32" t="str">
        <f>IF(ISBLANK('Step 1.1 Raw Power Data'!A2978),"-",'Step 1.1 Raw Power Data'!A2978)</f>
        <v>-</v>
      </c>
      <c r="B2978" t="str">
        <f>IF(ISBLANK('Step 1.1 Raw Power Data'!B2978),"-",'Step 1.1 Raw Power Data'!B2978)</f>
        <v>-</v>
      </c>
      <c r="C2978" t="e">
        <f>VLOOKUP(A2978,'Step 1.2 Raw OAT Data'!$A:$B,2)</f>
        <v>#N/A</v>
      </c>
    </row>
    <row r="2979" spans="1:3" x14ac:dyDescent="0.25">
      <c r="A2979" s="32" t="str">
        <f>IF(ISBLANK('Step 1.1 Raw Power Data'!A2979),"-",'Step 1.1 Raw Power Data'!A2979)</f>
        <v>-</v>
      </c>
      <c r="B2979" t="str">
        <f>IF(ISBLANK('Step 1.1 Raw Power Data'!B2979),"-",'Step 1.1 Raw Power Data'!B2979)</f>
        <v>-</v>
      </c>
      <c r="C2979" t="e">
        <f>VLOOKUP(A2979,'Step 1.2 Raw OAT Data'!$A:$B,2)</f>
        <v>#N/A</v>
      </c>
    </row>
    <row r="2980" spans="1:3" x14ac:dyDescent="0.25">
      <c r="A2980" s="32" t="str">
        <f>IF(ISBLANK('Step 1.1 Raw Power Data'!A2980),"-",'Step 1.1 Raw Power Data'!A2980)</f>
        <v>-</v>
      </c>
      <c r="B2980" t="str">
        <f>IF(ISBLANK('Step 1.1 Raw Power Data'!B2980),"-",'Step 1.1 Raw Power Data'!B2980)</f>
        <v>-</v>
      </c>
      <c r="C2980" t="e">
        <f>VLOOKUP(A2980,'Step 1.2 Raw OAT Data'!$A:$B,2)</f>
        <v>#N/A</v>
      </c>
    </row>
    <row r="2981" spans="1:3" x14ac:dyDescent="0.25">
      <c r="A2981" s="32" t="str">
        <f>IF(ISBLANK('Step 1.1 Raw Power Data'!A2981),"-",'Step 1.1 Raw Power Data'!A2981)</f>
        <v>-</v>
      </c>
      <c r="B2981" t="str">
        <f>IF(ISBLANK('Step 1.1 Raw Power Data'!B2981),"-",'Step 1.1 Raw Power Data'!B2981)</f>
        <v>-</v>
      </c>
      <c r="C2981" t="e">
        <f>VLOOKUP(A2981,'Step 1.2 Raw OAT Data'!$A:$B,2)</f>
        <v>#N/A</v>
      </c>
    </row>
    <row r="2982" spans="1:3" x14ac:dyDescent="0.25">
      <c r="A2982" s="32" t="str">
        <f>IF(ISBLANK('Step 1.1 Raw Power Data'!A2982),"-",'Step 1.1 Raw Power Data'!A2982)</f>
        <v>-</v>
      </c>
      <c r="B2982" t="str">
        <f>IF(ISBLANK('Step 1.1 Raw Power Data'!B2982),"-",'Step 1.1 Raw Power Data'!B2982)</f>
        <v>-</v>
      </c>
      <c r="C2982" t="e">
        <f>VLOOKUP(A2982,'Step 1.2 Raw OAT Data'!$A:$B,2)</f>
        <v>#N/A</v>
      </c>
    </row>
    <row r="2983" spans="1:3" x14ac:dyDescent="0.25">
      <c r="A2983" s="32" t="str">
        <f>IF(ISBLANK('Step 1.1 Raw Power Data'!A2983),"-",'Step 1.1 Raw Power Data'!A2983)</f>
        <v>-</v>
      </c>
      <c r="B2983" t="str">
        <f>IF(ISBLANK('Step 1.1 Raw Power Data'!B2983),"-",'Step 1.1 Raw Power Data'!B2983)</f>
        <v>-</v>
      </c>
      <c r="C2983" t="e">
        <f>VLOOKUP(A2983,'Step 1.2 Raw OAT Data'!$A:$B,2)</f>
        <v>#N/A</v>
      </c>
    </row>
    <row r="2984" spans="1:3" x14ac:dyDescent="0.25">
      <c r="A2984" s="32" t="str">
        <f>IF(ISBLANK('Step 1.1 Raw Power Data'!A2984),"-",'Step 1.1 Raw Power Data'!A2984)</f>
        <v>-</v>
      </c>
      <c r="B2984" t="str">
        <f>IF(ISBLANK('Step 1.1 Raw Power Data'!B2984),"-",'Step 1.1 Raw Power Data'!B2984)</f>
        <v>-</v>
      </c>
      <c r="C2984" t="e">
        <f>VLOOKUP(A2984,'Step 1.2 Raw OAT Data'!$A:$B,2)</f>
        <v>#N/A</v>
      </c>
    </row>
    <row r="2985" spans="1:3" x14ac:dyDescent="0.25">
      <c r="A2985" s="32" t="str">
        <f>IF(ISBLANK('Step 1.1 Raw Power Data'!A2985),"-",'Step 1.1 Raw Power Data'!A2985)</f>
        <v>-</v>
      </c>
      <c r="B2985" t="str">
        <f>IF(ISBLANK('Step 1.1 Raw Power Data'!B2985),"-",'Step 1.1 Raw Power Data'!B2985)</f>
        <v>-</v>
      </c>
      <c r="C2985" t="e">
        <f>VLOOKUP(A2985,'Step 1.2 Raw OAT Data'!$A:$B,2)</f>
        <v>#N/A</v>
      </c>
    </row>
    <row r="2986" spans="1:3" x14ac:dyDescent="0.25">
      <c r="A2986" s="32" t="str">
        <f>IF(ISBLANK('Step 1.1 Raw Power Data'!A2986),"-",'Step 1.1 Raw Power Data'!A2986)</f>
        <v>-</v>
      </c>
      <c r="B2986" t="str">
        <f>IF(ISBLANK('Step 1.1 Raw Power Data'!B2986),"-",'Step 1.1 Raw Power Data'!B2986)</f>
        <v>-</v>
      </c>
      <c r="C2986" t="e">
        <f>VLOOKUP(A2986,'Step 1.2 Raw OAT Data'!$A:$B,2)</f>
        <v>#N/A</v>
      </c>
    </row>
    <row r="2987" spans="1:3" x14ac:dyDescent="0.25">
      <c r="A2987" s="32" t="str">
        <f>IF(ISBLANK('Step 1.1 Raw Power Data'!A2987),"-",'Step 1.1 Raw Power Data'!A2987)</f>
        <v>-</v>
      </c>
      <c r="B2987" t="str">
        <f>IF(ISBLANK('Step 1.1 Raw Power Data'!B2987),"-",'Step 1.1 Raw Power Data'!B2987)</f>
        <v>-</v>
      </c>
      <c r="C2987" t="e">
        <f>VLOOKUP(A2987,'Step 1.2 Raw OAT Data'!$A:$B,2)</f>
        <v>#N/A</v>
      </c>
    </row>
    <row r="2988" spans="1:3" x14ac:dyDescent="0.25">
      <c r="A2988" s="32" t="str">
        <f>IF(ISBLANK('Step 1.1 Raw Power Data'!A2988),"-",'Step 1.1 Raw Power Data'!A2988)</f>
        <v>-</v>
      </c>
      <c r="B2988" t="str">
        <f>IF(ISBLANK('Step 1.1 Raw Power Data'!B2988),"-",'Step 1.1 Raw Power Data'!B2988)</f>
        <v>-</v>
      </c>
      <c r="C2988" t="e">
        <f>VLOOKUP(A2988,'Step 1.2 Raw OAT Data'!$A:$B,2)</f>
        <v>#N/A</v>
      </c>
    </row>
    <row r="2989" spans="1:3" x14ac:dyDescent="0.25">
      <c r="A2989" s="32" t="str">
        <f>IF(ISBLANK('Step 1.1 Raw Power Data'!A2989),"-",'Step 1.1 Raw Power Data'!A2989)</f>
        <v>-</v>
      </c>
      <c r="B2989" t="str">
        <f>IF(ISBLANK('Step 1.1 Raw Power Data'!B2989),"-",'Step 1.1 Raw Power Data'!B2989)</f>
        <v>-</v>
      </c>
      <c r="C2989" t="e">
        <f>VLOOKUP(A2989,'Step 1.2 Raw OAT Data'!$A:$B,2)</f>
        <v>#N/A</v>
      </c>
    </row>
    <row r="2990" spans="1:3" x14ac:dyDescent="0.25">
      <c r="A2990" s="32" t="str">
        <f>IF(ISBLANK('Step 1.1 Raw Power Data'!A2990),"-",'Step 1.1 Raw Power Data'!A2990)</f>
        <v>-</v>
      </c>
      <c r="B2990" t="str">
        <f>IF(ISBLANK('Step 1.1 Raw Power Data'!B2990),"-",'Step 1.1 Raw Power Data'!B2990)</f>
        <v>-</v>
      </c>
      <c r="C2990" t="e">
        <f>VLOOKUP(A2990,'Step 1.2 Raw OAT Data'!$A:$B,2)</f>
        <v>#N/A</v>
      </c>
    </row>
    <row r="2991" spans="1:3" x14ac:dyDescent="0.25">
      <c r="A2991" s="32" t="str">
        <f>IF(ISBLANK('Step 1.1 Raw Power Data'!A2991),"-",'Step 1.1 Raw Power Data'!A2991)</f>
        <v>-</v>
      </c>
      <c r="B2991" t="str">
        <f>IF(ISBLANK('Step 1.1 Raw Power Data'!B2991),"-",'Step 1.1 Raw Power Data'!B2991)</f>
        <v>-</v>
      </c>
      <c r="C2991" t="e">
        <f>VLOOKUP(A2991,'Step 1.2 Raw OAT Data'!$A:$B,2)</f>
        <v>#N/A</v>
      </c>
    </row>
    <row r="2992" spans="1:3" x14ac:dyDescent="0.25">
      <c r="A2992" s="32" t="str">
        <f>IF(ISBLANK('Step 1.1 Raw Power Data'!A2992),"-",'Step 1.1 Raw Power Data'!A2992)</f>
        <v>-</v>
      </c>
      <c r="B2992" t="str">
        <f>IF(ISBLANK('Step 1.1 Raw Power Data'!B2992),"-",'Step 1.1 Raw Power Data'!B2992)</f>
        <v>-</v>
      </c>
      <c r="C2992" t="e">
        <f>VLOOKUP(A2992,'Step 1.2 Raw OAT Data'!$A:$B,2)</f>
        <v>#N/A</v>
      </c>
    </row>
    <row r="2993" spans="1:3" x14ac:dyDescent="0.25">
      <c r="A2993" s="32" t="str">
        <f>IF(ISBLANK('Step 1.1 Raw Power Data'!A2993),"-",'Step 1.1 Raw Power Data'!A2993)</f>
        <v>-</v>
      </c>
      <c r="B2993" t="str">
        <f>IF(ISBLANK('Step 1.1 Raw Power Data'!B2993),"-",'Step 1.1 Raw Power Data'!B2993)</f>
        <v>-</v>
      </c>
      <c r="C2993" t="e">
        <f>VLOOKUP(A2993,'Step 1.2 Raw OAT Data'!$A:$B,2)</f>
        <v>#N/A</v>
      </c>
    </row>
    <row r="2994" spans="1:3" x14ac:dyDescent="0.25">
      <c r="A2994" s="32" t="str">
        <f>IF(ISBLANK('Step 1.1 Raw Power Data'!A2994),"-",'Step 1.1 Raw Power Data'!A2994)</f>
        <v>-</v>
      </c>
      <c r="B2994" t="str">
        <f>IF(ISBLANK('Step 1.1 Raw Power Data'!B2994),"-",'Step 1.1 Raw Power Data'!B2994)</f>
        <v>-</v>
      </c>
      <c r="C2994" t="e">
        <f>VLOOKUP(A2994,'Step 1.2 Raw OAT Data'!$A:$B,2)</f>
        <v>#N/A</v>
      </c>
    </row>
    <row r="2995" spans="1:3" x14ac:dyDescent="0.25">
      <c r="A2995" s="32" t="str">
        <f>IF(ISBLANK('Step 1.1 Raw Power Data'!A2995),"-",'Step 1.1 Raw Power Data'!A2995)</f>
        <v>-</v>
      </c>
      <c r="B2995" t="str">
        <f>IF(ISBLANK('Step 1.1 Raw Power Data'!B2995),"-",'Step 1.1 Raw Power Data'!B2995)</f>
        <v>-</v>
      </c>
      <c r="C2995" t="e">
        <f>VLOOKUP(A2995,'Step 1.2 Raw OAT Data'!$A:$B,2)</f>
        <v>#N/A</v>
      </c>
    </row>
    <row r="2996" spans="1:3" x14ac:dyDescent="0.25">
      <c r="A2996" s="32" t="str">
        <f>IF(ISBLANK('Step 1.1 Raw Power Data'!A2996),"-",'Step 1.1 Raw Power Data'!A2996)</f>
        <v>-</v>
      </c>
      <c r="B2996" t="str">
        <f>IF(ISBLANK('Step 1.1 Raw Power Data'!B2996),"-",'Step 1.1 Raw Power Data'!B2996)</f>
        <v>-</v>
      </c>
      <c r="C2996" t="e">
        <f>VLOOKUP(A2996,'Step 1.2 Raw OAT Data'!$A:$B,2)</f>
        <v>#N/A</v>
      </c>
    </row>
    <row r="2997" spans="1:3" x14ac:dyDescent="0.25">
      <c r="A2997" s="32" t="str">
        <f>IF(ISBLANK('Step 1.1 Raw Power Data'!A2997),"-",'Step 1.1 Raw Power Data'!A2997)</f>
        <v>-</v>
      </c>
      <c r="B2997" t="str">
        <f>IF(ISBLANK('Step 1.1 Raw Power Data'!B2997),"-",'Step 1.1 Raw Power Data'!B2997)</f>
        <v>-</v>
      </c>
      <c r="C2997" t="e">
        <f>VLOOKUP(A2997,'Step 1.2 Raw OAT Data'!$A:$B,2)</f>
        <v>#N/A</v>
      </c>
    </row>
    <row r="2998" spans="1:3" x14ac:dyDescent="0.25">
      <c r="A2998" s="32" t="str">
        <f>IF(ISBLANK('Step 1.1 Raw Power Data'!A2998),"-",'Step 1.1 Raw Power Data'!A2998)</f>
        <v>-</v>
      </c>
      <c r="B2998" t="str">
        <f>IF(ISBLANK('Step 1.1 Raw Power Data'!B2998),"-",'Step 1.1 Raw Power Data'!B2998)</f>
        <v>-</v>
      </c>
      <c r="C2998" t="e">
        <f>VLOOKUP(A2998,'Step 1.2 Raw OAT Data'!$A:$B,2)</f>
        <v>#N/A</v>
      </c>
    </row>
    <row r="2999" spans="1:3" x14ac:dyDescent="0.25">
      <c r="A2999" s="32" t="str">
        <f>IF(ISBLANK('Step 1.1 Raw Power Data'!A2999),"-",'Step 1.1 Raw Power Data'!A2999)</f>
        <v>-</v>
      </c>
      <c r="B2999" t="str">
        <f>IF(ISBLANK('Step 1.1 Raw Power Data'!B2999),"-",'Step 1.1 Raw Power Data'!B2999)</f>
        <v>-</v>
      </c>
      <c r="C2999" t="e">
        <f>VLOOKUP(A2999,'Step 1.2 Raw OAT Data'!$A:$B,2)</f>
        <v>#N/A</v>
      </c>
    </row>
    <row r="3000" spans="1:3" x14ac:dyDescent="0.25">
      <c r="A3000" s="32" t="str">
        <f>IF(ISBLANK('Step 1.1 Raw Power Data'!A3000),"-",'Step 1.1 Raw Power Data'!A3000)</f>
        <v>-</v>
      </c>
      <c r="B3000" t="str">
        <f>IF(ISBLANK('Step 1.1 Raw Power Data'!B3000),"-",'Step 1.1 Raw Power Data'!B3000)</f>
        <v>-</v>
      </c>
      <c r="C3000" t="e">
        <f>VLOOKUP(A3000,'Step 1.2 Raw OAT Data'!$A:$B,2)</f>
        <v>#N/A</v>
      </c>
    </row>
    <row r="3001" spans="1:3" x14ac:dyDescent="0.25">
      <c r="A3001" s="32" t="str">
        <f>IF(ISBLANK('Step 1.1 Raw Power Data'!A3001),"-",'Step 1.1 Raw Power Data'!A3001)</f>
        <v>-</v>
      </c>
      <c r="B3001" t="str">
        <f>IF(ISBLANK('Step 1.1 Raw Power Data'!B3001),"-",'Step 1.1 Raw Power Data'!B3001)</f>
        <v>-</v>
      </c>
      <c r="C3001" t="e">
        <f>VLOOKUP(A3001,'Step 1.2 Raw OAT Data'!$A:$B,2)</f>
        <v>#N/A</v>
      </c>
    </row>
  </sheetData>
  <sheetProtection algorithmName="SHA-512" hashValue="Pap4qCOGLzR+qdJDoaM3XzV9BTqr7n4gMC31hUlpnx/VcLaXKlIHxsDZ9Na09enI7jUPFV+a0cc0rmVTbxfH5Q==" saltValue="Jkb0VrRU1YN5Y2ry8Kamig=="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11565-E436-4298-A214-8979C01876B7}">
  <dimension ref="A1:U3025"/>
  <sheetViews>
    <sheetView workbookViewId="0">
      <selection activeCell="G16" sqref="G16"/>
    </sheetView>
  </sheetViews>
  <sheetFormatPr defaultColWidth="16.5546875" defaultRowHeight="13.2" x14ac:dyDescent="0.25"/>
  <cols>
    <col min="1" max="1" width="22.44140625" bestFit="1" customWidth="1"/>
    <col min="2" max="2" width="14.77734375" bestFit="1" customWidth="1"/>
    <col min="3" max="3" width="15.44140625" customWidth="1"/>
    <col min="4" max="4" width="12" bestFit="1" customWidth="1"/>
    <col min="5" max="5" width="17.21875" customWidth="1"/>
    <col min="10" max="10" width="21.6640625" bestFit="1" customWidth="1"/>
    <col min="11" max="11" width="8.77734375" bestFit="1" customWidth="1"/>
    <col min="12" max="12" width="9.5546875" bestFit="1" customWidth="1"/>
    <col min="13" max="13" width="12" bestFit="1" customWidth="1"/>
    <col min="15" max="15" width="16.5546875" style="2"/>
    <col min="16" max="16" width="21.6640625" style="2" bestFit="1" customWidth="1"/>
    <col min="17" max="17" width="8.44140625" style="2" bestFit="1" customWidth="1"/>
    <col min="18" max="18" width="9.5546875" style="2" bestFit="1" customWidth="1"/>
    <col min="19" max="19" width="2.33203125" style="2" customWidth="1"/>
    <col min="20" max="20" width="16.5546875" style="2"/>
    <col min="21" max="21" width="4" bestFit="1" customWidth="1"/>
    <col min="22" max="24" width="12.6640625" bestFit="1" customWidth="1"/>
  </cols>
  <sheetData>
    <row r="1" spans="1:20" x14ac:dyDescent="0.25">
      <c r="A1" s="1" t="s">
        <v>64</v>
      </c>
      <c r="B1" s="1" t="s">
        <v>65</v>
      </c>
      <c r="C1" s="1" t="s">
        <v>66</v>
      </c>
      <c r="O1"/>
      <c r="P1"/>
      <c r="Q1"/>
      <c r="R1"/>
      <c r="S1"/>
      <c r="T1"/>
    </row>
    <row r="2" spans="1:20" x14ac:dyDescent="0.25">
      <c r="A2" cm="1">
        <f t="array" ref="A2:B2902">_xlfn._xlws.FILTER('Step 2. Aggregate Data'!B2:C3001,'Step 2. Aggregate Data'!B2:B3001&gt;0,"")</f>
        <v>8.6399999999999988</v>
      </c>
      <c r="B2">
        <v>74</v>
      </c>
      <c r="C2">
        <f>B2^2</f>
        <v>5476</v>
      </c>
      <c r="O2"/>
      <c r="P2"/>
      <c r="Q2"/>
      <c r="R2"/>
      <c r="S2"/>
      <c r="T2"/>
    </row>
    <row r="3" spans="1:20" x14ac:dyDescent="0.25">
      <c r="A3">
        <v>8.8559999999999981</v>
      </c>
      <c r="B3">
        <v>84</v>
      </c>
      <c r="C3">
        <f t="shared" ref="C3:C66" si="0">B3^2</f>
        <v>7056</v>
      </c>
      <c r="O3"/>
      <c r="P3"/>
      <c r="Q3"/>
      <c r="R3"/>
      <c r="S3"/>
      <c r="T3"/>
    </row>
    <row r="4" spans="1:20" x14ac:dyDescent="0.25">
      <c r="A4">
        <v>8.6399999999999988</v>
      </c>
      <c r="B4">
        <v>85</v>
      </c>
      <c r="C4">
        <f t="shared" si="0"/>
        <v>7225</v>
      </c>
      <c r="O4"/>
      <c r="P4"/>
      <c r="Q4"/>
      <c r="R4"/>
      <c r="S4"/>
      <c r="T4"/>
    </row>
    <row r="5" spans="1:20" x14ac:dyDescent="0.25">
      <c r="A5">
        <v>2.1599999999999997</v>
      </c>
      <c r="B5">
        <v>75</v>
      </c>
      <c r="C5">
        <f t="shared" si="0"/>
        <v>5625</v>
      </c>
      <c r="O5"/>
      <c r="P5"/>
      <c r="Q5"/>
      <c r="R5"/>
      <c r="S5"/>
      <c r="T5"/>
    </row>
    <row r="6" spans="1:20" x14ac:dyDescent="0.25">
      <c r="A6">
        <v>3</v>
      </c>
      <c r="B6">
        <v>87</v>
      </c>
      <c r="C6">
        <f t="shared" si="0"/>
        <v>7569</v>
      </c>
      <c r="O6"/>
      <c r="P6"/>
      <c r="Q6"/>
      <c r="R6"/>
      <c r="S6"/>
      <c r="T6"/>
    </row>
    <row r="7" spans="1:20" x14ac:dyDescent="0.25">
      <c r="A7">
        <v>8.6399999999999988</v>
      </c>
      <c r="B7">
        <v>91</v>
      </c>
      <c r="C7">
        <f t="shared" si="0"/>
        <v>8281</v>
      </c>
      <c r="O7"/>
      <c r="P7"/>
      <c r="Q7"/>
      <c r="R7"/>
      <c r="S7"/>
      <c r="T7"/>
    </row>
    <row r="8" spans="1:20" x14ac:dyDescent="0.25">
      <c r="A8">
        <v>6.9120000000000008</v>
      </c>
      <c r="B8">
        <v>66</v>
      </c>
      <c r="C8">
        <f t="shared" si="0"/>
        <v>4356</v>
      </c>
      <c r="O8"/>
      <c r="P8"/>
      <c r="Q8"/>
      <c r="R8"/>
      <c r="S8"/>
      <c r="T8"/>
    </row>
    <row r="9" spans="1:20" x14ac:dyDescent="0.25">
      <c r="A9">
        <v>7.7759999999999998</v>
      </c>
      <c r="B9">
        <v>78</v>
      </c>
      <c r="C9">
        <f t="shared" si="0"/>
        <v>6084</v>
      </c>
      <c r="O9"/>
      <c r="P9"/>
      <c r="Q9"/>
      <c r="R9"/>
      <c r="S9"/>
      <c r="T9"/>
    </row>
    <row r="10" spans="1:20" x14ac:dyDescent="0.25">
      <c r="A10">
        <v>8</v>
      </c>
      <c r="B10">
        <v>76</v>
      </c>
      <c r="C10">
        <f t="shared" si="0"/>
        <v>5776</v>
      </c>
      <c r="O10"/>
      <c r="P10"/>
      <c r="Q10"/>
      <c r="R10"/>
      <c r="S10"/>
      <c r="T10"/>
    </row>
    <row r="11" spans="1:20" x14ac:dyDescent="0.25">
      <c r="A11">
        <v>8.1999999999999993</v>
      </c>
      <c r="B11">
        <v>63</v>
      </c>
      <c r="C11">
        <f t="shared" si="0"/>
        <v>3969</v>
      </c>
      <c r="O11"/>
      <c r="P11"/>
      <c r="Q11"/>
      <c r="R11"/>
      <c r="S11"/>
      <c r="T11"/>
    </row>
    <row r="12" spans="1:20" x14ac:dyDescent="0.25">
      <c r="A12">
        <v>8.6399999999999988</v>
      </c>
      <c r="B12">
        <v>79</v>
      </c>
      <c r="C12">
        <f t="shared" si="0"/>
        <v>6241</v>
      </c>
      <c r="O12"/>
      <c r="P12"/>
      <c r="Q12"/>
      <c r="R12"/>
      <c r="S12"/>
      <c r="T12"/>
    </row>
    <row r="13" spans="1:20" x14ac:dyDescent="0.25">
      <c r="A13">
        <v>8.6399999999999988</v>
      </c>
      <c r="B13">
        <v>65</v>
      </c>
      <c r="C13">
        <f t="shared" si="0"/>
        <v>4225</v>
      </c>
      <c r="O13"/>
      <c r="P13"/>
      <c r="Q13"/>
      <c r="R13"/>
      <c r="S13"/>
      <c r="T13"/>
    </row>
    <row r="14" spans="1:20" x14ac:dyDescent="0.25">
      <c r="A14">
        <v>9.2879999999999985</v>
      </c>
      <c r="B14">
        <v>86</v>
      </c>
      <c r="C14">
        <f t="shared" si="0"/>
        <v>7396</v>
      </c>
      <c r="O14"/>
      <c r="P14"/>
      <c r="Q14"/>
      <c r="R14"/>
      <c r="S14"/>
      <c r="T14"/>
    </row>
    <row r="15" spans="1:20" x14ac:dyDescent="0.25">
      <c r="A15">
        <v>9.5039999999999996</v>
      </c>
      <c r="B15">
        <v>88</v>
      </c>
      <c r="C15">
        <f t="shared" si="0"/>
        <v>7744</v>
      </c>
      <c r="O15"/>
      <c r="P15"/>
      <c r="Q15"/>
      <c r="R15"/>
      <c r="S15"/>
      <c r="T15"/>
    </row>
    <row r="16" spans="1:20" x14ac:dyDescent="0.25">
      <c r="A16">
        <v>10.152000000000001</v>
      </c>
      <c r="B16">
        <v>90</v>
      </c>
      <c r="C16">
        <f t="shared" si="0"/>
        <v>8100</v>
      </c>
      <c r="E16" s="1" t="s">
        <v>25</v>
      </c>
      <c r="G16">
        <f>COUNTIF('Step 2. Aggregate Data'!B2:B3001,"&gt;" &amp; 0)</f>
        <v>134</v>
      </c>
      <c r="O16"/>
      <c r="P16"/>
      <c r="Q16"/>
      <c r="R16"/>
      <c r="S16"/>
      <c r="T16"/>
    </row>
    <row r="17" spans="1:20" x14ac:dyDescent="0.25">
      <c r="A17">
        <v>9.072000000000001</v>
      </c>
      <c r="B17">
        <v>90</v>
      </c>
      <c r="C17">
        <f t="shared" si="0"/>
        <v>8100</v>
      </c>
      <c r="O17"/>
      <c r="P17"/>
      <c r="Q17"/>
      <c r="R17"/>
      <c r="S17"/>
      <c r="T17"/>
    </row>
    <row r="18" spans="1:20" ht="13.8" thickBot="1" x14ac:dyDescent="0.3">
      <c r="A18">
        <v>8.6399999999999988</v>
      </c>
      <c r="B18">
        <v>64</v>
      </c>
      <c r="C18">
        <f t="shared" si="0"/>
        <v>4096</v>
      </c>
      <c r="F18" s="1" t="s">
        <v>45</v>
      </c>
      <c r="G18" s="1" t="s">
        <v>3</v>
      </c>
      <c r="H18" s="1" t="s">
        <v>42</v>
      </c>
      <c r="O18"/>
      <c r="P18"/>
      <c r="Q18"/>
      <c r="R18"/>
      <c r="S18"/>
      <c r="T18"/>
    </row>
    <row r="19" spans="1:20" x14ac:dyDescent="0.25">
      <c r="A19">
        <v>8.5</v>
      </c>
      <c r="B19">
        <v>73</v>
      </c>
      <c r="C19">
        <f t="shared" si="0"/>
        <v>5329</v>
      </c>
      <c r="E19" s="50" t="s">
        <v>43</v>
      </c>
      <c r="F19" s="52" cm="1">
        <f t="array" aca="1" ref="F19:H23" ca="1">LINEST(INDIRECT(CONCATENATE(ADDRESS(2,1),":",ADDRESS(1+Non_Zero_Data_Points,1))),INDIRECT(CONCATENATE(ADDRESS(2,2),":",ADDRESS(1+Non_Zero_Data_Points,3))), TRUE, TRUE)</f>
        <v>2.9059729702280916E-3</v>
      </c>
      <c r="G19" s="53">
        <f ca="1"/>
        <v>-0.44138409248738397</v>
      </c>
      <c r="H19" s="5">
        <f ca="1"/>
        <v>23.817885372654189</v>
      </c>
      <c r="O19"/>
      <c r="P19"/>
      <c r="Q19"/>
      <c r="R19"/>
      <c r="S19"/>
      <c r="T19"/>
    </row>
    <row r="20" spans="1:20" x14ac:dyDescent="0.25">
      <c r="A20">
        <v>4.3199999999999994</v>
      </c>
      <c r="B20">
        <v>55</v>
      </c>
      <c r="C20">
        <f t="shared" si="0"/>
        <v>3025</v>
      </c>
      <c r="E20" s="50" t="s">
        <v>44</v>
      </c>
      <c r="F20" s="54">
        <f ca="1"/>
        <v>1.9568506144836857E-3</v>
      </c>
      <c r="G20" s="11">
        <f ca="1"/>
        <v>0.27891628776056182</v>
      </c>
      <c r="H20" s="6">
        <f ca="1"/>
        <v>9.7835907594742135</v>
      </c>
    </row>
    <row r="21" spans="1:20" x14ac:dyDescent="0.25">
      <c r="A21">
        <v>3.6719999999999993</v>
      </c>
      <c r="B21">
        <v>63</v>
      </c>
      <c r="C21">
        <f t="shared" si="0"/>
        <v>3969</v>
      </c>
      <c r="E21" s="50" t="s">
        <v>14</v>
      </c>
      <c r="F21" s="54">
        <f ca="1"/>
        <v>3.1762458939523772E-2</v>
      </c>
      <c r="G21" s="11">
        <f ca="1"/>
        <v>2.208784987580831</v>
      </c>
      <c r="H21" s="6" t="e">
        <f ca="1"/>
        <v>#N/A</v>
      </c>
    </row>
    <row r="22" spans="1:20" x14ac:dyDescent="0.25">
      <c r="A22">
        <v>8.6399999999999988</v>
      </c>
      <c r="B22">
        <v>66</v>
      </c>
      <c r="C22">
        <f t="shared" si="0"/>
        <v>4356</v>
      </c>
      <c r="E22" s="50" t="s">
        <v>15</v>
      </c>
      <c r="F22" s="54">
        <f ca="1"/>
        <v>2.1486886970527643</v>
      </c>
      <c r="G22" s="11">
        <f ca="1"/>
        <v>131</v>
      </c>
      <c r="H22" s="6" t="e">
        <f ca="1"/>
        <v>#N/A</v>
      </c>
      <c r="I22" s="2"/>
      <c r="J22" s="2"/>
      <c r="K22" s="2"/>
      <c r="L22" s="2"/>
      <c r="M22" s="2"/>
      <c r="N22" s="2"/>
    </row>
    <row r="23" spans="1:20" ht="13.8" thickBot="1" x14ac:dyDescent="0.3">
      <c r="A23">
        <v>8.2079999999999984</v>
      </c>
      <c r="B23">
        <v>66</v>
      </c>
      <c r="C23">
        <f t="shared" si="0"/>
        <v>4356</v>
      </c>
      <c r="E23" s="50" t="s">
        <v>16</v>
      </c>
      <c r="F23" s="55">
        <f ca="1"/>
        <v>20.965748832862118</v>
      </c>
      <c r="G23" s="56">
        <f ca="1"/>
        <v>639.11377689848121</v>
      </c>
      <c r="H23" s="7" t="e">
        <f ca="1"/>
        <v>#N/A</v>
      </c>
      <c r="I23" s="2"/>
      <c r="J23" s="2"/>
      <c r="K23" s="2"/>
      <c r="L23" s="2"/>
      <c r="M23" s="2"/>
      <c r="N23" s="2"/>
    </row>
    <row r="24" spans="1:20" x14ac:dyDescent="0.25">
      <c r="A24">
        <v>8.6399999999999988</v>
      </c>
      <c r="B24">
        <v>69</v>
      </c>
      <c r="C24">
        <f t="shared" si="0"/>
        <v>4761</v>
      </c>
      <c r="I24" s="2"/>
      <c r="J24" s="2"/>
      <c r="K24" s="2"/>
      <c r="L24" s="2"/>
      <c r="M24" s="2"/>
      <c r="N24" s="2"/>
    </row>
    <row r="25" spans="1:20" x14ac:dyDescent="0.25">
      <c r="A25">
        <v>8.6399999999999988</v>
      </c>
      <c r="B25">
        <v>72</v>
      </c>
      <c r="C25">
        <f t="shared" si="0"/>
        <v>5184</v>
      </c>
      <c r="E25" s="1"/>
      <c r="I25" s="2"/>
      <c r="J25" s="51"/>
      <c r="K25" s="51"/>
      <c r="L25" s="51"/>
      <c r="M25" s="51"/>
      <c r="N25" s="51"/>
      <c r="P25" s="51"/>
      <c r="Q25" s="51"/>
      <c r="R25" s="51"/>
      <c r="S25" s="51"/>
      <c r="T25" s="51"/>
    </row>
    <row r="26" spans="1:20" x14ac:dyDescent="0.25">
      <c r="A26">
        <v>8.6399999999999988</v>
      </c>
      <c r="B26">
        <v>73</v>
      </c>
      <c r="C26">
        <f t="shared" si="0"/>
        <v>5329</v>
      </c>
      <c r="E26" s="32"/>
      <c r="I26" s="2"/>
      <c r="J26" s="2"/>
      <c r="K26" s="2"/>
      <c r="L26" s="2"/>
      <c r="M26" s="2"/>
      <c r="N26" s="2"/>
    </row>
    <row r="27" spans="1:20" x14ac:dyDescent="0.25">
      <c r="A27">
        <v>8.6399999999999988</v>
      </c>
      <c r="B27">
        <v>73</v>
      </c>
      <c r="C27">
        <f t="shared" si="0"/>
        <v>5329</v>
      </c>
      <c r="E27" s="32"/>
      <c r="I27" s="2"/>
      <c r="J27" s="2"/>
      <c r="K27" s="2"/>
      <c r="L27" s="2"/>
      <c r="M27" s="2"/>
      <c r="N27" s="2"/>
    </row>
    <row r="28" spans="1:20" x14ac:dyDescent="0.25">
      <c r="A28">
        <v>8.6399999999999988</v>
      </c>
      <c r="B28">
        <v>66</v>
      </c>
      <c r="C28">
        <f t="shared" si="0"/>
        <v>4356</v>
      </c>
      <c r="E28" s="32"/>
      <c r="I28" s="2"/>
      <c r="J28" s="2"/>
      <c r="K28" s="2"/>
      <c r="L28" s="2"/>
      <c r="M28" s="2"/>
      <c r="N28" s="2"/>
    </row>
    <row r="29" spans="1:20" x14ac:dyDescent="0.25">
      <c r="A29">
        <v>9.072000000000001</v>
      </c>
      <c r="B29">
        <v>64</v>
      </c>
      <c r="C29">
        <f t="shared" si="0"/>
        <v>4096</v>
      </c>
      <c r="E29" s="32"/>
      <c r="I29" s="2"/>
      <c r="J29" s="2"/>
      <c r="K29" s="2"/>
      <c r="L29" s="2"/>
      <c r="M29" s="2"/>
      <c r="N29" s="2"/>
    </row>
    <row r="30" spans="1:20" x14ac:dyDescent="0.25">
      <c r="A30">
        <v>9.5039999999999996</v>
      </c>
      <c r="B30">
        <v>58</v>
      </c>
      <c r="C30">
        <f t="shared" si="0"/>
        <v>3364</v>
      </c>
      <c r="E30" s="32"/>
      <c r="I30" s="2"/>
      <c r="J30" s="2"/>
      <c r="K30" s="2"/>
      <c r="L30" s="2"/>
      <c r="M30" s="2"/>
      <c r="N30" s="2"/>
    </row>
    <row r="31" spans="1:20" x14ac:dyDescent="0.25">
      <c r="A31">
        <v>10.584</v>
      </c>
      <c r="B31">
        <v>82</v>
      </c>
      <c r="C31">
        <f t="shared" si="0"/>
        <v>6724</v>
      </c>
      <c r="E31" s="32"/>
      <c r="I31" s="2"/>
      <c r="J31" s="2"/>
      <c r="K31" s="2"/>
      <c r="L31" s="2"/>
      <c r="M31" s="2"/>
      <c r="N31" s="2"/>
    </row>
    <row r="32" spans="1:20" x14ac:dyDescent="0.25">
      <c r="A32">
        <v>10.799999999999999</v>
      </c>
      <c r="B32">
        <v>79</v>
      </c>
      <c r="C32">
        <f t="shared" si="0"/>
        <v>6241</v>
      </c>
      <c r="E32" s="32"/>
      <c r="I32" s="2"/>
      <c r="J32" s="2"/>
      <c r="K32" s="2"/>
      <c r="L32" s="2"/>
      <c r="M32" s="2"/>
      <c r="N32" s="2"/>
    </row>
    <row r="33" spans="1:21" x14ac:dyDescent="0.25">
      <c r="A33">
        <v>8.6399999999999988</v>
      </c>
      <c r="B33">
        <v>80</v>
      </c>
      <c r="C33">
        <f t="shared" si="0"/>
        <v>6400</v>
      </c>
      <c r="E33" s="32"/>
      <c r="I33" s="2"/>
      <c r="J33" s="2"/>
      <c r="K33" s="2"/>
      <c r="L33" s="2"/>
      <c r="M33" s="2"/>
      <c r="N33" s="2"/>
    </row>
    <row r="34" spans="1:21" x14ac:dyDescent="0.25">
      <c r="A34">
        <v>6</v>
      </c>
      <c r="B34">
        <v>82</v>
      </c>
      <c r="C34">
        <f t="shared" si="0"/>
        <v>6724</v>
      </c>
      <c r="E34" s="32"/>
      <c r="I34" s="2"/>
      <c r="J34" s="2"/>
      <c r="K34" s="2"/>
      <c r="L34" s="2"/>
      <c r="M34" s="2"/>
      <c r="N34" s="2"/>
    </row>
    <row r="35" spans="1:21" x14ac:dyDescent="0.25">
      <c r="A35">
        <v>2.1599999999999997</v>
      </c>
      <c r="B35">
        <v>82</v>
      </c>
      <c r="C35">
        <f t="shared" si="0"/>
        <v>6724</v>
      </c>
      <c r="E35" s="32"/>
      <c r="I35" s="2"/>
      <c r="J35" s="2"/>
      <c r="K35" s="2"/>
      <c r="L35" s="2"/>
      <c r="M35" s="2"/>
      <c r="N35" s="2"/>
    </row>
    <row r="36" spans="1:21" x14ac:dyDescent="0.25">
      <c r="A36">
        <v>4.3199999999999994</v>
      </c>
      <c r="B36">
        <v>84</v>
      </c>
      <c r="C36">
        <f t="shared" si="0"/>
        <v>7056</v>
      </c>
      <c r="E36" s="32"/>
      <c r="I36" s="2"/>
      <c r="J36" s="2"/>
      <c r="K36" s="2"/>
      <c r="L36" s="2"/>
      <c r="M36" s="2"/>
      <c r="N36" s="2"/>
    </row>
    <row r="37" spans="1:21" x14ac:dyDescent="0.25">
      <c r="A37">
        <v>6.4799999999999995</v>
      </c>
      <c r="B37">
        <v>90</v>
      </c>
      <c r="C37">
        <f t="shared" si="0"/>
        <v>8100</v>
      </c>
      <c r="E37" s="32"/>
      <c r="J37" s="3"/>
      <c r="K37" s="18"/>
      <c r="L37" s="18"/>
      <c r="M37" s="11"/>
    </row>
    <row r="38" spans="1:21" x14ac:dyDescent="0.25">
      <c r="A38">
        <v>7.56</v>
      </c>
      <c r="B38">
        <v>87</v>
      </c>
      <c r="C38">
        <f t="shared" si="0"/>
        <v>7569</v>
      </c>
      <c r="E38" s="32"/>
      <c r="J38" s="3"/>
      <c r="K38" s="18"/>
      <c r="L38" s="18"/>
      <c r="M38" s="11"/>
    </row>
    <row r="39" spans="1:21" x14ac:dyDescent="0.25">
      <c r="A39">
        <v>8</v>
      </c>
      <c r="B39">
        <v>88</v>
      </c>
      <c r="C39">
        <f t="shared" si="0"/>
        <v>7744</v>
      </c>
      <c r="E39" s="32"/>
      <c r="J39" s="3"/>
      <c r="K39" s="18"/>
      <c r="L39" s="18"/>
      <c r="M39" s="11"/>
    </row>
    <row r="40" spans="1:21" x14ac:dyDescent="0.25">
      <c r="A40">
        <v>8.1999999999999993</v>
      </c>
      <c r="B40">
        <v>64</v>
      </c>
      <c r="C40">
        <f t="shared" si="0"/>
        <v>4096</v>
      </c>
      <c r="E40" s="32"/>
      <c r="J40" s="3"/>
      <c r="K40" s="18"/>
      <c r="L40" s="18"/>
      <c r="M40" s="11"/>
    </row>
    <row r="41" spans="1:21" x14ac:dyDescent="0.25">
      <c r="A41">
        <v>8.6399999999999988</v>
      </c>
      <c r="B41">
        <v>62</v>
      </c>
      <c r="C41">
        <f t="shared" si="0"/>
        <v>3844</v>
      </c>
      <c r="E41" s="32"/>
      <c r="J41" s="3"/>
      <c r="K41" s="18"/>
      <c r="L41" s="18"/>
      <c r="M41" s="11"/>
    </row>
    <row r="42" spans="1:21" x14ac:dyDescent="0.25">
      <c r="A42">
        <v>8.6399999999999988</v>
      </c>
      <c r="B42">
        <v>61</v>
      </c>
      <c r="C42">
        <f t="shared" si="0"/>
        <v>3721</v>
      </c>
      <c r="E42" s="32"/>
      <c r="J42" s="3"/>
      <c r="K42" s="18"/>
      <c r="L42" s="18"/>
      <c r="M42" s="11"/>
    </row>
    <row r="43" spans="1:21" x14ac:dyDescent="0.25">
      <c r="A43">
        <v>9</v>
      </c>
      <c r="B43">
        <v>61</v>
      </c>
      <c r="C43">
        <f t="shared" si="0"/>
        <v>3721</v>
      </c>
      <c r="E43" s="32"/>
      <c r="J43" s="3"/>
      <c r="K43" s="18"/>
      <c r="L43" s="18"/>
      <c r="M43" s="11"/>
      <c r="U43" s="3"/>
    </row>
    <row r="44" spans="1:21" x14ac:dyDescent="0.25">
      <c r="A44">
        <v>9.072000000000001</v>
      </c>
      <c r="B44">
        <v>58</v>
      </c>
      <c r="C44">
        <f t="shared" si="0"/>
        <v>3364</v>
      </c>
      <c r="E44" s="32"/>
      <c r="J44" s="3"/>
      <c r="K44" s="18"/>
      <c r="L44" s="18"/>
      <c r="M44" s="11"/>
    </row>
    <row r="45" spans="1:21" x14ac:dyDescent="0.25">
      <c r="A45">
        <v>9.7199999999999989</v>
      </c>
      <c r="B45">
        <v>59</v>
      </c>
      <c r="C45">
        <f t="shared" si="0"/>
        <v>3481</v>
      </c>
      <c r="E45" s="32"/>
      <c r="J45" s="3"/>
    </row>
    <row r="46" spans="1:21" x14ac:dyDescent="0.25">
      <c r="A46">
        <v>8.6399999999999988</v>
      </c>
      <c r="B46">
        <v>61</v>
      </c>
      <c r="C46">
        <f t="shared" si="0"/>
        <v>3721</v>
      </c>
      <c r="E46" s="32"/>
    </row>
    <row r="47" spans="1:21" x14ac:dyDescent="0.25">
      <c r="A47">
        <v>4.3199999999999994</v>
      </c>
      <c r="B47">
        <v>69</v>
      </c>
      <c r="C47">
        <f t="shared" si="0"/>
        <v>4761</v>
      </c>
      <c r="E47" s="32"/>
      <c r="J47" s="4"/>
      <c r="K47" s="4"/>
      <c r="L47" s="4"/>
    </row>
    <row r="48" spans="1:21" x14ac:dyDescent="0.25">
      <c r="A48">
        <v>2.1599999999999997</v>
      </c>
      <c r="B48">
        <v>69</v>
      </c>
      <c r="C48">
        <f t="shared" si="0"/>
        <v>4761</v>
      </c>
      <c r="E48" s="32"/>
    </row>
    <row r="49" spans="1:5" x14ac:dyDescent="0.25">
      <c r="A49">
        <v>2</v>
      </c>
      <c r="B49">
        <v>61</v>
      </c>
      <c r="C49">
        <f t="shared" si="0"/>
        <v>3721</v>
      </c>
      <c r="E49" s="32"/>
    </row>
    <row r="50" spans="1:5" x14ac:dyDescent="0.25">
      <c r="A50">
        <v>4.3199999999999994</v>
      </c>
      <c r="B50">
        <v>74</v>
      </c>
      <c r="C50">
        <f t="shared" si="0"/>
        <v>5476</v>
      </c>
      <c r="E50" s="32"/>
    </row>
    <row r="51" spans="1:5" x14ac:dyDescent="0.25">
      <c r="A51">
        <v>4.9679999999999991</v>
      </c>
      <c r="B51">
        <v>68</v>
      </c>
      <c r="C51">
        <f t="shared" si="0"/>
        <v>4624</v>
      </c>
      <c r="E51" s="32"/>
    </row>
    <row r="52" spans="1:5" x14ac:dyDescent="0.25">
      <c r="A52">
        <v>6.6959999999999997</v>
      </c>
      <c r="B52">
        <v>61</v>
      </c>
      <c r="C52">
        <f t="shared" si="0"/>
        <v>3721</v>
      </c>
      <c r="E52" s="32"/>
    </row>
    <row r="53" spans="1:5" x14ac:dyDescent="0.25">
      <c r="A53">
        <v>7.56</v>
      </c>
      <c r="B53">
        <v>71</v>
      </c>
      <c r="C53">
        <f t="shared" si="0"/>
        <v>5041</v>
      </c>
      <c r="E53" s="32"/>
    </row>
    <row r="54" spans="1:5" x14ac:dyDescent="0.25">
      <c r="A54">
        <v>8.2079999999999984</v>
      </c>
      <c r="B54">
        <v>70</v>
      </c>
      <c r="C54">
        <f t="shared" si="0"/>
        <v>4900</v>
      </c>
      <c r="E54" s="32"/>
    </row>
    <row r="55" spans="1:5" x14ac:dyDescent="0.25">
      <c r="A55">
        <v>8.4239999999999995</v>
      </c>
      <c r="B55">
        <v>68</v>
      </c>
      <c r="C55">
        <f t="shared" si="0"/>
        <v>4624</v>
      </c>
      <c r="E55" s="32"/>
    </row>
    <row r="56" spans="1:5" x14ac:dyDescent="0.25">
      <c r="A56">
        <v>8.5</v>
      </c>
      <c r="B56">
        <v>81</v>
      </c>
      <c r="C56">
        <f t="shared" si="0"/>
        <v>6561</v>
      </c>
      <c r="E56" s="32"/>
    </row>
    <row r="57" spans="1:5" x14ac:dyDescent="0.25">
      <c r="A57">
        <v>8.8000000000000007</v>
      </c>
      <c r="B57">
        <v>69</v>
      </c>
      <c r="C57">
        <f t="shared" si="0"/>
        <v>4761</v>
      </c>
      <c r="E57" s="32"/>
    </row>
    <row r="58" spans="1:5" x14ac:dyDescent="0.25">
      <c r="A58">
        <v>9.1999999999999993</v>
      </c>
      <c r="B58">
        <v>61</v>
      </c>
      <c r="C58">
        <f t="shared" si="0"/>
        <v>3721</v>
      </c>
      <c r="E58" s="32"/>
    </row>
    <row r="59" spans="1:5" x14ac:dyDescent="0.25">
      <c r="A59">
        <v>9.072000000000001</v>
      </c>
      <c r="B59">
        <v>61</v>
      </c>
      <c r="C59">
        <f t="shared" si="0"/>
        <v>3721</v>
      </c>
      <c r="E59" s="32"/>
    </row>
    <row r="60" spans="1:5" x14ac:dyDescent="0.25">
      <c r="A60">
        <v>8.6399999999999988</v>
      </c>
      <c r="B60">
        <v>58</v>
      </c>
      <c r="C60">
        <f t="shared" si="0"/>
        <v>3364</v>
      </c>
      <c r="E60" s="32"/>
    </row>
    <row r="61" spans="1:5" x14ac:dyDescent="0.25">
      <c r="A61">
        <v>7.5</v>
      </c>
      <c r="B61">
        <v>68</v>
      </c>
      <c r="C61">
        <f t="shared" si="0"/>
        <v>4624</v>
      </c>
      <c r="E61" s="32"/>
    </row>
    <row r="62" spans="1:5" x14ac:dyDescent="0.25">
      <c r="A62">
        <v>4.5360000000000005</v>
      </c>
      <c r="B62">
        <v>75</v>
      </c>
      <c r="C62">
        <f t="shared" si="0"/>
        <v>5625</v>
      </c>
      <c r="E62" s="32"/>
    </row>
    <row r="63" spans="1:5" x14ac:dyDescent="0.25">
      <c r="A63">
        <v>3.6719999999999993</v>
      </c>
      <c r="B63">
        <v>64</v>
      </c>
      <c r="C63">
        <f t="shared" si="0"/>
        <v>4096</v>
      </c>
      <c r="E63" s="32"/>
    </row>
    <row r="64" spans="1:5" x14ac:dyDescent="0.25">
      <c r="A64">
        <v>4.3199999999999994</v>
      </c>
      <c r="B64">
        <v>79</v>
      </c>
      <c r="C64">
        <f t="shared" si="0"/>
        <v>6241</v>
      </c>
      <c r="E64" s="32"/>
    </row>
    <row r="65" spans="1:5" x14ac:dyDescent="0.25">
      <c r="A65">
        <v>5.1839999999999993</v>
      </c>
      <c r="B65">
        <v>67</v>
      </c>
      <c r="C65">
        <f t="shared" si="0"/>
        <v>4489</v>
      </c>
      <c r="E65" s="32"/>
    </row>
    <row r="66" spans="1:5" x14ac:dyDescent="0.25">
      <c r="A66">
        <v>6.4799999999999995</v>
      </c>
      <c r="B66">
        <v>73</v>
      </c>
      <c r="C66">
        <f t="shared" si="0"/>
        <v>5329</v>
      </c>
      <c r="E66" s="32"/>
    </row>
    <row r="67" spans="1:5" x14ac:dyDescent="0.25">
      <c r="A67">
        <v>6.9120000000000008</v>
      </c>
      <c r="B67">
        <v>64</v>
      </c>
      <c r="C67">
        <f t="shared" ref="C67:C130" si="1">B67^2</f>
        <v>4096</v>
      </c>
      <c r="E67" s="32"/>
    </row>
    <row r="68" spans="1:5" x14ac:dyDescent="0.25">
      <c r="A68">
        <v>8.2079999999999984</v>
      </c>
      <c r="B68">
        <v>57</v>
      </c>
      <c r="C68">
        <f t="shared" si="1"/>
        <v>3249</v>
      </c>
      <c r="E68" s="32"/>
    </row>
    <row r="69" spans="1:5" x14ac:dyDescent="0.25">
      <c r="A69">
        <v>8.6399999999999988</v>
      </c>
      <c r="B69">
        <v>62</v>
      </c>
      <c r="C69">
        <f t="shared" si="1"/>
        <v>3844</v>
      </c>
      <c r="E69" s="32"/>
    </row>
    <row r="70" spans="1:5" x14ac:dyDescent="0.25">
      <c r="A70">
        <v>8.6399999999999988</v>
      </c>
      <c r="B70">
        <v>68</v>
      </c>
      <c r="C70">
        <f t="shared" si="1"/>
        <v>4624</v>
      </c>
      <c r="E70" s="32"/>
    </row>
    <row r="71" spans="1:5" x14ac:dyDescent="0.25">
      <c r="A71">
        <v>8.6399999999999988</v>
      </c>
      <c r="B71">
        <v>79</v>
      </c>
      <c r="C71">
        <f t="shared" si="1"/>
        <v>6241</v>
      </c>
      <c r="E71" s="32"/>
    </row>
    <row r="72" spans="1:5" x14ac:dyDescent="0.25">
      <c r="A72">
        <v>10.799999999999999</v>
      </c>
      <c r="B72">
        <v>60</v>
      </c>
      <c r="C72">
        <f t="shared" si="1"/>
        <v>3600</v>
      </c>
      <c r="E72" s="32"/>
    </row>
    <row r="73" spans="1:5" x14ac:dyDescent="0.25">
      <c r="A73">
        <v>10.799999999999999</v>
      </c>
      <c r="B73">
        <v>57</v>
      </c>
      <c r="C73">
        <f t="shared" si="1"/>
        <v>3249</v>
      </c>
      <c r="E73" s="32"/>
    </row>
    <row r="74" spans="1:5" x14ac:dyDescent="0.25">
      <c r="A74">
        <v>9.5039999999999996</v>
      </c>
      <c r="B74">
        <v>61</v>
      </c>
      <c r="C74">
        <f t="shared" si="1"/>
        <v>3721</v>
      </c>
      <c r="E74" s="32"/>
    </row>
    <row r="75" spans="1:5" x14ac:dyDescent="0.25">
      <c r="A75">
        <v>4.3199999999999994</v>
      </c>
      <c r="B75">
        <v>66</v>
      </c>
      <c r="C75">
        <f t="shared" si="1"/>
        <v>4356</v>
      </c>
      <c r="E75" s="32"/>
    </row>
    <row r="76" spans="1:5" x14ac:dyDescent="0.25">
      <c r="A76">
        <v>2.1599999999999997</v>
      </c>
      <c r="B76">
        <v>56</v>
      </c>
      <c r="C76">
        <f t="shared" si="1"/>
        <v>3136</v>
      </c>
      <c r="E76" s="32"/>
    </row>
    <row r="77" spans="1:5" x14ac:dyDescent="0.25">
      <c r="A77">
        <v>8.6399999999999988</v>
      </c>
      <c r="B77">
        <v>55</v>
      </c>
      <c r="C77">
        <f t="shared" si="1"/>
        <v>3025</v>
      </c>
      <c r="E77" s="32"/>
    </row>
    <row r="78" spans="1:5" x14ac:dyDescent="0.25">
      <c r="A78">
        <v>8.6399999999999988</v>
      </c>
      <c r="B78">
        <v>54</v>
      </c>
      <c r="C78">
        <f t="shared" si="1"/>
        <v>2916</v>
      </c>
      <c r="E78" s="32"/>
    </row>
    <row r="79" spans="1:5" x14ac:dyDescent="0.25">
      <c r="A79">
        <v>8.6399999999999988</v>
      </c>
      <c r="B79">
        <v>54</v>
      </c>
      <c r="C79">
        <f t="shared" si="1"/>
        <v>2916</v>
      </c>
      <c r="E79" s="32"/>
    </row>
    <row r="80" spans="1:5" x14ac:dyDescent="0.25">
      <c r="A80">
        <v>8.6399999999999988</v>
      </c>
      <c r="B80">
        <v>55</v>
      </c>
      <c r="C80">
        <f t="shared" si="1"/>
        <v>3025</v>
      </c>
      <c r="E80" s="32"/>
    </row>
    <row r="81" spans="1:5" x14ac:dyDescent="0.25">
      <c r="A81">
        <v>8.6399999999999988</v>
      </c>
      <c r="B81">
        <v>55</v>
      </c>
      <c r="C81">
        <f t="shared" si="1"/>
        <v>3025</v>
      </c>
      <c r="E81" s="32"/>
    </row>
    <row r="82" spans="1:5" x14ac:dyDescent="0.25">
      <c r="A82">
        <v>8.6399999999999988</v>
      </c>
      <c r="B82">
        <v>55</v>
      </c>
      <c r="C82">
        <f t="shared" si="1"/>
        <v>3025</v>
      </c>
      <c r="E82" s="32"/>
    </row>
    <row r="83" spans="1:5" x14ac:dyDescent="0.25">
      <c r="A83">
        <v>9</v>
      </c>
      <c r="B83">
        <v>55</v>
      </c>
      <c r="C83">
        <f t="shared" si="1"/>
        <v>3025</v>
      </c>
      <c r="E83" s="32"/>
    </row>
    <row r="84" spans="1:5" x14ac:dyDescent="0.25">
      <c r="A84">
        <v>9.1999999999999993</v>
      </c>
      <c r="B84">
        <v>58</v>
      </c>
      <c r="C84">
        <f t="shared" si="1"/>
        <v>3364</v>
      </c>
      <c r="E84" s="32"/>
    </row>
    <row r="85" spans="1:5" x14ac:dyDescent="0.25">
      <c r="A85">
        <v>9.4</v>
      </c>
      <c r="B85">
        <v>58</v>
      </c>
      <c r="C85">
        <f t="shared" si="1"/>
        <v>3364</v>
      </c>
      <c r="E85" s="32"/>
    </row>
    <row r="86" spans="1:5" x14ac:dyDescent="0.25">
      <c r="A86">
        <v>10</v>
      </c>
      <c r="B86">
        <v>71</v>
      </c>
      <c r="C86">
        <f t="shared" si="1"/>
        <v>5041</v>
      </c>
      <c r="E86" s="32"/>
    </row>
    <row r="87" spans="1:5" x14ac:dyDescent="0.25">
      <c r="A87">
        <v>9</v>
      </c>
      <c r="B87">
        <v>71</v>
      </c>
      <c r="C87">
        <f t="shared" si="1"/>
        <v>5041</v>
      </c>
      <c r="E87" s="32"/>
    </row>
    <row r="88" spans="1:5" x14ac:dyDescent="0.25">
      <c r="A88">
        <v>8.6399999999999988</v>
      </c>
      <c r="B88">
        <v>70</v>
      </c>
      <c r="C88">
        <f t="shared" si="1"/>
        <v>4900</v>
      </c>
      <c r="E88" s="32"/>
    </row>
    <row r="89" spans="1:5" x14ac:dyDescent="0.25">
      <c r="A89">
        <v>6</v>
      </c>
      <c r="B89">
        <v>68</v>
      </c>
      <c r="C89">
        <f t="shared" si="1"/>
        <v>4624</v>
      </c>
      <c r="E89" s="32"/>
    </row>
    <row r="90" spans="1:5" x14ac:dyDescent="0.25">
      <c r="A90">
        <v>3</v>
      </c>
      <c r="B90">
        <v>66</v>
      </c>
      <c r="C90">
        <f t="shared" si="1"/>
        <v>4356</v>
      </c>
      <c r="E90" s="32"/>
    </row>
    <row r="91" spans="1:5" x14ac:dyDescent="0.25">
      <c r="A91">
        <v>8.6399999999999988</v>
      </c>
      <c r="B91">
        <v>65</v>
      </c>
      <c r="C91">
        <f t="shared" si="1"/>
        <v>4225</v>
      </c>
      <c r="E91" s="32"/>
    </row>
    <row r="92" spans="1:5" x14ac:dyDescent="0.25">
      <c r="A92">
        <v>8.6399999999999988</v>
      </c>
      <c r="B92">
        <v>64</v>
      </c>
      <c r="C92">
        <f t="shared" si="1"/>
        <v>4096</v>
      </c>
      <c r="E92" s="32"/>
    </row>
    <row r="93" spans="1:5" x14ac:dyDescent="0.25">
      <c r="A93">
        <v>8.6399999999999988</v>
      </c>
      <c r="B93">
        <v>64</v>
      </c>
      <c r="C93">
        <f t="shared" si="1"/>
        <v>4096</v>
      </c>
      <c r="E93" s="32"/>
    </row>
    <row r="94" spans="1:5" x14ac:dyDescent="0.25">
      <c r="A94">
        <v>8.6399999999999988</v>
      </c>
      <c r="B94">
        <v>65</v>
      </c>
      <c r="C94">
        <f t="shared" si="1"/>
        <v>4225</v>
      </c>
      <c r="E94" s="32"/>
    </row>
    <row r="95" spans="1:5" x14ac:dyDescent="0.25">
      <c r="A95">
        <v>8.6399999999999988</v>
      </c>
      <c r="B95">
        <v>57</v>
      </c>
      <c r="C95">
        <f t="shared" si="1"/>
        <v>3249</v>
      </c>
      <c r="E95" s="32"/>
    </row>
    <row r="96" spans="1:5" x14ac:dyDescent="0.25">
      <c r="A96">
        <v>8.8000000000000007</v>
      </c>
      <c r="B96">
        <v>57</v>
      </c>
      <c r="C96">
        <f t="shared" si="1"/>
        <v>3249</v>
      </c>
      <c r="E96" s="32"/>
    </row>
    <row r="97" spans="1:5" x14ac:dyDescent="0.25">
      <c r="A97">
        <v>9</v>
      </c>
      <c r="B97">
        <v>57</v>
      </c>
      <c r="C97">
        <f t="shared" si="1"/>
        <v>3249</v>
      </c>
      <c r="E97" s="32"/>
    </row>
    <row r="98" spans="1:5" x14ac:dyDescent="0.25">
      <c r="A98">
        <v>9.1999999999999993</v>
      </c>
      <c r="B98">
        <v>58</v>
      </c>
      <c r="C98">
        <f t="shared" si="1"/>
        <v>3364</v>
      </c>
      <c r="E98" s="32"/>
    </row>
    <row r="99" spans="1:5" x14ac:dyDescent="0.25">
      <c r="A99">
        <v>9</v>
      </c>
      <c r="B99">
        <v>58</v>
      </c>
      <c r="C99">
        <f t="shared" si="1"/>
        <v>3364</v>
      </c>
      <c r="E99" s="32"/>
    </row>
    <row r="100" spans="1:5" x14ac:dyDescent="0.25">
      <c r="A100">
        <v>8.6399999999999988</v>
      </c>
      <c r="B100">
        <v>58</v>
      </c>
      <c r="C100">
        <f t="shared" si="1"/>
        <v>3364</v>
      </c>
      <c r="E100" s="32"/>
    </row>
    <row r="101" spans="1:5" x14ac:dyDescent="0.25">
      <c r="A101">
        <v>8.6399999999999988</v>
      </c>
      <c r="B101">
        <v>58</v>
      </c>
      <c r="C101">
        <f t="shared" si="1"/>
        <v>3364</v>
      </c>
      <c r="E101" s="32"/>
    </row>
    <row r="102" spans="1:5" x14ac:dyDescent="0.25">
      <c r="A102">
        <v>8.6399999999999988</v>
      </c>
      <c r="B102">
        <v>59</v>
      </c>
      <c r="C102">
        <f t="shared" si="1"/>
        <v>3481</v>
      </c>
      <c r="E102" s="32"/>
    </row>
    <row r="103" spans="1:5" x14ac:dyDescent="0.25">
      <c r="A103">
        <v>5</v>
      </c>
      <c r="B103">
        <v>60</v>
      </c>
      <c r="C103">
        <f t="shared" si="1"/>
        <v>3600</v>
      </c>
      <c r="E103" s="32"/>
    </row>
    <row r="104" spans="1:5" x14ac:dyDescent="0.25">
      <c r="A104">
        <v>3</v>
      </c>
      <c r="B104">
        <v>66</v>
      </c>
      <c r="C104">
        <f t="shared" si="1"/>
        <v>4356</v>
      </c>
      <c r="E104" s="32"/>
    </row>
    <row r="105" spans="1:5" x14ac:dyDescent="0.25">
      <c r="A105">
        <v>5</v>
      </c>
      <c r="B105">
        <v>66</v>
      </c>
      <c r="C105">
        <f t="shared" si="1"/>
        <v>4356</v>
      </c>
      <c r="E105" s="32"/>
    </row>
    <row r="106" spans="1:5" x14ac:dyDescent="0.25">
      <c r="A106">
        <v>6</v>
      </c>
      <c r="B106">
        <v>76</v>
      </c>
      <c r="C106">
        <f t="shared" si="1"/>
        <v>5776</v>
      </c>
      <c r="E106" s="32"/>
    </row>
    <row r="107" spans="1:5" x14ac:dyDescent="0.25">
      <c r="A107">
        <v>7</v>
      </c>
      <c r="B107">
        <v>75</v>
      </c>
      <c r="C107">
        <f t="shared" si="1"/>
        <v>5625</v>
      </c>
      <c r="E107" s="32"/>
    </row>
    <row r="108" spans="1:5" x14ac:dyDescent="0.25">
      <c r="A108">
        <v>8</v>
      </c>
      <c r="B108">
        <v>75</v>
      </c>
      <c r="C108">
        <f t="shared" si="1"/>
        <v>5625</v>
      </c>
      <c r="E108" s="32"/>
    </row>
    <row r="109" spans="1:5" x14ac:dyDescent="0.25">
      <c r="A109">
        <v>8.1999999999999993</v>
      </c>
      <c r="B109">
        <v>74</v>
      </c>
      <c r="C109">
        <f t="shared" si="1"/>
        <v>5476</v>
      </c>
      <c r="E109" s="32"/>
    </row>
    <row r="110" spans="1:5" x14ac:dyDescent="0.25">
      <c r="A110">
        <v>8.3000000000000007</v>
      </c>
      <c r="B110">
        <v>72</v>
      </c>
      <c r="C110">
        <f t="shared" si="1"/>
        <v>5184</v>
      </c>
      <c r="E110" s="32"/>
    </row>
    <row r="111" spans="1:5" x14ac:dyDescent="0.25">
      <c r="A111">
        <v>8.6399999999999988</v>
      </c>
      <c r="B111">
        <v>71</v>
      </c>
      <c r="C111">
        <f t="shared" si="1"/>
        <v>5041</v>
      </c>
      <c r="E111" s="32"/>
    </row>
    <row r="112" spans="1:5" x14ac:dyDescent="0.25">
      <c r="A112">
        <v>8.6399999999999988</v>
      </c>
      <c r="B112">
        <v>71</v>
      </c>
      <c r="C112">
        <f t="shared" si="1"/>
        <v>5041</v>
      </c>
      <c r="E112" s="32"/>
    </row>
    <row r="113" spans="1:5" x14ac:dyDescent="0.25">
      <c r="A113">
        <v>8.6399999999999988</v>
      </c>
      <c r="B113">
        <v>70</v>
      </c>
      <c r="C113">
        <f t="shared" si="1"/>
        <v>4900</v>
      </c>
      <c r="E113" s="32"/>
    </row>
    <row r="114" spans="1:5" x14ac:dyDescent="0.25">
      <c r="A114">
        <v>8.6399999999999988</v>
      </c>
      <c r="B114">
        <v>70</v>
      </c>
      <c r="C114">
        <f t="shared" si="1"/>
        <v>4900</v>
      </c>
      <c r="E114" s="32"/>
    </row>
    <row r="115" spans="1:5" x14ac:dyDescent="0.25">
      <c r="A115">
        <v>8.1</v>
      </c>
      <c r="B115">
        <v>69</v>
      </c>
      <c r="C115">
        <f t="shared" si="1"/>
        <v>4761</v>
      </c>
      <c r="E115" s="32"/>
    </row>
    <row r="116" spans="1:5" x14ac:dyDescent="0.25">
      <c r="A116">
        <v>7.2</v>
      </c>
      <c r="B116">
        <v>86</v>
      </c>
      <c r="C116">
        <f t="shared" si="1"/>
        <v>7396</v>
      </c>
      <c r="E116" s="32"/>
    </row>
    <row r="117" spans="1:5" x14ac:dyDescent="0.25">
      <c r="A117">
        <v>4</v>
      </c>
      <c r="B117">
        <v>84</v>
      </c>
      <c r="C117">
        <f t="shared" si="1"/>
        <v>7056</v>
      </c>
      <c r="E117" s="32"/>
    </row>
    <row r="118" spans="1:5" x14ac:dyDescent="0.25">
      <c r="A118">
        <v>1</v>
      </c>
      <c r="B118">
        <v>79</v>
      </c>
      <c r="C118">
        <f t="shared" si="1"/>
        <v>6241</v>
      </c>
      <c r="E118" s="32"/>
    </row>
    <row r="119" spans="1:5" x14ac:dyDescent="0.25">
      <c r="A119">
        <v>4</v>
      </c>
      <c r="B119">
        <v>80</v>
      </c>
      <c r="C119">
        <f t="shared" si="1"/>
        <v>6400</v>
      </c>
      <c r="E119" s="32"/>
    </row>
    <row r="120" spans="1:5" x14ac:dyDescent="0.25">
      <c r="A120">
        <v>5</v>
      </c>
      <c r="B120">
        <v>82</v>
      </c>
      <c r="C120">
        <f t="shared" si="1"/>
        <v>6724</v>
      </c>
      <c r="E120" s="32"/>
    </row>
    <row r="121" spans="1:5" x14ac:dyDescent="0.25">
      <c r="A121">
        <v>7</v>
      </c>
      <c r="B121">
        <v>82</v>
      </c>
      <c r="C121">
        <f t="shared" si="1"/>
        <v>6724</v>
      </c>
      <c r="E121" s="32"/>
    </row>
    <row r="122" spans="1:5" x14ac:dyDescent="0.25">
      <c r="A122">
        <v>8.6399999999999988</v>
      </c>
      <c r="B122">
        <v>81</v>
      </c>
      <c r="C122">
        <f t="shared" si="1"/>
        <v>6561</v>
      </c>
      <c r="E122" s="32"/>
    </row>
    <row r="123" spans="1:5" x14ac:dyDescent="0.25">
      <c r="A123">
        <v>8.6399999999999988</v>
      </c>
      <c r="B123">
        <v>70</v>
      </c>
      <c r="C123">
        <f t="shared" si="1"/>
        <v>4900</v>
      </c>
      <c r="E123" s="32"/>
    </row>
    <row r="124" spans="1:5" x14ac:dyDescent="0.25">
      <c r="A124">
        <v>8.6399999999999988</v>
      </c>
      <c r="B124">
        <v>68</v>
      </c>
      <c r="C124">
        <f t="shared" si="1"/>
        <v>4624</v>
      </c>
      <c r="E124" s="32"/>
    </row>
    <row r="125" spans="1:5" x14ac:dyDescent="0.25">
      <c r="A125">
        <v>9</v>
      </c>
      <c r="B125">
        <v>71</v>
      </c>
      <c r="C125">
        <f t="shared" si="1"/>
        <v>5041</v>
      </c>
      <c r="E125" s="32"/>
    </row>
    <row r="126" spans="1:5" x14ac:dyDescent="0.25">
      <c r="A126">
        <v>9.1999999999999993</v>
      </c>
      <c r="B126">
        <v>59</v>
      </c>
      <c r="C126">
        <f t="shared" si="1"/>
        <v>3481</v>
      </c>
      <c r="E126" s="32"/>
    </row>
    <row r="127" spans="1:5" x14ac:dyDescent="0.25">
      <c r="A127">
        <v>8.8000000000000007</v>
      </c>
      <c r="B127">
        <v>58</v>
      </c>
      <c r="C127">
        <f t="shared" si="1"/>
        <v>3364</v>
      </c>
      <c r="E127" s="32"/>
    </row>
    <row r="128" spans="1:5" x14ac:dyDescent="0.25">
      <c r="A128">
        <v>8.6399999999999988</v>
      </c>
      <c r="B128">
        <v>58</v>
      </c>
      <c r="C128">
        <f t="shared" si="1"/>
        <v>3364</v>
      </c>
      <c r="E128" s="32"/>
    </row>
    <row r="129" spans="1:5" x14ac:dyDescent="0.25">
      <c r="A129">
        <v>7.4</v>
      </c>
      <c r="B129">
        <v>57</v>
      </c>
      <c r="C129">
        <f t="shared" si="1"/>
        <v>3249</v>
      </c>
      <c r="E129" s="32"/>
    </row>
    <row r="130" spans="1:5" x14ac:dyDescent="0.25">
      <c r="A130">
        <v>6</v>
      </c>
      <c r="B130">
        <v>57</v>
      </c>
      <c r="C130">
        <f t="shared" si="1"/>
        <v>3249</v>
      </c>
      <c r="E130" s="32"/>
    </row>
    <row r="131" spans="1:5" x14ac:dyDescent="0.25">
      <c r="A131">
        <v>3</v>
      </c>
      <c r="B131">
        <v>57</v>
      </c>
      <c r="C131">
        <f t="shared" ref="C131:C194" si="2">B131^2</f>
        <v>3249</v>
      </c>
      <c r="E131" s="32"/>
    </row>
    <row r="132" spans="1:5" x14ac:dyDescent="0.25">
      <c r="A132">
        <v>2.1599999999999997</v>
      </c>
      <c r="B132">
        <v>64</v>
      </c>
      <c r="C132">
        <f t="shared" si="2"/>
        <v>4096</v>
      </c>
      <c r="E132" s="32"/>
    </row>
    <row r="133" spans="1:5" x14ac:dyDescent="0.25">
      <c r="A133">
        <v>4.5</v>
      </c>
      <c r="B133">
        <v>65</v>
      </c>
      <c r="C133">
        <f t="shared" si="2"/>
        <v>4225</v>
      </c>
      <c r="E133" s="32"/>
    </row>
    <row r="134" spans="1:5" x14ac:dyDescent="0.25">
      <c r="A134">
        <v>8.6399999999999988</v>
      </c>
      <c r="B134">
        <v>65</v>
      </c>
      <c r="C134">
        <f t="shared" si="2"/>
        <v>4225</v>
      </c>
      <c r="E134" s="32"/>
    </row>
    <row r="135" spans="1:5" x14ac:dyDescent="0.25">
      <c r="A135">
        <v>9</v>
      </c>
      <c r="B135">
        <v>66</v>
      </c>
      <c r="C135">
        <f t="shared" si="2"/>
        <v>4356</v>
      </c>
      <c r="E135" s="32"/>
    </row>
    <row r="136" spans="1:5" x14ac:dyDescent="0.25">
      <c r="A136" t="str">
        <v>-</v>
      </c>
      <c r="B136" t="e">
        <v>#N/A</v>
      </c>
      <c r="C136" t="e">
        <f t="shared" si="2"/>
        <v>#N/A</v>
      </c>
      <c r="E136" s="32"/>
    </row>
    <row r="137" spans="1:5" x14ac:dyDescent="0.25">
      <c r="A137" t="str">
        <v>-</v>
      </c>
      <c r="B137" t="e">
        <v>#N/A</v>
      </c>
      <c r="C137" t="e">
        <f t="shared" si="2"/>
        <v>#N/A</v>
      </c>
      <c r="E137" s="32"/>
    </row>
    <row r="138" spans="1:5" x14ac:dyDescent="0.25">
      <c r="A138" t="str">
        <v>-</v>
      </c>
      <c r="B138" t="e">
        <v>#N/A</v>
      </c>
      <c r="C138" t="e">
        <f t="shared" si="2"/>
        <v>#N/A</v>
      </c>
      <c r="E138" s="32"/>
    </row>
    <row r="139" spans="1:5" x14ac:dyDescent="0.25">
      <c r="A139" t="str">
        <v>-</v>
      </c>
      <c r="B139" t="e">
        <v>#N/A</v>
      </c>
      <c r="C139" t="e">
        <f t="shared" si="2"/>
        <v>#N/A</v>
      </c>
      <c r="E139" s="32"/>
    </row>
    <row r="140" spans="1:5" x14ac:dyDescent="0.25">
      <c r="A140" t="str">
        <v>-</v>
      </c>
      <c r="B140" t="e">
        <v>#N/A</v>
      </c>
      <c r="C140" t="e">
        <f t="shared" si="2"/>
        <v>#N/A</v>
      </c>
      <c r="E140" s="32"/>
    </row>
    <row r="141" spans="1:5" x14ac:dyDescent="0.25">
      <c r="A141" t="str">
        <v>-</v>
      </c>
      <c r="B141" t="e">
        <v>#N/A</v>
      </c>
      <c r="C141" t="e">
        <f t="shared" si="2"/>
        <v>#N/A</v>
      </c>
      <c r="E141" s="32"/>
    </row>
    <row r="142" spans="1:5" x14ac:dyDescent="0.25">
      <c r="A142" t="str">
        <v>-</v>
      </c>
      <c r="B142" t="e">
        <v>#N/A</v>
      </c>
      <c r="C142" t="e">
        <f t="shared" si="2"/>
        <v>#N/A</v>
      </c>
      <c r="E142" s="32"/>
    </row>
    <row r="143" spans="1:5" x14ac:dyDescent="0.25">
      <c r="A143" t="str">
        <v>-</v>
      </c>
      <c r="B143" t="e">
        <v>#N/A</v>
      </c>
      <c r="C143" t="e">
        <f t="shared" si="2"/>
        <v>#N/A</v>
      </c>
      <c r="E143" s="32"/>
    </row>
    <row r="144" spans="1:5" x14ac:dyDescent="0.25">
      <c r="A144" t="str">
        <v>-</v>
      </c>
      <c r="B144" t="e">
        <v>#N/A</v>
      </c>
      <c r="C144" t="e">
        <f t="shared" si="2"/>
        <v>#N/A</v>
      </c>
      <c r="E144" s="32"/>
    </row>
    <row r="145" spans="1:5" x14ac:dyDescent="0.25">
      <c r="A145" t="str">
        <v>-</v>
      </c>
      <c r="B145" t="e">
        <v>#N/A</v>
      </c>
      <c r="C145" t="e">
        <f t="shared" si="2"/>
        <v>#N/A</v>
      </c>
      <c r="E145" s="32"/>
    </row>
    <row r="146" spans="1:5" x14ac:dyDescent="0.25">
      <c r="A146" t="str">
        <v>-</v>
      </c>
      <c r="B146" t="e">
        <v>#N/A</v>
      </c>
      <c r="C146" t="e">
        <f t="shared" si="2"/>
        <v>#N/A</v>
      </c>
      <c r="E146" s="32"/>
    </row>
    <row r="147" spans="1:5" x14ac:dyDescent="0.25">
      <c r="A147" t="str">
        <v>-</v>
      </c>
      <c r="B147" t="e">
        <v>#N/A</v>
      </c>
      <c r="C147" t="e">
        <f t="shared" si="2"/>
        <v>#N/A</v>
      </c>
      <c r="E147" s="32"/>
    </row>
    <row r="148" spans="1:5" x14ac:dyDescent="0.25">
      <c r="A148" t="str">
        <v>-</v>
      </c>
      <c r="B148" t="e">
        <v>#N/A</v>
      </c>
      <c r="C148" t="e">
        <f t="shared" si="2"/>
        <v>#N/A</v>
      </c>
      <c r="E148" s="32"/>
    </row>
    <row r="149" spans="1:5" x14ac:dyDescent="0.25">
      <c r="A149" t="str">
        <v>-</v>
      </c>
      <c r="B149" t="e">
        <v>#N/A</v>
      </c>
      <c r="C149" t="e">
        <f t="shared" si="2"/>
        <v>#N/A</v>
      </c>
      <c r="E149" s="32"/>
    </row>
    <row r="150" spans="1:5" x14ac:dyDescent="0.25">
      <c r="A150" t="str">
        <v>-</v>
      </c>
      <c r="B150" t="e">
        <v>#N/A</v>
      </c>
      <c r="C150" t="e">
        <f t="shared" si="2"/>
        <v>#N/A</v>
      </c>
      <c r="E150" s="32"/>
    </row>
    <row r="151" spans="1:5" x14ac:dyDescent="0.25">
      <c r="A151" t="str">
        <v>-</v>
      </c>
      <c r="B151" t="e">
        <v>#N/A</v>
      </c>
      <c r="C151" t="e">
        <f t="shared" si="2"/>
        <v>#N/A</v>
      </c>
      <c r="E151" s="32"/>
    </row>
    <row r="152" spans="1:5" x14ac:dyDescent="0.25">
      <c r="A152" t="str">
        <v>-</v>
      </c>
      <c r="B152" t="e">
        <v>#N/A</v>
      </c>
      <c r="C152" t="e">
        <f t="shared" si="2"/>
        <v>#N/A</v>
      </c>
      <c r="E152" s="32"/>
    </row>
    <row r="153" spans="1:5" x14ac:dyDescent="0.25">
      <c r="A153" t="str">
        <v>-</v>
      </c>
      <c r="B153" t="e">
        <v>#N/A</v>
      </c>
      <c r="C153" t="e">
        <f t="shared" si="2"/>
        <v>#N/A</v>
      </c>
      <c r="E153" s="32"/>
    </row>
    <row r="154" spans="1:5" x14ac:dyDescent="0.25">
      <c r="A154" t="str">
        <v>-</v>
      </c>
      <c r="B154" t="e">
        <v>#N/A</v>
      </c>
      <c r="C154" t="e">
        <f t="shared" si="2"/>
        <v>#N/A</v>
      </c>
      <c r="E154" s="32"/>
    </row>
    <row r="155" spans="1:5" x14ac:dyDescent="0.25">
      <c r="A155" t="str">
        <v>-</v>
      </c>
      <c r="B155" t="e">
        <v>#N/A</v>
      </c>
      <c r="C155" t="e">
        <f t="shared" si="2"/>
        <v>#N/A</v>
      </c>
      <c r="E155" s="32"/>
    </row>
    <row r="156" spans="1:5" x14ac:dyDescent="0.25">
      <c r="A156" t="str">
        <v>-</v>
      </c>
      <c r="B156" t="e">
        <v>#N/A</v>
      </c>
      <c r="C156" t="e">
        <f t="shared" si="2"/>
        <v>#N/A</v>
      </c>
      <c r="E156" s="32"/>
    </row>
    <row r="157" spans="1:5" x14ac:dyDescent="0.25">
      <c r="A157" t="str">
        <v>-</v>
      </c>
      <c r="B157" t="e">
        <v>#N/A</v>
      </c>
      <c r="C157" t="e">
        <f t="shared" si="2"/>
        <v>#N/A</v>
      </c>
      <c r="E157" s="32"/>
    </row>
    <row r="158" spans="1:5" x14ac:dyDescent="0.25">
      <c r="A158" t="str">
        <v>-</v>
      </c>
      <c r="B158" t="e">
        <v>#N/A</v>
      </c>
      <c r="C158" t="e">
        <f t="shared" si="2"/>
        <v>#N/A</v>
      </c>
      <c r="E158" s="32"/>
    </row>
    <row r="159" spans="1:5" x14ac:dyDescent="0.25">
      <c r="A159" t="str">
        <v>-</v>
      </c>
      <c r="B159" t="e">
        <v>#N/A</v>
      </c>
      <c r="C159" t="e">
        <f t="shared" si="2"/>
        <v>#N/A</v>
      </c>
      <c r="E159" s="32"/>
    </row>
    <row r="160" spans="1:5" x14ac:dyDescent="0.25">
      <c r="A160" t="str">
        <v>-</v>
      </c>
      <c r="B160" t="e">
        <v>#N/A</v>
      </c>
      <c r="C160" t="e">
        <f t="shared" si="2"/>
        <v>#N/A</v>
      </c>
      <c r="E160" s="32"/>
    </row>
    <row r="161" spans="1:5" x14ac:dyDescent="0.25">
      <c r="A161" t="str">
        <v>-</v>
      </c>
      <c r="B161" t="e">
        <v>#N/A</v>
      </c>
      <c r="C161" t="e">
        <f t="shared" si="2"/>
        <v>#N/A</v>
      </c>
      <c r="E161" s="32"/>
    </row>
    <row r="162" spans="1:5" x14ac:dyDescent="0.25">
      <c r="A162" t="str">
        <v>-</v>
      </c>
      <c r="B162" t="e">
        <v>#N/A</v>
      </c>
      <c r="C162" t="e">
        <f t="shared" si="2"/>
        <v>#N/A</v>
      </c>
      <c r="E162" s="32"/>
    </row>
    <row r="163" spans="1:5" x14ac:dyDescent="0.25">
      <c r="A163" t="str">
        <v>-</v>
      </c>
      <c r="B163" t="e">
        <v>#N/A</v>
      </c>
      <c r="C163" t="e">
        <f t="shared" si="2"/>
        <v>#N/A</v>
      </c>
      <c r="E163" s="32"/>
    </row>
    <row r="164" spans="1:5" x14ac:dyDescent="0.25">
      <c r="A164" t="str">
        <v>-</v>
      </c>
      <c r="B164" t="e">
        <v>#N/A</v>
      </c>
      <c r="C164" t="e">
        <f t="shared" si="2"/>
        <v>#N/A</v>
      </c>
      <c r="E164" s="32"/>
    </row>
    <row r="165" spans="1:5" x14ac:dyDescent="0.25">
      <c r="A165" t="str">
        <v>-</v>
      </c>
      <c r="B165" t="e">
        <v>#N/A</v>
      </c>
      <c r="C165" t="e">
        <f t="shared" si="2"/>
        <v>#N/A</v>
      </c>
      <c r="E165" s="32"/>
    </row>
    <row r="166" spans="1:5" x14ac:dyDescent="0.25">
      <c r="A166" t="str">
        <v>-</v>
      </c>
      <c r="B166" t="e">
        <v>#N/A</v>
      </c>
      <c r="C166" t="e">
        <f t="shared" si="2"/>
        <v>#N/A</v>
      </c>
      <c r="E166" s="32"/>
    </row>
    <row r="167" spans="1:5" x14ac:dyDescent="0.25">
      <c r="A167" t="str">
        <v>-</v>
      </c>
      <c r="B167" t="e">
        <v>#N/A</v>
      </c>
      <c r="C167" t="e">
        <f t="shared" si="2"/>
        <v>#N/A</v>
      </c>
      <c r="E167" s="32"/>
    </row>
    <row r="168" spans="1:5" x14ac:dyDescent="0.25">
      <c r="A168" t="str">
        <v>-</v>
      </c>
      <c r="B168" t="e">
        <v>#N/A</v>
      </c>
      <c r="C168" t="e">
        <f t="shared" si="2"/>
        <v>#N/A</v>
      </c>
      <c r="E168" s="32"/>
    </row>
    <row r="169" spans="1:5" x14ac:dyDescent="0.25">
      <c r="A169" t="str">
        <v>-</v>
      </c>
      <c r="B169" t="e">
        <v>#N/A</v>
      </c>
      <c r="C169" t="e">
        <f t="shared" si="2"/>
        <v>#N/A</v>
      </c>
      <c r="E169" s="32"/>
    </row>
    <row r="170" spans="1:5" x14ac:dyDescent="0.25">
      <c r="A170" t="str">
        <v>-</v>
      </c>
      <c r="B170" t="e">
        <v>#N/A</v>
      </c>
      <c r="C170" t="e">
        <f t="shared" si="2"/>
        <v>#N/A</v>
      </c>
      <c r="E170" s="32"/>
    </row>
    <row r="171" spans="1:5" x14ac:dyDescent="0.25">
      <c r="A171" t="str">
        <v>-</v>
      </c>
      <c r="B171" t="e">
        <v>#N/A</v>
      </c>
      <c r="C171" t="e">
        <f t="shared" si="2"/>
        <v>#N/A</v>
      </c>
      <c r="E171" s="32"/>
    </row>
    <row r="172" spans="1:5" x14ac:dyDescent="0.25">
      <c r="A172" t="str">
        <v>-</v>
      </c>
      <c r="B172" t="e">
        <v>#N/A</v>
      </c>
      <c r="C172" t="e">
        <f t="shared" si="2"/>
        <v>#N/A</v>
      </c>
      <c r="E172" s="32"/>
    </row>
    <row r="173" spans="1:5" x14ac:dyDescent="0.25">
      <c r="A173" t="str">
        <v>-</v>
      </c>
      <c r="B173" t="e">
        <v>#N/A</v>
      </c>
      <c r="C173" t="e">
        <f t="shared" si="2"/>
        <v>#N/A</v>
      </c>
      <c r="E173" s="32"/>
    </row>
    <row r="174" spans="1:5" x14ac:dyDescent="0.25">
      <c r="A174" t="str">
        <v>-</v>
      </c>
      <c r="B174" t="e">
        <v>#N/A</v>
      </c>
      <c r="C174" t="e">
        <f t="shared" si="2"/>
        <v>#N/A</v>
      </c>
      <c r="E174" s="32"/>
    </row>
    <row r="175" spans="1:5" x14ac:dyDescent="0.25">
      <c r="A175" t="str">
        <v>-</v>
      </c>
      <c r="B175" t="e">
        <v>#N/A</v>
      </c>
      <c r="C175" t="e">
        <f t="shared" si="2"/>
        <v>#N/A</v>
      </c>
      <c r="E175" s="32"/>
    </row>
    <row r="176" spans="1:5" x14ac:dyDescent="0.25">
      <c r="A176" t="str">
        <v>-</v>
      </c>
      <c r="B176" t="e">
        <v>#N/A</v>
      </c>
      <c r="C176" t="e">
        <f t="shared" si="2"/>
        <v>#N/A</v>
      </c>
      <c r="E176" s="32"/>
    </row>
    <row r="177" spans="1:5" x14ac:dyDescent="0.25">
      <c r="A177" t="str">
        <v>-</v>
      </c>
      <c r="B177" t="e">
        <v>#N/A</v>
      </c>
      <c r="C177" t="e">
        <f t="shared" si="2"/>
        <v>#N/A</v>
      </c>
      <c r="E177" s="32"/>
    </row>
    <row r="178" spans="1:5" x14ac:dyDescent="0.25">
      <c r="A178" t="str">
        <v>-</v>
      </c>
      <c r="B178" t="e">
        <v>#N/A</v>
      </c>
      <c r="C178" t="e">
        <f t="shared" si="2"/>
        <v>#N/A</v>
      </c>
      <c r="E178" s="32"/>
    </row>
    <row r="179" spans="1:5" x14ac:dyDescent="0.25">
      <c r="A179" t="str">
        <v>-</v>
      </c>
      <c r="B179" t="e">
        <v>#N/A</v>
      </c>
      <c r="C179" t="e">
        <f t="shared" si="2"/>
        <v>#N/A</v>
      </c>
      <c r="E179" s="32"/>
    </row>
    <row r="180" spans="1:5" x14ac:dyDescent="0.25">
      <c r="A180" t="str">
        <v>-</v>
      </c>
      <c r="B180" t="e">
        <v>#N/A</v>
      </c>
      <c r="C180" t="e">
        <f t="shared" si="2"/>
        <v>#N/A</v>
      </c>
      <c r="E180" s="32"/>
    </row>
    <row r="181" spans="1:5" x14ac:dyDescent="0.25">
      <c r="A181" t="str">
        <v>-</v>
      </c>
      <c r="B181" t="e">
        <v>#N/A</v>
      </c>
      <c r="C181" t="e">
        <f t="shared" si="2"/>
        <v>#N/A</v>
      </c>
      <c r="E181" s="32"/>
    </row>
    <row r="182" spans="1:5" x14ac:dyDescent="0.25">
      <c r="A182" t="str">
        <v>-</v>
      </c>
      <c r="B182" t="e">
        <v>#N/A</v>
      </c>
      <c r="C182" t="e">
        <f t="shared" si="2"/>
        <v>#N/A</v>
      </c>
      <c r="E182" s="32"/>
    </row>
    <row r="183" spans="1:5" x14ac:dyDescent="0.25">
      <c r="A183" t="str">
        <v>-</v>
      </c>
      <c r="B183" t="e">
        <v>#N/A</v>
      </c>
      <c r="C183" t="e">
        <f t="shared" si="2"/>
        <v>#N/A</v>
      </c>
      <c r="E183" s="32"/>
    </row>
    <row r="184" spans="1:5" x14ac:dyDescent="0.25">
      <c r="A184" t="str">
        <v>-</v>
      </c>
      <c r="B184" t="e">
        <v>#N/A</v>
      </c>
      <c r="C184" t="e">
        <f t="shared" si="2"/>
        <v>#N/A</v>
      </c>
      <c r="E184" s="32"/>
    </row>
    <row r="185" spans="1:5" x14ac:dyDescent="0.25">
      <c r="A185" t="str">
        <v>-</v>
      </c>
      <c r="B185" t="e">
        <v>#N/A</v>
      </c>
      <c r="C185" t="e">
        <f t="shared" si="2"/>
        <v>#N/A</v>
      </c>
      <c r="E185" s="32"/>
    </row>
    <row r="186" spans="1:5" x14ac:dyDescent="0.25">
      <c r="A186" t="str">
        <v>-</v>
      </c>
      <c r="B186" t="e">
        <v>#N/A</v>
      </c>
      <c r="C186" t="e">
        <f t="shared" si="2"/>
        <v>#N/A</v>
      </c>
      <c r="E186" s="32"/>
    </row>
    <row r="187" spans="1:5" x14ac:dyDescent="0.25">
      <c r="A187" t="str">
        <v>-</v>
      </c>
      <c r="B187" t="e">
        <v>#N/A</v>
      </c>
      <c r="C187" t="e">
        <f t="shared" si="2"/>
        <v>#N/A</v>
      </c>
      <c r="E187" s="32"/>
    </row>
    <row r="188" spans="1:5" x14ac:dyDescent="0.25">
      <c r="A188" t="str">
        <v>-</v>
      </c>
      <c r="B188" t="e">
        <v>#N/A</v>
      </c>
      <c r="C188" t="e">
        <f t="shared" si="2"/>
        <v>#N/A</v>
      </c>
      <c r="E188" s="32"/>
    </row>
    <row r="189" spans="1:5" x14ac:dyDescent="0.25">
      <c r="A189" t="str">
        <v>-</v>
      </c>
      <c r="B189" t="e">
        <v>#N/A</v>
      </c>
      <c r="C189" t="e">
        <f t="shared" si="2"/>
        <v>#N/A</v>
      </c>
      <c r="E189" s="32"/>
    </row>
    <row r="190" spans="1:5" x14ac:dyDescent="0.25">
      <c r="A190" t="str">
        <v>-</v>
      </c>
      <c r="B190" t="e">
        <v>#N/A</v>
      </c>
      <c r="C190" t="e">
        <f t="shared" si="2"/>
        <v>#N/A</v>
      </c>
      <c r="E190" s="32"/>
    </row>
    <row r="191" spans="1:5" x14ac:dyDescent="0.25">
      <c r="A191" t="str">
        <v>-</v>
      </c>
      <c r="B191" t="e">
        <v>#N/A</v>
      </c>
      <c r="C191" t="e">
        <f t="shared" si="2"/>
        <v>#N/A</v>
      </c>
      <c r="E191" s="32"/>
    </row>
    <row r="192" spans="1:5" x14ac:dyDescent="0.25">
      <c r="A192" t="str">
        <v>-</v>
      </c>
      <c r="B192" t="e">
        <v>#N/A</v>
      </c>
      <c r="C192" t="e">
        <f t="shared" si="2"/>
        <v>#N/A</v>
      </c>
      <c r="E192" s="32"/>
    </row>
    <row r="193" spans="1:5" x14ac:dyDescent="0.25">
      <c r="A193" t="str">
        <v>-</v>
      </c>
      <c r="B193" t="e">
        <v>#N/A</v>
      </c>
      <c r="C193" t="e">
        <f t="shared" si="2"/>
        <v>#N/A</v>
      </c>
      <c r="E193" s="32"/>
    </row>
    <row r="194" spans="1:5" x14ac:dyDescent="0.25">
      <c r="A194" t="str">
        <v>-</v>
      </c>
      <c r="B194" t="e">
        <v>#N/A</v>
      </c>
      <c r="C194" t="e">
        <f t="shared" si="2"/>
        <v>#N/A</v>
      </c>
      <c r="E194" s="32"/>
    </row>
    <row r="195" spans="1:5" x14ac:dyDescent="0.25">
      <c r="A195" t="str">
        <v>-</v>
      </c>
      <c r="B195" t="e">
        <v>#N/A</v>
      </c>
      <c r="C195" t="e">
        <f t="shared" ref="C195:C258" si="3">B195^2</f>
        <v>#N/A</v>
      </c>
      <c r="E195" s="32"/>
    </row>
    <row r="196" spans="1:5" x14ac:dyDescent="0.25">
      <c r="A196" t="str">
        <v>-</v>
      </c>
      <c r="B196" t="e">
        <v>#N/A</v>
      </c>
      <c r="C196" t="e">
        <f t="shared" si="3"/>
        <v>#N/A</v>
      </c>
      <c r="E196" s="32"/>
    </row>
    <row r="197" spans="1:5" x14ac:dyDescent="0.25">
      <c r="A197" t="str">
        <v>-</v>
      </c>
      <c r="B197" t="e">
        <v>#N/A</v>
      </c>
      <c r="C197" t="e">
        <f t="shared" si="3"/>
        <v>#N/A</v>
      </c>
      <c r="E197" s="32"/>
    </row>
    <row r="198" spans="1:5" x14ac:dyDescent="0.25">
      <c r="A198" t="str">
        <v>-</v>
      </c>
      <c r="B198" t="e">
        <v>#N/A</v>
      </c>
      <c r="C198" t="e">
        <f t="shared" si="3"/>
        <v>#N/A</v>
      </c>
      <c r="E198" s="32"/>
    </row>
    <row r="199" spans="1:5" x14ac:dyDescent="0.25">
      <c r="A199" t="str">
        <v>-</v>
      </c>
      <c r="B199" t="e">
        <v>#N/A</v>
      </c>
      <c r="C199" t="e">
        <f t="shared" si="3"/>
        <v>#N/A</v>
      </c>
      <c r="E199" s="32"/>
    </row>
    <row r="200" spans="1:5" x14ac:dyDescent="0.25">
      <c r="A200" t="str">
        <v>-</v>
      </c>
      <c r="B200" t="e">
        <v>#N/A</v>
      </c>
      <c r="C200" t="e">
        <f t="shared" si="3"/>
        <v>#N/A</v>
      </c>
      <c r="E200" s="32"/>
    </row>
    <row r="201" spans="1:5" x14ac:dyDescent="0.25">
      <c r="A201" t="str">
        <v>-</v>
      </c>
      <c r="B201" t="e">
        <v>#N/A</v>
      </c>
      <c r="C201" t="e">
        <f t="shared" si="3"/>
        <v>#N/A</v>
      </c>
      <c r="E201" s="32"/>
    </row>
    <row r="202" spans="1:5" x14ac:dyDescent="0.25">
      <c r="A202" t="str">
        <v>-</v>
      </c>
      <c r="B202" t="e">
        <v>#N/A</v>
      </c>
      <c r="C202" t="e">
        <f t="shared" si="3"/>
        <v>#N/A</v>
      </c>
      <c r="E202" s="32"/>
    </row>
    <row r="203" spans="1:5" x14ac:dyDescent="0.25">
      <c r="A203" t="str">
        <v>-</v>
      </c>
      <c r="B203" t="e">
        <v>#N/A</v>
      </c>
      <c r="C203" t="e">
        <f t="shared" si="3"/>
        <v>#N/A</v>
      </c>
      <c r="E203" s="32"/>
    </row>
    <row r="204" spans="1:5" x14ac:dyDescent="0.25">
      <c r="A204" t="str">
        <v>-</v>
      </c>
      <c r="B204" t="e">
        <v>#N/A</v>
      </c>
      <c r="C204" t="e">
        <f t="shared" si="3"/>
        <v>#N/A</v>
      </c>
      <c r="E204" s="32"/>
    </row>
    <row r="205" spans="1:5" x14ac:dyDescent="0.25">
      <c r="A205" t="str">
        <v>-</v>
      </c>
      <c r="B205" t="e">
        <v>#N/A</v>
      </c>
      <c r="C205" t="e">
        <f t="shared" si="3"/>
        <v>#N/A</v>
      </c>
      <c r="E205" s="32"/>
    </row>
    <row r="206" spans="1:5" x14ac:dyDescent="0.25">
      <c r="A206" t="str">
        <v>-</v>
      </c>
      <c r="B206" t="e">
        <v>#N/A</v>
      </c>
      <c r="C206" t="e">
        <f t="shared" si="3"/>
        <v>#N/A</v>
      </c>
      <c r="E206" s="32"/>
    </row>
    <row r="207" spans="1:5" x14ac:dyDescent="0.25">
      <c r="A207" t="str">
        <v>-</v>
      </c>
      <c r="B207" t="e">
        <v>#N/A</v>
      </c>
      <c r="C207" t="e">
        <f t="shared" si="3"/>
        <v>#N/A</v>
      </c>
      <c r="E207" s="32"/>
    </row>
    <row r="208" spans="1:5" x14ac:dyDescent="0.25">
      <c r="A208" t="str">
        <v>-</v>
      </c>
      <c r="B208" t="e">
        <v>#N/A</v>
      </c>
      <c r="C208" t="e">
        <f t="shared" si="3"/>
        <v>#N/A</v>
      </c>
      <c r="E208" s="32"/>
    </row>
    <row r="209" spans="1:5" x14ac:dyDescent="0.25">
      <c r="A209" t="str">
        <v>-</v>
      </c>
      <c r="B209" t="e">
        <v>#N/A</v>
      </c>
      <c r="C209" t="e">
        <f t="shared" si="3"/>
        <v>#N/A</v>
      </c>
      <c r="E209" s="32"/>
    </row>
    <row r="210" spans="1:5" x14ac:dyDescent="0.25">
      <c r="A210" t="str">
        <v>-</v>
      </c>
      <c r="B210" t="e">
        <v>#N/A</v>
      </c>
      <c r="C210" t="e">
        <f t="shared" si="3"/>
        <v>#N/A</v>
      </c>
      <c r="E210" s="32"/>
    </row>
    <row r="211" spans="1:5" x14ac:dyDescent="0.25">
      <c r="A211" t="str">
        <v>-</v>
      </c>
      <c r="B211" t="e">
        <v>#N/A</v>
      </c>
      <c r="C211" t="e">
        <f t="shared" si="3"/>
        <v>#N/A</v>
      </c>
      <c r="E211" s="32"/>
    </row>
    <row r="212" spans="1:5" x14ac:dyDescent="0.25">
      <c r="A212" t="str">
        <v>-</v>
      </c>
      <c r="B212" t="e">
        <v>#N/A</v>
      </c>
      <c r="C212" t="e">
        <f t="shared" si="3"/>
        <v>#N/A</v>
      </c>
      <c r="E212" s="32"/>
    </row>
    <row r="213" spans="1:5" x14ac:dyDescent="0.25">
      <c r="A213" t="str">
        <v>-</v>
      </c>
      <c r="B213" t="e">
        <v>#N/A</v>
      </c>
      <c r="C213" t="e">
        <f t="shared" si="3"/>
        <v>#N/A</v>
      </c>
      <c r="E213" s="32"/>
    </row>
    <row r="214" spans="1:5" x14ac:dyDescent="0.25">
      <c r="A214" t="str">
        <v>-</v>
      </c>
      <c r="B214" t="e">
        <v>#N/A</v>
      </c>
      <c r="C214" t="e">
        <f t="shared" si="3"/>
        <v>#N/A</v>
      </c>
      <c r="E214" s="32"/>
    </row>
    <row r="215" spans="1:5" x14ac:dyDescent="0.25">
      <c r="A215" t="str">
        <v>-</v>
      </c>
      <c r="B215" t="e">
        <v>#N/A</v>
      </c>
      <c r="C215" t="e">
        <f t="shared" si="3"/>
        <v>#N/A</v>
      </c>
      <c r="E215" s="32"/>
    </row>
    <row r="216" spans="1:5" x14ac:dyDescent="0.25">
      <c r="A216" t="str">
        <v>-</v>
      </c>
      <c r="B216" t="e">
        <v>#N/A</v>
      </c>
      <c r="C216" t="e">
        <f t="shared" si="3"/>
        <v>#N/A</v>
      </c>
      <c r="E216" s="32"/>
    </row>
    <row r="217" spans="1:5" x14ac:dyDescent="0.25">
      <c r="A217" t="str">
        <v>-</v>
      </c>
      <c r="B217" t="e">
        <v>#N/A</v>
      </c>
      <c r="C217" t="e">
        <f t="shared" si="3"/>
        <v>#N/A</v>
      </c>
      <c r="E217" s="32"/>
    </row>
    <row r="218" spans="1:5" x14ac:dyDescent="0.25">
      <c r="A218" t="str">
        <v>-</v>
      </c>
      <c r="B218" t="e">
        <v>#N/A</v>
      </c>
      <c r="C218" t="e">
        <f t="shared" si="3"/>
        <v>#N/A</v>
      </c>
      <c r="E218" s="32"/>
    </row>
    <row r="219" spans="1:5" x14ac:dyDescent="0.25">
      <c r="A219" t="str">
        <v>-</v>
      </c>
      <c r="B219" t="e">
        <v>#N/A</v>
      </c>
      <c r="C219" t="e">
        <f t="shared" si="3"/>
        <v>#N/A</v>
      </c>
      <c r="E219" s="32"/>
    </row>
    <row r="220" spans="1:5" x14ac:dyDescent="0.25">
      <c r="A220" t="str">
        <v>-</v>
      </c>
      <c r="B220" t="e">
        <v>#N/A</v>
      </c>
      <c r="C220" t="e">
        <f t="shared" si="3"/>
        <v>#N/A</v>
      </c>
      <c r="E220" s="32"/>
    </row>
    <row r="221" spans="1:5" x14ac:dyDescent="0.25">
      <c r="A221" t="str">
        <v>-</v>
      </c>
      <c r="B221" t="e">
        <v>#N/A</v>
      </c>
      <c r="C221" t="e">
        <f t="shared" si="3"/>
        <v>#N/A</v>
      </c>
      <c r="E221" s="32"/>
    </row>
    <row r="222" spans="1:5" x14ac:dyDescent="0.25">
      <c r="A222" t="str">
        <v>-</v>
      </c>
      <c r="B222" t="e">
        <v>#N/A</v>
      </c>
      <c r="C222" t="e">
        <f t="shared" si="3"/>
        <v>#N/A</v>
      </c>
      <c r="E222" s="32"/>
    </row>
    <row r="223" spans="1:5" x14ac:dyDescent="0.25">
      <c r="A223" t="str">
        <v>-</v>
      </c>
      <c r="B223" t="e">
        <v>#N/A</v>
      </c>
      <c r="C223" t="e">
        <f t="shared" si="3"/>
        <v>#N/A</v>
      </c>
      <c r="E223" s="32"/>
    </row>
    <row r="224" spans="1:5" x14ac:dyDescent="0.25">
      <c r="A224" t="str">
        <v>-</v>
      </c>
      <c r="B224" t="e">
        <v>#N/A</v>
      </c>
      <c r="C224" t="e">
        <f t="shared" si="3"/>
        <v>#N/A</v>
      </c>
      <c r="E224" s="32"/>
    </row>
    <row r="225" spans="1:5" x14ac:dyDescent="0.25">
      <c r="A225" t="str">
        <v>-</v>
      </c>
      <c r="B225" t="e">
        <v>#N/A</v>
      </c>
      <c r="C225" t="e">
        <f t="shared" si="3"/>
        <v>#N/A</v>
      </c>
      <c r="E225" s="32"/>
    </row>
    <row r="226" spans="1:5" x14ac:dyDescent="0.25">
      <c r="A226" t="str">
        <v>-</v>
      </c>
      <c r="B226" t="e">
        <v>#N/A</v>
      </c>
      <c r="C226" t="e">
        <f t="shared" si="3"/>
        <v>#N/A</v>
      </c>
      <c r="E226" s="32"/>
    </row>
    <row r="227" spans="1:5" x14ac:dyDescent="0.25">
      <c r="A227" t="str">
        <v>-</v>
      </c>
      <c r="B227" t="e">
        <v>#N/A</v>
      </c>
      <c r="C227" t="e">
        <f t="shared" si="3"/>
        <v>#N/A</v>
      </c>
      <c r="E227" s="32"/>
    </row>
    <row r="228" spans="1:5" x14ac:dyDescent="0.25">
      <c r="A228" t="str">
        <v>-</v>
      </c>
      <c r="B228" t="e">
        <v>#N/A</v>
      </c>
      <c r="C228" t="e">
        <f t="shared" si="3"/>
        <v>#N/A</v>
      </c>
      <c r="E228" s="32"/>
    </row>
    <row r="229" spans="1:5" x14ac:dyDescent="0.25">
      <c r="A229" t="str">
        <v>-</v>
      </c>
      <c r="B229" t="e">
        <v>#N/A</v>
      </c>
      <c r="C229" t="e">
        <f t="shared" si="3"/>
        <v>#N/A</v>
      </c>
      <c r="E229" s="32"/>
    </row>
    <row r="230" spans="1:5" x14ac:dyDescent="0.25">
      <c r="A230" t="str">
        <v>-</v>
      </c>
      <c r="B230" t="e">
        <v>#N/A</v>
      </c>
      <c r="C230" t="e">
        <f t="shared" si="3"/>
        <v>#N/A</v>
      </c>
      <c r="E230" s="32"/>
    </row>
    <row r="231" spans="1:5" x14ac:dyDescent="0.25">
      <c r="A231" t="str">
        <v>-</v>
      </c>
      <c r="B231" t="e">
        <v>#N/A</v>
      </c>
      <c r="C231" t="e">
        <f t="shared" si="3"/>
        <v>#N/A</v>
      </c>
      <c r="E231" s="32"/>
    </row>
    <row r="232" spans="1:5" x14ac:dyDescent="0.25">
      <c r="A232" t="str">
        <v>-</v>
      </c>
      <c r="B232" t="e">
        <v>#N/A</v>
      </c>
      <c r="C232" t="e">
        <f t="shared" si="3"/>
        <v>#N/A</v>
      </c>
      <c r="E232" s="32"/>
    </row>
    <row r="233" spans="1:5" x14ac:dyDescent="0.25">
      <c r="A233" t="str">
        <v>-</v>
      </c>
      <c r="B233" t="e">
        <v>#N/A</v>
      </c>
      <c r="C233" t="e">
        <f t="shared" si="3"/>
        <v>#N/A</v>
      </c>
      <c r="E233" s="32"/>
    </row>
    <row r="234" spans="1:5" x14ac:dyDescent="0.25">
      <c r="A234" t="str">
        <v>-</v>
      </c>
      <c r="B234" t="e">
        <v>#N/A</v>
      </c>
      <c r="C234" t="e">
        <f t="shared" si="3"/>
        <v>#N/A</v>
      </c>
      <c r="E234" s="32"/>
    </row>
    <row r="235" spans="1:5" x14ac:dyDescent="0.25">
      <c r="A235" t="str">
        <v>-</v>
      </c>
      <c r="B235" t="e">
        <v>#N/A</v>
      </c>
      <c r="C235" t="e">
        <f t="shared" si="3"/>
        <v>#N/A</v>
      </c>
      <c r="E235" s="32"/>
    </row>
    <row r="236" spans="1:5" x14ac:dyDescent="0.25">
      <c r="A236" t="str">
        <v>-</v>
      </c>
      <c r="B236" t="e">
        <v>#N/A</v>
      </c>
      <c r="C236" t="e">
        <f t="shared" si="3"/>
        <v>#N/A</v>
      </c>
      <c r="E236" s="32"/>
    </row>
    <row r="237" spans="1:5" x14ac:dyDescent="0.25">
      <c r="A237" t="str">
        <v>-</v>
      </c>
      <c r="B237" t="e">
        <v>#N/A</v>
      </c>
      <c r="C237" t="e">
        <f t="shared" si="3"/>
        <v>#N/A</v>
      </c>
      <c r="E237" s="32"/>
    </row>
    <row r="238" spans="1:5" x14ac:dyDescent="0.25">
      <c r="A238" t="str">
        <v>-</v>
      </c>
      <c r="B238" t="e">
        <v>#N/A</v>
      </c>
      <c r="C238" t="e">
        <f t="shared" si="3"/>
        <v>#N/A</v>
      </c>
      <c r="E238" s="32"/>
    </row>
    <row r="239" spans="1:5" x14ac:dyDescent="0.25">
      <c r="A239" t="str">
        <v>-</v>
      </c>
      <c r="B239" t="e">
        <v>#N/A</v>
      </c>
      <c r="C239" t="e">
        <f t="shared" si="3"/>
        <v>#N/A</v>
      </c>
      <c r="E239" s="32"/>
    </row>
    <row r="240" spans="1:5" x14ac:dyDescent="0.25">
      <c r="A240" t="str">
        <v>-</v>
      </c>
      <c r="B240" t="e">
        <v>#N/A</v>
      </c>
      <c r="C240" t="e">
        <f t="shared" si="3"/>
        <v>#N/A</v>
      </c>
      <c r="E240" s="32"/>
    </row>
    <row r="241" spans="1:5" x14ac:dyDescent="0.25">
      <c r="A241" t="str">
        <v>-</v>
      </c>
      <c r="B241" t="e">
        <v>#N/A</v>
      </c>
      <c r="C241" t="e">
        <f t="shared" si="3"/>
        <v>#N/A</v>
      </c>
      <c r="E241" s="32"/>
    </row>
    <row r="242" spans="1:5" x14ac:dyDescent="0.25">
      <c r="A242" t="str">
        <v>-</v>
      </c>
      <c r="B242" t="e">
        <v>#N/A</v>
      </c>
      <c r="C242" t="e">
        <f t="shared" si="3"/>
        <v>#N/A</v>
      </c>
      <c r="E242" s="32"/>
    </row>
    <row r="243" spans="1:5" x14ac:dyDescent="0.25">
      <c r="A243" t="str">
        <v>-</v>
      </c>
      <c r="B243" t="e">
        <v>#N/A</v>
      </c>
      <c r="C243" t="e">
        <f t="shared" si="3"/>
        <v>#N/A</v>
      </c>
      <c r="E243" s="32"/>
    </row>
    <row r="244" spans="1:5" x14ac:dyDescent="0.25">
      <c r="A244" t="str">
        <v>-</v>
      </c>
      <c r="B244" t="e">
        <v>#N/A</v>
      </c>
      <c r="C244" t="e">
        <f t="shared" si="3"/>
        <v>#N/A</v>
      </c>
      <c r="E244" s="32"/>
    </row>
    <row r="245" spans="1:5" x14ac:dyDescent="0.25">
      <c r="A245" t="str">
        <v>-</v>
      </c>
      <c r="B245" t="e">
        <v>#N/A</v>
      </c>
      <c r="C245" t="e">
        <f t="shared" si="3"/>
        <v>#N/A</v>
      </c>
      <c r="E245" s="32"/>
    </row>
    <row r="246" spans="1:5" x14ac:dyDescent="0.25">
      <c r="A246" t="str">
        <v>-</v>
      </c>
      <c r="B246" t="e">
        <v>#N/A</v>
      </c>
      <c r="C246" t="e">
        <f t="shared" si="3"/>
        <v>#N/A</v>
      </c>
      <c r="E246" s="32"/>
    </row>
    <row r="247" spans="1:5" x14ac:dyDescent="0.25">
      <c r="A247" t="str">
        <v>-</v>
      </c>
      <c r="B247" t="e">
        <v>#N/A</v>
      </c>
      <c r="C247" t="e">
        <f t="shared" si="3"/>
        <v>#N/A</v>
      </c>
      <c r="E247" s="32"/>
    </row>
    <row r="248" spans="1:5" x14ac:dyDescent="0.25">
      <c r="A248" t="str">
        <v>-</v>
      </c>
      <c r="B248" t="e">
        <v>#N/A</v>
      </c>
      <c r="C248" t="e">
        <f t="shared" si="3"/>
        <v>#N/A</v>
      </c>
      <c r="E248" s="32"/>
    </row>
    <row r="249" spans="1:5" x14ac:dyDescent="0.25">
      <c r="A249" t="str">
        <v>-</v>
      </c>
      <c r="B249" t="e">
        <v>#N/A</v>
      </c>
      <c r="C249" t="e">
        <f t="shared" si="3"/>
        <v>#N/A</v>
      </c>
      <c r="E249" s="32"/>
    </row>
    <row r="250" spans="1:5" x14ac:dyDescent="0.25">
      <c r="A250" t="str">
        <v>-</v>
      </c>
      <c r="B250" t="e">
        <v>#N/A</v>
      </c>
      <c r="C250" t="e">
        <f t="shared" si="3"/>
        <v>#N/A</v>
      </c>
      <c r="E250" s="32"/>
    </row>
    <row r="251" spans="1:5" x14ac:dyDescent="0.25">
      <c r="A251" t="str">
        <v>-</v>
      </c>
      <c r="B251" t="e">
        <v>#N/A</v>
      </c>
      <c r="C251" t="e">
        <f t="shared" si="3"/>
        <v>#N/A</v>
      </c>
      <c r="E251" s="32"/>
    </row>
    <row r="252" spans="1:5" x14ac:dyDescent="0.25">
      <c r="A252" t="str">
        <v>-</v>
      </c>
      <c r="B252" t="e">
        <v>#N/A</v>
      </c>
      <c r="C252" t="e">
        <f t="shared" si="3"/>
        <v>#N/A</v>
      </c>
      <c r="E252" s="32"/>
    </row>
    <row r="253" spans="1:5" x14ac:dyDescent="0.25">
      <c r="A253" t="str">
        <v>-</v>
      </c>
      <c r="B253" t="e">
        <v>#N/A</v>
      </c>
      <c r="C253" t="e">
        <f t="shared" si="3"/>
        <v>#N/A</v>
      </c>
      <c r="E253" s="32"/>
    </row>
    <row r="254" spans="1:5" x14ac:dyDescent="0.25">
      <c r="A254" t="str">
        <v>-</v>
      </c>
      <c r="B254" t="e">
        <v>#N/A</v>
      </c>
      <c r="C254" t="e">
        <f t="shared" si="3"/>
        <v>#N/A</v>
      </c>
      <c r="E254" s="32"/>
    </row>
    <row r="255" spans="1:5" x14ac:dyDescent="0.25">
      <c r="A255" t="str">
        <v>-</v>
      </c>
      <c r="B255" t="e">
        <v>#N/A</v>
      </c>
      <c r="C255" t="e">
        <f t="shared" si="3"/>
        <v>#N/A</v>
      </c>
      <c r="E255" s="32"/>
    </row>
    <row r="256" spans="1:5" x14ac:dyDescent="0.25">
      <c r="A256" t="str">
        <v>-</v>
      </c>
      <c r="B256" t="e">
        <v>#N/A</v>
      </c>
      <c r="C256" t="e">
        <f t="shared" si="3"/>
        <v>#N/A</v>
      </c>
      <c r="E256" s="32"/>
    </row>
    <row r="257" spans="1:5" x14ac:dyDescent="0.25">
      <c r="A257" t="str">
        <v>-</v>
      </c>
      <c r="B257" t="e">
        <v>#N/A</v>
      </c>
      <c r="C257" t="e">
        <f t="shared" si="3"/>
        <v>#N/A</v>
      </c>
      <c r="E257" s="32"/>
    </row>
    <row r="258" spans="1:5" x14ac:dyDescent="0.25">
      <c r="A258" t="str">
        <v>-</v>
      </c>
      <c r="B258" t="e">
        <v>#N/A</v>
      </c>
      <c r="C258" t="e">
        <f t="shared" si="3"/>
        <v>#N/A</v>
      </c>
      <c r="E258" s="32"/>
    </row>
    <row r="259" spans="1:5" x14ac:dyDescent="0.25">
      <c r="A259" t="str">
        <v>-</v>
      </c>
      <c r="B259" t="e">
        <v>#N/A</v>
      </c>
      <c r="C259" t="e">
        <f t="shared" ref="C259:C322" si="4">B259^2</f>
        <v>#N/A</v>
      </c>
      <c r="E259" s="32"/>
    </row>
    <row r="260" spans="1:5" x14ac:dyDescent="0.25">
      <c r="A260" t="str">
        <v>-</v>
      </c>
      <c r="B260" t="e">
        <v>#N/A</v>
      </c>
      <c r="C260" t="e">
        <f t="shared" si="4"/>
        <v>#N/A</v>
      </c>
      <c r="E260" s="32"/>
    </row>
    <row r="261" spans="1:5" x14ac:dyDescent="0.25">
      <c r="A261" t="str">
        <v>-</v>
      </c>
      <c r="B261" t="e">
        <v>#N/A</v>
      </c>
      <c r="C261" t="e">
        <f t="shared" si="4"/>
        <v>#N/A</v>
      </c>
      <c r="E261" s="32"/>
    </row>
    <row r="262" spans="1:5" x14ac:dyDescent="0.25">
      <c r="A262" t="str">
        <v>-</v>
      </c>
      <c r="B262" t="e">
        <v>#N/A</v>
      </c>
      <c r="C262" t="e">
        <f t="shared" si="4"/>
        <v>#N/A</v>
      </c>
      <c r="E262" s="32"/>
    </row>
    <row r="263" spans="1:5" x14ac:dyDescent="0.25">
      <c r="A263" t="str">
        <v>-</v>
      </c>
      <c r="B263" t="e">
        <v>#N/A</v>
      </c>
      <c r="C263" t="e">
        <f t="shared" si="4"/>
        <v>#N/A</v>
      </c>
      <c r="E263" s="32"/>
    </row>
    <row r="264" spans="1:5" x14ac:dyDescent="0.25">
      <c r="A264" t="str">
        <v>-</v>
      </c>
      <c r="B264" t="e">
        <v>#N/A</v>
      </c>
      <c r="C264" t="e">
        <f t="shared" si="4"/>
        <v>#N/A</v>
      </c>
      <c r="E264" s="32"/>
    </row>
    <row r="265" spans="1:5" x14ac:dyDescent="0.25">
      <c r="A265" t="str">
        <v>-</v>
      </c>
      <c r="B265" t="e">
        <v>#N/A</v>
      </c>
      <c r="C265" t="e">
        <f t="shared" si="4"/>
        <v>#N/A</v>
      </c>
      <c r="E265" s="32"/>
    </row>
    <row r="266" spans="1:5" x14ac:dyDescent="0.25">
      <c r="A266" t="str">
        <v>-</v>
      </c>
      <c r="B266" t="e">
        <v>#N/A</v>
      </c>
      <c r="C266" t="e">
        <f t="shared" si="4"/>
        <v>#N/A</v>
      </c>
      <c r="E266" s="32"/>
    </row>
    <row r="267" spans="1:5" x14ac:dyDescent="0.25">
      <c r="A267" t="str">
        <v>-</v>
      </c>
      <c r="B267" t="e">
        <v>#N/A</v>
      </c>
      <c r="C267" t="e">
        <f t="shared" si="4"/>
        <v>#N/A</v>
      </c>
      <c r="E267" s="32"/>
    </row>
    <row r="268" spans="1:5" x14ac:dyDescent="0.25">
      <c r="A268" t="str">
        <v>-</v>
      </c>
      <c r="B268" t="e">
        <v>#N/A</v>
      </c>
      <c r="C268" t="e">
        <f t="shared" si="4"/>
        <v>#N/A</v>
      </c>
      <c r="E268" s="32"/>
    </row>
    <row r="269" spans="1:5" x14ac:dyDescent="0.25">
      <c r="A269" t="str">
        <v>-</v>
      </c>
      <c r="B269" t="e">
        <v>#N/A</v>
      </c>
      <c r="C269" t="e">
        <f t="shared" si="4"/>
        <v>#N/A</v>
      </c>
      <c r="E269" s="32"/>
    </row>
    <row r="270" spans="1:5" x14ac:dyDescent="0.25">
      <c r="A270" t="str">
        <v>-</v>
      </c>
      <c r="B270" t="e">
        <v>#N/A</v>
      </c>
      <c r="C270" t="e">
        <f t="shared" si="4"/>
        <v>#N/A</v>
      </c>
      <c r="E270" s="32"/>
    </row>
    <row r="271" spans="1:5" x14ac:dyDescent="0.25">
      <c r="A271" t="str">
        <v>-</v>
      </c>
      <c r="B271" t="e">
        <v>#N/A</v>
      </c>
      <c r="C271" t="e">
        <f t="shared" si="4"/>
        <v>#N/A</v>
      </c>
      <c r="E271" s="32"/>
    </row>
    <row r="272" spans="1:5" x14ac:dyDescent="0.25">
      <c r="A272" t="str">
        <v>-</v>
      </c>
      <c r="B272" t="e">
        <v>#N/A</v>
      </c>
      <c r="C272" t="e">
        <f t="shared" si="4"/>
        <v>#N/A</v>
      </c>
      <c r="E272" s="32"/>
    </row>
    <row r="273" spans="1:5" x14ac:dyDescent="0.25">
      <c r="A273" t="str">
        <v>-</v>
      </c>
      <c r="B273" t="e">
        <v>#N/A</v>
      </c>
      <c r="C273" t="e">
        <f t="shared" si="4"/>
        <v>#N/A</v>
      </c>
      <c r="E273" s="32"/>
    </row>
    <row r="274" spans="1:5" x14ac:dyDescent="0.25">
      <c r="A274" t="str">
        <v>-</v>
      </c>
      <c r="B274" t="e">
        <v>#N/A</v>
      </c>
      <c r="C274" t="e">
        <f t="shared" si="4"/>
        <v>#N/A</v>
      </c>
      <c r="E274" s="32"/>
    </row>
    <row r="275" spans="1:5" x14ac:dyDescent="0.25">
      <c r="A275" t="str">
        <v>-</v>
      </c>
      <c r="B275" t="e">
        <v>#N/A</v>
      </c>
      <c r="C275" t="e">
        <f t="shared" si="4"/>
        <v>#N/A</v>
      </c>
      <c r="E275" s="32"/>
    </row>
    <row r="276" spans="1:5" x14ac:dyDescent="0.25">
      <c r="A276" t="str">
        <v>-</v>
      </c>
      <c r="B276" t="e">
        <v>#N/A</v>
      </c>
      <c r="C276" t="e">
        <f t="shared" si="4"/>
        <v>#N/A</v>
      </c>
      <c r="E276" s="32"/>
    </row>
    <row r="277" spans="1:5" x14ac:dyDescent="0.25">
      <c r="A277" t="str">
        <v>-</v>
      </c>
      <c r="B277" t="e">
        <v>#N/A</v>
      </c>
      <c r="C277" t="e">
        <f t="shared" si="4"/>
        <v>#N/A</v>
      </c>
      <c r="E277" s="32"/>
    </row>
    <row r="278" spans="1:5" x14ac:dyDescent="0.25">
      <c r="A278" t="str">
        <v>-</v>
      </c>
      <c r="B278" t="e">
        <v>#N/A</v>
      </c>
      <c r="C278" t="e">
        <f t="shared" si="4"/>
        <v>#N/A</v>
      </c>
      <c r="E278" s="32"/>
    </row>
    <row r="279" spans="1:5" x14ac:dyDescent="0.25">
      <c r="A279" t="str">
        <v>-</v>
      </c>
      <c r="B279" t="e">
        <v>#N/A</v>
      </c>
      <c r="C279" t="e">
        <f t="shared" si="4"/>
        <v>#N/A</v>
      </c>
      <c r="E279" s="32"/>
    </row>
    <row r="280" spans="1:5" x14ac:dyDescent="0.25">
      <c r="A280" t="str">
        <v>-</v>
      </c>
      <c r="B280" t="e">
        <v>#N/A</v>
      </c>
      <c r="C280" t="e">
        <f t="shared" si="4"/>
        <v>#N/A</v>
      </c>
      <c r="E280" s="32"/>
    </row>
    <row r="281" spans="1:5" x14ac:dyDescent="0.25">
      <c r="A281" t="str">
        <v>-</v>
      </c>
      <c r="B281" t="e">
        <v>#N/A</v>
      </c>
      <c r="C281" t="e">
        <f t="shared" si="4"/>
        <v>#N/A</v>
      </c>
      <c r="E281" s="32"/>
    </row>
    <row r="282" spans="1:5" x14ac:dyDescent="0.25">
      <c r="A282" t="str">
        <v>-</v>
      </c>
      <c r="B282" t="e">
        <v>#N/A</v>
      </c>
      <c r="C282" t="e">
        <f t="shared" si="4"/>
        <v>#N/A</v>
      </c>
      <c r="E282" s="32"/>
    </row>
    <row r="283" spans="1:5" x14ac:dyDescent="0.25">
      <c r="A283" t="str">
        <v>-</v>
      </c>
      <c r="B283" t="e">
        <v>#N/A</v>
      </c>
      <c r="C283" t="e">
        <f t="shared" si="4"/>
        <v>#N/A</v>
      </c>
      <c r="E283" s="32"/>
    </row>
    <row r="284" spans="1:5" x14ac:dyDescent="0.25">
      <c r="A284" t="str">
        <v>-</v>
      </c>
      <c r="B284" t="e">
        <v>#N/A</v>
      </c>
      <c r="C284" t="e">
        <f t="shared" si="4"/>
        <v>#N/A</v>
      </c>
      <c r="E284" s="32"/>
    </row>
    <row r="285" spans="1:5" x14ac:dyDescent="0.25">
      <c r="A285" t="str">
        <v>-</v>
      </c>
      <c r="B285" t="e">
        <v>#N/A</v>
      </c>
      <c r="C285" t="e">
        <f t="shared" si="4"/>
        <v>#N/A</v>
      </c>
      <c r="E285" s="32"/>
    </row>
    <row r="286" spans="1:5" x14ac:dyDescent="0.25">
      <c r="A286" t="str">
        <v>-</v>
      </c>
      <c r="B286" t="e">
        <v>#N/A</v>
      </c>
      <c r="C286" t="e">
        <f t="shared" si="4"/>
        <v>#N/A</v>
      </c>
      <c r="E286" s="32"/>
    </row>
    <row r="287" spans="1:5" x14ac:dyDescent="0.25">
      <c r="A287" t="str">
        <v>-</v>
      </c>
      <c r="B287" t="e">
        <v>#N/A</v>
      </c>
      <c r="C287" t="e">
        <f t="shared" si="4"/>
        <v>#N/A</v>
      </c>
      <c r="E287" s="32"/>
    </row>
    <row r="288" spans="1:5" x14ac:dyDescent="0.25">
      <c r="A288" t="str">
        <v>-</v>
      </c>
      <c r="B288" t="e">
        <v>#N/A</v>
      </c>
      <c r="C288" t="e">
        <f t="shared" si="4"/>
        <v>#N/A</v>
      </c>
      <c r="E288" s="32"/>
    </row>
    <row r="289" spans="1:5" x14ac:dyDescent="0.25">
      <c r="A289" t="str">
        <v>-</v>
      </c>
      <c r="B289" t="e">
        <v>#N/A</v>
      </c>
      <c r="C289" t="e">
        <f t="shared" si="4"/>
        <v>#N/A</v>
      </c>
      <c r="E289" s="32"/>
    </row>
    <row r="290" spans="1:5" x14ac:dyDescent="0.25">
      <c r="A290" t="str">
        <v>-</v>
      </c>
      <c r="B290" t="e">
        <v>#N/A</v>
      </c>
      <c r="C290" t="e">
        <f t="shared" si="4"/>
        <v>#N/A</v>
      </c>
      <c r="E290" s="32"/>
    </row>
    <row r="291" spans="1:5" x14ac:dyDescent="0.25">
      <c r="A291" t="str">
        <v>-</v>
      </c>
      <c r="B291" t="e">
        <v>#N/A</v>
      </c>
      <c r="C291" t="e">
        <f t="shared" si="4"/>
        <v>#N/A</v>
      </c>
      <c r="E291" s="32"/>
    </row>
    <row r="292" spans="1:5" x14ac:dyDescent="0.25">
      <c r="A292" t="str">
        <v>-</v>
      </c>
      <c r="B292" t="e">
        <v>#N/A</v>
      </c>
      <c r="C292" t="e">
        <f t="shared" si="4"/>
        <v>#N/A</v>
      </c>
      <c r="E292" s="32"/>
    </row>
    <row r="293" spans="1:5" x14ac:dyDescent="0.25">
      <c r="A293" t="str">
        <v>-</v>
      </c>
      <c r="B293" t="e">
        <v>#N/A</v>
      </c>
      <c r="C293" t="e">
        <f t="shared" si="4"/>
        <v>#N/A</v>
      </c>
      <c r="E293" s="32"/>
    </row>
    <row r="294" spans="1:5" x14ac:dyDescent="0.25">
      <c r="A294" t="str">
        <v>-</v>
      </c>
      <c r="B294" t="e">
        <v>#N/A</v>
      </c>
      <c r="C294" t="e">
        <f t="shared" si="4"/>
        <v>#N/A</v>
      </c>
      <c r="E294" s="32"/>
    </row>
    <row r="295" spans="1:5" x14ac:dyDescent="0.25">
      <c r="A295" t="str">
        <v>-</v>
      </c>
      <c r="B295" t="e">
        <v>#N/A</v>
      </c>
      <c r="C295" t="e">
        <f t="shared" si="4"/>
        <v>#N/A</v>
      </c>
      <c r="E295" s="32"/>
    </row>
    <row r="296" spans="1:5" x14ac:dyDescent="0.25">
      <c r="A296" t="str">
        <v>-</v>
      </c>
      <c r="B296" t="e">
        <v>#N/A</v>
      </c>
      <c r="C296" t="e">
        <f t="shared" si="4"/>
        <v>#N/A</v>
      </c>
      <c r="E296" s="32"/>
    </row>
    <row r="297" spans="1:5" x14ac:dyDescent="0.25">
      <c r="A297" t="str">
        <v>-</v>
      </c>
      <c r="B297" t="e">
        <v>#N/A</v>
      </c>
      <c r="C297" t="e">
        <f t="shared" si="4"/>
        <v>#N/A</v>
      </c>
      <c r="E297" s="32"/>
    </row>
    <row r="298" spans="1:5" x14ac:dyDescent="0.25">
      <c r="A298" t="str">
        <v>-</v>
      </c>
      <c r="B298" t="e">
        <v>#N/A</v>
      </c>
      <c r="C298" t="e">
        <f t="shared" si="4"/>
        <v>#N/A</v>
      </c>
      <c r="E298" s="32"/>
    </row>
    <row r="299" spans="1:5" x14ac:dyDescent="0.25">
      <c r="A299" t="str">
        <v>-</v>
      </c>
      <c r="B299" t="e">
        <v>#N/A</v>
      </c>
      <c r="C299" t="e">
        <f t="shared" si="4"/>
        <v>#N/A</v>
      </c>
      <c r="E299" s="32"/>
    </row>
    <row r="300" spans="1:5" x14ac:dyDescent="0.25">
      <c r="A300" t="str">
        <v>-</v>
      </c>
      <c r="B300" t="e">
        <v>#N/A</v>
      </c>
      <c r="C300" t="e">
        <f t="shared" si="4"/>
        <v>#N/A</v>
      </c>
      <c r="E300" s="32"/>
    </row>
    <row r="301" spans="1:5" x14ac:dyDescent="0.25">
      <c r="A301" t="str">
        <v>-</v>
      </c>
      <c r="B301" t="e">
        <v>#N/A</v>
      </c>
      <c r="C301" t="e">
        <f t="shared" si="4"/>
        <v>#N/A</v>
      </c>
      <c r="E301" s="32"/>
    </row>
    <row r="302" spans="1:5" x14ac:dyDescent="0.25">
      <c r="A302" t="str">
        <v>-</v>
      </c>
      <c r="B302" t="e">
        <v>#N/A</v>
      </c>
      <c r="C302" t="e">
        <f t="shared" si="4"/>
        <v>#N/A</v>
      </c>
      <c r="E302" s="32"/>
    </row>
    <row r="303" spans="1:5" x14ac:dyDescent="0.25">
      <c r="A303" t="str">
        <v>-</v>
      </c>
      <c r="B303" t="e">
        <v>#N/A</v>
      </c>
      <c r="C303" t="e">
        <f t="shared" si="4"/>
        <v>#N/A</v>
      </c>
      <c r="E303" s="32"/>
    </row>
    <row r="304" spans="1:5" x14ac:dyDescent="0.25">
      <c r="A304" t="str">
        <v>-</v>
      </c>
      <c r="B304" t="e">
        <v>#N/A</v>
      </c>
      <c r="C304" t="e">
        <f t="shared" si="4"/>
        <v>#N/A</v>
      </c>
      <c r="E304" s="32"/>
    </row>
    <row r="305" spans="1:5" x14ac:dyDescent="0.25">
      <c r="A305" t="str">
        <v>-</v>
      </c>
      <c r="B305" t="e">
        <v>#N/A</v>
      </c>
      <c r="C305" t="e">
        <f t="shared" si="4"/>
        <v>#N/A</v>
      </c>
      <c r="E305" s="32"/>
    </row>
    <row r="306" spans="1:5" x14ac:dyDescent="0.25">
      <c r="A306" t="str">
        <v>-</v>
      </c>
      <c r="B306" t="e">
        <v>#N/A</v>
      </c>
      <c r="C306" t="e">
        <f t="shared" si="4"/>
        <v>#N/A</v>
      </c>
      <c r="E306" s="32"/>
    </row>
    <row r="307" spans="1:5" x14ac:dyDescent="0.25">
      <c r="A307" t="str">
        <v>-</v>
      </c>
      <c r="B307" t="e">
        <v>#N/A</v>
      </c>
      <c r="C307" t="e">
        <f t="shared" si="4"/>
        <v>#N/A</v>
      </c>
      <c r="E307" s="32"/>
    </row>
    <row r="308" spans="1:5" x14ac:dyDescent="0.25">
      <c r="A308" t="str">
        <v>-</v>
      </c>
      <c r="B308" t="e">
        <v>#N/A</v>
      </c>
      <c r="C308" t="e">
        <f t="shared" si="4"/>
        <v>#N/A</v>
      </c>
      <c r="E308" s="32"/>
    </row>
    <row r="309" spans="1:5" x14ac:dyDescent="0.25">
      <c r="A309" t="str">
        <v>-</v>
      </c>
      <c r="B309" t="e">
        <v>#N/A</v>
      </c>
      <c r="C309" t="e">
        <f t="shared" si="4"/>
        <v>#N/A</v>
      </c>
      <c r="E309" s="32"/>
    </row>
    <row r="310" spans="1:5" x14ac:dyDescent="0.25">
      <c r="A310" t="str">
        <v>-</v>
      </c>
      <c r="B310" t="e">
        <v>#N/A</v>
      </c>
      <c r="C310" t="e">
        <f t="shared" si="4"/>
        <v>#N/A</v>
      </c>
      <c r="E310" s="32"/>
    </row>
    <row r="311" spans="1:5" x14ac:dyDescent="0.25">
      <c r="A311" t="str">
        <v>-</v>
      </c>
      <c r="B311" t="e">
        <v>#N/A</v>
      </c>
      <c r="C311" t="e">
        <f t="shared" si="4"/>
        <v>#N/A</v>
      </c>
      <c r="E311" s="32"/>
    </row>
    <row r="312" spans="1:5" x14ac:dyDescent="0.25">
      <c r="A312" t="str">
        <v>-</v>
      </c>
      <c r="B312" t="e">
        <v>#N/A</v>
      </c>
      <c r="C312" t="e">
        <f t="shared" si="4"/>
        <v>#N/A</v>
      </c>
      <c r="E312" s="32"/>
    </row>
    <row r="313" spans="1:5" x14ac:dyDescent="0.25">
      <c r="A313" t="str">
        <v>-</v>
      </c>
      <c r="B313" t="e">
        <v>#N/A</v>
      </c>
      <c r="C313" t="e">
        <f t="shared" si="4"/>
        <v>#N/A</v>
      </c>
      <c r="E313" s="32"/>
    </row>
    <row r="314" spans="1:5" x14ac:dyDescent="0.25">
      <c r="A314" t="str">
        <v>-</v>
      </c>
      <c r="B314" t="e">
        <v>#N/A</v>
      </c>
      <c r="C314" t="e">
        <f t="shared" si="4"/>
        <v>#N/A</v>
      </c>
      <c r="E314" s="32"/>
    </row>
    <row r="315" spans="1:5" x14ac:dyDescent="0.25">
      <c r="A315" t="str">
        <v>-</v>
      </c>
      <c r="B315" t="e">
        <v>#N/A</v>
      </c>
      <c r="C315" t="e">
        <f t="shared" si="4"/>
        <v>#N/A</v>
      </c>
      <c r="E315" s="32"/>
    </row>
    <row r="316" spans="1:5" x14ac:dyDescent="0.25">
      <c r="A316" t="str">
        <v>-</v>
      </c>
      <c r="B316" t="e">
        <v>#N/A</v>
      </c>
      <c r="C316" t="e">
        <f t="shared" si="4"/>
        <v>#N/A</v>
      </c>
      <c r="E316" s="32"/>
    </row>
    <row r="317" spans="1:5" x14ac:dyDescent="0.25">
      <c r="A317" t="str">
        <v>-</v>
      </c>
      <c r="B317" t="e">
        <v>#N/A</v>
      </c>
      <c r="C317" t="e">
        <f t="shared" si="4"/>
        <v>#N/A</v>
      </c>
      <c r="E317" s="32"/>
    </row>
    <row r="318" spans="1:5" x14ac:dyDescent="0.25">
      <c r="A318" t="str">
        <v>-</v>
      </c>
      <c r="B318" t="e">
        <v>#N/A</v>
      </c>
      <c r="C318" t="e">
        <f t="shared" si="4"/>
        <v>#N/A</v>
      </c>
      <c r="E318" s="32"/>
    </row>
    <row r="319" spans="1:5" x14ac:dyDescent="0.25">
      <c r="A319" t="str">
        <v>-</v>
      </c>
      <c r="B319" t="e">
        <v>#N/A</v>
      </c>
      <c r="C319" t="e">
        <f t="shared" si="4"/>
        <v>#N/A</v>
      </c>
      <c r="E319" s="32"/>
    </row>
    <row r="320" spans="1:5" x14ac:dyDescent="0.25">
      <c r="A320" t="str">
        <v>-</v>
      </c>
      <c r="B320" t="e">
        <v>#N/A</v>
      </c>
      <c r="C320" t="e">
        <f t="shared" si="4"/>
        <v>#N/A</v>
      </c>
      <c r="E320" s="32"/>
    </row>
    <row r="321" spans="1:5" x14ac:dyDescent="0.25">
      <c r="A321" t="str">
        <v>-</v>
      </c>
      <c r="B321" t="e">
        <v>#N/A</v>
      </c>
      <c r="C321" t="e">
        <f t="shared" si="4"/>
        <v>#N/A</v>
      </c>
      <c r="E321" s="32"/>
    </row>
    <row r="322" spans="1:5" x14ac:dyDescent="0.25">
      <c r="A322" t="str">
        <v>-</v>
      </c>
      <c r="B322" t="e">
        <v>#N/A</v>
      </c>
      <c r="C322" t="e">
        <f t="shared" si="4"/>
        <v>#N/A</v>
      </c>
      <c r="E322" s="32"/>
    </row>
    <row r="323" spans="1:5" x14ac:dyDescent="0.25">
      <c r="A323" t="str">
        <v>-</v>
      </c>
      <c r="B323" t="e">
        <v>#N/A</v>
      </c>
      <c r="C323" t="e">
        <f t="shared" ref="C323:C386" si="5">B323^2</f>
        <v>#N/A</v>
      </c>
      <c r="E323" s="32"/>
    </row>
    <row r="324" spans="1:5" x14ac:dyDescent="0.25">
      <c r="A324" t="str">
        <v>-</v>
      </c>
      <c r="B324" t="e">
        <v>#N/A</v>
      </c>
      <c r="C324" t="e">
        <f t="shared" si="5"/>
        <v>#N/A</v>
      </c>
      <c r="E324" s="32"/>
    </row>
    <row r="325" spans="1:5" x14ac:dyDescent="0.25">
      <c r="A325" t="str">
        <v>-</v>
      </c>
      <c r="B325" t="e">
        <v>#N/A</v>
      </c>
      <c r="C325" t="e">
        <f t="shared" si="5"/>
        <v>#N/A</v>
      </c>
      <c r="E325" s="32"/>
    </row>
    <row r="326" spans="1:5" x14ac:dyDescent="0.25">
      <c r="A326" t="str">
        <v>-</v>
      </c>
      <c r="B326" t="e">
        <v>#N/A</v>
      </c>
      <c r="C326" t="e">
        <f t="shared" si="5"/>
        <v>#N/A</v>
      </c>
      <c r="E326" s="32"/>
    </row>
    <row r="327" spans="1:5" x14ac:dyDescent="0.25">
      <c r="A327" t="str">
        <v>-</v>
      </c>
      <c r="B327" t="e">
        <v>#N/A</v>
      </c>
      <c r="C327" t="e">
        <f t="shared" si="5"/>
        <v>#N/A</v>
      </c>
      <c r="E327" s="32"/>
    </row>
    <row r="328" spans="1:5" x14ac:dyDescent="0.25">
      <c r="A328" t="str">
        <v>-</v>
      </c>
      <c r="B328" t="e">
        <v>#N/A</v>
      </c>
      <c r="C328" t="e">
        <f t="shared" si="5"/>
        <v>#N/A</v>
      </c>
      <c r="E328" s="32"/>
    </row>
    <row r="329" spans="1:5" x14ac:dyDescent="0.25">
      <c r="A329" t="str">
        <v>-</v>
      </c>
      <c r="B329" t="e">
        <v>#N/A</v>
      </c>
      <c r="C329" t="e">
        <f t="shared" si="5"/>
        <v>#N/A</v>
      </c>
      <c r="E329" s="32"/>
    </row>
    <row r="330" spans="1:5" x14ac:dyDescent="0.25">
      <c r="A330" t="str">
        <v>-</v>
      </c>
      <c r="B330" t="e">
        <v>#N/A</v>
      </c>
      <c r="C330" t="e">
        <f t="shared" si="5"/>
        <v>#N/A</v>
      </c>
      <c r="E330" s="32"/>
    </row>
    <row r="331" spans="1:5" x14ac:dyDescent="0.25">
      <c r="A331" t="str">
        <v>-</v>
      </c>
      <c r="B331" t="e">
        <v>#N/A</v>
      </c>
      <c r="C331" t="e">
        <f t="shared" si="5"/>
        <v>#N/A</v>
      </c>
      <c r="E331" s="32"/>
    </row>
    <row r="332" spans="1:5" x14ac:dyDescent="0.25">
      <c r="A332" t="str">
        <v>-</v>
      </c>
      <c r="B332" t="e">
        <v>#N/A</v>
      </c>
      <c r="C332" t="e">
        <f t="shared" si="5"/>
        <v>#N/A</v>
      </c>
      <c r="E332" s="32"/>
    </row>
    <row r="333" spans="1:5" x14ac:dyDescent="0.25">
      <c r="A333" t="str">
        <v>-</v>
      </c>
      <c r="B333" t="e">
        <v>#N/A</v>
      </c>
      <c r="C333" t="e">
        <f t="shared" si="5"/>
        <v>#N/A</v>
      </c>
      <c r="E333" s="32"/>
    </row>
    <row r="334" spans="1:5" x14ac:dyDescent="0.25">
      <c r="A334" t="str">
        <v>-</v>
      </c>
      <c r="B334" t="e">
        <v>#N/A</v>
      </c>
      <c r="C334" t="e">
        <f t="shared" si="5"/>
        <v>#N/A</v>
      </c>
      <c r="E334" s="32"/>
    </row>
    <row r="335" spans="1:5" x14ac:dyDescent="0.25">
      <c r="A335" t="str">
        <v>-</v>
      </c>
      <c r="B335" t="e">
        <v>#N/A</v>
      </c>
      <c r="C335" t="e">
        <f t="shared" si="5"/>
        <v>#N/A</v>
      </c>
      <c r="E335" s="32"/>
    </row>
    <row r="336" spans="1:5" x14ac:dyDescent="0.25">
      <c r="A336" t="str">
        <v>-</v>
      </c>
      <c r="B336" t="e">
        <v>#N/A</v>
      </c>
      <c r="C336" t="e">
        <f t="shared" si="5"/>
        <v>#N/A</v>
      </c>
      <c r="E336" s="32"/>
    </row>
    <row r="337" spans="1:5" x14ac:dyDescent="0.25">
      <c r="A337" t="str">
        <v>-</v>
      </c>
      <c r="B337" t="e">
        <v>#N/A</v>
      </c>
      <c r="C337" t="e">
        <f t="shared" si="5"/>
        <v>#N/A</v>
      </c>
      <c r="E337" s="32"/>
    </row>
    <row r="338" spans="1:5" x14ac:dyDescent="0.25">
      <c r="A338" t="str">
        <v>-</v>
      </c>
      <c r="B338" t="e">
        <v>#N/A</v>
      </c>
      <c r="C338" t="e">
        <f t="shared" si="5"/>
        <v>#N/A</v>
      </c>
      <c r="E338" s="32"/>
    </row>
    <row r="339" spans="1:5" x14ac:dyDescent="0.25">
      <c r="A339" t="str">
        <v>-</v>
      </c>
      <c r="B339" t="e">
        <v>#N/A</v>
      </c>
      <c r="C339" t="e">
        <f t="shared" si="5"/>
        <v>#N/A</v>
      </c>
      <c r="E339" s="32"/>
    </row>
    <row r="340" spans="1:5" x14ac:dyDescent="0.25">
      <c r="A340" t="str">
        <v>-</v>
      </c>
      <c r="B340" t="e">
        <v>#N/A</v>
      </c>
      <c r="C340" t="e">
        <f t="shared" si="5"/>
        <v>#N/A</v>
      </c>
      <c r="E340" s="32"/>
    </row>
    <row r="341" spans="1:5" x14ac:dyDescent="0.25">
      <c r="A341" t="str">
        <v>-</v>
      </c>
      <c r="B341" t="e">
        <v>#N/A</v>
      </c>
      <c r="C341" t="e">
        <f t="shared" si="5"/>
        <v>#N/A</v>
      </c>
      <c r="E341" s="32"/>
    </row>
    <row r="342" spans="1:5" x14ac:dyDescent="0.25">
      <c r="A342" t="str">
        <v>-</v>
      </c>
      <c r="B342" t="e">
        <v>#N/A</v>
      </c>
      <c r="C342" t="e">
        <f t="shared" si="5"/>
        <v>#N/A</v>
      </c>
      <c r="E342" s="32"/>
    </row>
    <row r="343" spans="1:5" x14ac:dyDescent="0.25">
      <c r="A343" t="str">
        <v>-</v>
      </c>
      <c r="B343" t="e">
        <v>#N/A</v>
      </c>
      <c r="C343" t="e">
        <f t="shared" si="5"/>
        <v>#N/A</v>
      </c>
      <c r="E343" s="32"/>
    </row>
    <row r="344" spans="1:5" x14ac:dyDescent="0.25">
      <c r="A344" t="str">
        <v>-</v>
      </c>
      <c r="B344" t="e">
        <v>#N/A</v>
      </c>
      <c r="C344" t="e">
        <f t="shared" si="5"/>
        <v>#N/A</v>
      </c>
      <c r="E344" s="32"/>
    </row>
    <row r="345" spans="1:5" x14ac:dyDescent="0.25">
      <c r="A345" t="str">
        <v>-</v>
      </c>
      <c r="B345" t="e">
        <v>#N/A</v>
      </c>
      <c r="C345" t="e">
        <f t="shared" si="5"/>
        <v>#N/A</v>
      </c>
      <c r="E345" s="32"/>
    </row>
    <row r="346" spans="1:5" x14ac:dyDescent="0.25">
      <c r="A346" t="str">
        <v>-</v>
      </c>
      <c r="B346" t="e">
        <v>#N/A</v>
      </c>
      <c r="C346" t="e">
        <f t="shared" si="5"/>
        <v>#N/A</v>
      </c>
      <c r="E346" s="32"/>
    </row>
    <row r="347" spans="1:5" x14ac:dyDescent="0.25">
      <c r="A347" t="str">
        <v>-</v>
      </c>
      <c r="B347" t="e">
        <v>#N/A</v>
      </c>
      <c r="C347" t="e">
        <f t="shared" si="5"/>
        <v>#N/A</v>
      </c>
      <c r="E347" s="32"/>
    </row>
    <row r="348" spans="1:5" x14ac:dyDescent="0.25">
      <c r="A348" t="str">
        <v>-</v>
      </c>
      <c r="B348" t="e">
        <v>#N/A</v>
      </c>
      <c r="C348" t="e">
        <f t="shared" si="5"/>
        <v>#N/A</v>
      </c>
      <c r="E348" s="32"/>
    </row>
    <row r="349" spans="1:5" x14ac:dyDescent="0.25">
      <c r="A349" t="str">
        <v>-</v>
      </c>
      <c r="B349" t="e">
        <v>#N/A</v>
      </c>
      <c r="C349" t="e">
        <f t="shared" si="5"/>
        <v>#N/A</v>
      </c>
      <c r="E349" s="32"/>
    </row>
    <row r="350" spans="1:5" x14ac:dyDescent="0.25">
      <c r="A350" t="str">
        <v>-</v>
      </c>
      <c r="B350" t="e">
        <v>#N/A</v>
      </c>
      <c r="C350" t="e">
        <f t="shared" si="5"/>
        <v>#N/A</v>
      </c>
      <c r="E350" s="32"/>
    </row>
    <row r="351" spans="1:5" x14ac:dyDescent="0.25">
      <c r="A351" t="str">
        <v>-</v>
      </c>
      <c r="B351" t="e">
        <v>#N/A</v>
      </c>
      <c r="C351" t="e">
        <f t="shared" si="5"/>
        <v>#N/A</v>
      </c>
      <c r="E351" s="32"/>
    </row>
    <row r="352" spans="1:5" x14ac:dyDescent="0.25">
      <c r="A352" t="str">
        <v>-</v>
      </c>
      <c r="B352" t="e">
        <v>#N/A</v>
      </c>
      <c r="C352" t="e">
        <f t="shared" si="5"/>
        <v>#N/A</v>
      </c>
      <c r="E352" s="32"/>
    </row>
    <row r="353" spans="1:5" x14ac:dyDescent="0.25">
      <c r="A353" t="str">
        <v>-</v>
      </c>
      <c r="B353" t="e">
        <v>#N/A</v>
      </c>
      <c r="C353" t="e">
        <f t="shared" si="5"/>
        <v>#N/A</v>
      </c>
      <c r="E353" s="32"/>
    </row>
    <row r="354" spans="1:5" x14ac:dyDescent="0.25">
      <c r="A354" t="str">
        <v>-</v>
      </c>
      <c r="B354" t="e">
        <v>#N/A</v>
      </c>
      <c r="C354" t="e">
        <f t="shared" si="5"/>
        <v>#N/A</v>
      </c>
      <c r="E354" s="32"/>
    </row>
    <row r="355" spans="1:5" x14ac:dyDescent="0.25">
      <c r="A355" t="str">
        <v>-</v>
      </c>
      <c r="B355" t="e">
        <v>#N/A</v>
      </c>
      <c r="C355" t="e">
        <f t="shared" si="5"/>
        <v>#N/A</v>
      </c>
      <c r="E355" s="32"/>
    </row>
    <row r="356" spans="1:5" x14ac:dyDescent="0.25">
      <c r="A356" t="str">
        <v>-</v>
      </c>
      <c r="B356" t="e">
        <v>#N/A</v>
      </c>
      <c r="C356" t="e">
        <f t="shared" si="5"/>
        <v>#N/A</v>
      </c>
      <c r="E356" s="32"/>
    </row>
    <row r="357" spans="1:5" x14ac:dyDescent="0.25">
      <c r="A357" t="str">
        <v>-</v>
      </c>
      <c r="B357" t="e">
        <v>#N/A</v>
      </c>
      <c r="C357" t="e">
        <f t="shared" si="5"/>
        <v>#N/A</v>
      </c>
      <c r="E357" s="32"/>
    </row>
    <row r="358" spans="1:5" x14ac:dyDescent="0.25">
      <c r="A358" t="str">
        <v>-</v>
      </c>
      <c r="B358" t="e">
        <v>#N/A</v>
      </c>
      <c r="C358" t="e">
        <f t="shared" si="5"/>
        <v>#N/A</v>
      </c>
      <c r="E358" s="32"/>
    </row>
    <row r="359" spans="1:5" x14ac:dyDescent="0.25">
      <c r="A359" t="str">
        <v>-</v>
      </c>
      <c r="B359" t="e">
        <v>#N/A</v>
      </c>
      <c r="C359" t="e">
        <f t="shared" si="5"/>
        <v>#N/A</v>
      </c>
      <c r="E359" s="32"/>
    </row>
    <row r="360" spans="1:5" x14ac:dyDescent="0.25">
      <c r="A360" t="str">
        <v>-</v>
      </c>
      <c r="B360" t="e">
        <v>#N/A</v>
      </c>
      <c r="C360" t="e">
        <f t="shared" si="5"/>
        <v>#N/A</v>
      </c>
      <c r="E360" s="32"/>
    </row>
    <row r="361" spans="1:5" x14ac:dyDescent="0.25">
      <c r="A361" t="str">
        <v>-</v>
      </c>
      <c r="B361" t="e">
        <v>#N/A</v>
      </c>
      <c r="C361" t="e">
        <f t="shared" si="5"/>
        <v>#N/A</v>
      </c>
      <c r="E361" s="32"/>
    </row>
    <row r="362" spans="1:5" x14ac:dyDescent="0.25">
      <c r="A362" t="str">
        <v>-</v>
      </c>
      <c r="B362" t="e">
        <v>#N/A</v>
      </c>
      <c r="C362" t="e">
        <f t="shared" si="5"/>
        <v>#N/A</v>
      </c>
      <c r="E362" s="32"/>
    </row>
    <row r="363" spans="1:5" x14ac:dyDescent="0.25">
      <c r="A363" t="str">
        <v>-</v>
      </c>
      <c r="B363" t="e">
        <v>#N/A</v>
      </c>
      <c r="C363" t="e">
        <f t="shared" si="5"/>
        <v>#N/A</v>
      </c>
      <c r="E363" s="32"/>
    </row>
    <row r="364" spans="1:5" x14ac:dyDescent="0.25">
      <c r="A364" t="str">
        <v>-</v>
      </c>
      <c r="B364" t="e">
        <v>#N/A</v>
      </c>
      <c r="C364" t="e">
        <f t="shared" si="5"/>
        <v>#N/A</v>
      </c>
      <c r="E364" s="32"/>
    </row>
    <row r="365" spans="1:5" x14ac:dyDescent="0.25">
      <c r="A365" t="str">
        <v>-</v>
      </c>
      <c r="B365" t="e">
        <v>#N/A</v>
      </c>
      <c r="C365" t="e">
        <f t="shared" si="5"/>
        <v>#N/A</v>
      </c>
      <c r="E365" s="32"/>
    </row>
    <row r="366" spans="1:5" x14ac:dyDescent="0.25">
      <c r="A366" t="str">
        <v>-</v>
      </c>
      <c r="B366" t="e">
        <v>#N/A</v>
      </c>
      <c r="C366" t="e">
        <f t="shared" si="5"/>
        <v>#N/A</v>
      </c>
      <c r="E366" s="32"/>
    </row>
    <row r="367" spans="1:5" x14ac:dyDescent="0.25">
      <c r="A367" t="str">
        <v>-</v>
      </c>
      <c r="B367" t="e">
        <v>#N/A</v>
      </c>
      <c r="C367" t="e">
        <f t="shared" si="5"/>
        <v>#N/A</v>
      </c>
      <c r="E367" s="32"/>
    </row>
    <row r="368" spans="1:5" x14ac:dyDescent="0.25">
      <c r="A368" t="str">
        <v>-</v>
      </c>
      <c r="B368" t="e">
        <v>#N/A</v>
      </c>
      <c r="C368" t="e">
        <f t="shared" si="5"/>
        <v>#N/A</v>
      </c>
      <c r="E368" s="32"/>
    </row>
    <row r="369" spans="1:5" x14ac:dyDescent="0.25">
      <c r="A369" t="str">
        <v>-</v>
      </c>
      <c r="B369" t="e">
        <v>#N/A</v>
      </c>
      <c r="C369" t="e">
        <f t="shared" si="5"/>
        <v>#N/A</v>
      </c>
      <c r="E369" s="32"/>
    </row>
    <row r="370" spans="1:5" x14ac:dyDescent="0.25">
      <c r="A370" t="str">
        <v>-</v>
      </c>
      <c r="B370" t="e">
        <v>#N/A</v>
      </c>
      <c r="C370" t="e">
        <f t="shared" si="5"/>
        <v>#N/A</v>
      </c>
      <c r="E370" s="32"/>
    </row>
    <row r="371" spans="1:5" x14ac:dyDescent="0.25">
      <c r="A371" t="str">
        <v>-</v>
      </c>
      <c r="B371" t="e">
        <v>#N/A</v>
      </c>
      <c r="C371" t="e">
        <f t="shared" si="5"/>
        <v>#N/A</v>
      </c>
      <c r="E371" s="32"/>
    </row>
    <row r="372" spans="1:5" x14ac:dyDescent="0.25">
      <c r="A372" t="str">
        <v>-</v>
      </c>
      <c r="B372" t="e">
        <v>#N/A</v>
      </c>
      <c r="C372" t="e">
        <f t="shared" si="5"/>
        <v>#N/A</v>
      </c>
      <c r="E372" s="32"/>
    </row>
    <row r="373" spans="1:5" x14ac:dyDescent="0.25">
      <c r="A373" t="str">
        <v>-</v>
      </c>
      <c r="B373" t="e">
        <v>#N/A</v>
      </c>
      <c r="C373" t="e">
        <f t="shared" si="5"/>
        <v>#N/A</v>
      </c>
      <c r="E373" s="32"/>
    </row>
    <row r="374" spans="1:5" x14ac:dyDescent="0.25">
      <c r="A374" t="str">
        <v>-</v>
      </c>
      <c r="B374" t="e">
        <v>#N/A</v>
      </c>
      <c r="C374" t="e">
        <f t="shared" si="5"/>
        <v>#N/A</v>
      </c>
      <c r="E374" s="32"/>
    </row>
    <row r="375" spans="1:5" x14ac:dyDescent="0.25">
      <c r="A375" t="str">
        <v>-</v>
      </c>
      <c r="B375" t="e">
        <v>#N/A</v>
      </c>
      <c r="C375" t="e">
        <f t="shared" si="5"/>
        <v>#N/A</v>
      </c>
      <c r="E375" s="32"/>
    </row>
    <row r="376" spans="1:5" x14ac:dyDescent="0.25">
      <c r="A376" t="str">
        <v>-</v>
      </c>
      <c r="B376" t="e">
        <v>#N/A</v>
      </c>
      <c r="C376" t="e">
        <f t="shared" si="5"/>
        <v>#N/A</v>
      </c>
      <c r="E376" s="32"/>
    </row>
    <row r="377" spans="1:5" x14ac:dyDescent="0.25">
      <c r="A377" t="str">
        <v>-</v>
      </c>
      <c r="B377" t="e">
        <v>#N/A</v>
      </c>
      <c r="C377" t="e">
        <f t="shared" si="5"/>
        <v>#N/A</v>
      </c>
      <c r="E377" s="32"/>
    </row>
    <row r="378" spans="1:5" x14ac:dyDescent="0.25">
      <c r="A378" t="str">
        <v>-</v>
      </c>
      <c r="B378" t="e">
        <v>#N/A</v>
      </c>
      <c r="C378" t="e">
        <f t="shared" si="5"/>
        <v>#N/A</v>
      </c>
      <c r="E378" s="32"/>
    </row>
    <row r="379" spans="1:5" x14ac:dyDescent="0.25">
      <c r="A379" t="str">
        <v>-</v>
      </c>
      <c r="B379" t="e">
        <v>#N/A</v>
      </c>
      <c r="C379" t="e">
        <f t="shared" si="5"/>
        <v>#N/A</v>
      </c>
      <c r="E379" s="32"/>
    </row>
    <row r="380" spans="1:5" x14ac:dyDescent="0.25">
      <c r="A380" t="str">
        <v>-</v>
      </c>
      <c r="B380" t="e">
        <v>#N/A</v>
      </c>
      <c r="C380" t="e">
        <f t="shared" si="5"/>
        <v>#N/A</v>
      </c>
      <c r="E380" s="32"/>
    </row>
    <row r="381" spans="1:5" x14ac:dyDescent="0.25">
      <c r="A381" t="str">
        <v>-</v>
      </c>
      <c r="B381" t="e">
        <v>#N/A</v>
      </c>
      <c r="C381" t="e">
        <f t="shared" si="5"/>
        <v>#N/A</v>
      </c>
      <c r="E381" s="32"/>
    </row>
    <row r="382" spans="1:5" x14ac:dyDescent="0.25">
      <c r="A382" t="str">
        <v>-</v>
      </c>
      <c r="B382" t="e">
        <v>#N/A</v>
      </c>
      <c r="C382" t="e">
        <f t="shared" si="5"/>
        <v>#N/A</v>
      </c>
      <c r="E382" s="32"/>
    </row>
    <row r="383" spans="1:5" x14ac:dyDescent="0.25">
      <c r="A383" t="str">
        <v>-</v>
      </c>
      <c r="B383" t="e">
        <v>#N/A</v>
      </c>
      <c r="C383" t="e">
        <f t="shared" si="5"/>
        <v>#N/A</v>
      </c>
      <c r="E383" s="32"/>
    </row>
    <row r="384" spans="1:5" x14ac:dyDescent="0.25">
      <c r="A384" t="str">
        <v>-</v>
      </c>
      <c r="B384" t="e">
        <v>#N/A</v>
      </c>
      <c r="C384" t="e">
        <f t="shared" si="5"/>
        <v>#N/A</v>
      </c>
      <c r="E384" s="32"/>
    </row>
    <row r="385" spans="1:5" x14ac:dyDescent="0.25">
      <c r="A385" t="str">
        <v>-</v>
      </c>
      <c r="B385" t="e">
        <v>#N/A</v>
      </c>
      <c r="C385" t="e">
        <f t="shared" si="5"/>
        <v>#N/A</v>
      </c>
      <c r="E385" s="32"/>
    </row>
    <row r="386" spans="1:5" x14ac:dyDescent="0.25">
      <c r="A386" t="str">
        <v>-</v>
      </c>
      <c r="B386" t="e">
        <v>#N/A</v>
      </c>
      <c r="C386" t="e">
        <f t="shared" si="5"/>
        <v>#N/A</v>
      </c>
      <c r="E386" s="32"/>
    </row>
    <row r="387" spans="1:5" x14ac:dyDescent="0.25">
      <c r="A387" t="str">
        <v>-</v>
      </c>
      <c r="B387" t="e">
        <v>#N/A</v>
      </c>
      <c r="C387" t="e">
        <f t="shared" ref="C387:C450" si="6">B387^2</f>
        <v>#N/A</v>
      </c>
      <c r="E387" s="32"/>
    </row>
    <row r="388" spans="1:5" x14ac:dyDescent="0.25">
      <c r="A388" t="str">
        <v>-</v>
      </c>
      <c r="B388" t="e">
        <v>#N/A</v>
      </c>
      <c r="C388" t="e">
        <f t="shared" si="6"/>
        <v>#N/A</v>
      </c>
      <c r="E388" s="32"/>
    </row>
    <row r="389" spans="1:5" x14ac:dyDescent="0.25">
      <c r="A389" t="str">
        <v>-</v>
      </c>
      <c r="B389" t="e">
        <v>#N/A</v>
      </c>
      <c r="C389" t="e">
        <f t="shared" si="6"/>
        <v>#N/A</v>
      </c>
      <c r="E389" s="32"/>
    </row>
    <row r="390" spans="1:5" x14ac:dyDescent="0.25">
      <c r="A390" t="str">
        <v>-</v>
      </c>
      <c r="B390" t="e">
        <v>#N/A</v>
      </c>
      <c r="C390" t="e">
        <f t="shared" si="6"/>
        <v>#N/A</v>
      </c>
      <c r="E390" s="32"/>
    </row>
    <row r="391" spans="1:5" x14ac:dyDescent="0.25">
      <c r="A391" t="str">
        <v>-</v>
      </c>
      <c r="B391" t="e">
        <v>#N/A</v>
      </c>
      <c r="C391" t="e">
        <f t="shared" si="6"/>
        <v>#N/A</v>
      </c>
      <c r="E391" s="32"/>
    </row>
    <row r="392" spans="1:5" x14ac:dyDescent="0.25">
      <c r="A392" t="str">
        <v>-</v>
      </c>
      <c r="B392" t="e">
        <v>#N/A</v>
      </c>
      <c r="C392" t="e">
        <f t="shared" si="6"/>
        <v>#N/A</v>
      </c>
      <c r="E392" s="32"/>
    </row>
    <row r="393" spans="1:5" x14ac:dyDescent="0.25">
      <c r="A393" t="str">
        <v>-</v>
      </c>
      <c r="B393" t="e">
        <v>#N/A</v>
      </c>
      <c r="C393" t="e">
        <f t="shared" si="6"/>
        <v>#N/A</v>
      </c>
      <c r="E393" s="32"/>
    </row>
    <row r="394" spans="1:5" x14ac:dyDescent="0.25">
      <c r="A394" t="str">
        <v>-</v>
      </c>
      <c r="B394" t="e">
        <v>#N/A</v>
      </c>
      <c r="C394" t="e">
        <f t="shared" si="6"/>
        <v>#N/A</v>
      </c>
      <c r="E394" s="32"/>
    </row>
    <row r="395" spans="1:5" x14ac:dyDescent="0.25">
      <c r="A395" t="str">
        <v>-</v>
      </c>
      <c r="B395" t="e">
        <v>#N/A</v>
      </c>
      <c r="C395" t="e">
        <f t="shared" si="6"/>
        <v>#N/A</v>
      </c>
      <c r="E395" s="32"/>
    </row>
    <row r="396" spans="1:5" x14ac:dyDescent="0.25">
      <c r="A396" t="str">
        <v>-</v>
      </c>
      <c r="B396" t="e">
        <v>#N/A</v>
      </c>
      <c r="C396" t="e">
        <f t="shared" si="6"/>
        <v>#N/A</v>
      </c>
      <c r="E396" s="32"/>
    </row>
    <row r="397" spans="1:5" x14ac:dyDescent="0.25">
      <c r="A397" t="str">
        <v>-</v>
      </c>
      <c r="B397" t="e">
        <v>#N/A</v>
      </c>
      <c r="C397" t="e">
        <f t="shared" si="6"/>
        <v>#N/A</v>
      </c>
      <c r="E397" s="32"/>
    </row>
    <row r="398" spans="1:5" x14ac:dyDescent="0.25">
      <c r="A398" t="str">
        <v>-</v>
      </c>
      <c r="B398" t="e">
        <v>#N/A</v>
      </c>
      <c r="C398" t="e">
        <f t="shared" si="6"/>
        <v>#N/A</v>
      </c>
      <c r="E398" s="32"/>
    </row>
    <row r="399" spans="1:5" x14ac:dyDescent="0.25">
      <c r="A399" t="str">
        <v>-</v>
      </c>
      <c r="B399" t="e">
        <v>#N/A</v>
      </c>
      <c r="C399" t="e">
        <f t="shared" si="6"/>
        <v>#N/A</v>
      </c>
      <c r="E399" s="32"/>
    </row>
    <row r="400" spans="1:5" x14ac:dyDescent="0.25">
      <c r="A400" t="str">
        <v>-</v>
      </c>
      <c r="B400" t="e">
        <v>#N/A</v>
      </c>
      <c r="C400" t="e">
        <f t="shared" si="6"/>
        <v>#N/A</v>
      </c>
      <c r="E400" s="32"/>
    </row>
    <row r="401" spans="1:5" x14ac:dyDescent="0.25">
      <c r="A401" t="str">
        <v>-</v>
      </c>
      <c r="B401" t="e">
        <v>#N/A</v>
      </c>
      <c r="C401" t="e">
        <f t="shared" si="6"/>
        <v>#N/A</v>
      </c>
      <c r="E401" s="32"/>
    </row>
    <row r="402" spans="1:5" x14ac:dyDescent="0.25">
      <c r="A402" t="str">
        <v>-</v>
      </c>
      <c r="B402" t="e">
        <v>#N/A</v>
      </c>
      <c r="C402" t="e">
        <f t="shared" si="6"/>
        <v>#N/A</v>
      </c>
      <c r="E402" s="32"/>
    </row>
    <row r="403" spans="1:5" x14ac:dyDescent="0.25">
      <c r="A403" t="str">
        <v>-</v>
      </c>
      <c r="B403" t="e">
        <v>#N/A</v>
      </c>
      <c r="C403" t="e">
        <f t="shared" si="6"/>
        <v>#N/A</v>
      </c>
      <c r="E403" s="32"/>
    </row>
    <row r="404" spans="1:5" x14ac:dyDescent="0.25">
      <c r="A404" t="str">
        <v>-</v>
      </c>
      <c r="B404" t="e">
        <v>#N/A</v>
      </c>
      <c r="C404" t="e">
        <f t="shared" si="6"/>
        <v>#N/A</v>
      </c>
      <c r="E404" s="32"/>
    </row>
    <row r="405" spans="1:5" x14ac:dyDescent="0.25">
      <c r="A405" t="str">
        <v>-</v>
      </c>
      <c r="B405" t="e">
        <v>#N/A</v>
      </c>
      <c r="C405" t="e">
        <f t="shared" si="6"/>
        <v>#N/A</v>
      </c>
      <c r="E405" s="32"/>
    </row>
    <row r="406" spans="1:5" x14ac:dyDescent="0.25">
      <c r="A406" t="str">
        <v>-</v>
      </c>
      <c r="B406" t="e">
        <v>#N/A</v>
      </c>
      <c r="C406" t="e">
        <f t="shared" si="6"/>
        <v>#N/A</v>
      </c>
      <c r="E406" s="32"/>
    </row>
    <row r="407" spans="1:5" x14ac:dyDescent="0.25">
      <c r="A407" t="str">
        <v>-</v>
      </c>
      <c r="B407" t="e">
        <v>#N/A</v>
      </c>
      <c r="C407" t="e">
        <f t="shared" si="6"/>
        <v>#N/A</v>
      </c>
      <c r="E407" s="32"/>
    </row>
    <row r="408" spans="1:5" x14ac:dyDescent="0.25">
      <c r="A408" t="str">
        <v>-</v>
      </c>
      <c r="B408" t="e">
        <v>#N/A</v>
      </c>
      <c r="C408" t="e">
        <f t="shared" si="6"/>
        <v>#N/A</v>
      </c>
      <c r="E408" s="32"/>
    </row>
    <row r="409" spans="1:5" x14ac:dyDescent="0.25">
      <c r="A409" t="str">
        <v>-</v>
      </c>
      <c r="B409" t="e">
        <v>#N/A</v>
      </c>
      <c r="C409" t="e">
        <f t="shared" si="6"/>
        <v>#N/A</v>
      </c>
      <c r="E409" s="32"/>
    </row>
    <row r="410" spans="1:5" x14ac:dyDescent="0.25">
      <c r="A410" t="str">
        <v>-</v>
      </c>
      <c r="B410" t="e">
        <v>#N/A</v>
      </c>
      <c r="C410" t="e">
        <f t="shared" si="6"/>
        <v>#N/A</v>
      </c>
      <c r="E410" s="32"/>
    </row>
    <row r="411" spans="1:5" x14ac:dyDescent="0.25">
      <c r="A411" t="str">
        <v>-</v>
      </c>
      <c r="B411" t="e">
        <v>#N/A</v>
      </c>
      <c r="C411" t="e">
        <f t="shared" si="6"/>
        <v>#N/A</v>
      </c>
      <c r="E411" s="32"/>
    </row>
    <row r="412" spans="1:5" x14ac:dyDescent="0.25">
      <c r="A412" t="str">
        <v>-</v>
      </c>
      <c r="B412" t="e">
        <v>#N/A</v>
      </c>
      <c r="C412" t="e">
        <f t="shared" si="6"/>
        <v>#N/A</v>
      </c>
      <c r="E412" s="32"/>
    </row>
    <row r="413" spans="1:5" x14ac:dyDescent="0.25">
      <c r="A413" t="str">
        <v>-</v>
      </c>
      <c r="B413" t="e">
        <v>#N/A</v>
      </c>
      <c r="C413" t="e">
        <f t="shared" si="6"/>
        <v>#N/A</v>
      </c>
      <c r="E413" s="32"/>
    </row>
    <row r="414" spans="1:5" x14ac:dyDescent="0.25">
      <c r="A414" t="str">
        <v>-</v>
      </c>
      <c r="B414" t="e">
        <v>#N/A</v>
      </c>
      <c r="C414" t="e">
        <f t="shared" si="6"/>
        <v>#N/A</v>
      </c>
      <c r="E414" s="32"/>
    </row>
    <row r="415" spans="1:5" x14ac:dyDescent="0.25">
      <c r="A415" t="str">
        <v>-</v>
      </c>
      <c r="B415" t="e">
        <v>#N/A</v>
      </c>
      <c r="C415" t="e">
        <f t="shared" si="6"/>
        <v>#N/A</v>
      </c>
      <c r="E415" s="32"/>
    </row>
    <row r="416" spans="1:5" x14ac:dyDescent="0.25">
      <c r="A416" t="str">
        <v>-</v>
      </c>
      <c r="B416" t="e">
        <v>#N/A</v>
      </c>
      <c r="C416" t="e">
        <f t="shared" si="6"/>
        <v>#N/A</v>
      </c>
      <c r="E416" s="32"/>
    </row>
    <row r="417" spans="1:5" x14ac:dyDescent="0.25">
      <c r="A417" t="str">
        <v>-</v>
      </c>
      <c r="B417" t="e">
        <v>#N/A</v>
      </c>
      <c r="C417" t="e">
        <f t="shared" si="6"/>
        <v>#N/A</v>
      </c>
      <c r="E417" s="32"/>
    </row>
    <row r="418" spans="1:5" x14ac:dyDescent="0.25">
      <c r="A418" t="str">
        <v>-</v>
      </c>
      <c r="B418" t="e">
        <v>#N/A</v>
      </c>
      <c r="C418" t="e">
        <f t="shared" si="6"/>
        <v>#N/A</v>
      </c>
      <c r="E418" s="32"/>
    </row>
    <row r="419" spans="1:5" x14ac:dyDescent="0.25">
      <c r="A419" t="str">
        <v>-</v>
      </c>
      <c r="B419" t="e">
        <v>#N/A</v>
      </c>
      <c r="C419" t="e">
        <f t="shared" si="6"/>
        <v>#N/A</v>
      </c>
      <c r="E419" s="32"/>
    </row>
    <row r="420" spans="1:5" x14ac:dyDescent="0.25">
      <c r="A420" t="str">
        <v>-</v>
      </c>
      <c r="B420" t="e">
        <v>#N/A</v>
      </c>
      <c r="C420" t="e">
        <f t="shared" si="6"/>
        <v>#N/A</v>
      </c>
      <c r="E420" s="32"/>
    </row>
    <row r="421" spans="1:5" x14ac:dyDescent="0.25">
      <c r="A421" t="str">
        <v>-</v>
      </c>
      <c r="B421" t="e">
        <v>#N/A</v>
      </c>
      <c r="C421" t="e">
        <f t="shared" si="6"/>
        <v>#N/A</v>
      </c>
      <c r="E421" s="32"/>
    </row>
    <row r="422" spans="1:5" x14ac:dyDescent="0.25">
      <c r="A422" t="str">
        <v>-</v>
      </c>
      <c r="B422" t="e">
        <v>#N/A</v>
      </c>
      <c r="C422" t="e">
        <f t="shared" si="6"/>
        <v>#N/A</v>
      </c>
      <c r="E422" s="32"/>
    </row>
    <row r="423" spans="1:5" x14ac:dyDescent="0.25">
      <c r="A423" t="str">
        <v>-</v>
      </c>
      <c r="B423" t="e">
        <v>#N/A</v>
      </c>
      <c r="C423" t="e">
        <f t="shared" si="6"/>
        <v>#N/A</v>
      </c>
      <c r="E423" s="32"/>
    </row>
    <row r="424" spans="1:5" x14ac:dyDescent="0.25">
      <c r="A424" t="str">
        <v>-</v>
      </c>
      <c r="B424" t="e">
        <v>#N/A</v>
      </c>
      <c r="C424" t="e">
        <f t="shared" si="6"/>
        <v>#N/A</v>
      </c>
      <c r="E424" s="32"/>
    </row>
    <row r="425" spans="1:5" x14ac:dyDescent="0.25">
      <c r="A425" t="str">
        <v>-</v>
      </c>
      <c r="B425" t="e">
        <v>#N/A</v>
      </c>
      <c r="C425" t="e">
        <f t="shared" si="6"/>
        <v>#N/A</v>
      </c>
      <c r="E425" s="32"/>
    </row>
    <row r="426" spans="1:5" x14ac:dyDescent="0.25">
      <c r="A426" t="str">
        <v>-</v>
      </c>
      <c r="B426" t="e">
        <v>#N/A</v>
      </c>
      <c r="C426" t="e">
        <f t="shared" si="6"/>
        <v>#N/A</v>
      </c>
      <c r="E426" s="32"/>
    </row>
    <row r="427" spans="1:5" x14ac:dyDescent="0.25">
      <c r="A427" t="str">
        <v>-</v>
      </c>
      <c r="B427" t="e">
        <v>#N/A</v>
      </c>
      <c r="C427" t="e">
        <f t="shared" si="6"/>
        <v>#N/A</v>
      </c>
      <c r="E427" s="32"/>
    </row>
    <row r="428" spans="1:5" x14ac:dyDescent="0.25">
      <c r="A428" t="str">
        <v>-</v>
      </c>
      <c r="B428" t="e">
        <v>#N/A</v>
      </c>
      <c r="C428" t="e">
        <f t="shared" si="6"/>
        <v>#N/A</v>
      </c>
      <c r="E428" s="32"/>
    </row>
    <row r="429" spans="1:5" x14ac:dyDescent="0.25">
      <c r="A429" t="str">
        <v>-</v>
      </c>
      <c r="B429" t="e">
        <v>#N/A</v>
      </c>
      <c r="C429" t="e">
        <f t="shared" si="6"/>
        <v>#N/A</v>
      </c>
      <c r="E429" s="32"/>
    </row>
    <row r="430" spans="1:5" x14ac:dyDescent="0.25">
      <c r="A430" t="str">
        <v>-</v>
      </c>
      <c r="B430" t="e">
        <v>#N/A</v>
      </c>
      <c r="C430" t="e">
        <f t="shared" si="6"/>
        <v>#N/A</v>
      </c>
      <c r="E430" s="32"/>
    </row>
    <row r="431" spans="1:5" x14ac:dyDescent="0.25">
      <c r="A431" t="str">
        <v>-</v>
      </c>
      <c r="B431" t="e">
        <v>#N/A</v>
      </c>
      <c r="C431" t="e">
        <f t="shared" si="6"/>
        <v>#N/A</v>
      </c>
      <c r="E431" s="32"/>
    </row>
    <row r="432" spans="1:5" x14ac:dyDescent="0.25">
      <c r="A432" t="str">
        <v>-</v>
      </c>
      <c r="B432" t="e">
        <v>#N/A</v>
      </c>
      <c r="C432" t="e">
        <f t="shared" si="6"/>
        <v>#N/A</v>
      </c>
      <c r="E432" s="32"/>
    </row>
    <row r="433" spans="1:5" x14ac:dyDescent="0.25">
      <c r="A433" t="str">
        <v>-</v>
      </c>
      <c r="B433" t="e">
        <v>#N/A</v>
      </c>
      <c r="C433" t="e">
        <f t="shared" si="6"/>
        <v>#N/A</v>
      </c>
      <c r="E433" s="32"/>
    </row>
    <row r="434" spans="1:5" x14ac:dyDescent="0.25">
      <c r="A434" t="str">
        <v>-</v>
      </c>
      <c r="B434" t="e">
        <v>#N/A</v>
      </c>
      <c r="C434" t="e">
        <f t="shared" si="6"/>
        <v>#N/A</v>
      </c>
      <c r="E434" s="32"/>
    </row>
    <row r="435" spans="1:5" x14ac:dyDescent="0.25">
      <c r="A435" t="str">
        <v>-</v>
      </c>
      <c r="B435" t="e">
        <v>#N/A</v>
      </c>
      <c r="C435" t="e">
        <f t="shared" si="6"/>
        <v>#N/A</v>
      </c>
      <c r="E435" s="32"/>
    </row>
    <row r="436" spans="1:5" x14ac:dyDescent="0.25">
      <c r="A436" t="str">
        <v>-</v>
      </c>
      <c r="B436" t="e">
        <v>#N/A</v>
      </c>
      <c r="C436" t="e">
        <f t="shared" si="6"/>
        <v>#N/A</v>
      </c>
      <c r="E436" s="32"/>
    </row>
    <row r="437" spans="1:5" x14ac:dyDescent="0.25">
      <c r="A437" t="str">
        <v>-</v>
      </c>
      <c r="B437" t="e">
        <v>#N/A</v>
      </c>
      <c r="C437" t="e">
        <f t="shared" si="6"/>
        <v>#N/A</v>
      </c>
      <c r="E437" s="32"/>
    </row>
    <row r="438" spans="1:5" x14ac:dyDescent="0.25">
      <c r="A438" t="str">
        <v>-</v>
      </c>
      <c r="B438" t="e">
        <v>#N/A</v>
      </c>
      <c r="C438" t="e">
        <f t="shared" si="6"/>
        <v>#N/A</v>
      </c>
      <c r="E438" s="32"/>
    </row>
    <row r="439" spans="1:5" x14ac:dyDescent="0.25">
      <c r="A439" t="str">
        <v>-</v>
      </c>
      <c r="B439" t="e">
        <v>#N/A</v>
      </c>
      <c r="C439" t="e">
        <f t="shared" si="6"/>
        <v>#N/A</v>
      </c>
      <c r="E439" s="32"/>
    </row>
    <row r="440" spans="1:5" x14ac:dyDescent="0.25">
      <c r="A440" t="str">
        <v>-</v>
      </c>
      <c r="B440" t="e">
        <v>#N/A</v>
      </c>
      <c r="C440" t="e">
        <f t="shared" si="6"/>
        <v>#N/A</v>
      </c>
      <c r="E440" s="32"/>
    </row>
    <row r="441" spans="1:5" x14ac:dyDescent="0.25">
      <c r="A441" t="str">
        <v>-</v>
      </c>
      <c r="B441" t="e">
        <v>#N/A</v>
      </c>
      <c r="C441" t="e">
        <f t="shared" si="6"/>
        <v>#N/A</v>
      </c>
      <c r="E441" s="32"/>
    </row>
    <row r="442" spans="1:5" x14ac:dyDescent="0.25">
      <c r="A442" t="str">
        <v>-</v>
      </c>
      <c r="B442" t="e">
        <v>#N/A</v>
      </c>
      <c r="C442" t="e">
        <f t="shared" si="6"/>
        <v>#N/A</v>
      </c>
      <c r="E442" s="32"/>
    </row>
    <row r="443" spans="1:5" x14ac:dyDescent="0.25">
      <c r="A443" t="str">
        <v>-</v>
      </c>
      <c r="B443" t="e">
        <v>#N/A</v>
      </c>
      <c r="C443" t="e">
        <f t="shared" si="6"/>
        <v>#N/A</v>
      </c>
      <c r="E443" s="32"/>
    </row>
    <row r="444" spans="1:5" x14ac:dyDescent="0.25">
      <c r="A444" t="str">
        <v>-</v>
      </c>
      <c r="B444" t="e">
        <v>#N/A</v>
      </c>
      <c r="C444" t="e">
        <f t="shared" si="6"/>
        <v>#N/A</v>
      </c>
      <c r="E444" s="32"/>
    </row>
    <row r="445" spans="1:5" x14ac:dyDescent="0.25">
      <c r="A445" t="str">
        <v>-</v>
      </c>
      <c r="B445" t="e">
        <v>#N/A</v>
      </c>
      <c r="C445" t="e">
        <f t="shared" si="6"/>
        <v>#N/A</v>
      </c>
      <c r="E445" s="32"/>
    </row>
    <row r="446" spans="1:5" x14ac:dyDescent="0.25">
      <c r="A446" t="str">
        <v>-</v>
      </c>
      <c r="B446" t="e">
        <v>#N/A</v>
      </c>
      <c r="C446" t="e">
        <f t="shared" si="6"/>
        <v>#N/A</v>
      </c>
      <c r="E446" s="32"/>
    </row>
    <row r="447" spans="1:5" x14ac:dyDescent="0.25">
      <c r="A447" t="str">
        <v>-</v>
      </c>
      <c r="B447" t="e">
        <v>#N/A</v>
      </c>
      <c r="C447" t="e">
        <f t="shared" si="6"/>
        <v>#N/A</v>
      </c>
      <c r="E447" s="32"/>
    </row>
    <row r="448" spans="1:5" x14ac:dyDescent="0.25">
      <c r="A448" t="str">
        <v>-</v>
      </c>
      <c r="B448" t="e">
        <v>#N/A</v>
      </c>
      <c r="C448" t="e">
        <f t="shared" si="6"/>
        <v>#N/A</v>
      </c>
      <c r="E448" s="32"/>
    </row>
    <row r="449" spans="1:5" x14ac:dyDescent="0.25">
      <c r="A449" t="str">
        <v>-</v>
      </c>
      <c r="B449" t="e">
        <v>#N/A</v>
      </c>
      <c r="C449" t="e">
        <f t="shared" si="6"/>
        <v>#N/A</v>
      </c>
      <c r="E449" s="32"/>
    </row>
    <row r="450" spans="1:5" x14ac:dyDescent="0.25">
      <c r="A450" t="str">
        <v>-</v>
      </c>
      <c r="B450" t="e">
        <v>#N/A</v>
      </c>
      <c r="C450" t="e">
        <f t="shared" si="6"/>
        <v>#N/A</v>
      </c>
      <c r="E450" s="32"/>
    </row>
    <row r="451" spans="1:5" x14ac:dyDescent="0.25">
      <c r="A451" t="str">
        <v>-</v>
      </c>
      <c r="B451" t="e">
        <v>#N/A</v>
      </c>
      <c r="C451" t="e">
        <f t="shared" ref="C451:C514" si="7">B451^2</f>
        <v>#N/A</v>
      </c>
      <c r="E451" s="32"/>
    </row>
    <row r="452" spans="1:5" x14ac:dyDescent="0.25">
      <c r="A452" t="str">
        <v>-</v>
      </c>
      <c r="B452" t="e">
        <v>#N/A</v>
      </c>
      <c r="C452" t="e">
        <f t="shared" si="7"/>
        <v>#N/A</v>
      </c>
      <c r="E452" s="32"/>
    </row>
    <row r="453" spans="1:5" x14ac:dyDescent="0.25">
      <c r="A453" t="str">
        <v>-</v>
      </c>
      <c r="B453" t="e">
        <v>#N/A</v>
      </c>
      <c r="C453" t="e">
        <f t="shared" si="7"/>
        <v>#N/A</v>
      </c>
      <c r="E453" s="32"/>
    </row>
    <row r="454" spans="1:5" x14ac:dyDescent="0.25">
      <c r="A454" t="str">
        <v>-</v>
      </c>
      <c r="B454" t="e">
        <v>#N/A</v>
      </c>
      <c r="C454" t="e">
        <f t="shared" si="7"/>
        <v>#N/A</v>
      </c>
      <c r="E454" s="32"/>
    </row>
    <row r="455" spans="1:5" x14ac:dyDescent="0.25">
      <c r="A455" t="str">
        <v>-</v>
      </c>
      <c r="B455" t="e">
        <v>#N/A</v>
      </c>
      <c r="C455" t="e">
        <f t="shared" si="7"/>
        <v>#N/A</v>
      </c>
      <c r="E455" s="32"/>
    </row>
    <row r="456" spans="1:5" x14ac:dyDescent="0.25">
      <c r="A456" t="str">
        <v>-</v>
      </c>
      <c r="B456" t="e">
        <v>#N/A</v>
      </c>
      <c r="C456" t="e">
        <f t="shared" si="7"/>
        <v>#N/A</v>
      </c>
      <c r="E456" s="32"/>
    </row>
    <row r="457" spans="1:5" x14ac:dyDescent="0.25">
      <c r="A457" t="str">
        <v>-</v>
      </c>
      <c r="B457" t="e">
        <v>#N/A</v>
      </c>
      <c r="C457" t="e">
        <f t="shared" si="7"/>
        <v>#N/A</v>
      </c>
      <c r="E457" s="32"/>
    </row>
    <row r="458" spans="1:5" x14ac:dyDescent="0.25">
      <c r="A458" t="str">
        <v>-</v>
      </c>
      <c r="B458" t="e">
        <v>#N/A</v>
      </c>
      <c r="C458" t="e">
        <f t="shared" si="7"/>
        <v>#N/A</v>
      </c>
      <c r="E458" s="32"/>
    </row>
    <row r="459" spans="1:5" x14ac:dyDescent="0.25">
      <c r="A459" t="str">
        <v>-</v>
      </c>
      <c r="B459" t="e">
        <v>#N/A</v>
      </c>
      <c r="C459" t="e">
        <f t="shared" si="7"/>
        <v>#N/A</v>
      </c>
      <c r="E459" s="32"/>
    </row>
    <row r="460" spans="1:5" x14ac:dyDescent="0.25">
      <c r="A460" t="str">
        <v>-</v>
      </c>
      <c r="B460" t="e">
        <v>#N/A</v>
      </c>
      <c r="C460" t="e">
        <f t="shared" si="7"/>
        <v>#N/A</v>
      </c>
      <c r="E460" s="32"/>
    </row>
    <row r="461" spans="1:5" x14ac:dyDescent="0.25">
      <c r="A461" t="str">
        <v>-</v>
      </c>
      <c r="B461" t="e">
        <v>#N/A</v>
      </c>
      <c r="C461" t="e">
        <f t="shared" si="7"/>
        <v>#N/A</v>
      </c>
      <c r="E461" s="32"/>
    </row>
    <row r="462" spans="1:5" x14ac:dyDescent="0.25">
      <c r="A462" t="str">
        <v>-</v>
      </c>
      <c r="B462" t="e">
        <v>#N/A</v>
      </c>
      <c r="C462" t="e">
        <f t="shared" si="7"/>
        <v>#N/A</v>
      </c>
      <c r="E462" s="32"/>
    </row>
    <row r="463" spans="1:5" x14ac:dyDescent="0.25">
      <c r="A463" t="str">
        <v>-</v>
      </c>
      <c r="B463" t="e">
        <v>#N/A</v>
      </c>
      <c r="C463" t="e">
        <f t="shared" si="7"/>
        <v>#N/A</v>
      </c>
      <c r="E463" s="32"/>
    </row>
    <row r="464" spans="1:5" x14ac:dyDescent="0.25">
      <c r="A464" t="str">
        <v>-</v>
      </c>
      <c r="B464" t="e">
        <v>#N/A</v>
      </c>
      <c r="C464" t="e">
        <f t="shared" si="7"/>
        <v>#N/A</v>
      </c>
      <c r="E464" s="32"/>
    </row>
    <row r="465" spans="1:5" x14ac:dyDescent="0.25">
      <c r="A465" t="str">
        <v>-</v>
      </c>
      <c r="B465" t="e">
        <v>#N/A</v>
      </c>
      <c r="C465" t="e">
        <f t="shared" si="7"/>
        <v>#N/A</v>
      </c>
      <c r="E465" s="32"/>
    </row>
    <row r="466" spans="1:5" x14ac:dyDescent="0.25">
      <c r="A466" t="str">
        <v>-</v>
      </c>
      <c r="B466" t="e">
        <v>#N/A</v>
      </c>
      <c r="C466" t="e">
        <f t="shared" si="7"/>
        <v>#N/A</v>
      </c>
      <c r="E466" s="32"/>
    </row>
    <row r="467" spans="1:5" x14ac:dyDescent="0.25">
      <c r="A467" t="str">
        <v>-</v>
      </c>
      <c r="B467" t="e">
        <v>#N/A</v>
      </c>
      <c r="C467" t="e">
        <f t="shared" si="7"/>
        <v>#N/A</v>
      </c>
      <c r="E467" s="32"/>
    </row>
    <row r="468" spans="1:5" x14ac:dyDescent="0.25">
      <c r="A468" t="str">
        <v>-</v>
      </c>
      <c r="B468" t="e">
        <v>#N/A</v>
      </c>
      <c r="C468" t="e">
        <f t="shared" si="7"/>
        <v>#N/A</v>
      </c>
      <c r="E468" s="32"/>
    </row>
    <row r="469" spans="1:5" x14ac:dyDescent="0.25">
      <c r="A469" t="str">
        <v>-</v>
      </c>
      <c r="B469" t="e">
        <v>#N/A</v>
      </c>
      <c r="C469" t="e">
        <f t="shared" si="7"/>
        <v>#N/A</v>
      </c>
      <c r="E469" s="32"/>
    </row>
    <row r="470" spans="1:5" x14ac:dyDescent="0.25">
      <c r="A470" t="str">
        <v>-</v>
      </c>
      <c r="B470" t="e">
        <v>#N/A</v>
      </c>
      <c r="C470" t="e">
        <f t="shared" si="7"/>
        <v>#N/A</v>
      </c>
      <c r="E470" s="32"/>
    </row>
    <row r="471" spans="1:5" x14ac:dyDescent="0.25">
      <c r="A471" t="str">
        <v>-</v>
      </c>
      <c r="B471" t="e">
        <v>#N/A</v>
      </c>
      <c r="C471" t="e">
        <f t="shared" si="7"/>
        <v>#N/A</v>
      </c>
      <c r="E471" s="32"/>
    </row>
    <row r="472" spans="1:5" x14ac:dyDescent="0.25">
      <c r="A472" t="str">
        <v>-</v>
      </c>
      <c r="B472" t="e">
        <v>#N/A</v>
      </c>
      <c r="C472" t="e">
        <f t="shared" si="7"/>
        <v>#N/A</v>
      </c>
      <c r="E472" s="32"/>
    </row>
    <row r="473" spans="1:5" x14ac:dyDescent="0.25">
      <c r="A473" t="str">
        <v>-</v>
      </c>
      <c r="B473" t="e">
        <v>#N/A</v>
      </c>
      <c r="C473" t="e">
        <f t="shared" si="7"/>
        <v>#N/A</v>
      </c>
      <c r="E473" s="32"/>
    </row>
    <row r="474" spans="1:5" x14ac:dyDescent="0.25">
      <c r="A474" t="str">
        <v>-</v>
      </c>
      <c r="B474" t="e">
        <v>#N/A</v>
      </c>
      <c r="C474" t="e">
        <f t="shared" si="7"/>
        <v>#N/A</v>
      </c>
      <c r="E474" s="32"/>
    </row>
    <row r="475" spans="1:5" x14ac:dyDescent="0.25">
      <c r="A475" t="str">
        <v>-</v>
      </c>
      <c r="B475" t="e">
        <v>#N/A</v>
      </c>
      <c r="C475" t="e">
        <f t="shared" si="7"/>
        <v>#N/A</v>
      </c>
      <c r="E475" s="32"/>
    </row>
    <row r="476" spans="1:5" x14ac:dyDescent="0.25">
      <c r="A476" t="str">
        <v>-</v>
      </c>
      <c r="B476" t="e">
        <v>#N/A</v>
      </c>
      <c r="C476" t="e">
        <f t="shared" si="7"/>
        <v>#N/A</v>
      </c>
      <c r="E476" s="32"/>
    </row>
    <row r="477" spans="1:5" x14ac:dyDescent="0.25">
      <c r="A477" t="str">
        <v>-</v>
      </c>
      <c r="B477" t="e">
        <v>#N/A</v>
      </c>
      <c r="C477" t="e">
        <f t="shared" si="7"/>
        <v>#N/A</v>
      </c>
      <c r="E477" s="32"/>
    </row>
    <row r="478" spans="1:5" x14ac:dyDescent="0.25">
      <c r="A478" t="str">
        <v>-</v>
      </c>
      <c r="B478" t="e">
        <v>#N/A</v>
      </c>
      <c r="C478" t="e">
        <f t="shared" si="7"/>
        <v>#N/A</v>
      </c>
      <c r="E478" s="32"/>
    </row>
    <row r="479" spans="1:5" x14ac:dyDescent="0.25">
      <c r="A479" t="str">
        <v>-</v>
      </c>
      <c r="B479" t="e">
        <v>#N/A</v>
      </c>
      <c r="C479" t="e">
        <f t="shared" si="7"/>
        <v>#N/A</v>
      </c>
      <c r="E479" s="32"/>
    </row>
    <row r="480" spans="1:5" x14ac:dyDescent="0.25">
      <c r="A480" t="str">
        <v>-</v>
      </c>
      <c r="B480" t="e">
        <v>#N/A</v>
      </c>
      <c r="C480" t="e">
        <f t="shared" si="7"/>
        <v>#N/A</v>
      </c>
      <c r="E480" s="32"/>
    </row>
    <row r="481" spans="1:5" x14ac:dyDescent="0.25">
      <c r="A481" t="str">
        <v>-</v>
      </c>
      <c r="B481" t="e">
        <v>#N/A</v>
      </c>
      <c r="C481" t="e">
        <f t="shared" si="7"/>
        <v>#N/A</v>
      </c>
      <c r="E481" s="32"/>
    </row>
    <row r="482" spans="1:5" x14ac:dyDescent="0.25">
      <c r="A482" t="str">
        <v>-</v>
      </c>
      <c r="B482" t="e">
        <v>#N/A</v>
      </c>
      <c r="C482" t="e">
        <f t="shared" si="7"/>
        <v>#N/A</v>
      </c>
      <c r="E482" s="32"/>
    </row>
    <row r="483" spans="1:5" x14ac:dyDescent="0.25">
      <c r="A483" t="str">
        <v>-</v>
      </c>
      <c r="B483" t="e">
        <v>#N/A</v>
      </c>
      <c r="C483" t="e">
        <f t="shared" si="7"/>
        <v>#N/A</v>
      </c>
      <c r="E483" s="32"/>
    </row>
    <row r="484" spans="1:5" x14ac:dyDescent="0.25">
      <c r="A484" t="str">
        <v>-</v>
      </c>
      <c r="B484" t="e">
        <v>#N/A</v>
      </c>
      <c r="C484" t="e">
        <f t="shared" si="7"/>
        <v>#N/A</v>
      </c>
      <c r="E484" s="32"/>
    </row>
    <row r="485" spans="1:5" x14ac:dyDescent="0.25">
      <c r="A485" t="str">
        <v>-</v>
      </c>
      <c r="B485" t="e">
        <v>#N/A</v>
      </c>
      <c r="C485" t="e">
        <f t="shared" si="7"/>
        <v>#N/A</v>
      </c>
      <c r="E485" s="32"/>
    </row>
    <row r="486" spans="1:5" x14ac:dyDescent="0.25">
      <c r="A486" t="str">
        <v>-</v>
      </c>
      <c r="B486" t="e">
        <v>#N/A</v>
      </c>
      <c r="C486" t="e">
        <f t="shared" si="7"/>
        <v>#N/A</v>
      </c>
      <c r="E486" s="32"/>
    </row>
    <row r="487" spans="1:5" x14ac:dyDescent="0.25">
      <c r="A487" t="str">
        <v>-</v>
      </c>
      <c r="B487" t="e">
        <v>#N/A</v>
      </c>
      <c r="C487" t="e">
        <f t="shared" si="7"/>
        <v>#N/A</v>
      </c>
      <c r="E487" s="32"/>
    </row>
    <row r="488" spans="1:5" x14ac:dyDescent="0.25">
      <c r="A488" t="str">
        <v>-</v>
      </c>
      <c r="B488" t="e">
        <v>#N/A</v>
      </c>
      <c r="C488" t="e">
        <f t="shared" si="7"/>
        <v>#N/A</v>
      </c>
      <c r="E488" s="32"/>
    </row>
    <row r="489" spans="1:5" x14ac:dyDescent="0.25">
      <c r="A489" t="str">
        <v>-</v>
      </c>
      <c r="B489" t="e">
        <v>#N/A</v>
      </c>
      <c r="C489" t="e">
        <f t="shared" si="7"/>
        <v>#N/A</v>
      </c>
      <c r="E489" s="32"/>
    </row>
    <row r="490" spans="1:5" x14ac:dyDescent="0.25">
      <c r="A490" t="str">
        <v>-</v>
      </c>
      <c r="B490" t="e">
        <v>#N/A</v>
      </c>
      <c r="C490" t="e">
        <f t="shared" si="7"/>
        <v>#N/A</v>
      </c>
      <c r="E490" s="32"/>
    </row>
    <row r="491" spans="1:5" x14ac:dyDescent="0.25">
      <c r="A491" t="str">
        <v>-</v>
      </c>
      <c r="B491" t="e">
        <v>#N/A</v>
      </c>
      <c r="C491" t="e">
        <f t="shared" si="7"/>
        <v>#N/A</v>
      </c>
      <c r="E491" s="32"/>
    </row>
    <row r="492" spans="1:5" x14ac:dyDescent="0.25">
      <c r="A492" t="str">
        <v>-</v>
      </c>
      <c r="B492" t="e">
        <v>#N/A</v>
      </c>
      <c r="C492" t="e">
        <f t="shared" si="7"/>
        <v>#N/A</v>
      </c>
      <c r="E492" s="32"/>
    </row>
    <row r="493" spans="1:5" x14ac:dyDescent="0.25">
      <c r="A493" t="str">
        <v>-</v>
      </c>
      <c r="B493" t="e">
        <v>#N/A</v>
      </c>
      <c r="C493" t="e">
        <f t="shared" si="7"/>
        <v>#N/A</v>
      </c>
      <c r="E493" s="32"/>
    </row>
    <row r="494" spans="1:5" x14ac:dyDescent="0.25">
      <c r="A494" t="str">
        <v>-</v>
      </c>
      <c r="B494" t="e">
        <v>#N/A</v>
      </c>
      <c r="C494" t="e">
        <f t="shared" si="7"/>
        <v>#N/A</v>
      </c>
      <c r="E494" s="32"/>
    </row>
    <row r="495" spans="1:5" x14ac:dyDescent="0.25">
      <c r="A495" t="str">
        <v>-</v>
      </c>
      <c r="B495" t="e">
        <v>#N/A</v>
      </c>
      <c r="C495" t="e">
        <f t="shared" si="7"/>
        <v>#N/A</v>
      </c>
      <c r="E495" s="32"/>
    </row>
    <row r="496" spans="1:5" x14ac:dyDescent="0.25">
      <c r="A496" t="str">
        <v>-</v>
      </c>
      <c r="B496" t="e">
        <v>#N/A</v>
      </c>
      <c r="C496" t="e">
        <f t="shared" si="7"/>
        <v>#N/A</v>
      </c>
      <c r="E496" s="32"/>
    </row>
    <row r="497" spans="1:5" x14ac:dyDescent="0.25">
      <c r="A497" t="str">
        <v>-</v>
      </c>
      <c r="B497" t="e">
        <v>#N/A</v>
      </c>
      <c r="C497" t="e">
        <f t="shared" si="7"/>
        <v>#N/A</v>
      </c>
      <c r="E497" s="32"/>
    </row>
    <row r="498" spans="1:5" x14ac:dyDescent="0.25">
      <c r="A498" t="str">
        <v>-</v>
      </c>
      <c r="B498" t="e">
        <v>#N/A</v>
      </c>
      <c r="C498" t="e">
        <f t="shared" si="7"/>
        <v>#N/A</v>
      </c>
      <c r="E498" s="32"/>
    </row>
    <row r="499" spans="1:5" x14ac:dyDescent="0.25">
      <c r="A499" t="str">
        <v>-</v>
      </c>
      <c r="B499" t="e">
        <v>#N/A</v>
      </c>
      <c r="C499" t="e">
        <f t="shared" si="7"/>
        <v>#N/A</v>
      </c>
      <c r="E499" s="32"/>
    </row>
    <row r="500" spans="1:5" x14ac:dyDescent="0.25">
      <c r="A500" t="str">
        <v>-</v>
      </c>
      <c r="B500" t="e">
        <v>#N/A</v>
      </c>
      <c r="C500" t="e">
        <f t="shared" si="7"/>
        <v>#N/A</v>
      </c>
      <c r="E500" s="32"/>
    </row>
    <row r="501" spans="1:5" x14ac:dyDescent="0.25">
      <c r="A501" t="str">
        <v>-</v>
      </c>
      <c r="B501" t="e">
        <v>#N/A</v>
      </c>
      <c r="C501" t="e">
        <f t="shared" si="7"/>
        <v>#N/A</v>
      </c>
      <c r="E501" s="32"/>
    </row>
    <row r="502" spans="1:5" x14ac:dyDescent="0.25">
      <c r="A502" t="str">
        <v>-</v>
      </c>
      <c r="B502" t="e">
        <v>#N/A</v>
      </c>
      <c r="C502" t="e">
        <f t="shared" si="7"/>
        <v>#N/A</v>
      </c>
      <c r="E502" s="32"/>
    </row>
    <row r="503" spans="1:5" x14ac:dyDescent="0.25">
      <c r="A503" t="str">
        <v>-</v>
      </c>
      <c r="B503" t="e">
        <v>#N/A</v>
      </c>
      <c r="C503" t="e">
        <f t="shared" si="7"/>
        <v>#N/A</v>
      </c>
      <c r="E503" s="32"/>
    </row>
    <row r="504" spans="1:5" x14ac:dyDescent="0.25">
      <c r="A504" t="str">
        <v>-</v>
      </c>
      <c r="B504" t="e">
        <v>#N/A</v>
      </c>
      <c r="C504" t="e">
        <f t="shared" si="7"/>
        <v>#N/A</v>
      </c>
      <c r="E504" s="32"/>
    </row>
    <row r="505" spans="1:5" x14ac:dyDescent="0.25">
      <c r="A505" t="str">
        <v>-</v>
      </c>
      <c r="B505" t="e">
        <v>#N/A</v>
      </c>
      <c r="C505" t="e">
        <f t="shared" si="7"/>
        <v>#N/A</v>
      </c>
      <c r="E505" s="32"/>
    </row>
    <row r="506" spans="1:5" x14ac:dyDescent="0.25">
      <c r="A506" t="str">
        <v>-</v>
      </c>
      <c r="B506" t="e">
        <v>#N/A</v>
      </c>
      <c r="C506" t="e">
        <f t="shared" si="7"/>
        <v>#N/A</v>
      </c>
      <c r="E506" s="32"/>
    </row>
    <row r="507" spans="1:5" x14ac:dyDescent="0.25">
      <c r="A507" t="str">
        <v>-</v>
      </c>
      <c r="B507" t="e">
        <v>#N/A</v>
      </c>
      <c r="C507" t="e">
        <f t="shared" si="7"/>
        <v>#N/A</v>
      </c>
      <c r="E507" s="32"/>
    </row>
    <row r="508" spans="1:5" x14ac:dyDescent="0.25">
      <c r="A508" t="str">
        <v>-</v>
      </c>
      <c r="B508" t="e">
        <v>#N/A</v>
      </c>
      <c r="C508" t="e">
        <f t="shared" si="7"/>
        <v>#N/A</v>
      </c>
      <c r="E508" s="32"/>
    </row>
    <row r="509" spans="1:5" x14ac:dyDescent="0.25">
      <c r="A509" t="str">
        <v>-</v>
      </c>
      <c r="B509" t="e">
        <v>#N/A</v>
      </c>
      <c r="C509" t="e">
        <f t="shared" si="7"/>
        <v>#N/A</v>
      </c>
      <c r="E509" s="32"/>
    </row>
    <row r="510" spans="1:5" x14ac:dyDescent="0.25">
      <c r="A510" t="str">
        <v>-</v>
      </c>
      <c r="B510" t="e">
        <v>#N/A</v>
      </c>
      <c r="C510" t="e">
        <f t="shared" si="7"/>
        <v>#N/A</v>
      </c>
      <c r="E510" s="32"/>
    </row>
    <row r="511" spans="1:5" x14ac:dyDescent="0.25">
      <c r="A511" t="str">
        <v>-</v>
      </c>
      <c r="B511" t="e">
        <v>#N/A</v>
      </c>
      <c r="C511" t="e">
        <f t="shared" si="7"/>
        <v>#N/A</v>
      </c>
      <c r="E511" s="32"/>
    </row>
    <row r="512" spans="1:5" x14ac:dyDescent="0.25">
      <c r="A512" t="str">
        <v>-</v>
      </c>
      <c r="B512" t="e">
        <v>#N/A</v>
      </c>
      <c r="C512" t="e">
        <f t="shared" si="7"/>
        <v>#N/A</v>
      </c>
      <c r="E512" s="32"/>
    </row>
    <row r="513" spans="1:5" x14ac:dyDescent="0.25">
      <c r="A513" t="str">
        <v>-</v>
      </c>
      <c r="B513" t="e">
        <v>#N/A</v>
      </c>
      <c r="C513" t="e">
        <f t="shared" si="7"/>
        <v>#N/A</v>
      </c>
      <c r="E513" s="32"/>
    </row>
    <row r="514" spans="1:5" x14ac:dyDescent="0.25">
      <c r="A514" t="str">
        <v>-</v>
      </c>
      <c r="B514" t="e">
        <v>#N/A</v>
      </c>
      <c r="C514" t="e">
        <f t="shared" si="7"/>
        <v>#N/A</v>
      </c>
      <c r="E514" s="32"/>
    </row>
    <row r="515" spans="1:5" x14ac:dyDescent="0.25">
      <c r="A515" t="str">
        <v>-</v>
      </c>
      <c r="B515" t="e">
        <v>#N/A</v>
      </c>
      <c r="C515" t="e">
        <f t="shared" ref="C515:C578" si="8">B515^2</f>
        <v>#N/A</v>
      </c>
      <c r="E515" s="32"/>
    </row>
    <row r="516" spans="1:5" x14ac:dyDescent="0.25">
      <c r="A516" t="str">
        <v>-</v>
      </c>
      <c r="B516" t="e">
        <v>#N/A</v>
      </c>
      <c r="C516" t="e">
        <f t="shared" si="8"/>
        <v>#N/A</v>
      </c>
      <c r="E516" s="32"/>
    </row>
    <row r="517" spans="1:5" x14ac:dyDescent="0.25">
      <c r="A517" t="str">
        <v>-</v>
      </c>
      <c r="B517" t="e">
        <v>#N/A</v>
      </c>
      <c r="C517" t="e">
        <f t="shared" si="8"/>
        <v>#N/A</v>
      </c>
      <c r="E517" s="32"/>
    </row>
    <row r="518" spans="1:5" x14ac:dyDescent="0.25">
      <c r="A518" t="str">
        <v>-</v>
      </c>
      <c r="B518" t="e">
        <v>#N/A</v>
      </c>
      <c r="C518" t="e">
        <f t="shared" si="8"/>
        <v>#N/A</v>
      </c>
      <c r="E518" s="32"/>
    </row>
    <row r="519" spans="1:5" x14ac:dyDescent="0.25">
      <c r="A519" t="str">
        <v>-</v>
      </c>
      <c r="B519" t="e">
        <v>#N/A</v>
      </c>
      <c r="C519" t="e">
        <f t="shared" si="8"/>
        <v>#N/A</v>
      </c>
      <c r="E519" s="32"/>
    </row>
    <row r="520" spans="1:5" x14ac:dyDescent="0.25">
      <c r="A520" t="str">
        <v>-</v>
      </c>
      <c r="B520" t="e">
        <v>#N/A</v>
      </c>
      <c r="C520" t="e">
        <f t="shared" si="8"/>
        <v>#N/A</v>
      </c>
      <c r="E520" s="32"/>
    </row>
    <row r="521" spans="1:5" x14ac:dyDescent="0.25">
      <c r="A521" t="str">
        <v>-</v>
      </c>
      <c r="B521" t="e">
        <v>#N/A</v>
      </c>
      <c r="C521" t="e">
        <f t="shared" si="8"/>
        <v>#N/A</v>
      </c>
      <c r="E521" s="32"/>
    </row>
    <row r="522" spans="1:5" x14ac:dyDescent="0.25">
      <c r="A522" t="str">
        <v>-</v>
      </c>
      <c r="B522" t="e">
        <v>#N/A</v>
      </c>
      <c r="C522" t="e">
        <f t="shared" si="8"/>
        <v>#N/A</v>
      </c>
      <c r="E522" s="32"/>
    </row>
    <row r="523" spans="1:5" x14ac:dyDescent="0.25">
      <c r="A523" t="str">
        <v>-</v>
      </c>
      <c r="B523" t="e">
        <v>#N/A</v>
      </c>
      <c r="C523" t="e">
        <f t="shared" si="8"/>
        <v>#N/A</v>
      </c>
      <c r="E523" s="32"/>
    </row>
    <row r="524" spans="1:5" x14ac:dyDescent="0.25">
      <c r="A524" t="str">
        <v>-</v>
      </c>
      <c r="B524" t="e">
        <v>#N/A</v>
      </c>
      <c r="C524" t="e">
        <f t="shared" si="8"/>
        <v>#N/A</v>
      </c>
      <c r="E524" s="32"/>
    </row>
    <row r="525" spans="1:5" x14ac:dyDescent="0.25">
      <c r="A525" t="str">
        <v>-</v>
      </c>
      <c r="B525" t="e">
        <v>#N/A</v>
      </c>
      <c r="C525" t="e">
        <f t="shared" si="8"/>
        <v>#N/A</v>
      </c>
      <c r="E525" s="32"/>
    </row>
    <row r="526" spans="1:5" x14ac:dyDescent="0.25">
      <c r="A526" t="str">
        <v>-</v>
      </c>
      <c r="B526" t="e">
        <v>#N/A</v>
      </c>
      <c r="C526" t="e">
        <f t="shared" si="8"/>
        <v>#N/A</v>
      </c>
      <c r="E526" s="32"/>
    </row>
    <row r="527" spans="1:5" x14ac:dyDescent="0.25">
      <c r="A527" t="str">
        <v>-</v>
      </c>
      <c r="B527" t="e">
        <v>#N/A</v>
      </c>
      <c r="C527" t="e">
        <f t="shared" si="8"/>
        <v>#N/A</v>
      </c>
      <c r="E527" s="32"/>
    </row>
    <row r="528" spans="1:5" x14ac:dyDescent="0.25">
      <c r="A528" t="str">
        <v>-</v>
      </c>
      <c r="B528" t="e">
        <v>#N/A</v>
      </c>
      <c r="C528" t="e">
        <f t="shared" si="8"/>
        <v>#N/A</v>
      </c>
      <c r="E528" s="32"/>
    </row>
    <row r="529" spans="1:5" x14ac:dyDescent="0.25">
      <c r="A529" t="str">
        <v>-</v>
      </c>
      <c r="B529" t="e">
        <v>#N/A</v>
      </c>
      <c r="C529" t="e">
        <f t="shared" si="8"/>
        <v>#N/A</v>
      </c>
      <c r="E529" s="32"/>
    </row>
    <row r="530" spans="1:5" x14ac:dyDescent="0.25">
      <c r="A530" t="str">
        <v>-</v>
      </c>
      <c r="B530" t="e">
        <v>#N/A</v>
      </c>
      <c r="C530" t="e">
        <f t="shared" si="8"/>
        <v>#N/A</v>
      </c>
      <c r="E530" s="32"/>
    </row>
    <row r="531" spans="1:5" x14ac:dyDescent="0.25">
      <c r="A531" t="str">
        <v>-</v>
      </c>
      <c r="B531" t="e">
        <v>#N/A</v>
      </c>
      <c r="C531" t="e">
        <f t="shared" si="8"/>
        <v>#N/A</v>
      </c>
      <c r="E531" s="32"/>
    </row>
    <row r="532" spans="1:5" x14ac:dyDescent="0.25">
      <c r="A532" t="str">
        <v>-</v>
      </c>
      <c r="B532" t="e">
        <v>#N/A</v>
      </c>
      <c r="C532" t="e">
        <f t="shared" si="8"/>
        <v>#N/A</v>
      </c>
      <c r="E532" s="32"/>
    </row>
    <row r="533" spans="1:5" x14ac:dyDescent="0.25">
      <c r="A533" t="str">
        <v>-</v>
      </c>
      <c r="B533" t="e">
        <v>#N/A</v>
      </c>
      <c r="C533" t="e">
        <f t="shared" si="8"/>
        <v>#N/A</v>
      </c>
      <c r="E533" s="32"/>
    </row>
    <row r="534" spans="1:5" x14ac:dyDescent="0.25">
      <c r="A534" t="str">
        <v>-</v>
      </c>
      <c r="B534" t="e">
        <v>#N/A</v>
      </c>
      <c r="C534" t="e">
        <f t="shared" si="8"/>
        <v>#N/A</v>
      </c>
      <c r="E534" s="32"/>
    </row>
    <row r="535" spans="1:5" x14ac:dyDescent="0.25">
      <c r="A535" t="str">
        <v>-</v>
      </c>
      <c r="B535" t="e">
        <v>#N/A</v>
      </c>
      <c r="C535" t="e">
        <f t="shared" si="8"/>
        <v>#N/A</v>
      </c>
      <c r="E535" s="32"/>
    </row>
    <row r="536" spans="1:5" x14ac:dyDescent="0.25">
      <c r="A536" t="str">
        <v>-</v>
      </c>
      <c r="B536" t="e">
        <v>#N/A</v>
      </c>
      <c r="C536" t="e">
        <f t="shared" si="8"/>
        <v>#N/A</v>
      </c>
      <c r="E536" s="32"/>
    </row>
    <row r="537" spans="1:5" x14ac:dyDescent="0.25">
      <c r="A537" t="str">
        <v>-</v>
      </c>
      <c r="B537" t="e">
        <v>#N/A</v>
      </c>
      <c r="C537" t="e">
        <f t="shared" si="8"/>
        <v>#N/A</v>
      </c>
      <c r="E537" s="32"/>
    </row>
    <row r="538" spans="1:5" x14ac:dyDescent="0.25">
      <c r="A538" t="str">
        <v>-</v>
      </c>
      <c r="B538" t="e">
        <v>#N/A</v>
      </c>
      <c r="C538" t="e">
        <f t="shared" si="8"/>
        <v>#N/A</v>
      </c>
      <c r="E538" s="32"/>
    </row>
    <row r="539" spans="1:5" x14ac:dyDescent="0.25">
      <c r="A539" t="str">
        <v>-</v>
      </c>
      <c r="B539" t="e">
        <v>#N/A</v>
      </c>
      <c r="C539" t="e">
        <f t="shared" si="8"/>
        <v>#N/A</v>
      </c>
      <c r="E539" s="32"/>
    </row>
    <row r="540" spans="1:5" x14ac:dyDescent="0.25">
      <c r="A540" t="str">
        <v>-</v>
      </c>
      <c r="B540" t="e">
        <v>#N/A</v>
      </c>
      <c r="C540" t="e">
        <f t="shared" si="8"/>
        <v>#N/A</v>
      </c>
      <c r="E540" s="32"/>
    </row>
    <row r="541" spans="1:5" x14ac:dyDescent="0.25">
      <c r="A541" t="str">
        <v>-</v>
      </c>
      <c r="B541" t="e">
        <v>#N/A</v>
      </c>
      <c r="C541" t="e">
        <f t="shared" si="8"/>
        <v>#N/A</v>
      </c>
      <c r="E541" s="32"/>
    </row>
    <row r="542" spans="1:5" x14ac:dyDescent="0.25">
      <c r="A542" t="str">
        <v>-</v>
      </c>
      <c r="B542" t="e">
        <v>#N/A</v>
      </c>
      <c r="C542" t="e">
        <f t="shared" si="8"/>
        <v>#N/A</v>
      </c>
      <c r="E542" s="32"/>
    </row>
    <row r="543" spans="1:5" x14ac:dyDescent="0.25">
      <c r="A543" t="str">
        <v>-</v>
      </c>
      <c r="B543" t="e">
        <v>#N/A</v>
      </c>
      <c r="C543" t="e">
        <f t="shared" si="8"/>
        <v>#N/A</v>
      </c>
      <c r="E543" s="32"/>
    </row>
    <row r="544" spans="1:5" x14ac:dyDescent="0.25">
      <c r="A544" t="str">
        <v>-</v>
      </c>
      <c r="B544" t="e">
        <v>#N/A</v>
      </c>
      <c r="C544" t="e">
        <f t="shared" si="8"/>
        <v>#N/A</v>
      </c>
      <c r="E544" s="32"/>
    </row>
    <row r="545" spans="1:5" x14ac:dyDescent="0.25">
      <c r="A545" t="str">
        <v>-</v>
      </c>
      <c r="B545" t="e">
        <v>#N/A</v>
      </c>
      <c r="C545" t="e">
        <f t="shared" si="8"/>
        <v>#N/A</v>
      </c>
      <c r="E545" s="32"/>
    </row>
    <row r="546" spans="1:5" x14ac:dyDescent="0.25">
      <c r="A546" t="str">
        <v>-</v>
      </c>
      <c r="B546" t="e">
        <v>#N/A</v>
      </c>
      <c r="C546" t="e">
        <f t="shared" si="8"/>
        <v>#N/A</v>
      </c>
      <c r="E546" s="32"/>
    </row>
    <row r="547" spans="1:5" x14ac:dyDescent="0.25">
      <c r="A547" t="str">
        <v>-</v>
      </c>
      <c r="B547" t="e">
        <v>#N/A</v>
      </c>
      <c r="C547" t="e">
        <f t="shared" si="8"/>
        <v>#N/A</v>
      </c>
      <c r="E547" s="32"/>
    </row>
    <row r="548" spans="1:5" x14ac:dyDescent="0.25">
      <c r="A548" t="str">
        <v>-</v>
      </c>
      <c r="B548" t="e">
        <v>#N/A</v>
      </c>
      <c r="C548" t="e">
        <f t="shared" si="8"/>
        <v>#N/A</v>
      </c>
      <c r="E548" s="32"/>
    </row>
    <row r="549" spans="1:5" x14ac:dyDescent="0.25">
      <c r="A549" t="str">
        <v>-</v>
      </c>
      <c r="B549" t="e">
        <v>#N/A</v>
      </c>
      <c r="C549" t="e">
        <f t="shared" si="8"/>
        <v>#N/A</v>
      </c>
      <c r="E549" s="32"/>
    </row>
    <row r="550" spans="1:5" x14ac:dyDescent="0.25">
      <c r="A550" t="str">
        <v>-</v>
      </c>
      <c r="B550" t="e">
        <v>#N/A</v>
      </c>
      <c r="C550" t="e">
        <f t="shared" si="8"/>
        <v>#N/A</v>
      </c>
      <c r="E550" s="32"/>
    </row>
    <row r="551" spans="1:5" x14ac:dyDescent="0.25">
      <c r="A551" t="str">
        <v>-</v>
      </c>
      <c r="B551" t="e">
        <v>#N/A</v>
      </c>
      <c r="C551" t="e">
        <f t="shared" si="8"/>
        <v>#N/A</v>
      </c>
      <c r="E551" s="32"/>
    </row>
    <row r="552" spans="1:5" x14ac:dyDescent="0.25">
      <c r="A552" t="str">
        <v>-</v>
      </c>
      <c r="B552" t="e">
        <v>#N/A</v>
      </c>
      <c r="C552" t="e">
        <f t="shared" si="8"/>
        <v>#N/A</v>
      </c>
      <c r="E552" s="32"/>
    </row>
    <row r="553" spans="1:5" x14ac:dyDescent="0.25">
      <c r="A553" t="str">
        <v>-</v>
      </c>
      <c r="B553" t="e">
        <v>#N/A</v>
      </c>
      <c r="C553" t="e">
        <f t="shared" si="8"/>
        <v>#N/A</v>
      </c>
      <c r="E553" s="32"/>
    </row>
    <row r="554" spans="1:5" x14ac:dyDescent="0.25">
      <c r="A554" t="str">
        <v>-</v>
      </c>
      <c r="B554" t="e">
        <v>#N/A</v>
      </c>
      <c r="C554" t="e">
        <f t="shared" si="8"/>
        <v>#N/A</v>
      </c>
      <c r="E554" s="32"/>
    </row>
    <row r="555" spans="1:5" x14ac:dyDescent="0.25">
      <c r="A555" t="str">
        <v>-</v>
      </c>
      <c r="B555" t="e">
        <v>#N/A</v>
      </c>
      <c r="C555" t="e">
        <f t="shared" si="8"/>
        <v>#N/A</v>
      </c>
      <c r="E555" s="32"/>
    </row>
    <row r="556" spans="1:5" x14ac:dyDescent="0.25">
      <c r="A556" t="str">
        <v>-</v>
      </c>
      <c r="B556" t="e">
        <v>#N/A</v>
      </c>
      <c r="C556" t="e">
        <f t="shared" si="8"/>
        <v>#N/A</v>
      </c>
      <c r="E556" s="32"/>
    </row>
    <row r="557" spans="1:5" x14ac:dyDescent="0.25">
      <c r="A557" t="str">
        <v>-</v>
      </c>
      <c r="B557" t="e">
        <v>#N/A</v>
      </c>
      <c r="C557" t="e">
        <f t="shared" si="8"/>
        <v>#N/A</v>
      </c>
      <c r="E557" s="32"/>
    </row>
    <row r="558" spans="1:5" x14ac:dyDescent="0.25">
      <c r="A558" t="str">
        <v>-</v>
      </c>
      <c r="B558" t="e">
        <v>#N/A</v>
      </c>
      <c r="C558" t="e">
        <f t="shared" si="8"/>
        <v>#N/A</v>
      </c>
      <c r="E558" s="32"/>
    </row>
    <row r="559" spans="1:5" x14ac:dyDescent="0.25">
      <c r="A559" t="str">
        <v>-</v>
      </c>
      <c r="B559" t="e">
        <v>#N/A</v>
      </c>
      <c r="C559" t="e">
        <f t="shared" si="8"/>
        <v>#N/A</v>
      </c>
      <c r="E559" s="32"/>
    </row>
    <row r="560" spans="1:5" x14ac:dyDescent="0.25">
      <c r="A560" t="str">
        <v>-</v>
      </c>
      <c r="B560" t="e">
        <v>#N/A</v>
      </c>
      <c r="C560" t="e">
        <f t="shared" si="8"/>
        <v>#N/A</v>
      </c>
      <c r="E560" s="32"/>
    </row>
    <row r="561" spans="1:5" x14ac:dyDescent="0.25">
      <c r="A561" t="str">
        <v>-</v>
      </c>
      <c r="B561" t="e">
        <v>#N/A</v>
      </c>
      <c r="C561" t="e">
        <f t="shared" si="8"/>
        <v>#N/A</v>
      </c>
      <c r="E561" s="32"/>
    </row>
    <row r="562" spans="1:5" x14ac:dyDescent="0.25">
      <c r="A562" t="str">
        <v>-</v>
      </c>
      <c r="B562" t="e">
        <v>#N/A</v>
      </c>
      <c r="C562" t="e">
        <f t="shared" si="8"/>
        <v>#N/A</v>
      </c>
      <c r="E562" s="32"/>
    </row>
    <row r="563" spans="1:5" x14ac:dyDescent="0.25">
      <c r="A563" t="str">
        <v>-</v>
      </c>
      <c r="B563" t="e">
        <v>#N/A</v>
      </c>
      <c r="C563" t="e">
        <f t="shared" si="8"/>
        <v>#N/A</v>
      </c>
      <c r="E563" s="32"/>
    </row>
    <row r="564" spans="1:5" x14ac:dyDescent="0.25">
      <c r="A564" t="str">
        <v>-</v>
      </c>
      <c r="B564" t="e">
        <v>#N/A</v>
      </c>
      <c r="C564" t="e">
        <f t="shared" si="8"/>
        <v>#N/A</v>
      </c>
      <c r="E564" s="32"/>
    </row>
    <row r="565" spans="1:5" x14ac:dyDescent="0.25">
      <c r="A565" t="str">
        <v>-</v>
      </c>
      <c r="B565" t="e">
        <v>#N/A</v>
      </c>
      <c r="C565" t="e">
        <f t="shared" si="8"/>
        <v>#N/A</v>
      </c>
      <c r="E565" s="32"/>
    </row>
    <row r="566" spans="1:5" x14ac:dyDescent="0.25">
      <c r="A566" t="str">
        <v>-</v>
      </c>
      <c r="B566" t="e">
        <v>#N/A</v>
      </c>
      <c r="C566" t="e">
        <f t="shared" si="8"/>
        <v>#N/A</v>
      </c>
      <c r="E566" s="32"/>
    </row>
    <row r="567" spans="1:5" x14ac:dyDescent="0.25">
      <c r="A567" t="str">
        <v>-</v>
      </c>
      <c r="B567" t="e">
        <v>#N/A</v>
      </c>
      <c r="C567" t="e">
        <f t="shared" si="8"/>
        <v>#N/A</v>
      </c>
      <c r="E567" s="32"/>
    </row>
    <row r="568" spans="1:5" x14ac:dyDescent="0.25">
      <c r="A568" t="str">
        <v>-</v>
      </c>
      <c r="B568" t="e">
        <v>#N/A</v>
      </c>
      <c r="C568" t="e">
        <f t="shared" si="8"/>
        <v>#N/A</v>
      </c>
      <c r="E568" s="32"/>
    </row>
    <row r="569" spans="1:5" x14ac:dyDescent="0.25">
      <c r="A569" t="str">
        <v>-</v>
      </c>
      <c r="B569" t="e">
        <v>#N/A</v>
      </c>
      <c r="C569" t="e">
        <f t="shared" si="8"/>
        <v>#N/A</v>
      </c>
      <c r="E569" s="32"/>
    </row>
    <row r="570" spans="1:5" x14ac:dyDescent="0.25">
      <c r="A570" t="str">
        <v>-</v>
      </c>
      <c r="B570" t="e">
        <v>#N/A</v>
      </c>
      <c r="C570" t="e">
        <f t="shared" si="8"/>
        <v>#N/A</v>
      </c>
      <c r="E570" s="32"/>
    </row>
    <row r="571" spans="1:5" x14ac:dyDescent="0.25">
      <c r="A571" t="str">
        <v>-</v>
      </c>
      <c r="B571" t="e">
        <v>#N/A</v>
      </c>
      <c r="C571" t="e">
        <f t="shared" si="8"/>
        <v>#N/A</v>
      </c>
      <c r="E571" s="32"/>
    </row>
    <row r="572" spans="1:5" x14ac:dyDescent="0.25">
      <c r="A572" t="str">
        <v>-</v>
      </c>
      <c r="B572" t="e">
        <v>#N/A</v>
      </c>
      <c r="C572" t="e">
        <f t="shared" si="8"/>
        <v>#N/A</v>
      </c>
      <c r="E572" s="32"/>
    </row>
    <row r="573" spans="1:5" x14ac:dyDescent="0.25">
      <c r="A573" t="str">
        <v>-</v>
      </c>
      <c r="B573" t="e">
        <v>#N/A</v>
      </c>
      <c r="C573" t="e">
        <f t="shared" si="8"/>
        <v>#N/A</v>
      </c>
      <c r="E573" s="32"/>
    </row>
    <row r="574" spans="1:5" x14ac:dyDescent="0.25">
      <c r="A574" t="str">
        <v>-</v>
      </c>
      <c r="B574" t="e">
        <v>#N/A</v>
      </c>
      <c r="C574" t="e">
        <f t="shared" si="8"/>
        <v>#N/A</v>
      </c>
      <c r="E574" s="32"/>
    </row>
    <row r="575" spans="1:5" x14ac:dyDescent="0.25">
      <c r="A575" t="str">
        <v>-</v>
      </c>
      <c r="B575" t="e">
        <v>#N/A</v>
      </c>
      <c r="C575" t="e">
        <f t="shared" si="8"/>
        <v>#N/A</v>
      </c>
      <c r="E575" s="32"/>
    </row>
    <row r="576" spans="1:5" x14ac:dyDescent="0.25">
      <c r="A576" t="str">
        <v>-</v>
      </c>
      <c r="B576" t="e">
        <v>#N/A</v>
      </c>
      <c r="C576" t="e">
        <f t="shared" si="8"/>
        <v>#N/A</v>
      </c>
      <c r="E576" s="32"/>
    </row>
    <row r="577" spans="1:5" x14ac:dyDescent="0.25">
      <c r="A577" t="str">
        <v>-</v>
      </c>
      <c r="B577" t="e">
        <v>#N/A</v>
      </c>
      <c r="C577" t="e">
        <f t="shared" si="8"/>
        <v>#N/A</v>
      </c>
      <c r="E577" s="32"/>
    </row>
    <row r="578" spans="1:5" x14ac:dyDescent="0.25">
      <c r="A578" t="str">
        <v>-</v>
      </c>
      <c r="B578" t="e">
        <v>#N/A</v>
      </c>
      <c r="C578" t="e">
        <f t="shared" si="8"/>
        <v>#N/A</v>
      </c>
      <c r="E578" s="32"/>
    </row>
    <row r="579" spans="1:5" x14ac:dyDescent="0.25">
      <c r="A579" t="str">
        <v>-</v>
      </c>
      <c r="B579" t="e">
        <v>#N/A</v>
      </c>
      <c r="C579" t="e">
        <f t="shared" ref="C579:C642" si="9">B579^2</f>
        <v>#N/A</v>
      </c>
      <c r="E579" s="32"/>
    </row>
    <row r="580" spans="1:5" x14ac:dyDescent="0.25">
      <c r="A580" t="str">
        <v>-</v>
      </c>
      <c r="B580" t="e">
        <v>#N/A</v>
      </c>
      <c r="C580" t="e">
        <f t="shared" si="9"/>
        <v>#N/A</v>
      </c>
      <c r="E580" s="32"/>
    </row>
    <row r="581" spans="1:5" x14ac:dyDescent="0.25">
      <c r="A581" t="str">
        <v>-</v>
      </c>
      <c r="B581" t="e">
        <v>#N/A</v>
      </c>
      <c r="C581" t="e">
        <f t="shared" si="9"/>
        <v>#N/A</v>
      </c>
      <c r="E581" s="32"/>
    </row>
    <row r="582" spans="1:5" x14ac:dyDescent="0.25">
      <c r="A582" t="str">
        <v>-</v>
      </c>
      <c r="B582" t="e">
        <v>#N/A</v>
      </c>
      <c r="C582" t="e">
        <f t="shared" si="9"/>
        <v>#N/A</v>
      </c>
      <c r="E582" s="32"/>
    </row>
    <row r="583" spans="1:5" x14ac:dyDescent="0.25">
      <c r="A583" t="str">
        <v>-</v>
      </c>
      <c r="B583" t="e">
        <v>#N/A</v>
      </c>
      <c r="C583" t="e">
        <f t="shared" si="9"/>
        <v>#N/A</v>
      </c>
      <c r="E583" s="32"/>
    </row>
    <row r="584" spans="1:5" x14ac:dyDescent="0.25">
      <c r="A584" t="str">
        <v>-</v>
      </c>
      <c r="B584" t="e">
        <v>#N/A</v>
      </c>
      <c r="C584" t="e">
        <f t="shared" si="9"/>
        <v>#N/A</v>
      </c>
      <c r="E584" s="32"/>
    </row>
    <row r="585" spans="1:5" x14ac:dyDescent="0.25">
      <c r="A585" t="str">
        <v>-</v>
      </c>
      <c r="B585" t="e">
        <v>#N/A</v>
      </c>
      <c r="C585" t="e">
        <f t="shared" si="9"/>
        <v>#N/A</v>
      </c>
      <c r="E585" s="32"/>
    </row>
    <row r="586" spans="1:5" x14ac:dyDescent="0.25">
      <c r="A586" t="str">
        <v>-</v>
      </c>
      <c r="B586" t="e">
        <v>#N/A</v>
      </c>
      <c r="C586" t="e">
        <f t="shared" si="9"/>
        <v>#N/A</v>
      </c>
      <c r="E586" s="32"/>
    </row>
    <row r="587" spans="1:5" x14ac:dyDescent="0.25">
      <c r="A587" t="str">
        <v>-</v>
      </c>
      <c r="B587" t="e">
        <v>#N/A</v>
      </c>
      <c r="C587" t="e">
        <f t="shared" si="9"/>
        <v>#N/A</v>
      </c>
      <c r="E587" s="32"/>
    </row>
    <row r="588" spans="1:5" x14ac:dyDescent="0.25">
      <c r="A588" t="str">
        <v>-</v>
      </c>
      <c r="B588" t="e">
        <v>#N/A</v>
      </c>
      <c r="C588" t="e">
        <f t="shared" si="9"/>
        <v>#N/A</v>
      </c>
      <c r="E588" s="32"/>
    </row>
    <row r="589" spans="1:5" x14ac:dyDescent="0.25">
      <c r="A589" t="str">
        <v>-</v>
      </c>
      <c r="B589" t="e">
        <v>#N/A</v>
      </c>
      <c r="C589" t="e">
        <f t="shared" si="9"/>
        <v>#N/A</v>
      </c>
      <c r="E589" s="32"/>
    </row>
    <row r="590" spans="1:5" x14ac:dyDescent="0.25">
      <c r="A590" t="str">
        <v>-</v>
      </c>
      <c r="B590" t="e">
        <v>#N/A</v>
      </c>
      <c r="C590" t="e">
        <f t="shared" si="9"/>
        <v>#N/A</v>
      </c>
      <c r="E590" s="32"/>
    </row>
    <row r="591" spans="1:5" x14ac:dyDescent="0.25">
      <c r="A591" t="str">
        <v>-</v>
      </c>
      <c r="B591" t="e">
        <v>#N/A</v>
      </c>
      <c r="C591" t="e">
        <f t="shared" si="9"/>
        <v>#N/A</v>
      </c>
      <c r="E591" s="32"/>
    </row>
    <row r="592" spans="1:5" x14ac:dyDescent="0.25">
      <c r="A592" t="str">
        <v>-</v>
      </c>
      <c r="B592" t="e">
        <v>#N/A</v>
      </c>
      <c r="C592" t="e">
        <f t="shared" si="9"/>
        <v>#N/A</v>
      </c>
      <c r="E592" s="32"/>
    </row>
    <row r="593" spans="1:5" x14ac:dyDescent="0.25">
      <c r="A593" t="str">
        <v>-</v>
      </c>
      <c r="B593" t="e">
        <v>#N/A</v>
      </c>
      <c r="C593" t="e">
        <f t="shared" si="9"/>
        <v>#N/A</v>
      </c>
      <c r="E593" s="32"/>
    </row>
    <row r="594" spans="1:5" x14ac:dyDescent="0.25">
      <c r="A594" t="str">
        <v>-</v>
      </c>
      <c r="B594" t="e">
        <v>#N/A</v>
      </c>
      <c r="C594" t="e">
        <f t="shared" si="9"/>
        <v>#N/A</v>
      </c>
      <c r="E594" s="32"/>
    </row>
    <row r="595" spans="1:5" x14ac:dyDescent="0.25">
      <c r="A595" t="str">
        <v>-</v>
      </c>
      <c r="B595" t="e">
        <v>#N/A</v>
      </c>
      <c r="C595" t="e">
        <f t="shared" si="9"/>
        <v>#N/A</v>
      </c>
      <c r="E595" s="32"/>
    </row>
    <row r="596" spans="1:5" x14ac:dyDescent="0.25">
      <c r="A596" t="str">
        <v>-</v>
      </c>
      <c r="B596" t="e">
        <v>#N/A</v>
      </c>
      <c r="C596" t="e">
        <f t="shared" si="9"/>
        <v>#N/A</v>
      </c>
      <c r="E596" s="32"/>
    </row>
    <row r="597" spans="1:5" x14ac:dyDescent="0.25">
      <c r="A597" t="str">
        <v>-</v>
      </c>
      <c r="B597" t="e">
        <v>#N/A</v>
      </c>
      <c r="C597" t="e">
        <f t="shared" si="9"/>
        <v>#N/A</v>
      </c>
      <c r="E597" s="32"/>
    </row>
    <row r="598" spans="1:5" x14ac:dyDescent="0.25">
      <c r="A598" t="str">
        <v>-</v>
      </c>
      <c r="B598" t="e">
        <v>#N/A</v>
      </c>
      <c r="C598" t="e">
        <f t="shared" si="9"/>
        <v>#N/A</v>
      </c>
      <c r="E598" s="32"/>
    </row>
    <row r="599" spans="1:5" x14ac:dyDescent="0.25">
      <c r="A599" t="str">
        <v>-</v>
      </c>
      <c r="B599" t="e">
        <v>#N/A</v>
      </c>
      <c r="C599" t="e">
        <f t="shared" si="9"/>
        <v>#N/A</v>
      </c>
      <c r="E599" s="32"/>
    </row>
    <row r="600" spans="1:5" x14ac:dyDescent="0.25">
      <c r="A600" t="str">
        <v>-</v>
      </c>
      <c r="B600" t="e">
        <v>#N/A</v>
      </c>
      <c r="C600" t="e">
        <f t="shared" si="9"/>
        <v>#N/A</v>
      </c>
      <c r="E600" s="32"/>
    </row>
    <row r="601" spans="1:5" x14ac:dyDescent="0.25">
      <c r="A601" t="str">
        <v>-</v>
      </c>
      <c r="B601" t="e">
        <v>#N/A</v>
      </c>
      <c r="C601" t="e">
        <f t="shared" si="9"/>
        <v>#N/A</v>
      </c>
      <c r="E601" s="32"/>
    </row>
    <row r="602" spans="1:5" x14ac:dyDescent="0.25">
      <c r="A602" t="str">
        <v>-</v>
      </c>
      <c r="B602" t="e">
        <v>#N/A</v>
      </c>
      <c r="C602" t="e">
        <f t="shared" si="9"/>
        <v>#N/A</v>
      </c>
      <c r="E602" s="32"/>
    </row>
    <row r="603" spans="1:5" x14ac:dyDescent="0.25">
      <c r="A603" t="str">
        <v>-</v>
      </c>
      <c r="B603" t="e">
        <v>#N/A</v>
      </c>
      <c r="C603" t="e">
        <f t="shared" si="9"/>
        <v>#N/A</v>
      </c>
      <c r="E603" s="32"/>
    </row>
    <row r="604" spans="1:5" x14ac:dyDescent="0.25">
      <c r="A604" t="str">
        <v>-</v>
      </c>
      <c r="B604" t="e">
        <v>#N/A</v>
      </c>
      <c r="C604" t="e">
        <f t="shared" si="9"/>
        <v>#N/A</v>
      </c>
      <c r="E604" s="32"/>
    </row>
    <row r="605" spans="1:5" x14ac:dyDescent="0.25">
      <c r="A605" t="str">
        <v>-</v>
      </c>
      <c r="B605" t="e">
        <v>#N/A</v>
      </c>
      <c r="C605" t="e">
        <f t="shared" si="9"/>
        <v>#N/A</v>
      </c>
      <c r="E605" s="32"/>
    </row>
    <row r="606" spans="1:5" x14ac:dyDescent="0.25">
      <c r="A606" t="str">
        <v>-</v>
      </c>
      <c r="B606" t="e">
        <v>#N/A</v>
      </c>
      <c r="C606" t="e">
        <f t="shared" si="9"/>
        <v>#N/A</v>
      </c>
      <c r="E606" s="32"/>
    </row>
    <row r="607" spans="1:5" x14ac:dyDescent="0.25">
      <c r="A607" t="str">
        <v>-</v>
      </c>
      <c r="B607" t="e">
        <v>#N/A</v>
      </c>
      <c r="C607" t="e">
        <f t="shared" si="9"/>
        <v>#N/A</v>
      </c>
      <c r="E607" s="32"/>
    </row>
    <row r="608" spans="1:5" x14ac:dyDescent="0.25">
      <c r="A608" t="str">
        <v>-</v>
      </c>
      <c r="B608" t="e">
        <v>#N/A</v>
      </c>
      <c r="C608" t="e">
        <f t="shared" si="9"/>
        <v>#N/A</v>
      </c>
      <c r="E608" s="32"/>
    </row>
    <row r="609" spans="1:5" x14ac:dyDescent="0.25">
      <c r="A609" t="str">
        <v>-</v>
      </c>
      <c r="B609" t="e">
        <v>#N/A</v>
      </c>
      <c r="C609" t="e">
        <f t="shared" si="9"/>
        <v>#N/A</v>
      </c>
      <c r="E609" s="32"/>
    </row>
    <row r="610" spans="1:5" x14ac:dyDescent="0.25">
      <c r="A610" t="str">
        <v>-</v>
      </c>
      <c r="B610" t="e">
        <v>#N/A</v>
      </c>
      <c r="C610" t="e">
        <f t="shared" si="9"/>
        <v>#N/A</v>
      </c>
      <c r="E610" s="32"/>
    </row>
    <row r="611" spans="1:5" x14ac:dyDescent="0.25">
      <c r="A611" t="str">
        <v>-</v>
      </c>
      <c r="B611" t="e">
        <v>#N/A</v>
      </c>
      <c r="C611" t="e">
        <f t="shared" si="9"/>
        <v>#N/A</v>
      </c>
      <c r="E611" s="32"/>
    </row>
    <row r="612" spans="1:5" x14ac:dyDescent="0.25">
      <c r="A612" t="str">
        <v>-</v>
      </c>
      <c r="B612" t="e">
        <v>#N/A</v>
      </c>
      <c r="C612" t="e">
        <f t="shared" si="9"/>
        <v>#N/A</v>
      </c>
      <c r="E612" s="32"/>
    </row>
    <row r="613" spans="1:5" x14ac:dyDescent="0.25">
      <c r="A613" t="str">
        <v>-</v>
      </c>
      <c r="B613" t="e">
        <v>#N/A</v>
      </c>
      <c r="C613" t="e">
        <f t="shared" si="9"/>
        <v>#N/A</v>
      </c>
      <c r="E613" s="32"/>
    </row>
    <row r="614" spans="1:5" x14ac:dyDescent="0.25">
      <c r="A614" t="str">
        <v>-</v>
      </c>
      <c r="B614" t="e">
        <v>#N/A</v>
      </c>
      <c r="C614" t="e">
        <f t="shared" si="9"/>
        <v>#N/A</v>
      </c>
      <c r="E614" s="32"/>
    </row>
    <row r="615" spans="1:5" x14ac:dyDescent="0.25">
      <c r="A615" t="str">
        <v>-</v>
      </c>
      <c r="B615" t="e">
        <v>#N/A</v>
      </c>
      <c r="C615" t="e">
        <f t="shared" si="9"/>
        <v>#N/A</v>
      </c>
      <c r="E615" s="32"/>
    </row>
    <row r="616" spans="1:5" x14ac:dyDescent="0.25">
      <c r="A616" t="str">
        <v>-</v>
      </c>
      <c r="B616" t="e">
        <v>#N/A</v>
      </c>
      <c r="C616" t="e">
        <f t="shared" si="9"/>
        <v>#N/A</v>
      </c>
      <c r="E616" s="32"/>
    </row>
    <row r="617" spans="1:5" x14ac:dyDescent="0.25">
      <c r="A617" t="str">
        <v>-</v>
      </c>
      <c r="B617" t="e">
        <v>#N/A</v>
      </c>
      <c r="C617" t="e">
        <f t="shared" si="9"/>
        <v>#N/A</v>
      </c>
      <c r="E617" s="32"/>
    </row>
    <row r="618" spans="1:5" x14ac:dyDescent="0.25">
      <c r="A618" t="str">
        <v>-</v>
      </c>
      <c r="B618" t="e">
        <v>#N/A</v>
      </c>
      <c r="C618" t="e">
        <f t="shared" si="9"/>
        <v>#N/A</v>
      </c>
      <c r="E618" s="32"/>
    </row>
    <row r="619" spans="1:5" x14ac:dyDescent="0.25">
      <c r="A619" t="str">
        <v>-</v>
      </c>
      <c r="B619" t="e">
        <v>#N/A</v>
      </c>
      <c r="C619" t="e">
        <f t="shared" si="9"/>
        <v>#N/A</v>
      </c>
      <c r="E619" s="32"/>
    </row>
    <row r="620" spans="1:5" x14ac:dyDescent="0.25">
      <c r="A620" t="str">
        <v>-</v>
      </c>
      <c r="B620" t="e">
        <v>#N/A</v>
      </c>
      <c r="C620" t="e">
        <f t="shared" si="9"/>
        <v>#N/A</v>
      </c>
      <c r="E620" s="32"/>
    </row>
    <row r="621" spans="1:5" x14ac:dyDescent="0.25">
      <c r="A621" t="str">
        <v>-</v>
      </c>
      <c r="B621" t="e">
        <v>#N/A</v>
      </c>
      <c r="C621" t="e">
        <f t="shared" si="9"/>
        <v>#N/A</v>
      </c>
      <c r="E621" s="32"/>
    </row>
    <row r="622" spans="1:5" x14ac:dyDescent="0.25">
      <c r="A622" t="str">
        <v>-</v>
      </c>
      <c r="B622" t="e">
        <v>#N/A</v>
      </c>
      <c r="C622" t="e">
        <f t="shared" si="9"/>
        <v>#N/A</v>
      </c>
      <c r="E622" s="32"/>
    </row>
    <row r="623" spans="1:5" x14ac:dyDescent="0.25">
      <c r="A623" t="str">
        <v>-</v>
      </c>
      <c r="B623" t="e">
        <v>#N/A</v>
      </c>
      <c r="C623" t="e">
        <f t="shared" si="9"/>
        <v>#N/A</v>
      </c>
      <c r="E623" s="32"/>
    </row>
    <row r="624" spans="1:5" x14ac:dyDescent="0.25">
      <c r="A624" t="str">
        <v>-</v>
      </c>
      <c r="B624" t="e">
        <v>#N/A</v>
      </c>
      <c r="C624" t="e">
        <f t="shared" si="9"/>
        <v>#N/A</v>
      </c>
      <c r="E624" s="32"/>
    </row>
    <row r="625" spans="1:5" x14ac:dyDescent="0.25">
      <c r="A625" t="str">
        <v>-</v>
      </c>
      <c r="B625" t="e">
        <v>#N/A</v>
      </c>
      <c r="C625" t="e">
        <f t="shared" si="9"/>
        <v>#N/A</v>
      </c>
      <c r="E625" s="32"/>
    </row>
    <row r="626" spans="1:5" x14ac:dyDescent="0.25">
      <c r="A626" t="str">
        <v>-</v>
      </c>
      <c r="B626" t="e">
        <v>#N/A</v>
      </c>
      <c r="C626" t="e">
        <f t="shared" si="9"/>
        <v>#N/A</v>
      </c>
      <c r="E626" s="32"/>
    </row>
    <row r="627" spans="1:5" x14ac:dyDescent="0.25">
      <c r="A627" t="str">
        <v>-</v>
      </c>
      <c r="B627" t="e">
        <v>#N/A</v>
      </c>
      <c r="C627" t="e">
        <f t="shared" si="9"/>
        <v>#N/A</v>
      </c>
      <c r="E627" s="32"/>
    </row>
    <row r="628" spans="1:5" x14ac:dyDescent="0.25">
      <c r="A628" t="str">
        <v>-</v>
      </c>
      <c r="B628" t="e">
        <v>#N/A</v>
      </c>
      <c r="C628" t="e">
        <f t="shared" si="9"/>
        <v>#N/A</v>
      </c>
      <c r="E628" s="32"/>
    </row>
    <row r="629" spans="1:5" x14ac:dyDescent="0.25">
      <c r="A629" t="str">
        <v>-</v>
      </c>
      <c r="B629" t="e">
        <v>#N/A</v>
      </c>
      <c r="C629" t="e">
        <f t="shared" si="9"/>
        <v>#N/A</v>
      </c>
      <c r="E629" s="32"/>
    </row>
    <row r="630" spans="1:5" x14ac:dyDescent="0.25">
      <c r="A630" t="str">
        <v>-</v>
      </c>
      <c r="B630" t="e">
        <v>#N/A</v>
      </c>
      <c r="C630" t="e">
        <f t="shared" si="9"/>
        <v>#N/A</v>
      </c>
      <c r="E630" s="32"/>
    </row>
    <row r="631" spans="1:5" x14ac:dyDescent="0.25">
      <c r="A631" t="str">
        <v>-</v>
      </c>
      <c r="B631" t="e">
        <v>#N/A</v>
      </c>
      <c r="C631" t="e">
        <f t="shared" si="9"/>
        <v>#N/A</v>
      </c>
      <c r="E631" s="32"/>
    </row>
    <row r="632" spans="1:5" x14ac:dyDescent="0.25">
      <c r="A632" t="str">
        <v>-</v>
      </c>
      <c r="B632" t="e">
        <v>#N/A</v>
      </c>
      <c r="C632" t="e">
        <f t="shared" si="9"/>
        <v>#N/A</v>
      </c>
      <c r="E632" s="32"/>
    </row>
    <row r="633" spans="1:5" x14ac:dyDescent="0.25">
      <c r="A633" t="str">
        <v>-</v>
      </c>
      <c r="B633" t="e">
        <v>#N/A</v>
      </c>
      <c r="C633" t="e">
        <f t="shared" si="9"/>
        <v>#N/A</v>
      </c>
      <c r="E633" s="32"/>
    </row>
    <row r="634" spans="1:5" x14ac:dyDescent="0.25">
      <c r="A634" t="str">
        <v>-</v>
      </c>
      <c r="B634" t="e">
        <v>#N/A</v>
      </c>
      <c r="C634" t="e">
        <f t="shared" si="9"/>
        <v>#N/A</v>
      </c>
      <c r="E634" s="32"/>
    </row>
    <row r="635" spans="1:5" x14ac:dyDescent="0.25">
      <c r="A635" t="str">
        <v>-</v>
      </c>
      <c r="B635" t="e">
        <v>#N/A</v>
      </c>
      <c r="C635" t="e">
        <f t="shared" si="9"/>
        <v>#N/A</v>
      </c>
      <c r="E635" s="32"/>
    </row>
    <row r="636" spans="1:5" x14ac:dyDescent="0.25">
      <c r="A636" t="str">
        <v>-</v>
      </c>
      <c r="B636" t="e">
        <v>#N/A</v>
      </c>
      <c r="C636" t="e">
        <f t="shared" si="9"/>
        <v>#N/A</v>
      </c>
      <c r="E636" s="32"/>
    </row>
    <row r="637" spans="1:5" x14ac:dyDescent="0.25">
      <c r="A637" t="str">
        <v>-</v>
      </c>
      <c r="B637" t="e">
        <v>#N/A</v>
      </c>
      <c r="C637" t="e">
        <f t="shared" si="9"/>
        <v>#N/A</v>
      </c>
      <c r="E637" s="32"/>
    </row>
    <row r="638" spans="1:5" x14ac:dyDescent="0.25">
      <c r="A638" t="str">
        <v>-</v>
      </c>
      <c r="B638" t="e">
        <v>#N/A</v>
      </c>
      <c r="C638" t="e">
        <f t="shared" si="9"/>
        <v>#N/A</v>
      </c>
      <c r="E638" s="32"/>
    </row>
    <row r="639" spans="1:5" x14ac:dyDescent="0.25">
      <c r="A639" t="str">
        <v>-</v>
      </c>
      <c r="B639" t="e">
        <v>#N/A</v>
      </c>
      <c r="C639" t="e">
        <f t="shared" si="9"/>
        <v>#N/A</v>
      </c>
      <c r="E639" s="32"/>
    </row>
    <row r="640" spans="1:5" x14ac:dyDescent="0.25">
      <c r="A640" t="str">
        <v>-</v>
      </c>
      <c r="B640" t="e">
        <v>#N/A</v>
      </c>
      <c r="C640" t="e">
        <f t="shared" si="9"/>
        <v>#N/A</v>
      </c>
      <c r="E640" s="32"/>
    </row>
    <row r="641" spans="1:5" x14ac:dyDescent="0.25">
      <c r="A641" t="str">
        <v>-</v>
      </c>
      <c r="B641" t="e">
        <v>#N/A</v>
      </c>
      <c r="C641" t="e">
        <f t="shared" si="9"/>
        <v>#N/A</v>
      </c>
      <c r="E641" s="32"/>
    </row>
    <row r="642" spans="1:5" x14ac:dyDescent="0.25">
      <c r="A642" t="str">
        <v>-</v>
      </c>
      <c r="B642" t="e">
        <v>#N/A</v>
      </c>
      <c r="C642" t="e">
        <f t="shared" si="9"/>
        <v>#N/A</v>
      </c>
      <c r="E642" s="32"/>
    </row>
    <row r="643" spans="1:5" x14ac:dyDescent="0.25">
      <c r="A643" t="str">
        <v>-</v>
      </c>
      <c r="B643" t="e">
        <v>#N/A</v>
      </c>
      <c r="C643" t="e">
        <f t="shared" ref="C643:C706" si="10">B643^2</f>
        <v>#N/A</v>
      </c>
      <c r="E643" s="32"/>
    </row>
    <row r="644" spans="1:5" x14ac:dyDescent="0.25">
      <c r="A644" t="str">
        <v>-</v>
      </c>
      <c r="B644" t="e">
        <v>#N/A</v>
      </c>
      <c r="C644" t="e">
        <f t="shared" si="10"/>
        <v>#N/A</v>
      </c>
      <c r="E644" s="32"/>
    </row>
    <row r="645" spans="1:5" x14ac:dyDescent="0.25">
      <c r="A645" t="str">
        <v>-</v>
      </c>
      <c r="B645" t="e">
        <v>#N/A</v>
      </c>
      <c r="C645" t="e">
        <f t="shared" si="10"/>
        <v>#N/A</v>
      </c>
      <c r="E645" s="32"/>
    </row>
    <row r="646" spans="1:5" x14ac:dyDescent="0.25">
      <c r="A646" t="str">
        <v>-</v>
      </c>
      <c r="B646" t="e">
        <v>#N/A</v>
      </c>
      <c r="C646" t="e">
        <f t="shared" si="10"/>
        <v>#N/A</v>
      </c>
      <c r="E646" s="32"/>
    </row>
    <row r="647" spans="1:5" x14ac:dyDescent="0.25">
      <c r="A647" t="str">
        <v>-</v>
      </c>
      <c r="B647" t="e">
        <v>#N/A</v>
      </c>
      <c r="C647" t="e">
        <f t="shared" si="10"/>
        <v>#N/A</v>
      </c>
      <c r="E647" s="32"/>
    </row>
    <row r="648" spans="1:5" x14ac:dyDescent="0.25">
      <c r="A648" t="str">
        <v>-</v>
      </c>
      <c r="B648" t="e">
        <v>#N/A</v>
      </c>
      <c r="C648" t="e">
        <f t="shared" si="10"/>
        <v>#N/A</v>
      </c>
      <c r="E648" s="32"/>
    </row>
    <row r="649" spans="1:5" x14ac:dyDescent="0.25">
      <c r="A649" t="str">
        <v>-</v>
      </c>
      <c r="B649" t="e">
        <v>#N/A</v>
      </c>
      <c r="C649" t="e">
        <f t="shared" si="10"/>
        <v>#N/A</v>
      </c>
      <c r="E649" s="32"/>
    </row>
    <row r="650" spans="1:5" x14ac:dyDescent="0.25">
      <c r="A650" t="str">
        <v>-</v>
      </c>
      <c r="B650" t="e">
        <v>#N/A</v>
      </c>
      <c r="C650" t="e">
        <f t="shared" si="10"/>
        <v>#N/A</v>
      </c>
      <c r="E650" s="32"/>
    </row>
    <row r="651" spans="1:5" x14ac:dyDescent="0.25">
      <c r="A651" t="str">
        <v>-</v>
      </c>
      <c r="B651" t="e">
        <v>#N/A</v>
      </c>
      <c r="C651" t="e">
        <f t="shared" si="10"/>
        <v>#N/A</v>
      </c>
      <c r="E651" s="32"/>
    </row>
    <row r="652" spans="1:5" x14ac:dyDescent="0.25">
      <c r="A652" t="str">
        <v>-</v>
      </c>
      <c r="B652" t="e">
        <v>#N/A</v>
      </c>
      <c r="C652" t="e">
        <f t="shared" si="10"/>
        <v>#N/A</v>
      </c>
      <c r="E652" s="32"/>
    </row>
    <row r="653" spans="1:5" x14ac:dyDescent="0.25">
      <c r="A653" t="str">
        <v>-</v>
      </c>
      <c r="B653" t="e">
        <v>#N/A</v>
      </c>
      <c r="C653" t="e">
        <f t="shared" si="10"/>
        <v>#N/A</v>
      </c>
      <c r="E653" s="32"/>
    </row>
    <row r="654" spans="1:5" x14ac:dyDescent="0.25">
      <c r="A654" t="str">
        <v>-</v>
      </c>
      <c r="B654" t="e">
        <v>#N/A</v>
      </c>
      <c r="C654" t="e">
        <f t="shared" si="10"/>
        <v>#N/A</v>
      </c>
      <c r="E654" s="32"/>
    </row>
    <row r="655" spans="1:5" x14ac:dyDescent="0.25">
      <c r="A655" t="str">
        <v>-</v>
      </c>
      <c r="B655" t="e">
        <v>#N/A</v>
      </c>
      <c r="C655" t="e">
        <f t="shared" si="10"/>
        <v>#N/A</v>
      </c>
      <c r="E655" s="32"/>
    </row>
    <row r="656" spans="1:5" x14ac:dyDescent="0.25">
      <c r="A656" t="str">
        <v>-</v>
      </c>
      <c r="B656" t="e">
        <v>#N/A</v>
      </c>
      <c r="C656" t="e">
        <f t="shared" si="10"/>
        <v>#N/A</v>
      </c>
      <c r="E656" s="32"/>
    </row>
    <row r="657" spans="1:5" x14ac:dyDescent="0.25">
      <c r="A657" t="str">
        <v>-</v>
      </c>
      <c r="B657" t="e">
        <v>#N/A</v>
      </c>
      <c r="C657" t="e">
        <f t="shared" si="10"/>
        <v>#N/A</v>
      </c>
      <c r="E657" s="32"/>
    </row>
    <row r="658" spans="1:5" x14ac:dyDescent="0.25">
      <c r="A658" t="str">
        <v>-</v>
      </c>
      <c r="B658" t="e">
        <v>#N/A</v>
      </c>
      <c r="C658" t="e">
        <f t="shared" si="10"/>
        <v>#N/A</v>
      </c>
      <c r="E658" s="32"/>
    </row>
    <row r="659" spans="1:5" x14ac:dyDescent="0.25">
      <c r="A659" t="str">
        <v>-</v>
      </c>
      <c r="B659" t="e">
        <v>#N/A</v>
      </c>
      <c r="C659" t="e">
        <f t="shared" si="10"/>
        <v>#N/A</v>
      </c>
      <c r="E659" s="32"/>
    </row>
    <row r="660" spans="1:5" x14ac:dyDescent="0.25">
      <c r="A660" t="str">
        <v>-</v>
      </c>
      <c r="B660" t="e">
        <v>#N/A</v>
      </c>
      <c r="C660" t="e">
        <f t="shared" si="10"/>
        <v>#N/A</v>
      </c>
      <c r="E660" s="32"/>
    </row>
    <row r="661" spans="1:5" x14ac:dyDescent="0.25">
      <c r="A661" t="str">
        <v>-</v>
      </c>
      <c r="B661" t="e">
        <v>#N/A</v>
      </c>
      <c r="C661" t="e">
        <f t="shared" si="10"/>
        <v>#N/A</v>
      </c>
      <c r="E661" s="32"/>
    </row>
    <row r="662" spans="1:5" x14ac:dyDescent="0.25">
      <c r="A662" t="str">
        <v>-</v>
      </c>
      <c r="B662" t="e">
        <v>#N/A</v>
      </c>
      <c r="C662" t="e">
        <f t="shared" si="10"/>
        <v>#N/A</v>
      </c>
      <c r="E662" s="32"/>
    </row>
    <row r="663" spans="1:5" x14ac:dyDescent="0.25">
      <c r="A663" t="str">
        <v>-</v>
      </c>
      <c r="B663" t="e">
        <v>#N/A</v>
      </c>
      <c r="C663" t="e">
        <f t="shared" si="10"/>
        <v>#N/A</v>
      </c>
      <c r="E663" s="32"/>
    </row>
    <row r="664" spans="1:5" x14ac:dyDescent="0.25">
      <c r="A664" t="str">
        <v>-</v>
      </c>
      <c r="B664" t="e">
        <v>#N/A</v>
      </c>
      <c r="C664" t="e">
        <f t="shared" si="10"/>
        <v>#N/A</v>
      </c>
      <c r="E664" s="32"/>
    </row>
    <row r="665" spans="1:5" x14ac:dyDescent="0.25">
      <c r="A665" t="str">
        <v>-</v>
      </c>
      <c r="B665" t="e">
        <v>#N/A</v>
      </c>
      <c r="C665" t="e">
        <f t="shared" si="10"/>
        <v>#N/A</v>
      </c>
      <c r="E665" s="32"/>
    </row>
    <row r="666" spans="1:5" x14ac:dyDescent="0.25">
      <c r="A666" t="str">
        <v>-</v>
      </c>
      <c r="B666" t="e">
        <v>#N/A</v>
      </c>
      <c r="C666" t="e">
        <f t="shared" si="10"/>
        <v>#N/A</v>
      </c>
      <c r="E666" s="32"/>
    </row>
    <row r="667" spans="1:5" x14ac:dyDescent="0.25">
      <c r="A667" t="str">
        <v>-</v>
      </c>
      <c r="B667" t="e">
        <v>#N/A</v>
      </c>
      <c r="C667" t="e">
        <f t="shared" si="10"/>
        <v>#N/A</v>
      </c>
      <c r="E667" s="32"/>
    </row>
    <row r="668" spans="1:5" x14ac:dyDescent="0.25">
      <c r="A668" t="str">
        <v>-</v>
      </c>
      <c r="B668" t="e">
        <v>#N/A</v>
      </c>
      <c r="C668" t="e">
        <f t="shared" si="10"/>
        <v>#N/A</v>
      </c>
      <c r="E668" s="32"/>
    </row>
    <row r="669" spans="1:5" x14ac:dyDescent="0.25">
      <c r="A669" t="str">
        <v>-</v>
      </c>
      <c r="B669" t="e">
        <v>#N/A</v>
      </c>
      <c r="C669" t="e">
        <f t="shared" si="10"/>
        <v>#N/A</v>
      </c>
      <c r="E669" s="32"/>
    </row>
    <row r="670" spans="1:5" x14ac:dyDescent="0.25">
      <c r="A670" t="str">
        <v>-</v>
      </c>
      <c r="B670" t="e">
        <v>#N/A</v>
      </c>
      <c r="C670" t="e">
        <f t="shared" si="10"/>
        <v>#N/A</v>
      </c>
      <c r="E670" s="32"/>
    </row>
    <row r="671" spans="1:5" x14ac:dyDescent="0.25">
      <c r="A671" t="str">
        <v>-</v>
      </c>
      <c r="B671" t="e">
        <v>#N/A</v>
      </c>
      <c r="C671" t="e">
        <f t="shared" si="10"/>
        <v>#N/A</v>
      </c>
      <c r="E671" s="32"/>
    </row>
    <row r="672" spans="1:5" x14ac:dyDescent="0.25">
      <c r="A672" t="str">
        <v>-</v>
      </c>
      <c r="B672" t="e">
        <v>#N/A</v>
      </c>
      <c r="C672" t="e">
        <f t="shared" si="10"/>
        <v>#N/A</v>
      </c>
      <c r="E672" s="32"/>
    </row>
    <row r="673" spans="1:5" x14ac:dyDescent="0.25">
      <c r="A673" t="str">
        <v>-</v>
      </c>
      <c r="B673" t="e">
        <v>#N/A</v>
      </c>
      <c r="C673" t="e">
        <f t="shared" si="10"/>
        <v>#N/A</v>
      </c>
      <c r="E673" s="32"/>
    </row>
    <row r="674" spans="1:5" x14ac:dyDescent="0.25">
      <c r="A674" t="str">
        <v>-</v>
      </c>
      <c r="B674" t="e">
        <v>#N/A</v>
      </c>
      <c r="C674" t="e">
        <f t="shared" si="10"/>
        <v>#N/A</v>
      </c>
      <c r="E674" s="32"/>
    </row>
    <row r="675" spans="1:5" x14ac:dyDescent="0.25">
      <c r="A675" t="str">
        <v>-</v>
      </c>
      <c r="B675" t="e">
        <v>#N/A</v>
      </c>
      <c r="C675" t="e">
        <f t="shared" si="10"/>
        <v>#N/A</v>
      </c>
      <c r="E675" s="32"/>
    </row>
    <row r="676" spans="1:5" x14ac:dyDescent="0.25">
      <c r="A676" t="str">
        <v>-</v>
      </c>
      <c r="B676" t="e">
        <v>#N/A</v>
      </c>
      <c r="C676" t="e">
        <f t="shared" si="10"/>
        <v>#N/A</v>
      </c>
      <c r="E676" s="32"/>
    </row>
    <row r="677" spans="1:5" x14ac:dyDescent="0.25">
      <c r="A677" t="str">
        <v>-</v>
      </c>
      <c r="B677" t="e">
        <v>#N/A</v>
      </c>
      <c r="C677" t="e">
        <f t="shared" si="10"/>
        <v>#N/A</v>
      </c>
      <c r="E677" s="32"/>
    </row>
    <row r="678" spans="1:5" x14ac:dyDescent="0.25">
      <c r="A678" t="str">
        <v>-</v>
      </c>
      <c r="B678" t="e">
        <v>#N/A</v>
      </c>
      <c r="C678" t="e">
        <f t="shared" si="10"/>
        <v>#N/A</v>
      </c>
      <c r="E678" s="32"/>
    </row>
    <row r="679" spans="1:5" x14ac:dyDescent="0.25">
      <c r="A679" t="str">
        <v>-</v>
      </c>
      <c r="B679" t="e">
        <v>#N/A</v>
      </c>
      <c r="C679" t="e">
        <f t="shared" si="10"/>
        <v>#N/A</v>
      </c>
      <c r="E679" s="32"/>
    </row>
    <row r="680" spans="1:5" x14ac:dyDescent="0.25">
      <c r="A680" t="str">
        <v>-</v>
      </c>
      <c r="B680" t="e">
        <v>#N/A</v>
      </c>
      <c r="C680" t="e">
        <f t="shared" si="10"/>
        <v>#N/A</v>
      </c>
      <c r="E680" s="32"/>
    </row>
    <row r="681" spans="1:5" x14ac:dyDescent="0.25">
      <c r="A681" t="str">
        <v>-</v>
      </c>
      <c r="B681" t="e">
        <v>#N/A</v>
      </c>
      <c r="C681" t="e">
        <f t="shared" si="10"/>
        <v>#N/A</v>
      </c>
      <c r="E681" s="32"/>
    </row>
    <row r="682" spans="1:5" x14ac:dyDescent="0.25">
      <c r="A682" t="str">
        <v>-</v>
      </c>
      <c r="B682" t="e">
        <v>#N/A</v>
      </c>
      <c r="C682" t="e">
        <f t="shared" si="10"/>
        <v>#N/A</v>
      </c>
      <c r="E682" s="32"/>
    </row>
    <row r="683" spans="1:5" x14ac:dyDescent="0.25">
      <c r="A683" t="str">
        <v>-</v>
      </c>
      <c r="B683" t="e">
        <v>#N/A</v>
      </c>
      <c r="C683" t="e">
        <f t="shared" si="10"/>
        <v>#N/A</v>
      </c>
      <c r="E683" s="32"/>
    </row>
    <row r="684" spans="1:5" x14ac:dyDescent="0.25">
      <c r="A684" t="str">
        <v>-</v>
      </c>
      <c r="B684" t="e">
        <v>#N/A</v>
      </c>
      <c r="C684" t="e">
        <f t="shared" si="10"/>
        <v>#N/A</v>
      </c>
      <c r="E684" s="32"/>
    </row>
    <row r="685" spans="1:5" x14ac:dyDescent="0.25">
      <c r="A685" t="str">
        <v>-</v>
      </c>
      <c r="B685" t="e">
        <v>#N/A</v>
      </c>
      <c r="C685" t="e">
        <f t="shared" si="10"/>
        <v>#N/A</v>
      </c>
      <c r="E685" s="32"/>
    </row>
    <row r="686" spans="1:5" x14ac:dyDescent="0.25">
      <c r="A686" t="str">
        <v>-</v>
      </c>
      <c r="B686" t="e">
        <v>#N/A</v>
      </c>
      <c r="C686" t="e">
        <f t="shared" si="10"/>
        <v>#N/A</v>
      </c>
      <c r="E686" s="32"/>
    </row>
    <row r="687" spans="1:5" x14ac:dyDescent="0.25">
      <c r="A687" t="str">
        <v>-</v>
      </c>
      <c r="B687" t="e">
        <v>#N/A</v>
      </c>
      <c r="C687" t="e">
        <f t="shared" si="10"/>
        <v>#N/A</v>
      </c>
      <c r="E687" s="32"/>
    </row>
    <row r="688" spans="1:5" x14ac:dyDescent="0.25">
      <c r="A688" t="str">
        <v>-</v>
      </c>
      <c r="B688" t="e">
        <v>#N/A</v>
      </c>
      <c r="C688" t="e">
        <f t="shared" si="10"/>
        <v>#N/A</v>
      </c>
      <c r="E688" s="32"/>
    </row>
    <row r="689" spans="1:5" x14ac:dyDescent="0.25">
      <c r="A689" t="str">
        <v>-</v>
      </c>
      <c r="B689" t="e">
        <v>#N/A</v>
      </c>
      <c r="C689" t="e">
        <f t="shared" si="10"/>
        <v>#N/A</v>
      </c>
      <c r="E689" s="32"/>
    </row>
    <row r="690" spans="1:5" x14ac:dyDescent="0.25">
      <c r="A690" t="str">
        <v>-</v>
      </c>
      <c r="B690" t="e">
        <v>#N/A</v>
      </c>
      <c r="C690" t="e">
        <f t="shared" si="10"/>
        <v>#N/A</v>
      </c>
      <c r="E690" s="32"/>
    </row>
    <row r="691" spans="1:5" x14ac:dyDescent="0.25">
      <c r="A691" t="str">
        <v>-</v>
      </c>
      <c r="B691" t="e">
        <v>#N/A</v>
      </c>
      <c r="C691" t="e">
        <f t="shared" si="10"/>
        <v>#N/A</v>
      </c>
      <c r="E691" s="32"/>
    </row>
    <row r="692" spans="1:5" x14ac:dyDescent="0.25">
      <c r="A692" t="str">
        <v>-</v>
      </c>
      <c r="B692" t="e">
        <v>#N/A</v>
      </c>
      <c r="C692" t="e">
        <f t="shared" si="10"/>
        <v>#N/A</v>
      </c>
      <c r="E692" s="32"/>
    </row>
    <row r="693" spans="1:5" x14ac:dyDescent="0.25">
      <c r="A693" t="str">
        <v>-</v>
      </c>
      <c r="B693" t="e">
        <v>#N/A</v>
      </c>
      <c r="C693" t="e">
        <f t="shared" si="10"/>
        <v>#N/A</v>
      </c>
      <c r="E693" s="32"/>
    </row>
    <row r="694" spans="1:5" x14ac:dyDescent="0.25">
      <c r="A694" t="str">
        <v>-</v>
      </c>
      <c r="B694" t="e">
        <v>#N/A</v>
      </c>
      <c r="C694" t="e">
        <f t="shared" si="10"/>
        <v>#N/A</v>
      </c>
      <c r="E694" s="32"/>
    </row>
    <row r="695" spans="1:5" x14ac:dyDescent="0.25">
      <c r="A695" t="str">
        <v>-</v>
      </c>
      <c r="B695" t="e">
        <v>#N/A</v>
      </c>
      <c r="C695" t="e">
        <f t="shared" si="10"/>
        <v>#N/A</v>
      </c>
      <c r="E695" s="32"/>
    </row>
    <row r="696" spans="1:5" x14ac:dyDescent="0.25">
      <c r="A696" t="str">
        <v>-</v>
      </c>
      <c r="B696" t="e">
        <v>#N/A</v>
      </c>
      <c r="C696" t="e">
        <f t="shared" si="10"/>
        <v>#N/A</v>
      </c>
      <c r="E696" s="32"/>
    </row>
    <row r="697" spans="1:5" x14ac:dyDescent="0.25">
      <c r="A697" t="str">
        <v>-</v>
      </c>
      <c r="B697" t="e">
        <v>#N/A</v>
      </c>
      <c r="C697" t="e">
        <f t="shared" si="10"/>
        <v>#N/A</v>
      </c>
      <c r="E697" s="32"/>
    </row>
    <row r="698" spans="1:5" x14ac:dyDescent="0.25">
      <c r="A698" t="str">
        <v>-</v>
      </c>
      <c r="B698" t="e">
        <v>#N/A</v>
      </c>
      <c r="C698" t="e">
        <f t="shared" si="10"/>
        <v>#N/A</v>
      </c>
      <c r="E698" s="32"/>
    </row>
    <row r="699" spans="1:5" x14ac:dyDescent="0.25">
      <c r="A699" t="str">
        <v>-</v>
      </c>
      <c r="B699" t="e">
        <v>#N/A</v>
      </c>
      <c r="C699" t="e">
        <f t="shared" si="10"/>
        <v>#N/A</v>
      </c>
      <c r="E699" s="32"/>
    </row>
    <row r="700" spans="1:5" x14ac:dyDescent="0.25">
      <c r="A700" t="str">
        <v>-</v>
      </c>
      <c r="B700" t="e">
        <v>#N/A</v>
      </c>
      <c r="C700" t="e">
        <f t="shared" si="10"/>
        <v>#N/A</v>
      </c>
      <c r="E700" s="32"/>
    </row>
    <row r="701" spans="1:5" x14ac:dyDescent="0.25">
      <c r="A701" t="str">
        <v>-</v>
      </c>
      <c r="B701" t="e">
        <v>#N/A</v>
      </c>
      <c r="C701" t="e">
        <f t="shared" si="10"/>
        <v>#N/A</v>
      </c>
      <c r="E701" s="32"/>
    </row>
    <row r="702" spans="1:5" x14ac:dyDescent="0.25">
      <c r="A702" t="str">
        <v>-</v>
      </c>
      <c r="B702" t="e">
        <v>#N/A</v>
      </c>
      <c r="C702" t="e">
        <f t="shared" si="10"/>
        <v>#N/A</v>
      </c>
      <c r="E702" s="32"/>
    </row>
    <row r="703" spans="1:5" x14ac:dyDescent="0.25">
      <c r="A703" t="str">
        <v>-</v>
      </c>
      <c r="B703" t="e">
        <v>#N/A</v>
      </c>
      <c r="C703" t="e">
        <f t="shared" si="10"/>
        <v>#N/A</v>
      </c>
      <c r="E703" s="32"/>
    </row>
    <row r="704" spans="1:5" x14ac:dyDescent="0.25">
      <c r="A704" t="str">
        <v>-</v>
      </c>
      <c r="B704" t="e">
        <v>#N/A</v>
      </c>
      <c r="C704" t="e">
        <f t="shared" si="10"/>
        <v>#N/A</v>
      </c>
      <c r="E704" s="32"/>
    </row>
    <row r="705" spans="1:5" x14ac:dyDescent="0.25">
      <c r="A705" t="str">
        <v>-</v>
      </c>
      <c r="B705" t="e">
        <v>#N/A</v>
      </c>
      <c r="C705" t="e">
        <f t="shared" si="10"/>
        <v>#N/A</v>
      </c>
      <c r="E705" s="32"/>
    </row>
    <row r="706" spans="1:5" x14ac:dyDescent="0.25">
      <c r="A706" t="str">
        <v>-</v>
      </c>
      <c r="B706" t="e">
        <v>#N/A</v>
      </c>
      <c r="C706" t="e">
        <f t="shared" si="10"/>
        <v>#N/A</v>
      </c>
      <c r="E706" s="32"/>
    </row>
    <row r="707" spans="1:5" x14ac:dyDescent="0.25">
      <c r="A707" t="str">
        <v>-</v>
      </c>
      <c r="B707" t="e">
        <v>#N/A</v>
      </c>
      <c r="C707" t="e">
        <f t="shared" ref="C707:C770" si="11">B707^2</f>
        <v>#N/A</v>
      </c>
      <c r="E707" s="32"/>
    </row>
    <row r="708" spans="1:5" x14ac:dyDescent="0.25">
      <c r="A708" t="str">
        <v>-</v>
      </c>
      <c r="B708" t="e">
        <v>#N/A</v>
      </c>
      <c r="C708" t="e">
        <f t="shared" si="11"/>
        <v>#N/A</v>
      </c>
      <c r="E708" s="32"/>
    </row>
    <row r="709" spans="1:5" x14ac:dyDescent="0.25">
      <c r="A709" t="str">
        <v>-</v>
      </c>
      <c r="B709" t="e">
        <v>#N/A</v>
      </c>
      <c r="C709" t="e">
        <f t="shared" si="11"/>
        <v>#N/A</v>
      </c>
      <c r="E709" s="32"/>
    </row>
    <row r="710" spans="1:5" x14ac:dyDescent="0.25">
      <c r="A710" t="str">
        <v>-</v>
      </c>
      <c r="B710" t="e">
        <v>#N/A</v>
      </c>
      <c r="C710" t="e">
        <f t="shared" si="11"/>
        <v>#N/A</v>
      </c>
      <c r="E710" s="32"/>
    </row>
    <row r="711" spans="1:5" x14ac:dyDescent="0.25">
      <c r="A711" t="str">
        <v>-</v>
      </c>
      <c r="B711" t="e">
        <v>#N/A</v>
      </c>
      <c r="C711" t="e">
        <f t="shared" si="11"/>
        <v>#N/A</v>
      </c>
      <c r="E711" s="32"/>
    </row>
    <row r="712" spans="1:5" x14ac:dyDescent="0.25">
      <c r="A712" t="str">
        <v>-</v>
      </c>
      <c r="B712" t="e">
        <v>#N/A</v>
      </c>
      <c r="C712" t="e">
        <f t="shared" si="11"/>
        <v>#N/A</v>
      </c>
      <c r="E712" s="32"/>
    </row>
    <row r="713" spans="1:5" x14ac:dyDescent="0.25">
      <c r="A713" t="str">
        <v>-</v>
      </c>
      <c r="B713" t="e">
        <v>#N/A</v>
      </c>
      <c r="C713" t="e">
        <f t="shared" si="11"/>
        <v>#N/A</v>
      </c>
      <c r="E713" s="32"/>
    </row>
    <row r="714" spans="1:5" x14ac:dyDescent="0.25">
      <c r="A714" t="str">
        <v>-</v>
      </c>
      <c r="B714" t="e">
        <v>#N/A</v>
      </c>
      <c r="C714" t="e">
        <f t="shared" si="11"/>
        <v>#N/A</v>
      </c>
      <c r="E714" s="32"/>
    </row>
    <row r="715" spans="1:5" x14ac:dyDescent="0.25">
      <c r="A715" t="str">
        <v>-</v>
      </c>
      <c r="B715" t="e">
        <v>#N/A</v>
      </c>
      <c r="C715" t="e">
        <f t="shared" si="11"/>
        <v>#N/A</v>
      </c>
      <c r="E715" s="32"/>
    </row>
    <row r="716" spans="1:5" x14ac:dyDescent="0.25">
      <c r="A716" t="str">
        <v>-</v>
      </c>
      <c r="B716" t="e">
        <v>#N/A</v>
      </c>
      <c r="C716" t="e">
        <f t="shared" si="11"/>
        <v>#N/A</v>
      </c>
      <c r="E716" s="32"/>
    </row>
    <row r="717" spans="1:5" x14ac:dyDescent="0.25">
      <c r="A717" t="str">
        <v>-</v>
      </c>
      <c r="B717" t="e">
        <v>#N/A</v>
      </c>
      <c r="C717" t="e">
        <f t="shared" si="11"/>
        <v>#N/A</v>
      </c>
      <c r="E717" s="32"/>
    </row>
    <row r="718" spans="1:5" x14ac:dyDescent="0.25">
      <c r="A718" t="str">
        <v>-</v>
      </c>
      <c r="B718" t="e">
        <v>#N/A</v>
      </c>
      <c r="C718" t="e">
        <f t="shared" si="11"/>
        <v>#N/A</v>
      </c>
      <c r="E718" s="32"/>
    </row>
    <row r="719" spans="1:5" x14ac:dyDescent="0.25">
      <c r="A719" t="str">
        <v>-</v>
      </c>
      <c r="B719" t="e">
        <v>#N/A</v>
      </c>
      <c r="C719" t="e">
        <f t="shared" si="11"/>
        <v>#N/A</v>
      </c>
      <c r="E719" s="32"/>
    </row>
    <row r="720" spans="1:5" x14ac:dyDescent="0.25">
      <c r="A720" t="str">
        <v>-</v>
      </c>
      <c r="B720" t="e">
        <v>#N/A</v>
      </c>
      <c r="C720" t="e">
        <f t="shared" si="11"/>
        <v>#N/A</v>
      </c>
      <c r="E720" s="32"/>
    </row>
    <row r="721" spans="1:5" x14ac:dyDescent="0.25">
      <c r="A721" t="str">
        <v>-</v>
      </c>
      <c r="B721" t="e">
        <v>#N/A</v>
      </c>
      <c r="C721" t="e">
        <f t="shared" si="11"/>
        <v>#N/A</v>
      </c>
      <c r="E721" s="32"/>
    </row>
    <row r="722" spans="1:5" x14ac:dyDescent="0.25">
      <c r="A722" t="str">
        <v>-</v>
      </c>
      <c r="B722" t="e">
        <v>#N/A</v>
      </c>
      <c r="C722" t="e">
        <f t="shared" si="11"/>
        <v>#N/A</v>
      </c>
      <c r="E722" s="32"/>
    </row>
    <row r="723" spans="1:5" x14ac:dyDescent="0.25">
      <c r="A723" t="str">
        <v>-</v>
      </c>
      <c r="B723" t="e">
        <v>#N/A</v>
      </c>
      <c r="C723" t="e">
        <f t="shared" si="11"/>
        <v>#N/A</v>
      </c>
      <c r="E723" s="32"/>
    </row>
    <row r="724" spans="1:5" x14ac:dyDescent="0.25">
      <c r="A724" t="str">
        <v>-</v>
      </c>
      <c r="B724" t="e">
        <v>#N/A</v>
      </c>
      <c r="C724" t="e">
        <f t="shared" si="11"/>
        <v>#N/A</v>
      </c>
      <c r="E724" s="32"/>
    </row>
    <row r="725" spans="1:5" x14ac:dyDescent="0.25">
      <c r="A725" t="str">
        <v>-</v>
      </c>
      <c r="B725" t="e">
        <v>#N/A</v>
      </c>
      <c r="C725" t="e">
        <f t="shared" si="11"/>
        <v>#N/A</v>
      </c>
      <c r="E725" s="32"/>
    </row>
    <row r="726" spans="1:5" x14ac:dyDescent="0.25">
      <c r="A726" t="str">
        <v>-</v>
      </c>
      <c r="B726" t="e">
        <v>#N/A</v>
      </c>
      <c r="C726" t="e">
        <f t="shared" si="11"/>
        <v>#N/A</v>
      </c>
      <c r="E726" s="32"/>
    </row>
    <row r="727" spans="1:5" x14ac:dyDescent="0.25">
      <c r="A727" t="str">
        <v>-</v>
      </c>
      <c r="B727" t="e">
        <v>#N/A</v>
      </c>
      <c r="C727" t="e">
        <f t="shared" si="11"/>
        <v>#N/A</v>
      </c>
      <c r="E727" s="32"/>
    </row>
    <row r="728" spans="1:5" x14ac:dyDescent="0.25">
      <c r="A728" t="str">
        <v>-</v>
      </c>
      <c r="B728" t="e">
        <v>#N/A</v>
      </c>
      <c r="C728" t="e">
        <f t="shared" si="11"/>
        <v>#N/A</v>
      </c>
      <c r="E728" s="32"/>
    </row>
    <row r="729" spans="1:5" x14ac:dyDescent="0.25">
      <c r="A729" t="str">
        <v>-</v>
      </c>
      <c r="B729" t="e">
        <v>#N/A</v>
      </c>
      <c r="C729" t="e">
        <f t="shared" si="11"/>
        <v>#N/A</v>
      </c>
      <c r="E729" s="32"/>
    </row>
    <row r="730" spans="1:5" x14ac:dyDescent="0.25">
      <c r="A730" t="str">
        <v>-</v>
      </c>
      <c r="B730" t="e">
        <v>#N/A</v>
      </c>
      <c r="C730" t="e">
        <f t="shared" si="11"/>
        <v>#N/A</v>
      </c>
      <c r="E730" s="32"/>
    </row>
    <row r="731" spans="1:5" x14ac:dyDescent="0.25">
      <c r="A731" t="str">
        <v>-</v>
      </c>
      <c r="B731" t="e">
        <v>#N/A</v>
      </c>
      <c r="C731" t="e">
        <f t="shared" si="11"/>
        <v>#N/A</v>
      </c>
      <c r="E731" s="32"/>
    </row>
    <row r="732" spans="1:5" x14ac:dyDescent="0.25">
      <c r="A732" t="str">
        <v>-</v>
      </c>
      <c r="B732" t="e">
        <v>#N/A</v>
      </c>
      <c r="C732" t="e">
        <f t="shared" si="11"/>
        <v>#N/A</v>
      </c>
      <c r="E732" s="32"/>
    </row>
    <row r="733" spans="1:5" x14ac:dyDescent="0.25">
      <c r="A733" t="str">
        <v>-</v>
      </c>
      <c r="B733" t="e">
        <v>#N/A</v>
      </c>
      <c r="C733" t="e">
        <f t="shared" si="11"/>
        <v>#N/A</v>
      </c>
      <c r="E733" s="32"/>
    </row>
    <row r="734" spans="1:5" x14ac:dyDescent="0.25">
      <c r="A734" t="str">
        <v>-</v>
      </c>
      <c r="B734" t="e">
        <v>#N/A</v>
      </c>
      <c r="C734" t="e">
        <f t="shared" si="11"/>
        <v>#N/A</v>
      </c>
      <c r="E734" s="32"/>
    </row>
    <row r="735" spans="1:5" x14ac:dyDescent="0.25">
      <c r="A735" t="str">
        <v>-</v>
      </c>
      <c r="B735" t="e">
        <v>#N/A</v>
      </c>
      <c r="C735" t="e">
        <f t="shared" si="11"/>
        <v>#N/A</v>
      </c>
      <c r="E735" s="32"/>
    </row>
    <row r="736" spans="1:5" x14ac:dyDescent="0.25">
      <c r="A736" t="str">
        <v>-</v>
      </c>
      <c r="B736" t="e">
        <v>#N/A</v>
      </c>
      <c r="C736" t="e">
        <f t="shared" si="11"/>
        <v>#N/A</v>
      </c>
      <c r="E736" s="32"/>
    </row>
    <row r="737" spans="1:5" x14ac:dyDescent="0.25">
      <c r="A737" t="str">
        <v>-</v>
      </c>
      <c r="B737" t="e">
        <v>#N/A</v>
      </c>
      <c r="C737" t="e">
        <f t="shared" si="11"/>
        <v>#N/A</v>
      </c>
      <c r="E737" s="32"/>
    </row>
    <row r="738" spans="1:5" x14ac:dyDescent="0.25">
      <c r="A738" t="str">
        <v>-</v>
      </c>
      <c r="B738" t="e">
        <v>#N/A</v>
      </c>
      <c r="C738" t="e">
        <f t="shared" si="11"/>
        <v>#N/A</v>
      </c>
      <c r="E738" s="32"/>
    </row>
    <row r="739" spans="1:5" x14ac:dyDescent="0.25">
      <c r="A739" t="str">
        <v>-</v>
      </c>
      <c r="B739" t="e">
        <v>#N/A</v>
      </c>
      <c r="C739" t="e">
        <f t="shared" si="11"/>
        <v>#N/A</v>
      </c>
      <c r="E739" s="32"/>
    </row>
    <row r="740" spans="1:5" x14ac:dyDescent="0.25">
      <c r="A740" t="str">
        <v>-</v>
      </c>
      <c r="B740" t="e">
        <v>#N/A</v>
      </c>
      <c r="C740" t="e">
        <f t="shared" si="11"/>
        <v>#N/A</v>
      </c>
      <c r="E740" s="32"/>
    </row>
    <row r="741" spans="1:5" x14ac:dyDescent="0.25">
      <c r="A741" t="str">
        <v>-</v>
      </c>
      <c r="B741" t="e">
        <v>#N/A</v>
      </c>
      <c r="C741" t="e">
        <f t="shared" si="11"/>
        <v>#N/A</v>
      </c>
      <c r="E741" s="32"/>
    </row>
    <row r="742" spans="1:5" x14ac:dyDescent="0.25">
      <c r="A742" t="str">
        <v>-</v>
      </c>
      <c r="B742" t="e">
        <v>#N/A</v>
      </c>
      <c r="C742" t="e">
        <f t="shared" si="11"/>
        <v>#N/A</v>
      </c>
      <c r="E742" s="32"/>
    </row>
    <row r="743" spans="1:5" x14ac:dyDescent="0.25">
      <c r="A743" t="str">
        <v>-</v>
      </c>
      <c r="B743" t="e">
        <v>#N/A</v>
      </c>
      <c r="C743" t="e">
        <f t="shared" si="11"/>
        <v>#N/A</v>
      </c>
      <c r="E743" s="32"/>
    </row>
    <row r="744" spans="1:5" x14ac:dyDescent="0.25">
      <c r="A744" t="str">
        <v>-</v>
      </c>
      <c r="B744" t="e">
        <v>#N/A</v>
      </c>
      <c r="C744" t="e">
        <f t="shared" si="11"/>
        <v>#N/A</v>
      </c>
      <c r="E744" s="32"/>
    </row>
    <row r="745" spans="1:5" x14ac:dyDescent="0.25">
      <c r="A745" t="str">
        <v>-</v>
      </c>
      <c r="B745" t="e">
        <v>#N/A</v>
      </c>
      <c r="C745" t="e">
        <f t="shared" si="11"/>
        <v>#N/A</v>
      </c>
      <c r="E745" s="32"/>
    </row>
    <row r="746" spans="1:5" x14ac:dyDescent="0.25">
      <c r="A746" t="str">
        <v>-</v>
      </c>
      <c r="B746" t="e">
        <v>#N/A</v>
      </c>
      <c r="C746" t="e">
        <f t="shared" si="11"/>
        <v>#N/A</v>
      </c>
      <c r="E746" s="32"/>
    </row>
    <row r="747" spans="1:5" x14ac:dyDescent="0.25">
      <c r="A747" t="str">
        <v>-</v>
      </c>
      <c r="B747" t="e">
        <v>#N/A</v>
      </c>
      <c r="C747" t="e">
        <f t="shared" si="11"/>
        <v>#N/A</v>
      </c>
      <c r="E747" s="32"/>
    </row>
    <row r="748" spans="1:5" x14ac:dyDescent="0.25">
      <c r="A748" t="str">
        <v>-</v>
      </c>
      <c r="B748" t="e">
        <v>#N/A</v>
      </c>
      <c r="C748" t="e">
        <f t="shared" si="11"/>
        <v>#N/A</v>
      </c>
      <c r="E748" s="32"/>
    </row>
    <row r="749" spans="1:5" x14ac:dyDescent="0.25">
      <c r="A749" t="str">
        <v>-</v>
      </c>
      <c r="B749" t="e">
        <v>#N/A</v>
      </c>
      <c r="C749" t="e">
        <f t="shared" si="11"/>
        <v>#N/A</v>
      </c>
      <c r="E749" s="32"/>
    </row>
    <row r="750" spans="1:5" x14ac:dyDescent="0.25">
      <c r="A750" t="str">
        <v>-</v>
      </c>
      <c r="B750" t="e">
        <v>#N/A</v>
      </c>
      <c r="C750" t="e">
        <f t="shared" si="11"/>
        <v>#N/A</v>
      </c>
      <c r="E750" s="32"/>
    </row>
    <row r="751" spans="1:5" x14ac:dyDescent="0.25">
      <c r="A751" t="str">
        <v>-</v>
      </c>
      <c r="B751" t="e">
        <v>#N/A</v>
      </c>
      <c r="C751" t="e">
        <f t="shared" si="11"/>
        <v>#N/A</v>
      </c>
      <c r="E751" s="32"/>
    </row>
    <row r="752" spans="1:5" x14ac:dyDescent="0.25">
      <c r="A752" t="str">
        <v>-</v>
      </c>
      <c r="B752" t="e">
        <v>#N/A</v>
      </c>
      <c r="C752" t="e">
        <f t="shared" si="11"/>
        <v>#N/A</v>
      </c>
      <c r="E752" s="32"/>
    </row>
    <row r="753" spans="1:5" x14ac:dyDescent="0.25">
      <c r="A753" t="str">
        <v>-</v>
      </c>
      <c r="B753" t="e">
        <v>#N/A</v>
      </c>
      <c r="C753" t="e">
        <f t="shared" si="11"/>
        <v>#N/A</v>
      </c>
      <c r="E753" s="32"/>
    </row>
    <row r="754" spans="1:5" x14ac:dyDescent="0.25">
      <c r="A754" t="str">
        <v>-</v>
      </c>
      <c r="B754" t="e">
        <v>#N/A</v>
      </c>
      <c r="C754" t="e">
        <f t="shared" si="11"/>
        <v>#N/A</v>
      </c>
      <c r="E754" s="32"/>
    </row>
    <row r="755" spans="1:5" x14ac:dyDescent="0.25">
      <c r="A755" t="str">
        <v>-</v>
      </c>
      <c r="B755" t="e">
        <v>#N/A</v>
      </c>
      <c r="C755" t="e">
        <f t="shared" si="11"/>
        <v>#N/A</v>
      </c>
      <c r="E755" s="32"/>
    </row>
    <row r="756" spans="1:5" x14ac:dyDescent="0.25">
      <c r="A756" t="str">
        <v>-</v>
      </c>
      <c r="B756" t="e">
        <v>#N/A</v>
      </c>
      <c r="C756" t="e">
        <f t="shared" si="11"/>
        <v>#N/A</v>
      </c>
      <c r="E756" s="32"/>
    </row>
    <row r="757" spans="1:5" x14ac:dyDescent="0.25">
      <c r="A757" t="str">
        <v>-</v>
      </c>
      <c r="B757" t="e">
        <v>#N/A</v>
      </c>
      <c r="C757" t="e">
        <f t="shared" si="11"/>
        <v>#N/A</v>
      </c>
      <c r="E757" s="32"/>
    </row>
    <row r="758" spans="1:5" x14ac:dyDescent="0.25">
      <c r="A758" t="str">
        <v>-</v>
      </c>
      <c r="B758" t="e">
        <v>#N/A</v>
      </c>
      <c r="C758" t="e">
        <f t="shared" si="11"/>
        <v>#N/A</v>
      </c>
      <c r="E758" s="32"/>
    </row>
    <row r="759" spans="1:5" x14ac:dyDescent="0.25">
      <c r="A759" t="str">
        <v>-</v>
      </c>
      <c r="B759" t="e">
        <v>#N/A</v>
      </c>
      <c r="C759" t="e">
        <f t="shared" si="11"/>
        <v>#N/A</v>
      </c>
      <c r="E759" s="32"/>
    </row>
    <row r="760" spans="1:5" x14ac:dyDescent="0.25">
      <c r="A760" t="str">
        <v>-</v>
      </c>
      <c r="B760" t="e">
        <v>#N/A</v>
      </c>
      <c r="C760" t="e">
        <f t="shared" si="11"/>
        <v>#N/A</v>
      </c>
      <c r="E760" s="32"/>
    </row>
    <row r="761" spans="1:5" x14ac:dyDescent="0.25">
      <c r="A761" t="str">
        <v>-</v>
      </c>
      <c r="B761" t="e">
        <v>#N/A</v>
      </c>
      <c r="C761" t="e">
        <f t="shared" si="11"/>
        <v>#N/A</v>
      </c>
      <c r="E761" s="32"/>
    </row>
    <row r="762" spans="1:5" x14ac:dyDescent="0.25">
      <c r="A762" t="str">
        <v>-</v>
      </c>
      <c r="B762" t="e">
        <v>#N/A</v>
      </c>
      <c r="C762" t="e">
        <f t="shared" si="11"/>
        <v>#N/A</v>
      </c>
      <c r="E762" s="32"/>
    </row>
    <row r="763" spans="1:5" x14ac:dyDescent="0.25">
      <c r="A763" t="str">
        <v>-</v>
      </c>
      <c r="B763" t="e">
        <v>#N/A</v>
      </c>
      <c r="C763" t="e">
        <f t="shared" si="11"/>
        <v>#N/A</v>
      </c>
      <c r="E763" s="32"/>
    </row>
    <row r="764" spans="1:5" x14ac:dyDescent="0.25">
      <c r="A764" t="str">
        <v>-</v>
      </c>
      <c r="B764" t="e">
        <v>#N/A</v>
      </c>
      <c r="C764" t="e">
        <f t="shared" si="11"/>
        <v>#N/A</v>
      </c>
      <c r="E764" s="32"/>
    </row>
    <row r="765" spans="1:5" x14ac:dyDescent="0.25">
      <c r="A765" t="str">
        <v>-</v>
      </c>
      <c r="B765" t="e">
        <v>#N/A</v>
      </c>
      <c r="C765" t="e">
        <f t="shared" si="11"/>
        <v>#N/A</v>
      </c>
      <c r="E765" s="32"/>
    </row>
    <row r="766" spans="1:5" x14ac:dyDescent="0.25">
      <c r="A766" t="str">
        <v>-</v>
      </c>
      <c r="B766" t="e">
        <v>#N/A</v>
      </c>
      <c r="C766" t="e">
        <f t="shared" si="11"/>
        <v>#N/A</v>
      </c>
      <c r="E766" s="32"/>
    </row>
    <row r="767" spans="1:5" x14ac:dyDescent="0.25">
      <c r="A767" t="str">
        <v>-</v>
      </c>
      <c r="B767" t="e">
        <v>#N/A</v>
      </c>
      <c r="C767" t="e">
        <f t="shared" si="11"/>
        <v>#N/A</v>
      </c>
      <c r="E767" s="32"/>
    </row>
    <row r="768" spans="1:5" x14ac:dyDescent="0.25">
      <c r="A768" t="str">
        <v>-</v>
      </c>
      <c r="B768" t="e">
        <v>#N/A</v>
      </c>
      <c r="C768" t="e">
        <f t="shared" si="11"/>
        <v>#N/A</v>
      </c>
      <c r="E768" s="32"/>
    </row>
    <row r="769" spans="1:5" x14ac:dyDescent="0.25">
      <c r="A769" t="str">
        <v>-</v>
      </c>
      <c r="B769" t="e">
        <v>#N/A</v>
      </c>
      <c r="C769" t="e">
        <f t="shared" si="11"/>
        <v>#N/A</v>
      </c>
      <c r="E769" s="32"/>
    </row>
    <row r="770" spans="1:5" x14ac:dyDescent="0.25">
      <c r="A770" t="str">
        <v>-</v>
      </c>
      <c r="B770" t="e">
        <v>#N/A</v>
      </c>
      <c r="C770" t="e">
        <f t="shared" si="11"/>
        <v>#N/A</v>
      </c>
      <c r="E770" s="32"/>
    </row>
    <row r="771" spans="1:5" x14ac:dyDescent="0.25">
      <c r="A771" t="str">
        <v>-</v>
      </c>
      <c r="B771" t="e">
        <v>#N/A</v>
      </c>
      <c r="C771" t="e">
        <f t="shared" ref="C771:C834" si="12">B771^2</f>
        <v>#N/A</v>
      </c>
      <c r="E771" s="32"/>
    </row>
    <row r="772" spans="1:5" x14ac:dyDescent="0.25">
      <c r="A772" t="str">
        <v>-</v>
      </c>
      <c r="B772" t="e">
        <v>#N/A</v>
      </c>
      <c r="C772" t="e">
        <f t="shared" si="12"/>
        <v>#N/A</v>
      </c>
      <c r="E772" s="32"/>
    </row>
    <row r="773" spans="1:5" x14ac:dyDescent="0.25">
      <c r="A773" t="str">
        <v>-</v>
      </c>
      <c r="B773" t="e">
        <v>#N/A</v>
      </c>
      <c r="C773" t="e">
        <f t="shared" si="12"/>
        <v>#N/A</v>
      </c>
      <c r="E773" s="32"/>
    </row>
    <row r="774" spans="1:5" x14ac:dyDescent="0.25">
      <c r="A774" t="str">
        <v>-</v>
      </c>
      <c r="B774" t="e">
        <v>#N/A</v>
      </c>
      <c r="C774" t="e">
        <f t="shared" si="12"/>
        <v>#N/A</v>
      </c>
      <c r="E774" s="32"/>
    </row>
    <row r="775" spans="1:5" x14ac:dyDescent="0.25">
      <c r="A775" t="str">
        <v>-</v>
      </c>
      <c r="B775" t="e">
        <v>#N/A</v>
      </c>
      <c r="C775" t="e">
        <f t="shared" si="12"/>
        <v>#N/A</v>
      </c>
      <c r="E775" s="32"/>
    </row>
    <row r="776" spans="1:5" x14ac:dyDescent="0.25">
      <c r="A776" t="str">
        <v>-</v>
      </c>
      <c r="B776" t="e">
        <v>#N/A</v>
      </c>
      <c r="C776" t="e">
        <f t="shared" si="12"/>
        <v>#N/A</v>
      </c>
      <c r="E776" s="32"/>
    </row>
    <row r="777" spans="1:5" x14ac:dyDescent="0.25">
      <c r="A777" t="str">
        <v>-</v>
      </c>
      <c r="B777" t="e">
        <v>#N/A</v>
      </c>
      <c r="C777" t="e">
        <f t="shared" si="12"/>
        <v>#N/A</v>
      </c>
      <c r="E777" s="32"/>
    </row>
    <row r="778" spans="1:5" x14ac:dyDescent="0.25">
      <c r="A778" t="str">
        <v>-</v>
      </c>
      <c r="B778" t="e">
        <v>#N/A</v>
      </c>
      <c r="C778" t="e">
        <f t="shared" si="12"/>
        <v>#N/A</v>
      </c>
      <c r="E778" s="32"/>
    </row>
    <row r="779" spans="1:5" x14ac:dyDescent="0.25">
      <c r="A779" t="str">
        <v>-</v>
      </c>
      <c r="B779" t="e">
        <v>#N/A</v>
      </c>
      <c r="C779" t="e">
        <f t="shared" si="12"/>
        <v>#N/A</v>
      </c>
      <c r="E779" s="32"/>
    </row>
    <row r="780" spans="1:5" x14ac:dyDescent="0.25">
      <c r="A780" t="str">
        <v>-</v>
      </c>
      <c r="B780" t="e">
        <v>#N/A</v>
      </c>
      <c r="C780" t="e">
        <f t="shared" si="12"/>
        <v>#N/A</v>
      </c>
      <c r="E780" s="32"/>
    </row>
    <row r="781" spans="1:5" x14ac:dyDescent="0.25">
      <c r="A781" t="str">
        <v>-</v>
      </c>
      <c r="B781" t="e">
        <v>#N/A</v>
      </c>
      <c r="C781" t="e">
        <f t="shared" si="12"/>
        <v>#N/A</v>
      </c>
      <c r="E781" s="32"/>
    </row>
    <row r="782" spans="1:5" x14ac:dyDescent="0.25">
      <c r="A782" t="str">
        <v>-</v>
      </c>
      <c r="B782" t="e">
        <v>#N/A</v>
      </c>
      <c r="C782" t="e">
        <f t="shared" si="12"/>
        <v>#N/A</v>
      </c>
      <c r="E782" s="32"/>
    </row>
    <row r="783" spans="1:5" x14ac:dyDescent="0.25">
      <c r="A783" t="str">
        <v>-</v>
      </c>
      <c r="B783" t="e">
        <v>#N/A</v>
      </c>
      <c r="C783" t="e">
        <f t="shared" si="12"/>
        <v>#N/A</v>
      </c>
      <c r="E783" s="32"/>
    </row>
    <row r="784" spans="1:5" x14ac:dyDescent="0.25">
      <c r="A784" t="str">
        <v>-</v>
      </c>
      <c r="B784" t="e">
        <v>#N/A</v>
      </c>
      <c r="C784" t="e">
        <f t="shared" si="12"/>
        <v>#N/A</v>
      </c>
      <c r="E784" s="32"/>
    </row>
    <row r="785" spans="1:5" x14ac:dyDescent="0.25">
      <c r="A785" t="str">
        <v>-</v>
      </c>
      <c r="B785" t="e">
        <v>#N/A</v>
      </c>
      <c r="C785" t="e">
        <f t="shared" si="12"/>
        <v>#N/A</v>
      </c>
      <c r="E785" s="32"/>
    </row>
    <row r="786" spans="1:5" x14ac:dyDescent="0.25">
      <c r="A786" t="str">
        <v>-</v>
      </c>
      <c r="B786" t="e">
        <v>#N/A</v>
      </c>
      <c r="C786" t="e">
        <f t="shared" si="12"/>
        <v>#N/A</v>
      </c>
      <c r="E786" s="32"/>
    </row>
    <row r="787" spans="1:5" x14ac:dyDescent="0.25">
      <c r="A787" t="str">
        <v>-</v>
      </c>
      <c r="B787" t="e">
        <v>#N/A</v>
      </c>
      <c r="C787" t="e">
        <f t="shared" si="12"/>
        <v>#N/A</v>
      </c>
      <c r="E787" s="32"/>
    </row>
    <row r="788" spans="1:5" x14ac:dyDescent="0.25">
      <c r="A788" t="str">
        <v>-</v>
      </c>
      <c r="B788" t="e">
        <v>#N/A</v>
      </c>
      <c r="C788" t="e">
        <f t="shared" si="12"/>
        <v>#N/A</v>
      </c>
      <c r="E788" s="32"/>
    </row>
    <row r="789" spans="1:5" x14ac:dyDescent="0.25">
      <c r="A789" t="str">
        <v>-</v>
      </c>
      <c r="B789" t="e">
        <v>#N/A</v>
      </c>
      <c r="C789" t="e">
        <f t="shared" si="12"/>
        <v>#N/A</v>
      </c>
      <c r="E789" s="32"/>
    </row>
    <row r="790" spans="1:5" x14ac:dyDescent="0.25">
      <c r="A790" t="str">
        <v>-</v>
      </c>
      <c r="B790" t="e">
        <v>#N/A</v>
      </c>
      <c r="C790" t="e">
        <f t="shared" si="12"/>
        <v>#N/A</v>
      </c>
      <c r="E790" s="32"/>
    </row>
    <row r="791" spans="1:5" x14ac:dyDescent="0.25">
      <c r="A791" t="str">
        <v>-</v>
      </c>
      <c r="B791" t="e">
        <v>#N/A</v>
      </c>
      <c r="C791" t="e">
        <f t="shared" si="12"/>
        <v>#N/A</v>
      </c>
      <c r="E791" s="32"/>
    </row>
    <row r="792" spans="1:5" x14ac:dyDescent="0.25">
      <c r="A792" t="str">
        <v>-</v>
      </c>
      <c r="B792" t="e">
        <v>#N/A</v>
      </c>
      <c r="C792" t="e">
        <f t="shared" si="12"/>
        <v>#N/A</v>
      </c>
      <c r="E792" s="32"/>
    </row>
    <row r="793" spans="1:5" x14ac:dyDescent="0.25">
      <c r="A793" t="str">
        <v>-</v>
      </c>
      <c r="B793" t="e">
        <v>#N/A</v>
      </c>
      <c r="C793" t="e">
        <f t="shared" si="12"/>
        <v>#N/A</v>
      </c>
      <c r="E793" s="32"/>
    </row>
    <row r="794" spans="1:5" x14ac:dyDescent="0.25">
      <c r="A794" t="str">
        <v>-</v>
      </c>
      <c r="B794" t="e">
        <v>#N/A</v>
      </c>
      <c r="C794" t="e">
        <f t="shared" si="12"/>
        <v>#N/A</v>
      </c>
      <c r="E794" s="32"/>
    </row>
    <row r="795" spans="1:5" x14ac:dyDescent="0.25">
      <c r="A795" t="str">
        <v>-</v>
      </c>
      <c r="B795" t="e">
        <v>#N/A</v>
      </c>
      <c r="C795" t="e">
        <f t="shared" si="12"/>
        <v>#N/A</v>
      </c>
      <c r="E795" s="32"/>
    </row>
    <row r="796" spans="1:5" x14ac:dyDescent="0.25">
      <c r="A796" t="str">
        <v>-</v>
      </c>
      <c r="B796" t="e">
        <v>#N/A</v>
      </c>
      <c r="C796" t="e">
        <f t="shared" si="12"/>
        <v>#N/A</v>
      </c>
      <c r="E796" s="32"/>
    </row>
    <row r="797" spans="1:5" x14ac:dyDescent="0.25">
      <c r="A797" t="str">
        <v>-</v>
      </c>
      <c r="B797" t="e">
        <v>#N/A</v>
      </c>
      <c r="C797" t="e">
        <f t="shared" si="12"/>
        <v>#N/A</v>
      </c>
      <c r="E797" s="32"/>
    </row>
    <row r="798" spans="1:5" x14ac:dyDescent="0.25">
      <c r="A798" t="str">
        <v>-</v>
      </c>
      <c r="B798" t="e">
        <v>#N/A</v>
      </c>
      <c r="C798" t="e">
        <f t="shared" si="12"/>
        <v>#N/A</v>
      </c>
      <c r="E798" s="32"/>
    </row>
    <row r="799" spans="1:5" x14ac:dyDescent="0.25">
      <c r="A799" t="str">
        <v>-</v>
      </c>
      <c r="B799" t="e">
        <v>#N/A</v>
      </c>
      <c r="C799" t="e">
        <f t="shared" si="12"/>
        <v>#N/A</v>
      </c>
      <c r="E799" s="32"/>
    </row>
    <row r="800" spans="1:5" x14ac:dyDescent="0.25">
      <c r="A800" t="str">
        <v>-</v>
      </c>
      <c r="B800" t="e">
        <v>#N/A</v>
      </c>
      <c r="C800" t="e">
        <f t="shared" si="12"/>
        <v>#N/A</v>
      </c>
      <c r="E800" s="32"/>
    </row>
    <row r="801" spans="1:5" x14ac:dyDescent="0.25">
      <c r="A801" t="str">
        <v>-</v>
      </c>
      <c r="B801" t="e">
        <v>#N/A</v>
      </c>
      <c r="C801" t="e">
        <f t="shared" si="12"/>
        <v>#N/A</v>
      </c>
      <c r="E801" s="32"/>
    </row>
    <row r="802" spans="1:5" x14ac:dyDescent="0.25">
      <c r="A802" t="str">
        <v>-</v>
      </c>
      <c r="B802" t="e">
        <v>#N/A</v>
      </c>
      <c r="C802" t="e">
        <f t="shared" si="12"/>
        <v>#N/A</v>
      </c>
      <c r="E802" s="32"/>
    </row>
    <row r="803" spans="1:5" x14ac:dyDescent="0.25">
      <c r="A803" t="str">
        <v>-</v>
      </c>
      <c r="B803" t="e">
        <v>#N/A</v>
      </c>
      <c r="C803" t="e">
        <f t="shared" si="12"/>
        <v>#N/A</v>
      </c>
      <c r="E803" s="32"/>
    </row>
    <row r="804" spans="1:5" x14ac:dyDescent="0.25">
      <c r="A804" t="str">
        <v>-</v>
      </c>
      <c r="B804" t="e">
        <v>#N/A</v>
      </c>
      <c r="C804" t="e">
        <f t="shared" si="12"/>
        <v>#N/A</v>
      </c>
      <c r="E804" s="32"/>
    </row>
    <row r="805" spans="1:5" x14ac:dyDescent="0.25">
      <c r="A805" t="str">
        <v>-</v>
      </c>
      <c r="B805" t="e">
        <v>#N/A</v>
      </c>
      <c r="C805" t="e">
        <f t="shared" si="12"/>
        <v>#N/A</v>
      </c>
      <c r="E805" s="32"/>
    </row>
    <row r="806" spans="1:5" x14ac:dyDescent="0.25">
      <c r="A806" t="str">
        <v>-</v>
      </c>
      <c r="B806" t="e">
        <v>#N/A</v>
      </c>
      <c r="C806" t="e">
        <f t="shared" si="12"/>
        <v>#N/A</v>
      </c>
      <c r="E806" s="32"/>
    </row>
    <row r="807" spans="1:5" x14ac:dyDescent="0.25">
      <c r="A807" t="str">
        <v>-</v>
      </c>
      <c r="B807" t="e">
        <v>#N/A</v>
      </c>
      <c r="C807" t="e">
        <f t="shared" si="12"/>
        <v>#N/A</v>
      </c>
      <c r="E807" s="32"/>
    </row>
    <row r="808" spans="1:5" x14ac:dyDescent="0.25">
      <c r="A808" t="str">
        <v>-</v>
      </c>
      <c r="B808" t="e">
        <v>#N/A</v>
      </c>
      <c r="C808" t="e">
        <f t="shared" si="12"/>
        <v>#N/A</v>
      </c>
      <c r="E808" s="32"/>
    </row>
    <row r="809" spans="1:5" x14ac:dyDescent="0.25">
      <c r="A809" t="str">
        <v>-</v>
      </c>
      <c r="B809" t="e">
        <v>#N/A</v>
      </c>
      <c r="C809" t="e">
        <f t="shared" si="12"/>
        <v>#N/A</v>
      </c>
      <c r="E809" s="32"/>
    </row>
    <row r="810" spans="1:5" x14ac:dyDescent="0.25">
      <c r="A810" t="str">
        <v>-</v>
      </c>
      <c r="B810" t="e">
        <v>#N/A</v>
      </c>
      <c r="C810" t="e">
        <f t="shared" si="12"/>
        <v>#N/A</v>
      </c>
      <c r="E810" s="32"/>
    </row>
    <row r="811" spans="1:5" x14ac:dyDescent="0.25">
      <c r="A811" t="str">
        <v>-</v>
      </c>
      <c r="B811" t="e">
        <v>#N/A</v>
      </c>
      <c r="C811" t="e">
        <f t="shared" si="12"/>
        <v>#N/A</v>
      </c>
      <c r="E811" s="32"/>
    </row>
    <row r="812" spans="1:5" x14ac:dyDescent="0.25">
      <c r="A812" t="str">
        <v>-</v>
      </c>
      <c r="B812" t="e">
        <v>#N/A</v>
      </c>
      <c r="C812" t="e">
        <f t="shared" si="12"/>
        <v>#N/A</v>
      </c>
      <c r="E812" s="32"/>
    </row>
    <row r="813" spans="1:5" x14ac:dyDescent="0.25">
      <c r="A813" t="str">
        <v>-</v>
      </c>
      <c r="B813" t="e">
        <v>#N/A</v>
      </c>
      <c r="C813" t="e">
        <f t="shared" si="12"/>
        <v>#N/A</v>
      </c>
      <c r="E813" s="32"/>
    </row>
    <row r="814" spans="1:5" x14ac:dyDescent="0.25">
      <c r="A814" t="str">
        <v>-</v>
      </c>
      <c r="B814" t="e">
        <v>#N/A</v>
      </c>
      <c r="C814" t="e">
        <f t="shared" si="12"/>
        <v>#N/A</v>
      </c>
      <c r="E814" s="32"/>
    </row>
    <row r="815" spans="1:5" x14ac:dyDescent="0.25">
      <c r="A815" t="str">
        <v>-</v>
      </c>
      <c r="B815" t="e">
        <v>#N/A</v>
      </c>
      <c r="C815" t="e">
        <f t="shared" si="12"/>
        <v>#N/A</v>
      </c>
      <c r="E815" s="32"/>
    </row>
    <row r="816" spans="1:5" x14ac:dyDescent="0.25">
      <c r="A816" t="str">
        <v>-</v>
      </c>
      <c r="B816" t="e">
        <v>#N/A</v>
      </c>
      <c r="C816" t="e">
        <f t="shared" si="12"/>
        <v>#N/A</v>
      </c>
      <c r="E816" s="32"/>
    </row>
    <row r="817" spans="1:5" x14ac:dyDescent="0.25">
      <c r="A817" t="str">
        <v>-</v>
      </c>
      <c r="B817" t="e">
        <v>#N/A</v>
      </c>
      <c r="C817" t="e">
        <f t="shared" si="12"/>
        <v>#N/A</v>
      </c>
      <c r="E817" s="32"/>
    </row>
    <row r="818" spans="1:5" x14ac:dyDescent="0.25">
      <c r="A818" t="str">
        <v>-</v>
      </c>
      <c r="B818" t="e">
        <v>#N/A</v>
      </c>
      <c r="C818" t="e">
        <f t="shared" si="12"/>
        <v>#N/A</v>
      </c>
      <c r="E818" s="32"/>
    </row>
    <row r="819" spans="1:5" x14ac:dyDescent="0.25">
      <c r="A819" t="str">
        <v>-</v>
      </c>
      <c r="B819" t="e">
        <v>#N/A</v>
      </c>
      <c r="C819" t="e">
        <f t="shared" si="12"/>
        <v>#N/A</v>
      </c>
      <c r="E819" s="32"/>
    </row>
    <row r="820" spans="1:5" x14ac:dyDescent="0.25">
      <c r="A820" t="str">
        <v>-</v>
      </c>
      <c r="B820" t="e">
        <v>#N/A</v>
      </c>
      <c r="C820" t="e">
        <f t="shared" si="12"/>
        <v>#N/A</v>
      </c>
      <c r="E820" s="32"/>
    </row>
    <row r="821" spans="1:5" x14ac:dyDescent="0.25">
      <c r="A821" t="str">
        <v>-</v>
      </c>
      <c r="B821" t="e">
        <v>#N/A</v>
      </c>
      <c r="C821" t="e">
        <f t="shared" si="12"/>
        <v>#N/A</v>
      </c>
      <c r="E821" s="32"/>
    </row>
    <row r="822" spans="1:5" x14ac:dyDescent="0.25">
      <c r="A822" t="str">
        <v>-</v>
      </c>
      <c r="B822" t="e">
        <v>#N/A</v>
      </c>
      <c r="C822" t="e">
        <f t="shared" si="12"/>
        <v>#N/A</v>
      </c>
      <c r="E822" s="32"/>
    </row>
    <row r="823" spans="1:5" x14ac:dyDescent="0.25">
      <c r="A823" t="str">
        <v>-</v>
      </c>
      <c r="B823" t="e">
        <v>#N/A</v>
      </c>
      <c r="C823" t="e">
        <f t="shared" si="12"/>
        <v>#N/A</v>
      </c>
      <c r="E823" s="32"/>
    </row>
    <row r="824" spans="1:5" x14ac:dyDescent="0.25">
      <c r="A824" t="str">
        <v>-</v>
      </c>
      <c r="B824" t="e">
        <v>#N/A</v>
      </c>
      <c r="C824" t="e">
        <f t="shared" si="12"/>
        <v>#N/A</v>
      </c>
      <c r="E824" s="32"/>
    </row>
    <row r="825" spans="1:5" x14ac:dyDescent="0.25">
      <c r="A825" t="str">
        <v>-</v>
      </c>
      <c r="B825" t="e">
        <v>#N/A</v>
      </c>
      <c r="C825" t="e">
        <f t="shared" si="12"/>
        <v>#N/A</v>
      </c>
      <c r="E825" s="32"/>
    </row>
    <row r="826" spans="1:5" x14ac:dyDescent="0.25">
      <c r="A826" t="str">
        <v>-</v>
      </c>
      <c r="B826" t="e">
        <v>#N/A</v>
      </c>
      <c r="C826" t="e">
        <f t="shared" si="12"/>
        <v>#N/A</v>
      </c>
      <c r="E826" s="32"/>
    </row>
    <row r="827" spans="1:5" x14ac:dyDescent="0.25">
      <c r="A827" t="str">
        <v>-</v>
      </c>
      <c r="B827" t="e">
        <v>#N/A</v>
      </c>
      <c r="C827" t="e">
        <f t="shared" si="12"/>
        <v>#N/A</v>
      </c>
      <c r="E827" s="32"/>
    </row>
    <row r="828" spans="1:5" x14ac:dyDescent="0.25">
      <c r="A828" t="str">
        <v>-</v>
      </c>
      <c r="B828" t="e">
        <v>#N/A</v>
      </c>
      <c r="C828" t="e">
        <f t="shared" si="12"/>
        <v>#N/A</v>
      </c>
      <c r="E828" s="32"/>
    </row>
    <row r="829" spans="1:5" x14ac:dyDescent="0.25">
      <c r="A829" t="str">
        <v>-</v>
      </c>
      <c r="B829" t="e">
        <v>#N/A</v>
      </c>
      <c r="C829" t="e">
        <f t="shared" si="12"/>
        <v>#N/A</v>
      </c>
      <c r="E829" s="32"/>
    </row>
    <row r="830" spans="1:5" x14ac:dyDescent="0.25">
      <c r="A830" t="str">
        <v>-</v>
      </c>
      <c r="B830" t="e">
        <v>#N/A</v>
      </c>
      <c r="C830" t="e">
        <f t="shared" si="12"/>
        <v>#N/A</v>
      </c>
      <c r="E830" s="32"/>
    </row>
    <row r="831" spans="1:5" x14ac:dyDescent="0.25">
      <c r="A831" t="str">
        <v>-</v>
      </c>
      <c r="B831" t="e">
        <v>#N/A</v>
      </c>
      <c r="C831" t="e">
        <f t="shared" si="12"/>
        <v>#N/A</v>
      </c>
      <c r="E831" s="32"/>
    </row>
    <row r="832" spans="1:5" x14ac:dyDescent="0.25">
      <c r="A832" t="str">
        <v>-</v>
      </c>
      <c r="B832" t="e">
        <v>#N/A</v>
      </c>
      <c r="C832" t="e">
        <f t="shared" si="12"/>
        <v>#N/A</v>
      </c>
      <c r="E832" s="32"/>
    </row>
    <row r="833" spans="1:5" x14ac:dyDescent="0.25">
      <c r="A833" t="str">
        <v>-</v>
      </c>
      <c r="B833" t="e">
        <v>#N/A</v>
      </c>
      <c r="C833" t="e">
        <f t="shared" si="12"/>
        <v>#N/A</v>
      </c>
      <c r="E833" s="32"/>
    </row>
    <row r="834" spans="1:5" x14ac:dyDescent="0.25">
      <c r="A834" t="str">
        <v>-</v>
      </c>
      <c r="B834" t="e">
        <v>#N/A</v>
      </c>
      <c r="C834" t="e">
        <f t="shared" si="12"/>
        <v>#N/A</v>
      </c>
      <c r="E834" s="32"/>
    </row>
    <row r="835" spans="1:5" x14ac:dyDescent="0.25">
      <c r="A835" t="str">
        <v>-</v>
      </c>
      <c r="B835" t="e">
        <v>#N/A</v>
      </c>
      <c r="C835" t="e">
        <f t="shared" ref="C835:C898" si="13">B835^2</f>
        <v>#N/A</v>
      </c>
      <c r="E835" s="32"/>
    </row>
    <row r="836" spans="1:5" x14ac:dyDescent="0.25">
      <c r="A836" t="str">
        <v>-</v>
      </c>
      <c r="B836" t="e">
        <v>#N/A</v>
      </c>
      <c r="C836" t="e">
        <f t="shared" si="13"/>
        <v>#N/A</v>
      </c>
      <c r="E836" s="32"/>
    </row>
    <row r="837" spans="1:5" x14ac:dyDescent="0.25">
      <c r="A837" t="str">
        <v>-</v>
      </c>
      <c r="B837" t="e">
        <v>#N/A</v>
      </c>
      <c r="C837" t="e">
        <f t="shared" si="13"/>
        <v>#N/A</v>
      </c>
      <c r="E837" s="32"/>
    </row>
    <row r="838" spans="1:5" x14ac:dyDescent="0.25">
      <c r="A838" t="str">
        <v>-</v>
      </c>
      <c r="B838" t="e">
        <v>#N/A</v>
      </c>
      <c r="C838" t="e">
        <f t="shared" si="13"/>
        <v>#N/A</v>
      </c>
      <c r="E838" s="32"/>
    </row>
    <row r="839" spans="1:5" x14ac:dyDescent="0.25">
      <c r="A839" t="str">
        <v>-</v>
      </c>
      <c r="B839" t="e">
        <v>#N/A</v>
      </c>
      <c r="C839" t="e">
        <f t="shared" si="13"/>
        <v>#N/A</v>
      </c>
      <c r="E839" s="32"/>
    </row>
    <row r="840" spans="1:5" x14ac:dyDescent="0.25">
      <c r="A840" t="str">
        <v>-</v>
      </c>
      <c r="B840" t="e">
        <v>#N/A</v>
      </c>
      <c r="C840" t="e">
        <f t="shared" si="13"/>
        <v>#N/A</v>
      </c>
      <c r="E840" s="32"/>
    </row>
    <row r="841" spans="1:5" x14ac:dyDescent="0.25">
      <c r="A841" t="str">
        <v>-</v>
      </c>
      <c r="B841" t="e">
        <v>#N/A</v>
      </c>
      <c r="C841" t="e">
        <f t="shared" si="13"/>
        <v>#N/A</v>
      </c>
      <c r="E841" s="32"/>
    </row>
    <row r="842" spans="1:5" x14ac:dyDescent="0.25">
      <c r="A842" t="str">
        <v>-</v>
      </c>
      <c r="B842" t="e">
        <v>#N/A</v>
      </c>
      <c r="C842" t="e">
        <f t="shared" si="13"/>
        <v>#N/A</v>
      </c>
      <c r="E842" s="32"/>
    </row>
    <row r="843" spans="1:5" x14ac:dyDescent="0.25">
      <c r="A843" t="str">
        <v>-</v>
      </c>
      <c r="B843" t="e">
        <v>#N/A</v>
      </c>
      <c r="C843" t="e">
        <f t="shared" si="13"/>
        <v>#N/A</v>
      </c>
      <c r="E843" s="32"/>
    </row>
    <row r="844" spans="1:5" x14ac:dyDescent="0.25">
      <c r="A844" t="str">
        <v>-</v>
      </c>
      <c r="B844" t="e">
        <v>#N/A</v>
      </c>
      <c r="C844" t="e">
        <f t="shared" si="13"/>
        <v>#N/A</v>
      </c>
      <c r="E844" s="32"/>
    </row>
    <row r="845" spans="1:5" x14ac:dyDescent="0.25">
      <c r="A845" t="str">
        <v>-</v>
      </c>
      <c r="B845" t="e">
        <v>#N/A</v>
      </c>
      <c r="C845" t="e">
        <f t="shared" si="13"/>
        <v>#N/A</v>
      </c>
      <c r="E845" s="32"/>
    </row>
    <row r="846" spans="1:5" x14ac:dyDescent="0.25">
      <c r="A846" t="str">
        <v>-</v>
      </c>
      <c r="B846" t="e">
        <v>#N/A</v>
      </c>
      <c r="C846" t="e">
        <f t="shared" si="13"/>
        <v>#N/A</v>
      </c>
      <c r="E846" s="32"/>
    </row>
    <row r="847" spans="1:5" x14ac:dyDescent="0.25">
      <c r="A847" t="str">
        <v>-</v>
      </c>
      <c r="B847" t="e">
        <v>#N/A</v>
      </c>
      <c r="C847" t="e">
        <f t="shared" si="13"/>
        <v>#N/A</v>
      </c>
      <c r="E847" s="32"/>
    </row>
    <row r="848" spans="1:5" x14ac:dyDescent="0.25">
      <c r="A848" t="str">
        <v>-</v>
      </c>
      <c r="B848" t="e">
        <v>#N/A</v>
      </c>
      <c r="C848" t="e">
        <f t="shared" si="13"/>
        <v>#N/A</v>
      </c>
      <c r="E848" s="32"/>
    </row>
    <row r="849" spans="1:5" x14ac:dyDescent="0.25">
      <c r="A849" t="str">
        <v>-</v>
      </c>
      <c r="B849" t="e">
        <v>#N/A</v>
      </c>
      <c r="C849" t="e">
        <f t="shared" si="13"/>
        <v>#N/A</v>
      </c>
      <c r="E849" s="32"/>
    </row>
    <row r="850" spans="1:5" x14ac:dyDescent="0.25">
      <c r="A850" t="str">
        <v>-</v>
      </c>
      <c r="B850" t="e">
        <v>#N/A</v>
      </c>
      <c r="C850" t="e">
        <f t="shared" si="13"/>
        <v>#N/A</v>
      </c>
      <c r="E850" s="32"/>
    </row>
    <row r="851" spans="1:5" x14ac:dyDescent="0.25">
      <c r="A851" t="str">
        <v>-</v>
      </c>
      <c r="B851" t="e">
        <v>#N/A</v>
      </c>
      <c r="C851" t="e">
        <f t="shared" si="13"/>
        <v>#N/A</v>
      </c>
      <c r="E851" s="32"/>
    </row>
    <row r="852" spans="1:5" x14ac:dyDescent="0.25">
      <c r="A852" t="str">
        <v>-</v>
      </c>
      <c r="B852" t="e">
        <v>#N/A</v>
      </c>
      <c r="C852" t="e">
        <f t="shared" si="13"/>
        <v>#N/A</v>
      </c>
      <c r="E852" s="32"/>
    </row>
    <row r="853" spans="1:5" x14ac:dyDescent="0.25">
      <c r="A853" t="str">
        <v>-</v>
      </c>
      <c r="B853" t="e">
        <v>#N/A</v>
      </c>
      <c r="C853" t="e">
        <f t="shared" si="13"/>
        <v>#N/A</v>
      </c>
      <c r="E853" s="32"/>
    </row>
    <row r="854" spans="1:5" x14ac:dyDescent="0.25">
      <c r="A854" t="str">
        <v>-</v>
      </c>
      <c r="B854" t="e">
        <v>#N/A</v>
      </c>
      <c r="C854" t="e">
        <f t="shared" si="13"/>
        <v>#N/A</v>
      </c>
      <c r="E854" s="32"/>
    </row>
    <row r="855" spans="1:5" x14ac:dyDescent="0.25">
      <c r="A855" t="str">
        <v>-</v>
      </c>
      <c r="B855" t="e">
        <v>#N/A</v>
      </c>
      <c r="C855" t="e">
        <f t="shared" si="13"/>
        <v>#N/A</v>
      </c>
      <c r="E855" s="32"/>
    </row>
    <row r="856" spans="1:5" x14ac:dyDescent="0.25">
      <c r="A856" t="str">
        <v>-</v>
      </c>
      <c r="B856" t="e">
        <v>#N/A</v>
      </c>
      <c r="C856" t="e">
        <f t="shared" si="13"/>
        <v>#N/A</v>
      </c>
      <c r="E856" s="32"/>
    </row>
    <row r="857" spans="1:5" x14ac:dyDescent="0.25">
      <c r="A857" t="str">
        <v>-</v>
      </c>
      <c r="B857" t="e">
        <v>#N/A</v>
      </c>
      <c r="C857" t="e">
        <f t="shared" si="13"/>
        <v>#N/A</v>
      </c>
      <c r="E857" s="32"/>
    </row>
    <row r="858" spans="1:5" x14ac:dyDescent="0.25">
      <c r="A858" t="str">
        <v>-</v>
      </c>
      <c r="B858" t="e">
        <v>#N/A</v>
      </c>
      <c r="C858" t="e">
        <f t="shared" si="13"/>
        <v>#N/A</v>
      </c>
      <c r="E858" s="32"/>
    </row>
    <row r="859" spans="1:5" x14ac:dyDescent="0.25">
      <c r="A859" t="str">
        <v>-</v>
      </c>
      <c r="B859" t="e">
        <v>#N/A</v>
      </c>
      <c r="C859" t="e">
        <f t="shared" si="13"/>
        <v>#N/A</v>
      </c>
      <c r="E859" s="32"/>
    </row>
    <row r="860" spans="1:5" x14ac:dyDescent="0.25">
      <c r="A860" t="str">
        <v>-</v>
      </c>
      <c r="B860" t="e">
        <v>#N/A</v>
      </c>
      <c r="C860" t="e">
        <f t="shared" si="13"/>
        <v>#N/A</v>
      </c>
      <c r="E860" s="32"/>
    </row>
    <row r="861" spans="1:5" x14ac:dyDescent="0.25">
      <c r="A861" t="str">
        <v>-</v>
      </c>
      <c r="B861" t="e">
        <v>#N/A</v>
      </c>
      <c r="C861" t="e">
        <f t="shared" si="13"/>
        <v>#N/A</v>
      </c>
      <c r="E861" s="32"/>
    </row>
    <row r="862" spans="1:5" x14ac:dyDescent="0.25">
      <c r="A862" t="str">
        <v>-</v>
      </c>
      <c r="B862" t="e">
        <v>#N/A</v>
      </c>
      <c r="C862" t="e">
        <f t="shared" si="13"/>
        <v>#N/A</v>
      </c>
      <c r="E862" s="32"/>
    </row>
    <row r="863" spans="1:5" x14ac:dyDescent="0.25">
      <c r="A863" t="str">
        <v>-</v>
      </c>
      <c r="B863" t="e">
        <v>#N/A</v>
      </c>
      <c r="C863" t="e">
        <f t="shared" si="13"/>
        <v>#N/A</v>
      </c>
      <c r="E863" s="32"/>
    </row>
    <row r="864" spans="1:5" x14ac:dyDescent="0.25">
      <c r="A864" t="str">
        <v>-</v>
      </c>
      <c r="B864" t="e">
        <v>#N/A</v>
      </c>
      <c r="C864" t="e">
        <f t="shared" si="13"/>
        <v>#N/A</v>
      </c>
      <c r="E864" s="32"/>
    </row>
    <row r="865" spans="1:5" x14ac:dyDescent="0.25">
      <c r="A865" t="str">
        <v>-</v>
      </c>
      <c r="B865" t="e">
        <v>#N/A</v>
      </c>
      <c r="C865" t="e">
        <f t="shared" si="13"/>
        <v>#N/A</v>
      </c>
      <c r="E865" s="32"/>
    </row>
    <row r="866" spans="1:5" x14ac:dyDescent="0.25">
      <c r="A866" t="str">
        <v>-</v>
      </c>
      <c r="B866" t="e">
        <v>#N/A</v>
      </c>
      <c r="C866" t="e">
        <f t="shared" si="13"/>
        <v>#N/A</v>
      </c>
      <c r="E866" s="32"/>
    </row>
    <row r="867" spans="1:5" x14ac:dyDescent="0.25">
      <c r="A867" t="str">
        <v>-</v>
      </c>
      <c r="B867" t="e">
        <v>#N/A</v>
      </c>
      <c r="C867" t="e">
        <f t="shared" si="13"/>
        <v>#N/A</v>
      </c>
      <c r="E867" s="32"/>
    </row>
    <row r="868" spans="1:5" x14ac:dyDescent="0.25">
      <c r="A868" t="str">
        <v>-</v>
      </c>
      <c r="B868" t="e">
        <v>#N/A</v>
      </c>
      <c r="C868" t="e">
        <f t="shared" si="13"/>
        <v>#N/A</v>
      </c>
      <c r="E868" s="32"/>
    </row>
    <row r="869" spans="1:5" x14ac:dyDescent="0.25">
      <c r="A869" t="str">
        <v>-</v>
      </c>
      <c r="B869" t="e">
        <v>#N/A</v>
      </c>
      <c r="C869" t="e">
        <f t="shared" si="13"/>
        <v>#N/A</v>
      </c>
      <c r="E869" s="32"/>
    </row>
    <row r="870" spans="1:5" x14ac:dyDescent="0.25">
      <c r="A870" t="str">
        <v>-</v>
      </c>
      <c r="B870" t="e">
        <v>#N/A</v>
      </c>
      <c r="C870" t="e">
        <f t="shared" si="13"/>
        <v>#N/A</v>
      </c>
      <c r="E870" s="32"/>
    </row>
    <row r="871" spans="1:5" x14ac:dyDescent="0.25">
      <c r="A871" t="str">
        <v>-</v>
      </c>
      <c r="B871" t="e">
        <v>#N/A</v>
      </c>
      <c r="C871" t="e">
        <f t="shared" si="13"/>
        <v>#N/A</v>
      </c>
      <c r="E871" s="32"/>
    </row>
    <row r="872" spans="1:5" x14ac:dyDescent="0.25">
      <c r="A872" t="str">
        <v>-</v>
      </c>
      <c r="B872" t="e">
        <v>#N/A</v>
      </c>
      <c r="C872" t="e">
        <f t="shared" si="13"/>
        <v>#N/A</v>
      </c>
      <c r="E872" s="32"/>
    </row>
    <row r="873" spans="1:5" x14ac:dyDescent="0.25">
      <c r="A873" t="str">
        <v>-</v>
      </c>
      <c r="B873" t="e">
        <v>#N/A</v>
      </c>
      <c r="C873" t="e">
        <f t="shared" si="13"/>
        <v>#N/A</v>
      </c>
      <c r="E873" s="32"/>
    </row>
    <row r="874" spans="1:5" x14ac:dyDescent="0.25">
      <c r="A874" t="str">
        <v>-</v>
      </c>
      <c r="B874" t="e">
        <v>#N/A</v>
      </c>
      <c r="C874" t="e">
        <f t="shared" si="13"/>
        <v>#N/A</v>
      </c>
      <c r="E874" s="32"/>
    </row>
    <row r="875" spans="1:5" x14ac:dyDescent="0.25">
      <c r="A875" t="str">
        <v>-</v>
      </c>
      <c r="B875" t="e">
        <v>#N/A</v>
      </c>
      <c r="C875" t="e">
        <f t="shared" si="13"/>
        <v>#N/A</v>
      </c>
      <c r="E875" s="32"/>
    </row>
    <row r="876" spans="1:5" x14ac:dyDescent="0.25">
      <c r="A876" t="str">
        <v>-</v>
      </c>
      <c r="B876" t="e">
        <v>#N/A</v>
      </c>
      <c r="C876" t="e">
        <f t="shared" si="13"/>
        <v>#N/A</v>
      </c>
      <c r="E876" s="32"/>
    </row>
    <row r="877" spans="1:5" x14ac:dyDescent="0.25">
      <c r="A877" t="str">
        <v>-</v>
      </c>
      <c r="B877" t="e">
        <v>#N/A</v>
      </c>
      <c r="C877" t="e">
        <f t="shared" si="13"/>
        <v>#N/A</v>
      </c>
      <c r="E877" s="32"/>
    </row>
    <row r="878" spans="1:5" x14ac:dyDescent="0.25">
      <c r="A878" t="str">
        <v>-</v>
      </c>
      <c r="B878" t="e">
        <v>#N/A</v>
      </c>
      <c r="C878" t="e">
        <f t="shared" si="13"/>
        <v>#N/A</v>
      </c>
      <c r="E878" s="32"/>
    </row>
    <row r="879" spans="1:5" x14ac:dyDescent="0.25">
      <c r="A879" t="str">
        <v>-</v>
      </c>
      <c r="B879" t="e">
        <v>#N/A</v>
      </c>
      <c r="C879" t="e">
        <f t="shared" si="13"/>
        <v>#N/A</v>
      </c>
      <c r="E879" s="32"/>
    </row>
    <row r="880" spans="1:5" x14ac:dyDescent="0.25">
      <c r="A880" t="str">
        <v>-</v>
      </c>
      <c r="B880" t="e">
        <v>#N/A</v>
      </c>
      <c r="C880" t="e">
        <f t="shared" si="13"/>
        <v>#N/A</v>
      </c>
      <c r="E880" s="32"/>
    </row>
    <row r="881" spans="1:5" x14ac:dyDescent="0.25">
      <c r="A881" t="str">
        <v>-</v>
      </c>
      <c r="B881" t="e">
        <v>#N/A</v>
      </c>
      <c r="C881" t="e">
        <f t="shared" si="13"/>
        <v>#N/A</v>
      </c>
      <c r="E881" s="32"/>
    </row>
    <row r="882" spans="1:5" x14ac:dyDescent="0.25">
      <c r="A882" t="str">
        <v>-</v>
      </c>
      <c r="B882" t="e">
        <v>#N/A</v>
      </c>
      <c r="C882" t="e">
        <f t="shared" si="13"/>
        <v>#N/A</v>
      </c>
      <c r="E882" s="32"/>
    </row>
    <row r="883" spans="1:5" x14ac:dyDescent="0.25">
      <c r="A883" t="str">
        <v>-</v>
      </c>
      <c r="B883" t="e">
        <v>#N/A</v>
      </c>
      <c r="C883" t="e">
        <f t="shared" si="13"/>
        <v>#N/A</v>
      </c>
      <c r="E883" s="32"/>
    </row>
    <row r="884" spans="1:5" x14ac:dyDescent="0.25">
      <c r="A884" t="str">
        <v>-</v>
      </c>
      <c r="B884" t="e">
        <v>#N/A</v>
      </c>
      <c r="C884" t="e">
        <f t="shared" si="13"/>
        <v>#N/A</v>
      </c>
      <c r="E884" s="32"/>
    </row>
    <row r="885" spans="1:5" x14ac:dyDescent="0.25">
      <c r="A885" t="str">
        <v>-</v>
      </c>
      <c r="B885" t="e">
        <v>#N/A</v>
      </c>
      <c r="C885" t="e">
        <f t="shared" si="13"/>
        <v>#N/A</v>
      </c>
      <c r="E885" s="32"/>
    </row>
    <row r="886" spans="1:5" x14ac:dyDescent="0.25">
      <c r="A886" t="str">
        <v>-</v>
      </c>
      <c r="B886" t="e">
        <v>#N/A</v>
      </c>
      <c r="C886" t="e">
        <f t="shared" si="13"/>
        <v>#N/A</v>
      </c>
      <c r="E886" s="32"/>
    </row>
    <row r="887" spans="1:5" x14ac:dyDescent="0.25">
      <c r="A887" t="str">
        <v>-</v>
      </c>
      <c r="B887" t="e">
        <v>#N/A</v>
      </c>
      <c r="C887" t="e">
        <f t="shared" si="13"/>
        <v>#N/A</v>
      </c>
      <c r="E887" s="32"/>
    </row>
    <row r="888" spans="1:5" x14ac:dyDescent="0.25">
      <c r="A888" t="str">
        <v>-</v>
      </c>
      <c r="B888" t="e">
        <v>#N/A</v>
      </c>
      <c r="C888" t="e">
        <f t="shared" si="13"/>
        <v>#N/A</v>
      </c>
      <c r="E888" s="32"/>
    </row>
    <row r="889" spans="1:5" x14ac:dyDescent="0.25">
      <c r="A889" t="str">
        <v>-</v>
      </c>
      <c r="B889" t="e">
        <v>#N/A</v>
      </c>
      <c r="C889" t="e">
        <f t="shared" si="13"/>
        <v>#N/A</v>
      </c>
      <c r="E889" s="32"/>
    </row>
    <row r="890" spans="1:5" x14ac:dyDescent="0.25">
      <c r="A890" t="str">
        <v>-</v>
      </c>
      <c r="B890" t="e">
        <v>#N/A</v>
      </c>
      <c r="C890" t="e">
        <f t="shared" si="13"/>
        <v>#N/A</v>
      </c>
      <c r="E890" s="32"/>
    </row>
    <row r="891" spans="1:5" x14ac:dyDescent="0.25">
      <c r="A891" t="str">
        <v>-</v>
      </c>
      <c r="B891" t="e">
        <v>#N/A</v>
      </c>
      <c r="C891" t="e">
        <f t="shared" si="13"/>
        <v>#N/A</v>
      </c>
      <c r="E891" s="32"/>
    </row>
    <row r="892" spans="1:5" x14ac:dyDescent="0.25">
      <c r="A892" t="str">
        <v>-</v>
      </c>
      <c r="B892" t="e">
        <v>#N/A</v>
      </c>
      <c r="C892" t="e">
        <f t="shared" si="13"/>
        <v>#N/A</v>
      </c>
      <c r="E892" s="32"/>
    </row>
    <row r="893" spans="1:5" x14ac:dyDescent="0.25">
      <c r="A893" t="str">
        <v>-</v>
      </c>
      <c r="B893" t="e">
        <v>#N/A</v>
      </c>
      <c r="C893" t="e">
        <f t="shared" si="13"/>
        <v>#N/A</v>
      </c>
      <c r="E893" s="32"/>
    </row>
    <row r="894" spans="1:5" x14ac:dyDescent="0.25">
      <c r="A894" t="str">
        <v>-</v>
      </c>
      <c r="B894" t="e">
        <v>#N/A</v>
      </c>
      <c r="C894" t="e">
        <f t="shared" si="13"/>
        <v>#N/A</v>
      </c>
      <c r="E894" s="32"/>
    </row>
    <row r="895" spans="1:5" x14ac:dyDescent="0.25">
      <c r="A895" t="str">
        <v>-</v>
      </c>
      <c r="B895" t="e">
        <v>#N/A</v>
      </c>
      <c r="C895" t="e">
        <f t="shared" si="13"/>
        <v>#N/A</v>
      </c>
      <c r="E895" s="32"/>
    </row>
    <row r="896" spans="1:5" x14ac:dyDescent="0.25">
      <c r="A896" t="str">
        <v>-</v>
      </c>
      <c r="B896" t="e">
        <v>#N/A</v>
      </c>
      <c r="C896" t="e">
        <f t="shared" si="13"/>
        <v>#N/A</v>
      </c>
      <c r="E896" s="32"/>
    </row>
    <row r="897" spans="1:5" x14ac:dyDescent="0.25">
      <c r="A897" t="str">
        <v>-</v>
      </c>
      <c r="B897" t="e">
        <v>#N/A</v>
      </c>
      <c r="C897" t="e">
        <f t="shared" si="13"/>
        <v>#N/A</v>
      </c>
      <c r="E897" s="32"/>
    </row>
    <row r="898" spans="1:5" x14ac:dyDescent="0.25">
      <c r="A898" t="str">
        <v>-</v>
      </c>
      <c r="B898" t="e">
        <v>#N/A</v>
      </c>
      <c r="C898" t="e">
        <f t="shared" si="13"/>
        <v>#N/A</v>
      </c>
      <c r="E898" s="32"/>
    </row>
    <row r="899" spans="1:5" x14ac:dyDescent="0.25">
      <c r="A899" t="str">
        <v>-</v>
      </c>
      <c r="B899" t="e">
        <v>#N/A</v>
      </c>
      <c r="C899" t="e">
        <f t="shared" ref="C899:C962" si="14">B899^2</f>
        <v>#N/A</v>
      </c>
      <c r="E899" s="32"/>
    </row>
    <row r="900" spans="1:5" x14ac:dyDescent="0.25">
      <c r="A900" t="str">
        <v>-</v>
      </c>
      <c r="B900" t="e">
        <v>#N/A</v>
      </c>
      <c r="C900" t="e">
        <f t="shared" si="14"/>
        <v>#N/A</v>
      </c>
      <c r="E900" s="32"/>
    </row>
    <row r="901" spans="1:5" x14ac:dyDescent="0.25">
      <c r="A901" t="str">
        <v>-</v>
      </c>
      <c r="B901" t="e">
        <v>#N/A</v>
      </c>
      <c r="C901" t="e">
        <f t="shared" si="14"/>
        <v>#N/A</v>
      </c>
      <c r="E901" s="32"/>
    </row>
    <row r="902" spans="1:5" x14ac:dyDescent="0.25">
      <c r="A902" t="str">
        <v>-</v>
      </c>
      <c r="B902" t="e">
        <v>#N/A</v>
      </c>
      <c r="C902" t="e">
        <f t="shared" si="14"/>
        <v>#N/A</v>
      </c>
      <c r="E902" s="32"/>
    </row>
    <row r="903" spans="1:5" x14ac:dyDescent="0.25">
      <c r="A903" t="str">
        <v>-</v>
      </c>
      <c r="B903" t="e">
        <v>#N/A</v>
      </c>
      <c r="C903" t="e">
        <f t="shared" si="14"/>
        <v>#N/A</v>
      </c>
      <c r="E903" s="32"/>
    </row>
    <row r="904" spans="1:5" x14ac:dyDescent="0.25">
      <c r="A904" t="str">
        <v>-</v>
      </c>
      <c r="B904" t="e">
        <v>#N/A</v>
      </c>
      <c r="C904" t="e">
        <f t="shared" si="14"/>
        <v>#N/A</v>
      </c>
      <c r="E904" s="32"/>
    </row>
    <row r="905" spans="1:5" x14ac:dyDescent="0.25">
      <c r="A905" t="str">
        <v>-</v>
      </c>
      <c r="B905" t="e">
        <v>#N/A</v>
      </c>
      <c r="C905" t="e">
        <f t="shared" si="14"/>
        <v>#N/A</v>
      </c>
      <c r="E905" s="32"/>
    </row>
    <row r="906" spans="1:5" x14ac:dyDescent="0.25">
      <c r="A906" t="str">
        <v>-</v>
      </c>
      <c r="B906" t="e">
        <v>#N/A</v>
      </c>
      <c r="C906" t="e">
        <f t="shared" si="14"/>
        <v>#N/A</v>
      </c>
      <c r="E906" s="32"/>
    </row>
    <row r="907" spans="1:5" x14ac:dyDescent="0.25">
      <c r="A907" t="str">
        <v>-</v>
      </c>
      <c r="B907" t="e">
        <v>#N/A</v>
      </c>
      <c r="C907" t="e">
        <f t="shared" si="14"/>
        <v>#N/A</v>
      </c>
      <c r="E907" s="32"/>
    </row>
    <row r="908" spans="1:5" x14ac:dyDescent="0.25">
      <c r="A908" t="str">
        <v>-</v>
      </c>
      <c r="B908" t="e">
        <v>#N/A</v>
      </c>
      <c r="C908" t="e">
        <f t="shared" si="14"/>
        <v>#N/A</v>
      </c>
      <c r="E908" s="32"/>
    </row>
    <row r="909" spans="1:5" x14ac:dyDescent="0.25">
      <c r="A909" t="str">
        <v>-</v>
      </c>
      <c r="B909" t="e">
        <v>#N/A</v>
      </c>
      <c r="C909" t="e">
        <f t="shared" si="14"/>
        <v>#N/A</v>
      </c>
      <c r="E909" s="32"/>
    </row>
    <row r="910" spans="1:5" x14ac:dyDescent="0.25">
      <c r="A910" t="str">
        <v>-</v>
      </c>
      <c r="B910" t="e">
        <v>#N/A</v>
      </c>
      <c r="C910" t="e">
        <f t="shared" si="14"/>
        <v>#N/A</v>
      </c>
      <c r="E910" s="32"/>
    </row>
    <row r="911" spans="1:5" x14ac:dyDescent="0.25">
      <c r="A911" t="str">
        <v>-</v>
      </c>
      <c r="B911" t="e">
        <v>#N/A</v>
      </c>
      <c r="C911" t="e">
        <f t="shared" si="14"/>
        <v>#N/A</v>
      </c>
      <c r="E911" s="32"/>
    </row>
    <row r="912" spans="1:5" x14ac:dyDescent="0.25">
      <c r="A912" t="str">
        <v>-</v>
      </c>
      <c r="B912" t="e">
        <v>#N/A</v>
      </c>
      <c r="C912" t="e">
        <f t="shared" si="14"/>
        <v>#N/A</v>
      </c>
      <c r="E912" s="32"/>
    </row>
    <row r="913" spans="1:5" x14ac:dyDescent="0.25">
      <c r="A913" t="str">
        <v>-</v>
      </c>
      <c r="B913" t="e">
        <v>#N/A</v>
      </c>
      <c r="C913" t="e">
        <f t="shared" si="14"/>
        <v>#N/A</v>
      </c>
      <c r="E913" s="32"/>
    </row>
    <row r="914" spans="1:5" x14ac:dyDescent="0.25">
      <c r="A914" t="str">
        <v>-</v>
      </c>
      <c r="B914" t="e">
        <v>#N/A</v>
      </c>
      <c r="C914" t="e">
        <f t="shared" si="14"/>
        <v>#N/A</v>
      </c>
      <c r="E914" s="32"/>
    </row>
    <row r="915" spans="1:5" x14ac:dyDescent="0.25">
      <c r="A915" t="str">
        <v>-</v>
      </c>
      <c r="B915" t="e">
        <v>#N/A</v>
      </c>
      <c r="C915" t="e">
        <f t="shared" si="14"/>
        <v>#N/A</v>
      </c>
      <c r="E915" s="32"/>
    </row>
    <row r="916" spans="1:5" x14ac:dyDescent="0.25">
      <c r="A916" t="str">
        <v>-</v>
      </c>
      <c r="B916" t="e">
        <v>#N/A</v>
      </c>
      <c r="C916" t="e">
        <f t="shared" si="14"/>
        <v>#N/A</v>
      </c>
      <c r="E916" s="32"/>
    </row>
    <row r="917" spans="1:5" x14ac:dyDescent="0.25">
      <c r="A917" t="str">
        <v>-</v>
      </c>
      <c r="B917" t="e">
        <v>#N/A</v>
      </c>
      <c r="C917" t="e">
        <f t="shared" si="14"/>
        <v>#N/A</v>
      </c>
      <c r="E917" s="32"/>
    </row>
    <row r="918" spans="1:5" x14ac:dyDescent="0.25">
      <c r="A918" t="str">
        <v>-</v>
      </c>
      <c r="B918" t="e">
        <v>#N/A</v>
      </c>
      <c r="C918" t="e">
        <f t="shared" si="14"/>
        <v>#N/A</v>
      </c>
      <c r="E918" s="32"/>
    </row>
    <row r="919" spans="1:5" x14ac:dyDescent="0.25">
      <c r="A919" t="str">
        <v>-</v>
      </c>
      <c r="B919" t="e">
        <v>#N/A</v>
      </c>
      <c r="C919" t="e">
        <f t="shared" si="14"/>
        <v>#N/A</v>
      </c>
      <c r="E919" s="32"/>
    </row>
    <row r="920" spans="1:5" x14ac:dyDescent="0.25">
      <c r="A920" t="str">
        <v>-</v>
      </c>
      <c r="B920" t="e">
        <v>#N/A</v>
      </c>
      <c r="C920" t="e">
        <f t="shared" si="14"/>
        <v>#N/A</v>
      </c>
      <c r="E920" s="32"/>
    </row>
    <row r="921" spans="1:5" x14ac:dyDescent="0.25">
      <c r="A921" t="str">
        <v>-</v>
      </c>
      <c r="B921" t="e">
        <v>#N/A</v>
      </c>
      <c r="C921" t="e">
        <f t="shared" si="14"/>
        <v>#N/A</v>
      </c>
      <c r="E921" s="32"/>
    </row>
    <row r="922" spans="1:5" x14ac:dyDescent="0.25">
      <c r="A922" t="str">
        <v>-</v>
      </c>
      <c r="B922" t="e">
        <v>#N/A</v>
      </c>
      <c r="C922" t="e">
        <f t="shared" si="14"/>
        <v>#N/A</v>
      </c>
      <c r="E922" s="32"/>
    </row>
    <row r="923" spans="1:5" x14ac:dyDescent="0.25">
      <c r="A923" t="str">
        <v>-</v>
      </c>
      <c r="B923" t="e">
        <v>#N/A</v>
      </c>
      <c r="C923" t="e">
        <f t="shared" si="14"/>
        <v>#N/A</v>
      </c>
      <c r="E923" s="32"/>
    </row>
    <row r="924" spans="1:5" x14ac:dyDescent="0.25">
      <c r="A924" t="str">
        <v>-</v>
      </c>
      <c r="B924" t="e">
        <v>#N/A</v>
      </c>
      <c r="C924" t="e">
        <f t="shared" si="14"/>
        <v>#N/A</v>
      </c>
      <c r="E924" s="32"/>
    </row>
    <row r="925" spans="1:5" x14ac:dyDescent="0.25">
      <c r="A925" t="str">
        <v>-</v>
      </c>
      <c r="B925" t="e">
        <v>#N/A</v>
      </c>
      <c r="C925" t="e">
        <f t="shared" si="14"/>
        <v>#N/A</v>
      </c>
      <c r="E925" s="32"/>
    </row>
    <row r="926" spans="1:5" x14ac:dyDescent="0.25">
      <c r="A926" t="str">
        <v>-</v>
      </c>
      <c r="B926" t="e">
        <v>#N/A</v>
      </c>
      <c r="C926" t="e">
        <f t="shared" si="14"/>
        <v>#N/A</v>
      </c>
      <c r="E926" s="32"/>
    </row>
    <row r="927" spans="1:5" x14ac:dyDescent="0.25">
      <c r="A927" t="str">
        <v>-</v>
      </c>
      <c r="B927" t="e">
        <v>#N/A</v>
      </c>
      <c r="C927" t="e">
        <f t="shared" si="14"/>
        <v>#N/A</v>
      </c>
      <c r="E927" s="32"/>
    </row>
    <row r="928" spans="1:5" x14ac:dyDescent="0.25">
      <c r="A928" t="str">
        <v>-</v>
      </c>
      <c r="B928" t="e">
        <v>#N/A</v>
      </c>
      <c r="C928" t="e">
        <f t="shared" si="14"/>
        <v>#N/A</v>
      </c>
      <c r="E928" s="32"/>
    </row>
    <row r="929" spans="1:5" x14ac:dyDescent="0.25">
      <c r="A929" t="str">
        <v>-</v>
      </c>
      <c r="B929" t="e">
        <v>#N/A</v>
      </c>
      <c r="C929" t="e">
        <f t="shared" si="14"/>
        <v>#N/A</v>
      </c>
      <c r="E929" s="32"/>
    </row>
    <row r="930" spans="1:5" x14ac:dyDescent="0.25">
      <c r="A930" t="str">
        <v>-</v>
      </c>
      <c r="B930" t="e">
        <v>#N/A</v>
      </c>
      <c r="C930" t="e">
        <f t="shared" si="14"/>
        <v>#N/A</v>
      </c>
      <c r="E930" s="32"/>
    </row>
    <row r="931" spans="1:5" x14ac:dyDescent="0.25">
      <c r="A931" t="str">
        <v>-</v>
      </c>
      <c r="B931" t="e">
        <v>#N/A</v>
      </c>
      <c r="C931" t="e">
        <f t="shared" si="14"/>
        <v>#N/A</v>
      </c>
      <c r="E931" s="32"/>
    </row>
    <row r="932" spans="1:5" x14ac:dyDescent="0.25">
      <c r="A932" t="str">
        <v>-</v>
      </c>
      <c r="B932" t="e">
        <v>#N/A</v>
      </c>
      <c r="C932" t="e">
        <f t="shared" si="14"/>
        <v>#N/A</v>
      </c>
      <c r="E932" s="32"/>
    </row>
    <row r="933" spans="1:5" x14ac:dyDescent="0.25">
      <c r="A933" t="str">
        <v>-</v>
      </c>
      <c r="B933" t="e">
        <v>#N/A</v>
      </c>
      <c r="C933" t="e">
        <f t="shared" si="14"/>
        <v>#N/A</v>
      </c>
      <c r="E933" s="32"/>
    </row>
    <row r="934" spans="1:5" x14ac:dyDescent="0.25">
      <c r="A934" t="str">
        <v>-</v>
      </c>
      <c r="B934" t="e">
        <v>#N/A</v>
      </c>
      <c r="C934" t="e">
        <f t="shared" si="14"/>
        <v>#N/A</v>
      </c>
      <c r="E934" s="32"/>
    </row>
    <row r="935" spans="1:5" x14ac:dyDescent="0.25">
      <c r="A935" t="str">
        <v>-</v>
      </c>
      <c r="B935" t="e">
        <v>#N/A</v>
      </c>
      <c r="C935" t="e">
        <f t="shared" si="14"/>
        <v>#N/A</v>
      </c>
      <c r="E935" s="32"/>
    </row>
    <row r="936" spans="1:5" x14ac:dyDescent="0.25">
      <c r="A936" t="str">
        <v>-</v>
      </c>
      <c r="B936" t="e">
        <v>#N/A</v>
      </c>
      <c r="C936" t="e">
        <f t="shared" si="14"/>
        <v>#N/A</v>
      </c>
      <c r="E936" s="32"/>
    </row>
    <row r="937" spans="1:5" x14ac:dyDescent="0.25">
      <c r="A937" t="str">
        <v>-</v>
      </c>
      <c r="B937" t="e">
        <v>#N/A</v>
      </c>
      <c r="C937" t="e">
        <f t="shared" si="14"/>
        <v>#N/A</v>
      </c>
      <c r="E937" s="32"/>
    </row>
    <row r="938" spans="1:5" x14ac:dyDescent="0.25">
      <c r="A938" t="str">
        <v>-</v>
      </c>
      <c r="B938" t="e">
        <v>#N/A</v>
      </c>
      <c r="C938" t="e">
        <f t="shared" si="14"/>
        <v>#N/A</v>
      </c>
      <c r="E938" s="32"/>
    </row>
    <row r="939" spans="1:5" x14ac:dyDescent="0.25">
      <c r="A939" t="str">
        <v>-</v>
      </c>
      <c r="B939" t="e">
        <v>#N/A</v>
      </c>
      <c r="C939" t="e">
        <f t="shared" si="14"/>
        <v>#N/A</v>
      </c>
      <c r="E939" s="32"/>
    </row>
    <row r="940" spans="1:5" x14ac:dyDescent="0.25">
      <c r="A940" t="str">
        <v>-</v>
      </c>
      <c r="B940" t="e">
        <v>#N/A</v>
      </c>
      <c r="C940" t="e">
        <f t="shared" si="14"/>
        <v>#N/A</v>
      </c>
      <c r="E940" s="32"/>
    </row>
    <row r="941" spans="1:5" x14ac:dyDescent="0.25">
      <c r="A941" t="str">
        <v>-</v>
      </c>
      <c r="B941" t="e">
        <v>#N/A</v>
      </c>
      <c r="C941" t="e">
        <f t="shared" si="14"/>
        <v>#N/A</v>
      </c>
      <c r="E941" s="32"/>
    </row>
    <row r="942" spans="1:5" x14ac:dyDescent="0.25">
      <c r="A942" t="str">
        <v>-</v>
      </c>
      <c r="B942" t="e">
        <v>#N/A</v>
      </c>
      <c r="C942" t="e">
        <f t="shared" si="14"/>
        <v>#N/A</v>
      </c>
      <c r="E942" s="32"/>
    </row>
    <row r="943" spans="1:5" x14ac:dyDescent="0.25">
      <c r="A943" t="str">
        <v>-</v>
      </c>
      <c r="B943" t="e">
        <v>#N/A</v>
      </c>
      <c r="C943" t="e">
        <f t="shared" si="14"/>
        <v>#N/A</v>
      </c>
      <c r="E943" s="32"/>
    </row>
    <row r="944" spans="1:5" x14ac:dyDescent="0.25">
      <c r="A944" t="str">
        <v>-</v>
      </c>
      <c r="B944" t="e">
        <v>#N/A</v>
      </c>
      <c r="C944" t="e">
        <f t="shared" si="14"/>
        <v>#N/A</v>
      </c>
      <c r="E944" s="32"/>
    </row>
    <row r="945" spans="1:5" x14ac:dyDescent="0.25">
      <c r="A945" t="str">
        <v>-</v>
      </c>
      <c r="B945" t="e">
        <v>#N/A</v>
      </c>
      <c r="C945" t="e">
        <f t="shared" si="14"/>
        <v>#N/A</v>
      </c>
      <c r="E945" s="32"/>
    </row>
    <row r="946" spans="1:5" x14ac:dyDescent="0.25">
      <c r="A946" t="str">
        <v>-</v>
      </c>
      <c r="B946" t="e">
        <v>#N/A</v>
      </c>
      <c r="C946" t="e">
        <f t="shared" si="14"/>
        <v>#N/A</v>
      </c>
      <c r="E946" s="32"/>
    </row>
    <row r="947" spans="1:5" x14ac:dyDescent="0.25">
      <c r="A947" t="str">
        <v>-</v>
      </c>
      <c r="B947" t="e">
        <v>#N/A</v>
      </c>
      <c r="C947" t="e">
        <f t="shared" si="14"/>
        <v>#N/A</v>
      </c>
      <c r="E947" s="32"/>
    </row>
    <row r="948" spans="1:5" x14ac:dyDescent="0.25">
      <c r="A948" t="str">
        <v>-</v>
      </c>
      <c r="B948" t="e">
        <v>#N/A</v>
      </c>
      <c r="C948" t="e">
        <f t="shared" si="14"/>
        <v>#N/A</v>
      </c>
      <c r="E948" s="32"/>
    </row>
    <row r="949" spans="1:5" x14ac:dyDescent="0.25">
      <c r="A949" t="str">
        <v>-</v>
      </c>
      <c r="B949" t="e">
        <v>#N/A</v>
      </c>
      <c r="C949" t="e">
        <f t="shared" si="14"/>
        <v>#N/A</v>
      </c>
      <c r="E949" s="32"/>
    </row>
    <row r="950" spans="1:5" x14ac:dyDescent="0.25">
      <c r="A950" t="str">
        <v>-</v>
      </c>
      <c r="B950" t="e">
        <v>#N/A</v>
      </c>
      <c r="C950" t="e">
        <f t="shared" si="14"/>
        <v>#N/A</v>
      </c>
      <c r="E950" s="32"/>
    </row>
    <row r="951" spans="1:5" x14ac:dyDescent="0.25">
      <c r="A951" t="str">
        <v>-</v>
      </c>
      <c r="B951" t="e">
        <v>#N/A</v>
      </c>
      <c r="C951" t="e">
        <f t="shared" si="14"/>
        <v>#N/A</v>
      </c>
      <c r="E951" s="32"/>
    </row>
    <row r="952" spans="1:5" x14ac:dyDescent="0.25">
      <c r="A952" t="str">
        <v>-</v>
      </c>
      <c r="B952" t="e">
        <v>#N/A</v>
      </c>
      <c r="C952" t="e">
        <f t="shared" si="14"/>
        <v>#N/A</v>
      </c>
      <c r="E952" s="32"/>
    </row>
    <row r="953" spans="1:5" x14ac:dyDescent="0.25">
      <c r="A953" t="str">
        <v>-</v>
      </c>
      <c r="B953" t="e">
        <v>#N/A</v>
      </c>
      <c r="C953" t="e">
        <f t="shared" si="14"/>
        <v>#N/A</v>
      </c>
      <c r="E953" s="32"/>
    </row>
    <row r="954" spans="1:5" x14ac:dyDescent="0.25">
      <c r="A954" t="str">
        <v>-</v>
      </c>
      <c r="B954" t="e">
        <v>#N/A</v>
      </c>
      <c r="C954" t="e">
        <f t="shared" si="14"/>
        <v>#N/A</v>
      </c>
      <c r="E954" s="32"/>
    </row>
    <row r="955" spans="1:5" x14ac:dyDescent="0.25">
      <c r="A955" t="str">
        <v>-</v>
      </c>
      <c r="B955" t="e">
        <v>#N/A</v>
      </c>
      <c r="C955" t="e">
        <f t="shared" si="14"/>
        <v>#N/A</v>
      </c>
      <c r="E955" s="32"/>
    </row>
    <row r="956" spans="1:5" x14ac:dyDescent="0.25">
      <c r="A956" t="str">
        <v>-</v>
      </c>
      <c r="B956" t="e">
        <v>#N/A</v>
      </c>
      <c r="C956" t="e">
        <f t="shared" si="14"/>
        <v>#N/A</v>
      </c>
      <c r="E956" s="32"/>
    </row>
    <row r="957" spans="1:5" x14ac:dyDescent="0.25">
      <c r="A957" t="str">
        <v>-</v>
      </c>
      <c r="B957" t="e">
        <v>#N/A</v>
      </c>
      <c r="C957" t="e">
        <f t="shared" si="14"/>
        <v>#N/A</v>
      </c>
      <c r="E957" s="32"/>
    </row>
    <row r="958" spans="1:5" x14ac:dyDescent="0.25">
      <c r="A958" t="str">
        <v>-</v>
      </c>
      <c r="B958" t="e">
        <v>#N/A</v>
      </c>
      <c r="C958" t="e">
        <f t="shared" si="14"/>
        <v>#N/A</v>
      </c>
      <c r="E958" s="32"/>
    </row>
    <row r="959" spans="1:5" x14ac:dyDescent="0.25">
      <c r="A959" t="str">
        <v>-</v>
      </c>
      <c r="B959" t="e">
        <v>#N/A</v>
      </c>
      <c r="C959" t="e">
        <f t="shared" si="14"/>
        <v>#N/A</v>
      </c>
      <c r="E959" s="32"/>
    </row>
    <row r="960" spans="1:5" x14ac:dyDescent="0.25">
      <c r="A960" t="str">
        <v>-</v>
      </c>
      <c r="B960" t="e">
        <v>#N/A</v>
      </c>
      <c r="C960" t="e">
        <f t="shared" si="14"/>
        <v>#N/A</v>
      </c>
      <c r="E960" s="32"/>
    </row>
    <row r="961" spans="1:5" x14ac:dyDescent="0.25">
      <c r="A961" t="str">
        <v>-</v>
      </c>
      <c r="B961" t="e">
        <v>#N/A</v>
      </c>
      <c r="C961" t="e">
        <f t="shared" si="14"/>
        <v>#N/A</v>
      </c>
      <c r="E961" s="32"/>
    </row>
    <row r="962" spans="1:5" x14ac:dyDescent="0.25">
      <c r="A962" t="str">
        <v>-</v>
      </c>
      <c r="B962" t="e">
        <v>#N/A</v>
      </c>
      <c r="C962" t="e">
        <f t="shared" si="14"/>
        <v>#N/A</v>
      </c>
      <c r="E962" s="32"/>
    </row>
    <row r="963" spans="1:5" x14ac:dyDescent="0.25">
      <c r="A963" t="str">
        <v>-</v>
      </c>
      <c r="B963" t="e">
        <v>#N/A</v>
      </c>
      <c r="C963" t="e">
        <f t="shared" ref="C963:C1026" si="15">B963^2</f>
        <v>#N/A</v>
      </c>
      <c r="E963" s="32"/>
    </row>
    <row r="964" spans="1:5" x14ac:dyDescent="0.25">
      <c r="A964" t="str">
        <v>-</v>
      </c>
      <c r="B964" t="e">
        <v>#N/A</v>
      </c>
      <c r="C964" t="e">
        <f t="shared" si="15"/>
        <v>#N/A</v>
      </c>
      <c r="E964" s="32"/>
    </row>
    <row r="965" spans="1:5" x14ac:dyDescent="0.25">
      <c r="A965" t="str">
        <v>-</v>
      </c>
      <c r="B965" t="e">
        <v>#N/A</v>
      </c>
      <c r="C965" t="e">
        <f t="shared" si="15"/>
        <v>#N/A</v>
      </c>
      <c r="E965" s="32"/>
    </row>
    <row r="966" spans="1:5" x14ac:dyDescent="0.25">
      <c r="A966" t="str">
        <v>-</v>
      </c>
      <c r="B966" t="e">
        <v>#N/A</v>
      </c>
      <c r="C966" t="e">
        <f t="shared" si="15"/>
        <v>#N/A</v>
      </c>
      <c r="E966" s="32"/>
    </row>
    <row r="967" spans="1:5" x14ac:dyDescent="0.25">
      <c r="A967" t="str">
        <v>-</v>
      </c>
      <c r="B967" t="e">
        <v>#N/A</v>
      </c>
      <c r="C967" t="e">
        <f t="shared" si="15"/>
        <v>#N/A</v>
      </c>
      <c r="E967" s="32"/>
    </row>
    <row r="968" spans="1:5" x14ac:dyDescent="0.25">
      <c r="A968" t="str">
        <v>-</v>
      </c>
      <c r="B968" t="e">
        <v>#N/A</v>
      </c>
      <c r="C968" t="e">
        <f t="shared" si="15"/>
        <v>#N/A</v>
      </c>
      <c r="E968" s="32"/>
    </row>
    <row r="969" spans="1:5" x14ac:dyDescent="0.25">
      <c r="A969" t="str">
        <v>-</v>
      </c>
      <c r="B969" t="e">
        <v>#N/A</v>
      </c>
      <c r="C969" t="e">
        <f t="shared" si="15"/>
        <v>#N/A</v>
      </c>
      <c r="E969" s="32"/>
    </row>
    <row r="970" spans="1:5" x14ac:dyDescent="0.25">
      <c r="A970" t="str">
        <v>-</v>
      </c>
      <c r="B970" t="e">
        <v>#N/A</v>
      </c>
      <c r="C970" t="e">
        <f t="shared" si="15"/>
        <v>#N/A</v>
      </c>
      <c r="E970" s="32"/>
    </row>
    <row r="971" spans="1:5" x14ac:dyDescent="0.25">
      <c r="A971" t="str">
        <v>-</v>
      </c>
      <c r="B971" t="e">
        <v>#N/A</v>
      </c>
      <c r="C971" t="e">
        <f t="shared" si="15"/>
        <v>#N/A</v>
      </c>
      <c r="E971" s="32"/>
    </row>
    <row r="972" spans="1:5" x14ac:dyDescent="0.25">
      <c r="A972" t="str">
        <v>-</v>
      </c>
      <c r="B972" t="e">
        <v>#N/A</v>
      </c>
      <c r="C972" t="e">
        <f t="shared" si="15"/>
        <v>#N/A</v>
      </c>
      <c r="E972" s="32"/>
    </row>
    <row r="973" spans="1:5" x14ac:dyDescent="0.25">
      <c r="A973" t="str">
        <v>-</v>
      </c>
      <c r="B973" t="e">
        <v>#N/A</v>
      </c>
      <c r="C973" t="e">
        <f t="shared" si="15"/>
        <v>#N/A</v>
      </c>
      <c r="E973" s="32"/>
    </row>
    <row r="974" spans="1:5" x14ac:dyDescent="0.25">
      <c r="A974" t="str">
        <v>-</v>
      </c>
      <c r="B974" t="e">
        <v>#N/A</v>
      </c>
      <c r="C974" t="e">
        <f t="shared" si="15"/>
        <v>#N/A</v>
      </c>
      <c r="E974" s="32"/>
    </row>
    <row r="975" spans="1:5" x14ac:dyDescent="0.25">
      <c r="A975" t="str">
        <v>-</v>
      </c>
      <c r="B975" t="e">
        <v>#N/A</v>
      </c>
      <c r="C975" t="e">
        <f t="shared" si="15"/>
        <v>#N/A</v>
      </c>
      <c r="E975" s="32"/>
    </row>
    <row r="976" spans="1:5" x14ac:dyDescent="0.25">
      <c r="A976" t="str">
        <v>-</v>
      </c>
      <c r="B976" t="e">
        <v>#N/A</v>
      </c>
      <c r="C976" t="e">
        <f t="shared" si="15"/>
        <v>#N/A</v>
      </c>
      <c r="E976" s="32"/>
    </row>
    <row r="977" spans="1:5" x14ac:dyDescent="0.25">
      <c r="A977" t="str">
        <v>-</v>
      </c>
      <c r="B977" t="e">
        <v>#N/A</v>
      </c>
      <c r="C977" t="e">
        <f t="shared" si="15"/>
        <v>#N/A</v>
      </c>
      <c r="E977" s="32"/>
    </row>
    <row r="978" spans="1:5" x14ac:dyDescent="0.25">
      <c r="A978" t="str">
        <v>-</v>
      </c>
      <c r="B978" t="e">
        <v>#N/A</v>
      </c>
      <c r="C978" t="e">
        <f t="shared" si="15"/>
        <v>#N/A</v>
      </c>
      <c r="E978" s="32"/>
    </row>
    <row r="979" spans="1:5" x14ac:dyDescent="0.25">
      <c r="A979" t="str">
        <v>-</v>
      </c>
      <c r="B979" t="e">
        <v>#N/A</v>
      </c>
      <c r="C979" t="e">
        <f t="shared" si="15"/>
        <v>#N/A</v>
      </c>
      <c r="E979" s="32"/>
    </row>
    <row r="980" spans="1:5" x14ac:dyDescent="0.25">
      <c r="A980" t="str">
        <v>-</v>
      </c>
      <c r="B980" t="e">
        <v>#N/A</v>
      </c>
      <c r="C980" t="e">
        <f t="shared" si="15"/>
        <v>#N/A</v>
      </c>
      <c r="E980" s="32"/>
    </row>
    <row r="981" spans="1:5" x14ac:dyDescent="0.25">
      <c r="A981" t="str">
        <v>-</v>
      </c>
      <c r="B981" t="e">
        <v>#N/A</v>
      </c>
      <c r="C981" t="e">
        <f t="shared" si="15"/>
        <v>#N/A</v>
      </c>
      <c r="E981" s="32"/>
    </row>
    <row r="982" spans="1:5" x14ac:dyDescent="0.25">
      <c r="A982" t="str">
        <v>-</v>
      </c>
      <c r="B982" t="e">
        <v>#N/A</v>
      </c>
      <c r="C982" t="e">
        <f t="shared" si="15"/>
        <v>#N/A</v>
      </c>
      <c r="E982" s="32"/>
    </row>
    <row r="983" spans="1:5" x14ac:dyDescent="0.25">
      <c r="A983" t="str">
        <v>-</v>
      </c>
      <c r="B983" t="e">
        <v>#N/A</v>
      </c>
      <c r="C983" t="e">
        <f t="shared" si="15"/>
        <v>#N/A</v>
      </c>
      <c r="E983" s="32"/>
    </row>
    <row r="984" spans="1:5" x14ac:dyDescent="0.25">
      <c r="A984" t="str">
        <v>-</v>
      </c>
      <c r="B984" t="e">
        <v>#N/A</v>
      </c>
      <c r="C984" t="e">
        <f t="shared" si="15"/>
        <v>#N/A</v>
      </c>
      <c r="E984" s="32"/>
    </row>
    <row r="985" spans="1:5" x14ac:dyDescent="0.25">
      <c r="A985" t="str">
        <v>-</v>
      </c>
      <c r="B985" t="e">
        <v>#N/A</v>
      </c>
      <c r="C985" t="e">
        <f t="shared" si="15"/>
        <v>#N/A</v>
      </c>
      <c r="E985" s="32"/>
    </row>
    <row r="986" spans="1:5" x14ac:dyDescent="0.25">
      <c r="A986" t="str">
        <v>-</v>
      </c>
      <c r="B986" t="e">
        <v>#N/A</v>
      </c>
      <c r="C986" t="e">
        <f t="shared" si="15"/>
        <v>#N/A</v>
      </c>
      <c r="E986" s="32"/>
    </row>
    <row r="987" spans="1:5" x14ac:dyDescent="0.25">
      <c r="A987" t="str">
        <v>-</v>
      </c>
      <c r="B987" t="e">
        <v>#N/A</v>
      </c>
      <c r="C987" t="e">
        <f t="shared" si="15"/>
        <v>#N/A</v>
      </c>
      <c r="E987" s="32"/>
    </row>
    <row r="988" spans="1:5" x14ac:dyDescent="0.25">
      <c r="A988" t="str">
        <v>-</v>
      </c>
      <c r="B988" t="e">
        <v>#N/A</v>
      </c>
      <c r="C988" t="e">
        <f t="shared" si="15"/>
        <v>#N/A</v>
      </c>
      <c r="E988" s="32"/>
    </row>
    <row r="989" spans="1:5" x14ac:dyDescent="0.25">
      <c r="A989" t="str">
        <v>-</v>
      </c>
      <c r="B989" t="e">
        <v>#N/A</v>
      </c>
      <c r="C989" t="e">
        <f t="shared" si="15"/>
        <v>#N/A</v>
      </c>
      <c r="E989" s="32"/>
    </row>
    <row r="990" spans="1:5" x14ac:dyDescent="0.25">
      <c r="A990" t="str">
        <v>-</v>
      </c>
      <c r="B990" t="e">
        <v>#N/A</v>
      </c>
      <c r="C990" t="e">
        <f t="shared" si="15"/>
        <v>#N/A</v>
      </c>
      <c r="E990" s="32"/>
    </row>
    <row r="991" spans="1:5" x14ac:dyDescent="0.25">
      <c r="A991" t="str">
        <v>-</v>
      </c>
      <c r="B991" t="e">
        <v>#N/A</v>
      </c>
      <c r="C991" t="e">
        <f t="shared" si="15"/>
        <v>#N/A</v>
      </c>
      <c r="E991" s="32"/>
    </row>
    <row r="992" spans="1:5" x14ac:dyDescent="0.25">
      <c r="A992" t="str">
        <v>-</v>
      </c>
      <c r="B992" t="e">
        <v>#N/A</v>
      </c>
      <c r="C992" t="e">
        <f t="shared" si="15"/>
        <v>#N/A</v>
      </c>
      <c r="E992" s="32"/>
    </row>
    <row r="993" spans="1:5" x14ac:dyDescent="0.25">
      <c r="A993" t="str">
        <v>-</v>
      </c>
      <c r="B993" t="e">
        <v>#N/A</v>
      </c>
      <c r="C993" t="e">
        <f t="shared" si="15"/>
        <v>#N/A</v>
      </c>
      <c r="E993" s="32"/>
    </row>
    <row r="994" spans="1:5" x14ac:dyDescent="0.25">
      <c r="A994" t="str">
        <v>-</v>
      </c>
      <c r="B994" t="e">
        <v>#N/A</v>
      </c>
      <c r="C994" t="e">
        <f t="shared" si="15"/>
        <v>#N/A</v>
      </c>
      <c r="E994" s="32"/>
    </row>
    <row r="995" spans="1:5" x14ac:dyDescent="0.25">
      <c r="A995" t="str">
        <v>-</v>
      </c>
      <c r="B995" t="e">
        <v>#N/A</v>
      </c>
      <c r="C995" t="e">
        <f t="shared" si="15"/>
        <v>#N/A</v>
      </c>
      <c r="E995" s="32"/>
    </row>
    <row r="996" spans="1:5" x14ac:dyDescent="0.25">
      <c r="A996" t="str">
        <v>-</v>
      </c>
      <c r="B996" t="e">
        <v>#N/A</v>
      </c>
      <c r="C996" t="e">
        <f t="shared" si="15"/>
        <v>#N/A</v>
      </c>
      <c r="E996" s="32"/>
    </row>
    <row r="997" spans="1:5" x14ac:dyDescent="0.25">
      <c r="A997" t="str">
        <v>-</v>
      </c>
      <c r="B997" t="e">
        <v>#N/A</v>
      </c>
      <c r="C997" t="e">
        <f t="shared" si="15"/>
        <v>#N/A</v>
      </c>
      <c r="E997" s="32"/>
    </row>
    <row r="998" spans="1:5" x14ac:dyDescent="0.25">
      <c r="A998" t="str">
        <v>-</v>
      </c>
      <c r="B998" t="e">
        <v>#N/A</v>
      </c>
      <c r="C998" t="e">
        <f t="shared" si="15"/>
        <v>#N/A</v>
      </c>
      <c r="E998" s="32"/>
    </row>
    <row r="999" spans="1:5" x14ac:dyDescent="0.25">
      <c r="A999" t="str">
        <v>-</v>
      </c>
      <c r="B999" t="e">
        <v>#N/A</v>
      </c>
      <c r="C999" t="e">
        <f t="shared" si="15"/>
        <v>#N/A</v>
      </c>
      <c r="E999" s="32"/>
    </row>
    <row r="1000" spans="1:5" x14ac:dyDescent="0.25">
      <c r="A1000" t="str">
        <v>-</v>
      </c>
      <c r="B1000" t="e">
        <v>#N/A</v>
      </c>
      <c r="C1000" t="e">
        <f t="shared" si="15"/>
        <v>#N/A</v>
      </c>
      <c r="E1000" s="32"/>
    </row>
    <row r="1001" spans="1:5" x14ac:dyDescent="0.25">
      <c r="A1001" t="str">
        <v>-</v>
      </c>
      <c r="B1001" t="e">
        <v>#N/A</v>
      </c>
      <c r="C1001" t="e">
        <f t="shared" si="15"/>
        <v>#N/A</v>
      </c>
      <c r="E1001" s="32"/>
    </row>
    <row r="1002" spans="1:5" x14ac:dyDescent="0.25">
      <c r="A1002" t="str">
        <v>-</v>
      </c>
      <c r="B1002" t="e">
        <v>#N/A</v>
      </c>
      <c r="C1002" t="e">
        <f t="shared" si="15"/>
        <v>#N/A</v>
      </c>
      <c r="E1002" s="32"/>
    </row>
    <row r="1003" spans="1:5" x14ac:dyDescent="0.25">
      <c r="A1003" t="str">
        <v>-</v>
      </c>
      <c r="B1003" t="e">
        <v>#N/A</v>
      </c>
      <c r="C1003" t="e">
        <f t="shared" si="15"/>
        <v>#N/A</v>
      </c>
      <c r="E1003" s="32"/>
    </row>
    <row r="1004" spans="1:5" x14ac:dyDescent="0.25">
      <c r="A1004" t="str">
        <v>-</v>
      </c>
      <c r="B1004" t="e">
        <v>#N/A</v>
      </c>
      <c r="C1004" t="e">
        <f t="shared" si="15"/>
        <v>#N/A</v>
      </c>
      <c r="E1004" s="32"/>
    </row>
    <row r="1005" spans="1:5" x14ac:dyDescent="0.25">
      <c r="A1005" t="str">
        <v>-</v>
      </c>
      <c r="B1005" t="e">
        <v>#N/A</v>
      </c>
      <c r="C1005" t="e">
        <f t="shared" si="15"/>
        <v>#N/A</v>
      </c>
      <c r="E1005" s="32"/>
    </row>
    <row r="1006" spans="1:5" x14ac:dyDescent="0.25">
      <c r="A1006" t="str">
        <v>-</v>
      </c>
      <c r="B1006" t="e">
        <v>#N/A</v>
      </c>
      <c r="C1006" t="e">
        <f t="shared" si="15"/>
        <v>#N/A</v>
      </c>
      <c r="E1006" s="32"/>
    </row>
    <row r="1007" spans="1:5" x14ac:dyDescent="0.25">
      <c r="A1007" t="str">
        <v>-</v>
      </c>
      <c r="B1007" t="e">
        <v>#N/A</v>
      </c>
      <c r="C1007" t="e">
        <f t="shared" si="15"/>
        <v>#N/A</v>
      </c>
      <c r="E1007" s="32"/>
    </row>
    <row r="1008" spans="1:5" x14ac:dyDescent="0.25">
      <c r="A1008" t="str">
        <v>-</v>
      </c>
      <c r="B1008" t="e">
        <v>#N/A</v>
      </c>
      <c r="C1008" t="e">
        <f t="shared" si="15"/>
        <v>#N/A</v>
      </c>
      <c r="E1008" s="32"/>
    </row>
    <row r="1009" spans="1:5" x14ac:dyDescent="0.25">
      <c r="A1009" t="str">
        <v>-</v>
      </c>
      <c r="B1009" t="e">
        <v>#N/A</v>
      </c>
      <c r="C1009" t="e">
        <f t="shared" si="15"/>
        <v>#N/A</v>
      </c>
      <c r="E1009" s="32"/>
    </row>
    <row r="1010" spans="1:5" x14ac:dyDescent="0.25">
      <c r="A1010" t="str">
        <v>-</v>
      </c>
      <c r="B1010" t="e">
        <v>#N/A</v>
      </c>
      <c r="C1010" t="e">
        <f t="shared" si="15"/>
        <v>#N/A</v>
      </c>
      <c r="E1010" s="32"/>
    </row>
    <row r="1011" spans="1:5" x14ac:dyDescent="0.25">
      <c r="A1011" t="str">
        <v>-</v>
      </c>
      <c r="B1011" t="e">
        <v>#N/A</v>
      </c>
      <c r="C1011" t="e">
        <f t="shared" si="15"/>
        <v>#N/A</v>
      </c>
      <c r="E1011" s="32"/>
    </row>
    <row r="1012" spans="1:5" x14ac:dyDescent="0.25">
      <c r="A1012" t="str">
        <v>-</v>
      </c>
      <c r="B1012" t="e">
        <v>#N/A</v>
      </c>
      <c r="C1012" t="e">
        <f t="shared" si="15"/>
        <v>#N/A</v>
      </c>
      <c r="E1012" s="32"/>
    </row>
    <row r="1013" spans="1:5" x14ac:dyDescent="0.25">
      <c r="A1013" t="str">
        <v>-</v>
      </c>
      <c r="B1013" t="e">
        <v>#N/A</v>
      </c>
      <c r="C1013" t="e">
        <f t="shared" si="15"/>
        <v>#N/A</v>
      </c>
      <c r="E1013" s="32"/>
    </row>
    <row r="1014" spans="1:5" x14ac:dyDescent="0.25">
      <c r="A1014" t="str">
        <v>-</v>
      </c>
      <c r="B1014" t="e">
        <v>#N/A</v>
      </c>
      <c r="C1014" t="e">
        <f t="shared" si="15"/>
        <v>#N/A</v>
      </c>
      <c r="E1014" s="32"/>
    </row>
    <row r="1015" spans="1:5" x14ac:dyDescent="0.25">
      <c r="A1015" t="str">
        <v>-</v>
      </c>
      <c r="B1015" t="e">
        <v>#N/A</v>
      </c>
      <c r="C1015" t="e">
        <f t="shared" si="15"/>
        <v>#N/A</v>
      </c>
      <c r="E1015" s="32"/>
    </row>
    <row r="1016" spans="1:5" x14ac:dyDescent="0.25">
      <c r="A1016" t="str">
        <v>-</v>
      </c>
      <c r="B1016" t="e">
        <v>#N/A</v>
      </c>
      <c r="C1016" t="e">
        <f t="shared" si="15"/>
        <v>#N/A</v>
      </c>
      <c r="E1016" s="32"/>
    </row>
    <row r="1017" spans="1:5" x14ac:dyDescent="0.25">
      <c r="A1017" t="str">
        <v>-</v>
      </c>
      <c r="B1017" t="e">
        <v>#N/A</v>
      </c>
      <c r="C1017" t="e">
        <f t="shared" si="15"/>
        <v>#N/A</v>
      </c>
      <c r="E1017" s="32"/>
    </row>
    <row r="1018" spans="1:5" x14ac:dyDescent="0.25">
      <c r="A1018" t="str">
        <v>-</v>
      </c>
      <c r="B1018" t="e">
        <v>#N/A</v>
      </c>
      <c r="C1018" t="e">
        <f t="shared" si="15"/>
        <v>#N/A</v>
      </c>
      <c r="E1018" s="32"/>
    </row>
    <row r="1019" spans="1:5" x14ac:dyDescent="0.25">
      <c r="A1019" t="str">
        <v>-</v>
      </c>
      <c r="B1019" t="e">
        <v>#N/A</v>
      </c>
      <c r="C1019" t="e">
        <f t="shared" si="15"/>
        <v>#N/A</v>
      </c>
      <c r="E1019" s="32"/>
    </row>
    <row r="1020" spans="1:5" x14ac:dyDescent="0.25">
      <c r="A1020" t="str">
        <v>-</v>
      </c>
      <c r="B1020" t="e">
        <v>#N/A</v>
      </c>
      <c r="C1020" t="e">
        <f t="shared" si="15"/>
        <v>#N/A</v>
      </c>
      <c r="E1020" s="32"/>
    </row>
    <row r="1021" spans="1:5" x14ac:dyDescent="0.25">
      <c r="A1021" t="str">
        <v>-</v>
      </c>
      <c r="B1021" t="e">
        <v>#N/A</v>
      </c>
      <c r="C1021" t="e">
        <f t="shared" si="15"/>
        <v>#N/A</v>
      </c>
      <c r="E1021" s="32"/>
    </row>
    <row r="1022" spans="1:5" x14ac:dyDescent="0.25">
      <c r="A1022" t="str">
        <v>-</v>
      </c>
      <c r="B1022" t="e">
        <v>#N/A</v>
      </c>
      <c r="C1022" t="e">
        <f t="shared" si="15"/>
        <v>#N/A</v>
      </c>
      <c r="E1022" s="32"/>
    </row>
    <row r="1023" spans="1:5" x14ac:dyDescent="0.25">
      <c r="A1023" t="str">
        <v>-</v>
      </c>
      <c r="B1023" t="e">
        <v>#N/A</v>
      </c>
      <c r="C1023" t="e">
        <f t="shared" si="15"/>
        <v>#N/A</v>
      </c>
      <c r="E1023" s="32"/>
    </row>
    <row r="1024" spans="1:5" x14ac:dyDescent="0.25">
      <c r="A1024" t="str">
        <v>-</v>
      </c>
      <c r="B1024" t="e">
        <v>#N/A</v>
      </c>
      <c r="C1024" t="e">
        <f t="shared" si="15"/>
        <v>#N/A</v>
      </c>
      <c r="E1024" s="32"/>
    </row>
    <row r="1025" spans="1:5" x14ac:dyDescent="0.25">
      <c r="A1025" t="str">
        <v>-</v>
      </c>
      <c r="B1025" t="e">
        <v>#N/A</v>
      </c>
      <c r="C1025" t="e">
        <f t="shared" si="15"/>
        <v>#N/A</v>
      </c>
      <c r="E1025" s="32"/>
    </row>
    <row r="1026" spans="1:5" x14ac:dyDescent="0.25">
      <c r="A1026" t="str">
        <v>-</v>
      </c>
      <c r="B1026" t="e">
        <v>#N/A</v>
      </c>
      <c r="C1026" t="e">
        <f t="shared" si="15"/>
        <v>#N/A</v>
      </c>
      <c r="E1026" s="32"/>
    </row>
    <row r="1027" spans="1:5" x14ac:dyDescent="0.25">
      <c r="A1027" t="str">
        <v>-</v>
      </c>
      <c r="B1027" t="e">
        <v>#N/A</v>
      </c>
      <c r="C1027" t="e">
        <f t="shared" ref="C1027:C1090" si="16">B1027^2</f>
        <v>#N/A</v>
      </c>
      <c r="E1027" s="32"/>
    </row>
    <row r="1028" spans="1:5" x14ac:dyDescent="0.25">
      <c r="A1028" t="str">
        <v>-</v>
      </c>
      <c r="B1028" t="e">
        <v>#N/A</v>
      </c>
      <c r="C1028" t="e">
        <f t="shared" si="16"/>
        <v>#N/A</v>
      </c>
      <c r="E1028" s="32"/>
    </row>
    <row r="1029" spans="1:5" x14ac:dyDescent="0.25">
      <c r="A1029" t="str">
        <v>-</v>
      </c>
      <c r="B1029" t="e">
        <v>#N/A</v>
      </c>
      <c r="C1029" t="e">
        <f t="shared" si="16"/>
        <v>#N/A</v>
      </c>
      <c r="E1029" s="32"/>
    </row>
    <row r="1030" spans="1:5" x14ac:dyDescent="0.25">
      <c r="A1030" t="str">
        <v>-</v>
      </c>
      <c r="B1030" t="e">
        <v>#N/A</v>
      </c>
      <c r="C1030" t="e">
        <f t="shared" si="16"/>
        <v>#N/A</v>
      </c>
      <c r="E1030" s="32"/>
    </row>
    <row r="1031" spans="1:5" x14ac:dyDescent="0.25">
      <c r="A1031" t="str">
        <v>-</v>
      </c>
      <c r="B1031" t="e">
        <v>#N/A</v>
      </c>
      <c r="C1031" t="e">
        <f t="shared" si="16"/>
        <v>#N/A</v>
      </c>
      <c r="E1031" s="32"/>
    </row>
    <row r="1032" spans="1:5" x14ac:dyDescent="0.25">
      <c r="A1032" t="str">
        <v>-</v>
      </c>
      <c r="B1032" t="e">
        <v>#N/A</v>
      </c>
      <c r="C1032" t="e">
        <f t="shared" si="16"/>
        <v>#N/A</v>
      </c>
      <c r="E1032" s="32"/>
    </row>
    <row r="1033" spans="1:5" x14ac:dyDescent="0.25">
      <c r="A1033" t="str">
        <v>-</v>
      </c>
      <c r="B1033" t="e">
        <v>#N/A</v>
      </c>
      <c r="C1033" t="e">
        <f t="shared" si="16"/>
        <v>#N/A</v>
      </c>
      <c r="E1033" s="32"/>
    </row>
    <row r="1034" spans="1:5" x14ac:dyDescent="0.25">
      <c r="A1034" t="str">
        <v>-</v>
      </c>
      <c r="B1034" t="e">
        <v>#N/A</v>
      </c>
      <c r="C1034" t="e">
        <f t="shared" si="16"/>
        <v>#N/A</v>
      </c>
      <c r="E1034" s="32"/>
    </row>
    <row r="1035" spans="1:5" x14ac:dyDescent="0.25">
      <c r="A1035" t="str">
        <v>-</v>
      </c>
      <c r="B1035" t="e">
        <v>#N/A</v>
      </c>
      <c r="C1035" t="e">
        <f t="shared" si="16"/>
        <v>#N/A</v>
      </c>
      <c r="E1035" s="32"/>
    </row>
    <row r="1036" spans="1:5" x14ac:dyDescent="0.25">
      <c r="A1036" t="str">
        <v>-</v>
      </c>
      <c r="B1036" t="e">
        <v>#N/A</v>
      </c>
      <c r="C1036" t="e">
        <f t="shared" si="16"/>
        <v>#N/A</v>
      </c>
      <c r="E1036" s="32"/>
    </row>
    <row r="1037" spans="1:5" x14ac:dyDescent="0.25">
      <c r="A1037" t="str">
        <v>-</v>
      </c>
      <c r="B1037" t="e">
        <v>#N/A</v>
      </c>
      <c r="C1037" t="e">
        <f t="shared" si="16"/>
        <v>#N/A</v>
      </c>
      <c r="E1037" s="32"/>
    </row>
    <row r="1038" spans="1:5" x14ac:dyDescent="0.25">
      <c r="A1038" t="str">
        <v>-</v>
      </c>
      <c r="B1038" t="e">
        <v>#N/A</v>
      </c>
      <c r="C1038" t="e">
        <f t="shared" si="16"/>
        <v>#N/A</v>
      </c>
      <c r="E1038" s="32"/>
    </row>
    <row r="1039" spans="1:5" x14ac:dyDescent="0.25">
      <c r="A1039" t="str">
        <v>-</v>
      </c>
      <c r="B1039" t="e">
        <v>#N/A</v>
      </c>
      <c r="C1039" t="e">
        <f t="shared" si="16"/>
        <v>#N/A</v>
      </c>
      <c r="E1039" s="32"/>
    </row>
    <row r="1040" spans="1:5" x14ac:dyDescent="0.25">
      <c r="A1040" t="str">
        <v>-</v>
      </c>
      <c r="B1040" t="e">
        <v>#N/A</v>
      </c>
      <c r="C1040" t="e">
        <f t="shared" si="16"/>
        <v>#N/A</v>
      </c>
      <c r="E1040" s="32"/>
    </row>
    <row r="1041" spans="1:5" x14ac:dyDescent="0.25">
      <c r="A1041" t="str">
        <v>-</v>
      </c>
      <c r="B1041" t="e">
        <v>#N/A</v>
      </c>
      <c r="C1041" t="e">
        <f t="shared" si="16"/>
        <v>#N/A</v>
      </c>
      <c r="E1041" s="32"/>
    </row>
    <row r="1042" spans="1:5" x14ac:dyDescent="0.25">
      <c r="A1042" t="str">
        <v>-</v>
      </c>
      <c r="B1042" t="e">
        <v>#N/A</v>
      </c>
      <c r="C1042" t="e">
        <f t="shared" si="16"/>
        <v>#N/A</v>
      </c>
      <c r="E1042" s="32"/>
    </row>
    <row r="1043" spans="1:5" x14ac:dyDescent="0.25">
      <c r="A1043" t="str">
        <v>-</v>
      </c>
      <c r="B1043" t="e">
        <v>#N/A</v>
      </c>
      <c r="C1043" t="e">
        <f t="shared" si="16"/>
        <v>#N/A</v>
      </c>
      <c r="E1043" s="32"/>
    </row>
    <row r="1044" spans="1:5" x14ac:dyDescent="0.25">
      <c r="A1044" t="str">
        <v>-</v>
      </c>
      <c r="B1044" t="e">
        <v>#N/A</v>
      </c>
      <c r="C1044" t="e">
        <f t="shared" si="16"/>
        <v>#N/A</v>
      </c>
      <c r="E1044" s="32"/>
    </row>
    <row r="1045" spans="1:5" x14ac:dyDescent="0.25">
      <c r="A1045" t="str">
        <v>-</v>
      </c>
      <c r="B1045" t="e">
        <v>#N/A</v>
      </c>
      <c r="C1045" t="e">
        <f t="shared" si="16"/>
        <v>#N/A</v>
      </c>
      <c r="E1045" s="32"/>
    </row>
    <row r="1046" spans="1:5" x14ac:dyDescent="0.25">
      <c r="A1046" t="str">
        <v>-</v>
      </c>
      <c r="B1046" t="e">
        <v>#N/A</v>
      </c>
      <c r="C1046" t="e">
        <f t="shared" si="16"/>
        <v>#N/A</v>
      </c>
      <c r="E1046" s="32"/>
    </row>
    <row r="1047" spans="1:5" x14ac:dyDescent="0.25">
      <c r="A1047" t="str">
        <v>-</v>
      </c>
      <c r="B1047" t="e">
        <v>#N/A</v>
      </c>
      <c r="C1047" t="e">
        <f t="shared" si="16"/>
        <v>#N/A</v>
      </c>
      <c r="E1047" s="32"/>
    </row>
    <row r="1048" spans="1:5" x14ac:dyDescent="0.25">
      <c r="A1048" t="str">
        <v>-</v>
      </c>
      <c r="B1048" t="e">
        <v>#N/A</v>
      </c>
      <c r="C1048" t="e">
        <f t="shared" si="16"/>
        <v>#N/A</v>
      </c>
      <c r="E1048" s="32"/>
    </row>
    <row r="1049" spans="1:5" x14ac:dyDescent="0.25">
      <c r="A1049" t="str">
        <v>-</v>
      </c>
      <c r="B1049" t="e">
        <v>#N/A</v>
      </c>
      <c r="C1049" t="e">
        <f t="shared" si="16"/>
        <v>#N/A</v>
      </c>
      <c r="E1049" s="32"/>
    </row>
    <row r="1050" spans="1:5" x14ac:dyDescent="0.25">
      <c r="A1050" t="str">
        <v>-</v>
      </c>
      <c r="B1050" t="e">
        <v>#N/A</v>
      </c>
      <c r="C1050" t="e">
        <f t="shared" si="16"/>
        <v>#N/A</v>
      </c>
      <c r="E1050" s="32"/>
    </row>
    <row r="1051" spans="1:5" x14ac:dyDescent="0.25">
      <c r="A1051" t="str">
        <v>-</v>
      </c>
      <c r="B1051" t="e">
        <v>#N/A</v>
      </c>
      <c r="C1051" t="e">
        <f t="shared" si="16"/>
        <v>#N/A</v>
      </c>
      <c r="E1051" s="32"/>
    </row>
    <row r="1052" spans="1:5" x14ac:dyDescent="0.25">
      <c r="A1052" t="str">
        <v>-</v>
      </c>
      <c r="B1052" t="e">
        <v>#N/A</v>
      </c>
      <c r="C1052" t="e">
        <f t="shared" si="16"/>
        <v>#N/A</v>
      </c>
      <c r="E1052" s="32"/>
    </row>
    <row r="1053" spans="1:5" x14ac:dyDescent="0.25">
      <c r="A1053" t="str">
        <v>-</v>
      </c>
      <c r="B1053" t="e">
        <v>#N/A</v>
      </c>
      <c r="C1053" t="e">
        <f t="shared" si="16"/>
        <v>#N/A</v>
      </c>
      <c r="E1053" s="32"/>
    </row>
    <row r="1054" spans="1:5" x14ac:dyDescent="0.25">
      <c r="A1054" t="str">
        <v>-</v>
      </c>
      <c r="B1054" t="e">
        <v>#N/A</v>
      </c>
      <c r="C1054" t="e">
        <f t="shared" si="16"/>
        <v>#N/A</v>
      </c>
      <c r="E1054" s="32"/>
    </row>
    <row r="1055" spans="1:5" x14ac:dyDescent="0.25">
      <c r="A1055" t="str">
        <v>-</v>
      </c>
      <c r="B1055" t="e">
        <v>#N/A</v>
      </c>
      <c r="C1055" t="e">
        <f t="shared" si="16"/>
        <v>#N/A</v>
      </c>
      <c r="E1055" s="32"/>
    </row>
    <row r="1056" spans="1:5" x14ac:dyDescent="0.25">
      <c r="A1056" t="str">
        <v>-</v>
      </c>
      <c r="B1056" t="e">
        <v>#N/A</v>
      </c>
      <c r="C1056" t="e">
        <f t="shared" si="16"/>
        <v>#N/A</v>
      </c>
      <c r="E1056" s="32"/>
    </row>
    <row r="1057" spans="1:5" x14ac:dyDescent="0.25">
      <c r="A1057" t="str">
        <v>-</v>
      </c>
      <c r="B1057" t="e">
        <v>#N/A</v>
      </c>
      <c r="C1057" t="e">
        <f t="shared" si="16"/>
        <v>#N/A</v>
      </c>
      <c r="E1057" s="32"/>
    </row>
    <row r="1058" spans="1:5" x14ac:dyDescent="0.25">
      <c r="A1058" t="str">
        <v>-</v>
      </c>
      <c r="B1058" t="e">
        <v>#N/A</v>
      </c>
      <c r="C1058" t="e">
        <f t="shared" si="16"/>
        <v>#N/A</v>
      </c>
      <c r="E1058" s="32"/>
    </row>
    <row r="1059" spans="1:5" x14ac:dyDescent="0.25">
      <c r="A1059" t="str">
        <v>-</v>
      </c>
      <c r="B1059" t="e">
        <v>#N/A</v>
      </c>
      <c r="C1059" t="e">
        <f t="shared" si="16"/>
        <v>#N/A</v>
      </c>
      <c r="E1059" s="32"/>
    </row>
    <row r="1060" spans="1:5" x14ac:dyDescent="0.25">
      <c r="A1060" t="str">
        <v>-</v>
      </c>
      <c r="B1060" t="e">
        <v>#N/A</v>
      </c>
      <c r="C1060" t="e">
        <f t="shared" si="16"/>
        <v>#N/A</v>
      </c>
      <c r="E1060" s="32"/>
    </row>
    <row r="1061" spans="1:5" x14ac:dyDescent="0.25">
      <c r="A1061" t="str">
        <v>-</v>
      </c>
      <c r="B1061" t="e">
        <v>#N/A</v>
      </c>
      <c r="C1061" t="e">
        <f t="shared" si="16"/>
        <v>#N/A</v>
      </c>
      <c r="E1061" s="32"/>
    </row>
    <row r="1062" spans="1:5" x14ac:dyDescent="0.25">
      <c r="A1062" t="str">
        <v>-</v>
      </c>
      <c r="B1062" t="e">
        <v>#N/A</v>
      </c>
      <c r="C1062" t="e">
        <f t="shared" si="16"/>
        <v>#N/A</v>
      </c>
      <c r="E1062" s="32"/>
    </row>
    <row r="1063" spans="1:5" x14ac:dyDescent="0.25">
      <c r="A1063" t="str">
        <v>-</v>
      </c>
      <c r="B1063" t="e">
        <v>#N/A</v>
      </c>
      <c r="C1063" t="e">
        <f t="shared" si="16"/>
        <v>#N/A</v>
      </c>
      <c r="E1063" s="32"/>
    </row>
    <row r="1064" spans="1:5" x14ac:dyDescent="0.25">
      <c r="A1064" t="str">
        <v>-</v>
      </c>
      <c r="B1064" t="e">
        <v>#N/A</v>
      </c>
      <c r="C1064" t="e">
        <f t="shared" si="16"/>
        <v>#N/A</v>
      </c>
      <c r="E1064" s="32"/>
    </row>
    <row r="1065" spans="1:5" x14ac:dyDescent="0.25">
      <c r="A1065" t="str">
        <v>-</v>
      </c>
      <c r="B1065" t="e">
        <v>#N/A</v>
      </c>
      <c r="C1065" t="e">
        <f t="shared" si="16"/>
        <v>#N/A</v>
      </c>
      <c r="E1065" s="32"/>
    </row>
    <row r="1066" spans="1:5" x14ac:dyDescent="0.25">
      <c r="A1066" t="str">
        <v>-</v>
      </c>
      <c r="B1066" t="e">
        <v>#N/A</v>
      </c>
      <c r="C1066" t="e">
        <f t="shared" si="16"/>
        <v>#N/A</v>
      </c>
      <c r="E1066" s="32"/>
    </row>
    <row r="1067" spans="1:5" x14ac:dyDescent="0.25">
      <c r="A1067" t="str">
        <v>-</v>
      </c>
      <c r="B1067" t="e">
        <v>#N/A</v>
      </c>
      <c r="C1067" t="e">
        <f t="shared" si="16"/>
        <v>#N/A</v>
      </c>
      <c r="E1067" s="32"/>
    </row>
    <row r="1068" spans="1:5" x14ac:dyDescent="0.25">
      <c r="A1068" t="str">
        <v>-</v>
      </c>
      <c r="B1068" t="e">
        <v>#N/A</v>
      </c>
      <c r="C1068" t="e">
        <f t="shared" si="16"/>
        <v>#N/A</v>
      </c>
      <c r="E1068" s="32"/>
    </row>
    <row r="1069" spans="1:5" x14ac:dyDescent="0.25">
      <c r="A1069" t="str">
        <v>-</v>
      </c>
      <c r="B1069" t="e">
        <v>#N/A</v>
      </c>
      <c r="C1069" t="e">
        <f t="shared" si="16"/>
        <v>#N/A</v>
      </c>
      <c r="E1069" s="32"/>
    </row>
    <row r="1070" spans="1:5" x14ac:dyDescent="0.25">
      <c r="A1070" t="str">
        <v>-</v>
      </c>
      <c r="B1070" t="e">
        <v>#N/A</v>
      </c>
      <c r="C1070" t="e">
        <f t="shared" si="16"/>
        <v>#N/A</v>
      </c>
      <c r="E1070" s="32"/>
    </row>
    <row r="1071" spans="1:5" x14ac:dyDescent="0.25">
      <c r="A1071" t="str">
        <v>-</v>
      </c>
      <c r="B1071" t="e">
        <v>#N/A</v>
      </c>
      <c r="C1071" t="e">
        <f t="shared" si="16"/>
        <v>#N/A</v>
      </c>
      <c r="E1071" s="32"/>
    </row>
    <row r="1072" spans="1:5" x14ac:dyDescent="0.25">
      <c r="A1072" t="str">
        <v>-</v>
      </c>
      <c r="B1072" t="e">
        <v>#N/A</v>
      </c>
      <c r="C1072" t="e">
        <f t="shared" si="16"/>
        <v>#N/A</v>
      </c>
      <c r="E1072" s="32"/>
    </row>
    <row r="1073" spans="1:5" x14ac:dyDescent="0.25">
      <c r="A1073" t="str">
        <v>-</v>
      </c>
      <c r="B1073" t="e">
        <v>#N/A</v>
      </c>
      <c r="C1073" t="e">
        <f t="shared" si="16"/>
        <v>#N/A</v>
      </c>
      <c r="E1073" s="32"/>
    </row>
    <row r="1074" spans="1:5" x14ac:dyDescent="0.25">
      <c r="A1074" t="str">
        <v>-</v>
      </c>
      <c r="B1074" t="e">
        <v>#N/A</v>
      </c>
      <c r="C1074" t="e">
        <f t="shared" si="16"/>
        <v>#N/A</v>
      </c>
      <c r="E1074" s="32"/>
    </row>
    <row r="1075" spans="1:5" x14ac:dyDescent="0.25">
      <c r="A1075" t="str">
        <v>-</v>
      </c>
      <c r="B1075" t="e">
        <v>#N/A</v>
      </c>
      <c r="C1075" t="e">
        <f t="shared" si="16"/>
        <v>#N/A</v>
      </c>
      <c r="E1075" s="32"/>
    </row>
    <row r="1076" spans="1:5" x14ac:dyDescent="0.25">
      <c r="A1076" t="str">
        <v>-</v>
      </c>
      <c r="B1076" t="e">
        <v>#N/A</v>
      </c>
      <c r="C1076" t="e">
        <f t="shared" si="16"/>
        <v>#N/A</v>
      </c>
      <c r="E1076" s="32"/>
    </row>
    <row r="1077" spans="1:5" x14ac:dyDescent="0.25">
      <c r="A1077" t="str">
        <v>-</v>
      </c>
      <c r="B1077" t="e">
        <v>#N/A</v>
      </c>
      <c r="C1077" t="e">
        <f t="shared" si="16"/>
        <v>#N/A</v>
      </c>
      <c r="E1077" s="32"/>
    </row>
    <row r="1078" spans="1:5" x14ac:dyDescent="0.25">
      <c r="A1078" t="str">
        <v>-</v>
      </c>
      <c r="B1078" t="e">
        <v>#N/A</v>
      </c>
      <c r="C1078" t="e">
        <f t="shared" si="16"/>
        <v>#N/A</v>
      </c>
      <c r="E1078" s="32"/>
    </row>
    <row r="1079" spans="1:5" x14ac:dyDescent="0.25">
      <c r="A1079" t="str">
        <v>-</v>
      </c>
      <c r="B1079" t="e">
        <v>#N/A</v>
      </c>
      <c r="C1079" t="e">
        <f t="shared" si="16"/>
        <v>#N/A</v>
      </c>
      <c r="E1079" s="32"/>
    </row>
    <row r="1080" spans="1:5" x14ac:dyDescent="0.25">
      <c r="A1080" t="str">
        <v>-</v>
      </c>
      <c r="B1080" t="e">
        <v>#N/A</v>
      </c>
      <c r="C1080" t="e">
        <f t="shared" si="16"/>
        <v>#N/A</v>
      </c>
      <c r="E1080" s="32"/>
    </row>
    <row r="1081" spans="1:5" x14ac:dyDescent="0.25">
      <c r="A1081" t="str">
        <v>-</v>
      </c>
      <c r="B1081" t="e">
        <v>#N/A</v>
      </c>
      <c r="C1081" t="e">
        <f t="shared" si="16"/>
        <v>#N/A</v>
      </c>
      <c r="E1081" s="32"/>
    </row>
    <row r="1082" spans="1:5" x14ac:dyDescent="0.25">
      <c r="A1082" t="str">
        <v>-</v>
      </c>
      <c r="B1082" t="e">
        <v>#N/A</v>
      </c>
      <c r="C1082" t="e">
        <f t="shared" si="16"/>
        <v>#N/A</v>
      </c>
      <c r="E1082" s="32"/>
    </row>
    <row r="1083" spans="1:5" x14ac:dyDescent="0.25">
      <c r="A1083" t="str">
        <v>-</v>
      </c>
      <c r="B1083" t="e">
        <v>#N/A</v>
      </c>
      <c r="C1083" t="e">
        <f t="shared" si="16"/>
        <v>#N/A</v>
      </c>
      <c r="E1083" s="32"/>
    </row>
    <row r="1084" spans="1:5" x14ac:dyDescent="0.25">
      <c r="A1084" t="str">
        <v>-</v>
      </c>
      <c r="B1084" t="e">
        <v>#N/A</v>
      </c>
      <c r="C1084" t="e">
        <f t="shared" si="16"/>
        <v>#N/A</v>
      </c>
      <c r="E1084" s="32"/>
    </row>
    <row r="1085" spans="1:5" x14ac:dyDescent="0.25">
      <c r="A1085" t="str">
        <v>-</v>
      </c>
      <c r="B1085" t="e">
        <v>#N/A</v>
      </c>
      <c r="C1085" t="e">
        <f t="shared" si="16"/>
        <v>#N/A</v>
      </c>
      <c r="E1085" s="32"/>
    </row>
    <row r="1086" spans="1:5" x14ac:dyDescent="0.25">
      <c r="A1086" t="str">
        <v>-</v>
      </c>
      <c r="B1086" t="e">
        <v>#N/A</v>
      </c>
      <c r="C1086" t="e">
        <f t="shared" si="16"/>
        <v>#N/A</v>
      </c>
      <c r="E1086" s="32"/>
    </row>
    <row r="1087" spans="1:5" x14ac:dyDescent="0.25">
      <c r="A1087" t="str">
        <v>-</v>
      </c>
      <c r="B1087" t="e">
        <v>#N/A</v>
      </c>
      <c r="C1087" t="e">
        <f t="shared" si="16"/>
        <v>#N/A</v>
      </c>
      <c r="E1087" s="32"/>
    </row>
    <row r="1088" spans="1:5" x14ac:dyDescent="0.25">
      <c r="A1088" t="str">
        <v>-</v>
      </c>
      <c r="B1088" t="e">
        <v>#N/A</v>
      </c>
      <c r="C1088" t="e">
        <f t="shared" si="16"/>
        <v>#N/A</v>
      </c>
      <c r="E1088" s="32"/>
    </row>
    <row r="1089" spans="1:5" x14ac:dyDescent="0.25">
      <c r="A1089" t="str">
        <v>-</v>
      </c>
      <c r="B1089" t="e">
        <v>#N/A</v>
      </c>
      <c r="C1089" t="e">
        <f t="shared" si="16"/>
        <v>#N/A</v>
      </c>
      <c r="E1089" s="32"/>
    </row>
    <row r="1090" spans="1:5" x14ac:dyDescent="0.25">
      <c r="A1090" t="str">
        <v>-</v>
      </c>
      <c r="B1090" t="e">
        <v>#N/A</v>
      </c>
      <c r="C1090" t="e">
        <f t="shared" si="16"/>
        <v>#N/A</v>
      </c>
      <c r="E1090" s="32"/>
    </row>
    <row r="1091" spans="1:5" x14ac:dyDescent="0.25">
      <c r="A1091" t="str">
        <v>-</v>
      </c>
      <c r="B1091" t="e">
        <v>#N/A</v>
      </c>
      <c r="C1091" t="e">
        <f t="shared" ref="C1091:C1154" si="17">B1091^2</f>
        <v>#N/A</v>
      </c>
      <c r="E1091" s="32"/>
    </row>
    <row r="1092" spans="1:5" x14ac:dyDescent="0.25">
      <c r="A1092" t="str">
        <v>-</v>
      </c>
      <c r="B1092" t="e">
        <v>#N/A</v>
      </c>
      <c r="C1092" t="e">
        <f t="shared" si="17"/>
        <v>#N/A</v>
      </c>
      <c r="E1092" s="32"/>
    </row>
    <row r="1093" spans="1:5" x14ac:dyDescent="0.25">
      <c r="A1093" t="str">
        <v>-</v>
      </c>
      <c r="B1093" t="e">
        <v>#N/A</v>
      </c>
      <c r="C1093" t="e">
        <f t="shared" si="17"/>
        <v>#N/A</v>
      </c>
      <c r="E1093" s="32"/>
    </row>
    <row r="1094" spans="1:5" x14ac:dyDescent="0.25">
      <c r="A1094" t="str">
        <v>-</v>
      </c>
      <c r="B1094" t="e">
        <v>#N/A</v>
      </c>
      <c r="C1094" t="e">
        <f t="shared" si="17"/>
        <v>#N/A</v>
      </c>
      <c r="E1094" s="32"/>
    </row>
    <row r="1095" spans="1:5" x14ac:dyDescent="0.25">
      <c r="A1095" t="str">
        <v>-</v>
      </c>
      <c r="B1095" t="e">
        <v>#N/A</v>
      </c>
      <c r="C1095" t="e">
        <f t="shared" si="17"/>
        <v>#N/A</v>
      </c>
      <c r="E1095" s="32"/>
    </row>
    <row r="1096" spans="1:5" x14ac:dyDescent="0.25">
      <c r="A1096" t="str">
        <v>-</v>
      </c>
      <c r="B1096" t="e">
        <v>#N/A</v>
      </c>
      <c r="C1096" t="e">
        <f t="shared" si="17"/>
        <v>#N/A</v>
      </c>
      <c r="E1096" s="32"/>
    </row>
    <row r="1097" spans="1:5" x14ac:dyDescent="0.25">
      <c r="A1097" t="str">
        <v>-</v>
      </c>
      <c r="B1097" t="e">
        <v>#N/A</v>
      </c>
      <c r="C1097" t="e">
        <f t="shared" si="17"/>
        <v>#N/A</v>
      </c>
      <c r="E1097" s="32"/>
    </row>
    <row r="1098" spans="1:5" x14ac:dyDescent="0.25">
      <c r="A1098" t="str">
        <v>-</v>
      </c>
      <c r="B1098" t="e">
        <v>#N/A</v>
      </c>
      <c r="C1098" t="e">
        <f t="shared" si="17"/>
        <v>#N/A</v>
      </c>
      <c r="E1098" s="32"/>
    </row>
    <row r="1099" spans="1:5" x14ac:dyDescent="0.25">
      <c r="A1099" t="str">
        <v>-</v>
      </c>
      <c r="B1099" t="e">
        <v>#N/A</v>
      </c>
      <c r="C1099" t="e">
        <f t="shared" si="17"/>
        <v>#N/A</v>
      </c>
      <c r="E1099" s="32"/>
    </row>
    <row r="1100" spans="1:5" x14ac:dyDescent="0.25">
      <c r="A1100" t="str">
        <v>-</v>
      </c>
      <c r="B1100" t="e">
        <v>#N/A</v>
      </c>
      <c r="C1100" t="e">
        <f t="shared" si="17"/>
        <v>#N/A</v>
      </c>
      <c r="E1100" s="32"/>
    </row>
    <row r="1101" spans="1:5" x14ac:dyDescent="0.25">
      <c r="A1101" t="str">
        <v>-</v>
      </c>
      <c r="B1101" t="e">
        <v>#N/A</v>
      </c>
      <c r="C1101" t="e">
        <f t="shared" si="17"/>
        <v>#N/A</v>
      </c>
      <c r="E1101" s="32"/>
    </row>
    <row r="1102" spans="1:5" x14ac:dyDescent="0.25">
      <c r="A1102" t="str">
        <v>-</v>
      </c>
      <c r="B1102" t="e">
        <v>#N/A</v>
      </c>
      <c r="C1102" t="e">
        <f t="shared" si="17"/>
        <v>#N/A</v>
      </c>
      <c r="E1102" s="32"/>
    </row>
    <row r="1103" spans="1:5" x14ac:dyDescent="0.25">
      <c r="A1103" t="str">
        <v>-</v>
      </c>
      <c r="B1103" t="e">
        <v>#N/A</v>
      </c>
      <c r="C1103" t="e">
        <f t="shared" si="17"/>
        <v>#N/A</v>
      </c>
      <c r="E1103" s="32"/>
    </row>
    <row r="1104" spans="1:5" x14ac:dyDescent="0.25">
      <c r="A1104" t="str">
        <v>-</v>
      </c>
      <c r="B1104" t="e">
        <v>#N/A</v>
      </c>
      <c r="C1104" t="e">
        <f t="shared" si="17"/>
        <v>#N/A</v>
      </c>
      <c r="E1104" s="32"/>
    </row>
    <row r="1105" spans="1:5" x14ac:dyDescent="0.25">
      <c r="A1105" t="str">
        <v>-</v>
      </c>
      <c r="B1105" t="e">
        <v>#N/A</v>
      </c>
      <c r="C1105" t="e">
        <f t="shared" si="17"/>
        <v>#N/A</v>
      </c>
      <c r="E1105" s="32"/>
    </row>
    <row r="1106" spans="1:5" x14ac:dyDescent="0.25">
      <c r="A1106" t="str">
        <v>-</v>
      </c>
      <c r="B1106" t="e">
        <v>#N/A</v>
      </c>
      <c r="C1106" t="e">
        <f t="shared" si="17"/>
        <v>#N/A</v>
      </c>
      <c r="E1106" s="32"/>
    </row>
    <row r="1107" spans="1:5" x14ac:dyDescent="0.25">
      <c r="A1107" t="str">
        <v>-</v>
      </c>
      <c r="B1107" t="e">
        <v>#N/A</v>
      </c>
      <c r="C1107" t="e">
        <f t="shared" si="17"/>
        <v>#N/A</v>
      </c>
      <c r="E1107" s="32"/>
    </row>
    <row r="1108" spans="1:5" x14ac:dyDescent="0.25">
      <c r="A1108" t="str">
        <v>-</v>
      </c>
      <c r="B1108" t="e">
        <v>#N/A</v>
      </c>
      <c r="C1108" t="e">
        <f t="shared" si="17"/>
        <v>#N/A</v>
      </c>
      <c r="E1108" s="32"/>
    </row>
    <row r="1109" spans="1:5" x14ac:dyDescent="0.25">
      <c r="A1109" t="str">
        <v>-</v>
      </c>
      <c r="B1109" t="e">
        <v>#N/A</v>
      </c>
      <c r="C1109" t="e">
        <f t="shared" si="17"/>
        <v>#N/A</v>
      </c>
      <c r="E1109" s="32"/>
    </row>
    <row r="1110" spans="1:5" x14ac:dyDescent="0.25">
      <c r="A1110" t="str">
        <v>-</v>
      </c>
      <c r="B1110" t="e">
        <v>#N/A</v>
      </c>
      <c r="C1110" t="e">
        <f t="shared" si="17"/>
        <v>#N/A</v>
      </c>
      <c r="E1110" s="32"/>
    </row>
    <row r="1111" spans="1:5" x14ac:dyDescent="0.25">
      <c r="A1111" t="str">
        <v>-</v>
      </c>
      <c r="B1111" t="e">
        <v>#N/A</v>
      </c>
      <c r="C1111" t="e">
        <f t="shared" si="17"/>
        <v>#N/A</v>
      </c>
      <c r="E1111" s="32"/>
    </row>
    <row r="1112" spans="1:5" x14ac:dyDescent="0.25">
      <c r="A1112" t="str">
        <v>-</v>
      </c>
      <c r="B1112" t="e">
        <v>#N/A</v>
      </c>
      <c r="C1112" t="e">
        <f t="shared" si="17"/>
        <v>#N/A</v>
      </c>
      <c r="E1112" s="32"/>
    </row>
    <row r="1113" spans="1:5" x14ac:dyDescent="0.25">
      <c r="A1113" t="str">
        <v>-</v>
      </c>
      <c r="B1113" t="e">
        <v>#N/A</v>
      </c>
      <c r="C1113" t="e">
        <f t="shared" si="17"/>
        <v>#N/A</v>
      </c>
      <c r="E1113" s="32"/>
    </row>
    <row r="1114" spans="1:5" x14ac:dyDescent="0.25">
      <c r="A1114" t="str">
        <v>-</v>
      </c>
      <c r="B1114" t="e">
        <v>#N/A</v>
      </c>
      <c r="C1114" t="e">
        <f t="shared" si="17"/>
        <v>#N/A</v>
      </c>
      <c r="E1114" s="32"/>
    </row>
    <row r="1115" spans="1:5" x14ac:dyDescent="0.25">
      <c r="A1115" t="str">
        <v>-</v>
      </c>
      <c r="B1115" t="e">
        <v>#N/A</v>
      </c>
      <c r="C1115" t="e">
        <f t="shared" si="17"/>
        <v>#N/A</v>
      </c>
      <c r="E1115" s="32"/>
    </row>
    <row r="1116" spans="1:5" x14ac:dyDescent="0.25">
      <c r="A1116" t="str">
        <v>-</v>
      </c>
      <c r="B1116" t="e">
        <v>#N/A</v>
      </c>
      <c r="C1116" t="e">
        <f t="shared" si="17"/>
        <v>#N/A</v>
      </c>
      <c r="E1116" s="32"/>
    </row>
    <row r="1117" spans="1:5" x14ac:dyDescent="0.25">
      <c r="A1117" t="str">
        <v>-</v>
      </c>
      <c r="B1117" t="e">
        <v>#N/A</v>
      </c>
      <c r="C1117" t="e">
        <f t="shared" si="17"/>
        <v>#N/A</v>
      </c>
      <c r="E1117" s="32"/>
    </row>
    <row r="1118" spans="1:5" x14ac:dyDescent="0.25">
      <c r="A1118" t="str">
        <v>-</v>
      </c>
      <c r="B1118" t="e">
        <v>#N/A</v>
      </c>
      <c r="C1118" t="e">
        <f t="shared" si="17"/>
        <v>#N/A</v>
      </c>
      <c r="E1118" s="32"/>
    </row>
    <row r="1119" spans="1:5" x14ac:dyDescent="0.25">
      <c r="A1119" t="str">
        <v>-</v>
      </c>
      <c r="B1119" t="e">
        <v>#N/A</v>
      </c>
      <c r="C1119" t="e">
        <f t="shared" si="17"/>
        <v>#N/A</v>
      </c>
      <c r="E1119" s="32"/>
    </row>
    <row r="1120" spans="1:5" x14ac:dyDescent="0.25">
      <c r="A1120" t="str">
        <v>-</v>
      </c>
      <c r="B1120" t="e">
        <v>#N/A</v>
      </c>
      <c r="C1120" t="e">
        <f t="shared" si="17"/>
        <v>#N/A</v>
      </c>
      <c r="E1120" s="32"/>
    </row>
    <row r="1121" spans="1:5" x14ac:dyDescent="0.25">
      <c r="A1121" t="str">
        <v>-</v>
      </c>
      <c r="B1121" t="e">
        <v>#N/A</v>
      </c>
      <c r="C1121" t="e">
        <f t="shared" si="17"/>
        <v>#N/A</v>
      </c>
      <c r="E1121" s="32"/>
    </row>
    <row r="1122" spans="1:5" x14ac:dyDescent="0.25">
      <c r="A1122" t="str">
        <v>-</v>
      </c>
      <c r="B1122" t="e">
        <v>#N/A</v>
      </c>
      <c r="C1122" t="e">
        <f t="shared" si="17"/>
        <v>#N/A</v>
      </c>
      <c r="E1122" s="32"/>
    </row>
    <row r="1123" spans="1:5" x14ac:dyDescent="0.25">
      <c r="A1123" t="str">
        <v>-</v>
      </c>
      <c r="B1123" t="e">
        <v>#N/A</v>
      </c>
      <c r="C1123" t="e">
        <f t="shared" si="17"/>
        <v>#N/A</v>
      </c>
      <c r="E1123" s="32"/>
    </row>
    <row r="1124" spans="1:5" x14ac:dyDescent="0.25">
      <c r="A1124" t="str">
        <v>-</v>
      </c>
      <c r="B1124" t="e">
        <v>#N/A</v>
      </c>
      <c r="C1124" t="e">
        <f t="shared" si="17"/>
        <v>#N/A</v>
      </c>
      <c r="E1124" s="32"/>
    </row>
    <row r="1125" spans="1:5" x14ac:dyDescent="0.25">
      <c r="A1125" t="str">
        <v>-</v>
      </c>
      <c r="B1125" t="e">
        <v>#N/A</v>
      </c>
      <c r="C1125" t="e">
        <f t="shared" si="17"/>
        <v>#N/A</v>
      </c>
      <c r="E1125" s="32"/>
    </row>
    <row r="1126" spans="1:5" x14ac:dyDescent="0.25">
      <c r="A1126" t="str">
        <v>-</v>
      </c>
      <c r="B1126" t="e">
        <v>#N/A</v>
      </c>
      <c r="C1126" t="e">
        <f t="shared" si="17"/>
        <v>#N/A</v>
      </c>
      <c r="E1126" s="32"/>
    </row>
    <row r="1127" spans="1:5" x14ac:dyDescent="0.25">
      <c r="A1127" t="str">
        <v>-</v>
      </c>
      <c r="B1127" t="e">
        <v>#N/A</v>
      </c>
      <c r="C1127" t="e">
        <f t="shared" si="17"/>
        <v>#N/A</v>
      </c>
      <c r="E1127" s="32"/>
    </row>
    <row r="1128" spans="1:5" x14ac:dyDescent="0.25">
      <c r="A1128" t="str">
        <v>-</v>
      </c>
      <c r="B1128" t="e">
        <v>#N/A</v>
      </c>
      <c r="C1128" t="e">
        <f t="shared" si="17"/>
        <v>#N/A</v>
      </c>
      <c r="E1128" s="32"/>
    </row>
    <row r="1129" spans="1:5" x14ac:dyDescent="0.25">
      <c r="A1129" t="str">
        <v>-</v>
      </c>
      <c r="B1129" t="e">
        <v>#N/A</v>
      </c>
      <c r="C1129" t="e">
        <f t="shared" si="17"/>
        <v>#N/A</v>
      </c>
      <c r="E1129" s="32"/>
    </row>
    <row r="1130" spans="1:5" x14ac:dyDescent="0.25">
      <c r="A1130" t="str">
        <v>-</v>
      </c>
      <c r="B1130" t="e">
        <v>#N/A</v>
      </c>
      <c r="C1130" t="e">
        <f t="shared" si="17"/>
        <v>#N/A</v>
      </c>
      <c r="E1130" s="32"/>
    </row>
    <row r="1131" spans="1:5" x14ac:dyDescent="0.25">
      <c r="A1131" t="str">
        <v>-</v>
      </c>
      <c r="B1131" t="e">
        <v>#N/A</v>
      </c>
      <c r="C1131" t="e">
        <f t="shared" si="17"/>
        <v>#N/A</v>
      </c>
      <c r="E1131" s="32"/>
    </row>
    <row r="1132" spans="1:5" x14ac:dyDescent="0.25">
      <c r="A1132" t="str">
        <v>-</v>
      </c>
      <c r="B1132" t="e">
        <v>#N/A</v>
      </c>
      <c r="C1132" t="e">
        <f t="shared" si="17"/>
        <v>#N/A</v>
      </c>
      <c r="E1132" s="32"/>
    </row>
    <row r="1133" spans="1:5" x14ac:dyDescent="0.25">
      <c r="A1133" t="str">
        <v>-</v>
      </c>
      <c r="B1133" t="e">
        <v>#N/A</v>
      </c>
      <c r="C1133" t="e">
        <f t="shared" si="17"/>
        <v>#N/A</v>
      </c>
      <c r="E1133" s="32"/>
    </row>
    <row r="1134" spans="1:5" x14ac:dyDescent="0.25">
      <c r="A1134" t="str">
        <v>-</v>
      </c>
      <c r="B1134" t="e">
        <v>#N/A</v>
      </c>
      <c r="C1134" t="e">
        <f t="shared" si="17"/>
        <v>#N/A</v>
      </c>
      <c r="E1134" s="32"/>
    </row>
    <row r="1135" spans="1:5" x14ac:dyDescent="0.25">
      <c r="A1135" t="str">
        <v>-</v>
      </c>
      <c r="B1135" t="e">
        <v>#N/A</v>
      </c>
      <c r="C1135" t="e">
        <f t="shared" si="17"/>
        <v>#N/A</v>
      </c>
      <c r="E1135" s="32"/>
    </row>
    <row r="1136" spans="1:5" x14ac:dyDescent="0.25">
      <c r="A1136" t="str">
        <v>-</v>
      </c>
      <c r="B1136" t="e">
        <v>#N/A</v>
      </c>
      <c r="C1136" t="e">
        <f t="shared" si="17"/>
        <v>#N/A</v>
      </c>
      <c r="E1136" s="32"/>
    </row>
    <row r="1137" spans="1:5" x14ac:dyDescent="0.25">
      <c r="A1137" t="str">
        <v>-</v>
      </c>
      <c r="B1137" t="e">
        <v>#N/A</v>
      </c>
      <c r="C1137" t="e">
        <f t="shared" si="17"/>
        <v>#N/A</v>
      </c>
      <c r="E1137" s="32"/>
    </row>
    <row r="1138" spans="1:5" x14ac:dyDescent="0.25">
      <c r="A1138" t="str">
        <v>-</v>
      </c>
      <c r="B1138" t="e">
        <v>#N/A</v>
      </c>
      <c r="C1138" t="e">
        <f t="shared" si="17"/>
        <v>#N/A</v>
      </c>
      <c r="E1138" s="32"/>
    </row>
    <row r="1139" spans="1:5" x14ac:dyDescent="0.25">
      <c r="A1139" t="str">
        <v>-</v>
      </c>
      <c r="B1139" t="e">
        <v>#N/A</v>
      </c>
      <c r="C1139" t="e">
        <f t="shared" si="17"/>
        <v>#N/A</v>
      </c>
      <c r="E1139" s="32"/>
    </row>
    <row r="1140" spans="1:5" x14ac:dyDescent="0.25">
      <c r="A1140" t="str">
        <v>-</v>
      </c>
      <c r="B1140" t="e">
        <v>#N/A</v>
      </c>
      <c r="C1140" t="e">
        <f t="shared" si="17"/>
        <v>#N/A</v>
      </c>
      <c r="E1140" s="32"/>
    </row>
    <row r="1141" spans="1:5" x14ac:dyDescent="0.25">
      <c r="A1141" t="str">
        <v>-</v>
      </c>
      <c r="B1141" t="e">
        <v>#N/A</v>
      </c>
      <c r="C1141" t="e">
        <f t="shared" si="17"/>
        <v>#N/A</v>
      </c>
      <c r="E1141" s="32"/>
    </row>
    <row r="1142" spans="1:5" x14ac:dyDescent="0.25">
      <c r="A1142" t="str">
        <v>-</v>
      </c>
      <c r="B1142" t="e">
        <v>#N/A</v>
      </c>
      <c r="C1142" t="e">
        <f t="shared" si="17"/>
        <v>#N/A</v>
      </c>
      <c r="E1142" s="32"/>
    </row>
    <row r="1143" spans="1:5" x14ac:dyDescent="0.25">
      <c r="A1143" t="str">
        <v>-</v>
      </c>
      <c r="B1143" t="e">
        <v>#N/A</v>
      </c>
      <c r="C1143" t="e">
        <f t="shared" si="17"/>
        <v>#N/A</v>
      </c>
      <c r="E1143" s="32"/>
    </row>
    <row r="1144" spans="1:5" x14ac:dyDescent="0.25">
      <c r="A1144" t="str">
        <v>-</v>
      </c>
      <c r="B1144" t="e">
        <v>#N/A</v>
      </c>
      <c r="C1144" t="e">
        <f t="shared" si="17"/>
        <v>#N/A</v>
      </c>
      <c r="E1144" s="32"/>
    </row>
    <row r="1145" spans="1:5" x14ac:dyDescent="0.25">
      <c r="A1145" t="str">
        <v>-</v>
      </c>
      <c r="B1145" t="e">
        <v>#N/A</v>
      </c>
      <c r="C1145" t="e">
        <f t="shared" si="17"/>
        <v>#N/A</v>
      </c>
      <c r="E1145" s="32"/>
    </row>
    <row r="1146" spans="1:5" x14ac:dyDescent="0.25">
      <c r="A1146" t="str">
        <v>-</v>
      </c>
      <c r="B1146" t="e">
        <v>#N/A</v>
      </c>
      <c r="C1146" t="e">
        <f t="shared" si="17"/>
        <v>#N/A</v>
      </c>
      <c r="E1146" s="32"/>
    </row>
    <row r="1147" spans="1:5" x14ac:dyDescent="0.25">
      <c r="A1147" t="str">
        <v>-</v>
      </c>
      <c r="B1147" t="e">
        <v>#N/A</v>
      </c>
      <c r="C1147" t="e">
        <f t="shared" si="17"/>
        <v>#N/A</v>
      </c>
      <c r="E1147" s="32"/>
    </row>
    <row r="1148" spans="1:5" x14ac:dyDescent="0.25">
      <c r="A1148" t="str">
        <v>-</v>
      </c>
      <c r="B1148" t="e">
        <v>#N/A</v>
      </c>
      <c r="C1148" t="e">
        <f t="shared" si="17"/>
        <v>#N/A</v>
      </c>
      <c r="E1148" s="32"/>
    </row>
    <row r="1149" spans="1:5" x14ac:dyDescent="0.25">
      <c r="A1149" t="str">
        <v>-</v>
      </c>
      <c r="B1149" t="e">
        <v>#N/A</v>
      </c>
      <c r="C1149" t="e">
        <f t="shared" si="17"/>
        <v>#N/A</v>
      </c>
      <c r="E1149" s="32"/>
    </row>
    <row r="1150" spans="1:5" x14ac:dyDescent="0.25">
      <c r="A1150" t="str">
        <v>-</v>
      </c>
      <c r="B1150" t="e">
        <v>#N/A</v>
      </c>
      <c r="C1150" t="e">
        <f t="shared" si="17"/>
        <v>#N/A</v>
      </c>
      <c r="E1150" s="32"/>
    </row>
    <row r="1151" spans="1:5" x14ac:dyDescent="0.25">
      <c r="A1151" t="str">
        <v>-</v>
      </c>
      <c r="B1151" t="e">
        <v>#N/A</v>
      </c>
      <c r="C1151" t="e">
        <f t="shared" si="17"/>
        <v>#N/A</v>
      </c>
      <c r="E1151" s="32"/>
    </row>
    <row r="1152" spans="1:5" x14ac:dyDescent="0.25">
      <c r="A1152" t="str">
        <v>-</v>
      </c>
      <c r="B1152" t="e">
        <v>#N/A</v>
      </c>
      <c r="C1152" t="e">
        <f t="shared" si="17"/>
        <v>#N/A</v>
      </c>
      <c r="E1152" s="32"/>
    </row>
    <row r="1153" spans="1:5" x14ac:dyDescent="0.25">
      <c r="A1153" t="str">
        <v>-</v>
      </c>
      <c r="B1153" t="e">
        <v>#N/A</v>
      </c>
      <c r="C1153" t="e">
        <f t="shared" si="17"/>
        <v>#N/A</v>
      </c>
      <c r="E1153" s="32"/>
    </row>
    <row r="1154" spans="1:5" x14ac:dyDescent="0.25">
      <c r="A1154" t="str">
        <v>-</v>
      </c>
      <c r="B1154" t="e">
        <v>#N/A</v>
      </c>
      <c r="C1154" t="e">
        <f t="shared" si="17"/>
        <v>#N/A</v>
      </c>
      <c r="E1154" s="32"/>
    </row>
    <row r="1155" spans="1:5" x14ac:dyDescent="0.25">
      <c r="A1155" t="str">
        <v>-</v>
      </c>
      <c r="B1155" t="e">
        <v>#N/A</v>
      </c>
      <c r="C1155" t="e">
        <f t="shared" ref="C1155:C1218" si="18">B1155^2</f>
        <v>#N/A</v>
      </c>
      <c r="E1155" s="32"/>
    </row>
    <row r="1156" spans="1:5" x14ac:dyDescent="0.25">
      <c r="A1156" t="str">
        <v>-</v>
      </c>
      <c r="B1156" t="e">
        <v>#N/A</v>
      </c>
      <c r="C1156" t="e">
        <f t="shared" si="18"/>
        <v>#N/A</v>
      </c>
      <c r="E1156" s="32"/>
    </row>
    <row r="1157" spans="1:5" x14ac:dyDescent="0.25">
      <c r="A1157" t="str">
        <v>-</v>
      </c>
      <c r="B1157" t="e">
        <v>#N/A</v>
      </c>
      <c r="C1157" t="e">
        <f t="shared" si="18"/>
        <v>#N/A</v>
      </c>
      <c r="E1157" s="32"/>
    </row>
    <row r="1158" spans="1:5" x14ac:dyDescent="0.25">
      <c r="A1158" t="str">
        <v>-</v>
      </c>
      <c r="B1158" t="e">
        <v>#N/A</v>
      </c>
      <c r="C1158" t="e">
        <f t="shared" si="18"/>
        <v>#N/A</v>
      </c>
      <c r="E1158" s="32"/>
    </row>
    <row r="1159" spans="1:5" x14ac:dyDescent="0.25">
      <c r="A1159" t="str">
        <v>-</v>
      </c>
      <c r="B1159" t="e">
        <v>#N/A</v>
      </c>
      <c r="C1159" t="e">
        <f t="shared" si="18"/>
        <v>#N/A</v>
      </c>
      <c r="E1159" s="32"/>
    </row>
    <row r="1160" spans="1:5" x14ac:dyDescent="0.25">
      <c r="A1160" t="str">
        <v>-</v>
      </c>
      <c r="B1160" t="e">
        <v>#N/A</v>
      </c>
      <c r="C1160" t="e">
        <f t="shared" si="18"/>
        <v>#N/A</v>
      </c>
      <c r="E1160" s="32"/>
    </row>
    <row r="1161" spans="1:5" x14ac:dyDescent="0.25">
      <c r="A1161" t="str">
        <v>-</v>
      </c>
      <c r="B1161" t="e">
        <v>#N/A</v>
      </c>
      <c r="C1161" t="e">
        <f t="shared" si="18"/>
        <v>#N/A</v>
      </c>
      <c r="E1161" s="32"/>
    </row>
    <row r="1162" spans="1:5" x14ac:dyDescent="0.25">
      <c r="A1162" t="str">
        <v>-</v>
      </c>
      <c r="B1162" t="e">
        <v>#N/A</v>
      </c>
      <c r="C1162" t="e">
        <f t="shared" si="18"/>
        <v>#N/A</v>
      </c>
      <c r="E1162" s="32"/>
    </row>
    <row r="1163" spans="1:5" x14ac:dyDescent="0.25">
      <c r="A1163" t="str">
        <v>-</v>
      </c>
      <c r="B1163" t="e">
        <v>#N/A</v>
      </c>
      <c r="C1163" t="e">
        <f t="shared" si="18"/>
        <v>#N/A</v>
      </c>
      <c r="E1163" s="32"/>
    </row>
    <row r="1164" spans="1:5" x14ac:dyDescent="0.25">
      <c r="A1164" t="str">
        <v>-</v>
      </c>
      <c r="B1164" t="e">
        <v>#N/A</v>
      </c>
      <c r="C1164" t="e">
        <f t="shared" si="18"/>
        <v>#N/A</v>
      </c>
      <c r="E1164" s="32"/>
    </row>
    <row r="1165" spans="1:5" x14ac:dyDescent="0.25">
      <c r="A1165" t="str">
        <v>-</v>
      </c>
      <c r="B1165" t="e">
        <v>#N/A</v>
      </c>
      <c r="C1165" t="e">
        <f t="shared" si="18"/>
        <v>#N/A</v>
      </c>
      <c r="E1165" s="32"/>
    </row>
    <row r="1166" spans="1:5" x14ac:dyDescent="0.25">
      <c r="A1166" t="str">
        <v>-</v>
      </c>
      <c r="B1166" t="e">
        <v>#N/A</v>
      </c>
      <c r="C1166" t="e">
        <f t="shared" si="18"/>
        <v>#N/A</v>
      </c>
      <c r="E1166" s="32"/>
    </row>
    <row r="1167" spans="1:5" x14ac:dyDescent="0.25">
      <c r="A1167" t="str">
        <v>-</v>
      </c>
      <c r="B1167" t="e">
        <v>#N/A</v>
      </c>
      <c r="C1167" t="e">
        <f t="shared" si="18"/>
        <v>#N/A</v>
      </c>
      <c r="E1167" s="32"/>
    </row>
    <row r="1168" spans="1:5" x14ac:dyDescent="0.25">
      <c r="A1168" t="str">
        <v>-</v>
      </c>
      <c r="B1168" t="e">
        <v>#N/A</v>
      </c>
      <c r="C1168" t="e">
        <f t="shared" si="18"/>
        <v>#N/A</v>
      </c>
      <c r="E1168" s="32"/>
    </row>
    <row r="1169" spans="1:5" x14ac:dyDescent="0.25">
      <c r="A1169" t="str">
        <v>-</v>
      </c>
      <c r="B1169" t="e">
        <v>#N/A</v>
      </c>
      <c r="C1169" t="e">
        <f t="shared" si="18"/>
        <v>#N/A</v>
      </c>
      <c r="E1169" s="32"/>
    </row>
    <row r="1170" spans="1:5" x14ac:dyDescent="0.25">
      <c r="A1170" t="str">
        <v>-</v>
      </c>
      <c r="B1170" t="e">
        <v>#N/A</v>
      </c>
      <c r="C1170" t="e">
        <f t="shared" si="18"/>
        <v>#N/A</v>
      </c>
      <c r="E1170" s="32"/>
    </row>
    <row r="1171" spans="1:5" x14ac:dyDescent="0.25">
      <c r="A1171" t="str">
        <v>-</v>
      </c>
      <c r="B1171" t="e">
        <v>#N/A</v>
      </c>
      <c r="C1171" t="e">
        <f t="shared" si="18"/>
        <v>#N/A</v>
      </c>
      <c r="E1171" s="32"/>
    </row>
    <row r="1172" spans="1:5" x14ac:dyDescent="0.25">
      <c r="A1172" t="str">
        <v>-</v>
      </c>
      <c r="B1172" t="e">
        <v>#N/A</v>
      </c>
      <c r="C1172" t="e">
        <f t="shared" si="18"/>
        <v>#N/A</v>
      </c>
      <c r="E1172" s="32"/>
    </row>
    <row r="1173" spans="1:5" x14ac:dyDescent="0.25">
      <c r="A1173" t="str">
        <v>-</v>
      </c>
      <c r="B1173" t="e">
        <v>#N/A</v>
      </c>
      <c r="C1173" t="e">
        <f t="shared" si="18"/>
        <v>#N/A</v>
      </c>
      <c r="E1173" s="32"/>
    </row>
    <row r="1174" spans="1:5" x14ac:dyDescent="0.25">
      <c r="A1174" t="str">
        <v>-</v>
      </c>
      <c r="B1174" t="e">
        <v>#N/A</v>
      </c>
      <c r="C1174" t="e">
        <f t="shared" si="18"/>
        <v>#N/A</v>
      </c>
      <c r="E1174" s="32"/>
    </row>
    <row r="1175" spans="1:5" x14ac:dyDescent="0.25">
      <c r="A1175" t="str">
        <v>-</v>
      </c>
      <c r="B1175" t="e">
        <v>#N/A</v>
      </c>
      <c r="C1175" t="e">
        <f t="shared" si="18"/>
        <v>#N/A</v>
      </c>
      <c r="E1175" s="32"/>
    </row>
    <row r="1176" spans="1:5" x14ac:dyDescent="0.25">
      <c r="A1176" t="str">
        <v>-</v>
      </c>
      <c r="B1176" t="e">
        <v>#N/A</v>
      </c>
      <c r="C1176" t="e">
        <f t="shared" si="18"/>
        <v>#N/A</v>
      </c>
      <c r="E1176" s="32"/>
    </row>
    <row r="1177" spans="1:5" x14ac:dyDescent="0.25">
      <c r="A1177" t="str">
        <v>-</v>
      </c>
      <c r="B1177" t="e">
        <v>#N/A</v>
      </c>
      <c r="C1177" t="e">
        <f t="shared" si="18"/>
        <v>#N/A</v>
      </c>
      <c r="E1177" s="32"/>
    </row>
    <row r="1178" spans="1:5" x14ac:dyDescent="0.25">
      <c r="A1178" t="str">
        <v>-</v>
      </c>
      <c r="B1178" t="e">
        <v>#N/A</v>
      </c>
      <c r="C1178" t="e">
        <f t="shared" si="18"/>
        <v>#N/A</v>
      </c>
      <c r="E1178" s="32"/>
    </row>
    <row r="1179" spans="1:5" x14ac:dyDescent="0.25">
      <c r="A1179" t="str">
        <v>-</v>
      </c>
      <c r="B1179" t="e">
        <v>#N/A</v>
      </c>
      <c r="C1179" t="e">
        <f t="shared" si="18"/>
        <v>#N/A</v>
      </c>
      <c r="E1179" s="32"/>
    </row>
    <row r="1180" spans="1:5" x14ac:dyDescent="0.25">
      <c r="A1180" t="str">
        <v>-</v>
      </c>
      <c r="B1180" t="e">
        <v>#N/A</v>
      </c>
      <c r="C1180" t="e">
        <f t="shared" si="18"/>
        <v>#N/A</v>
      </c>
      <c r="E1180" s="32"/>
    </row>
    <row r="1181" spans="1:5" x14ac:dyDescent="0.25">
      <c r="A1181" t="str">
        <v>-</v>
      </c>
      <c r="B1181" t="e">
        <v>#N/A</v>
      </c>
      <c r="C1181" t="e">
        <f t="shared" si="18"/>
        <v>#N/A</v>
      </c>
      <c r="E1181" s="32"/>
    </row>
    <row r="1182" spans="1:5" x14ac:dyDescent="0.25">
      <c r="A1182" t="str">
        <v>-</v>
      </c>
      <c r="B1182" t="e">
        <v>#N/A</v>
      </c>
      <c r="C1182" t="e">
        <f t="shared" si="18"/>
        <v>#N/A</v>
      </c>
      <c r="E1182" s="32"/>
    </row>
    <row r="1183" spans="1:5" x14ac:dyDescent="0.25">
      <c r="A1183" t="str">
        <v>-</v>
      </c>
      <c r="B1183" t="e">
        <v>#N/A</v>
      </c>
      <c r="C1183" t="e">
        <f t="shared" si="18"/>
        <v>#N/A</v>
      </c>
      <c r="E1183" s="32"/>
    </row>
    <row r="1184" spans="1:5" x14ac:dyDescent="0.25">
      <c r="A1184" t="str">
        <v>-</v>
      </c>
      <c r="B1184" t="e">
        <v>#N/A</v>
      </c>
      <c r="C1184" t="e">
        <f t="shared" si="18"/>
        <v>#N/A</v>
      </c>
      <c r="E1184" s="32"/>
    </row>
    <row r="1185" spans="1:5" x14ac:dyDescent="0.25">
      <c r="A1185" t="str">
        <v>-</v>
      </c>
      <c r="B1185" t="e">
        <v>#N/A</v>
      </c>
      <c r="C1185" t="e">
        <f t="shared" si="18"/>
        <v>#N/A</v>
      </c>
      <c r="E1185" s="32"/>
    </row>
    <row r="1186" spans="1:5" x14ac:dyDescent="0.25">
      <c r="A1186" t="str">
        <v>-</v>
      </c>
      <c r="B1186" t="e">
        <v>#N/A</v>
      </c>
      <c r="C1186" t="e">
        <f t="shared" si="18"/>
        <v>#N/A</v>
      </c>
      <c r="E1186" s="32"/>
    </row>
    <row r="1187" spans="1:5" x14ac:dyDescent="0.25">
      <c r="A1187" t="str">
        <v>-</v>
      </c>
      <c r="B1187" t="e">
        <v>#N/A</v>
      </c>
      <c r="C1187" t="e">
        <f t="shared" si="18"/>
        <v>#N/A</v>
      </c>
      <c r="E1187" s="32"/>
    </row>
    <row r="1188" spans="1:5" x14ac:dyDescent="0.25">
      <c r="A1188" t="str">
        <v>-</v>
      </c>
      <c r="B1188" t="e">
        <v>#N/A</v>
      </c>
      <c r="C1188" t="e">
        <f t="shared" si="18"/>
        <v>#N/A</v>
      </c>
      <c r="E1188" s="32"/>
    </row>
    <row r="1189" spans="1:5" x14ac:dyDescent="0.25">
      <c r="A1189" t="str">
        <v>-</v>
      </c>
      <c r="B1189" t="e">
        <v>#N/A</v>
      </c>
      <c r="C1189" t="e">
        <f t="shared" si="18"/>
        <v>#N/A</v>
      </c>
      <c r="E1189" s="32"/>
    </row>
    <row r="1190" spans="1:5" x14ac:dyDescent="0.25">
      <c r="A1190" t="str">
        <v>-</v>
      </c>
      <c r="B1190" t="e">
        <v>#N/A</v>
      </c>
      <c r="C1190" t="e">
        <f t="shared" si="18"/>
        <v>#N/A</v>
      </c>
      <c r="E1190" s="32"/>
    </row>
    <row r="1191" spans="1:5" x14ac:dyDescent="0.25">
      <c r="A1191" t="str">
        <v>-</v>
      </c>
      <c r="B1191" t="e">
        <v>#N/A</v>
      </c>
      <c r="C1191" t="e">
        <f t="shared" si="18"/>
        <v>#N/A</v>
      </c>
      <c r="E1191" s="32"/>
    </row>
    <row r="1192" spans="1:5" x14ac:dyDescent="0.25">
      <c r="A1192" t="str">
        <v>-</v>
      </c>
      <c r="B1192" t="e">
        <v>#N/A</v>
      </c>
      <c r="C1192" t="e">
        <f t="shared" si="18"/>
        <v>#N/A</v>
      </c>
      <c r="E1192" s="32"/>
    </row>
    <row r="1193" spans="1:5" x14ac:dyDescent="0.25">
      <c r="A1193" t="str">
        <v>-</v>
      </c>
      <c r="B1193" t="e">
        <v>#N/A</v>
      </c>
      <c r="C1193" t="e">
        <f t="shared" si="18"/>
        <v>#N/A</v>
      </c>
      <c r="E1193" s="32"/>
    </row>
    <row r="1194" spans="1:5" x14ac:dyDescent="0.25">
      <c r="A1194" t="str">
        <v>-</v>
      </c>
      <c r="B1194" t="e">
        <v>#N/A</v>
      </c>
      <c r="C1194" t="e">
        <f t="shared" si="18"/>
        <v>#N/A</v>
      </c>
      <c r="E1194" s="32"/>
    </row>
    <row r="1195" spans="1:5" x14ac:dyDescent="0.25">
      <c r="A1195" t="str">
        <v>-</v>
      </c>
      <c r="B1195" t="e">
        <v>#N/A</v>
      </c>
      <c r="C1195" t="e">
        <f t="shared" si="18"/>
        <v>#N/A</v>
      </c>
      <c r="E1195" s="32"/>
    </row>
    <row r="1196" spans="1:5" x14ac:dyDescent="0.25">
      <c r="A1196" t="str">
        <v>-</v>
      </c>
      <c r="B1196" t="e">
        <v>#N/A</v>
      </c>
      <c r="C1196" t="e">
        <f t="shared" si="18"/>
        <v>#N/A</v>
      </c>
      <c r="E1196" s="32"/>
    </row>
    <row r="1197" spans="1:5" x14ac:dyDescent="0.25">
      <c r="A1197" t="str">
        <v>-</v>
      </c>
      <c r="B1197" t="e">
        <v>#N/A</v>
      </c>
      <c r="C1197" t="e">
        <f t="shared" si="18"/>
        <v>#N/A</v>
      </c>
      <c r="E1197" s="32"/>
    </row>
    <row r="1198" spans="1:5" x14ac:dyDescent="0.25">
      <c r="A1198" t="str">
        <v>-</v>
      </c>
      <c r="B1198" t="e">
        <v>#N/A</v>
      </c>
      <c r="C1198" t="e">
        <f t="shared" si="18"/>
        <v>#N/A</v>
      </c>
      <c r="E1198" s="32"/>
    </row>
    <row r="1199" spans="1:5" x14ac:dyDescent="0.25">
      <c r="A1199" t="str">
        <v>-</v>
      </c>
      <c r="B1199" t="e">
        <v>#N/A</v>
      </c>
      <c r="C1199" t="e">
        <f t="shared" si="18"/>
        <v>#N/A</v>
      </c>
      <c r="E1199" s="32"/>
    </row>
    <row r="1200" spans="1:5" x14ac:dyDescent="0.25">
      <c r="A1200" t="str">
        <v>-</v>
      </c>
      <c r="B1200" t="e">
        <v>#N/A</v>
      </c>
      <c r="C1200" t="e">
        <f t="shared" si="18"/>
        <v>#N/A</v>
      </c>
      <c r="E1200" s="32"/>
    </row>
    <row r="1201" spans="1:5" x14ac:dyDescent="0.25">
      <c r="A1201" t="str">
        <v>-</v>
      </c>
      <c r="B1201" t="e">
        <v>#N/A</v>
      </c>
      <c r="C1201" t="e">
        <f t="shared" si="18"/>
        <v>#N/A</v>
      </c>
      <c r="E1201" s="32"/>
    </row>
    <row r="1202" spans="1:5" x14ac:dyDescent="0.25">
      <c r="A1202" t="str">
        <v>-</v>
      </c>
      <c r="B1202" t="e">
        <v>#N/A</v>
      </c>
      <c r="C1202" t="e">
        <f t="shared" si="18"/>
        <v>#N/A</v>
      </c>
      <c r="E1202" s="32"/>
    </row>
    <row r="1203" spans="1:5" x14ac:dyDescent="0.25">
      <c r="A1203" t="str">
        <v>-</v>
      </c>
      <c r="B1203" t="e">
        <v>#N/A</v>
      </c>
      <c r="C1203" t="e">
        <f t="shared" si="18"/>
        <v>#N/A</v>
      </c>
      <c r="E1203" s="32"/>
    </row>
    <row r="1204" spans="1:5" x14ac:dyDescent="0.25">
      <c r="A1204" t="str">
        <v>-</v>
      </c>
      <c r="B1204" t="e">
        <v>#N/A</v>
      </c>
      <c r="C1204" t="e">
        <f t="shared" si="18"/>
        <v>#N/A</v>
      </c>
      <c r="E1204" s="32"/>
    </row>
    <row r="1205" spans="1:5" x14ac:dyDescent="0.25">
      <c r="A1205" t="str">
        <v>-</v>
      </c>
      <c r="B1205" t="e">
        <v>#N/A</v>
      </c>
      <c r="C1205" t="e">
        <f t="shared" si="18"/>
        <v>#N/A</v>
      </c>
      <c r="E1205" s="32"/>
    </row>
    <row r="1206" spans="1:5" x14ac:dyDescent="0.25">
      <c r="A1206" t="str">
        <v>-</v>
      </c>
      <c r="B1206" t="e">
        <v>#N/A</v>
      </c>
      <c r="C1206" t="e">
        <f t="shared" si="18"/>
        <v>#N/A</v>
      </c>
      <c r="E1206" s="32"/>
    </row>
    <row r="1207" spans="1:5" x14ac:dyDescent="0.25">
      <c r="A1207" t="str">
        <v>-</v>
      </c>
      <c r="B1207" t="e">
        <v>#N/A</v>
      </c>
      <c r="C1207" t="e">
        <f t="shared" si="18"/>
        <v>#N/A</v>
      </c>
      <c r="E1207" s="32"/>
    </row>
    <row r="1208" spans="1:5" x14ac:dyDescent="0.25">
      <c r="A1208" t="str">
        <v>-</v>
      </c>
      <c r="B1208" t="e">
        <v>#N/A</v>
      </c>
      <c r="C1208" t="e">
        <f t="shared" si="18"/>
        <v>#N/A</v>
      </c>
      <c r="E1208" s="32"/>
    </row>
    <row r="1209" spans="1:5" x14ac:dyDescent="0.25">
      <c r="A1209" t="str">
        <v>-</v>
      </c>
      <c r="B1209" t="e">
        <v>#N/A</v>
      </c>
      <c r="C1209" t="e">
        <f t="shared" si="18"/>
        <v>#N/A</v>
      </c>
      <c r="E1209" s="32"/>
    </row>
    <row r="1210" spans="1:5" x14ac:dyDescent="0.25">
      <c r="A1210" t="str">
        <v>-</v>
      </c>
      <c r="B1210" t="e">
        <v>#N/A</v>
      </c>
      <c r="C1210" t="e">
        <f t="shared" si="18"/>
        <v>#N/A</v>
      </c>
      <c r="E1210" s="32"/>
    </row>
    <row r="1211" spans="1:5" x14ac:dyDescent="0.25">
      <c r="A1211" t="str">
        <v>-</v>
      </c>
      <c r="B1211" t="e">
        <v>#N/A</v>
      </c>
      <c r="C1211" t="e">
        <f t="shared" si="18"/>
        <v>#N/A</v>
      </c>
      <c r="E1211" s="32"/>
    </row>
    <row r="1212" spans="1:5" x14ac:dyDescent="0.25">
      <c r="A1212" t="str">
        <v>-</v>
      </c>
      <c r="B1212" t="e">
        <v>#N/A</v>
      </c>
      <c r="C1212" t="e">
        <f t="shared" si="18"/>
        <v>#N/A</v>
      </c>
      <c r="E1212" s="32"/>
    </row>
    <row r="1213" spans="1:5" x14ac:dyDescent="0.25">
      <c r="A1213" t="str">
        <v>-</v>
      </c>
      <c r="B1213" t="e">
        <v>#N/A</v>
      </c>
      <c r="C1213" t="e">
        <f t="shared" si="18"/>
        <v>#N/A</v>
      </c>
      <c r="E1213" s="32"/>
    </row>
    <row r="1214" spans="1:5" x14ac:dyDescent="0.25">
      <c r="A1214" t="str">
        <v>-</v>
      </c>
      <c r="B1214" t="e">
        <v>#N/A</v>
      </c>
      <c r="C1214" t="e">
        <f t="shared" si="18"/>
        <v>#N/A</v>
      </c>
      <c r="E1214" s="32"/>
    </row>
    <row r="1215" spans="1:5" x14ac:dyDescent="0.25">
      <c r="A1215" t="str">
        <v>-</v>
      </c>
      <c r="B1215" t="e">
        <v>#N/A</v>
      </c>
      <c r="C1215" t="e">
        <f t="shared" si="18"/>
        <v>#N/A</v>
      </c>
      <c r="E1215" s="32"/>
    </row>
    <row r="1216" spans="1:5" x14ac:dyDescent="0.25">
      <c r="A1216" t="str">
        <v>-</v>
      </c>
      <c r="B1216" t="e">
        <v>#N/A</v>
      </c>
      <c r="C1216" t="e">
        <f t="shared" si="18"/>
        <v>#N/A</v>
      </c>
      <c r="E1216" s="32"/>
    </row>
    <row r="1217" spans="1:5" x14ac:dyDescent="0.25">
      <c r="A1217" t="str">
        <v>-</v>
      </c>
      <c r="B1217" t="e">
        <v>#N/A</v>
      </c>
      <c r="C1217" t="e">
        <f t="shared" si="18"/>
        <v>#N/A</v>
      </c>
      <c r="E1217" s="32"/>
    </row>
    <row r="1218" spans="1:5" x14ac:dyDescent="0.25">
      <c r="A1218" t="str">
        <v>-</v>
      </c>
      <c r="B1218" t="e">
        <v>#N/A</v>
      </c>
      <c r="C1218" t="e">
        <f t="shared" si="18"/>
        <v>#N/A</v>
      </c>
      <c r="E1218" s="32"/>
    </row>
    <row r="1219" spans="1:5" x14ac:dyDescent="0.25">
      <c r="A1219" t="str">
        <v>-</v>
      </c>
      <c r="B1219" t="e">
        <v>#N/A</v>
      </c>
      <c r="C1219" t="e">
        <f t="shared" ref="C1219:C1282" si="19">B1219^2</f>
        <v>#N/A</v>
      </c>
      <c r="E1219" s="32"/>
    </row>
    <row r="1220" spans="1:5" x14ac:dyDescent="0.25">
      <c r="A1220" t="str">
        <v>-</v>
      </c>
      <c r="B1220" t="e">
        <v>#N/A</v>
      </c>
      <c r="C1220" t="e">
        <f t="shared" si="19"/>
        <v>#N/A</v>
      </c>
      <c r="E1220" s="32"/>
    </row>
    <row r="1221" spans="1:5" x14ac:dyDescent="0.25">
      <c r="A1221" t="str">
        <v>-</v>
      </c>
      <c r="B1221" t="e">
        <v>#N/A</v>
      </c>
      <c r="C1221" t="e">
        <f t="shared" si="19"/>
        <v>#N/A</v>
      </c>
      <c r="E1221" s="32"/>
    </row>
    <row r="1222" spans="1:5" x14ac:dyDescent="0.25">
      <c r="A1222" t="str">
        <v>-</v>
      </c>
      <c r="B1222" t="e">
        <v>#N/A</v>
      </c>
      <c r="C1222" t="e">
        <f t="shared" si="19"/>
        <v>#N/A</v>
      </c>
      <c r="E1222" s="32"/>
    </row>
    <row r="1223" spans="1:5" x14ac:dyDescent="0.25">
      <c r="A1223" t="str">
        <v>-</v>
      </c>
      <c r="B1223" t="e">
        <v>#N/A</v>
      </c>
      <c r="C1223" t="e">
        <f t="shared" si="19"/>
        <v>#N/A</v>
      </c>
      <c r="E1223" s="32"/>
    </row>
    <row r="1224" spans="1:5" x14ac:dyDescent="0.25">
      <c r="A1224" t="str">
        <v>-</v>
      </c>
      <c r="B1224" t="e">
        <v>#N/A</v>
      </c>
      <c r="C1224" t="e">
        <f t="shared" si="19"/>
        <v>#N/A</v>
      </c>
      <c r="E1224" s="32"/>
    </row>
    <row r="1225" spans="1:5" x14ac:dyDescent="0.25">
      <c r="A1225" t="str">
        <v>-</v>
      </c>
      <c r="B1225" t="e">
        <v>#N/A</v>
      </c>
      <c r="C1225" t="e">
        <f t="shared" si="19"/>
        <v>#N/A</v>
      </c>
      <c r="E1225" s="32"/>
    </row>
    <row r="1226" spans="1:5" x14ac:dyDescent="0.25">
      <c r="A1226" t="str">
        <v>-</v>
      </c>
      <c r="B1226" t="e">
        <v>#N/A</v>
      </c>
      <c r="C1226" t="e">
        <f t="shared" si="19"/>
        <v>#N/A</v>
      </c>
      <c r="E1226" s="32"/>
    </row>
    <row r="1227" spans="1:5" x14ac:dyDescent="0.25">
      <c r="A1227" t="str">
        <v>-</v>
      </c>
      <c r="B1227" t="e">
        <v>#N/A</v>
      </c>
      <c r="C1227" t="e">
        <f t="shared" si="19"/>
        <v>#N/A</v>
      </c>
      <c r="E1227" s="32"/>
    </row>
    <row r="1228" spans="1:5" x14ac:dyDescent="0.25">
      <c r="A1228" t="str">
        <v>-</v>
      </c>
      <c r="B1228" t="e">
        <v>#N/A</v>
      </c>
      <c r="C1228" t="e">
        <f t="shared" si="19"/>
        <v>#N/A</v>
      </c>
      <c r="E1228" s="32"/>
    </row>
    <row r="1229" spans="1:5" x14ac:dyDescent="0.25">
      <c r="A1229" t="str">
        <v>-</v>
      </c>
      <c r="B1229" t="e">
        <v>#N/A</v>
      </c>
      <c r="C1229" t="e">
        <f t="shared" si="19"/>
        <v>#N/A</v>
      </c>
      <c r="E1229" s="32"/>
    </row>
    <row r="1230" spans="1:5" x14ac:dyDescent="0.25">
      <c r="A1230" t="str">
        <v>-</v>
      </c>
      <c r="B1230" t="e">
        <v>#N/A</v>
      </c>
      <c r="C1230" t="e">
        <f t="shared" si="19"/>
        <v>#N/A</v>
      </c>
      <c r="E1230" s="32"/>
    </row>
    <row r="1231" spans="1:5" x14ac:dyDescent="0.25">
      <c r="A1231" t="str">
        <v>-</v>
      </c>
      <c r="B1231" t="e">
        <v>#N/A</v>
      </c>
      <c r="C1231" t="e">
        <f t="shared" si="19"/>
        <v>#N/A</v>
      </c>
      <c r="E1231" s="32"/>
    </row>
    <row r="1232" spans="1:5" x14ac:dyDescent="0.25">
      <c r="A1232" t="str">
        <v>-</v>
      </c>
      <c r="B1232" t="e">
        <v>#N/A</v>
      </c>
      <c r="C1232" t="e">
        <f t="shared" si="19"/>
        <v>#N/A</v>
      </c>
      <c r="E1232" s="32"/>
    </row>
    <row r="1233" spans="1:5" x14ac:dyDescent="0.25">
      <c r="A1233" t="str">
        <v>-</v>
      </c>
      <c r="B1233" t="e">
        <v>#N/A</v>
      </c>
      <c r="C1233" t="e">
        <f t="shared" si="19"/>
        <v>#N/A</v>
      </c>
      <c r="E1233" s="32"/>
    </row>
    <row r="1234" spans="1:5" x14ac:dyDescent="0.25">
      <c r="A1234" t="str">
        <v>-</v>
      </c>
      <c r="B1234" t="e">
        <v>#N/A</v>
      </c>
      <c r="C1234" t="e">
        <f t="shared" si="19"/>
        <v>#N/A</v>
      </c>
      <c r="E1234" s="32"/>
    </row>
    <row r="1235" spans="1:5" x14ac:dyDescent="0.25">
      <c r="A1235" t="str">
        <v>-</v>
      </c>
      <c r="B1235" t="e">
        <v>#N/A</v>
      </c>
      <c r="C1235" t="e">
        <f t="shared" si="19"/>
        <v>#N/A</v>
      </c>
      <c r="E1235" s="32"/>
    </row>
    <row r="1236" spans="1:5" x14ac:dyDescent="0.25">
      <c r="A1236" t="str">
        <v>-</v>
      </c>
      <c r="B1236" t="e">
        <v>#N/A</v>
      </c>
      <c r="C1236" t="e">
        <f t="shared" si="19"/>
        <v>#N/A</v>
      </c>
      <c r="E1236" s="32"/>
    </row>
    <row r="1237" spans="1:5" x14ac:dyDescent="0.25">
      <c r="A1237" t="str">
        <v>-</v>
      </c>
      <c r="B1237" t="e">
        <v>#N/A</v>
      </c>
      <c r="C1237" t="e">
        <f t="shared" si="19"/>
        <v>#N/A</v>
      </c>
      <c r="E1237" s="32"/>
    </row>
    <row r="1238" spans="1:5" x14ac:dyDescent="0.25">
      <c r="A1238" t="str">
        <v>-</v>
      </c>
      <c r="B1238" t="e">
        <v>#N/A</v>
      </c>
      <c r="C1238" t="e">
        <f t="shared" si="19"/>
        <v>#N/A</v>
      </c>
      <c r="E1238" s="32"/>
    </row>
    <row r="1239" spans="1:5" x14ac:dyDescent="0.25">
      <c r="A1239" t="str">
        <v>-</v>
      </c>
      <c r="B1239" t="e">
        <v>#N/A</v>
      </c>
      <c r="C1239" t="e">
        <f t="shared" si="19"/>
        <v>#N/A</v>
      </c>
      <c r="E1239" s="32"/>
    </row>
    <row r="1240" spans="1:5" x14ac:dyDescent="0.25">
      <c r="A1240" t="str">
        <v>-</v>
      </c>
      <c r="B1240" t="e">
        <v>#N/A</v>
      </c>
      <c r="C1240" t="e">
        <f t="shared" si="19"/>
        <v>#N/A</v>
      </c>
      <c r="E1240" s="32"/>
    </row>
    <row r="1241" spans="1:5" x14ac:dyDescent="0.25">
      <c r="A1241" t="str">
        <v>-</v>
      </c>
      <c r="B1241" t="e">
        <v>#N/A</v>
      </c>
      <c r="C1241" t="e">
        <f t="shared" si="19"/>
        <v>#N/A</v>
      </c>
      <c r="E1241" s="32"/>
    </row>
    <row r="1242" spans="1:5" x14ac:dyDescent="0.25">
      <c r="A1242" t="str">
        <v>-</v>
      </c>
      <c r="B1242" t="e">
        <v>#N/A</v>
      </c>
      <c r="C1242" t="e">
        <f t="shared" si="19"/>
        <v>#N/A</v>
      </c>
      <c r="E1242" s="32"/>
    </row>
    <row r="1243" spans="1:5" x14ac:dyDescent="0.25">
      <c r="A1243" t="str">
        <v>-</v>
      </c>
      <c r="B1243" t="e">
        <v>#N/A</v>
      </c>
      <c r="C1243" t="e">
        <f t="shared" si="19"/>
        <v>#N/A</v>
      </c>
      <c r="E1243" s="32"/>
    </row>
    <row r="1244" spans="1:5" x14ac:dyDescent="0.25">
      <c r="A1244" t="str">
        <v>-</v>
      </c>
      <c r="B1244" t="e">
        <v>#N/A</v>
      </c>
      <c r="C1244" t="e">
        <f t="shared" si="19"/>
        <v>#N/A</v>
      </c>
      <c r="E1244" s="32"/>
    </row>
    <row r="1245" spans="1:5" x14ac:dyDescent="0.25">
      <c r="A1245" t="str">
        <v>-</v>
      </c>
      <c r="B1245" t="e">
        <v>#N/A</v>
      </c>
      <c r="C1245" t="e">
        <f t="shared" si="19"/>
        <v>#N/A</v>
      </c>
      <c r="E1245" s="32"/>
    </row>
    <row r="1246" spans="1:5" x14ac:dyDescent="0.25">
      <c r="A1246" t="str">
        <v>-</v>
      </c>
      <c r="B1246" t="e">
        <v>#N/A</v>
      </c>
      <c r="C1246" t="e">
        <f t="shared" si="19"/>
        <v>#N/A</v>
      </c>
      <c r="E1246" s="32"/>
    </row>
    <row r="1247" spans="1:5" x14ac:dyDescent="0.25">
      <c r="A1247" t="str">
        <v>-</v>
      </c>
      <c r="B1247" t="e">
        <v>#N/A</v>
      </c>
      <c r="C1247" t="e">
        <f t="shared" si="19"/>
        <v>#N/A</v>
      </c>
      <c r="E1247" s="32"/>
    </row>
    <row r="1248" spans="1:5" x14ac:dyDescent="0.25">
      <c r="A1248" t="str">
        <v>-</v>
      </c>
      <c r="B1248" t="e">
        <v>#N/A</v>
      </c>
      <c r="C1248" t="e">
        <f t="shared" si="19"/>
        <v>#N/A</v>
      </c>
      <c r="E1248" s="32"/>
    </row>
    <row r="1249" spans="1:5" x14ac:dyDescent="0.25">
      <c r="A1249" t="str">
        <v>-</v>
      </c>
      <c r="B1249" t="e">
        <v>#N/A</v>
      </c>
      <c r="C1249" t="e">
        <f t="shared" si="19"/>
        <v>#N/A</v>
      </c>
      <c r="E1249" s="32"/>
    </row>
    <row r="1250" spans="1:5" x14ac:dyDescent="0.25">
      <c r="A1250" t="str">
        <v>-</v>
      </c>
      <c r="B1250" t="e">
        <v>#N/A</v>
      </c>
      <c r="C1250" t="e">
        <f t="shared" si="19"/>
        <v>#N/A</v>
      </c>
      <c r="E1250" s="32"/>
    </row>
    <row r="1251" spans="1:5" x14ac:dyDescent="0.25">
      <c r="A1251" t="str">
        <v>-</v>
      </c>
      <c r="B1251" t="e">
        <v>#N/A</v>
      </c>
      <c r="C1251" t="e">
        <f t="shared" si="19"/>
        <v>#N/A</v>
      </c>
      <c r="E1251" s="32"/>
    </row>
    <row r="1252" spans="1:5" x14ac:dyDescent="0.25">
      <c r="A1252" t="str">
        <v>-</v>
      </c>
      <c r="B1252" t="e">
        <v>#N/A</v>
      </c>
      <c r="C1252" t="e">
        <f t="shared" si="19"/>
        <v>#N/A</v>
      </c>
      <c r="E1252" s="32"/>
    </row>
    <row r="1253" spans="1:5" x14ac:dyDescent="0.25">
      <c r="A1253" t="str">
        <v>-</v>
      </c>
      <c r="B1253" t="e">
        <v>#N/A</v>
      </c>
      <c r="C1253" t="e">
        <f t="shared" si="19"/>
        <v>#N/A</v>
      </c>
      <c r="E1253" s="32"/>
    </row>
    <row r="1254" spans="1:5" x14ac:dyDescent="0.25">
      <c r="A1254" t="str">
        <v>-</v>
      </c>
      <c r="B1254" t="e">
        <v>#N/A</v>
      </c>
      <c r="C1254" t="e">
        <f t="shared" si="19"/>
        <v>#N/A</v>
      </c>
      <c r="E1254" s="32"/>
    </row>
    <row r="1255" spans="1:5" x14ac:dyDescent="0.25">
      <c r="A1255" t="str">
        <v>-</v>
      </c>
      <c r="B1255" t="e">
        <v>#N/A</v>
      </c>
      <c r="C1255" t="e">
        <f t="shared" si="19"/>
        <v>#N/A</v>
      </c>
      <c r="E1255" s="32"/>
    </row>
    <row r="1256" spans="1:5" x14ac:dyDescent="0.25">
      <c r="A1256" t="str">
        <v>-</v>
      </c>
      <c r="B1256" t="e">
        <v>#N/A</v>
      </c>
      <c r="C1256" t="e">
        <f t="shared" si="19"/>
        <v>#N/A</v>
      </c>
      <c r="E1256" s="32"/>
    </row>
    <row r="1257" spans="1:5" x14ac:dyDescent="0.25">
      <c r="A1257" t="str">
        <v>-</v>
      </c>
      <c r="B1257" t="e">
        <v>#N/A</v>
      </c>
      <c r="C1257" t="e">
        <f t="shared" si="19"/>
        <v>#N/A</v>
      </c>
      <c r="E1257" s="32"/>
    </row>
    <row r="1258" spans="1:5" x14ac:dyDescent="0.25">
      <c r="A1258" t="str">
        <v>-</v>
      </c>
      <c r="B1258" t="e">
        <v>#N/A</v>
      </c>
      <c r="C1258" t="e">
        <f t="shared" si="19"/>
        <v>#N/A</v>
      </c>
      <c r="E1258" s="32"/>
    </row>
    <row r="1259" spans="1:5" x14ac:dyDescent="0.25">
      <c r="A1259" t="str">
        <v>-</v>
      </c>
      <c r="B1259" t="e">
        <v>#N/A</v>
      </c>
      <c r="C1259" t="e">
        <f t="shared" si="19"/>
        <v>#N/A</v>
      </c>
      <c r="E1259" s="32"/>
    </row>
    <row r="1260" spans="1:5" x14ac:dyDescent="0.25">
      <c r="A1260" t="str">
        <v>-</v>
      </c>
      <c r="B1260" t="e">
        <v>#N/A</v>
      </c>
      <c r="C1260" t="e">
        <f t="shared" si="19"/>
        <v>#N/A</v>
      </c>
      <c r="E1260" s="32"/>
    </row>
    <row r="1261" spans="1:5" x14ac:dyDescent="0.25">
      <c r="A1261" t="str">
        <v>-</v>
      </c>
      <c r="B1261" t="e">
        <v>#N/A</v>
      </c>
      <c r="C1261" t="e">
        <f t="shared" si="19"/>
        <v>#N/A</v>
      </c>
      <c r="E1261" s="32"/>
    </row>
    <row r="1262" spans="1:5" x14ac:dyDescent="0.25">
      <c r="A1262" t="str">
        <v>-</v>
      </c>
      <c r="B1262" t="e">
        <v>#N/A</v>
      </c>
      <c r="C1262" t="e">
        <f t="shared" si="19"/>
        <v>#N/A</v>
      </c>
      <c r="E1262" s="32"/>
    </row>
    <row r="1263" spans="1:5" x14ac:dyDescent="0.25">
      <c r="A1263" t="str">
        <v>-</v>
      </c>
      <c r="B1263" t="e">
        <v>#N/A</v>
      </c>
      <c r="C1263" t="e">
        <f t="shared" si="19"/>
        <v>#N/A</v>
      </c>
      <c r="E1263" s="32"/>
    </row>
    <row r="1264" spans="1:5" x14ac:dyDescent="0.25">
      <c r="A1264" t="str">
        <v>-</v>
      </c>
      <c r="B1264" t="e">
        <v>#N/A</v>
      </c>
      <c r="C1264" t="e">
        <f t="shared" si="19"/>
        <v>#N/A</v>
      </c>
      <c r="E1264" s="32"/>
    </row>
    <row r="1265" spans="1:5" x14ac:dyDescent="0.25">
      <c r="A1265" t="str">
        <v>-</v>
      </c>
      <c r="B1265" t="e">
        <v>#N/A</v>
      </c>
      <c r="C1265" t="e">
        <f t="shared" si="19"/>
        <v>#N/A</v>
      </c>
      <c r="E1265" s="32"/>
    </row>
    <row r="1266" spans="1:5" x14ac:dyDescent="0.25">
      <c r="A1266" t="str">
        <v>-</v>
      </c>
      <c r="B1266" t="e">
        <v>#N/A</v>
      </c>
      <c r="C1266" t="e">
        <f t="shared" si="19"/>
        <v>#N/A</v>
      </c>
      <c r="E1266" s="32"/>
    </row>
    <row r="1267" spans="1:5" x14ac:dyDescent="0.25">
      <c r="A1267" t="str">
        <v>-</v>
      </c>
      <c r="B1267" t="e">
        <v>#N/A</v>
      </c>
      <c r="C1267" t="e">
        <f t="shared" si="19"/>
        <v>#N/A</v>
      </c>
      <c r="E1267" s="32"/>
    </row>
    <row r="1268" spans="1:5" x14ac:dyDescent="0.25">
      <c r="A1268" t="str">
        <v>-</v>
      </c>
      <c r="B1268" t="e">
        <v>#N/A</v>
      </c>
      <c r="C1268" t="e">
        <f t="shared" si="19"/>
        <v>#N/A</v>
      </c>
      <c r="E1268" s="32"/>
    </row>
    <row r="1269" spans="1:5" x14ac:dyDescent="0.25">
      <c r="A1269" t="str">
        <v>-</v>
      </c>
      <c r="B1269" t="e">
        <v>#N/A</v>
      </c>
      <c r="C1269" t="e">
        <f t="shared" si="19"/>
        <v>#N/A</v>
      </c>
      <c r="E1269" s="32"/>
    </row>
    <row r="1270" spans="1:5" x14ac:dyDescent="0.25">
      <c r="A1270" t="str">
        <v>-</v>
      </c>
      <c r="B1270" t="e">
        <v>#N/A</v>
      </c>
      <c r="C1270" t="e">
        <f t="shared" si="19"/>
        <v>#N/A</v>
      </c>
      <c r="E1270" s="32"/>
    </row>
    <row r="1271" spans="1:5" x14ac:dyDescent="0.25">
      <c r="A1271" t="str">
        <v>-</v>
      </c>
      <c r="B1271" t="e">
        <v>#N/A</v>
      </c>
      <c r="C1271" t="e">
        <f t="shared" si="19"/>
        <v>#N/A</v>
      </c>
      <c r="E1271" s="32"/>
    </row>
    <row r="1272" spans="1:5" x14ac:dyDescent="0.25">
      <c r="A1272" t="str">
        <v>-</v>
      </c>
      <c r="B1272" t="e">
        <v>#N/A</v>
      </c>
      <c r="C1272" t="e">
        <f t="shared" si="19"/>
        <v>#N/A</v>
      </c>
      <c r="E1272" s="32"/>
    </row>
    <row r="1273" spans="1:5" x14ac:dyDescent="0.25">
      <c r="A1273" t="str">
        <v>-</v>
      </c>
      <c r="B1273" t="e">
        <v>#N/A</v>
      </c>
      <c r="C1273" t="e">
        <f t="shared" si="19"/>
        <v>#N/A</v>
      </c>
      <c r="E1273" s="32"/>
    </row>
    <row r="1274" spans="1:5" x14ac:dyDescent="0.25">
      <c r="A1274" t="str">
        <v>-</v>
      </c>
      <c r="B1274" t="e">
        <v>#N/A</v>
      </c>
      <c r="C1274" t="e">
        <f t="shared" si="19"/>
        <v>#N/A</v>
      </c>
      <c r="E1274" s="32"/>
    </row>
    <row r="1275" spans="1:5" x14ac:dyDescent="0.25">
      <c r="A1275" t="str">
        <v>-</v>
      </c>
      <c r="B1275" t="e">
        <v>#N/A</v>
      </c>
      <c r="C1275" t="e">
        <f t="shared" si="19"/>
        <v>#N/A</v>
      </c>
      <c r="E1275" s="32"/>
    </row>
    <row r="1276" spans="1:5" x14ac:dyDescent="0.25">
      <c r="A1276" t="str">
        <v>-</v>
      </c>
      <c r="B1276" t="e">
        <v>#N/A</v>
      </c>
      <c r="C1276" t="e">
        <f t="shared" si="19"/>
        <v>#N/A</v>
      </c>
      <c r="E1276" s="32"/>
    </row>
    <row r="1277" spans="1:5" x14ac:dyDescent="0.25">
      <c r="A1277" t="str">
        <v>-</v>
      </c>
      <c r="B1277" t="e">
        <v>#N/A</v>
      </c>
      <c r="C1277" t="e">
        <f t="shared" si="19"/>
        <v>#N/A</v>
      </c>
      <c r="E1277" s="32"/>
    </row>
    <row r="1278" spans="1:5" x14ac:dyDescent="0.25">
      <c r="A1278" t="str">
        <v>-</v>
      </c>
      <c r="B1278" t="e">
        <v>#N/A</v>
      </c>
      <c r="C1278" t="e">
        <f t="shared" si="19"/>
        <v>#N/A</v>
      </c>
      <c r="E1278" s="32"/>
    </row>
    <row r="1279" spans="1:5" x14ac:dyDescent="0.25">
      <c r="A1279" t="str">
        <v>-</v>
      </c>
      <c r="B1279" t="e">
        <v>#N/A</v>
      </c>
      <c r="C1279" t="e">
        <f t="shared" si="19"/>
        <v>#N/A</v>
      </c>
      <c r="E1279" s="32"/>
    </row>
    <row r="1280" spans="1:5" x14ac:dyDescent="0.25">
      <c r="A1280" t="str">
        <v>-</v>
      </c>
      <c r="B1280" t="e">
        <v>#N/A</v>
      </c>
      <c r="C1280" t="e">
        <f t="shared" si="19"/>
        <v>#N/A</v>
      </c>
      <c r="E1280" s="32"/>
    </row>
    <row r="1281" spans="1:5" x14ac:dyDescent="0.25">
      <c r="A1281" t="str">
        <v>-</v>
      </c>
      <c r="B1281" t="e">
        <v>#N/A</v>
      </c>
      <c r="C1281" t="e">
        <f t="shared" si="19"/>
        <v>#N/A</v>
      </c>
      <c r="E1281" s="32"/>
    </row>
    <row r="1282" spans="1:5" x14ac:dyDescent="0.25">
      <c r="A1282" t="str">
        <v>-</v>
      </c>
      <c r="B1282" t="e">
        <v>#N/A</v>
      </c>
      <c r="C1282" t="e">
        <f t="shared" si="19"/>
        <v>#N/A</v>
      </c>
      <c r="E1282" s="32"/>
    </row>
    <row r="1283" spans="1:5" x14ac:dyDescent="0.25">
      <c r="A1283" t="str">
        <v>-</v>
      </c>
      <c r="B1283" t="e">
        <v>#N/A</v>
      </c>
      <c r="C1283" t="e">
        <f t="shared" ref="C1283:C1346" si="20">B1283^2</f>
        <v>#N/A</v>
      </c>
      <c r="E1283" s="32"/>
    </row>
    <row r="1284" spans="1:5" x14ac:dyDescent="0.25">
      <c r="A1284" t="str">
        <v>-</v>
      </c>
      <c r="B1284" t="e">
        <v>#N/A</v>
      </c>
      <c r="C1284" t="e">
        <f t="shared" si="20"/>
        <v>#N/A</v>
      </c>
      <c r="E1284" s="32"/>
    </row>
    <row r="1285" spans="1:5" x14ac:dyDescent="0.25">
      <c r="A1285" t="str">
        <v>-</v>
      </c>
      <c r="B1285" t="e">
        <v>#N/A</v>
      </c>
      <c r="C1285" t="e">
        <f t="shared" si="20"/>
        <v>#N/A</v>
      </c>
      <c r="E1285" s="32"/>
    </row>
    <row r="1286" spans="1:5" x14ac:dyDescent="0.25">
      <c r="A1286" t="str">
        <v>-</v>
      </c>
      <c r="B1286" t="e">
        <v>#N/A</v>
      </c>
      <c r="C1286" t="e">
        <f t="shared" si="20"/>
        <v>#N/A</v>
      </c>
      <c r="E1286" s="32"/>
    </row>
    <row r="1287" spans="1:5" x14ac:dyDescent="0.25">
      <c r="A1287" t="str">
        <v>-</v>
      </c>
      <c r="B1287" t="e">
        <v>#N/A</v>
      </c>
      <c r="C1287" t="e">
        <f t="shared" si="20"/>
        <v>#N/A</v>
      </c>
      <c r="E1287" s="32"/>
    </row>
    <row r="1288" spans="1:5" x14ac:dyDescent="0.25">
      <c r="A1288" t="str">
        <v>-</v>
      </c>
      <c r="B1288" t="e">
        <v>#N/A</v>
      </c>
      <c r="C1288" t="e">
        <f t="shared" si="20"/>
        <v>#N/A</v>
      </c>
      <c r="E1288" s="32"/>
    </row>
    <row r="1289" spans="1:5" x14ac:dyDescent="0.25">
      <c r="A1289" t="str">
        <v>-</v>
      </c>
      <c r="B1289" t="e">
        <v>#N/A</v>
      </c>
      <c r="C1289" t="e">
        <f t="shared" si="20"/>
        <v>#N/A</v>
      </c>
      <c r="E1289" s="32"/>
    </row>
    <row r="1290" spans="1:5" x14ac:dyDescent="0.25">
      <c r="A1290" t="str">
        <v>-</v>
      </c>
      <c r="B1290" t="e">
        <v>#N/A</v>
      </c>
      <c r="C1290" t="e">
        <f t="shared" si="20"/>
        <v>#N/A</v>
      </c>
      <c r="E1290" s="32"/>
    </row>
    <row r="1291" spans="1:5" x14ac:dyDescent="0.25">
      <c r="A1291" t="str">
        <v>-</v>
      </c>
      <c r="B1291" t="e">
        <v>#N/A</v>
      </c>
      <c r="C1291" t="e">
        <f t="shared" si="20"/>
        <v>#N/A</v>
      </c>
      <c r="E1291" s="32"/>
    </row>
    <row r="1292" spans="1:5" x14ac:dyDescent="0.25">
      <c r="A1292" t="str">
        <v>-</v>
      </c>
      <c r="B1292" t="e">
        <v>#N/A</v>
      </c>
      <c r="C1292" t="e">
        <f t="shared" si="20"/>
        <v>#N/A</v>
      </c>
      <c r="E1292" s="32"/>
    </row>
    <row r="1293" spans="1:5" x14ac:dyDescent="0.25">
      <c r="A1293" t="str">
        <v>-</v>
      </c>
      <c r="B1293" t="e">
        <v>#N/A</v>
      </c>
      <c r="C1293" t="e">
        <f t="shared" si="20"/>
        <v>#N/A</v>
      </c>
      <c r="E1293" s="32"/>
    </row>
    <row r="1294" spans="1:5" x14ac:dyDescent="0.25">
      <c r="A1294" t="str">
        <v>-</v>
      </c>
      <c r="B1294" t="e">
        <v>#N/A</v>
      </c>
      <c r="C1294" t="e">
        <f t="shared" si="20"/>
        <v>#N/A</v>
      </c>
      <c r="E1294" s="32"/>
    </row>
    <row r="1295" spans="1:5" x14ac:dyDescent="0.25">
      <c r="A1295" t="str">
        <v>-</v>
      </c>
      <c r="B1295" t="e">
        <v>#N/A</v>
      </c>
      <c r="C1295" t="e">
        <f t="shared" si="20"/>
        <v>#N/A</v>
      </c>
      <c r="E1295" s="32"/>
    </row>
    <row r="1296" spans="1:5" x14ac:dyDescent="0.25">
      <c r="A1296" t="str">
        <v>-</v>
      </c>
      <c r="B1296" t="e">
        <v>#N/A</v>
      </c>
      <c r="C1296" t="e">
        <f t="shared" si="20"/>
        <v>#N/A</v>
      </c>
      <c r="E1296" s="32"/>
    </row>
    <row r="1297" spans="1:5" x14ac:dyDescent="0.25">
      <c r="A1297" t="str">
        <v>-</v>
      </c>
      <c r="B1297" t="e">
        <v>#N/A</v>
      </c>
      <c r="C1297" t="e">
        <f t="shared" si="20"/>
        <v>#N/A</v>
      </c>
      <c r="E1297" s="32"/>
    </row>
    <row r="1298" spans="1:5" x14ac:dyDescent="0.25">
      <c r="A1298" t="str">
        <v>-</v>
      </c>
      <c r="B1298" t="e">
        <v>#N/A</v>
      </c>
      <c r="C1298" t="e">
        <f t="shared" si="20"/>
        <v>#N/A</v>
      </c>
      <c r="E1298" s="32"/>
    </row>
    <row r="1299" spans="1:5" x14ac:dyDescent="0.25">
      <c r="A1299" t="str">
        <v>-</v>
      </c>
      <c r="B1299" t="e">
        <v>#N/A</v>
      </c>
      <c r="C1299" t="e">
        <f t="shared" si="20"/>
        <v>#N/A</v>
      </c>
      <c r="E1299" s="32"/>
    </row>
    <row r="1300" spans="1:5" x14ac:dyDescent="0.25">
      <c r="A1300" t="str">
        <v>-</v>
      </c>
      <c r="B1300" t="e">
        <v>#N/A</v>
      </c>
      <c r="C1300" t="e">
        <f t="shared" si="20"/>
        <v>#N/A</v>
      </c>
      <c r="E1300" s="32"/>
    </row>
    <row r="1301" spans="1:5" x14ac:dyDescent="0.25">
      <c r="A1301" t="str">
        <v>-</v>
      </c>
      <c r="B1301" t="e">
        <v>#N/A</v>
      </c>
      <c r="C1301" t="e">
        <f t="shared" si="20"/>
        <v>#N/A</v>
      </c>
      <c r="E1301" s="32"/>
    </row>
    <row r="1302" spans="1:5" x14ac:dyDescent="0.25">
      <c r="A1302" t="str">
        <v>-</v>
      </c>
      <c r="B1302" t="e">
        <v>#N/A</v>
      </c>
      <c r="C1302" t="e">
        <f t="shared" si="20"/>
        <v>#N/A</v>
      </c>
      <c r="E1302" s="32"/>
    </row>
    <row r="1303" spans="1:5" x14ac:dyDescent="0.25">
      <c r="A1303" t="str">
        <v>-</v>
      </c>
      <c r="B1303" t="e">
        <v>#N/A</v>
      </c>
      <c r="C1303" t="e">
        <f t="shared" si="20"/>
        <v>#N/A</v>
      </c>
      <c r="E1303" s="32"/>
    </row>
    <row r="1304" spans="1:5" x14ac:dyDescent="0.25">
      <c r="A1304" t="str">
        <v>-</v>
      </c>
      <c r="B1304" t="e">
        <v>#N/A</v>
      </c>
      <c r="C1304" t="e">
        <f t="shared" si="20"/>
        <v>#N/A</v>
      </c>
      <c r="E1304" s="32"/>
    </row>
    <row r="1305" spans="1:5" x14ac:dyDescent="0.25">
      <c r="A1305" t="str">
        <v>-</v>
      </c>
      <c r="B1305" t="e">
        <v>#N/A</v>
      </c>
      <c r="C1305" t="e">
        <f t="shared" si="20"/>
        <v>#N/A</v>
      </c>
      <c r="E1305" s="32"/>
    </row>
    <row r="1306" spans="1:5" x14ac:dyDescent="0.25">
      <c r="A1306" t="str">
        <v>-</v>
      </c>
      <c r="B1306" t="e">
        <v>#N/A</v>
      </c>
      <c r="C1306" t="e">
        <f t="shared" si="20"/>
        <v>#N/A</v>
      </c>
      <c r="E1306" s="32"/>
    </row>
    <row r="1307" spans="1:5" x14ac:dyDescent="0.25">
      <c r="A1307" t="str">
        <v>-</v>
      </c>
      <c r="B1307" t="e">
        <v>#N/A</v>
      </c>
      <c r="C1307" t="e">
        <f t="shared" si="20"/>
        <v>#N/A</v>
      </c>
      <c r="E1307" s="32"/>
    </row>
    <row r="1308" spans="1:5" x14ac:dyDescent="0.25">
      <c r="A1308" t="str">
        <v>-</v>
      </c>
      <c r="B1308" t="e">
        <v>#N/A</v>
      </c>
      <c r="C1308" t="e">
        <f t="shared" si="20"/>
        <v>#N/A</v>
      </c>
      <c r="E1308" s="32"/>
    </row>
    <row r="1309" spans="1:5" x14ac:dyDescent="0.25">
      <c r="A1309" t="str">
        <v>-</v>
      </c>
      <c r="B1309" t="e">
        <v>#N/A</v>
      </c>
      <c r="C1309" t="e">
        <f t="shared" si="20"/>
        <v>#N/A</v>
      </c>
      <c r="E1309" s="32"/>
    </row>
    <row r="1310" spans="1:5" x14ac:dyDescent="0.25">
      <c r="A1310" t="str">
        <v>-</v>
      </c>
      <c r="B1310" t="e">
        <v>#N/A</v>
      </c>
      <c r="C1310" t="e">
        <f t="shared" si="20"/>
        <v>#N/A</v>
      </c>
      <c r="E1310" s="32"/>
    </row>
    <row r="1311" spans="1:5" x14ac:dyDescent="0.25">
      <c r="A1311" t="str">
        <v>-</v>
      </c>
      <c r="B1311" t="e">
        <v>#N/A</v>
      </c>
      <c r="C1311" t="e">
        <f t="shared" si="20"/>
        <v>#N/A</v>
      </c>
      <c r="E1311" s="32"/>
    </row>
    <row r="1312" spans="1:5" x14ac:dyDescent="0.25">
      <c r="A1312" t="str">
        <v>-</v>
      </c>
      <c r="B1312" t="e">
        <v>#N/A</v>
      </c>
      <c r="C1312" t="e">
        <f t="shared" si="20"/>
        <v>#N/A</v>
      </c>
      <c r="E1312" s="32"/>
    </row>
    <row r="1313" spans="1:5" x14ac:dyDescent="0.25">
      <c r="A1313" t="str">
        <v>-</v>
      </c>
      <c r="B1313" t="e">
        <v>#N/A</v>
      </c>
      <c r="C1313" t="e">
        <f t="shared" si="20"/>
        <v>#N/A</v>
      </c>
      <c r="E1313" s="32"/>
    </row>
    <row r="1314" spans="1:5" x14ac:dyDescent="0.25">
      <c r="A1314" t="str">
        <v>-</v>
      </c>
      <c r="B1314" t="e">
        <v>#N/A</v>
      </c>
      <c r="C1314" t="e">
        <f t="shared" si="20"/>
        <v>#N/A</v>
      </c>
      <c r="E1314" s="32"/>
    </row>
    <row r="1315" spans="1:5" x14ac:dyDescent="0.25">
      <c r="A1315" t="str">
        <v>-</v>
      </c>
      <c r="B1315" t="e">
        <v>#N/A</v>
      </c>
      <c r="C1315" t="e">
        <f t="shared" si="20"/>
        <v>#N/A</v>
      </c>
      <c r="E1315" s="32"/>
    </row>
    <row r="1316" spans="1:5" x14ac:dyDescent="0.25">
      <c r="A1316" t="str">
        <v>-</v>
      </c>
      <c r="B1316" t="e">
        <v>#N/A</v>
      </c>
      <c r="C1316" t="e">
        <f t="shared" si="20"/>
        <v>#N/A</v>
      </c>
      <c r="E1316" s="32"/>
    </row>
    <row r="1317" spans="1:5" x14ac:dyDescent="0.25">
      <c r="A1317" t="str">
        <v>-</v>
      </c>
      <c r="B1317" t="e">
        <v>#N/A</v>
      </c>
      <c r="C1317" t="e">
        <f t="shared" si="20"/>
        <v>#N/A</v>
      </c>
      <c r="E1317" s="32"/>
    </row>
    <row r="1318" spans="1:5" x14ac:dyDescent="0.25">
      <c r="A1318" t="str">
        <v>-</v>
      </c>
      <c r="B1318" t="e">
        <v>#N/A</v>
      </c>
      <c r="C1318" t="e">
        <f t="shared" si="20"/>
        <v>#N/A</v>
      </c>
      <c r="E1318" s="32"/>
    </row>
    <row r="1319" spans="1:5" x14ac:dyDescent="0.25">
      <c r="A1319" t="str">
        <v>-</v>
      </c>
      <c r="B1319" t="e">
        <v>#N/A</v>
      </c>
      <c r="C1319" t="e">
        <f t="shared" si="20"/>
        <v>#N/A</v>
      </c>
      <c r="E1319" s="32"/>
    </row>
    <row r="1320" spans="1:5" x14ac:dyDescent="0.25">
      <c r="A1320" t="str">
        <v>-</v>
      </c>
      <c r="B1320" t="e">
        <v>#N/A</v>
      </c>
      <c r="C1320" t="e">
        <f t="shared" si="20"/>
        <v>#N/A</v>
      </c>
      <c r="E1320" s="32"/>
    </row>
    <row r="1321" spans="1:5" x14ac:dyDescent="0.25">
      <c r="A1321" t="str">
        <v>-</v>
      </c>
      <c r="B1321" t="e">
        <v>#N/A</v>
      </c>
      <c r="C1321" t="e">
        <f t="shared" si="20"/>
        <v>#N/A</v>
      </c>
      <c r="E1321" s="32"/>
    </row>
    <row r="1322" spans="1:5" x14ac:dyDescent="0.25">
      <c r="A1322" t="str">
        <v>-</v>
      </c>
      <c r="B1322" t="e">
        <v>#N/A</v>
      </c>
      <c r="C1322" t="e">
        <f t="shared" si="20"/>
        <v>#N/A</v>
      </c>
      <c r="E1322" s="32"/>
    </row>
    <row r="1323" spans="1:5" x14ac:dyDescent="0.25">
      <c r="A1323" t="str">
        <v>-</v>
      </c>
      <c r="B1323" t="e">
        <v>#N/A</v>
      </c>
      <c r="C1323" t="e">
        <f t="shared" si="20"/>
        <v>#N/A</v>
      </c>
      <c r="E1323" s="32"/>
    </row>
    <row r="1324" spans="1:5" x14ac:dyDescent="0.25">
      <c r="A1324" t="str">
        <v>-</v>
      </c>
      <c r="B1324" t="e">
        <v>#N/A</v>
      </c>
      <c r="C1324" t="e">
        <f t="shared" si="20"/>
        <v>#N/A</v>
      </c>
      <c r="E1324" s="32"/>
    </row>
    <row r="1325" spans="1:5" x14ac:dyDescent="0.25">
      <c r="A1325" t="str">
        <v>-</v>
      </c>
      <c r="B1325" t="e">
        <v>#N/A</v>
      </c>
      <c r="C1325" t="e">
        <f t="shared" si="20"/>
        <v>#N/A</v>
      </c>
      <c r="E1325" s="32"/>
    </row>
    <row r="1326" spans="1:5" x14ac:dyDescent="0.25">
      <c r="A1326" t="str">
        <v>-</v>
      </c>
      <c r="B1326" t="e">
        <v>#N/A</v>
      </c>
      <c r="C1326" t="e">
        <f t="shared" si="20"/>
        <v>#N/A</v>
      </c>
      <c r="E1326" s="32"/>
    </row>
    <row r="1327" spans="1:5" x14ac:dyDescent="0.25">
      <c r="A1327" t="str">
        <v>-</v>
      </c>
      <c r="B1327" t="e">
        <v>#N/A</v>
      </c>
      <c r="C1327" t="e">
        <f t="shared" si="20"/>
        <v>#N/A</v>
      </c>
      <c r="E1327" s="32"/>
    </row>
    <row r="1328" spans="1:5" x14ac:dyDescent="0.25">
      <c r="A1328" t="str">
        <v>-</v>
      </c>
      <c r="B1328" t="e">
        <v>#N/A</v>
      </c>
      <c r="C1328" t="e">
        <f t="shared" si="20"/>
        <v>#N/A</v>
      </c>
      <c r="E1328" s="32"/>
    </row>
    <row r="1329" spans="1:5" x14ac:dyDescent="0.25">
      <c r="A1329" t="str">
        <v>-</v>
      </c>
      <c r="B1329" t="e">
        <v>#N/A</v>
      </c>
      <c r="C1329" t="e">
        <f t="shared" si="20"/>
        <v>#N/A</v>
      </c>
      <c r="E1329" s="32"/>
    </row>
    <row r="1330" spans="1:5" x14ac:dyDescent="0.25">
      <c r="A1330" t="str">
        <v>-</v>
      </c>
      <c r="B1330" t="e">
        <v>#N/A</v>
      </c>
      <c r="C1330" t="e">
        <f t="shared" si="20"/>
        <v>#N/A</v>
      </c>
      <c r="E1330" s="32"/>
    </row>
    <row r="1331" spans="1:5" x14ac:dyDescent="0.25">
      <c r="A1331" t="str">
        <v>-</v>
      </c>
      <c r="B1331" t="e">
        <v>#N/A</v>
      </c>
      <c r="C1331" t="e">
        <f t="shared" si="20"/>
        <v>#N/A</v>
      </c>
      <c r="E1331" s="32"/>
    </row>
    <row r="1332" spans="1:5" x14ac:dyDescent="0.25">
      <c r="A1332" t="str">
        <v>-</v>
      </c>
      <c r="B1332" t="e">
        <v>#N/A</v>
      </c>
      <c r="C1332" t="e">
        <f t="shared" si="20"/>
        <v>#N/A</v>
      </c>
      <c r="E1332" s="32"/>
    </row>
    <row r="1333" spans="1:5" x14ac:dyDescent="0.25">
      <c r="A1333" t="str">
        <v>-</v>
      </c>
      <c r="B1333" t="e">
        <v>#N/A</v>
      </c>
      <c r="C1333" t="e">
        <f t="shared" si="20"/>
        <v>#N/A</v>
      </c>
      <c r="E1333" s="32"/>
    </row>
    <row r="1334" spans="1:5" x14ac:dyDescent="0.25">
      <c r="A1334" t="str">
        <v>-</v>
      </c>
      <c r="B1334" t="e">
        <v>#N/A</v>
      </c>
      <c r="C1334" t="e">
        <f t="shared" si="20"/>
        <v>#N/A</v>
      </c>
      <c r="E1334" s="32"/>
    </row>
    <row r="1335" spans="1:5" x14ac:dyDescent="0.25">
      <c r="A1335" t="str">
        <v>-</v>
      </c>
      <c r="B1335" t="e">
        <v>#N/A</v>
      </c>
      <c r="C1335" t="e">
        <f t="shared" si="20"/>
        <v>#N/A</v>
      </c>
      <c r="E1335" s="32"/>
    </row>
    <row r="1336" spans="1:5" x14ac:dyDescent="0.25">
      <c r="A1336" t="str">
        <v>-</v>
      </c>
      <c r="B1336" t="e">
        <v>#N/A</v>
      </c>
      <c r="C1336" t="e">
        <f t="shared" si="20"/>
        <v>#N/A</v>
      </c>
      <c r="E1336" s="32"/>
    </row>
    <row r="1337" spans="1:5" x14ac:dyDescent="0.25">
      <c r="A1337" t="str">
        <v>-</v>
      </c>
      <c r="B1337" t="e">
        <v>#N/A</v>
      </c>
      <c r="C1337" t="e">
        <f t="shared" si="20"/>
        <v>#N/A</v>
      </c>
      <c r="E1337" s="32"/>
    </row>
    <row r="1338" spans="1:5" x14ac:dyDescent="0.25">
      <c r="A1338" t="str">
        <v>-</v>
      </c>
      <c r="B1338" t="e">
        <v>#N/A</v>
      </c>
      <c r="C1338" t="e">
        <f t="shared" si="20"/>
        <v>#N/A</v>
      </c>
      <c r="E1338" s="32"/>
    </row>
    <row r="1339" spans="1:5" x14ac:dyDescent="0.25">
      <c r="A1339" t="str">
        <v>-</v>
      </c>
      <c r="B1339" t="e">
        <v>#N/A</v>
      </c>
      <c r="C1339" t="e">
        <f t="shared" si="20"/>
        <v>#N/A</v>
      </c>
      <c r="E1339" s="32"/>
    </row>
    <row r="1340" spans="1:5" x14ac:dyDescent="0.25">
      <c r="A1340" t="str">
        <v>-</v>
      </c>
      <c r="B1340" t="e">
        <v>#N/A</v>
      </c>
      <c r="C1340" t="e">
        <f t="shared" si="20"/>
        <v>#N/A</v>
      </c>
      <c r="E1340" s="32"/>
    </row>
    <row r="1341" spans="1:5" x14ac:dyDescent="0.25">
      <c r="A1341" t="str">
        <v>-</v>
      </c>
      <c r="B1341" t="e">
        <v>#N/A</v>
      </c>
      <c r="C1341" t="e">
        <f t="shared" si="20"/>
        <v>#N/A</v>
      </c>
      <c r="E1341" s="32"/>
    </row>
    <row r="1342" spans="1:5" x14ac:dyDescent="0.25">
      <c r="A1342" t="str">
        <v>-</v>
      </c>
      <c r="B1342" t="e">
        <v>#N/A</v>
      </c>
      <c r="C1342" t="e">
        <f t="shared" si="20"/>
        <v>#N/A</v>
      </c>
      <c r="E1342" s="32"/>
    </row>
    <row r="1343" spans="1:5" x14ac:dyDescent="0.25">
      <c r="A1343" t="str">
        <v>-</v>
      </c>
      <c r="B1343" t="e">
        <v>#N/A</v>
      </c>
      <c r="C1343" t="e">
        <f t="shared" si="20"/>
        <v>#N/A</v>
      </c>
      <c r="E1343" s="32"/>
    </row>
    <row r="1344" spans="1:5" x14ac:dyDescent="0.25">
      <c r="A1344" t="str">
        <v>-</v>
      </c>
      <c r="B1344" t="e">
        <v>#N/A</v>
      </c>
      <c r="C1344" t="e">
        <f t="shared" si="20"/>
        <v>#N/A</v>
      </c>
      <c r="E1344" s="32"/>
    </row>
    <row r="1345" spans="1:5" x14ac:dyDescent="0.25">
      <c r="A1345" t="str">
        <v>-</v>
      </c>
      <c r="B1345" t="e">
        <v>#N/A</v>
      </c>
      <c r="C1345" t="e">
        <f t="shared" si="20"/>
        <v>#N/A</v>
      </c>
      <c r="E1345" s="32"/>
    </row>
    <row r="1346" spans="1:5" x14ac:dyDescent="0.25">
      <c r="A1346" t="str">
        <v>-</v>
      </c>
      <c r="B1346" t="e">
        <v>#N/A</v>
      </c>
      <c r="C1346" t="e">
        <f t="shared" si="20"/>
        <v>#N/A</v>
      </c>
      <c r="E1346" s="32"/>
    </row>
    <row r="1347" spans="1:5" x14ac:dyDescent="0.25">
      <c r="A1347" t="str">
        <v>-</v>
      </c>
      <c r="B1347" t="e">
        <v>#N/A</v>
      </c>
      <c r="C1347" t="e">
        <f t="shared" ref="C1347:C1410" si="21">B1347^2</f>
        <v>#N/A</v>
      </c>
      <c r="E1347" s="32"/>
    </row>
    <row r="1348" spans="1:5" x14ac:dyDescent="0.25">
      <c r="A1348" t="str">
        <v>-</v>
      </c>
      <c r="B1348" t="e">
        <v>#N/A</v>
      </c>
      <c r="C1348" t="e">
        <f t="shared" si="21"/>
        <v>#N/A</v>
      </c>
      <c r="E1348" s="32"/>
    </row>
    <row r="1349" spans="1:5" x14ac:dyDescent="0.25">
      <c r="A1349" t="str">
        <v>-</v>
      </c>
      <c r="B1349" t="e">
        <v>#N/A</v>
      </c>
      <c r="C1349" t="e">
        <f t="shared" si="21"/>
        <v>#N/A</v>
      </c>
      <c r="E1349" s="32"/>
    </row>
    <row r="1350" spans="1:5" x14ac:dyDescent="0.25">
      <c r="A1350" t="str">
        <v>-</v>
      </c>
      <c r="B1350" t="e">
        <v>#N/A</v>
      </c>
      <c r="C1350" t="e">
        <f t="shared" si="21"/>
        <v>#N/A</v>
      </c>
      <c r="E1350" s="32"/>
    </row>
    <row r="1351" spans="1:5" x14ac:dyDescent="0.25">
      <c r="A1351" t="str">
        <v>-</v>
      </c>
      <c r="B1351" t="e">
        <v>#N/A</v>
      </c>
      <c r="C1351" t="e">
        <f t="shared" si="21"/>
        <v>#N/A</v>
      </c>
      <c r="E1351" s="32"/>
    </row>
    <row r="1352" spans="1:5" x14ac:dyDescent="0.25">
      <c r="A1352" t="str">
        <v>-</v>
      </c>
      <c r="B1352" t="e">
        <v>#N/A</v>
      </c>
      <c r="C1352" t="e">
        <f t="shared" si="21"/>
        <v>#N/A</v>
      </c>
      <c r="E1352" s="32"/>
    </row>
    <row r="1353" spans="1:5" x14ac:dyDescent="0.25">
      <c r="A1353" t="str">
        <v>-</v>
      </c>
      <c r="B1353" t="e">
        <v>#N/A</v>
      </c>
      <c r="C1353" t="e">
        <f t="shared" si="21"/>
        <v>#N/A</v>
      </c>
      <c r="E1353" s="32"/>
    </row>
    <row r="1354" spans="1:5" x14ac:dyDescent="0.25">
      <c r="A1354" t="str">
        <v>-</v>
      </c>
      <c r="B1354" t="e">
        <v>#N/A</v>
      </c>
      <c r="C1354" t="e">
        <f t="shared" si="21"/>
        <v>#N/A</v>
      </c>
      <c r="E1354" s="32"/>
    </row>
    <row r="1355" spans="1:5" x14ac:dyDescent="0.25">
      <c r="A1355" t="str">
        <v>-</v>
      </c>
      <c r="B1355" t="e">
        <v>#N/A</v>
      </c>
      <c r="C1355" t="e">
        <f t="shared" si="21"/>
        <v>#N/A</v>
      </c>
      <c r="E1355" s="32"/>
    </row>
    <row r="1356" spans="1:5" x14ac:dyDescent="0.25">
      <c r="A1356" t="str">
        <v>-</v>
      </c>
      <c r="B1356" t="e">
        <v>#N/A</v>
      </c>
      <c r="C1356" t="e">
        <f t="shared" si="21"/>
        <v>#N/A</v>
      </c>
      <c r="E1356" s="32"/>
    </row>
    <row r="1357" spans="1:5" x14ac:dyDescent="0.25">
      <c r="A1357" t="str">
        <v>-</v>
      </c>
      <c r="B1357" t="e">
        <v>#N/A</v>
      </c>
      <c r="C1357" t="e">
        <f t="shared" si="21"/>
        <v>#N/A</v>
      </c>
      <c r="E1357" s="32"/>
    </row>
    <row r="1358" spans="1:5" x14ac:dyDescent="0.25">
      <c r="A1358" t="str">
        <v>-</v>
      </c>
      <c r="B1358" t="e">
        <v>#N/A</v>
      </c>
      <c r="C1358" t="e">
        <f t="shared" si="21"/>
        <v>#N/A</v>
      </c>
      <c r="E1358" s="32"/>
    </row>
    <row r="1359" spans="1:5" x14ac:dyDescent="0.25">
      <c r="A1359" t="str">
        <v>-</v>
      </c>
      <c r="B1359" t="e">
        <v>#N/A</v>
      </c>
      <c r="C1359" t="e">
        <f t="shared" si="21"/>
        <v>#N/A</v>
      </c>
      <c r="E1359" s="32"/>
    </row>
    <row r="1360" spans="1:5" x14ac:dyDescent="0.25">
      <c r="A1360" t="str">
        <v>-</v>
      </c>
      <c r="B1360" t="e">
        <v>#N/A</v>
      </c>
      <c r="C1360" t="e">
        <f t="shared" si="21"/>
        <v>#N/A</v>
      </c>
      <c r="E1360" s="32"/>
    </row>
    <row r="1361" spans="1:5" x14ac:dyDescent="0.25">
      <c r="A1361" t="str">
        <v>-</v>
      </c>
      <c r="B1361" t="e">
        <v>#N/A</v>
      </c>
      <c r="C1361" t="e">
        <f t="shared" si="21"/>
        <v>#N/A</v>
      </c>
      <c r="E1361" s="32"/>
    </row>
    <row r="1362" spans="1:5" x14ac:dyDescent="0.25">
      <c r="A1362" t="str">
        <v>-</v>
      </c>
      <c r="B1362" t="e">
        <v>#N/A</v>
      </c>
      <c r="C1362" t="e">
        <f t="shared" si="21"/>
        <v>#N/A</v>
      </c>
      <c r="E1362" s="32"/>
    </row>
    <row r="1363" spans="1:5" x14ac:dyDescent="0.25">
      <c r="A1363" t="str">
        <v>-</v>
      </c>
      <c r="B1363" t="e">
        <v>#N/A</v>
      </c>
      <c r="C1363" t="e">
        <f t="shared" si="21"/>
        <v>#N/A</v>
      </c>
      <c r="E1363" s="32"/>
    </row>
    <row r="1364" spans="1:5" x14ac:dyDescent="0.25">
      <c r="A1364" t="str">
        <v>-</v>
      </c>
      <c r="B1364" t="e">
        <v>#N/A</v>
      </c>
      <c r="C1364" t="e">
        <f t="shared" si="21"/>
        <v>#N/A</v>
      </c>
      <c r="E1364" s="32"/>
    </row>
    <row r="1365" spans="1:5" x14ac:dyDescent="0.25">
      <c r="A1365" t="str">
        <v>-</v>
      </c>
      <c r="B1365" t="e">
        <v>#N/A</v>
      </c>
      <c r="C1365" t="e">
        <f t="shared" si="21"/>
        <v>#N/A</v>
      </c>
      <c r="E1365" s="32"/>
    </row>
    <row r="1366" spans="1:5" x14ac:dyDescent="0.25">
      <c r="A1366" t="str">
        <v>-</v>
      </c>
      <c r="B1366" t="e">
        <v>#N/A</v>
      </c>
      <c r="C1366" t="e">
        <f t="shared" si="21"/>
        <v>#N/A</v>
      </c>
      <c r="E1366" s="32"/>
    </row>
    <row r="1367" spans="1:5" x14ac:dyDescent="0.25">
      <c r="A1367" t="str">
        <v>-</v>
      </c>
      <c r="B1367" t="e">
        <v>#N/A</v>
      </c>
      <c r="C1367" t="e">
        <f t="shared" si="21"/>
        <v>#N/A</v>
      </c>
      <c r="E1367" s="32"/>
    </row>
    <row r="1368" spans="1:5" x14ac:dyDescent="0.25">
      <c r="A1368" t="str">
        <v>-</v>
      </c>
      <c r="B1368" t="e">
        <v>#N/A</v>
      </c>
      <c r="C1368" t="e">
        <f t="shared" si="21"/>
        <v>#N/A</v>
      </c>
      <c r="E1368" s="32"/>
    </row>
    <row r="1369" spans="1:5" x14ac:dyDescent="0.25">
      <c r="A1369" t="str">
        <v>-</v>
      </c>
      <c r="B1369" t="e">
        <v>#N/A</v>
      </c>
      <c r="C1369" t="e">
        <f t="shared" si="21"/>
        <v>#N/A</v>
      </c>
      <c r="E1369" s="32"/>
    </row>
    <row r="1370" spans="1:5" x14ac:dyDescent="0.25">
      <c r="A1370" t="str">
        <v>-</v>
      </c>
      <c r="B1370" t="e">
        <v>#N/A</v>
      </c>
      <c r="C1370" t="e">
        <f t="shared" si="21"/>
        <v>#N/A</v>
      </c>
      <c r="E1370" s="32"/>
    </row>
    <row r="1371" spans="1:5" x14ac:dyDescent="0.25">
      <c r="A1371" t="str">
        <v>-</v>
      </c>
      <c r="B1371" t="e">
        <v>#N/A</v>
      </c>
      <c r="C1371" t="e">
        <f t="shared" si="21"/>
        <v>#N/A</v>
      </c>
      <c r="E1371" s="32"/>
    </row>
    <row r="1372" spans="1:5" x14ac:dyDescent="0.25">
      <c r="A1372" t="str">
        <v>-</v>
      </c>
      <c r="B1372" t="e">
        <v>#N/A</v>
      </c>
      <c r="C1372" t="e">
        <f t="shared" si="21"/>
        <v>#N/A</v>
      </c>
      <c r="E1372" s="32"/>
    </row>
    <row r="1373" spans="1:5" x14ac:dyDescent="0.25">
      <c r="A1373" t="str">
        <v>-</v>
      </c>
      <c r="B1373" t="e">
        <v>#N/A</v>
      </c>
      <c r="C1373" t="e">
        <f t="shared" si="21"/>
        <v>#N/A</v>
      </c>
      <c r="E1373" s="32"/>
    </row>
    <row r="1374" spans="1:5" x14ac:dyDescent="0.25">
      <c r="A1374" t="str">
        <v>-</v>
      </c>
      <c r="B1374" t="e">
        <v>#N/A</v>
      </c>
      <c r="C1374" t="e">
        <f t="shared" si="21"/>
        <v>#N/A</v>
      </c>
      <c r="E1374" s="32"/>
    </row>
    <row r="1375" spans="1:5" x14ac:dyDescent="0.25">
      <c r="A1375" t="str">
        <v>-</v>
      </c>
      <c r="B1375" t="e">
        <v>#N/A</v>
      </c>
      <c r="C1375" t="e">
        <f t="shared" si="21"/>
        <v>#N/A</v>
      </c>
      <c r="E1375" s="32"/>
    </row>
    <row r="1376" spans="1:5" x14ac:dyDescent="0.25">
      <c r="A1376" t="str">
        <v>-</v>
      </c>
      <c r="B1376" t="e">
        <v>#N/A</v>
      </c>
      <c r="C1376" t="e">
        <f t="shared" si="21"/>
        <v>#N/A</v>
      </c>
      <c r="E1376" s="32"/>
    </row>
    <row r="1377" spans="1:5" x14ac:dyDescent="0.25">
      <c r="A1377" t="str">
        <v>-</v>
      </c>
      <c r="B1377" t="e">
        <v>#N/A</v>
      </c>
      <c r="C1377" t="e">
        <f t="shared" si="21"/>
        <v>#N/A</v>
      </c>
      <c r="E1377" s="32"/>
    </row>
    <row r="1378" spans="1:5" x14ac:dyDescent="0.25">
      <c r="A1378" t="str">
        <v>-</v>
      </c>
      <c r="B1378" t="e">
        <v>#N/A</v>
      </c>
      <c r="C1378" t="e">
        <f t="shared" si="21"/>
        <v>#N/A</v>
      </c>
      <c r="E1378" s="32"/>
    </row>
    <row r="1379" spans="1:5" x14ac:dyDescent="0.25">
      <c r="A1379" t="str">
        <v>-</v>
      </c>
      <c r="B1379" t="e">
        <v>#N/A</v>
      </c>
      <c r="C1379" t="e">
        <f t="shared" si="21"/>
        <v>#N/A</v>
      </c>
      <c r="E1379" s="32"/>
    </row>
    <row r="1380" spans="1:5" x14ac:dyDescent="0.25">
      <c r="A1380" t="str">
        <v>-</v>
      </c>
      <c r="B1380" t="e">
        <v>#N/A</v>
      </c>
      <c r="C1380" t="e">
        <f t="shared" si="21"/>
        <v>#N/A</v>
      </c>
      <c r="E1380" s="32"/>
    </row>
    <row r="1381" spans="1:5" x14ac:dyDescent="0.25">
      <c r="A1381" t="str">
        <v>-</v>
      </c>
      <c r="B1381" t="e">
        <v>#N/A</v>
      </c>
      <c r="C1381" t="e">
        <f t="shared" si="21"/>
        <v>#N/A</v>
      </c>
      <c r="E1381" s="32"/>
    </row>
    <row r="1382" spans="1:5" x14ac:dyDescent="0.25">
      <c r="A1382" t="str">
        <v>-</v>
      </c>
      <c r="B1382" t="e">
        <v>#N/A</v>
      </c>
      <c r="C1382" t="e">
        <f t="shared" si="21"/>
        <v>#N/A</v>
      </c>
      <c r="E1382" s="32"/>
    </row>
    <row r="1383" spans="1:5" x14ac:dyDescent="0.25">
      <c r="A1383" t="str">
        <v>-</v>
      </c>
      <c r="B1383" t="e">
        <v>#N/A</v>
      </c>
      <c r="C1383" t="e">
        <f t="shared" si="21"/>
        <v>#N/A</v>
      </c>
      <c r="E1383" s="32"/>
    </row>
    <row r="1384" spans="1:5" x14ac:dyDescent="0.25">
      <c r="A1384" t="str">
        <v>-</v>
      </c>
      <c r="B1384" t="e">
        <v>#N/A</v>
      </c>
      <c r="C1384" t="e">
        <f t="shared" si="21"/>
        <v>#N/A</v>
      </c>
      <c r="E1384" s="32"/>
    </row>
    <row r="1385" spans="1:5" x14ac:dyDescent="0.25">
      <c r="A1385" t="str">
        <v>-</v>
      </c>
      <c r="B1385" t="e">
        <v>#N/A</v>
      </c>
      <c r="C1385" t="e">
        <f t="shared" si="21"/>
        <v>#N/A</v>
      </c>
      <c r="E1385" s="32"/>
    </row>
    <row r="1386" spans="1:5" x14ac:dyDescent="0.25">
      <c r="A1386" t="str">
        <v>-</v>
      </c>
      <c r="B1386" t="e">
        <v>#N/A</v>
      </c>
      <c r="C1386" t="e">
        <f t="shared" si="21"/>
        <v>#N/A</v>
      </c>
      <c r="E1386" s="32"/>
    </row>
    <row r="1387" spans="1:5" x14ac:dyDescent="0.25">
      <c r="A1387" t="str">
        <v>-</v>
      </c>
      <c r="B1387" t="e">
        <v>#N/A</v>
      </c>
      <c r="C1387" t="e">
        <f t="shared" si="21"/>
        <v>#N/A</v>
      </c>
      <c r="E1387" s="32"/>
    </row>
    <row r="1388" spans="1:5" x14ac:dyDescent="0.25">
      <c r="A1388" t="str">
        <v>-</v>
      </c>
      <c r="B1388" t="e">
        <v>#N/A</v>
      </c>
      <c r="C1388" t="e">
        <f t="shared" si="21"/>
        <v>#N/A</v>
      </c>
      <c r="E1388" s="32"/>
    </row>
    <row r="1389" spans="1:5" x14ac:dyDescent="0.25">
      <c r="A1389" t="str">
        <v>-</v>
      </c>
      <c r="B1389" t="e">
        <v>#N/A</v>
      </c>
      <c r="C1389" t="e">
        <f t="shared" si="21"/>
        <v>#N/A</v>
      </c>
      <c r="E1389" s="32"/>
    </row>
    <row r="1390" spans="1:5" x14ac:dyDescent="0.25">
      <c r="A1390" t="str">
        <v>-</v>
      </c>
      <c r="B1390" t="e">
        <v>#N/A</v>
      </c>
      <c r="C1390" t="e">
        <f t="shared" si="21"/>
        <v>#N/A</v>
      </c>
      <c r="E1390" s="32"/>
    </row>
    <row r="1391" spans="1:5" x14ac:dyDescent="0.25">
      <c r="A1391" t="str">
        <v>-</v>
      </c>
      <c r="B1391" t="e">
        <v>#N/A</v>
      </c>
      <c r="C1391" t="e">
        <f t="shared" si="21"/>
        <v>#N/A</v>
      </c>
      <c r="E1391" s="32"/>
    </row>
    <row r="1392" spans="1:5" x14ac:dyDescent="0.25">
      <c r="A1392" t="str">
        <v>-</v>
      </c>
      <c r="B1392" t="e">
        <v>#N/A</v>
      </c>
      <c r="C1392" t="e">
        <f t="shared" si="21"/>
        <v>#N/A</v>
      </c>
      <c r="E1392" s="32"/>
    </row>
    <row r="1393" spans="1:5" x14ac:dyDescent="0.25">
      <c r="A1393" t="str">
        <v>-</v>
      </c>
      <c r="B1393" t="e">
        <v>#N/A</v>
      </c>
      <c r="C1393" t="e">
        <f t="shared" si="21"/>
        <v>#N/A</v>
      </c>
      <c r="E1393" s="32"/>
    </row>
    <row r="1394" spans="1:5" x14ac:dyDescent="0.25">
      <c r="A1394" t="str">
        <v>-</v>
      </c>
      <c r="B1394" t="e">
        <v>#N/A</v>
      </c>
      <c r="C1394" t="e">
        <f t="shared" si="21"/>
        <v>#N/A</v>
      </c>
      <c r="E1394" s="32"/>
    </row>
    <row r="1395" spans="1:5" x14ac:dyDescent="0.25">
      <c r="A1395" t="str">
        <v>-</v>
      </c>
      <c r="B1395" t="e">
        <v>#N/A</v>
      </c>
      <c r="C1395" t="e">
        <f t="shared" si="21"/>
        <v>#N/A</v>
      </c>
      <c r="E1395" s="32"/>
    </row>
    <row r="1396" spans="1:5" x14ac:dyDescent="0.25">
      <c r="A1396" t="str">
        <v>-</v>
      </c>
      <c r="B1396" t="e">
        <v>#N/A</v>
      </c>
      <c r="C1396" t="e">
        <f t="shared" si="21"/>
        <v>#N/A</v>
      </c>
      <c r="E1396" s="32"/>
    </row>
    <row r="1397" spans="1:5" x14ac:dyDescent="0.25">
      <c r="A1397" t="str">
        <v>-</v>
      </c>
      <c r="B1397" t="e">
        <v>#N/A</v>
      </c>
      <c r="C1397" t="e">
        <f t="shared" si="21"/>
        <v>#N/A</v>
      </c>
      <c r="E1397" s="32"/>
    </row>
    <row r="1398" spans="1:5" x14ac:dyDescent="0.25">
      <c r="A1398" t="str">
        <v>-</v>
      </c>
      <c r="B1398" t="e">
        <v>#N/A</v>
      </c>
      <c r="C1398" t="e">
        <f t="shared" si="21"/>
        <v>#N/A</v>
      </c>
      <c r="E1398" s="32"/>
    </row>
    <row r="1399" spans="1:5" x14ac:dyDescent="0.25">
      <c r="A1399" t="str">
        <v>-</v>
      </c>
      <c r="B1399" t="e">
        <v>#N/A</v>
      </c>
      <c r="C1399" t="e">
        <f t="shared" si="21"/>
        <v>#N/A</v>
      </c>
      <c r="E1399" s="32"/>
    </row>
    <row r="1400" spans="1:5" x14ac:dyDescent="0.25">
      <c r="A1400" t="str">
        <v>-</v>
      </c>
      <c r="B1400" t="e">
        <v>#N/A</v>
      </c>
      <c r="C1400" t="e">
        <f t="shared" si="21"/>
        <v>#N/A</v>
      </c>
      <c r="E1400" s="32"/>
    </row>
    <row r="1401" spans="1:5" x14ac:dyDescent="0.25">
      <c r="A1401" t="str">
        <v>-</v>
      </c>
      <c r="B1401" t="e">
        <v>#N/A</v>
      </c>
      <c r="C1401" t="e">
        <f t="shared" si="21"/>
        <v>#N/A</v>
      </c>
      <c r="E1401" s="32"/>
    </row>
    <row r="1402" spans="1:5" x14ac:dyDescent="0.25">
      <c r="A1402" t="str">
        <v>-</v>
      </c>
      <c r="B1402" t="e">
        <v>#N/A</v>
      </c>
      <c r="C1402" t="e">
        <f t="shared" si="21"/>
        <v>#N/A</v>
      </c>
      <c r="E1402" s="32"/>
    </row>
    <row r="1403" spans="1:5" x14ac:dyDescent="0.25">
      <c r="A1403" t="str">
        <v>-</v>
      </c>
      <c r="B1403" t="e">
        <v>#N/A</v>
      </c>
      <c r="C1403" t="e">
        <f t="shared" si="21"/>
        <v>#N/A</v>
      </c>
      <c r="E1403" s="32"/>
    </row>
    <row r="1404" spans="1:5" x14ac:dyDescent="0.25">
      <c r="A1404" t="str">
        <v>-</v>
      </c>
      <c r="B1404" t="e">
        <v>#N/A</v>
      </c>
      <c r="C1404" t="e">
        <f t="shared" si="21"/>
        <v>#N/A</v>
      </c>
      <c r="E1404" s="32"/>
    </row>
    <row r="1405" spans="1:5" x14ac:dyDescent="0.25">
      <c r="A1405" t="str">
        <v>-</v>
      </c>
      <c r="B1405" t="e">
        <v>#N/A</v>
      </c>
      <c r="C1405" t="e">
        <f t="shared" si="21"/>
        <v>#N/A</v>
      </c>
      <c r="E1405" s="32"/>
    </row>
    <row r="1406" spans="1:5" x14ac:dyDescent="0.25">
      <c r="A1406" t="str">
        <v>-</v>
      </c>
      <c r="B1406" t="e">
        <v>#N/A</v>
      </c>
      <c r="C1406" t="e">
        <f t="shared" si="21"/>
        <v>#N/A</v>
      </c>
      <c r="E1406" s="32"/>
    </row>
    <row r="1407" spans="1:5" x14ac:dyDescent="0.25">
      <c r="A1407" t="str">
        <v>-</v>
      </c>
      <c r="B1407" t="e">
        <v>#N/A</v>
      </c>
      <c r="C1407" t="e">
        <f t="shared" si="21"/>
        <v>#N/A</v>
      </c>
      <c r="E1407" s="32"/>
    </row>
    <row r="1408" spans="1:5" x14ac:dyDescent="0.25">
      <c r="A1408" t="str">
        <v>-</v>
      </c>
      <c r="B1408" t="e">
        <v>#N/A</v>
      </c>
      <c r="C1408" t="e">
        <f t="shared" si="21"/>
        <v>#N/A</v>
      </c>
      <c r="E1408" s="32"/>
    </row>
    <row r="1409" spans="1:5" x14ac:dyDescent="0.25">
      <c r="A1409" t="str">
        <v>-</v>
      </c>
      <c r="B1409" t="e">
        <v>#N/A</v>
      </c>
      <c r="C1409" t="e">
        <f t="shared" si="21"/>
        <v>#N/A</v>
      </c>
      <c r="E1409" s="32"/>
    </row>
    <row r="1410" spans="1:5" x14ac:dyDescent="0.25">
      <c r="A1410" t="str">
        <v>-</v>
      </c>
      <c r="B1410" t="e">
        <v>#N/A</v>
      </c>
      <c r="C1410" t="e">
        <f t="shared" si="21"/>
        <v>#N/A</v>
      </c>
      <c r="E1410" s="32"/>
    </row>
    <row r="1411" spans="1:5" x14ac:dyDescent="0.25">
      <c r="A1411" t="str">
        <v>-</v>
      </c>
      <c r="B1411" t="e">
        <v>#N/A</v>
      </c>
      <c r="C1411" t="e">
        <f t="shared" ref="C1411:C1474" si="22">B1411^2</f>
        <v>#N/A</v>
      </c>
      <c r="E1411" s="32"/>
    </row>
    <row r="1412" spans="1:5" x14ac:dyDescent="0.25">
      <c r="A1412" t="str">
        <v>-</v>
      </c>
      <c r="B1412" t="e">
        <v>#N/A</v>
      </c>
      <c r="C1412" t="e">
        <f t="shared" si="22"/>
        <v>#N/A</v>
      </c>
      <c r="E1412" s="32"/>
    </row>
    <row r="1413" spans="1:5" x14ac:dyDescent="0.25">
      <c r="A1413" t="str">
        <v>-</v>
      </c>
      <c r="B1413" t="e">
        <v>#N/A</v>
      </c>
      <c r="C1413" t="e">
        <f t="shared" si="22"/>
        <v>#N/A</v>
      </c>
      <c r="E1413" s="32"/>
    </row>
    <row r="1414" spans="1:5" x14ac:dyDescent="0.25">
      <c r="A1414" t="str">
        <v>-</v>
      </c>
      <c r="B1414" t="e">
        <v>#N/A</v>
      </c>
      <c r="C1414" t="e">
        <f t="shared" si="22"/>
        <v>#N/A</v>
      </c>
      <c r="E1414" s="32"/>
    </row>
    <row r="1415" spans="1:5" x14ac:dyDescent="0.25">
      <c r="A1415" t="str">
        <v>-</v>
      </c>
      <c r="B1415" t="e">
        <v>#N/A</v>
      </c>
      <c r="C1415" t="e">
        <f t="shared" si="22"/>
        <v>#N/A</v>
      </c>
      <c r="E1415" s="32"/>
    </row>
    <row r="1416" spans="1:5" x14ac:dyDescent="0.25">
      <c r="A1416" t="str">
        <v>-</v>
      </c>
      <c r="B1416" t="e">
        <v>#N/A</v>
      </c>
      <c r="C1416" t="e">
        <f t="shared" si="22"/>
        <v>#N/A</v>
      </c>
      <c r="E1416" s="32"/>
    </row>
    <row r="1417" spans="1:5" x14ac:dyDescent="0.25">
      <c r="A1417" t="str">
        <v>-</v>
      </c>
      <c r="B1417" t="e">
        <v>#N/A</v>
      </c>
      <c r="C1417" t="e">
        <f t="shared" si="22"/>
        <v>#N/A</v>
      </c>
      <c r="E1417" s="32"/>
    </row>
    <row r="1418" spans="1:5" x14ac:dyDescent="0.25">
      <c r="A1418" t="str">
        <v>-</v>
      </c>
      <c r="B1418" t="e">
        <v>#N/A</v>
      </c>
      <c r="C1418" t="e">
        <f t="shared" si="22"/>
        <v>#N/A</v>
      </c>
      <c r="E1418" s="32"/>
    </row>
    <row r="1419" spans="1:5" x14ac:dyDescent="0.25">
      <c r="A1419" t="str">
        <v>-</v>
      </c>
      <c r="B1419" t="e">
        <v>#N/A</v>
      </c>
      <c r="C1419" t="e">
        <f t="shared" si="22"/>
        <v>#N/A</v>
      </c>
      <c r="E1419" s="32"/>
    </row>
    <row r="1420" spans="1:5" x14ac:dyDescent="0.25">
      <c r="A1420" t="str">
        <v>-</v>
      </c>
      <c r="B1420" t="e">
        <v>#N/A</v>
      </c>
      <c r="C1420" t="e">
        <f t="shared" si="22"/>
        <v>#N/A</v>
      </c>
      <c r="E1420" s="32"/>
    </row>
    <row r="1421" spans="1:5" x14ac:dyDescent="0.25">
      <c r="A1421" t="str">
        <v>-</v>
      </c>
      <c r="B1421" t="e">
        <v>#N/A</v>
      </c>
      <c r="C1421" t="e">
        <f t="shared" si="22"/>
        <v>#N/A</v>
      </c>
      <c r="E1421" s="32"/>
    </row>
    <row r="1422" spans="1:5" x14ac:dyDescent="0.25">
      <c r="A1422" t="str">
        <v>-</v>
      </c>
      <c r="B1422" t="e">
        <v>#N/A</v>
      </c>
      <c r="C1422" t="e">
        <f t="shared" si="22"/>
        <v>#N/A</v>
      </c>
      <c r="E1422" s="32"/>
    </row>
    <row r="1423" spans="1:5" x14ac:dyDescent="0.25">
      <c r="A1423" t="str">
        <v>-</v>
      </c>
      <c r="B1423" t="e">
        <v>#N/A</v>
      </c>
      <c r="C1423" t="e">
        <f t="shared" si="22"/>
        <v>#N/A</v>
      </c>
      <c r="E1423" s="32"/>
    </row>
    <row r="1424" spans="1:5" x14ac:dyDescent="0.25">
      <c r="A1424" t="str">
        <v>-</v>
      </c>
      <c r="B1424" t="e">
        <v>#N/A</v>
      </c>
      <c r="C1424" t="e">
        <f t="shared" si="22"/>
        <v>#N/A</v>
      </c>
      <c r="E1424" s="32"/>
    </row>
    <row r="1425" spans="1:5" x14ac:dyDescent="0.25">
      <c r="A1425" t="str">
        <v>-</v>
      </c>
      <c r="B1425" t="e">
        <v>#N/A</v>
      </c>
      <c r="C1425" t="e">
        <f t="shared" si="22"/>
        <v>#N/A</v>
      </c>
      <c r="E1425" s="32"/>
    </row>
    <row r="1426" spans="1:5" x14ac:dyDescent="0.25">
      <c r="A1426" t="str">
        <v>-</v>
      </c>
      <c r="B1426" t="e">
        <v>#N/A</v>
      </c>
      <c r="C1426" t="e">
        <f t="shared" si="22"/>
        <v>#N/A</v>
      </c>
      <c r="E1426" s="32"/>
    </row>
    <row r="1427" spans="1:5" x14ac:dyDescent="0.25">
      <c r="A1427" t="str">
        <v>-</v>
      </c>
      <c r="B1427" t="e">
        <v>#N/A</v>
      </c>
      <c r="C1427" t="e">
        <f t="shared" si="22"/>
        <v>#N/A</v>
      </c>
      <c r="E1427" s="32"/>
    </row>
    <row r="1428" spans="1:5" x14ac:dyDescent="0.25">
      <c r="A1428" t="str">
        <v>-</v>
      </c>
      <c r="B1428" t="e">
        <v>#N/A</v>
      </c>
      <c r="C1428" t="e">
        <f t="shared" si="22"/>
        <v>#N/A</v>
      </c>
      <c r="E1428" s="32"/>
    </row>
    <row r="1429" spans="1:5" x14ac:dyDescent="0.25">
      <c r="A1429" t="str">
        <v>-</v>
      </c>
      <c r="B1429" t="e">
        <v>#N/A</v>
      </c>
      <c r="C1429" t="e">
        <f t="shared" si="22"/>
        <v>#N/A</v>
      </c>
      <c r="E1429" s="32"/>
    </row>
    <row r="1430" spans="1:5" x14ac:dyDescent="0.25">
      <c r="A1430" t="str">
        <v>-</v>
      </c>
      <c r="B1430" t="e">
        <v>#N/A</v>
      </c>
      <c r="C1430" t="e">
        <f t="shared" si="22"/>
        <v>#N/A</v>
      </c>
      <c r="E1430" s="32"/>
    </row>
    <row r="1431" spans="1:5" x14ac:dyDescent="0.25">
      <c r="A1431" t="str">
        <v>-</v>
      </c>
      <c r="B1431" t="e">
        <v>#N/A</v>
      </c>
      <c r="C1431" t="e">
        <f t="shared" si="22"/>
        <v>#N/A</v>
      </c>
      <c r="E1431" s="32"/>
    </row>
    <row r="1432" spans="1:5" x14ac:dyDescent="0.25">
      <c r="A1432" t="str">
        <v>-</v>
      </c>
      <c r="B1432" t="e">
        <v>#N/A</v>
      </c>
      <c r="C1432" t="e">
        <f t="shared" si="22"/>
        <v>#N/A</v>
      </c>
      <c r="E1432" s="32"/>
    </row>
    <row r="1433" spans="1:5" x14ac:dyDescent="0.25">
      <c r="A1433" t="str">
        <v>-</v>
      </c>
      <c r="B1433" t="e">
        <v>#N/A</v>
      </c>
      <c r="C1433" t="e">
        <f t="shared" si="22"/>
        <v>#N/A</v>
      </c>
      <c r="E1433" s="32"/>
    </row>
    <row r="1434" spans="1:5" x14ac:dyDescent="0.25">
      <c r="A1434" t="str">
        <v>-</v>
      </c>
      <c r="B1434" t="e">
        <v>#N/A</v>
      </c>
      <c r="C1434" t="e">
        <f t="shared" si="22"/>
        <v>#N/A</v>
      </c>
      <c r="E1434" s="32"/>
    </row>
    <row r="1435" spans="1:5" x14ac:dyDescent="0.25">
      <c r="A1435" t="str">
        <v>-</v>
      </c>
      <c r="B1435" t="e">
        <v>#N/A</v>
      </c>
      <c r="C1435" t="e">
        <f t="shared" si="22"/>
        <v>#N/A</v>
      </c>
      <c r="E1435" s="32"/>
    </row>
    <row r="1436" spans="1:5" x14ac:dyDescent="0.25">
      <c r="A1436" t="str">
        <v>-</v>
      </c>
      <c r="B1436" t="e">
        <v>#N/A</v>
      </c>
      <c r="C1436" t="e">
        <f t="shared" si="22"/>
        <v>#N/A</v>
      </c>
      <c r="E1436" s="32"/>
    </row>
    <row r="1437" spans="1:5" x14ac:dyDescent="0.25">
      <c r="A1437" t="str">
        <v>-</v>
      </c>
      <c r="B1437" t="e">
        <v>#N/A</v>
      </c>
      <c r="C1437" t="e">
        <f t="shared" si="22"/>
        <v>#N/A</v>
      </c>
      <c r="E1437" s="32"/>
    </row>
    <row r="1438" spans="1:5" x14ac:dyDescent="0.25">
      <c r="A1438" t="str">
        <v>-</v>
      </c>
      <c r="B1438" t="e">
        <v>#N/A</v>
      </c>
      <c r="C1438" t="e">
        <f t="shared" si="22"/>
        <v>#N/A</v>
      </c>
      <c r="E1438" s="32"/>
    </row>
    <row r="1439" spans="1:5" x14ac:dyDescent="0.25">
      <c r="A1439" t="str">
        <v>-</v>
      </c>
      <c r="B1439" t="e">
        <v>#N/A</v>
      </c>
      <c r="C1439" t="e">
        <f t="shared" si="22"/>
        <v>#N/A</v>
      </c>
      <c r="E1439" s="32"/>
    </row>
    <row r="1440" spans="1:5" x14ac:dyDescent="0.25">
      <c r="A1440" t="str">
        <v>-</v>
      </c>
      <c r="B1440" t="e">
        <v>#N/A</v>
      </c>
      <c r="C1440" t="e">
        <f t="shared" si="22"/>
        <v>#N/A</v>
      </c>
      <c r="E1440" s="32"/>
    </row>
    <row r="1441" spans="1:5" x14ac:dyDescent="0.25">
      <c r="A1441" t="str">
        <v>-</v>
      </c>
      <c r="B1441" t="e">
        <v>#N/A</v>
      </c>
      <c r="C1441" t="e">
        <f t="shared" si="22"/>
        <v>#N/A</v>
      </c>
      <c r="E1441" s="32"/>
    </row>
    <row r="1442" spans="1:5" x14ac:dyDescent="0.25">
      <c r="A1442" t="str">
        <v>-</v>
      </c>
      <c r="B1442" t="e">
        <v>#N/A</v>
      </c>
      <c r="C1442" t="e">
        <f t="shared" si="22"/>
        <v>#N/A</v>
      </c>
      <c r="E1442" s="32"/>
    </row>
    <row r="1443" spans="1:5" x14ac:dyDescent="0.25">
      <c r="A1443" t="str">
        <v>-</v>
      </c>
      <c r="B1443" t="e">
        <v>#N/A</v>
      </c>
      <c r="C1443" t="e">
        <f t="shared" si="22"/>
        <v>#N/A</v>
      </c>
      <c r="E1443" s="32"/>
    </row>
    <row r="1444" spans="1:5" x14ac:dyDescent="0.25">
      <c r="A1444" t="str">
        <v>-</v>
      </c>
      <c r="B1444" t="e">
        <v>#N/A</v>
      </c>
      <c r="C1444" t="e">
        <f t="shared" si="22"/>
        <v>#N/A</v>
      </c>
      <c r="E1444" s="32"/>
    </row>
    <row r="1445" spans="1:5" x14ac:dyDescent="0.25">
      <c r="A1445" t="str">
        <v>-</v>
      </c>
      <c r="B1445" t="e">
        <v>#N/A</v>
      </c>
      <c r="C1445" t="e">
        <f t="shared" si="22"/>
        <v>#N/A</v>
      </c>
      <c r="E1445" s="32"/>
    </row>
    <row r="1446" spans="1:5" x14ac:dyDescent="0.25">
      <c r="A1446" t="str">
        <v>-</v>
      </c>
      <c r="B1446" t="e">
        <v>#N/A</v>
      </c>
      <c r="C1446" t="e">
        <f t="shared" si="22"/>
        <v>#N/A</v>
      </c>
      <c r="E1446" s="32"/>
    </row>
    <row r="1447" spans="1:5" x14ac:dyDescent="0.25">
      <c r="A1447" t="str">
        <v>-</v>
      </c>
      <c r="B1447" t="e">
        <v>#N/A</v>
      </c>
      <c r="C1447" t="e">
        <f t="shared" si="22"/>
        <v>#N/A</v>
      </c>
      <c r="E1447" s="32"/>
    </row>
    <row r="1448" spans="1:5" x14ac:dyDescent="0.25">
      <c r="A1448" t="str">
        <v>-</v>
      </c>
      <c r="B1448" t="e">
        <v>#N/A</v>
      </c>
      <c r="C1448" t="e">
        <f t="shared" si="22"/>
        <v>#N/A</v>
      </c>
      <c r="E1448" s="32"/>
    </row>
    <row r="1449" spans="1:5" x14ac:dyDescent="0.25">
      <c r="A1449" t="str">
        <v>-</v>
      </c>
      <c r="B1449" t="e">
        <v>#N/A</v>
      </c>
      <c r="C1449" t="e">
        <f t="shared" si="22"/>
        <v>#N/A</v>
      </c>
      <c r="E1449" s="32"/>
    </row>
    <row r="1450" spans="1:5" x14ac:dyDescent="0.25">
      <c r="A1450" t="str">
        <v>-</v>
      </c>
      <c r="B1450" t="e">
        <v>#N/A</v>
      </c>
      <c r="C1450" t="e">
        <f t="shared" si="22"/>
        <v>#N/A</v>
      </c>
      <c r="E1450" s="32"/>
    </row>
    <row r="1451" spans="1:5" x14ac:dyDescent="0.25">
      <c r="A1451" t="str">
        <v>-</v>
      </c>
      <c r="B1451" t="e">
        <v>#N/A</v>
      </c>
      <c r="C1451" t="e">
        <f t="shared" si="22"/>
        <v>#N/A</v>
      </c>
      <c r="E1451" s="32"/>
    </row>
    <row r="1452" spans="1:5" x14ac:dyDescent="0.25">
      <c r="A1452" t="str">
        <v>-</v>
      </c>
      <c r="B1452" t="e">
        <v>#N/A</v>
      </c>
      <c r="C1452" t="e">
        <f t="shared" si="22"/>
        <v>#N/A</v>
      </c>
      <c r="E1452" s="32"/>
    </row>
    <row r="1453" spans="1:5" x14ac:dyDescent="0.25">
      <c r="A1453" t="str">
        <v>-</v>
      </c>
      <c r="B1453" t="e">
        <v>#N/A</v>
      </c>
      <c r="C1453" t="e">
        <f t="shared" si="22"/>
        <v>#N/A</v>
      </c>
      <c r="E1453" s="32"/>
    </row>
    <row r="1454" spans="1:5" x14ac:dyDescent="0.25">
      <c r="A1454" t="str">
        <v>-</v>
      </c>
      <c r="B1454" t="e">
        <v>#N/A</v>
      </c>
      <c r="C1454" t="e">
        <f t="shared" si="22"/>
        <v>#N/A</v>
      </c>
      <c r="E1454" s="32"/>
    </row>
    <row r="1455" spans="1:5" x14ac:dyDescent="0.25">
      <c r="A1455" t="str">
        <v>-</v>
      </c>
      <c r="B1455" t="e">
        <v>#N/A</v>
      </c>
      <c r="C1455" t="e">
        <f t="shared" si="22"/>
        <v>#N/A</v>
      </c>
      <c r="E1455" s="32"/>
    </row>
    <row r="1456" spans="1:5" x14ac:dyDescent="0.25">
      <c r="A1456" t="str">
        <v>-</v>
      </c>
      <c r="B1456" t="e">
        <v>#N/A</v>
      </c>
      <c r="C1456" t="e">
        <f t="shared" si="22"/>
        <v>#N/A</v>
      </c>
      <c r="E1456" s="32"/>
    </row>
    <row r="1457" spans="1:5" x14ac:dyDescent="0.25">
      <c r="A1457" t="str">
        <v>-</v>
      </c>
      <c r="B1457" t="e">
        <v>#N/A</v>
      </c>
      <c r="C1457" t="e">
        <f t="shared" si="22"/>
        <v>#N/A</v>
      </c>
      <c r="E1457" s="32"/>
    </row>
    <row r="1458" spans="1:5" x14ac:dyDescent="0.25">
      <c r="A1458" t="str">
        <v>-</v>
      </c>
      <c r="B1458" t="e">
        <v>#N/A</v>
      </c>
      <c r="C1458" t="e">
        <f t="shared" si="22"/>
        <v>#N/A</v>
      </c>
      <c r="E1458" s="32"/>
    </row>
    <row r="1459" spans="1:5" x14ac:dyDescent="0.25">
      <c r="A1459" t="str">
        <v>-</v>
      </c>
      <c r="B1459" t="e">
        <v>#N/A</v>
      </c>
      <c r="C1459" t="e">
        <f t="shared" si="22"/>
        <v>#N/A</v>
      </c>
      <c r="E1459" s="32"/>
    </row>
    <row r="1460" spans="1:5" x14ac:dyDescent="0.25">
      <c r="A1460" t="str">
        <v>-</v>
      </c>
      <c r="B1460" t="e">
        <v>#N/A</v>
      </c>
      <c r="C1460" t="e">
        <f t="shared" si="22"/>
        <v>#N/A</v>
      </c>
      <c r="E1460" s="32"/>
    </row>
    <row r="1461" spans="1:5" x14ac:dyDescent="0.25">
      <c r="A1461" t="str">
        <v>-</v>
      </c>
      <c r="B1461" t="e">
        <v>#N/A</v>
      </c>
      <c r="C1461" t="e">
        <f t="shared" si="22"/>
        <v>#N/A</v>
      </c>
      <c r="E1461" s="32"/>
    </row>
    <row r="1462" spans="1:5" x14ac:dyDescent="0.25">
      <c r="A1462" t="str">
        <v>-</v>
      </c>
      <c r="B1462" t="e">
        <v>#N/A</v>
      </c>
      <c r="C1462" t="e">
        <f t="shared" si="22"/>
        <v>#N/A</v>
      </c>
      <c r="E1462" s="32"/>
    </row>
    <row r="1463" spans="1:5" x14ac:dyDescent="0.25">
      <c r="A1463" t="str">
        <v>-</v>
      </c>
      <c r="B1463" t="e">
        <v>#N/A</v>
      </c>
      <c r="C1463" t="e">
        <f t="shared" si="22"/>
        <v>#N/A</v>
      </c>
      <c r="E1463" s="32"/>
    </row>
    <row r="1464" spans="1:5" x14ac:dyDescent="0.25">
      <c r="A1464" t="str">
        <v>-</v>
      </c>
      <c r="B1464" t="e">
        <v>#N/A</v>
      </c>
      <c r="C1464" t="e">
        <f t="shared" si="22"/>
        <v>#N/A</v>
      </c>
      <c r="E1464" s="32"/>
    </row>
    <row r="1465" spans="1:5" x14ac:dyDescent="0.25">
      <c r="A1465" t="str">
        <v>-</v>
      </c>
      <c r="B1465" t="e">
        <v>#N/A</v>
      </c>
      <c r="C1465" t="e">
        <f t="shared" si="22"/>
        <v>#N/A</v>
      </c>
      <c r="E1465" s="32"/>
    </row>
    <row r="1466" spans="1:5" x14ac:dyDescent="0.25">
      <c r="A1466" t="str">
        <v>-</v>
      </c>
      <c r="B1466" t="e">
        <v>#N/A</v>
      </c>
      <c r="C1466" t="e">
        <f t="shared" si="22"/>
        <v>#N/A</v>
      </c>
      <c r="E1466" s="32"/>
    </row>
    <row r="1467" spans="1:5" x14ac:dyDescent="0.25">
      <c r="A1467" t="str">
        <v>-</v>
      </c>
      <c r="B1467" t="e">
        <v>#N/A</v>
      </c>
      <c r="C1467" t="e">
        <f t="shared" si="22"/>
        <v>#N/A</v>
      </c>
      <c r="E1467" s="32"/>
    </row>
    <row r="1468" spans="1:5" x14ac:dyDescent="0.25">
      <c r="A1468" t="str">
        <v>-</v>
      </c>
      <c r="B1468" t="e">
        <v>#N/A</v>
      </c>
      <c r="C1468" t="e">
        <f t="shared" si="22"/>
        <v>#N/A</v>
      </c>
      <c r="E1468" s="32"/>
    </row>
    <row r="1469" spans="1:5" x14ac:dyDescent="0.25">
      <c r="A1469" t="str">
        <v>-</v>
      </c>
      <c r="B1469" t="e">
        <v>#N/A</v>
      </c>
      <c r="C1469" t="e">
        <f t="shared" si="22"/>
        <v>#N/A</v>
      </c>
      <c r="E1469" s="32"/>
    </row>
    <row r="1470" spans="1:5" x14ac:dyDescent="0.25">
      <c r="A1470" t="str">
        <v>-</v>
      </c>
      <c r="B1470" t="e">
        <v>#N/A</v>
      </c>
      <c r="C1470" t="e">
        <f t="shared" si="22"/>
        <v>#N/A</v>
      </c>
      <c r="E1470" s="32"/>
    </row>
    <row r="1471" spans="1:5" x14ac:dyDescent="0.25">
      <c r="A1471" t="str">
        <v>-</v>
      </c>
      <c r="B1471" t="e">
        <v>#N/A</v>
      </c>
      <c r="C1471" t="e">
        <f t="shared" si="22"/>
        <v>#N/A</v>
      </c>
      <c r="E1471" s="32"/>
    </row>
    <row r="1472" spans="1:5" x14ac:dyDescent="0.25">
      <c r="A1472" t="str">
        <v>-</v>
      </c>
      <c r="B1472" t="e">
        <v>#N/A</v>
      </c>
      <c r="C1472" t="e">
        <f t="shared" si="22"/>
        <v>#N/A</v>
      </c>
      <c r="E1472" s="32"/>
    </row>
    <row r="1473" spans="1:5" x14ac:dyDescent="0.25">
      <c r="A1473" t="str">
        <v>-</v>
      </c>
      <c r="B1473" t="e">
        <v>#N/A</v>
      </c>
      <c r="C1473" t="e">
        <f t="shared" si="22"/>
        <v>#N/A</v>
      </c>
      <c r="E1473" s="32"/>
    </row>
    <row r="1474" spans="1:5" x14ac:dyDescent="0.25">
      <c r="A1474" t="str">
        <v>-</v>
      </c>
      <c r="B1474" t="e">
        <v>#N/A</v>
      </c>
      <c r="C1474" t="e">
        <f t="shared" si="22"/>
        <v>#N/A</v>
      </c>
      <c r="E1474" s="32"/>
    </row>
    <row r="1475" spans="1:5" x14ac:dyDescent="0.25">
      <c r="A1475" t="str">
        <v>-</v>
      </c>
      <c r="B1475" t="e">
        <v>#N/A</v>
      </c>
      <c r="C1475" t="e">
        <f t="shared" ref="C1475:C1538" si="23">B1475^2</f>
        <v>#N/A</v>
      </c>
      <c r="E1475" s="32"/>
    </row>
    <row r="1476" spans="1:5" x14ac:dyDescent="0.25">
      <c r="A1476" t="str">
        <v>-</v>
      </c>
      <c r="B1476" t="e">
        <v>#N/A</v>
      </c>
      <c r="C1476" t="e">
        <f t="shared" si="23"/>
        <v>#N/A</v>
      </c>
      <c r="E1476" s="32"/>
    </row>
    <row r="1477" spans="1:5" x14ac:dyDescent="0.25">
      <c r="A1477" t="str">
        <v>-</v>
      </c>
      <c r="B1477" t="e">
        <v>#N/A</v>
      </c>
      <c r="C1477" t="e">
        <f t="shared" si="23"/>
        <v>#N/A</v>
      </c>
      <c r="E1477" s="32"/>
    </row>
    <row r="1478" spans="1:5" x14ac:dyDescent="0.25">
      <c r="A1478" t="str">
        <v>-</v>
      </c>
      <c r="B1478" t="e">
        <v>#N/A</v>
      </c>
      <c r="C1478" t="e">
        <f t="shared" si="23"/>
        <v>#N/A</v>
      </c>
      <c r="E1478" s="32"/>
    </row>
    <row r="1479" spans="1:5" x14ac:dyDescent="0.25">
      <c r="A1479" t="str">
        <v>-</v>
      </c>
      <c r="B1479" t="e">
        <v>#N/A</v>
      </c>
      <c r="C1479" t="e">
        <f t="shared" si="23"/>
        <v>#N/A</v>
      </c>
      <c r="E1479" s="32"/>
    </row>
    <row r="1480" spans="1:5" x14ac:dyDescent="0.25">
      <c r="A1480" t="str">
        <v>-</v>
      </c>
      <c r="B1480" t="e">
        <v>#N/A</v>
      </c>
      <c r="C1480" t="e">
        <f t="shared" si="23"/>
        <v>#N/A</v>
      </c>
      <c r="E1480" s="32"/>
    </row>
    <row r="1481" spans="1:5" x14ac:dyDescent="0.25">
      <c r="A1481" t="str">
        <v>-</v>
      </c>
      <c r="B1481" t="e">
        <v>#N/A</v>
      </c>
      <c r="C1481" t="e">
        <f t="shared" si="23"/>
        <v>#N/A</v>
      </c>
      <c r="E1481" s="32"/>
    </row>
    <row r="1482" spans="1:5" x14ac:dyDescent="0.25">
      <c r="A1482" t="str">
        <v>-</v>
      </c>
      <c r="B1482" t="e">
        <v>#N/A</v>
      </c>
      <c r="C1482" t="e">
        <f t="shared" si="23"/>
        <v>#N/A</v>
      </c>
      <c r="E1482" s="32"/>
    </row>
    <row r="1483" spans="1:5" x14ac:dyDescent="0.25">
      <c r="A1483" t="str">
        <v>-</v>
      </c>
      <c r="B1483" t="e">
        <v>#N/A</v>
      </c>
      <c r="C1483" t="e">
        <f t="shared" si="23"/>
        <v>#N/A</v>
      </c>
      <c r="E1483" s="32"/>
    </row>
    <row r="1484" spans="1:5" x14ac:dyDescent="0.25">
      <c r="A1484" t="str">
        <v>-</v>
      </c>
      <c r="B1484" t="e">
        <v>#N/A</v>
      </c>
      <c r="C1484" t="e">
        <f t="shared" si="23"/>
        <v>#N/A</v>
      </c>
      <c r="E1484" s="32"/>
    </row>
    <row r="1485" spans="1:5" x14ac:dyDescent="0.25">
      <c r="A1485" t="str">
        <v>-</v>
      </c>
      <c r="B1485" t="e">
        <v>#N/A</v>
      </c>
      <c r="C1485" t="e">
        <f t="shared" si="23"/>
        <v>#N/A</v>
      </c>
      <c r="E1485" s="32"/>
    </row>
    <row r="1486" spans="1:5" x14ac:dyDescent="0.25">
      <c r="A1486" t="str">
        <v>-</v>
      </c>
      <c r="B1486" t="e">
        <v>#N/A</v>
      </c>
      <c r="C1486" t="e">
        <f t="shared" si="23"/>
        <v>#N/A</v>
      </c>
      <c r="E1486" s="32"/>
    </row>
    <row r="1487" spans="1:5" x14ac:dyDescent="0.25">
      <c r="A1487" t="str">
        <v>-</v>
      </c>
      <c r="B1487" t="e">
        <v>#N/A</v>
      </c>
      <c r="C1487" t="e">
        <f t="shared" si="23"/>
        <v>#N/A</v>
      </c>
      <c r="E1487" s="32"/>
    </row>
    <row r="1488" spans="1:5" x14ac:dyDescent="0.25">
      <c r="A1488" t="str">
        <v>-</v>
      </c>
      <c r="B1488" t="e">
        <v>#N/A</v>
      </c>
      <c r="C1488" t="e">
        <f t="shared" si="23"/>
        <v>#N/A</v>
      </c>
      <c r="E1488" s="32"/>
    </row>
    <row r="1489" spans="1:5" x14ac:dyDescent="0.25">
      <c r="A1489" t="str">
        <v>-</v>
      </c>
      <c r="B1489" t="e">
        <v>#N/A</v>
      </c>
      <c r="C1489" t="e">
        <f t="shared" si="23"/>
        <v>#N/A</v>
      </c>
      <c r="E1489" s="32"/>
    </row>
    <row r="1490" spans="1:5" x14ac:dyDescent="0.25">
      <c r="A1490" t="str">
        <v>-</v>
      </c>
      <c r="B1490" t="e">
        <v>#N/A</v>
      </c>
      <c r="C1490" t="e">
        <f t="shared" si="23"/>
        <v>#N/A</v>
      </c>
      <c r="E1490" s="32"/>
    </row>
    <row r="1491" spans="1:5" x14ac:dyDescent="0.25">
      <c r="A1491" t="str">
        <v>-</v>
      </c>
      <c r="B1491" t="e">
        <v>#N/A</v>
      </c>
      <c r="C1491" t="e">
        <f t="shared" si="23"/>
        <v>#N/A</v>
      </c>
      <c r="E1491" s="32"/>
    </row>
    <row r="1492" spans="1:5" x14ac:dyDescent="0.25">
      <c r="A1492" t="str">
        <v>-</v>
      </c>
      <c r="B1492" t="e">
        <v>#N/A</v>
      </c>
      <c r="C1492" t="e">
        <f t="shared" si="23"/>
        <v>#N/A</v>
      </c>
      <c r="E1492" s="32"/>
    </row>
    <row r="1493" spans="1:5" x14ac:dyDescent="0.25">
      <c r="A1493" t="str">
        <v>-</v>
      </c>
      <c r="B1493" t="e">
        <v>#N/A</v>
      </c>
      <c r="C1493" t="e">
        <f t="shared" si="23"/>
        <v>#N/A</v>
      </c>
      <c r="E1493" s="32"/>
    </row>
    <row r="1494" spans="1:5" x14ac:dyDescent="0.25">
      <c r="A1494" t="str">
        <v>-</v>
      </c>
      <c r="B1494" t="e">
        <v>#N/A</v>
      </c>
      <c r="C1494" t="e">
        <f t="shared" si="23"/>
        <v>#N/A</v>
      </c>
      <c r="E1494" s="32"/>
    </row>
    <row r="1495" spans="1:5" x14ac:dyDescent="0.25">
      <c r="A1495" t="str">
        <v>-</v>
      </c>
      <c r="B1495" t="e">
        <v>#N/A</v>
      </c>
      <c r="C1495" t="e">
        <f t="shared" si="23"/>
        <v>#N/A</v>
      </c>
      <c r="E1495" s="32"/>
    </row>
    <row r="1496" spans="1:5" x14ac:dyDescent="0.25">
      <c r="A1496" t="str">
        <v>-</v>
      </c>
      <c r="B1496" t="e">
        <v>#N/A</v>
      </c>
      <c r="C1496" t="e">
        <f t="shared" si="23"/>
        <v>#N/A</v>
      </c>
      <c r="E1496" s="32"/>
    </row>
    <row r="1497" spans="1:5" x14ac:dyDescent="0.25">
      <c r="A1497" t="str">
        <v>-</v>
      </c>
      <c r="B1497" t="e">
        <v>#N/A</v>
      </c>
      <c r="C1497" t="e">
        <f t="shared" si="23"/>
        <v>#N/A</v>
      </c>
      <c r="E1497" s="32"/>
    </row>
    <row r="1498" spans="1:5" x14ac:dyDescent="0.25">
      <c r="A1498" t="str">
        <v>-</v>
      </c>
      <c r="B1498" t="e">
        <v>#N/A</v>
      </c>
      <c r="C1498" t="e">
        <f t="shared" si="23"/>
        <v>#N/A</v>
      </c>
      <c r="E1498" s="32"/>
    </row>
    <row r="1499" spans="1:5" x14ac:dyDescent="0.25">
      <c r="A1499" t="str">
        <v>-</v>
      </c>
      <c r="B1499" t="e">
        <v>#N/A</v>
      </c>
      <c r="C1499" t="e">
        <f t="shared" si="23"/>
        <v>#N/A</v>
      </c>
      <c r="E1499" s="32"/>
    </row>
    <row r="1500" spans="1:5" x14ac:dyDescent="0.25">
      <c r="A1500" t="str">
        <v>-</v>
      </c>
      <c r="B1500" t="e">
        <v>#N/A</v>
      </c>
      <c r="C1500" t="e">
        <f t="shared" si="23"/>
        <v>#N/A</v>
      </c>
      <c r="E1500" s="32"/>
    </row>
    <row r="1501" spans="1:5" x14ac:dyDescent="0.25">
      <c r="A1501" t="str">
        <v>-</v>
      </c>
      <c r="B1501" t="e">
        <v>#N/A</v>
      </c>
      <c r="C1501" t="e">
        <f t="shared" si="23"/>
        <v>#N/A</v>
      </c>
      <c r="E1501" s="32"/>
    </row>
    <row r="1502" spans="1:5" x14ac:dyDescent="0.25">
      <c r="A1502" t="str">
        <v>-</v>
      </c>
      <c r="B1502" t="e">
        <v>#N/A</v>
      </c>
      <c r="C1502" t="e">
        <f t="shared" si="23"/>
        <v>#N/A</v>
      </c>
      <c r="E1502" s="32"/>
    </row>
    <row r="1503" spans="1:5" x14ac:dyDescent="0.25">
      <c r="A1503" t="str">
        <v>-</v>
      </c>
      <c r="B1503" t="e">
        <v>#N/A</v>
      </c>
      <c r="C1503" t="e">
        <f t="shared" si="23"/>
        <v>#N/A</v>
      </c>
      <c r="E1503" s="32"/>
    </row>
    <row r="1504" spans="1:5" x14ac:dyDescent="0.25">
      <c r="A1504" t="str">
        <v>-</v>
      </c>
      <c r="B1504" t="e">
        <v>#N/A</v>
      </c>
      <c r="C1504" t="e">
        <f t="shared" si="23"/>
        <v>#N/A</v>
      </c>
      <c r="E1504" s="32"/>
    </row>
    <row r="1505" spans="1:5" x14ac:dyDescent="0.25">
      <c r="A1505" t="str">
        <v>-</v>
      </c>
      <c r="B1505" t="e">
        <v>#N/A</v>
      </c>
      <c r="C1505" t="e">
        <f t="shared" si="23"/>
        <v>#N/A</v>
      </c>
      <c r="E1505" s="32"/>
    </row>
    <row r="1506" spans="1:5" x14ac:dyDescent="0.25">
      <c r="A1506" t="str">
        <v>-</v>
      </c>
      <c r="B1506" t="e">
        <v>#N/A</v>
      </c>
      <c r="C1506" t="e">
        <f t="shared" si="23"/>
        <v>#N/A</v>
      </c>
      <c r="E1506" s="32"/>
    </row>
    <row r="1507" spans="1:5" x14ac:dyDescent="0.25">
      <c r="A1507" t="str">
        <v>-</v>
      </c>
      <c r="B1507" t="e">
        <v>#N/A</v>
      </c>
      <c r="C1507" t="e">
        <f t="shared" si="23"/>
        <v>#N/A</v>
      </c>
      <c r="E1507" s="32"/>
    </row>
    <row r="1508" spans="1:5" x14ac:dyDescent="0.25">
      <c r="A1508" t="str">
        <v>-</v>
      </c>
      <c r="B1508" t="e">
        <v>#N/A</v>
      </c>
      <c r="C1508" t="e">
        <f t="shared" si="23"/>
        <v>#N/A</v>
      </c>
      <c r="E1508" s="32"/>
    </row>
    <row r="1509" spans="1:5" x14ac:dyDescent="0.25">
      <c r="A1509" t="str">
        <v>-</v>
      </c>
      <c r="B1509" t="e">
        <v>#N/A</v>
      </c>
      <c r="C1509" t="e">
        <f t="shared" si="23"/>
        <v>#N/A</v>
      </c>
      <c r="E1509" s="32"/>
    </row>
    <row r="1510" spans="1:5" x14ac:dyDescent="0.25">
      <c r="A1510" t="str">
        <v>-</v>
      </c>
      <c r="B1510" t="e">
        <v>#N/A</v>
      </c>
      <c r="C1510" t="e">
        <f t="shared" si="23"/>
        <v>#N/A</v>
      </c>
      <c r="E1510" s="32"/>
    </row>
    <row r="1511" spans="1:5" x14ac:dyDescent="0.25">
      <c r="A1511" t="str">
        <v>-</v>
      </c>
      <c r="B1511" t="e">
        <v>#N/A</v>
      </c>
      <c r="C1511" t="e">
        <f t="shared" si="23"/>
        <v>#N/A</v>
      </c>
      <c r="E1511" s="32"/>
    </row>
    <row r="1512" spans="1:5" x14ac:dyDescent="0.25">
      <c r="A1512" t="str">
        <v>-</v>
      </c>
      <c r="B1512" t="e">
        <v>#N/A</v>
      </c>
      <c r="C1512" t="e">
        <f t="shared" si="23"/>
        <v>#N/A</v>
      </c>
      <c r="E1512" s="32"/>
    </row>
    <row r="1513" spans="1:5" x14ac:dyDescent="0.25">
      <c r="A1513" t="str">
        <v>-</v>
      </c>
      <c r="B1513" t="e">
        <v>#N/A</v>
      </c>
      <c r="C1513" t="e">
        <f t="shared" si="23"/>
        <v>#N/A</v>
      </c>
      <c r="E1513" s="32"/>
    </row>
    <row r="1514" spans="1:5" x14ac:dyDescent="0.25">
      <c r="A1514" t="str">
        <v>-</v>
      </c>
      <c r="B1514" t="e">
        <v>#N/A</v>
      </c>
      <c r="C1514" t="e">
        <f t="shared" si="23"/>
        <v>#N/A</v>
      </c>
      <c r="E1514" s="32"/>
    </row>
    <row r="1515" spans="1:5" x14ac:dyDescent="0.25">
      <c r="A1515" t="str">
        <v>-</v>
      </c>
      <c r="B1515" t="e">
        <v>#N/A</v>
      </c>
      <c r="C1515" t="e">
        <f t="shared" si="23"/>
        <v>#N/A</v>
      </c>
      <c r="E1515" s="32"/>
    </row>
    <row r="1516" spans="1:5" x14ac:dyDescent="0.25">
      <c r="A1516" t="str">
        <v>-</v>
      </c>
      <c r="B1516" t="e">
        <v>#N/A</v>
      </c>
      <c r="C1516" t="e">
        <f t="shared" si="23"/>
        <v>#N/A</v>
      </c>
      <c r="E1516" s="32"/>
    </row>
    <row r="1517" spans="1:5" x14ac:dyDescent="0.25">
      <c r="A1517" t="str">
        <v>-</v>
      </c>
      <c r="B1517" t="e">
        <v>#N/A</v>
      </c>
      <c r="C1517" t="e">
        <f t="shared" si="23"/>
        <v>#N/A</v>
      </c>
      <c r="E1517" s="32"/>
    </row>
    <row r="1518" spans="1:5" x14ac:dyDescent="0.25">
      <c r="A1518" t="str">
        <v>-</v>
      </c>
      <c r="B1518" t="e">
        <v>#N/A</v>
      </c>
      <c r="C1518" t="e">
        <f t="shared" si="23"/>
        <v>#N/A</v>
      </c>
      <c r="E1518" s="32"/>
    </row>
    <row r="1519" spans="1:5" x14ac:dyDescent="0.25">
      <c r="A1519" t="str">
        <v>-</v>
      </c>
      <c r="B1519" t="e">
        <v>#N/A</v>
      </c>
      <c r="C1519" t="e">
        <f t="shared" si="23"/>
        <v>#N/A</v>
      </c>
      <c r="E1519" s="32"/>
    </row>
    <row r="1520" spans="1:5" x14ac:dyDescent="0.25">
      <c r="A1520" t="str">
        <v>-</v>
      </c>
      <c r="B1520" t="e">
        <v>#N/A</v>
      </c>
      <c r="C1520" t="e">
        <f t="shared" si="23"/>
        <v>#N/A</v>
      </c>
      <c r="E1520" s="32"/>
    </row>
    <row r="1521" spans="1:5" x14ac:dyDescent="0.25">
      <c r="A1521" t="str">
        <v>-</v>
      </c>
      <c r="B1521" t="e">
        <v>#N/A</v>
      </c>
      <c r="C1521" t="e">
        <f t="shared" si="23"/>
        <v>#N/A</v>
      </c>
      <c r="E1521" s="32"/>
    </row>
    <row r="1522" spans="1:5" x14ac:dyDescent="0.25">
      <c r="A1522" t="str">
        <v>-</v>
      </c>
      <c r="B1522" t="e">
        <v>#N/A</v>
      </c>
      <c r="C1522" t="e">
        <f t="shared" si="23"/>
        <v>#N/A</v>
      </c>
      <c r="E1522" s="32"/>
    </row>
    <row r="1523" spans="1:5" x14ac:dyDescent="0.25">
      <c r="A1523" t="str">
        <v>-</v>
      </c>
      <c r="B1523" t="e">
        <v>#N/A</v>
      </c>
      <c r="C1523" t="e">
        <f t="shared" si="23"/>
        <v>#N/A</v>
      </c>
      <c r="E1523" s="32"/>
    </row>
    <row r="1524" spans="1:5" x14ac:dyDescent="0.25">
      <c r="A1524" t="str">
        <v>-</v>
      </c>
      <c r="B1524" t="e">
        <v>#N/A</v>
      </c>
      <c r="C1524" t="e">
        <f t="shared" si="23"/>
        <v>#N/A</v>
      </c>
      <c r="E1524" s="32"/>
    </row>
    <row r="1525" spans="1:5" x14ac:dyDescent="0.25">
      <c r="A1525" t="str">
        <v>-</v>
      </c>
      <c r="B1525" t="e">
        <v>#N/A</v>
      </c>
      <c r="C1525" t="e">
        <f t="shared" si="23"/>
        <v>#N/A</v>
      </c>
      <c r="E1525" s="32"/>
    </row>
    <row r="1526" spans="1:5" x14ac:dyDescent="0.25">
      <c r="A1526" t="str">
        <v>-</v>
      </c>
      <c r="B1526" t="e">
        <v>#N/A</v>
      </c>
      <c r="C1526" t="e">
        <f t="shared" si="23"/>
        <v>#N/A</v>
      </c>
      <c r="E1526" s="32"/>
    </row>
    <row r="1527" spans="1:5" x14ac:dyDescent="0.25">
      <c r="A1527" t="str">
        <v>-</v>
      </c>
      <c r="B1527" t="e">
        <v>#N/A</v>
      </c>
      <c r="C1527" t="e">
        <f t="shared" si="23"/>
        <v>#N/A</v>
      </c>
      <c r="E1527" s="32"/>
    </row>
    <row r="1528" spans="1:5" x14ac:dyDescent="0.25">
      <c r="A1528" t="str">
        <v>-</v>
      </c>
      <c r="B1528" t="e">
        <v>#N/A</v>
      </c>
      <c r="C1528" t="e">
        <f t="shared" si="23"/>
        <v>#N/A</v>
      </c>
      <c r="E1528" s="32"/>
    </row>
    <row r="1529" spans="1:5" x14ac:dyDescent="0.25">
      <c r="A1529" t="str">
        <v>-</v>
      </c>
      <c r="B1529" t="e">
        <v>#N/A</v>
      </c>
      <c r="C1529" t="e">
        <f t="shared" si="23"/>
        <v>#N/A</v>
      </c>
      <c r="E1529" s="32"/>
    </row>
    <row r="1530" spans="1:5" x14ac:dyDescent="0.25">
      <c r="A1530" t="str">
        <v>-</v>
      </c>
      <c r="B1530" t="e">
        <v>#N/A</v>
      </c>
      <c r="C1530" t="e">
        <f t="shared" si="23"/>
        <v>#N/A</v>
      </c>
      <c r="E1530" s="32"/>
    </row>
    <row r="1531" spans="1:5" x14ac:dyDescent="0.25">
      <c r="A1531" t="str">
        <v>-</v>
      </c>
      <c r="B1531" t="e">
        <v>#N/A</v>
      </c>
      <c r="C1531" t="e">
        <f t="shared" si="23"/>
        <v>#N/A</v>
      </c>
      <c r="E1531" s="32"/>
    </row>
    <row r="1532" spans="1:5" x14ac:dyDescent="0.25">
      <c r="A1532" t="str">
        <v>-</v>
      </c>
      <c r="B1532" t="e">
        <v>#N/A</v>
      </c>
      <c r="C1532" t="e">
        <f t="shared" si="23"/>
        <v>#N/A</v>
      </c>
      <c r="E1532" s="32"/>
    </row>
    <row r="1533" spans="1:5" x14ac:dyDescent="0.25">
      <c r="A1533" t="str">
        <v>-</v>
      </c>
      <c r="B1533" t="e">
        <v>#N/A</v>
      </c>
      <c r="C1533" t="e">
        <f t="shared" si="23"/>
        <v>#N/A</v>
      </c>
      <c r="E1533" s="32"/>
    </row>
    <row r="1534" spans="1:5" x14ac:dyDescent="0.25">
      <c r="A1534" t="str">
        <v>-</v>
      </c>
      <c r="B1534" t="e">
        <v>#N/A</v>
      </c>
      <c r="C1534" t="e">
        <f t="shared" si="23"/>
        <v>#N/A</v>
      </c>
      <c r="E1534" s="32"/>
    </row>
    <row r="1535" spans="1:5" x14ac:dyDescent="0.25">
      <c r="A1535" t="str">
        <v>-</v>
      </c>
      <c r="B1535" t="e">
        <v>#N/A</v>
      </c>
      <c r="C1535" t="e">
        <f t="shared" si="23"/>
        <v>#N/A</v>
      </c>
      <c r="E1535" s="32"/>
    </row>
    <row r="1536" spans="1:5" x14ac:dyDescent="0.25">
      <c r="A1536" t="str">
        <v>-</v>
      </c>
      <c r="B1536" t="e">
        <v>#N/A</v>
      </c>
      <c r="C1536" t="e">
        <f t="shared" si="23"/>
        <v>#N/A</v>
      </c>
      <c r="E1536" s="32"/>
    </row>
    <row r="1537" spans="1:5" x14ac:dyDescent="0.25">
      <c r="A1537" t="str">
        <v>-</v>
      </c>
      <c r="B1537" t="e">
        <v>#N/A</v>
      </c>
      <c r="C1537" t="e">
        <f t="shared" si="23"/>
        <v>#N/A</v>
      </c>
      <c r="E1537" s="32"/>
    </row>
    <row r="1538" spans="1:5" x14ac:dyDescent="0.25">
      <c r="A1538" t="str">
        <v>-</v>
      </c>
      <c r="B1538" t="e">
        <v>#N/A</v>
      </c>
      <c r="C1538" t="e">
        <f t="shared" si="23"/>
        <v>#N/A</v>
      </c>
      <c r="E1538" s="32"/>
    </row>
    <row r="1539" spans="1:5" x14ac:dyDescent="0.25">
      <c r="A1539" t="str">
        <v>-</v>
      </c>
      <c r="B1539" t="e">
        <v>#N/A</v>
      </c>
      <c r="C1539" t="e">
        <f t="shared" ref="C1539:C1602" si="24">B1539^2</f>
        <v>#N/A</v>
      </c>
      <c r="E1539" s="32"/>
    </row>
    <row r="1540" spans="1:5" x14ac:dyDescent="0.25">
      <c r="A1540" t="str">
        <v>-</v>
      </c>
      <c r="B1540" t="e">
        <v>#N/A</v>
      </c>
      <c r="C1540" t="e">
        <f t="shared" si="24"/>
        <v>#N/A</v>
      </c>
      <c r="E1540" s="32"/>
    </row>
    <row r="1541" spans="1:5" x14ac:dyDescent="0.25">
      <c r="A1541" t="str">
        <v>-</v>
      </c>
      <c r="B1541" t="e">
        <v>#N/A</v>
      </c>
      <c r="C1541" t="e">
        <f t="shared" si="24"/>
        <v>#N/A</v>
      </c>
      <c r="E1541" s="32"/>
    </row>
    <row r="1542" spans="1:5" x14ac:dyDescent="0.25">
      <c r="A1542" t="str">
        <v>-</v>
      </c>
      <c r="B1542" t="e">
        <v>#N/A</v>
      </c>
      <c r="C1542" t="e">
        <f t="shared" si="24"/>
        <v>#N/A</v>
      </c>
      <c r="E1542" s="32"/>
    </row>
    <row r="1543" spans="1:5" x14ac:dyDescent="0.25">
      <c r="A1543" t="str">
        <v>-</v>
      </c>
      <c r="B1543" t="e">
        <v>#N/A</v>
      </c>
      <c r="C1543" t="e">
        <f t="shared" si="24"/>
        <v>#N/A</v>
      </c>
      <c r="E1543" s="32"/>
    </row>
    <row r="1544" spans="1:5" x14ac:dyDescent="0.25">
      <c r="A1544" t="str">
        <v>-</v>
      </c>
      <c r="B1544" t="e">
        <v>#N/A</v>
      </c>
      <c r="C1544" t="e">
        <f t="shared" si="24"/>
        <v>#N/A</v>
      </c>
      <c r="E1544" s="32"/>
    </row>
    <row r="1545" spans="1:5" x14ac:dyDescent="0.25">
      <c r="A1545" t="str">
        <v>-</v>
      </c>
      <c r="B1545" t="e">
        <v>#N/A</v>
      </c>
      <c r="C1545" t="e">
        <f t="shared" si="24"/>
        <v>#N/A</v>
      </c>
      <c r="E1545" s="32"/>
    </row>
    <row r="1546" spans="1:5" x14ac:dyDescent="0.25">
      <c r="A1546" t="str">
        <v>-</v>
      </c>
      <c r="B1546" t="e">
        <v>#N/A</v>
      </c>
      <c r="C1546" t="e">
        <f t="shared" si="24"/>
        <v>#N/A</v>
      </c>
      <c r="E1546" s="32"/>
    </row>
    <row r="1547" spans="1:5" x14ac:dyDescent="0.25">
      <c r="A1547" t="str">
        <v>-</v>
      </c>
      <c r="B1547" t="e">
        <v>#N/A</v>
      </c>
      <c r="C1547" t="e">
        <f t="shared" si="24"/>
        <v>#N/A</v>
      </c>
      <c r="E1547" s="32"/>
    </row>
    <row r="1548" spans="1:5" x14ac:dyDescent="0.25">
      <c r="A1548" t="str">
        <v>-</v>
      </c>
      <c r="B1548" t="e">
        <v>#N/A</v>
      </c>
      <c r="C1548" t="e">
        <f t="shared" si="24"/>
        <v>#N/A</v>
      </c>
      <c r="E1548" s="32"/>
    </row>
    <row r="1549" spans="1:5" x14ac:dyDescent="0.25">
      <c r="A1549" t="str">
        <v>-</v>
      </c>
      <c r="B1549" t="e">
        <v>#N/A</v>
      </c>
      <c r="C1549" t="e">
        <f t="shared" si="24"/>
        <v>#N/A</v>
      </c>
      <c r="E1549" s="32"/>
    </row>
    <row r="1550" spans="1:5" x14ac:dyDescent="0.25">
      <c r="A1550" t="str">
        <v>-</v>
      </c>
      <c r="B1550" t="e">
        <v>#N/A</v>
      </c>
      <c r="C1550" t="e">
        <f t="shared" si="24"/>
        <v>#N/A</v>
      </c>
      <c r="E1550" s="32"/>
    </row>
    <row r="1551" spans="1:5" x14ac:dyDescent="0.25">
      <c r="A1551" t="str">
        <v>-</v>
      </c>
      <c r="B1551" t="e">
        <v>#N/A</v>
      </c>
      <c r="C1551" t="e">
        <f t="shared" si="24"/>
        <v>#N/A</v>
      </c>
      <c r="E1551" s="32"/>
    </row>
    <row r="1552" spans="1:5" x14ac:dyDescent="0.25">
      <c r="A1552" t="str">
        <v>-</v>
      </c>
      <c r="B1552" t="e">
        <v>#N/A</v>
      </c>
      <c r="C1552" t="e">
        <f t="shared" si="24"/>
        <v>#N/A</v>
      </c>
      <c r="E1552" s="32"/>
    </row>
    <row r="1553" spans="1:5" x14ac:dyDescent="0.25">
      <c r="A1553" t="str">
        <v>-</v>
      </c>
      <c r="B1553" t="e">
        <v>#N/A</v>
      </c>
      <c r="C1553" t="e">
        <f t="shared" si="24"/>
        <v>#N/A</v>
      </c>
      <c r="E1553" s="32"/>
    </row>
    <row r="1554" spans="1:5" x14ac:dyDescent="0.25">
      <c r="A1554" t="str">
        <v>-</v>
      </c>
      <c r="B1554" t="e">
        <v>#N/A</v>
      </c>
      <c r="C1554" t="e">
        <f t="shared" si="24"/>
        <v>#N/A</v>
      </c>
      <c r="E1554" s="32"/>
    </row>
    <row r="1555" spans="1:5" x14ac:dyDescent="0.25">
      <c r="A1555" t="str">
        <v>-</v>
      </c>
      <c r="B1555" t="e">
        <v>#N/A</v>
      </c>
      <c r="C1555" t="e">
        <f t="shared" si="24"/>
        <v>#N/A</v>
      </c>
      <c r="E1555" s="32"/>
    </row>
    <row r="1556" spans="1:5" x14ac:dyDescent="0.25">
      <c r="A1556" t="str">
        <v>-</v>
      </c>
      <c r="B1556" t="e">
        <v>#N/A</v>
      </c>
      <c r="C1556" t="e">
        <f t="shared" si="24"/>
        <v>#N/A</v>
      </c>
      <c r="E1556" s="32"/>
    </row>
    <row r="1557" spans="1:5" x14ac:dyDescent="0.25">
      <c r="A1557" t="str">
        <v>-</v>
      </c>
      <c r="B1557" t="e">
        <v>#N/A</v>
      </c>
      <c r="C1557" t="e">
        <f t="shared" si="24"/>
        <v>#N/A</v>
      </c>
      <c r="E1557" s="32"/>
    </row>
    <row r="1558" spans="1:5" x14ac:dyDescent="0.25">
      <c r="A1558" t="str">
        <v>-</v>
      </c>
      <c r="B1558" t="e">
        <v>#N/A</v>
      </c>
      <c r="C1558" t="e">
        <f t="shared" si="24"/>
        <v>#N/A</v>
      </c>
      <c r="E1558" s="32"/>
    </row>
    <row r="1559" spans="1:5" x14ac:dyDescent="0.25">
      <c r="A1559" t="str">
        <v>-</v>
      </c>
      <c r="B1559" t="e">
        <v>#N/A</v>
      </c>
      <c r="C1559" t="e">
        <f t="shared" si="24"/>
        <v>#N/A</v>
      </c>
      <c r="E1559" s="32"/>
    </row>
    <row r="1560" spans="1:5" x14ac:dyDescent="0.25">
      <c r="A1560" t="str">
        <v>-</v>
      </c>
      <c r="B1560" t="e">
        <v>#N/A</v>
      </c>
      <c r="C1560" t="e">
        <f t="shared" si="24"/>
        <v>#N/A</v>
      </c>
      <c r="E1560" s="32"/>
    </row>
    <row r="1561" spans="1:5" x14ac:dyDescent="0.25">
      <c r="A1561" t="str">
        <v>-</v>
      </c>
      <c r="B1561" t="e">
        <v>#N/A</v>
      </c>
      <c r="C1561" t="e">
        <f t="shared" si="24"/>
        <v>#N/A</v>
      </c>
      <c r="E1561" s="32"/>
    </row>
    <row r="1562" spans="1:5" x14ac:dyDescent="0.25">
      <c r="A1562" t="str">
        <v>-</v>
      </c>
      <c r="B1562" t="e">
        <v>#N/A</v>
      </c>
      <c r="C1562" t="e">
        <f t="shared" si="24"/>
        <v>#N/A</v>
      </c>
      <c r="E1562" s="32"/>
    </row>
    <row r="1563" spans="1:5" x14ac:dyDescent="0.25">
      <c r="A1563" t="str">
        <v>-</v>
      </c>
      <c r="B1563" t="e">
        <v>#N/A</v>
      </c>
      <c r="C1563" t="e">
        <f t="shared" si="24"/>
        <v>#N/A</v>
      </c>
      <c r="E1563" s="32"/>
    </row>
    <row r="1564" spans="1:5" x14ac:dyDescent="0.25">
      <c r="A1564" t="str">
        <v>-</v>
      </c>
      <c r="B1564" t="e">
        <v>#N/A</v>
      </c>
      <c r="C1564" t="e">
        <f t="shared" si="24"/>
        <v>#N/A</v>
      </c>
      <c r="E1564" s="32"/>
    </row>
    <row r="1565" spans="1:5" x14ac:dyDescent="0.25">
      <c r="A1565" t="str">
        <v>-</v>
      </c>
      <c r="B1565" t="e">
        <v>#N/A</v>
      </c>
      <c r="C1565" t="e">
        <f t="shared" si="24"/>
        <v>#N/A</v>
      </c>
      <c r="E1565" s="32"/>
    </row>
    <row r="1566" spans="1:5" x14ac:dyDescent="0.25">
      <c r="A1566" t="str">
        <v>-</v>
      </c>
      <c r="B1566" t="e">
        <v>#N/A</v>
      </c>
      <c r="C1566" t="e">
        <f t="shared" si="24"/>
        <v>#N/A</v>
      </c>
      <c r="E1566" s="32"/>
    </row>
    <row r="1567" spans="1:5" x14ac:dyDescent="0.25">
      <c r="A1567" t="str">
        <v>-</v>
      </c>
      <c r="B1567" t="e">
        <v>#N/A</v>
      </c>
      <c r="C1567" t="e">
        <f t="shared" si="24"/>
        <v>#N/A</v>
      </c>
      <c r="E1567" s="32"/>
    </row>
    <row r="1568" spans="1:5" x14ac:dyDescent="0.25">
      <c r="A1568" t="str">
        <v>-</v>
      </c>
      <c r="B1568" t="e">
        <v>#N/A</v>
      </c>
      <c r="C1568" t="e">
        <f t="shared" si="24"/>
        <v>#N/A</v>
      </c>
      <c r="E1568" s="32"/>
    </row>
    <row r="1569" spans="1:5" x14ac:dyDescent="0.25">
      <c r="A1569" t="str">
        <v>-</v>
      </c>
      <c r="B1569" t="e">
        <v>#N/A</v>
      </c>
      <c r="C1569" t="e">
        <f t="shared" si="24"/>
        <v>#N/A</v>
      </c>
      <c r="E1569" s="32"/>
    </row>
    <row r="1570" spans="1:5" x14ac:dyDescent="0.25">
      <c r="A1570" t="str">
        <v>-</v>
      </c>
      <c r="B1570" t="e">
        <v>#N/A</v>
      </c>
      <c r="C1570" t="e">
        <f t="shared" si="24"/>
        <v>#N/A</v>
      </c>
      <c r="E1570" s="32"/>
    </row>
    <row r="1571" spans="1:5" x14ac:dyDescent="0.25">
      <c r="A1571" t="str">
        <v>-</v>
      </c>
      <c r="B1571" t="e">
        <v>#N/A</v>
      </c>
      <c r="C1571" t="e">
        <f t="shared" si="24"/>
        <v>#N/A</v>
      </c>
      <c r="E1571" s="32"/>
    </row>
    <row r="1572" spans="1:5" x14ac:dyDescent="0.25">
      <c r="A1572" t="str">
        <v>-</v>
      </c>
      <c r="B1572" t="e">
        <v>#N/A</v>
      </c>
      <c r="C1572" t="e">
        <f t="shared" si="24"/>
        <v>#N/A</v>
      </c>
      <c r="E1572" s="32"/>
    </row>
    <row r="1573" spans="1:5" x14ac:dyDescent="0.25">
      <c r="A1573" t="str">
        <v>-</v>
      </c>
      <c r="B1573" t="e">
        <v>#N/A</v>
      </c>
      <c r="C1573" t="e">
        <f t="shared" si="24"/>
        <v>#N/A</v>
      </c>
      <c r="E1573" s="32"/>
    </row>
    <row r="1574" spans="1:5" x14ac:dyDescent="0.25">
      <c r="A1574" t="str">
        <v>-</v>
      </c>
      <c r="B1574" t="e">
        <v>#N/A</v>
      </c>
      <c r="C1574" t="e">
        <f t="shared" si="24"/>
        <v>#N/A</v>
      </c>
      <c r="E1574" s="32"/>
    </row>
    <row r="1575" spans="1:5" x14ac:dyDescent="0.25">
      <c r="A1575" t="str">
        <v>-</v>
      </c>
      <c r="B1575" t="e">
        <v>#N/A</v>
      </c>
      <c r="C1575" t="e">
        <f t="shared" si="24"/>
        <v>#N/A</v>
      </c>
      <c r="E1575" s="32"/>
    </row>
    <row r="1576" spans="1:5" x14ac:dyDescent="0.25">
      <c r="A1576" t="str">
        <v>-</v>
      </c>
      <c r="B1576" t="e">
        <v>#N/A</v>
      </c>
      <c r="C1576" t="e">
        <f t="shared" si="24"/>
        <v>#N/A</v>
      </c>
      <c r="E1576" s="32"/>
    </row>
    <row r="1577" spans="1:5" x14ac:dyDescent="0.25">
      <c r="A1577" t="str">
        <v>-</v>
      </c>
      <c r="B1577" t="e">
        <v>#N/A</v>
      </c>
      <c r="C1577" t="e">
        <f t="shared" si="24"/>
        <v>#N/A</v>
      </c>
      <c r="E1577" s="32"/>
    </row>
    <row r="1578" spans="1:5" x14ac:dyDescent="0.25">
      <c r="A1578" t="str">
        <v>-</v>
      </c>
      <c r="B1578" t="e">
        <v>#N/A</v>
      </c>
      <c r="C1578" t="e">
        <f t="shared" si="24"/>
        <v>#N/A</v>
      </c>
      <c r="E1578" s="32"/>
    </row>
    <row r="1579" spans="1:5" x14ac:dyDescent="0.25">
      <c r="A1579" t="str">
        <v>-</v>
      </c>
      <c r="B1579" t="e">
        <v>#N/A</v>
      </c>
      <c r="C1579" t="e">
        <f t="shared" si="24"/>
        <v>#N/A</v>
      </c>
      <c r="E1579" s="32"/>
    </row>
    <row r="1580" spans="1:5" x14ac:dyDescent="0.25">
      <c r="A1580" t="str">
        <v>-</v>
      </c>
      <c r="B1580" t="e">
        <v>#N/A</v>
      </c>
      <c r="C1580" t="e">
        <f t="shared" si="24"/>
        <v>#N/A</v>
      </c>
      <c r="E1580" s="32"/>
    </row>
    <row r="1581" spans="1:5" x14ac:dyDescent="0.25">
      <c r="A1581" t="str">
        <v>-</v>
      </c>
      <c r="B1581" t="e">
        <v>#N/A</v>
      </c>
      <c r="C1581" t="e">
        <f t="shared" si="24"/>
        <v>#N/A</v>
      </c>
      <c r="E1581" s="32"/>
    </row>
    <row r="1582" spans="1:5" x14ac:dyDescent="0.25">
      <c r="A1582" t="str">
        <v>-</v>
      </c>
      <c r="B1582" t="e">
        <v>#N/A</v>
      </c>
      <c r="C1582" t="e">
        <f t="shared" si="24"/>
        <v>#N/A</v>
      </c>
      <c r="E1582" s="32"/>
    </row>
    <row r="1583" spans="1:5" x14ac:dyDescent="0.25">
      <c r="A1583" t="str">
        <v>-</v>
      </c>
      <c r="B1583" t="e">
        <v>#N/A</v>
      </c>
      <c r="C1583" t="e">
        <f t="shared" si="24"/>
        <v>#N/A</v>
      </c>
      <c r="E1583" s="32"/>
    </row>
    <row r="1584" spans="1:5" x14ac:dyDescent="0.25">
      <c r="A1584" t="str">
        <v>-</v>
      </c>
      <c r="B1584" t="e">
        <v>#N/A</v>
      </c>
      <c r="C1584" t="e">
        <f t="shared" si="24"/>
        <v>#N/A</v>
      </c>
      <c r="E1584" s="32"/>
    </row>
    <row r="1585" spans="1:5" x14ac:dyDescent="0.25">
      <c r="A1585" t="str">
        <v>-</v>
      </c>
      <c r="B1585" t="e">
        <v>#N/A</v>
      </c>
      <c r="C1585" t="e">
        <f t="shared" si="24"/>
        <v>#N/A</v>
      </c>
      <c r="E1585" s="32"/>
    </row>
    <row r="1586" spans="1:5" x14ac:dyDescent="0.25">
      <c r="A1586" t="str">
        <v>-</v>
      </c>
      <c r="B1586" t="e">
        <v>#N/A</v>
      </c>
      <c r="C1586" t="e">
        <f t="shared" si="24"/>
        <v>#N/A</v>
      </c>
      <c r="E1586" s="32"/>
    </row>
    <row r="1587" spans="1:5" x14ac:dyDescent="0.25">
      <c r="A1587" t="str">
        <v>-</v>
      </c>
      <c r="B1587" t="e">
        <v>#N/A</v>
      </c>
      <c r="C1587" t="e">
        <f t="shared" si="24"/>
        <v>#N/A</v>
      </c>
      <c r="E1587" s="32"/>
    </row>
    <row r="1588" spans="1:5" x14ac:dyDescent="0.25">
      <c r="A1588" t="str">
        <v>-</v>
      </c>
      <c r="B1588" t="e">
        <v>#N/A</v>
      </c>
      <c r="C1588" t="e">
        <f t="shared" si="24"/>
        <v>#N/A</v>
      </c>
      <c r="E1588" s="32"/>
    </row>
    <row r="1589" spans="1:5" x14ac:dyDescent="0.25">
      <c r="A1589" t="str">
        <v>-</v>
      </c>
      <c r="B1589" t="e">
        <v>#N/A</v>
      </c>
      <c r="C1589" t="e">
        <f t="shared" si="24"/>
        <v>#N/A</v>
      </c>
      <c r="E1589" s="32"/>
    </row>
    <row r="1590" spans="1:5" x14ac:dyDescent="0.25">
      <c r="A1590" t="str">
        <v>-</v>
      </c>
      <c r="B1590" t="e">
        <v>#N/A</v>
      </c>
      <c r="C1590" t="e">
        <f t="shared" si="24"/>
        <v>#N/A</v>
      </c>
      <c r="E1590" s="32"/>
    </row>
    <row r="1591" spans="1:5" x14ac:dyDescent="0.25">
      <c r="A1591" t="str">
        <v>-</v>
      </c>
      <c r="B1591" t="e">
        <v>#N/A</v>
      </c>
      <c r="C1591" t="e">
        <f t="shared" si="24"/>
        <v>#N/A</v>
      </c>
      <c r="E1591" s="32"/>
    </row>
    <row r="1592" spans="1:5" x14ac:dyDescent="0.25">
      <c r="A1592" t="str">
        <v>-</v>
      </c>
      <c r="B1592" t="e">
        <v>#N/A</v>
      </c>
      <c r="C1592" t="e">
        <f t="shared" si="24"/>
        <v>#N/A</v>
      </c>
      <c r="E1592" s="32"/>
    </row>
    <row r="1593" spans="1:5" x14ac:dyDescent="0.25">
      <c r="A1593" t="str">
        <v>-</v>
      </c>
      <c r="B1593" t="e">
        <v>#N/A</v>
      </c>
      <c r="C1593" t="e">
        <f t="shared" si="24"/>
        <v>#N/A</v>
      </c>
      <c r="E1593" s="32"/>
    </row>
    <row r="1594" spans="1:5" x14ac:dyDescent="0.25">
      <c r="A1594" t="str">
        <v>-</v>
      </c>
      <c r="B1594" t="e">
        <v>#N/A</v>
      </c>
      <c r="C1594" t="e">
        <f t="shared" si="24"/>
        <v>#N/A</v>
      </c>
      <c r="E1594" s="32"/>
    </row>
    <row r="1595" spans="1:5" x14ac:dyDescent="0.25">
      <c r="A1595" t="str">
        <v>-</v>
      </c>
      <c r="B1595" t="e">
        <v>#N/A</v>
      </c>
      <c r="C1595" t="e">
        <f t="shared" si="24"/>
        <v>#N/A</v>
      </c>
      <c r="E1595" s="32"/>
    </row>
    <row r="1596" spans="1:5" x14ac:dyDescent="0.25">
      <c r="A1596" t="str">
        <v>-</v>
      </c>
      <c r="B1596" t="e">
        <v>#N/A</v>
      </c>
      <c r="C1596" t="e">
        <f t="shared" si="24"/>
        <v>#N/A</v>
      </c>
      <c r="E1596" s="32"/>
    </row>
    <row r="1597" spans="1:5" x14ac:dyDescent="0.25">
      <c r="A1597" t="str">
        <v>-</v>
      </c>
      <c r="B1597" t="e">
        <v>#N/A</v>
      </c>
      <c r="C1597" t="e">
        <f t="shared" si="24"/>
        <v>#N/A</v>
      </c>
      <c r="E1597" s="32"/>
    </row>
    <row r="1598" spans="1:5" x14ac:dyDescent="0.25">
      <c r="A1598" t="str">
        <v>-</v>
      </c>
      <c r="B1598" t="e">
        <v>#N/A</v>
      </c>
      <c r="C1598" t="e">
        <f t="shared" si="24"/>
        <v>#N/A</v>
      </c>
      <c r="E1598" s="32"/>
    </row>
    <row r="1599" spans="1:5" x14ac:dyDescent="0.25">
      <c r="A1599" t="str">
        <v>-</v>
      </c>
      <c r="B1599" t="e">
        <v>#N/A</v>
      </c>
      <c r="C1599" t="e">
        <f t="shared" si="24"/>
        <v>#N/A</v>
      </c>
      <c r="E1599" s="32"/>
    </row>
    <row r="1600" spans="1:5" x14ac:dyDescent="0.25">
      <c r="A1600" t="str">
        <v>-</v>
      </c>
      <c r="B1600" t="e">
        <v>#N/A</v>
      </c>
      <c r="C1600" t="e">
        <f t="shared" si="24"/>
        <v>#N/A</v>
      </c>
      <c r="E1600" s="32"/>
    </row>
    <row r="1601" spans="1:5" x14ac:dyDescent="0.25">
      <c r="A1601" t="str">
        <v>-</v>
      </c>
      <c r="B1601" t="e">
        <v>#N/A</v>
      </c>
      <c r="C1601" t="e">
        <f t="shared" si="24"/>
        <v>#N/A</v>
      </c>
      <c r="E1601" s="32"/>
    </row>
    <row r="1602" spans="1:5" x14ac:dyDescent="0.25">
      <c r="A1602" t="str">
        <v>-</v>
      </c>
      <c r="B1602" t="e">
        <v>#N/A</v>
      </c>
      <c r="C1602" t="e">
        <f t="shared" si="24"/>
        <v>#N/A</v>
      </c>
      <c r="E1602" s="32"/>
    </row>
    <row r="1603" spans="1:5" x14ac:dyDescent="0.25">
      <c r="A1603" t="str">
        <v>-</v>
      </c>
      <c r="B1603" t="e">
        <v>#N/A</v>
      </c>
      <c r="C1603" t="e">
        <f t="shared" ref="C1603:C1666" si="25">B1603^2</f>
        <v>#N/A</v>
      </c>
      <c r="E1603" s="32"/>
    </row>
    <row r="1604" spans="1:5" x14ac:dyDescent="0.25">
      <c r="A1604" t="str">
        <v>-</v>
      </c>
      <c r="B1604" t="e">
        <v>#N/A</v>
      </c>
      <c r="C1604" t="e">
        <f t="shared" si="25"/>
        <v>#N/A</v>
      </c>
      <c r="E1604" s="32"/>
    </row>
    <row r="1605" spans="1:5" x14ac:dyDescent="0.25">
      <c r="A1605" t="str">
        <v>-</v>
      </c>
      <c r="B1605" t="e">
        <v>#N/A</v>
      </c>
      <c r="C1605" t="e">
        <f t="shared" si="25"/>
        <v>#N/A</v>
      </c>
      <c r="E1605" s="32"/>
    </row>
    <row r="1606" spans="1:5" x14ac:dyDescent="0.25">
      <c r="A1606" t="str">
        <v>-</v>
      </c>
      <c r="B1606" t="e">
        <v>#N/A</v>
      </c>
      <c r="C1606" t="e">
        <f t="shared" si="25"/>
        <v>#N/A</v>
      </c>
      <c r="E1606" s="32"/>
    </row>
    <row r="1607" spans="1:5" x14ac:dyDescent="0.25">
      <c r="A1607" t="str">
        <v>-</v>
      </c>
      <c r="B1607" t="e">
        <v>#N/A</v>
      </c>
      <c r="C1607" t="e">
        <f t="shared" si="25"/>
        <v>#N/A</v>
      </c>
      <c r="E1607" s="32"/>
    </row>
    <row r="1608" spans="1:5" x14ac:dyDescent="0.25">
      <c r="A1608" t="str">
        <v>-</v>
      </c>
      <c r="B1608" t="e">
        <v>#N/A</v>
      </c>
      <c r="C1608" t="e">
        <f t="shared" si="25"/>
        <v>#N/A</v>
      </c>
      <c r="E1608" s="32"/>
    </row>
    <row r="1609" spans="1:5" x14ac:dyDescent="0.25">
      <c r="A1609" t="str">
        <v>-</v>
      </c>
      <c r="B1609" t="e">
        <v>#N/A</v>
      </c>
      <c r="C1609" t="e">
        <f t="shared" si="25"/>
        <v>#N/A</v>
      </c>
      <c r="E1609" s="32"/>
    </row>
    <row r="1610" spans="1:5" x14ac:dyDescent="0.25">
      <c r="A1610" t="str">
        <v>-</v>
      </c>
      <c r="B1610" t="e">
        <v>#N/A</v>
      </c>
      <c r="C1610" t="e">
        <f t="shared" si="25"/>
        <v>#N/A</v>
      </c>
      <c r="E1610" s="32"/>
    </row>
    <row r="1611" spans="1:5" x14ac:dyDescent="0.25">
      <c r="A1611" t="str">
        <v>-</v>
      </c>
      <c r="B1611" t="e">
        <v>#N/A</v>
      </c>
      <c r="C1611" t="e">
        <f t="shared" si="25"/>
        <v>#N/A</v>
      </c>
      <c r="E1611" s="32"/>
    </row>
    <row r="1612" spans="1:5" x14ac:dyDescent="0.25">
      <c r="A1612" t="str">
        <v>-</v>
      </c>
      <c r="B1612" t="e">
        <v>#N/A</v>
      </c>
      <c r="C1612" t="e">
        <f t="shared" si="25"/>
        <v>#N/A</v>
      </c>
      <c r="E1612" s="32"/>
    </row>
    <row r="1613" spans="1:5" x14ac:dyDescent="0.25">
      <c r="A1613" t="str">
        <v>-</v>
      </c>
      <c r="B1613" t="e">
        <v>#N/A</v>
      </c>
      <c r="C1613" t="e">
        <f t="shared" si="25"/>
        <v>#N/A</v>
      </c>
      <c r="E1613" s="32"/>
    </row>
    <row r="1614" spans="1:5" x14ac:dyDescent="0.25">
      <c r="A1614" t="str">
        <v>-</v>
      </c>
      <c r="B1614" t="e">
        <v>#N/A</v>
      </c>
      <c r="C1614" t="e">
        <f t="shared" si="25"/>
        <v>#N/A</v>
      </c>
      <c r="E1614" s="32"/>
    </row>
    <row r="1615" spans="1:5" x14ac:dyDescent="0.25">
      <c r="A1615" t="str">
        <v>-</v>
      </c>
      <c r="B1615" t="e">
        <v>#N/A</v>
      </c>
      <c r="C1615" t="e">
        <f t="shared" si="25"/>
        <v>#N/A</v>
      </c>
      <c r="E1615" s="32"/>
    </row>
    <row r="1616" spans="1:5" x14ac:dyDescent="0.25">
      <c r="A1616" t="str">
        <v>-</v>
      </c>
      <c r="B1616" t="e">
        <v>#N/A</v>
      </c>
      <c r="C1616" t="e">
        <f t="shared" si="25"/>
        <v>#N/A</v>
      </c>
      <c r="E1616" s="32"/>
    </row>
    <row r="1617" spans="1:5" x14ac:dyDescent="0.25">
      <c r="A1617" t="str">
        <v>-</v>
      </c>
      <c r="B1617" t="e">
        <v>#N/A</v>
      </c>
      <c r="C1617" t="e">
        <f t="shared" si="25"/>
        <v>#N/A</v>
      </c>
      <c r="E1617" s="32"/>
    </row>
    <row r="1618" spans="1:5" x14ac:dyDescent="0.25">
      <c r="A1618" t="str">
        <v>-</v>
      </c>
      <c r="B1618" t="e">
        <v>#N/A</v>
      </c>
      <c r="C1618" t="e">
        <f t="shared" si="25"/>
        <v>#N/A</v>
      </c>
      <c r="E1618" s="32"/>
    </row>
    <row r="1619" spans="1:5" x14ac:dyDescent="0.25">
      <c r="A1619" t="str">
        <v>-</v>
      </c>
      <c r="B1619" t="e">
        <v>#N/A</v>
      </c>
      <c r="C1619" t="e">
        <f t="shared" si="25"/>
        <v>#N/A</v>
      </c>
      <c r="E1619" s="32"/>
    </row>
    <row r="1620" spans="1:5" x14ac:dyDescent="0.25">
      <c r="A1620" t="str">
        <v>-</v>
      </c>
      <c r="B1620" t="e">
        <v>#N/A</v>
      </c>
      <c r="C1620" t="e">
        <f t="shared" si="25"/>
        <v>#N/A</v>
      </c>
      <c r="E1620" s="32"/>
    </row>
    <row r="1621" spans="1:5" x14ac:dyDescent="0.25">
      <c r="A1621" t="str">
        <v>-</v>
      </c>
      <c r="B1621" t="e">
        <v>#N/A</v>
      </c>
      <c r="C1621" t="e">
        <f t="shared" si="25"/>
        <v>#N/A</v>
      </c>
      <c r="E1621" s="32"/>
    </row>
    <row r="1622" spans="1:5" x14ac:dyDescent="0.25">
      <c r="A1622" t="str">
        <v>-</v>
      </c>
      <c r="B1622" t="e">
        <v>#N/A</v>
      </c>
      <c r="C1622" t="e">
        <f t="shared" si="25"/>
        <v>#N/A</v>
      </c>
      <c r="E1622" s="32"/>
    </row>
    <row r="1623" spans="1:5" x14ac:dyDescent="0.25">
      <c r="A1623" t="str">
        <v>-</v>
      </c>
      <c r="B1623" t="e">
        <v>#N/A</v>
      </c>
      <c r="C1623" t="e">
        <f t="shared" si="25"/>
        <v>#N/A</v>
      </c>
      <c r="E1623" s="32"/>
    </row>
    <row r="1624" spans="1:5" x14ac:dyDescent="0.25">
      <c r="A1624" t="str">
        <v>-</v>
      </c>
      <c r="B1624" t="e">
        <v>#N/A</v>
      </c>
      <c r="C1624" t="e">
        <f t="shared" si="25"/>
        <v>#N/A</v>
      </c>
      <c r="E1624" s="32"/>
    </row>
    <row r="1625" spans="1:5" x14ac:dyDescent="0.25">
      <c r="A1625" t="str">
        <v>-</v>
      </c>
      <c r="B1625" t="e">
        <v>#N/A</v>
      </c>
      <c r="C1625" t="e">
        <f t="shared" si="25"/>
        <v>#N/A</v>
      </c>
      <c r="E1625" s="32"/>
    </row>
    <row r="1626" spans="1:5" x14ac:dyDescent="0.25">
      <c r="A1626" t="str">
        <v>-</v>
      </c>
      <c r="B1626" t="e">
        <v>#N/A</v>
      </c>
      <c r="C1626" t="e">
        <f t="shared" si="25"/>
        <v>#N/A</v>
      </c>
      <c r="E1626" s="32"/>
    </row>
    <row r="1627" spans="1:5" x14ac:dyDescent="0.25">
      <c r="A1627" t="str">
        <v>-</v>
      </c>
      <c r="B1627" t="e">
        <v>#N/A</v>
      </c>
      <c r="C1627" t="e">
        <f t="shared" si="25"/>
        <v>#N/A</v>
      </c>
      <c r="E1627" s="32"/>
    </row>
    <row r="1628" spans="1:5" x14ac:dyDescent="0.25">
      <c r="A1628" t="str">
        <v>-</v>
      </c>
      <c r="B1628" t="e">
        <v>#N/A</v>
      </c>
      <c r="C1628" t="e">
        <f t="shared" si="25"/>
        <v>#N/A</v>
      </c>
      <c r="E1628" s="32"/>
    </row>
    <row r="1629" spans="1:5" x14ac:dyDescent="0.25">
      <c r="A1629" t="str">
        <v>-</v>
      </c>
      <c r="B1629" t="e">
        <v>#N/A</v>
      </c>
      <c r="C1629" t="e">
        <f t="shared" si="25"/>
        <v>#N/A</v>
      </c>
      <c r="E1629" s="32"/>
    </row>
    <row r="1630" spans="1:5" x14ac:dyDescent="0.25">
      <c r="A1630" t="str">
        <v>-</v>
      </c>
      <c r="B1630" t="e">
        <v>#N/A</v>
      </c>
      <c r="C1630" t="e">
        <f t="shared" si="25"/>
        <v>#N/A</v>
      </c>
      <c r="E1630" s="32"/>
    </row>
    <row r="1631" spans="1:5" x14ac:dyDescent="0.25">
      <c r="A1631" t="str">
        <v>-</v>
      </c>
      <c r="B1631" t="e">
        <v>#N/A</v>
      </c>
      <c r="C1631" t="e">
        <f t="shared" si="25"/>
        <v>#N/A</v>
      </c>
      <c r="E1631" s="32"/>
    </row>
    <row r="1632" spans="1:5" x14ac:dyDescent="0.25">
      <c r="A1632" t="str">
        <v>-</v>
      </c>
      <c r="B1632" t="e">
        <v>#N/A</v>
      </c>
      <c r="C1632" t="e">
        <f t="shared" si="25"/>
        <v>#N/A</v>
      </c>
      <c r="E1632" s="32"/>
    </row>
    <row r="1633" spans="1:5" x14ac:dyDescent="0.25">
      <c r="A1633" t="str">
        <v>-</v>
      </c>
      <c r="B1633" t="e">
        <v>#N/A</v>
      </c>
      <c r="C1633" t="e">
        <f t="shared" si="25"/>
        <v>#N/A</v>
      </c>
      <c r="E1633" s="32"/>
    </row>
    <row r="1634" spans="1:5" x14ac:dyDescent="0.25">
      <c r="A1634" t="str">
        <v>-</v>
      </c>
      <c r="B1634" t="e">
        <v>#N/A</v>
      </c>
      <c r="C1634" t="e">
        <f t="shared" si="25"/>
        <v>#N/A</v>
      </c>
      <c r="E1634" s="32"/>
    </row>
    <row r="1635" spans="1:5" x14ac:dyDescent="0.25">
      <c r="A1635" t="str">
        <v>-</v>
      </c>
      <c r="B1635" t="e">
        <v>#N/A</v>
      </c>
      <c r="C1635" t="e">
        <f t="shared" si="25"/>
        <v>#N/A</v>
      </c>
      <c r="E1635" s="32"/>
    </row>
    <row r="1636" spans="1:5" x14ac:dyDescent="0.25">
      <c r="A1636" t="str">
        <v>-</v>
      </c>
      <c r="B1636" t="e">
        <v>#N/A</v>
      </c>
      <c r="C1636" t="e">
        <f t="shared" si="25"/>
        <v>#N/A</v>
      </c>
      <c r="E1636" s="32"/>
    </row>
    <row r="1637" spans="1:5" x14ac:dyDescent="0.25">
      <c r="A1637" t="str">
        <v>-</v>
      </c>
      <c r="B1637" t="e">
        <v>#N/A</v>
      </c>
      <c r="C1637" t="e">
        <f t="shared" si="25"/>
        <v>#N/A</v>
      </c>
      <c r="E1637" s="32"/>
    </row>
    <row r="1638" spans="1:5" x14ac:dyDescent="0.25">
      <c r="A1638" t="str">
        <v>-</v>
      </c>
      <c r="B1638" t="e">
        <v>#N/A</v>
      </c>
      <c r="C1638" t="e">
        <f t="shared" si="25"/>
        <v>#N/A</v>
      </c>
      <c r="E1638" s="32"/>
    </row>
    <row r="1639" spans="1:5" x14ac:dyDescent="0.25">
      <c r="A1639" t="str">
        <v>-</v>
      </c>
      <c r="B1639" t="e">
        <v>#N/A</v>
      </c>
      <c r="C1639" t="e">
        <f t="shared" si="25"/>
        <v>#N/A</v>
      </c>
      <c r="E1639" s="32"/>
    </row>
    <row r="1640" spans="1:5" x14ac:dyDescent="0.25">
      <c r="A1640" t="str">
        <v>-</v>
      </c>
      <c r="B1640" t="e">
        <v>#N/A</v>
      </c>
      <c r="C1640" t="e">
        <f t="shared" si="25"/>
        <v>#N/A</v>
      </c>
      <c r="E1640" s="32"/>
    </row>
    <row r="1641" spans="1:5" x14ac:dyDescent="0.25">
      <c r="A1641" t="str">
        <v>-</v>
      </c>
      <c r="B1641" t="e">
        <v>#N/A</v>
      </c>
      <c r="C1641" t="e">
        <f t="shared" si="25"/>
        <v>#N/A</v>
      </c>
      <c r="E1641" s="32"/>
    </row>
    <row r="1642" spans="1:5" x14ac:dyDescent="0.25">
      <c r="A1642" t="str">
        <v>-</v>
      </c>
      <c r="B1642" t="e">
        <v>#N/A</v>
      </c>
      <c r="C1642" t="e">
        <f t="shared" si="25"/>
        <v>#N/A</v>
      </c>
      <c r="E1642" s="32"/>
    </row>
    <row r="1643" spans="1:5" x14ac:dyDescent="0.25">
      <c r="A1643" t="str">
        <v>-</v>
      </c>
      <c r="B1643" t="e">
        <v>#N/A</v>
      </c>
      <c r="C1643" t="e">
        <f t="shared" si="25"/>
        <v>#N/A</v>
      </c>
      <c r="E1643" s="32"/>
    </row>
    <row r="1644" spans="1:5" x14ac:dyDescent="0.25">
      <c r="A1644" t="str">
        <v>-</v>
      </c>
      <c r="B1644" t="e">
        <v>#N/A</v>
      </c>
      <c r="C1644" t="e">
        <f t="shared" si="25"/>
        <v>#N/A</v>
      </c>
      <c r="E1644" s="32"/>
    </row>
    <row r="1645" spans="1:5" x14ac:dyDescent="0.25">
      <c r="A1645" t="str">
        <v>-</v>
      </c>
      <c r="B1645" t="e">
        <v>#N/A</v>
      </c>
      <c r="C1645" t="e">
        <f t="shared" si="25"/>
        <v>#N/A</v>
      </c>
      <c r="E1645" s="32"/>
    </row>
    <row r="1646" spans="1:5" x14ac:dyDescent="0.25">
      <c r="A1646" t="str">
        <v>-</v>
      </c>
      <c r="B1646" t="e">
        <v>#N/A</v>
      </c>
      <c r="C1646" t="e">
        <f t="shared" si="25"/>
        <v>#N/A</v>
      </c>
      <c r="E1646" s="32"/>
    </row>
    <row r="1647" spans="1:5" x14ac:dyDescent="0.25">
      <c r="A1647" t="str">
        <v>-</v>
      </c>
      <c r="B1647" t="e">
        <v>#N/A</v>
      </c>
      <c r="C1647" t="e">
        <f t="shared" si="25"/>
        <v>#N/A</v>
      </c>
      <c r="E1647" s="32"/>
    </row>
    <row r="1648" spans="1:5" x14ac:dyDescent="0.25">
      <c r="A1648" t="str">
        <v>-</v>
      </c>
      <c r="B1648" t="e">
        <v>#N/A</v>
      </c>
      <c r="C1648" t="e">
        <f t="shared" si="25"/>
        <v>#N/A</v>
      </c>
      <c r="E1648" s="32"/>
    </row>
    <row r="1649" spans="1:5" x14ac:dyDescent="0.25">
      <c r="A1649" t="str">
        <v>-</v>
      </c>
      <c r="B1649" t="e">
        <v>#N/A</v>
      </c>
      <c r="C1649" t="e">
        <f t="shared" si="25"/>
        <v>#N/A</v>
      </c>
      <c r="E1649" s="32"/>
    </row>
    <row r="1650" spans="1:5" x14ac:dyDescent="0.25">
      <c r="A1650" t="str">
        <v>-</v>
      </c>
      <c r="B1650" t="e">
        <v>#N/A</v>
      </c>
      <c r="C1650" t="e">
        <f t="shared" si="25"/>
        <v>#N/A</v>
      </c>
      <c r="E1650" s="32"/>
    </row>
    <row r="1651" spans="1:5" x14ac:dyDescent="0.25">
      <c r="A1651" t="str">
        <v>-</v>
      </c>
      <c r="B1651" t="e">
        <v>#N/A</v>
      </c>
      <c r="C1651" t="e">
        <f t="shared" si="25"/>
        <v>#N/A</v>
      </c>
      <c r="E1651" s="32"/>
    </row>
    <row r="1652" spans="1:5" x14ac:dyDescent="0.25">
      <c r="A1652" t="str">
        <v>-</v>
      </c>
      <c r="B1652" t="e">
        <v>#N/A</v>
      </c>
      <c r="C1652" t="e">
        <f t="shared" si="25"/>
        <v>#N/A</v>
      </c>
      <c r="E1652" s="32"/>
    </row>
    <row r="1653" spans="1:5" x14ac:dyDescent="0.25">
      <c r="A1653" t="str">
        <v>-</v>
      </c>
      <c r="B1653" t="e">
        <v>#N/A</v>
      </c>
      <c r="C1653" t="e">
        <f t="shared" si="25"/>
        <v>#N/A</v>
      </c>
      <c r="E1653" s="32"/>
    </row>
    <row r="1654" spans="1:5" x14ac:dyDescent="0.25">
      <c r="A1654" t="str">
        <v>-</v>
      </c>
      <c r="B1654" t="e">
        <v>#N/A</v>
      </c>
      <c r="C1654" t="e">
        <f t="shared" si="25"/>
        <v>#N/A</v>
      </c>
      <c r="E1654" s="32"/>
    </row>
    <row r="1655" spans="1:5" x14ac:dyDescent="0.25">
      <c r="A1655" t="str">
        <v>-</v>
      </c>
      <c r="B1655" t="e">
        <v>#N/A</v>
      </c>
      <c r="C1655" t="e">
        <f t="shared" si="25"/>
        <v>#N/A</v>
      </c>
      <c r="E1655" s="32"/>
    </row>
    <row r="1656" spans="1:5" x14ac:dyDescent="0.25">
      <c r="A1656" t="str">
        <v>-</v>
      </c>
      <c r="B1656" t="e">
        <v>#N/A</v>
      </c>
      <c r="C1656" t="e">
        <f t="shared" si="25"/>
        <v>#N/A</v>
      </c>
      <c r="E1656" s="32"/>
    </row>
    <row r="1657" spans="1:5" x14ac:dyDescent="0.25">
      <c r="A1657" t="str">
        <v>-</v>
      </c>
      <c r="B1657" t="e">
        <v>#N/A</v>
      </c>
      <c r="C1657" t="e">
        <f t="shared" si="25"/>
        <v>#N/A</v>
      </c>
      <c r="E1657" s="32"/>
    </row>
    <row r="1658" spans="1:5" x14ac:dyDescent="0.25">
      <c r="A1658" t="str">
        <v>-</v>
      </c>
      <c r="B1658" t="e">
        <v>#N/A</v>
      </c>
      <c r="C1658" t="e">
        <f t="shared" si="25"/>
        <v>#N/A</v>
      </c>
      <c r="E1658" s="32"/>
    </row>
    <row r="1659" spans="1:5" x14ac:dyDescent="0.25">
      <c r="A1659" t="str">
        <v>-</v>
      </c>
      <c r="B1659" t="e">
        <v>#N/A</v>
      </c>
      <c r="C1659" t="e">
        <f t="shared" si="25"/>
        <v>#N/A</v>
      </c>
      <c r="E1659" s="32"/>
    </row>
    <row r="1660" spans="1:5" x14ac:dyDescent="0.25">
      <c r="A1660" t="str">
        <v>-</v>
      </c>
      <c r="B1660" t="e">
        <v>#N/A</v>
      </c>
      <c r="C1660" t="e">
        <f t="shared" si="25"/>
        <v>#N/A</v>
      </c>
      <c r="E1660" s="32"/>
    </row>
    <row r="1661" spans="1:5" x14ac:dyDescent="0.25">
      <c r="A1661" t="str">
        <v>-</v>
      </c>
      <c r="B1661" t="e">
        <v>#N/A</v>
      </c>
      <c r="C1661" t="e">
        <f t="shared" si="25"/>
        <v>#N/A</v>
      </c>
      <c r="E1661" s="32"/>
    </row>
    <row r="1662" spans="1:5" x14ac:dyDescent="0.25">
      <c r="A1662" t="str">
        <v>-</v>
      </c>
      <c r="B1662" t="e">
        <v>#N/A</v>
      </c>
      <c r="C1662" t="e">
        <f t="shared" si="25"/>
        <v>#N/A</v>
      </c>
      <c r="E1662" s="32"/>
    </row>
    <row r="1663" spans="1:5" x14ac:dyDescent="0.25">
      <c r="A1663" t="str">
        <v>-</v>
      </c>
      <c r="B1663" t="e">
        <v>#N/A</v>
      </c>
      <c r="C1663" t="e">
        <f t="shared" si="25"/>
        <v>#N/A</v>
      </c>
      <c r="E1663" s="32"/>
    </row>
    <row r="1664" spans="1:5" x14ac:dyDescent="0.25">
      <c r="A1664" t="str">
        <v>-</v>
      </c>
      <c r="B1664" t="e">
        <v>#N/A</v>
      </c>
      <c r="C1664" t="e">
        <f t="shared" si="25"/>
        <v>#N/A</v>
      </c>
      <c r="E1664" s="32"/>
    </row>
    <row r="1665" spans="1:5" x14ac:dyDescent="0.25">
      <c r="A1665" t="str">
        <v>-</v>
      </c>
      <c r="B1665" t="e">
        <v>#N/A</v>
      </c>
      <c r="C1665" t="e">
        <f t="shared" si="25"/>
        <v>#N/A</v>
      </c>
      <c r="E1665" s="32"/>
    </row>
    <row r="1666" spans="1:5" x14ac:dyDescent="0.25">
      <c r="A1666" t="str">
        <v>-</v>
      </c>
      <c r="B1666" t="e">
        <v>#N/A</v>
      </c>
      <c r="C1666" t="e">
        <f t="shared" si="25"/>
        <v>#N/A</v>
      </c>
      <c r="E1666" s="32"/>
    </row>
    <row r="1667" spans="1:5" x14ac:dyDescent="0.25">
      <c r="A1667" t="str">
        <v>-</v>
      </c>
      <c r="B1667" t="e">
        <v>#N/A</v>
      </c>
      <c r="C1667" t="e">
        <f t="shared" ref="C1667:C1730" si="26">B1667^2</f>
        <v>#N/A</v>
      </c>
      <c r="E1667" s="32"/>
    </row>
    <row r="1668" spans="1:5" x14ac:dyDescent="0.25">
      <c r="A1668" t="str">
        <v>-</v>
      </c>
      <c r="B1668" t="e">
        <v>#N/A</v>
      </c>
      <c r="C1668" t="e">
        <f t="shared" si="26"/>
        <v>#N/A</v>
      </c>
      <c r="E1668" s="32"/>
    </row>
    <row r="1669" spans="1:5" x14ac:dyDescent="0.25">
      <c r="A1669" t="str">
        <v>-</v>
      </c>
      <c r="B1669" t="e">
        <v>#N/A</v>
      </c>
      <c r="C1669" t="e">
        <f t="shared" si="26"/>
        <v>#N/A</v>
      </c>
      <c r="E1669" s="32"/>
    </row>
    <row r="1670" spans="1:5" x14ac:dyDescent="0.25">
      <c r="A1670" t="str">
        <v>-</v>
      </c>
      <c r="B1670" t="e">
        <v>#N/A</v>
      </c>
      <c r="C1670" t="e">
        <f t="shared" si="26"/>
        <v>#N/A</v>
      </c>
      <c r="E1670" s="32"/>
    </row>
    <row r="1671" spans="1:5" x14ac:dyDescent="0.25">
      <c r="A1671" t="str">
        <v>-</v>
      </c>
      <c r="B1671" t="e">
        <v>#N/A</v>
      </c>
      <c r="C1671" t="e">
        <f t="shared" si="26"/>
        <v>#N/A</v>
      </c>
      <c r="E1671" s="32"/>
    </row>
    <row r="1672" spans="1:5" x14ac:dyDescent="0.25">
      <c r="A1672" t="str">
        <v>-</v>
      </c>
      <c r="B1672" t="e">
        <v>#N/A</v>
      </c>
      <c r="C1672" t="e">
        <f t="shared" si="26"/>
        <v>#N/A</v>
      </c>
      <c r="E1672" s="32"/>
    </row>
    <row r="1673" spans="1:5" x14ac:dyDescent="0.25">
      <c r="A1673" t="str">
        <v>-</v>
      </c>
      <c r="B1673" t="e">
        <v>#N/A</v>
      </c>
      <c r="C1673" t="e">
        <f t="shared" si="26"/>
        <v>#N/A</v>
      </c>
      <c r="E1673" s="32"/>
    </row>
    <row r="1674" spans="1:5" x14ac:dyDescent="0.25">
      <c r="A1674" t="str">
        <v>-</v>
      </c>
      <c r="B1674" t="e">
        <v>#N/A</v>
      </c>
      <c r="C1674" t="e">
        <f t="shared" si="26"/>
        <v>#N/A</v>
      </c>
      <c r="E1674" s="32"/>
    </row>
    <row r="1675" spans="1:5" x14ac:dyDescent="0.25">
      <c r="A1675" t="str">
        <v>-</v>
      </c>
      <c r="B1675" t="e">
        <v>#N/A</v>
      </c>
      <c r="C1675" t="e">
        <f t="shared" si="26"/>
        <v>#N/A</v>
      </c>
      <c r="E1675" s="32"/>
    </row>
    <row r="1676" spans="1:5" x14ac:dyDescent="0.25">
      <c r="A1676" t="str">
        <v>-</v>
      </c>
      <c r="B1676" t="e">
        <v>#N/A</v>
      </c>
      <c r="C1676" t="e">
        <f t="shared" si="26"/>
        <v>#N/A</v>
      </c>
      <c r="E1676" s="32"/>
    </row>
    <row r="1677" spans="1:5" x14ac:dyDescent="0.25">
      <c r="A1677" t="str">
        <v>-</v>
      </c>
      <c r="B1677" t="e">
        <v>#N/A</v>
      </c>
      <c r="C1677" t="e">
        <f t="shared" si="26"/>
        <v>#N/A</v>
      </c>
      <c r="E1677" s="32"/>
    </row>
    <row r="1678" spans="1:5" x14ac:dyDescent="0.25">
      <c r="A1678" t="str">
        <v>-</v>
      </c>
      <c r="B1678" t="e">
        <v>#N/A</v>
      </c>
      <c r="C1678" t="e">
        <f t="shared" si="26"/>
        <v>#N/A</v>
      </c>
      <c r="E1678" s="32"/>
    </row>
    <row r="1679" spans="1:5" x14ac:dyDescent="0.25">
      <c r="A1679" t="str">
        <v>-</v>
      </c>
      <c r="B1679" t="e">
        <v>#N/A</v>
      </c>
      <c r="C1679" t="e">
        <f t="shared" si="26"/>
        <v>#N/A</v>
      </c>
      <c r="E1679" s="32"/>
    </row>
    <row r="1680" spans="1:5" x14ac:dyDescent="0.25">
      <c r="A1680" t="str">
        <v>-</v>
      </c>
      <c r="B1680" t="e">
        <v>#N/A</v>
      </c>
      <c r="C1680" t="e">
        <f t="shared" si="26"/>
        <v>#N/A</v>
      </c>
      <c r="E1680" s="32"/>
    </row>
    <row r="1681" spans="1:5" x14ac:dyDescent="0.25">
      <c r="A1681" t="str">
        <v>-</v>
      </c>
      <c r="B1681" t="e">
        <v>#N/A</v>
      </c>
      <c r="C1681" t="e">
        <f t="shared" si="26"/>
        <v>#N/A</v>
      </c>
      <c r="E1681" s="32"/>
    </row>
    <row r="1682" spans="1:5" x14ac:dyDescent="0.25">
      <c r="A1682" t="str">
        <v>-</v>
      </c>
      <c r="B1682" t="e">
        <v>#N/A</v>
      </c>
      <c r="C1682" t="e">
        <f t="shared" si="26"/>
        <v>#N/A</v>
      </c>
      <c r="E1682" s="32"/>
    </row>
    <row r="1683" spans="1:5" x14ac:dyDescent="0.25">
      <c r="A1683" t="str">
        <v>-</v>
      </c>
      <c r="B1683" t="e">
        <v>#N/A</v>
      </c>
      <c r="C1683" t="e">
        <f t="shared" si="26"/>
        <v>#N/A</v>
      </c>
      <c r="E1683" s="32"/>
    </row>
    <row r="1684" spans="1:5" x14ac:dyDescent="0.25">
      <c r="A1684" t="str">
        <v>-</v>
      </c>
      <c r="B1684" t="e">
        <v>#N/A</v>
      </c>
      <c r="C1684" t="e">
        <f t="shared" si="26"/>
        <v>#N/A</v>
      </c>
      <c r="E1684" s="32"/>
    </row>
    <row r="1685" spans="1:5" x14ac:dyDescent="0.25">
      <c r="A1685" t="str">
        <v>-</v>
      </c>
      <c r="B1685" t="e">
        <v>#N/A</v>
      </c>
      <c r="C1685" t="e">
        <f t="shared" si="26"/>
        <v>#N/A</v>
      </c>
      <c r="E1685" s="32"/>
    </row>
    <row r="1686" spans="1:5" x14ac:dyDescent="0.25">
      <c r="A1686" t="str">
        <v>-</v>
      </c>
      <c r="B1686" t="e">
        <v>#N/A</v>
      </c>
      <c r="C1686" t="e">
        <f t="shared" si="26"/>
        <v>#N/A</v>
      </c>
      <c r="E1686" s="32"/>
    </row>
    <row r="1687" spans="1:5" x14ac:dyDescent="0.25">
      <c r="A1687" t="str">
        <v>-</v>
      </c>
      <c r="B1687" t="e">
        <v>#N/A</v>
      </c>
      <c r="C1687" t="e">
        <f t="shared" si="26"/>
        <v>#N/A</v>
      </c>
      <c r="E1687" s="32"/>
    </row>
    <row r="1688" spans="1:5" x14ac:dyDescent="0.25">
      <c r="A1688" t="str">
        <v>-</v>
      </c>
      <c r="B1688" t="e">
        <v>#N/A</v>
      </c>
      <c r="C1688" t="e">
        <f t="shared" si="26"/>
        <v>#N/A</v>
      </c>
      <c r="E1688" s="32"/>
    </row>
    <row r="1689" spans="1:5" x14ac:dyDescent="0.25">
      <c r="A1689" t="str">
        <v>-</v>
      </c>
      <c r="B1689" t="e">
        <v>#N/A</v>
      </c>
      <c r="C1689" t="e">
        <f t="shared" si="26"/>
        <v>#N/A</v>
      </c>
      <c r="E1689" s="32"/>
    </row>
    <row r="1690" spans="1:5" x14ac:dyDescent="0.25">
      <c r="A1690" t="str">
        <v>-</v>
      </c>
      <c r="B1690" t="e">
        <v>#N/A</v>
      </c>
      <c r="C1690" t="e">
        <f t="shared" si="26"/>
        <v>#N/A</v>
      </c>
      <c r="E1690" s="32"/>
    </row>
    <row r="1691" spans="1:5" x14ac:dyDescent="0.25">
      <c r="A1691" t="str">
        <v>-</v>
      </c>
      <c r="B1691" t="e">
        <v>#N/A</v>
      </c>
      <c r="C1691" t="e">
        <f t="shared" si="26"/>
        <v>#N/A</v>
      </c>
      <c r="E1691" s="32"/>
    </row>
    <row r="1692" spans="1:5" x14ac:dyDescent="0.25">
      <c r="A1692" t="str">
        <v>-</v>
      </c>
      <c r="B1692" t="e">
        <v>#N/A</v>
      </c>
      <c r="C1692" t="e">
        <f t="shared" si="26"/>
        <v>#N/A</v>
      </c>
      <c r="E1692" s="32"/>
    </row>
    <row r="1693" spans="1:5" x14ac:dyDescent="0.25">
      <c r="A1693" t="str">
        <v>-</v>
      </c>
      <c r="B1693" t="e">
        <v>#N/A</v>
      </c>
      <c r="C1693" t="e">
        <f t="shared" si="26"/>
        <v>#N/A</v>
      </c>
      <c r="E1693" s="32"/>
    </row>
    <row r="1694" spans="1:5" x14ac:dyDescent="0.25">
      <c r="A1694" t="str">
        <v>-</v>
      </c>
      <c r="B1694" t="e">
        <v>#N/A</v>
      </c>
      <c r="C1694" t="e">
        <f t="shared" si="26"/>
        <v>#N/A</v>
      </c>
      <c r="E1694" s="32"/>
    </row>
    <row r="1695" spans="1:5" x14ac:dyDescent="0.25">
      <c r="A1695" t="str">
        <v>-</v>
      </c>
      <c r="B1695" t="e">
        <v>#N/A</v>
      </c>
      <c r="C1695" t="e">
        <f t="shared" si="26"/>
        <v>#N/A</v>
      </c>
      <c r="E1695" s="32"/>
    </row>
    <row r="1696" spans="1:5" x14ac:dyDescent="0.25">
      <c r="A1696" t="str">
        <v>-</v>
      </c>
      <c r="B1696" t="e">
        <v>#N/A</v>
      </c>
      <c r="C1696" t="e">
        <f t="shared" si="26"/>
        <v>#N/A</v>
      </c>
      <c r="E1696" s="32"/>
    </row>
    <row r="1697" spans="1:5" x14ac:dyDescent="0.25">
      <c r="A1697" t="str">
        <v>-</v>
      </c>
      <c r="B1697" t="e">
        <v>#N/A</v>
      </c>
      <c r="C1697" t="e">
        <f t="shared" si="26"/>
        <v>#N/A</v>
      </c>
      <c r="E1697" s="32"/>
    </row>
    <row r="1698" spans="1:5" x14ac:dyDescent="0.25">
      <c r="A1698" t="str">
        <v>-</v>
      </c>
      <c r="B1698" t="e">
        <v>#N/A</v>
      </c>
      <c r="C1698" t="e">
        <f t="shared" si="26"/>
        <v>#N/A</v>
      </c>
      <c r="E1698" s="32"/>
    </row>
    <row r="1699" spans="1:5" x14ac:dyDescent="0.25">
      <c r="A1699" t="str">
        <v>-</v>
      </c>
      <c r="B1699" t="e">
        <v>#N/A</v>
      </c>
      <c r="C1699" t="e">
        <f t="shared" si="26"/>
        <v>#N/A</v>
      </c>
      <c r="E1699" s="32"/>
    </row>
    <row r="1700" spans="1:5" x14ac:dyDescent="0.25">
      <c r="A1700" t="str">
        <v>-</v>
      </c>
      <c r="B1700" t="e">
        <v>#N/A</v>
      </c>
      <c r="C1700" t="e">
        <f t="shared" si="26"/>
        <v>#N/A</v>
      </c>
      <c r="E1700" s="32"/>
    </row>
    <row r="1701" spans="1:5" x14ac:dyDescent="0.25">
      <c r="A1701" t="str">
        <v>-</v>
      </c>
      <c r="B1701" t="e">
        <v>#N/A</v>
      </c>
      <c r="C1701" t="e">
        <f t="shared" si="26"/>
        <v>#N/A</v>
      </c>
      <c r="E1701" s="32"/>
    </row>
    <row r="1702" spans="1:5" x14ac:dyDescent="0.25">
      <c r="A1702" t="str">
        <v>-</v>
      </c>
      <c r="B1702" t="e">
        <v>#N/A</v>
      </c>
      <c r="C1702" t="e">
        <f t="shared" si="26"/>
        <v>#N/A</v>
      </c>
      <c r="E1702" s="32"/>
    </row>
    <row r="1703" spans="1:5" x14ac:dyDescent="0.25">
      <c r="A1703" t="str">
        <v>-</v>
      </c>
      <c r="B1703" t="e">
        <v>#N/A</v>
      </c>
      <c r="C1703" t="e">
        <f t="shared" si="26"/>
        <v>#N/A</v>
      </c>
      <c r="E1703" s="32"/>
    </row>
    <row r="1704" spans="1:5" x14ac:dyDescent="0.25">
      <c r="A1704" t="str">
        <v>-</v>
      </c>
      <c r="B1704" t="e">
        <v>#N/A</v>
      </c>
      <c r="C1704" t="e">
        <f t="shared" si="26"/>
        <v>#N/A</v>
      </c>
      <c r="E1704" s="32"/>
    </row>
    <row r="1705" spans="1:5" x14ac:dyDescent="0.25">
      <c r="A1705" t="str">
        <v>-</v>
      </c>
      <c r="B1705" t="e">
        <v>#N/A</v>
      </c>
      <c r="C1705" t="e">
        <f t="shared" si="26"/>
        <v>#N/A</v>
      </c>
      <c r="E1705" s="32"/>
    </row>
    <row r="1706" spans="1:5" x14ac:dyDescent="0.25">
      <c r="A1706" t="str">
        <v>-</v>
      </c>
      <c r="B1706" t="e">
        <v>#N/A</v>
      </c>
      <c r="C1706" t="e">
        <f t="shared" si="26"/>
        <v>#N/A</v>
      </c>
      <c r="E1706" s="32"/>
    </row>
    <row r="1707" spans="1:5" x14ac:dyDescent="0.25">
      <c r="A1707" t="str">
        <v>-</v>
      </c>
      <c r="B1707" t="e">
        <v>#N/A</v>
      </c>
      <c r="C1707" t="e">
        <f t="shared" si="26"/>
        <v>#N/A</v>
      </c>
      <c r="E1707" s="32"/>
    </row>
    <row r="1708" spans="1:5" x14ac:dyDescent="0.25">
      <c r="A1708" t="str">
        <v>-</v>
      </c>
      <c r="B1708" t="e">
        <v>#N/A</v>
      </c>
      <c r="C1708" t="e">
        <f t="shared" si="26"/>
        <v>#N/A</v>
      </c>
      <c r="E1708" s="32"/>
    </row>
    <row r="1709" spans="1:5" x14ac:dyDescent="0.25">
      <c r="A1709" t="str">
        <v>-</v>
      </c>
      <c r="B1709" t="e">
        <v>#N/A</v>
      </c>
      <c r="C1709" t="e">
        <f t="shared" si="26"/>
        <v>#N/A</v>
      </c>
      <c r="E1709" s="32"/>
    </row>
    <row r="1710" spans="1:5" x14ac:dyDescent="0.25">
      <c r="A1710" t="str">
        <v>-</v>
      </c>
      <c r="B1710" t="e">
        <v>#N/A</v>
      </c>
      <c r="C1710" t="e">
        <f t="shared" si="26"/>
        <v>#N/A</v>
      </c>
      <c r="E1710" s="32"/>
    </row>
    <row r="1711" spans="1:5" x14ac:dyDescent="0.25">
      <c r="A1711" t="str">
        <v>-</v>
      </c>
      <c r="B1711" t="e">
        <v>#N/A</v>
      </c>
      <c r="C1711" t="e">
        <f t="shared" si="26"/>
        <v>#N/A</v>
      </c>
      <c r="E1711" s="32"/>
    </row>
    <row r="1712" spans="1:5" x14ac:dyDescent="0.25">
      <c r="A1712" t="str">
        <v>-</v>
      </c>
      <c r="B1712" t="e">
        <v>#N/A</v>
      </c>
      <c r="C1712" t="e">
        <f t="shared" si="26"/>
        <v>#N/A</v>
      </c>
      <c r="E1712" s="32"/>
    </row>
    <row r="1713" spans="1:5" x14ac:dyDescent="0.25">
      <c r="A1713" t="str">
        <v>-</v>
      </c>
      <c r="B1713" t="e">
        <v>#N/A</v>
      </c>
      <c r="C1713" t="e">
        <f t="shared" si="26"/>
        <v>#N/A</v>
      </c>
      <c r="E1713" s="32"/>
    </row>
    <row r="1714" spans="1:5" x14ac:dyDescent="0.25">
      <c r="A1714" t="str">
        <v>-</v>
      </c>
      <c r="B1714" t="e">
        <v>#N/A</v>
      </c>
      <c r="C1714" t="e">
        <f t="shared" si="26"/>
        <v>#N/A</v>
      </c>
      <c r="E1714" s="32"/>
    </row>
    <row r="1715" spans="1:5" x14ac:dyDescent="0.25">
      <c r="A1715" t="str">
        <v>-</v>
      </c>
      <c r="B1715" t="e">
        <v>#N/A</v>
      </c>
      <c r="C1715" t="e">
        <f t="shared" si="26"/>
        <v>#N/A</v>
      </c>
      <c r="E1715" s="32"/>
    </row>
    <row r="1716" spans="1:5" x14ac:dyDescent="0.25">
      <c r="A1716" t="str">
        <v>-</v>
      </c>
      <c r="B1716" t="e">
        <v>#N/A</v>
      </c>
      <c r="C1716" t="e">
        <f t="shared" si="26"/>
        <v>#N/A</v>
      </c>
      <c r="E1716" s="32"/>
    </row>
    <row r="1717" spans="1:5" x14ac:dyDescent="0.25">
      <c r="A1717" t="str">
        <v>-</v>
      </c>
      <c r="B1717" t="e">
        <v>#N/A</v>
      </c>
      <c r="C1717" t="e">
        <f t="shared" si="26"/>
        <v>#N/A</v>
      </c>
      <c r="E1717" s="32"/>
    </row>
    <row r="1718" spans="1:5" x14ac:dyDescent="0.25">
      <c r="A1718" t="str">
        <v>-</v>
      </c>
      <c r="B1718" t="e">
        <v>#N/A</v>
      </c>
      <c r="C1718" t="e">
        <f t="shared" si="26"/>
        <v>#N/A</v>
      </c>
      <c r="E1718" s="32"/>
    </row>
    <row r="1719" spans="1:5" x14ac:dyDescent="0.25">
      <c r="A1719" t="str">
        <v>-</v>
      </c>
      <c r="B1719" t="e">
        <v>#N/A</v>
      </c>
      <c r="C1719" t="e">
        <f t="shared" si="26"/>
        <v>#N/A</v>
      </c>
      <c r="E1719" s="32"/>
    </row>
    <row r="1720" spans="1:5" x14ac:dyDescent="0.25">
      <c r="A1720" t="str">
        <v>-</v>
      </c>
      <c r="B1720" t="e">
        <v>#N/A</v>
      </c>
      <c r="C1720" t="e">
        <f t="shared" si="26"/>
        <v>#N/A</v>
      </c>
      <c r="E1720" s="32"/>
    </row>
    <row r="1721" spans="1:5" x14ac:dyDescent="0.25">
      <c r="A1721" t="str">
        <v>-</v>
      </c>
      <c r="B1721" t="e">
        <v>#N/A</v>
      </c>
      <c r="C1721" t="e">
        <f t="shared" si="26"/>
        <v>#N/A</v>
      </c>
      <c r="E1721" s="32"/>
    </row>
    <row r="1722" spans="1:5" x14ac:dyDescent="0.25">
      <c r="A1722" t="str">
        <v>-</v>
      </c>
      <c r="B1722" t="e">
        <v>#N/A</v>
      </c>
      <c r="C1722" t="e">
        <f t="shared" si="26"/>
        <v>#N/A</v>
      </c>
      <c r="E1722" s="32"/>
    </row>
    <row r="1723" spans="1:5" x14ac:dyDescent="0.25">
      <c r="A1723" t="str">
        <v>-</v>
      </c>
      <c r="B1723" t="e">
        <v>#N/A</v>
      </c>
      <c r="C1723" t="e">
        <f t="shared" si="26"/>
        <v>#N/A</v>
      </c>
      <c r="E1723" s="32"/>
    </row>
    <row r="1724" spans="1:5" x14ac:dyDescent="0.25">
      <c r="A1724" t="str">
        <v>-</v>
      </c>
      <c r="B1724" t="e">
        <v>#N/A</v>
      </c>
      <c r="C1724" t="e">
        <f t="shared" si="26"/>
        <v>#N/A</v>
      </c>
      <c r="E1724" s="32"/>
    </row>
    <row r="1725" spans="1:5" x14ac:dyDescent="0.25">
      <c r="A1725" t="str">
        <v>-</v>
      </c>
      <c r="B1725" t="e">
        <v>#N/A</v>
      </c>
      <c r="C1725" t="e">
        <f t="shared" si="26"/>
        <v>#N/A</v>
      </c>
      <c r="E1725" s="32"/>
    </row>
    <row r="1726" spans="1:5" x14ac:dyDescent="0.25">
      <c r="A1726" t="str">
        <v>-</v>
      </c>
      <c r="B1726" t="e">
        <v>#N/A</v>
      </c>
      <c r="C1726" t="e">
        <f t="shared" si="26"/>
        <v>#N/A</v>
      </c>
      <c r="E1726" s="32"/>
    </row>
    <row r="1727" spans="1:5" x14ac:dyDescent="0.25">
      <c r="A1727" t="str">
        <v>-</v>
      </c>
      <c r="B1727" t="e">
        <v>#N/A</v>
      </c>
      <c r="C1727" t="e">
        <f t="shared" si="26"/>
        <v>#N/A</v>
      </c>
      <c r="E1727" s="32"/>
    </row>
    <row r="1728" spans="1:5" x14ac:dyDescent="0.25">
      <c r="A1728" t="str">
        <v>-</v>
      </c>
      <c r="B1728" t="e">
        <v>#N/A</v>
      </c>
      <c r="C1728" t="e">
        <f t="shared" si="26"/>
        <v>#N/A</v>
      </c>
      <c r="E1728" s="32"/>
    </row>
    <row r="1729" spans="1:5" x14ac:dyDescent="0.25">
      <c r="A1729" t="str">
        <v>-</v>
      </c>
      <c r="B1729" t="e">
        <v>#N/A</v>
      </c>
      <c r="C1729" t="e">
        <f t="shared" si="26"/>
        <v>#N/A</v>
      </c>
      <c r="E1729" s="32"/>
    </row>
    <row r="1730" spans="1:5" x14ac:dyDescent="0.25">
      <c r="A1730" t="str">
        <v>-</v>
      </c>
      <c r="B1730" t="e">
        <v>#N/A</v>
      </c>
      <c r="C1730" t="e">
        <f t="shared" si="26"/>
        <v>#N/A</v>
      </c>
      <c r="E1730" s="32"/>
    </row>
    <row r="1731" spans="1:5" x14ac:dyDescent="0.25">
      <c r="A1731" t="str">
        <v>-</v>
      </c>
      <c r="B1731" t="e">
        <v>#N/A</v>
      </c>
      <c r="C1731" t="e">
        <f t="shared" ref="C1731:C1794" si="27">B1731^2</f>
        <v>#N/A</v>
      </c>
      <c r="E1731" s="32"/>
    </row>
    <row r="1732" spans="1:5" x14ac:dyDescent="0.25">
      <c r="A1732" t="str">
        <v>-</v>
      </c>
      <c r="B1732" t="e">
        <v>#N/A</v>
      </c>
      <c r="C1732" t="e">
        <f t="shared" si="27"/>
        <v>#N/A</v>
      </c>
      <c r="E1732" s="32"/>
    </row>
    <row r="1733" spans="1:5" x14ac:dyDescent="0.25">
      <c r="A1733" t="str">
        <v>-</v>
      </c>
      <c r="B1733" t="e">
        <v>#N/A</v>
      </c>
      <c r="C1733" t="e">
        <f t="shared" si="27"/>
        <v>#N/A</v>
      </c>
      <c r="E1733" s="32"/>
    </row>
    <row r="1734" spans="1:5" x14ac:dyDescent="0.25">
      <c r="A1734" t="str">
        <v>-</v>
      </c>
      <c r="B1734" t="e">
        <v>#N/A</v>
      </c>
      <c r="C1734" t="e">
        <f t="shared" si="27"/>
        <v>#N/A</v>
      </c>
      <c r="E1734" s="32"/>
    </row>
    <row r="1735" spans="1:5" x14ac:dyDescent="0.25">
      <c r="A1735" t="str">
        <v>-</v>
      </c>
      <c r="B1735" t="e">
        <v>#N/A</v>
      </c>
      <c r="C1735" t="e">
        <f t="shared" si="27"/>
        <v>#N/A</v>
      </c>
      <c r="E1735" s="32"/>
    </row>
    <row r="1736" spans="1:5" x14ac:dyDescent="0.25">
      <c r="A1736" t="str">
        <v>-</v>
      </c>
      <c r="B1736" t="e">
        <v>#N/A</v>
      </c>
      <c r="C1736" t="e">
        <f t="shared" si="27"/>
        <v>#N/A</v>
      </c>
      <c r="E1736" s="32"/>
    </row>
    <row r="1737" spans="1:5" x14ac:dyDescent="0.25">
      <c r="A1737" t="str">
        <v>-</v>
      </c>
      <c r="B1737" t="e">
        <v>#N/A</v>
      </c>
      <c r="C1737" t="e">
        <f t="shared" si="27"/>
        <v>#N/A</v>
      </c>
      <c r="E1737" s="32"/>
    </row>
    <row r="1738" spans="1:5" x14ac:dyDescent="0.25">
      <c r="A1738" t="str">
        <v>-</v>
      </c>
      <c r="B1738" t="e">
        <v>#N/A</v>
      </c>
      <c r="C1738" t="e">
        <f t="shared" si="27"/>
        <v>#N/A</v>
      </c>
      <c r="E1738" s="32"/>
    </row>
    <row r="1739" spans="1:5" x14ac:dyDescent="0.25">
      <c r="A1739" t="str">
        <v>-</v>
      </c>
      <c r="B1739" t="e">
        <v>#N/A</v>
      </c>
      <c r="C1739" t="e">
        <f t="shared" si="27"/>
        <v>#N/A</v>
      </c>
      <c r="E1739" s="32"/>
    </row>
    <row r="1740" spans="1:5" x14ac:dyDescent="0.25">
      <c r="A1740" t="str">
        <v>-</v>
      </c>
      <c r="B1740" t="e">
        <v>#N/A</v>
      </c>
      <c r="C1740" t="e">
        <f t="shared" si="27"/>
        <v>#N/A</v>
      </c>
      <c r="E1740" s="32"/>
    </row>
    <row r="1741" spans="1:5" x14ac:dyDescent="0.25">
      <c r="A1741" t="str">
        <v>-</v>
      </c>
      <c r="B1741" t="e">
        <v>#N/A</v>
      </c>
      <c r="C1741" t="e">
        <f t="shared" si="27"/>
        <v>#N/A</v>
      </c>
      <c r="E1741" s="32"/>
    </row>
    <row r="1742" spans="1:5" x14ac:dyDescent="0.25">
      <c r="A1742" t="str">
        <v>-</v>
      </c>
      <c r="B1742" t="e">
        <v>#N/A</v>
      </c>
      <c r="C1742" t="e">
        <f t="shared" si="27"/>
        <v>#N/A</v>
      </c>
      <c r="E1742" s="32"/>
    </row>
    <row r="1743" spans="1:5" x14ac:dyDescent="0.25">
      <c r="A1743" t="str">
        <v>-</v>
      </c>
      <c r="B1743" t="e">
        <v>#N/A</v>
      </c>
      <c r="C1743" t="e">
        <f t="shared" si="27"/>
        <v>#N/A</v>
      </c>
      <c r="E1743" s="32"/>
    </row>
    <row r="1744" spans="1:5" x14ac:dyDescent="0.25">
      <c r="A1744" t="str">
        <v>-</v>
      </c>
      <c r="B1744" t="e">
        <v>#N/A</v>
      </c>
      <c r="C1744" t="e">
        <f t="shared" si="27"/>
        <v>#N/A</v>
      </c>
      <c r="E1744" s="32"/>
    </row>
    <row r="1745" spans="1:5" x14ac:dyDescent="0.25">
      <c r="A1745" t="str">
        <v>-</v>
      </c>
      <c r="B1745" t="e">
        <v>#N/A</v>
      </c>
      <c r="C1745" t="e">
        <f t="shared" si="27"/>
        <v>#N/A</v>
      </c>
      <c r="E1745" s="32"/>
    </row>
    <row r="1746" spans="1:5" x14ac:dyDescent="0.25">
      <c r="A1746" t="str">
        <v>-</v>
      </c>
      <c r="B1746" t="e">
        <v>#N/A</v>
      </c>
      <c r="C1746" t="e">
        <f t="shared" si="27"/>
        <v>#N/A</v>
      </c>
      <c r="E1746" s="32"/>
    </row>
    <row r="1747" spans="1:5" x14ac:dyDescent="0.25">
      <c r="A1747" t="str">
        <v>-</v>
      </c>
      <c r="B1747" t="e">
        <v>#N/A</v>
      </c>
      <c r="C1747" t="e">
        <f t="shared" si="27"/>
        <v>#N/A</v>
      </c>
      <c r="E1747" s="32"/>
    </row>
    <row r="1748" spans="1:5" x14ac:dyDescent="0.25">
      <c r="A1748" t="str">
        <v>-</v>
      </c>
      <c r="B1748" t="e">
        <v>#N/A</v>
      </c>
      <c r="C1748" t="e">
        <f t="shared" si="27"/>
        <v>#N/A</v>
      </c>
      <c r="E1748" s="32"/>
    </row>
    <row r="1749" spans="1:5" x14ac:dyDescent="0.25">
      <c r="A1749" t="str">
        <v>-</v>
      </c>
      <c r="B1749" t="e">
        <v>#N/A</v>
      </c>
      <c r="C1749" t="e">
        <f t="shared" si="27"/>
        <v>#N/A</v>
      </c>
      <c r="E1749" s="32"/>
    </row>
    <row r="1750" spans="1:5" x14ac:dyDescent="0.25">
      <c r="A1750" t="str">
        <v>-</v>
      </c>
      <c r="B1750" t="e">
        <v>#N/A</v>
      </c>
      <c r="C1750" t="e">
        <f t="shared" si="27"/>
        <v>#N/A</v>
      </c>
      <c r="E1750" s="32"/>
    </row>
    <row r="1751" spans="1:5" x14ac:dyDescent="0.25">
      <c r="A1751" t="str">
        <v>-</v>
      </c>
      <c r="B1751" t="e">
        <v>#N/A</v>
      </c>
      <c r="C1751" t="e">
        <f t="shared" si="27"/>
        <v>#N/A</v>
      </c>
      <c r="E1751" s="32"/>
    </row>
    <row r="1752" spans="1:5" x14ac:dyDescent="0.25">
      <c r="A1752" t="str">
        <v>-</v>
      </c>
      <c r="B1752" t="e">
        <v>#N/A</v>
      </c>
      <c r="C1752" t="e">
        <f t="shared" si="27"/>
        <v>#N/A</v>
      </c>
      <c r="E1752" s="32"/>
    </row>
    <row r="1753" spans="1:5" x14ac:dyDescent="0.25">
      <c r="A1753" t="str">
        <v>-</v>
      </c>
      <c r="B1753" t="e">
        <v>#N/A</v>
      </c>
      <c r="C1753" t="e">
        <f t="shared" si="27"/>
        <v>#N/A</v>
      </c>
      <c r="E1753" s="32"/>
    </row>
    <row r="1754" spans="1:5" x14ac:dyDescent="0.25">
      <c r="A1754" t="str">
        <v>-</v>
      </c>
      <c r="B1754" t="e">
        <v>#N/A</v>
      </c>
      <c r="C1754" t="e">
        <f t="shared" si="27"/>
        <v>#N/A</v>
      </c>
      <c r="E1754" s="32"/>
    </row>
    <row r="1755" spans="1:5" x14ac:dyDescent="0.25">
      <c r="A1755" t="str">
        <v>-</v>
      </c>
      <c r="B1755" t="e">
        <v>#N/A</v>
      </c>
      <c r="C1755" t="e">
        <f t="shared" si="27"/>
        <v>#N/A</v>
      </c>
      <c r="E1755" s="32"/>
    </row>
    <row r="1756" spans="1:5" x14ac:dyDescent="0.25">
      <c r="A1756" t="str">
        <v>-</v>
      </c>
      <c r="B1756" t="e">
        <v>#N/A</v>
      </c>
      <c r="C1756" t="e">
        <f t="shared" si="27"/>
        <v>#N/A</v>
      </c>
      <c r="E1756" s="32"/>
    </row>
    <row r="1757" spans="1:5" x14ac:dyDescent="0.25">
      <c r="A1757" t="str">
        <v>-</v>
      </c>
      <c r="B1757" t="e">
        <v>#N/A</v>
      </c>
      <c r="C1757" t="e">
        <f t="shared" si="27"/>
        <v>#N/A</v>
      </c>
      <c r="E1757" s="32"/>
    </row>
    <row r="1758" spans="1:5" x14ac:dyDescent="0.25">
      <c r="A1758" t="str">
        <v>-</v>
      </c>
      <c r="B1758" t="e">
        <v>#N/A</v>
      </c>
      <c r="C1758" t="e">
        <f t="shared" si="27"/>
        <v>#N/A</v>
      </c>
      <c r="E1758" s="32"/>
    </row>
    <row r="1759" spans="1:5" x14ac:dyDescent="0.25">
      <c r="A1759" t="str">
        <v>-</v>
      </c>
      <c r="B1759" t="e">
        <v>#N/A</v>
      </c>
      <c r="C1759" t="e">
        <f t="shared" si="27"/>
        <v>#N/A</v>
      </c>
      <c r="E1759" s="32"/>
    </row>
    <row r="1760" spans="1:5" x14ac:dyDescent="0.25">
      <c r="A1760" t="str">
        <v>-</v>
      </c>
      <c r="B1760" t="e">
        <v>#N/A</v>
      </c>
      <c r="C1760" t="e">
        <f t="shared" si="27"/>
        <v>#N/A</v>
      </c>
      <c r="E1760" s="32"/>
    </row>
    <row r="1761" spans="1:5" x14ac:dyDescent="0.25">
      <c r="A1761" t="str">
        <v>-</v>
      </c>
      <c r="B1761" t="e">
        <v>#N/A</v>
      </c>
      <c r="C1761" t="e">
        <f t="shared" si="27"/>
        <v>#N/A</v>
      </c>
      <c r="E1761" s="32"/>
    </row>
    <row r="1762" spans="1:5" x14ac:dyDescent="0.25">
      <c r="A1762" t="str">
        <v>-</v>
      </c>
      <c r="B1762" t="e">
        <v>#N/A</v>
      </c>
      <c r="C1762" t="e">
        <f t="shared" si="27"/>
        <v>#N/A</v>
      </c>
      <c r="E1762" s="32"/>
    </row>
    <row r="1763" spans="1:5" x14ac:dyDescent="0.25">
      <c r="A1763" t="str">
        <v>-</v>
      </c>
      <c r="B1763" t="e">
        <v>#N/A</v>
      </c>
      <c r="C1763" t="e">
        <f t="shared" si="27"/>
        <v>#N/A</v>
      </c>
      <c r="E1763" s="32"/>
    </row>
    <row r="1764" spans="1:5" x14ac:dyDescent="0.25">
      <c r="A1764" t="str">
        <v>-</v>
      </c>
      <c r="B1764" t="e">
        <v>#N/A</v>
      </c>
      <c r="C1764" t="e">
        <f t="shared" si="27"/>
        <v>#N/A</v>
      </c>
      <c r="E1764" s="32"/>
    </row>
    <row r="1765" spans="1:5" x14ac:dyDescent="0.25">
      <c r="A1765" t="str">
        <v>-</v>
      </c>
      <c r="B1765" t="e">
        <v>#N/A</v>
      </c>
      <c r="C1765" t="e">
        <f t="shared" si="27"/>
        <v>#N/A</v>
      </c>
      <c r="E1765" s="32"/>
    </row>
    <row r="1766" spans="1:5" x14ac:dyDescent="0.25">
      <c r="A1766" t="str">
        <v>-</v>
      </c>
      <c r="B1766" t="e">
        <v>#N/A</v>
      </c>
      <c r="C1766" t="e">
        <f t="shared" si="27"/>
        <v>#N/A</v>
      </c>
      <c r="E1766" s="32"/>
    </row>
    <row r="1767" spans="1:5" x14ac:dyDescent="0.25">
      <c r="A1767" t="str">
        <v>-</v>
      </c>
      <c r="B1767" t="e">
        <v>#N/A</v>
      </c>
      <c r="C1767" t="e">
        <f t="shared" si="27"/>
        <v>#N/A</v>
      </c>
      <c r="E1767" s="32"/>
    </row>
    <row r="1768" spans="1:5" x14ac:dyDescent="0.25">
      <c r="A1768" t="str">
        <v>-</v>
      </c>
      <c r="B1768" t="e">
        <v>#N/A</v>
      </c>
      <c r="C1768" t="e">
        <f t="shared" si="27"/>
        <v>#N/A</v>
      </c>
      <c r="E1768" s="32"/>
    </row>
    <row r="1769" spans="1:5" x14ac:dyDescent="0.25">
      <c r="A1769" t="str">
        <v>-</v>
      </c>
      <c r="B1769" t="e">
        <v>#N/A</v>
      </c>
      <c r="C1769" t="e">
        <f t="shared" si="27"/>
        <v>#N/A</v>
      </c>
      <c r="E1769" s="32"/>
    </row>
    <row r="1770" spans="1:5" x14ac:dyDescent="0.25">
      <c r="A1770" t="str">
        <v>-</v>
      </c>
      <c r="B1770" t="e">
        <v>#N/A</v>
      </c>
      <c r="C1770" t="e">
        <f t="shared" si="27"/>
        <v>#N/A</v>
      </c>
      <c r="E1770" s="32"/>
    </row>
    <row r="1771" spans="1:5" x14ac:dyDescent="0.25">
      <c r="A1771" t="str">
        <v>-</v>
      </c>
      <c r="B1771" t="e">
        <v>#N/A</v>
      </c>
      <c r="C1771" t="e">
        <f t="shared" si="27"/>
        <v>#N/A</v>
      </c>
      <c r="E1771" s="32"/>
    </row>
    <row r="1772" spans="1:5" x14ac:dyDescent="0.25">
      <c r="A1772" t="str">
        <v>-</v>
      </c>
      <c r="B1772" t="e">
        <v>#N/A</v>
      </c>
      <c r="C1772" t="e">
        <f t="shared" si="27"/>
        <v>#N/A</v>
      </c>
      <c r="E1772" s="32"/>
    </row>
    <row r="1773" spans="1:5" x14ac:dyDescent="0.25">
      <c r="A1773" t="str">
        <v>-</v>
      </c>
      <c r="B1773" t="e">
        <v>#N/A</v>
      </c>
      <c r="C1773" t="e">
        <f t="shared" si="27"/>
        <v>#N/A</v>
      </c>
      <c r="E1773" s="32"/>
    </row>
    <row r="1774" spans="1:5" x14ac:dyDescent="0.25">
      <c r="A1774" t="str">
        <v>-</v>
      </c>
      <c r="B1774" t="e">
        <v>#N/A</v>
      </c>
      <c r="C1774" t="e">
        <f t="shared" si="27"/>
        <v>#N/A</v>
      </c>
      <c r="E1774" s="32"/>
    </row>
    <row r="1775" spans="1:5" x14ac:dyDescent="0.25">
      <c r="A1775" t="str">
        <v>-</v>
      </c>
      <c r="B1775" t="e">
        <v>#N/A</v>
      </c>
      <c r="C1775" t="e">
        <f t="shared" si="27"/>
        <v>#N/A</v>
      </c>
      <c r="E1775" s="32"/>
    </row>
    <row r="1776" spans="1:5" x14ac:dyDescent="0.25">
      <c r="A1776" t="str">
        <v>-</v>
      </c>
      <c r="B1776" t="e">
        <v>#N/A</v>
      </c>
      <c r="C1776" t="e">
        <f t="shared" si="27"/>
        <v>#N/A</v>
      </c>
      <c r="E1776" s="32"/>
    </row>
    <row r="1777" spans="1:5" x14ac:dyDescent="0.25">
      <c r="A1777" t="str">
        <v>-</v>
      </c>
      <c r="B1777" t="e">
        <v>#N/A</v>
      </c>
      <c r="C1777" t="e">
        <f t="shared" si="27"/>
        <v>#N/A</v>
      </c>
      <c r="E1777" s="32"/>
    </row>
    <row r="1778" spans="1:5" x14ac:dyDescent="0.25">
      <c r="A1778" t="str">
        <v>-</v>
      </c>
      <c r="B1778" t="e">
        <v>#N/A</v>
      </c>
      <c r="C1778" t="e">
        <f t="shared" si="27"/>
        <v>#N/A</v>
      </c>
      <c r="E1778" s="32"/>
    </row>
    <row r="1779" spans="1:5" x14ac:dyDescent="0.25">
      <c r="A1779" t="str">
        <v>-</v>
      </c>
      <c r="B1779" t="e">
        <v>#N/A</v>
      </c>
      <c r="C1779" t="e">
        <f t="shared" si="27"/>
        <v>#N/A</v>
      </c>
      <c r="E1779" s="32"/>
    </row>
    <row r="1780" spans="1:5" x14ac:dyDescent="0.25">
      <c r="A1780" t="str">
        <v>-</v>
      </c>
      <c r="B1780" t="e">
        <v>#N/A</v>
      </c>
      <c r="C1780" t="e">
        <f t="shared" si="27"/>
        <v>#N/A</v>
      </c>
      <c r="E1780" s="32"/>
    </row>
    <row r="1781" spans="1:5" x14ac:dyDescent="0.25">
      <c r="A1781" t="str">
        <v>-</v>
      </c>
      <c r="B1781" t="e">
        <v>#N/A</v>
      </c>
      <c r="C1781" t="e">
        <f t="shared" si="27"/>
        <v>#N/A</v>
      </c>
      <c r="E1781" s="32"/>
    </row>
    <row r="1782" spans="1:5" x14ac:dyDescent="0.25">
      <c r="A1782" t="str">
        <v>-</v>
      </c>
      <c r="B1782" t="e">
        <v>#N/A</v>
      </c>
      <c r="C1782" t="e">
        <f t="shared" si="27"/>
        <v>#N/A</v>
      </c>
      <c r="E1782" s="32"/>
    </row>
    <row r="1783" spans="1:5" x14ac:dyDescent="0.25">
      <c r="A1783" t="str">
        <v>-</v>
      </c>
      <c r="B1783" t="e">
        <v>#N/A</v>
      </c>
      <c r="C1783" t="e">
        <f t="shared" si="27"/>
        <v>#N/A</v>
      </c>
      <c r="E1783" s="32"/>
    </row>
    <row r="1784" spans="1:5" x14ac:dyDescent="0.25">
      <c r="A1784" t="str">
        <v>-</v>
      </c>
      <c r="B1784" t="e">
        <v>#N/A</v>
      </c>
      <c r="C1784" t="e">
        <f t="shared" si="27"/>
        <v>#N/A</v>
      </c>
      <c r="E1784" s="32"/>
    </row>
    <row r="1785" spans="1:5" x14ac:dyDescent="0.25">
      <c r="A1785" t="str">
        <v>-</v>
      </c>
      <c r="B1785" t="e">
        <v>#N/A</v>
      </c>
      <c r="C1785" t="e">
        <f t="shared" si="27"/>
        <v>#N/A</v>
      </c>
      <c r="E1785" s="32"/>
    </row>
    <row r="1786" spans="1:5" x14ac:dyDescent="0.25">
      <c r="A1786" t="str">
        <v>-</v>
      </c>
      <c r="B1786" t="e">
        <v>#N/A</v>
      </c>
      <c r="C1786" t="e">
        <f t="shared" si="27"/>
        <v>#N/A</v>
      </c>
      <c r="E1786" s="32"/>
    </row>
    <row r="1787" spans="1:5" x14ac:dyDescent="0.25">
      <c r="A1787" t="str">
        <v>-</v>
      </c>
      <c r="B1787" t="e">
        <v>#N/A</v>
      </c>
      <c r="C1787" t="e">
        <f t="shared" si="27"/>
        <v>#N/A</v>
      </c>
      <c r="E1787" s="32"/>
    </row>
    <row r="1788" spans="1:5" x14ac:dyDescent="0.25">
      <c r="A1788" t="str">
        <v>-</v>
      </c>
      <c r="B1788" t="e">
        <v>#N/A</v>
      </c>
      <c r="C1788" t="e">
        <f t="shared" si="27"/>
        <v>#N/A</v>
      </c>
      <c r="E1788" s="32"/>
    </row>
    <row r="1789" spans="1:5" x14ac:dyDescent="0.25">
      <c r="A1789" t="str">
        <v>-</v>
      </c>
      <c r="B1789" t="e">
        <v>#N/A</v>
      </c>
      <c r="C1789" t="e">
        <f t="shared" si="27"/>
        <v>#N/A</v>
      </c>
      <c r="E1789" s="32"/>
    </row>
    <row r="1790" spans="1:5" x14ac:dyDescent="0.25">
      <c r="A1790" t="str">
        <v>-</v>
      </c>
      <c r="B1790" t="e">
        <v>#N/A</v>
      </c>
      <c r="C1790" t="e">
        <f t="shared" si="27"/>
        <v>#N/A</v>
      </c>
      <c r="E1790" s="32"/>
    </row>
    <row r="1791" spans="1:5" x14ac:dyDescent="0.25">
      <c r="A1791" t="str">
        <v>-</v>
      </c>
      <c r="B1791" t="e">
        <v>#N/A</v>
      </c>
      <c r="C1791" t="e">
        <f t="shared" si="27"/>
        <v>#N/A</v>
      </c>
      <c r="E1791" s="32"/>
    </row>
    <row r="1792" spans="1:5" x14ac:dyDescent="0.25">
      <c r="A1792" t="str">
        <v>-</v>
      </c>
      <c r="B1792" t="e">
        <v>#N/A</v>
      </c>
      <c r="C1792" t="e">
        <f t="shared" si="27"/>
        <v>#N/A</v>
      </c>
      <c r="E1792" s="32"/>
    </row>
    <row r="1793" spans="1:5" x14ac:dyDescent="0.25">
      <c r="A1793" t="str">
        <v>-</v>
      </c>
      <c r="B1793" t="e">
        <v>#N/A</v>
      </c>
      <c r="C1793" t="e">
        <f t="shared" si="27"/>
        <v>#N/A</v>
      </c>
      <c r="E1793" s="32"/>
    </row>
    <row r="1794" spans="1:5" x14ac:dyDescent="0.25">
      <c r="A1794" t="str">
        <v>-</v>
      </c>
      <c r="B1794" t="e">
        <v>#N/A</v>
      </c>
      <c r="C1794" t="e">
        <f t="shared" si="27"/>
        <v>#N/A</v>
      </c>
      <c r="E1794" s="32"/>
    </row>
    <row r="1795" spans="1:5" x14ac:dyDescent="0.25">
      <c r="A1795" t="str">
        <v>-</v>
      </c>
      <c r="B1795" t="e">
        <v>#N/A</v>
      </c>
      <c r="C1795" t="e">
        <f t="shared" ref="C1795:C1858" si="28">B1795^2</f>
        <v>#N/A</v>
      </c>
      <c r="E1795" s="32"/>
    </row>
    <row r="1796" spans="1:5" x14ac:dyDescent="0.25">
      <c r="A1796" t="str">
        <v>-</v>
      </c>
      <c r="B1796" t="e">
        <v>#N/A</v>
      </c>
      <c r="C1796" t="e">
        <f t="shared" si="28"/>
        <v>#N/A</v>
      </c>
      <c r="E1796" s="32"/>
    </row>
    <row r="1797" spans="1:5" x14ac:dyDescent="0.25">
      <c r="A1797" t="str">
        <v>-</v>
      </c>
      <c r="B1797" t="e">
        <v>#N/A</v>
      </c>
      <c r="C1797" t="e">
        <f t="shared" si="28"/>
        <v>#N/A</v>
      </c>
      <c r="E1797" s="32"/>
    </row>
    <row r="1798" spans="1:5" x14ac:dyDescent="0.25">
      <c r="A1798" t="str">
        <v>-</v>
      </c>
      <c r="B1798" t="e">
        <v>#N/A</v>
      </c>
      <c r="C1798" t="e">
        <f t="shared" si="28"/>
        <v>#N/A</v>
      </c>
      <c r="E1798" s="32"/>
    </row>
    <row r="1799" spans="1:5" x14ac:dyDescent="0.25">
      <c r="A1799" t="str">
        <v>-</v>
      </c>
      <c r="B1799" t="e">
        <v>#N/A</v>
      </c>
      <c r="C1799" t="e">
        <f t="shared" si="28"/>
        <v>#N/A</v>
      </c>
      <c r="E1799" s="32"/>
    </row>
    <row r="1800" spans="1:5" x14ac:dyDescent="0.25">
      <c r="A1800" t="str">
        <v>-</v>
      </c>
      <c r="B1800" t="e">
        <v>#N/A</v>
      </c>
      <c r="C1800" t="e">
        <f t="shared" si="28"/>
        <v>#N/A</v>
      </c>
      <c r="E1800" s="32"/>
    </row>
    <row r="1801" spans="1:5" x14ac:dyDescent="0.25">
      <c r="A1801" t="str">
        <v>-</v>
      </c>
      <c r="B1801" t="e">
        <v>#N/A</v>
      </c>
      <c r="C1801" t="e">
        <f t="shared" si="28"/>
        <v>#N/A</v>
      </c>
      <c r="E1801" s="32"/>
    </row>
    <row r="1802" spans="1:5" x14ac:dyDescent="0.25">
      <c r="A1802" t="str">
        <v>-</v>
      </c>
      <c r="B1802" t="e">
        <v>#N/A</v>
      </c>
      <c r="C1802" t="e">
        <f t="shared" si="28"/>
        <v>#N/A</v>
      </c>
      <c r="E1802" s="32"/>
    </row>
    <row r="1803" spans="1:5" x14ac:dyDescent="0.25">
      <c r="A1803" t="str">
        <v>-</v>
      </c>
      <c r="B1803" t="e">
        <v>#N/A</v>
      </c>
      <c r="C1803" t="e">
        <f t="shared" si="28"/>
        <v>#N/A</v>
      </c>
      <c r="E1803" s="32"/>
    </row>
    <row r="1804" spans="1:5" x14ac:dyDescent="0.25">
      <c r="A1804" t="str">
        <v>-</v>
      </c>
      <c r="B1804" t="e">
        <v>#N/A</v>
      </c>
      <c r="C1804" t="e">
        <f t="shared" si="28"/>
        <v>#N/A</v>
      </c>
      <c r="E1804" s="32"/>
    </row>
    <row r="1805" spans="1:5" x14ac:dyDescent="0.25">
      <c r="A1805" t="str">
        <v>-</v>
      </c>
      <c r="B1805" t="e">
        <v>#N/A</v>
      </c>
      <c r="C1805" t="e">
        <f t="shared" si="28"/>
        <v>#N/A</v>
      </c>
      <c r="E1805" s="32"/>
    </row>
    <row r="1806" spans="1:5" x14ac:dyDescent="0.25">
      <c r="A1806" t="str">
        <v>-</v>
      </c>
      <c r="B1806" t="e">
        <v>#N/A</v>
      </c>
      <c r="C1806" t="e">
        <f t="shared" si="28"/>
        <v>#N/A</v>
      </c>
      <c r="E1806" s="32"/>
    </row>
    <row r="1807" spans="1:5" x14ac:dyDescent="0.25">
      <c r="A1807" t="str">
        <v>-</v>
      </c>
      <c r="B1807" t="e">
        <v>#N/A</v>
      </c>
      <c r="C1807" t="e">
        <f t="shared" si="28"/>
        <v>#N/A</v>
      </c>
      <c r="E1807" s="32"/>
    </row>
    <row r="1808" spans="1:5" x14ac:dyDescent="0.25">
      <c r="A1808" t="str">
        <v>-</v>
      </c>
      <c r="B1808" t="e">
        <v>#N/A</v>
      </c>
      <c r="C1808" t="e">
        <f t="shared" si="28"/>
        <v>#N/A</v>
      </c>
      <c r="E1808" s="32"/>
    </row>
    <row r="1809" spans="1:5" x14ac:dyDescent="0.25">
      <c r="A1809" t="str">
        <v>-</v>
      </c>
      <c r="B1809" t="e">
        <v>#N/A</v>
      </c>
      <c r="C1809" t="e">
        <f t="shared" si="28"/>
        <v>#N/A</v>
      </c>
      <c r="E1809" s="32"/>
    </row>
    <row r="1810" spans="1:5" x14ac:dyDescent="0.25">
      <c r="A1810" t="str">
        <v>-</v>
      </c>
      <c r="B1810" t="e">
        <v>#N/A</v>
      </c>
      <c r="C1810" t="e">
        <f t="shared" si="28"/>
        <v>#N/A</v>
      </c>
      <c r="E1810" s="32"/>
    </row>
    <row r="1811" spans="1:5" x14ac:dyDescent="0.25">
      <c r="A1811" t="str">
        <v>-</v>
      </c>
      <c r="B1811" t="e">
        <v>#N/A</v>
      </c>
      <c r="C1811" t="e">
        <f t="shared" si="28"/>
        <v>#N/A</v>
      </c>
      <c r="E1811" s="32"/>
    </row>
    <row r="1812" spans="1:5" x14ac:dyDescent="0.25">
      <c r="A1812" t="str">
        <v>-</v>
      </c>
      <c r="B1812" t="e">
        <v>#N/A</v>
      </c>
      <c r="C1812" t="e">
        <f t="shared" si="28"/>
        <v>#N/A</v>
      </c>
      <c r="E1812" s="32"/>
    </row>
    <row r="1813" spans="1:5" x14ac:dyDescent="0.25">
      <c r="A1813" t="str">
        <v>-</v>
      </c>
      <c r="B1813" t="e">
        <v>#N/A</v>
      </c>
      <c r="C1813" t="e">
        <f t="shared" si="28"/>
        <v>#N/A</v>
      </c>
      <c r="E1813" s="32"/>
    </row>
    <row r="1814" spans="1:5" x14ac:dyDescent="0.25">
      <c r="A1814" t="str">
        <v>-</v>
      </c>
      <c r="B1814" t="e">
        <v>#N/A</v>
      </c>
      <c r="C1814" t="e">
        <f t="shared" si="28"/>
        <v>#N/A</v>
      </c>
      <c r="E1814" s="32"/>
    </row>
    <row r="1815" spans="1:5" x14ac:dyDescent="0.25">
      <c r="A1815" t="str">
        <v>-</v>
      </c>
      <c r="B1815" t="e">
        <v>#N/A</v>
      </c>
      <c r="C1815" t="e">
        <f t="shared" si="28"/>
        <v>#N/A</v>
      </c>
      <c r="E1815" s="32"/>
    </row>
    <row r="1816" spans="1:5" x14ac:dyDescent="0.25">
      <c r="A1816" t="str">
        <v>-</v>
      </c>
      <c r="B1816" t="e">
        <v>#N/A</v>
      </c>
      <c r="C1816" t="e">
        <f t="shared" si="28"/>
        <v>#N/A</v>
      </c>
      <c r="E1816" s="32"/>
    </row>
    <row r="1817" spans="1:5" x14ac:dyDescent="0.25">
      <c r="A1817" t="str">
        <v>-</v>
      </c>
      <c r="B1817" t="e">
        <v>#N/A</v>
      </c>
      <c r="C1817" t="e">
        <f t="shared" si="28"/>
        <v>#N/A</v>
      </c>
      <c r="E1817" s="32"/>
    </row>
    <row r="1818" spans="1:5" x14ac:dyDescent="0.25">
      <c r="A1818" t="str">
        <v>-</v>
      </c>
      <c r="B1818" t="e">
        <v>#N/A</v>
      </c>
      <c r="C1818" t="e">
        <f t="shared" si="28"/>
        <v>#N/A</v>
      </c>
      <c r="E1818" s="32"/>
    </row>
    <row r="1819" spans="1:5" x14ac:dyDescent="0.25">
      <c r="A1819" t="str">
        <v>-</v>
      </c>
      <c r="B1819" t="e">
        <v>#N/A</v>
      </c>
      <c r="C1819" t="e">
        <f t="shared" si="28"/>
        <v>#N/A</v>
      </c>
      <c r="E1819" s="32"/>
    </row>
    <row r="1820" spans="1:5" x14ac:dyDescent="0.25">
      <c r="A1820" t="str">
        <v>-</v>
      </c>
      <c r="B1820" t="e">
        <v>#N/A</v>
      </c>
      <c r="C1820" t="e">
        <f t="shared" si="28"/>
        <v>#N/A</v>
      </c>
      <c r="E1820" s="32"/>
    </row>
    <row r="1821" spans="1:5" x14ac:dyDescent="0.25">
      <c r="A1821" t="str">
        <v>-</v>
      </c>
      <c r="B1821" t="e">
        <v>#N/A</v>
      </c>
      <c r="C1821" t="e">
        <f t="shared" si="28"/>
        <v>#N/A</v>
      </c>
      <c r="E1821" s="32"/>
    </row>
    <row r="1822" spans="1:5" x14ac:dyDescent="0.25">
      <c r="A1822" t="str">
        <v>-</v>
      </c>
      <c r="B1822" t="e">
        <v>#N/A</v>
      </c>
      <c r="C1822" t="e">
        <f t="shared" si="28"/>
        <v>#N/A</v>
      </c>
      <c r="E1822" s="32"/>
    </row>
    <row r="1823" spans="1:5" x14ac:dyDescent="0.25">
      <c r="A1823" t="str">
        <v>-</v>
      </c>
      <c r="B1823" t="e">
        <v>#N/A</v>
      </c>
      <c r="C1823" t="e">
        <f t="shared" si="28"/>
        <v>#N/A</v>
      </c>
      <c r="E1823" s="32"/>
    </row>
    <row r="1824" spans="1:5" x14ac:dyDescent="0.25">
      <c r="A1824" t="str">
        <v>-</v>
      </c>
      <c r="B1824" t="e">
        <v>#N/A</v>
      </c>
      <c r="C1824" t="e">
        <f t="shared" si="28"/>
        <v>#N/A</v>
      </c>
      <c r="E1824" s="32"/>
    </row>
    <row r="1825" spans="1:5" x14ac:dyDescent="0.25">
      <c r="A1825" t="str">
        <v>-</v>
      </c>
      <c r="B1825" t="e">
        <v>#N/A</v>
      </c>
      <c r="C1825" t="e">
        <f t="shared" si="28"/>
        <v>#N/A</v>
      </c>
      <c r="E1825" s="32"/>
    </row>
    <row r="1826" spans="1:5" x14ac:dyDescent="0.25">
      <c r="A1826" t="str">
        <v>-</v>
      </c>
      <c r="B1826" t="e">
        <v>#N/A</v>
      </c>
      <c r="C1826" t="e">
        <f t="shared" si="28"/>
        <v>#N/A</v>
      </c>
      <c r="E1826" s="32"/>
    </row>
    <row r="1827" spans="1:5" x14ac:dyDescent="0.25">
      <c r="A1827" t="str">
        <v>-</v>
      </c>
      <c r="B1827" t="e">
        <v>#N/A</v>
      </c>
      <c r="C1827" t="e">
        <f t="shared" si="28"/>
        <v>#N/A</v>
      </c>
      <c r="E1827" s="32"/>
    </row>
    <row r="1828" spans="1:5" x14ac:dyDescent="0.25">
      <c r="A1828" t="str">
        <v>-</v>
      </c>
      <c r="B1828" t="e">
        <v>#N/A</v>
      </c>
      <c r="C1828" t="e">
        <f t="shared" si="28"/>
        <v>#N/A</v>
      </c>
      <c r="E1828" s="32"/>
    </row>
    <row r="1829" spans="1:5" x14ac:dyDescent="0.25">
      <c r="A1829" t="str">
        <v>-</v>
      </c>
      <c r="B1829" t="e">
        <v>#N/A</v>
      </c>
      <c r="C1829" t="e">
        <f t="shared" si="28"/>
        <v>#N/A</v>
      </c>
      <c r="E1829" s="32"/>
    </row>
    <row r="1830" spans="1:5" x14ac:dyDescent="0.25">
      <c r="A1830" t="str">
        <v>-</v>
      </c>
      <c r="B1830" t="e">
        <v>#N/A</v>
      </c>
      <c r="C1830" t="e">
        <f t="shared" si="28"/>
        <v>#N/A</v>
      </c>
      <c r="E1830" s="32"/>
    </row>
    <row r="1831" spans="1:5" x14ac:dyDescent="0.25">
      <c r="A1831" t="str">
        <v>-</v>
      </c>
      <c r="B1831" t="e">
        <v>#N/A</v>
      </c>
      <c r="C1831" t="e">
        <f t="shared" si="28"/>
        <v>#N/A</v>
      </c>
      <c r="E1831" s="32"/>
    </row>
    <row r="1832" spans="1:5" x14ac:dyDescent="0.25">
      <c r="A1832" t="str">
        <v>-</v>
      </c>
      <c r="B1832" t="e">
        <v>#N/A</v>
      </c>
      <c r="C1832" t="e">
        <f t="shared" si="28"/>
        <v>#N/A</v>
      </c>
      <c r="E1832" s="32"/>
    </row>
    <row r="1833" spans="1:5" x14ac:dyDescent="0.25">
      <c r="A1833" t="str">
        <v>-</v>
      </c>
      <c r="B1833" t="e">
        <v>#N/A</v>
      </c>
      <c r="C1833" t="e">
        <f t="shared" si="28"/>
        <v>#N/A</v>
      </c>
      <c r="E1833" s="32"/>
    </row>
    <row r="1834" spans="1:5" x14ac:dyDescent="0.25">
      <c r="A1834" t="str">
        <v>-</v>
      </c>
      <c r="B1834" t="e">
        <v>#N/A</v>
      </c>
      <c r="C1834" t="e">
        <f t="shared" si="28"/>
        <v>#N/A</v>
      </c>
      <c r="E1834" s="32"/>
    </row>
    <row r="1835" spans="1:5" x14ac:dyDescent="0.25">
      <c r="A1835" t="str">
        <v>-</v>
      </c>
      <c r="B1835" t="e">
        <v>#N/A</v>
      </c>
      <c r="C1835" t="e">
        <f t="shared" si="28"/>
        <v>#N/A</v>
      </c>
      <c r="E1835" s="32"/>
    </row>
    <row r="1836" spans="1:5" x14ac:dyDescent="0.25">
      <c r="A1836" t="str">
        <v>-</v>
      </c>
      <c r="B1836" t="e">
        <v>#N/A</v>
      </c>
      <c r="C1836" t="e">
        <f t="shared" si="28"/>
        <v>#N/A</v>
      </c>
      <c r="E1836" s="32"/>
    </row>
    <row r="1837" spans="1:5" x14ac:dyDescent="0.25">
      <c r="A1837" t="str">
        <v>-</v>
      </c>
      <c r="B1837" t="e">
        <v>#N/A</v>
      </c>
      <c r="C1837" t="e">
        <f t="shared" si="28"/>
        <v>#N/A</v>
      </c>
      <c r="E1837" s="32"/>
    </row>
    <row r="1838" spans="1:5" x14ac:dyDescent="0.25">
      <c r="A1838" t="str">
        <v>-</v>
      </c>
      <c r="B1838" t="e">
        <v>#N/A</v>
      </c>
      <c r="C1838" t="e">
        <f t="shared" si="28"/>
        <v>#N/A</v>
      </c>
      <c r="E1838" s="32"/>
    </row>
    <row r="1839" spans="1:5" x14ac:dyDescent="0.25">
      <c r="A1839" t="str">
        <v>-</v>
      </c>
      <c r="B1839" t="e">
        <v>#N/A</v>
      </c>
      <c r="C1839" t="e">
        <f t="shared" si="28"/>
        <v>#N/A</v>
      </c>
      <c r="E1839" s="32"/>
    </row>
    <row r="1840" spans="1:5" x14ac:dyDescent="0.25">
      <c r="A1840" t="str">
        <v>-</v>
      </c>
      <c r="B1840" t="e">
        <v>#N/A</v>
      </c>
      <c r="C1840" t="e">
        <f t="shared" si="28"/>
        <v>#N/A</v>
      </c>
      <c r="E1840" s="32"/>
    </row>
    <row r="1841" spans="1:5" x14ac:dyDescent="0.25">
      <c r="A1841" t="str">
        <v>-</v>
      </c>
      <c r="B1841" t="e">
        <v>#N/A</v>
      </c>
      <c r="C1841" t="e">
        <f t="shared" si="28"/>
        <v>#N/A</v>
      </c>
      <c r="E1841" s="32"/>
    </row>
    <row r="1842" spans="1:5" x14ac:dyDescent="0.25">
      <c r="A1842" t="str">
        <v>-</v>
      </c>
      <c r="B1842" t="e">
        <v>#N/A</v>
      </c>
      <c r="C1842" t="e">
        <f t="shared" si="28"/>
        <v>#N/A</v>
      </c>
      <c r="E1842" s="32"/>
    </row>
    <row r="1843" spans="1:5" x14ac:dyDescent="0.25">
      <c r="A1843" t="str">
        <v>-</v>
      </c>
      <c r="B1843" t="e">
        <v>#N/A</v>
      </c>
      <c r="C1843" t="e">
        <f t="shared" si="28"/>
        <v>#N/A</v>
      </c>
      <c r="E1843" s="32"/>
    </row>
    <row r="1844" spans="1:5" x14ac:dyDescent="0.25">
      <c r="A1844" t="str">
        <v>-</v>
      </c>
      <c r="B1844" t="e">
        <v>#N/A</v>
      </c>
      <c r="C1844" t="e">
        <f t="shared" si="28"/>
        <v>#N/A</v>
      </c>
      <c r="E1844" s="32"/>
    </row>
    <row r="1845" spans="1:5" x14ac:dyDescent="0.25">
      <c r="A1845" t="str">
        <v>-</v>
      </c>
      <c r="B1845" t="e">
        <v>#N/A</v>
      </c>
      <c r="C1845" t="e">
        <f t="shared" si="28"/>
        <v>#N/A</v>
      </c>
      <c r="E1845" s="32"/>
    </row>
    <row r="1846" spans="1:5" x14ac:dyDescent="0.25">
      <c r="A1846" t="str">
        <v>-</v>
      </c>
      <c r="B1846" t="e">
        <v>#N/A</v>
      </c>
      <c r="C1846" t="e">
        <f t="shared" si="28"/>
        <v>#N/A</v>
      </c>
      <c r="E1846" s="32"/>
    </row>
    <row r="1847" spans="1:5" x14ac:dyDescent="0.25">
      <c r="A1847" t="str">
        <v>-</v>
      </c>
      <c r="B1847" t="e">
        <v>#N/A</v>
      </c>
      <c r="C1847" t="e">
        <f t="shared" si="28"/>
        <v>#N/A</v>
      </c>
      <c r="E1847" s="32"/>
    </row>
    <row r="1848" spans="1:5" x14ac:dyDescent="0.25">
      <c r="A1848" t="str">
        <v>-</v>
      </c>
      <c r="B1848" t="e">
        <v>#N/A</v>
      </c>
      <c r="C1848" t="e">
        <f t="shared" si="28"/>
        <v>#N/A</v>
      </c>
      <c r="E1848" s="32"/>
    </row>
    <row r="1849" spans="1:5" x14ac:dyDescent="0.25">
      <c r="A1849" t="str">
        <v>-</v>
      </c>
      <c r="B1849" t="e">
        <v>#N/A</v>
      </c>
      <c r="C1849" t="e">
        <f t="shared" si="28"/>
        <v>#N/A</v>
      </c>
      <c r="E1849" s="32"/>
    </row>
    <row r="1850" spans="1:5" x14ac:dyDescent="0.25">
      <c r="A1850" t="str">
        <v>-</v>
      </c>
      <c r="B1850" t="e">
        <v>#N/A</v>
      </c>
      <c r="C1850" t="e">
        <f t="shared" si="28"/>
        <v>#N/A</v>
      </c>
      <c r="E1850" s="32"/>
    </row>
    <row r="1851" spans="1:5" x14ac:dyDescent="0.25">
      <c r="A1851" t="str">
        <v>-</v>
      </c>
      <c r="B1851" t="e">
        <v>#N/A</v>
      </c>
      <c r="C1851" t="e">
        <f t="shared" si="28"/>
        <v>#N/A</v>
      </c>
      <c r="E1851" s="32"/>
    </row>
    <row r="1852" spans="1:5" x14ac:dyDescent="0.25">
      <c r="A1852" t="str">
        <v>-</v>
      </c>
      <c r="B1852" t="e">
        <v>#N/A</v>
      </c>
      <c r="C1852" t="e">
        <f t="shared" si="28"/>
        <v>#N/A</v>
      </c>
      <c r="E1852" s="32"/>
    </row>
    <row r="1853" spans="1:5" x14ac:dyDescent="0.25">
      <c r="A1853" t="str">
        <v>-</v>
      </c>
      <c r="B1853" t="e">
        <v>#N/A</v>
      </c>
      <c r="C1853" t="e">
        <f t="shared" si="28"/>
        <v>#N/A</v>
      </c>
      <c r="E1853" s="32"/>
    </row>
    <row r="1854" spans="1:5" x14ac:dyDescent="0.25">
      <c r="A1854" t="str">
        <v>-</v>
      </c>
      <c r="B1854" t="e">
        <v>#N/A</v>
      </c>
      <c r="C1854" t="e">
        <f t="shared" si="28"/>
        <v>#N/A</v>
      </c>
      <c r="E1854" s="32"/>
    </row>
    <row r="1855" spans="1:5" x14ac:dyDescent="0.25">
      <c r="A1855" t="str">
        <v>-</v>
      </c>
      <c r="B1855" t="e">
        <v>#N/A</v>
      </c>
      <c r="C1855" t="e">
        <f t="shared" si="28"/>
        <v>#N/A</v>
      </c>
      <c r="E1855" s="32"/>
    </row>
    <row r="1856" spans="1:5" x14ac:dyDescent="0.25">
      <c r="A1856" t="str">
        <v>-</v>
      </c>
      <c r="B1856" t="e">
        <v>#N/A</v>
      </c>
      <c r="C1856" t="e">
        <f t="shared" si="28"/>
        <v>#N/A</v>
      </c>
      <c r="E1856" s="32"/>
    </row>
    <row r="1857" spans="1:5" x14ac:dyDescent="0.25">
      <c r="A1857" t="str">
        <v>-</v>
      </c>
      <c r="B1857" t="e">
        <v>#N/A</v>
      </c>
      <c r="C1857" t="e">
        <f t="shared" si="28"/>
        <v>#N/A</v>
      </c>
      <c r="E1857" s="32"/>
    </row>
    <row r="1858" spans="1:5" x14ac:dyDescent="0.25">
      <c r="A1858" t="str">
        <v>-</v>
      </c>
      <c r="B1858" t="e">
        <v>#N/A</v>
      </c>
      <c r="C1858" t="e">
        <f t="shared" si="28"/>
        <v>#N/A</v>
      </c>
      <c r="E1858" s="32"/>
    </row>
    <row r="1859" spans="1:5" x14ac:dyDescent="0.25">
      <c r="A1859" t="str">
        <v>-</v>
      </c>
      <c r="B1859" t="e">
        <v>#N/A</v>
      </c>
      <c r="C1859" t="e">
        <f t="shared" ref="C1859:C1922" si="29">B1859^2</f>
        <v>#N/A</v>
      </c>
      <c r="E1859" s="32"/>
    </row>
    <row r="1860" spans="1:5" x14ac:dyDescent="0.25">
      <c r="A1860" t="str">
        <v>-</v>
      </c>
      <c r="B1860" t="e">
        <v>#N/A</v>
      </c>
      <c r="C1860" t="e">
        <f t="shared" si="29"/>
        <v>#N/A</v>
      </c>
      <c r="E1860" s="32"/>
    </row>
    <row r="1861" spans="1:5" x14ac:dyDescent="0.25">
      <c r="A1861" t="str">
        <v>-</v>
      </c>
      <c r="B1861" t="e">
        <v>#N/A</v>
      </c>
      <c r="C1861" t="e">
        <f t="shared" si="29"/>
        <v>#N/A</v>
      </c>
      <c r="E1861" s="32"/>
    </row>
    <row r="1862" spans="1:5" x14ac:dyDescent="0.25">
      <c r="A1862" t="str">
        <v>-</v>
      </c>
      <c r="B1862" t="e">
        <v>#N/A</v>
      </c>
      <c r="C1862" t="e">
        <f t="shared" si="29"/>
        <v>#N/A</v>
      </c>
      <c r="E1862" s="32"/>
    </row>
    <row r="1863" spans="1:5" x14ac:dyDescent="0.25">
      <c r="A1863" t="str">
        <v>-</v>
      </c>
      <c r="B1863" t="e">
        <v>#N/A</v>
      </c>
      <c r="C1863" t="e">
        <f t="shared" si="29"/>
        <v>#N/A</v>
      </c>
      <c r="E1863" s="32"/>
    </row>
    <row r="1864" spans="1:5" x14ac:dyDescent="0.25">
      <c r="A1864" t="str">
        <v>-</v>
      </c>
      <c r="B1864" t="e">
        <v>#N/A</v>
      </c>
      <c r="C1864" t="e">
        <f t="shared" si="29"/>
        <v>#N/A</v>
      </c>
      <c r="E1864" s="32"/>
    </row>
    <row r="1865" spans="1:5" x14ac:dyDescent="0.25">
      <c r="A1865" t="str">
        <v>-</v>
      </c>
      <c r="B1865" t="e">
        <v>#N/A</v>
      </c>
      <c r="C1865" t="e">
        <f t="shared" si="29"/>
        <v>#N/A</v>
      </c>
      <c r="E1865" s="32"/>
    </row>
    <row r="1866" spans="1:5" x14ac:dyDescent="0.25">
      <c r="A1866" t="str">
        <v>-</v>
      </c>
      <c r="B1866" t="e">
        <v>#N/A</v>
      </c>
      <c r="C1866" t="e">
        <f t="shared" si="29"/>
        <v>#N/A</v>
      </c>
      <c r="E1866" s="32"/>
    </row>
    <row r="1867" spans="1:5" x14ac:dyDescent="0.25">
      <c r="A1867" t="str">
        <v>-</v>
      </c>
      <c r="B1867" t="e">
        <v>#N/A</v>
      </c>
      <c r="C1867" t="e">
        <f t="shared" si="29"/>
        <v>#N/A</v>
      </c>
      <c r="E1867" s="32"/>
    </row>
    <row r="1868" spans="1:5" x14ac:dyDescent="0.25">
      <c r="A1868" t="str">
        <v>-</v>
      </c>
      <c r="B1868" t="e">
        <v>#N/A</v>
      </c>
      <c r="C1868" t="e">
        <f t="shared" si="29"/>
        <v>#N/A</v>
      </c>
      <c r="E1868" s="32"/>
    </row>
    <row r="1869" spans="1:5" x14ac:dyDescent="0.25">
      <c r="A1869" t="str">
        <v>-</v>
      </c>
      <c r="B1869" t="e">
        <v>#N/A</v>
      </c>
      <c r="C1869" t="e">
        <f t="shared" si="29"/>
        <v>#N/A</v>
      </c>
      <c r="E1869" s="32"/>
    </row>
    <row r="1870" spans="1:5" x14ac:dyDescent="0.25">
      <c r="A1870" t="str">
        <v>-</v>
      </c>
      <c r="B1870" t="e">
        <v>#N/A</v>
      </c>
      <c r="C1870" t="e">
        <f t="shared" si="29"/>
        <v>#N/A</v>
      </c>
      <c r="E1870" s="32"/>
    </row>
    <row r="1871" spans="1:5" x14ac:dyDescent="0.25">
      <c r="A1871" t="str">
        <v>-</v>
      </c>
      <c r="B1871" t="e">
        <v>#N/A</v>
      </c>
      <c r="C1871" t="e">
        <f t="shared" si="29"/>
        <v>#N/A</v>
      </c>
      <c r="E1871" s="32"/>
    </row>
    <row r="1872" spans="1:5" x14ac:dyDescent="0.25">
      <c r="A1872" t="str">
        <v>-</v>
      </c>
      <c r="B1872" t="e">
        <v>#N/A</v>
      </c>
      <c r="C1872" t="e">
        <f t="shared" si="29"/>
        <v>#N/A</v>
      </c>
      <c r="E1872" s="32"/>
    </row>
    <row r="1873" spans="1:5" x14ac:dyDescent="0.25">
      <c r="A1873" t="str">
        <v>-</v>
      </c>
      <c r="B1873" t="e">
        <v>#N/A</v>
      </c>
      <c r="C1873" t="e">
        <f t="shared" si="29"/>
        <v>#N/A</v>
      </c>
      <c r="E1873" s="32"/>
    </row>
    <row r="1874" spans="1:5" x14ac:dyDescent="0.25">
      <c r="A1874" t="str">
        <v>-</v>
      </c>
      <c r="B1874" t="e">
        <v>#N/A</v>
      </c>
      <c r="C1874" t="e">
        <f t="shared" si="29"/>
        <v>#N/A</v>
      </c>
      <c r="E1874" s="32"/>
    </row>
    <row r="1875" spans="1:5" x14ac:dyDescent="0.25">
      <c r="A1875" t="str">
        <v>-</v>
      </c>
      <c r="B1875" t="e">
        <v>#N/A</v>
      </c>
      <c r="C1875" t="e">
        <f t="shared" si="29"/>
        <v>#N/A</v>
      </c>
      <c r="E1875" s="32"/>
    </row>
    <row r="1876" spans="1:5" x14ac:dyDescent="0.25">
      <c r="A1876" t="str">
        <v>-</v>
      </c>
      <c r="B1876" t="e">
        <v>#N/A</v>
      </c>
      <c r="C1876" t="e">
        <f t="shared" si="29"/>
        <v>#N/A</v>
      </c>
      <c r="E1876" s="32"/>
    </row>
    <row r="1877" spans="1:5" x14ac:dyDescent="0.25">
      <c r="A1877" t="str">
        <v>-</v>
      </c>
      <c r="B1877" t="e">
        <v>#N/A</v>
      </c>
      <c r="C1877" t="e">
        <f t="shared" si="29"/>
        <v>#N/A</v>
      </c>
      <c r="E1877" s="32"/>
    </row>
    <row r="1878" spans="1:5" x14ac:dyDescent="0.25">
      <c r="A1878" t="str">
        <v>-</v>
      </c>
      <c r="B1878" t="e">
        <v>#N/A</v>
      </c>
      <c r="C1878" t="e">
        <f t="shared" si="29"/>
        <v>#N/A</v>
      </c>
      <c r="E1878" s="32"/>
    </row>
    <row r="1879" spans="1:5" x14ac:dyDescent="0.25">
      <c r="A1879" t="str">
        <v>-</v>
      </c>
      <c r="B1879" t="e">
        <v>#N/A</v>
      </c>
      <c r="C1879" t="e">
        <f t="shared" si="29"/>
        <v>#N/A</v>
      </c>
      <c r="E1879" s="32"/>
    </row>
    <row r="1880" spans="1:5" x14ac:dyDescent="0.25">
      <c r="A1880" t="str">
        <v>-</v>
      </c>
      <c r="B1880" t="e">
        <v>#N/A</v>
      </c>
      <c r="C1880" t="e">
        <f t="shared" si="29"/>
        <v>#N/A</v>
      </c>
      <c r="E1880" s="32"/>
    </row>
    <row r="1881" spans="1:5" x14ac:dyDescent="0.25">
      <c r="A1881" t="str">
        <v>-</v>
      </c>
      <c r="B1881" t="e">
        <v>#N/A</v>
      </c>
      <c r="C1881" t="e">
        <f t="shared" si="29"/>
        <v>#N/A</v>
      </c>
      <c r="E1881" s="32"/>
    </row>
    <row r="1882" spans="1:5" x14ac:dyDescent="0.25">
      <c r="A1882" t="str">
        <v>-</v>
      </c>
      <c r="B1882" t="e">
        <v>#N/A</v>
      </c>
      <c r="C1882" t="e">
        <f t="shared" si="29"/>
        <v>#N/A</v>
      </c>
      <c r="E1882" s="32"/>
    </row>
    <row r="1883" spans="1:5" x14ac:dyDescent="0.25">
      <c r="A1883" t="str">
        <v>-</v>
      </c>
      <c r="B1883" t="e">
        <v>#N/A</v>
      </c>
      <c r="C1883" t="e">
        <f t="shared" si="29"/>
        <v>#N/A</v>
      </c>
      <c r="E1883" s="32"/>
    </row>
    <row r="1884" spans="1:5" x14ac:dyDescent="0.25">
      <c r="A1884" t="str">
        <v>-</v>
      </c>
      <c r="B1884" t="e">
        <v>#N/A</v>
      </c>
      <c r="C1884" t="e">
        <f t="shared" si="29"/>
        <v>#N/A</v>
      </c>
      <c r="E1884" s="32"/>
    </row>
    <row r="1885" spans="1:5" x14ac:dyDescent="0.25">
      <c r="A1885" t="str">
        <v>-</v>
      </c>
      <c r="B1885" t="e">
        <v>#N/A</v>
      </c>
      <c r="C1885" t="e">
        <f t="shared" si="29"/>
        <v>#N/A</v>
      </c>
      <c r="E1885" s="32"/>
    </row>
    <row r="1886" spans="1:5" x14ac:dyDescent="0.25">
      <c r="A1886" t="str">
        <v>-</v>
      </c>
      <c r="B1886" t="e">
        <v>#N/A</v>
      </c>
      <c r="C1886" t="e">
        <f t="shared" si="29"/>
        <v>#N/A</v>
      </c>
      <c r="E1886" s="32"/>
    </row>
    <row r="1887" spans="1:5" x14ac:dyDescent="0.25">
      <c r="A1887" t="str">
        <v>-</v>
      </c>
      <c r="B1887" t="e">
        <v>#N/A</v>
      </c>
      <c r="C1887" t="e">
        <f t="shared" si="29"/>
        <v>#N/A</v>
      </c>
      <c r="E1887" s="32"/>
    </row>
    <row r="1888" spans="1:5" x14ac:dyDescent="0.25">
      <c r="A1888" t="str">
        <v>-</v>
      </c>
      <c r="B1888" t="e">
        <v>#N/A</v>
      </c>
      <c r="C1888" t="e">
        <f t="shared" si="29"/>
        <v>#N/A</v>
      </c>
      <c r="E1888" s="32"/>
    </row>
    <row r="1889" spans="1:5" x14ac:dyDescent="0.25">
      <c r="A1889" t="str">
        <v>-</v>
      </c>
      <c r="B1889" t="e">
        <v>#N/A</v>
      </c>
      <c r="C1889" t="e">
        <f t="shared" si="29"/>
        <v>#N/A</v>
      </c>
      <c r="E1889" s="32"/>
    </row>
    <row r="1890" spans="1:5" x14ac:dyDescent="0.25">
      <c r="A1890" t="str">
        <v>-</v>
      </c>
      <c r="B1890" t="e">
        <v>#N/A</v>
      </c>
      <c r="C1890" t="e">
        <f t="shared" si="29"/>
        <v>#N/A</v>
      </c>
      <c r="E1890" s="32"/>
    </row>
    <row r="1891" spans="1:5" x14ac:dyDescent="0.25">
      <c r="A1891" t="str">
        <v>-</v>
      </c>
      <c r="B1891" t="e">
        <v>#N/A</v>
      </c>
      <c r="C1891" t="e">
        <f t="shared" si="29"/>
        <v>#N/A</v>
      </c>
      <c r="E1891" s="32"/>
    </row>
    <row r="1892" spans="1:5" x14ac:dyDescent="0.25">
      <c r="A1892" t="str">
        <v>-</v>
      </c>
      <c r="B1892" t="e">
        <v>#N/A</v>
      </c>
      <c r="C1892" t="e">
        <f t="shared" si="29"/>
        <v>#N/A</v>
      </c>
      <c r="E1892" s="32"/>
    </row>
    <row r="1893" spans="1:5" x14ac:dyDescent="0.25">
      <c r="A1893" t="str">
        <v>-</v>
      </c>
      <c r="B1893" t="e">
        <v>#N/A</v>
      </c>
      <c r="C1893" t="e">
        <f t="shared" si="29"/>
        <v>#N/A</v>
      </c>
      <c r="E1893" s="32"/>
    </row>
    <row r="1894" spans="1:5" x14ac:dyDescent="0.25">
      <c r="A1894" t="str">
        <v>-</v>
      </c>
      <c r="B1894" t="e">
        <v>#N/A</v>
      </c>
      <c r="C1894" t="e">
        <f t="shared" si="29"/>
        <v>#N/A</v>
      </c>
      <c r="E1894" s="32"/>
    </row>
    <row r="1895" spans="1:5" x14ac:dyDescent="0.25">
      <c r="A1895" t="str">
        <v>-</v>
      </c>
      <c r="B1895" t="e">
        <v>#N/A</v>
      </c>
      <c r="C1895" t="e">
        <f t="shared" si="29"/>
        <v>#N/A</v>
      </c>
      <c r="E1895" s="32"/>
    </row>
    <row r="1896" spans="1:5" x14ac:dyDescent="0.25">
      <c r="A1896" t="str">
        <v>-</v>
      </c>
      <c r="B1896" t="e">
        <v>#N/A</v>
      </c>
      <c r="C1896" t="e">
        <f t="shared" si="29"/>
        <v>#N/A</v>
      </c>
      <c r="E1896" s="32"/>
    </row>
    <row r="1897" spans="1:5" x14ac:dyDescent="0.25">
      <c r="A1897" t="str">
        <v>-</v>
      </c>
      <c r="B1897" t="e">
        <v>#N/A</v>
      </c>
      <c r="C1897" t="e">
        <f t="shared" si="29"/>
        <v>#N/A</v>
      </c>
      <c r="E1897" s="32"/>
    </row>
    <row r="1898" spans="1:5" x14ac:dyDescent="0.25">
      <c r="A1898" t="str">
        <v>-</v>
      </c>
      <c r="B1898" t="e">
        <v>#N/A</v>
      </c>
      <c r="C1898" t="e">
        <f t="shared" si="29"/>
        <v>#N/A</v>
      </c>
      <c r="E1898" s="32"/>
    </row>
    <row r="1899" spans="1:5" x14ac:dyDescent="0.25">
      <c r="A1899" t="str">
        <v>-</v>
      </c>
      <c r="B1899" t="e">
        <v>#N/A</v>
      </c>
      <c r="C1899" t="e">
        <f t="shared" si="29"/>
        <v>#N/A</v>
      </c>
      <c r="E1899" s="32"/>
    </row>
    <row r="1900" spans="1:5" x14ac:dyDescent="0.25">
      <c r="A1900" t="str">
        <v>-</v>
      </c>
      <c r="B1900" t="e">
        <v>#N/A</v>
      </c>
      <c r="C1900" t="e">
        <f t="shared" si="29"/>
        <v>#N/A</v>
      </c>
      <c r="E1900" s="32"/>
    </row>
    <row r="1901" spans="1:5" x14ac:dyDescent="0.25">
      <c r="A1901" t="str">
        <v>-</v>
      </c>
      <c r="B1901" t="e">
        <v>#N/A</v>
      </c>
      <c r="C1901" t="e">
        <f t="shared" si="29"/>
        <v>#N/A</v>
      </c>
      <c r="E1901" s="32"/>
    </row>
    <row r="1902" spans="1:5" x14ac:dyDescent="0.25">
      <c r="A1902" t="str">
        <v>-</v>
      </c>
      <c r="B1902" t="e">
        <v>#N/A</v>
      </c>
      <c r="C1902" t="e">
        <f t="shared" si="29"/>
        <v>#N/A</v>
      </c>
      <c r="E1902" s="32"/>
    </row>
    <row r="1903" spans="1:5" x14ac:dyDescent="0.25">
      <c r="A1903" t="str">
        <v>-</v>
      </c>
      <c r="B1903" t="e">
        <v>#N/A</v>
      </c>
      <c r="C1903" t="e">
        <f t="shared" si="29"/>
        <v>#N/A</v>
      </c>
      <c r="E1903" s="32"/>
    </row>
    <row r="1904" spans="1:5" x14ac:dyDescent="0.25">
      <c r="A1904" t="str">
        <v>-</v>
      </c>
      <c r="B1904" t="e">
        <v>#N/A</v>
      </c>
      <c r="C1904" t="e">
        <f t="shared" si="29"/>
        <v>#N/A</v>
      </c>
      <c r="E1904" s="32"/>
    </row>
    <row r="1905" spans="1:5" x14ac:dyDescent="0.25">
      <c r="A1905" t="str">
        <v>-</v>
      </c>
      <c r="B1905" t="e">
        <v>#N/A</v>
      </c>
      <c r="C1905" t="e">
        <f t="shared" si="29"/>
        <v>#N/A</v>
      </c>
      <c r="E1905" s="32"/>
    </row>
    <row r="1906" spans="1:5" x14ac:dyDescent="0.25">
      <c r="A1906" t="str">
        <v>-</v>
      </c>
      <c r="B1906" t="e">
        <v>#N/A</v>
      </c>
      <c r="C1906" t="e">
        <f t="shared" si="29"/>
        <v>#N/A</v>
      </c>
      <c r="E1906" s="32"/>
    </row>
    <row r="1907" spans="1:5" x14ac:dyDescent="0.25">
      <c r="A1907" t="str">
        <v>-</v>
      </c>
      <c r="B1907" t="e">
        <v>#N/A</v>
      </c>
      <c r="C1907" t="e">
        <f t="shared" si="29"/>
        <v>#N/A</v>
      </c>
      <c r="E1907" s="32"/>
    </row>
    <row r="1908" spans="1:5" x14ac:dyDescent="0.25">
      <c r="A1908" t="str">
        <v>-</v>
      </c>
      <c r="B1908" t="e">
        <v>#N/A</v>
      </c>
      <c r="C1908" t="e">
        <f t="shared" si="29"/>
        <v>#N/A</v>
      </c>
      <c r="E1908" s="32"/>
    </row>
    <row r="1909" spans="1:5" x14ac:dyDescent="0.25">
      <c r="A1909" t="str">
        <v>-</v>
      </c>
      <c r="B1909" t="e">
        <v>#N/A</v>
      </c>
      <c r="C1909" t="e">
        <f t="shared" si="29"/>
        <v>#N/A</v>
      </c>
      <c r="E1909" s="32"/>
    </row>
    <row r="1910" spans="1:5" x14ac:dyDescent="0.25">
      <c r="A1910" t="str">
        <v>-</v>
      </c>
      <c r="B1910" t="e">
        <v>#N/A</v>
      </c>
      <c r="C1910" t="e">
        <f t="shared" si="29"/>
        <v>#N/A</v>
      </c>
      <c r="E1910" s="32"/>
    </row>
    <row r="1911" spans="1:5" x14ac:dyDescent="0.25">
      <c r="A1911" t="str">
        <v>-</v>
      </c>
      <c r="B1911" t="e">
        <v>#N/A</v>
      </c>
      <c r="C1911" t="e">
        <f t="shared" si="29"/>
        <v>#N/A</v>
      </c>
      <c r="E1911" s="32"/>
    </row>
    <row r="1912" spans="1:5" x14ac:dyDescent="0.25">
      <c r="A1912" t="str">
        <v>-</v>
      </c>
      <c r="B1912" t="e">
        <v>#N/A</v>
      </c>
      <c r="C1912" t="e">
        <f t="shared" si="29"/>
        <v>#N/A</v>
      </c>
      <c r="E1912" s="32"/>
    </row>
    <row r="1913" spans="1:5" x14ac:dyDescent="0.25">
      <c r="A1913" t="str">
        <v>-</v>
      </c>
      <c r="B1913" t="e">
        <v>#N/A</v>
      </c>
      <c r="C1913" t="e">
        <f t="shared" si="29"/>
        <v>#N/A</v>
      </c>
      <c r="E1913" s="32"/>
    </row>
    <row r="1914" spans="1:5" x14ac:dyDescent="0.25">
      <c r="A1914" t="str">
        <v>-</v>
      </c>
      <c r="B1914" t="e">
        <v>#N/A</v>
      </c>
      <c r="C1914" t="e">
        <f t="shared" si="29"/>
        <v>#N/A</v>
      </c>
      <c r="E1914" s="32"/>
    </row>
    <row r="1915" spans="1:5" x14ac:dyDescent="0.25">
      <c r="A1915" t="str">
        <v>-</v>
      </c>
      <c r="B1915" t="e">
        <v>#N/A</v>
      </c>
      <c r="C1915" t="e">
        <f t="shared" si="29"/>
        <v>#N/A</v>
      </c>
      <c r="E1915" s="32"/>
    </row>
    <row r="1916" spans="1:5" x14ac:dyDescent="0.25">
      <c r="A1916" t="str">
        <v>-</v>
      </c>
      <c r="B1916" t="e">
        <v>#N/A</v>
      </c>
      <c r="C1916" t="e">
        <f t="shared" si="29"/>
        <v>#N/A</v>
      </c>
      <c r="E1916" s="32"/>
    </row>
    <row r="1917" spans="1:5" x14ac:dyDescent="0.25">
      <c r="A1917" t="str">
        <v>-</v>
      </c>
      <c r="B1917" t="e">
        <v>#N/A</v>
      </c>
      <c r="C1917" t="e">
        <f t="shared" si="29"/>
        <v>#N/A</v>
      </c>
      <c r="E1917" s="32"/>
    </row>
    <row r="1918" spans="1:5" x14ac:dyDescent="0.25">
      <c r="A1918" t="str">
        <v>-</v>
      </c>
      <c r="B1918" t="e">
        <v>#N/A</v>
      </c>
      <c r="C1918" t="e">
        <f t="shared" si="29"/>
        <v>#N/A</v>
      </c>
      <c r="E1918" s="32"/>
    </row>
    <row r="1919" spans="1:5" x14ac:dyDescent="0.25">
      <c r="A1919" t="str">
        <v>-</v>
      </c>
      <c r="B1919" t="e">
        <v>#N/A</v>
      </c>
      <c r="C1919" t="e">
        <f t="shared" si="29"/>
        <v>#N/A</v>
      </c>
      <c r="E1919" s="32"/>
    </row>
    <row r="1920" spans="1:5" x14ac:dyDescent="0.25">
      <c r="A1920" t="str">
        <v>-</v>
      </c>
      <c r="B1920" t="e">
        <v>#N/A</v>
      </c>
      <c r="C1920" t="e">
        <f t="shared" si="29"/>
        <v>#N/A</v>
      </c>
      <c r="E1920" s="32"/>
    </row>
    <row r="1921" spans="1:5" x14ac:dyDescent="0.25">
      <c r="A1921" t="str">
        <v>-</v>
      </c>
      <c r="B1921" t="e">
        <v>#N/A</v>
      </c>
      <c r="C1921" t="e">
        <f t="shared" si="29"/>
        <v>#N/A</v>
      </c>
      <c r="E1921" s="32"/>
    </row>
    <row r="1922" spans="1:5" x14ac:dyDescent="0.25">
      <c r="A1922" t="str">
        <v>-</v>
      </c>
      <c r="B1922" t="e">
        <v>#N/A</v>
      </c>
      <c r="C1922" t="e">
        <f t="shared" si="29"/>
        <v>#N/A</v>
      </c>
      <c r="E1922" s="32"/>
    </row>
    <row r="1923" spans="1:5" x14ac:dyDescent="0.25">
      <c r="A1923" t="str">
        <v>-</v>
      </c>
      <c r="B1923" t="e">
        <v>#N/A</v>
      </c>
      <c r="C1923" t="e">
        <f t="shared" ref="C1923:C1986" si="30">B1923^2</f>
        <v>#N/A</v>
      </c>
      <c r="E1923" s="32"/>
    </row>
    <row r="1924" spans="1:5" x14ac:dyDescent="0.25">
      <c r="A1924" t="str">
        <v>-</v>
      </c>
      <c r="B1924" t="e">
        <v>#N/A</v>
      </c>
      <c r="C1924" t="e">
        <f t="shared" si="30"/>
        <v>#N/A</v>
      </c>
      <c r="E1924" s="32"/>
    </row>
    <row r="1925" spans="1:5" x14ac:dyDescent="0.25">
      <c r="A1925" t="str">
        <v>-</v>
      </c>
      <c r="B1925" t="e">
        <v>#N/A</v>
      </c>
      <c r="C1925" t="e">
        <f t="shared" si="30"/>
        <v>#N/A</v>
      </c>
      <c r="E1925" s="32"/>
    </row>
    <row r="1926" spans="1:5" x14ac:dyDescent="0.25">
      <c r="A1926" t="str">
        <v>-</v>
      </c>
      <c r="B1926" t="e">
        <v>#N/A</v>
      </c>
      <c r="C1926" t="e">
        <f t="shared" si="30"/>
        <v>#N/A</v>
      </c>
      <c r="E1926" s="32"/>
    </row>
    <row r="1927" spans="1:5" x14ac:dyDescent="0.25">
      <c r="A1927" t="str">
        <v>-</v>
      </c>
      <c r="B1927" t="e">
        <v>#N/A</v>
      </c>
      <c r="C1927" t="e">
        <f t="shared" si="30"/>
        <v>#N/A</v>
      </c>
      <c r="E1927" s="32"/>
    </row>
    <row r="1928" spans="1:5" x14ac:dyDescent="0.25">
      <c r="A1928" t="str">
        <v>-</v>
      </c>
      <c r="B1928" t="e">
        <v>#N/A</v>
      </c>
      <c r="C1928" t="e">
        <f t="shared" si="30"/>
        <v>#N/A</v>
      </c>
      <c r="E1928" s="32"/>
    </row>
    <row r="1929" spans="1:5" x14ac:dyDescent="0.25">
      <c r="A1929" t="str">
        <v>-</v>
      </c>
      <c r="B1929" t="e">
        <v>#N/A</v>
      </c>
      <c r="C1929" t="e">
        <f t="shared" si="30"/>
        <v>#N/A</v>
      </c>
      <c r="E1929" s="32"/>
    </row>
    <row r="1930" spans="1:5" x14ac:dyDescent="0.25">
      <c r="A1930" t="str">
        <v>-</v>
      </c>
      <c r="B1930" t="e">
        <v>#N/A</v>
      </c>
      <c r="C1930" t="e">
        <f t="shared" si="30"/>
        <v>#N/A</v>
      </c>
      <c r="E1930" s="32"/>
    </row>
    <row r="1931" spans="1:5" x14ac:dyDescent="0.25">
      <c r="A1931" t="str">
        <v>-</v>
      </c>
      <c r="B1931" t="e">
        <v>#N/A</v>
      </c>
      <c r="C1931" t="e">
        <f t="shared" si="30"/>
        <v>#N/A</v>
      </c>
      <c r="E1931" s="32"/>
    </row>
    <row r="1932" spans="1:5" x14ac:dyDescent="0.25">
      <c r="A1932" t="str">
        <v>-</v>
      </c>
      <c r="B1932" t="e">
        <v>#N/A</v>
      </c>
      <c r="C1932" t="e">
        <f t="shared" si="30"/>
        <v>#N/A</v>
      </c>
      <c r="E1932" s="32"/>
    </row>
    <row r="1933" spans="1:5" x14ac:dyDescent="0.25">
      <c r="A1933" t="str">
        <v>-</v>
      </c>
      <c r="B1933" t="e">
        <v>#N/A</v>
      </c>
      <c r="C1933" t="e">
        <f t="shared" si="30"/>
        <v>#N/A</v>
      </c>
      <c r="E1933" s="32"/>
    </row>
    <row r="1934" spans="1:5" x14ac:dyDescent="0.25">
      <c r="A1934" t="str">
        <v>-</v>
      </c>
      <c r="B1934" t="e">
        <v>#N/A</v>
      </c>
      <c r="C1934" t="e">
        <f t="shared" si="30"/>
        <v>#N/A</v>
      </c>
      <c r="E1934" s="32"/>
    </row>
    <row r="1935" spans="1:5" x14ac:dyDescent="0.25">
      <c r="A1935" t="str">
        <v>-</v>
      </c>
      <c r="B1935" t="e">
        <v>#N/A</v>
      </c>
      <c r="C1935" t="e">
        <f t="shared" si="30"/>
        <v>#N/A</v>
      </c>
      <c r="E1935" s="32"/>
    </row>
    <row r="1936" spans="1:5" x14ac:dyDescent="0.25">
      <c r="A1936" t="str">
        <v>-</v>
      </c>
      <c r="B1936" t="e">
        <v>#N/A</v>
      </c>
      <c r="C1936" t="e">
        <f t="shared" si="30"/>
        <v>#N/A</v>
      </c>
      <c r="E1936" s="32"/>
    </row>
    <row r="1937" spans="1:5" x14ac:dyDescent="0.25">
      <c r="A1937" t="str">
        <v>-</v>
      </c>
      <c r="B1937" t="e">
        <v>#N/A</v>
      </c>
      <c r="C1937" t="e">
        <f t="shared" si="30"/>
        <v>#N/A</v>
      </c>
      <c r="E1937" s="32"/>
    </row>
    <row r="1938" spans="1:5" x14ac:dyDescent="0.25">
      <c r="A1938" t="str">
        <v>-</v>
      </c>
      <c r="B1938" t="e">
        <v>#N/A</v>
      </c>
      <c r="C1938" t="e">
        <f t="shared" si="30"/>
        <v>#N/A</v>
      </c>
      <c r="E1938" s="32"/>
    </row>
    <row r="1939" spans="1:5" x14ac:dyDescent="0.25">
      <c r="A1939" t="str">
        <v>-</v>
      </c>
      <c r="B1939" t="e">
        <v>#N/A</v>
      </c>
      <c r="C1939" t="e">
        <f t="shared" si="30"/>
        <v>#N/A</v>
      </c>
      <c r="E1939" s="32"/>
    </row>
    <row r="1940" spans="1:5" x14ac:dyDescent="0.25">
      <c r="A1940" t="str">
        <v>-</v>
      </c>
      <c r="B1940" t="e">
        <v>#N/A</v>
      </c>
      <c r="C1940" t="e">
        <f t="shared" si="30"/>
        <v>#N/A</v>
      </c>
      <c r="E1940" s="32"/>
    </row>
    <row r="1941" spans="1:5" x14ac:dyDescent="0.25">
      <c r="A1941" t="str">
        <v>-</v>
      </c>
      <c r="B1941" t="e">
        <v>#N/A</v>
      </c>
      <c r="C1941" t="e">
        <f t="shared" si="30"/>
        <v>#N/A</v>
      </c>
      <c r="E1941" s="32"/>
    </row>
    <row r="1942" spans="1:5" x14ac:dyDescent="0.25">
      <c r="A1942" t="str">
        <v>-</v>
      </c>
      <c r="B1942" t="e">
        <v>#N/A</v>
      </c>
      <c r="C1942" t="e">
        <f t="shared" si="30"/>
        <v>#N/A</v>
      </c>
      <c r="E1942" s="32"/>
    </row>
    <row r="1943" spans="1:5" x14ac:dyDescent="0.25">
      <c r="A1943" t="str">
        <v>-</v>
      </c>
      <c r="B1943" t="e">
        <v>#N/A</v>
      </c>
      <c r="C1943" t="e">
        <f t="shared" si="30"/>
        <v>#N/A</v>
      </c>
      <c r="E1943" s="32"/>
    </row>
    <row r="1944" spans="1:5" x14ac:dyDescent="0.25">
      <c r="A1944" t="str">
        <v>-</v>
      </c>
      <c r="B1944" t="e">
        <v>#N/A</v>
      </c>
      <c r="C1944" t="e">
        <f t="shared" si="30"/>
        <v>#N/A</v>
      </c>
      <c r="E1944" s="32"/>
    </row>
    <row r="1945" spans="1:5" x14ac:dyDescent="0.25">
      <c r="A1945" t="str">
        <v>-</v>
      </c>
      <c r="B1945" t="e">
        <v>#N/A</v>
      </c>
      <c r="C1945" t="e">
        <f t="shared" si="30"/>
        <v>#N/A</v>
      </c>
      <c r="E1945" s="32"/>
    </row>
    <row r="1946" spans="1:5" x14ac:dyDescent="0.25">
      <c r="A1946" t="str">
        <v>-</v>
      </c>
      <c r="B1946" t="e">
        <v>#N/A</v>
      </c>
      <c r="C1946" t="e">
        <f t="shared" si="30"/>
        <v>#N/A</v>
      </c>
      <c r="E1946" s="32"/>
    </row>
    <row r="1947" spans="1:5" x14ac:dyDescent="0.25">
      <c r="A1947" t="str">
        <v>-</v>
      </c>
      <c r="B1947" t="e">
        <v>#N/A</v>
      </c>
      <c r="C1947" t="e">
        <f t="shared" si="30"/>
        <v>#N/A</v>
      </c>
      <c r="E1947" s="32"/>
    </row>
    <row r="1948" spans="1:5" x14ac:dyDescent="0.25">
      <c r="A1948" t="str">
        <v>-</v>
      </c>
      <c r="B1948" t="e">
        <v>#N/A</v>
      </c>
      <c r="C1948" t="e">
        <f t="shared" si="30"/>
        <v>#N/A</v>
      </c>
      <c r="E1948" s="32"/>
    </row>
    <row r="1949" spans="1:5" x14ac:dyDescent="0.25">
      <c r="A1949" t="str">
        <v>-</v>
      </c>
      <c r="B1949" t="e">
        <v>#N/A</v>
      </c>
      <c r="C1949" t="e">
        <f t="shared" si="30"/>
        <v>#N/A</v>
      </c>
      <c r="E1949" s="32"/>
    </row>
    <row r="1950" spans="1:5" x14ac:dyDescent="0.25">
      <c r="A1950" t="str">
        <v>-</v>
      </c>
      <c r="B1950" t="e">
        <v>#N/A</v>
      </c>
      <c r="C1950" t="e">
        <f t="shared" si="30"/>
        <v>#N/A</v>
      </c>
      <c r="E1950" s="32"/>
    </row>
    <row r="1951" spans="1:5" x14ac:dyDescent="0.25">
      <c r="A1951" t="str">
        <v>-</v>
      </c>
      <c r="B1951" t="e">
        <v>#N/A</v>
      </c>
      <c r="C1951" t="e">
        <f t="shared" si="30"/>
        <v>#N/A</v>
      </c>
      <c r="E1951" s="32"/>
    </row>
    <row r="1952" spans="1:5" x14ac:dyDescent="0.25">
      <c r="A1952" t="str">
        <v>-</v>
      </c>
      <c r="B1952" t="e">
        <v>#N/A</v>
      </c>
      <c r="C1952" t="e">
        <f t="shared" si="30"/>
        <v>#N/A</v>
      </c>
      <c r="E1952" s="32"/>
    </row>
    <row r="1953" spans="1:5" x14ac:dyDescent="0.25">
      <c r="A1953" t="str">
        <v>-</v>
      </c>
      <c r="B1953" t="e">
        <v>#N/A</v>
      </c>
      <c r="C1953" t="e">
        <f t="shared" si="30"/>
        <v>#N/A</v>
      </c>
      <c r="E1953" s="32"/>
    </row>
    <row r="1954" spans="1:5" x14ac:dyDescent="0.25">
      <c r="A1954" t="str">
        <v>-</v>
      </c>
      <c r="B1954" t="e">
        <v>#N/A</v>
      </c>
      <c r="C1954" t="e">
        <f t="shared" si="30"/>
        <v>#N/A</v>
      </c>
      <c r="E1954" s="32"/>
    </row>
    <row r="1955" spans="1:5" x14ac:dyDescent="0.25">
      <c r="A1955" t="str">
        <v>-</v>
      </c>
      <c r="B1955" t="e">
        <v>#N/A</v>
      </c>
      <c r="C1955" t="e">
        <f t="shared" si="30"/>
        <v>#N/A</v>
      </c>
      <c r="E1955" s="32"/>
    </row>
    <row r="1956" spans="1:5" x14ac:dyDescent="0.25">
      <c r="A1956" t="str">
        <v>-</v>
      </c>
      <c r="B1956" t="e">
        <v>#N/A</v>
      </c>
      <c r="C1956" t="e">
        <f t="shared" si="30"/>
        <v>#N/A</v>
      </c>
      <c r="E1956" s="32"/>
    </row>
    <row r="1957" spans="1:5" x14ac:dyDescent="0.25">
      <c r="A1957" t="str">
        <v>-</v>
      </c>
      <c r="B1957" t="e">
        <v>#N/A</v>
      </c>
      <c r="C1957" t="e">
        <f t="shared" si="30"/>
        <v>#N/A</v>
      </c>
      <c r="E1957" s="32"/>
    </row>
    <row r="1958" spans="1:5" x14ac:dyDescent="0.25">
      <c r="A1958" t="str">
        <v>-</v>
      </c>
      <c r="B1958" t="e">
        <v>#N/A</v>
      </c>
      <c r="C1958" t="e">
        <f t="shared" si="30"/>
        <v>#N/A</v>
      </c>
      <c r="E1958" s="32"/>
    </row>
    <row r="1959" spans="1:5" x14ac:dyDescent="0.25">
      <c r="A1959" t="str">
        <v>-</v>
      </c>
      <c r="B1959" t="e">
        <v>#N/A</v>
      </c>
      <c r="C1959" t="e">
        <f t="shared" si="30"/>
        <v>#N/A</v>
      </c>
      <c r="E1959" s="32"/>
    </row>
    <row r="1960" spans="1:5" x14ac:dyDescent="0.25">
      <c r="A1960" t="str">
        <v>-</v>
      </c>
      <c r="B1960" t="e">
        <v>#N/A</v>
      </c>
      <c r="C1960" t="e">
        <f t="shared" si="30"/>
        <v>#N/A</v>
      </c>
      <c r="E1960" s="32"/>
    </row>
    <row r="1961" spans="1:5" x14ac:dyDescent="0.25">
      <c r="A1961" t="str">
        <v>-</v>
      </c>
      <c r="B1961" t="e">
        <v>#N/A</v>
      </c>
      <c r="C1961" t="e">
        <f t="shared" si="30"/>
        <v>#N/A</v>
      </c>
      <c r="E1961" s="32"/>
    </row>
    <row r="1962" spans="1:5" x14ac:dyDescent="0.25">
      <c r="A1962" t="str">
        <v>-</v>
      </c>
      <c r="B1962" t="e">
        <v>#N/A</v>
      </c>
      <c r="C1962" t="e">
        <f t="shared" si="30"/>
        <v>#N/A</v>
      </c>
      <c r="E1962" s="32"/>
    </row>
    <row r="1963" spans="1:5" x14ac:dyDescent="0.25">
      <c r="A1963" t="str">
        <v>-</v>
      </c>
      <c r="B1963" t="e">
        <v>#N/A</v>
      </c>
      <c r="C1963" t="e">
        <f t="shared" si="30"/>
        <v>#N/A</v>
      </c>
      <c r="E1963" s="32"/>
    </row>
    <row r="1964" spans="1:5" x14ac:dyDescent="0.25">
      <c r="A1964" t="str">
        <v>-</v>
      </c>
      <c r="B1964" t="e">
        <v>#N/A</v>
      </c>
      <c r="C1964" t="e">
        <f t="shared" si="30"/>
        <v>#N/A</v>
      </c>
      <c r="E1964" s="32"/>
    </row>
    <row r="1965" spans="1:5" x14ac:dyDescent="0.25">
      <c r="A1965" t="str">
        <v>-</v>
      </c>
      <c r="B1965" t="e">
        <v>#N/A</v>
      </c>
      <c r="C1965" t="e">
        <f t="shared" si="30"/>
        <v>#N/A</v>
      </c>
      <c r="E1965" s="32"/>
    </row>
    <row r="1966" spans="1:5" x14ac:dyDescent="0.25">
      <c r="A1966" t="str">
        <v>-</v>
      </c>
      <c r="B1966" t="e">
        <v>#N/A</v>
      </c>
      <c r="C1966" t="e">
        <f t="shared" si="30"/>
        <v>#N/A</v>
      </c>
      <c r="E1966" s="32"/>
    </row>
    <row r="1967" spans="1:5" x14ac:dyDescent="0.25">
      <c r="A1967" t="str">
        <v>-</v>
      </c>
      <c r="B1967" t="e">
        <v>#N/A</v>
      </c>
      <c r="C1967" t="e">
        <f t="shared" si="30"/>
        <v>#N/A</v>
      </c>
      <c r="E1967" s="32"/>
    </row>
    <row r="1968" spans="1:5" x14ac:dyDescent="0.25">
      <c r="A1968" t="str">
        <v>-</v>
      </c>
      <c r="B1968" t="e">
        <v>#N/A</v>
      </c>
      <c r="C1968" t="e">
        <f t="shared" si="30"/>
        <v>#N/A</v>
      </c>
      <c r="E1968" s="32"/>
    </row>
    <row r="1969" spans="1:5" x14ac:dyDescent="0.25">
      <c r="A1969" t="str">
        <v>-</v>
      </c>
      <c r="B1969" t="e">
        <v>#N/A</v>
      </c>
      <c r="C1969" t="e">
        <f t="shared" si="30"/>
        <v>#N/A</v>
      </c>
      <c r="E1969" s="32"/>
    </row>
    <row r="1970" spans="1:5" x14ac:dyDescent="0.25">
      <c r="A1970" t="str">
        <v>-</v>
      </c>
      <c r="B1970" t="e">
        <v>#N/A</v>
      </c>
      <c r="C1970" t="e">
        <f t="shared" si="30"/>
        <v>#N/A</v>
      </c>
      <c r="E1970" s="32"/>
    </row>
    <row r="1971" spans="1:5" x14ac:dyDescent="0.25">
      <c r="A1971" t="str">
        <v>-</v>
      </c>
      <c r="B1971" t="e">
        <v>#N/A</v>
      </c>
      <c r="C1971" t="e">
        <f t="shared" si="30"/>
        <v>#N/A</v>
      </c>
      <c r="E1971" s="32"/>
    </row>
    <row r="1972" spans="1:5" x14ac:dyDescent="0.25">
      <c r="A1972" t="str">
        <v>-</v>
      </c>
      <c r="B1972" t="e">
        <v>#N/A</v>
      </c>
      <c r="C1972" t="e">
        <f t="shared" si="30"/>
        <v>#N/A</v>
      </c>
      <c r="E1972" s="32"/>
    </row>
    <row r="1973" spans="1:5" x14ac:dyDescent="0.25">
      <c r="A1973" t="str">
        <v>-</v>
      </c>
      <c r="B1973" t="e">
        <v>#N/A</v>
      </c>
      <c r="C1973" t="e">
        <f t="shared" si="30"/>
        <v>#N/A</v>
      </c>
      <c r="E1973" s="32"/>
    </row>
    <row r="1974" spans="1:5" x14ac:dyDescent="0.25">
      <c r="A1974" t="str">
        <v>-</v>
      </c>
      <c r="B1974" t="e">
        <v>#N/A</v>
      </c>
      <c r="C1974" t="e">
        <f t="shared" si="30"/>
        <v>#N/A</v>
      </c>
      <c r="E1974" s="32"/>
    </row>
    <row r="1975" spans="1:5" x14ac:dyDescent="0.25">
      <c r="A1975" t="str">
        <v>-</v>
      </c>
      <c r="B1975" t="e">
        <v>#N/A</v>
      </c>
      <c r="C1975" t="e">
        <f t="shared" si="30"/>
        <v>#N/A</v>
      </c>
      <c r="E1975" s="32"/>
    </row>
    <row r="1976" spans="1:5" x14ac:dyDescent="0.25">
      <c r="A1976" t="str">
        <v>-</v>
      </c>
      <c r="B1976" t="e">
        <v>#N/A</v>
      </c>
      <c r="C1976" t="e">
        <f t="shared" si="30"/>
        <v>#N/A</v>
      </c>
      <c r="E1976" s="32"/>
    </row>
    <row r="1977" spans="1:5" x14ac:dyDescent="0.25">
      <c r="A1977" t="str">
        <v>-</v>
      </c>
      <c r="B1977" t="e">
        <v>#N/A</v>
      </c>
      <c r="C1977" t="e">
        <f t="shared" si="30"/>
        <v>#N/A</v>
      </c>
      <c r="E1977" s="32"/>
    </row>
    <row r="1978" spans="1:5" x14ac:dyDescent="0.25">
      <c r="A1978" t="str">
        <v>-</v>
      </c>
      <c r="B1978" t="e">
        <v>#N/A</v>
      </c>
      <c r="C1978" t="e">
        <f t="shared" si="30"/>
        <v>#N/A</v>
      </c>
      <c r="E1978" s="32"/>
    </row>
    <row r="1979" spans="1:5" x14ac:dyDescent="0.25">
      <c r="A1979" t="str">
        <v>-</v>
      </c>
      <c r="B1979" t="e">
        <v>#N/A</v>
      </c>
      <c r="C1979" t="e">
        <f t="shared" si="30"/>
        <v>#N/A</v>
      </c>
      <c r="E1979" s="32"/>
    </row>
    <row r="1980" spans="1:5" x14ac:dyDescent="0.25">
      <c r="A1980" t="str">
        <v>-</v>
      </c>
      <c r="B1980" t="e">
        <v>#N/A</v>
      </c>
      <c r="C1980" t="e">
        <f t="shared" si="30"/>
        <v>#N/A</v>
      </c>
      <c r="E1980" s="32"/>
    </row>
    <row r="1981" spans="1:5" x14ac:dyDescent="0.25">
      <c r="A1981" t="str">
        <v>-</v>
      </c>
      <c r="B1981" t="e">
        <v>#N/A</v>
      </c>
      <c r="C1981" t="e">
        <f t="shared" si="30"/>
        <v>#N/A</v>
      </c>
      <c r="E1981" s="32"/>
    </row>
    <row r="1982" spans="1:5" x14ac:dyDescent="0.25">
      <c r="A1982" t="str">
        <v>-</v>
      </c>
      <c r="B1982" t="e">
        <v>#N/A</v>
      </c>
      <c r="C1982" t="e">
        <f t="shared" si="30"/>
        <v>#N/A</v>
      </c>
      <c r="E1982" s="32"/>
    </row>
    <row r="1983" spans="1:5" x14ac:dyDescent="0.25">
      <c r="A1983" t="str">
        <v>-</v>
      </c>
      <c r="B1983" t="e">
        <v>#N/A</v>
      </c>
      <c r="C1983" t="e">
        <f t="shared" si="30"/>
        <v>#N/A</v>
      </c>
      <c r="E1983" s="32"/>
    </row>
    <row r="1984" spans="1:5" x14ac:dyDescent="0.25">
      <c r="A1984" t="str">
        <v>-</v>
      </c>
      <c r="B1984" t="e">
        <v>#N/A</v>
      </c>
      <c r="C1984" t="e">
        <f t="shared" si="30"/>
        <v>#N/A</v>
      </c>
      <c r="E1984" s="32"/>
    </row>
    <row r="1985" spans="1:5" x14ac:dyDescent="0.25">
      <c r="A1985" t="str">
        <v>-</v>
      </c>
      <c r="B1985" t="e">
        <v>#N/A</v>
      </c>
      <c r="C1985" t="e">
        <f t="shared" si="30"/>
        <v>#N/A</v>
      </c>
      <c r="E1985" s="32"/>
    </row>
    <row r="1986" spans="1:5" x14ac:dyDescent="0.25">
      <c r="A1986" t="str">
        <v>-</v>
      </c>
      <c r="B1986" t="e">
        <v>#N/A</v>
      </c>
      <c r="C1986" t="e">
        <f t="shared" si="30"/>
        <v>#N/A</v>
      </c>
      <c r="E1986" s="32"/>
    </row>
    <row r="1987" spans="1:5" x14ac:dyDescent="0.25">
      <c r="A1987" t="str">
        <v>-</v>
      </c>
      <c r="B1987" t="e">
        <v>#N/A</v>
      </c>
      <c r="C1987" t="e">
        <f t="shared" ref="C1987:C2050" si="31">B1987^2</f>
        <v>#N/A</v>
      </c>
      <c r="E1987" s="32"/>
    </row>
    <row r="1988" spans="1:5" x14ac:dyDescent="0.25">
      <c r="A1988" t="str">
        <v>-</v>
      </c>
      <c r="B1988" t="e">
        <v>#N/A</v>
      </c>
      <c r="C1988" t="e">
        <f t="shared" si="31"/>
        <v>#N/A</v>
      </c>
      <c r="E1988" s="32"/>
    </row>
    <row r="1989" spans="1:5" x14ac:dyDescent="0.25">
      <c r="A1989" t="str">
        <v>-</v>
      </c>
      <c r="B1989" t="e">
        <v>#N/A</v>
      </c>
      <c r="C1989" t="e">
        <f t="shared" si="31"/>
        <v>#N/A</v>
      </c>
      <c r="E1989" s="32"/>
    </row>
    <row r="1990" spans="1:5" x14ac:dyDescent="0.25">
      <c r="A1990" t="str">
        <v>-</v>
      </c>
      <c r="B1990" t="e">
        <v>#N/A</v>
      </c>
      <c r="C1990" t="e">
        <f t="shared" si="31"/>
        <v>#N/A</v>
      </c>
      <c r="E1990" s="32"/>
    </row>
    <row r="1991" spans="1:5" x14ac:dyDescent="0.25">
      <c r="A1991" t="str">
        <v>-</v>
      </c>
      <c r="B1991" t="e">
        <v>#N/A</v>
      </c>
      <c r="C1991" t="e">
        <f t="shared" si="31"/>
        <v>#N/A</v>
      </c>
      <c r="E1991" s="32"/>
    </row>
    <row r="1992" spans="1:5" x14ac:dyDescent="0.25">
      <c r="A1992" t="str">
        <v>-</v>
      </c>
      <c r="B1992" t="e">
        <v>#N/A</v>
      </c>
      <c r="C1992" t="e">
        <f t="shared" si="31"/>
        <v>#N/A</v>
      </c>
      <c r="E1992" s="32"/>
    </row>
    <row r="1993" spans="1:5" x14ac:dyDescent="0.25">
      <c r="A1993" t="str">
        <v>-</v>
      </c>
      <c r="B1993" t="e">
        <v>#N/A</v>
      </c>
      <c r="C1993" t="e">
        <f t="shared" si="31"/>
        <v>#N/A</v>
      </c>
      <c r="E1993" s="32"/>
    </row>
    <row r="1994" spans="1:5" x14ac:dyDescent="0.25">
      <c r="A1994" t="str">
        <v>-</v>
      </c>
      <c r="B1994" t="e">
        <v>#N/A</v>
      </c>
      <c r="C1994" t="e">
        <f t="shared" si="31"/>
        <v>#N/A</v>
      </c>
      <c r="E1994" s="32"/>
    </row>
    <row r="1995" spans="1:5" x14ac:dyDescent="0.25">
      <c r="A1995" t="str">
        <v>-</v>
      </c>
      <c r="B1995" t="e">
        <v>#N/A</v>
      </c>
      <c r="C1995" t="e">
        <f t="shared" si="31"/>
        <v>#N/A</v>
      </c>
      <c r="E1995" s="32"/>
    </row>
    <row r="1996" spans="1:5" x14ac:dyDescent="0.25">
      <c r="A1996" t="str">
        <v>-</v>
      </c>
      <c r="B1996" t="e">
        <v>#N/A</v>
      </c>
      <c r="C1996" t="e">
        <f t="shared" si="31"/>
        <v>#N/A</v>
      </c>
      <c r="E1996" s="32"/>
    </row>
    <row r="1997" spans="1:5" x14ac:dyDescent="0.25">
      <c r="A1997" t="str">
        <v>-</v>
      </c>
      <c r="B1997" t="e">
        <v>#N/A</v>
      </c>
      <c r="C1997" t="e">
        <f t="shared" si="31"/>
        <v>#N/A</v>
      </c>
      <c r="E1997" s="32"/>
    </row>
    <row r="1998" spans="1:5" x14ac:dyDescent="0.25">
      <c r="A1998" t="str">
        <v>-</v>
      </c>
      <c r="B1998" t="e">
        <v>#N/A</v>
      </c>
      <c r="C1998" t="e">
        <f t="shared" si="31"/>
        <v>#N/A</v>
      </c>
      <c r="E1998" s="32"/>
    </row>
    <row r="1999" spans="1:5" x14ac:dyDescent="0.25">
      <c r="A1999" t="str">
        <v>-</v>
      </c>
      <c r="B1999" t="e">
        <v>#N/A</v>
      </c>
      <c r="C1999" t="e">
        <f t="shared" si="31"/>
        <v>#N/A</v>
      </c>
      <c r="E1999" s="32"/>
    </row>
    <row r="2000" spans="1:5" x14ac:dyDescent="0.25">
      <c r="A2000" t="str">
        <v>-</v>
      </c>
      <c r="B2000" t="e">
        <v>#N/A</v>
      </c>
      <c r="C2000" t="e">
        <f t="shared" si="31"/>
        <v>#N/A</v>
      </c>
      <c r="E2000" s="32"/>
    </row>
    <row r="2001" spans="1:5" x14ac:dyDescent="0.25">
      <c r="A2001" t="str">
        <v>-</v>
      </c>
      <c r="B2001" t="e">
        <v>#N/A</v>
      </c>
      <c r="C2001" t="e">
        <f t="shared" si="31"/>
        <v>#N/A</v>
      </c>
      <c r="E2001" s="32"/>
    </row>
    <row r="2002" spans="1:5" x14ac:dyDescent="0.25">
      <c r="A2002" t="str">
        <v>-</v>
      </c>
      <c r="B2002" t="e">
        <v>#N/A</v>
      </c>
      <c r="C2002" t="e">
        <f t="shared" si="31"/>
        <v>#N/A</v>
      </c>
      <c r="E2002" s="32"/>
    </row>
    <row r="2003" spans="1:5" x14ac:dyDescent="0.25">
      <c r="A2003" t="str">
        <v>-</v>
      </c>
      <c r="B2003" t="e">
        <v>#N/A</v>
      </c>
      <c r="C2003" t="e">
        <f t="shared" si="31"/>
        <v>#N/A</v>
      </c>
      <c r="E2003" s="32"/>
    </row>
    <row r="2004" spans="1:5" x14ac:dyDescent="0.25">
      <c r="A2004" t="str">
        <v>-</v>
      </c>
      <c r="B2004" t="e">
        <v>#N/A</v>
      </c>
      <c r="C2004" t="e">
        <f t="shared" si="31"/>
        <v>#N/A</v>
      </c>
      <c r="E2004" s="32"/>
    </row>
    <row r="2005" spans="1:5" x14ac:dyDescent="0.25">
      <c r="A2005" t="str">
        <v>-</v>
      </c>
      <c r="B2005" t="e">
        <v>#N/A</v>
      </c>
      <c r="C2005" t="e">
        <f t="shared" si="31"/>
        <v>#N/A</v>
      </c>
      <c r="E2005" s="32"/>
    </row>
    <row r="2006" spans="1:5" x14ac:dyDescent="0.25">
      <c r="A2006" t="str">
        <v>-</v>
      </c>
      <c r="B2006" t="e">
        <v>#N/A</v>
      </c>
      <c r="C2006" t="e">
        <f t="shared" si="31"/>
        <v>#N/A</v>
      </c>
      <c r="E2006" s="32"/>
    </row>
    <row r="2007" spans="1:5" x14ac:dyDescent="0.25">
      <c r="A2007" t="str">
        <v>-</v>
      </c>
      <c r="B2007" t="e">
        <v>#N/A</v>
      </c>
      <c r="C2007" t="e">
        <f t="shared" si="31"/>
        <v>#N/A</v>
      </c>
      <c r="E2007" s="32"/>
    </row>
    <row r="2008" spans="1:5" x14ac:dyDescent="0.25">
      <c r="A2008" t="str">
        <v>-</v>
      </c>
      <c r="B2008" t="e">
        <v>#N/A</v>
      </c>
      <c r="C2008" t="e">
        <f t="shared" si="31"/>
        <v>#N/A</v>
      </c>
      <c r="E2008" s="32"/>
    </row>
    <row r="2009" spans="1:5" x14ac:dyDescent="0.25">
      <c r="A2009" t="str">
        <v>-</v>
      </c>
      <c r="B2009" t="e">
        <v>#N/A</v>
      </c>
      <c r="C2009" t="e">
        <f t="shared" si="31"/>
        <v>#N/A</v>
      </c>
      <c r="E2009" s="32"/>
    </row>
    <row r="2010" spans="1:5" x14ac:dyDescent="0.25">
      <c r="A2010" t="str">
        <v>-</v>
      </c>
      <c r="B2010" t="e">
        <v>#N/A</v>
      </c>
      <c r="C2010" t="e">
        <f t="shared" si="31"/>
        <v>#N/A</v>
      </c>
      <c r="E2010" s="32"/>
    </row>
    <row r="2011" spans="1:5" x14ac:dyDescent="0.25">
      <c r="A2011" t="str">
        <v>-</v>
      </c>
      <c r="B2011" t="e">
        <v>#N/A</v>
      </c>
      <c r="C2011" t="e">
        <f t="shared" si="31"/>
        <v>#N/A</v>
      </c>
      <c r="E2011" s="32"/>
    </row>
    <row r="2012" spans="1:5" x14ac:dyDescent="0.25">
      <c r="A2012" t="str">
        <v>-</v>
      </c>
      <c r="B2012" t="e">
        <v>#N/A</v>
      </c>
      <c r="C2012" t="e">
        <f t="shared" si="31"/>
        <v>#N/A</v>
      </c>
      <c r="E2012" s="32"/>
    </row>
    <row r="2013" spans="1:5" x14ac:dyDescent="0.25">
      <c r="A2013" t="str">
        <v>-</v>
      </c>
      <c r="B2013" t="e">
        <v>#N/A</v>
      </c>
      <c r="C2013" t="e">
        <f t="shared" si="31"/>
        <v>#N/A</v>
      </c>
      <c r="E2013" s="32"/>
    </row>
    <row r="2014" spans="1:5" x14ac:dyDescent="0.25">
      <c r="A2014" t="str">
        <v>-</v>
      </c>
      <c r="B2014" t="e">
        <v>#N/A</v>
      </c>
      <c r="C2014" t="e">
        <f t="shared" si="31"/>
        <v>#N/A</v>
      </c>
      <c r="E2014" s="32"/>
    </row>
    <row r="2015" spans="1:5" x14ac:dyDescent="0.25">
      <c r="A2015" t="str">
        <v>-</v>
      </c>
      <c r="B2015" t="e">
        <v>#N/A</v>
      </c>
      <c r="C2015" t="e">
        <f t="shared" si="31"/>
        <v>#N/A</v>
      </c>
      <c r="E2015" s="32"/>
    </row>
    <row r="2016" spans="1:5" x14ac:dyDescent="0.25">
      <c r="A2016" t="str">
        <v>-</v>
      </c>
      <c r="B2016" t="e">
        <v>#N/A</v>
      </c>
      <c r="C2016" t="e">
        <f t="shared" si="31"/>
        <v>#N/A</v>
      </c>
      <c r="E2016" s="32"/>
    </row>
    <row r="2017" spans="1:5" x14ac:dyDescent="0.25">
      <c r="A2017" t="str">
        <v>-</v>
      </c>
      <c r="B2017" t="e">
        <v>#N/A</v>
      </c>
      <c r="C2017" t="e">
        <f t="shared" si="31"/>
        <v>#N/A</v>
      </c>
      <c r="E2017" s="32"/>
    </row>
    <row r="2018" spans="1:5" x14ac:dyDescent="0.25">
      <c r="A2018" t="str">
        <v>-</v>
      </c>
      <c r="B2018" t="e">
        <v>#N/A</v>
      </c>
      <c r="C2018" t="e">
        <f t="shared" si="31"/>
        <v>#N/A</v>
      </c>
      <c r="E2018" s="32"/>
    </row>
    <row r="2019" spans="1:5" x14ac:dyDescent="0.25">
      <c r="A2019" t="str">
        <v>-</v>
      </c>
      <c r="B2019" t="e">
        <v>#N/A</v>
      </c>
      <c r="C2019" t="e">
        <f t="shared" si="31"/>
        <v>#N/A</v>
      </c>
      <c r="E2019" s="32"/>
    </row>
    <row r="2020" spans="1:5" x14ac:dyDescent="0.25">
      <c r="A2020" t="str">
        <v>-</v>
      </c>
      <c r="B2020" t="e">
        <v>#N/A</v>
      </c>
      <c r="C2020" t="e">
        <f t="shared" si="31"/>
        <v>#N/A</v>
      </c>
      <c r="E2020" s="32"/>
    </row>
    <row r="2021" spans="1:5" x14ac:dyDescent="0.25">
      <c r="A2021" t="str">
        <v>-</v>
      </c>
      <c r="B2021" t="e">
        <v>#N/A</v>
      </c>
      <c r="C2021" t="e">
        <f t="shared" si="31"/>
        <v>#N/A</v>
      </c>
      <c r="E2021" s="32"/>
    </row>
    <row r="2022" spans="1:5" x14ac:dyDescent="0.25">
      <c r="A2022" t="str">
        <v>-</v>
      </c>
      <c r="B2022" t="e">
        <v>#N/A</v>
      </c>
      <c r="C2022" t="e">
        <f t="shared" si="31"/>
        <v>#N/A</v>
      </c>
      <c r="E2022" s="32"/>
    </row>
    <row r="2023" spans="1:5" x14ac:dyDescent="0.25">
      <c r="A2023" t="str">
        <v>-</v>
      </c>
      <c r="B2023" t="e">
        <v>#N/A</v>
      </c>
      <c r="C2023" t="e">
        <f t="shared" si="31"/>
        <v>#N/A</v>
      </c>
      <c r="E2023" s="32"/>
    </row>
    <row r="2024" spans="1:5" x14ac:dyDescent="0.25">
      <c r="A2024" t="str">
        <v>-</v>
      </c>
      <c r="B2024" t="e">
        <v>#N/A</v>
      </c>
      <c r="C2024" t="e">
        <f t="shared" si="31"/>
        <v>#N/A</v>
      </c>
      <c r="E2024" s="32"/>
    </row>
    <row r="2025" spans="1:5" x14ac:dyDescent="0.25">
      <c r="A2025" t="str">
        <v>-</v>
      </c>
      <c r="B2025" t="e">
        <v>#N/A</v>
      </c>
      <c r="C2025" t="e">
        <f t="shared" si="31"/>
        <v>#N/A</v>
      </c>
      <c r="E2025" s="32"/>
    </row>
    <row r="2026" spans="1:5" x14ac:dyDescent="0.25">
      <c r="A2026" t="str">
        <v>-</v>
      </c>
      <c r="B2026" t="e">
        <v>#N/A</v>
      </c>
      <c r="C2026" t="e">
        <f t="shared" si="31"/>
        <v>#N/A</v>
      </c>
      <c r="E2026" s="32"/>
    </row>
    <row r="2027" spans="1:5" x14ac:dyDescent="0.25">
      <c r="A2027" t="str">
        <v>-</v>
      </c>
      <c r="B2027" t="e">
        <v>#N/A</v>
      </c>
      <c r="C2027" t="e">
        <f t="shared" si="31"/>
        <v>#N/A</v>
      </c>
      <c r="E2027" s="32"/>
    </row>
    <row r="2028" spans="1:5" x14ac:dyDescent="0.25">
      <c r="A2028" t="str">
        <v>-</v>
      </c>
      <c r="B2028" t="e">
        <v>#N/A</v>
      </c>
      <c r="C2028" t="e">
        <f t="shared" si="31"/>
        <v>#N/A</v>
      </c>
      <c r="E2028" s="32"/>
    </row>
    <row r="2029" spans="1:5" x14ac:dyDescent="0.25">
      <c r="A2029" t="str">
        <v>-</v>
      </c>
      <c r="B2029" t="e">
        <v>#N/A</v>
      </c>
      <c r="C2029" t="e">
        <f t="shared" si="31"/>
        <v>#N/A</v>
      </c>
      <c r="E2029" s="32"/>
    </row>
    <row r="2030" spans="1:5" x14ac:dyDescent="0.25">
      <c r="A2030" t="str">
        <v>-</v>
      </c>
      <c r="B2030" t="e">
        <v>#N/A</v>
      </c>
      <c r="C2030" t="e">
        <f t="shared" si="31"/>
        <v>#N/A</v>
      </c>
      <c r="E2030" s="32"/>
    </row>
    <row r="2031" spans="1:5" x14ac:dyDescent="0.25">
      <c r="A2031" t="str">
        <v>-</v>
      </c>
      <c r="B2031" t="e">
        <v>#N/A</v>
      </c>
      <c r="C2031" t="e">
        <f t="shared" si="31"/>
        <v>#N/A</v>
      </c>
      <c r="E2031" s="32"/>
    </row>
    <row r="2032" spans="1:5" x14ac:dyDescent="0.25">
      <c r="A2032" t="str">
        <v>-</v>
      </c>
      <c r="B2032" t="e">
        <v>#N/A</v>
      </c>
      <c r="C2032" t="e">
        <f t="shared" si="31"/>
        <v>#N/A</v>
      </c>
      <c r="E2032" s="32"/>
    </row>
    <row r="2033" spans="1:5" x14ac:dyDescent="0.25">
      <c r="A2033" t="str">
        <v>-</v>
      </c>
      <c r="B2033" t="e">
        <v>#N/A</v>
      </c>
      <c r="C2033" t="e">
        <f t="shared" si="31"/>
        <v>#N/A</v>
      </c>
      <c r="E2033" s="32"/>
    </row>
    <row r="2034" spans="1:5" x14ac:dyDescent="0.25">
      <c r="A2034" t="str">
        <v>-</v>
      </c>
      <c r="B2034" t="e">
        <v>#N/A</v>
      </c>
      <c r="C2034" t="e">
        <f t="shared" si="31"/>
        <v>#N/A</v>
      </c>
      <c r="E2034" s="32"/>
    </row>
    <row r="2035" spans="1:5" x14ac:dyDescent="0.25">
      <c r="A2035" t="str">
        <v>-</v>
      </c>
      <c r="B2035" t="e">
        <v>#N/A</v>
      </c>
      <c r="C2035" t="e">
        <f t="shared" si="31"/>
        <v>#N/A</v>
      </c>
      <c r="E2035" s="32"/>
    </row>
    <row r="2036" spans="1:5" x14ac:dyDescent="0.25">
      <c r="A2036" t="str">
        <v>-</v>
      </c>
      <c r="B2036" t="e">
        <v>#N/A</v>
      </c>
      <c r="C2036" t="e">
        <f t="shared" si="31"/>
        <v>#N/A</v>
      </c>
      <c r="E2036" s="32"/>
    </row>
    <row r="2037" spans="1:5" x14ac:dyDescent="0.25">
      <c r="A2037" t="str">
        <v>-</v>
      </c>
      <c r="B2037" t="e">
        <v>#N/A</v>
      </c>
      <c r="C2037" t="e">
        <f t="shared" si="31"/>
        <v>#N/A</v>
      </c>
      <c r="E2037" s="32"/>
    </row>
    <row r="2038" spans="1:5" x14ac:dyDescent="0.25">
      <c r="A2038" t="str">
        <v>-</v>
      </c>
      <c r="B2038" t="e">
        <v>#N/A</v>
      </c>
      <c r="C2038" t="e">
        <f t="shared" si="31"/>
        <v>#N/A</v>
      </c>
      <c r="E2038" s="32"/>
    </row>
    <row r="2039" spans="1:5" x14ac:dyDescent="0.25">
      <c r="A2039" t="str">
        <v>-</v>
      </c>
      <c r="B2039" t="e">
        <v>#N/A</v>
      </c>
      <c r="C2039" t="e">
        <f t="shared" si="31"/>
        <v>#N/A</v>
      </c>
      <c r="E2039" s="32"/>
    </row>
    <row r="2040" spans="1:5" x14ac:dyDescent="0.25">
      <c r="A2040" t="str">
        <v>-</v>
      </c>
      <c r="B2040" t="e">
        <v>#N/A</v>
      </c>
      <c r="C2040" t="e">
        <f t="shared" si="31"/>
        <v>#N/A</v>
      </c>
      <c r="E2040" s="32"/>
    </row>
    <row r="2041" spans="1:5" x14ac:dyDescent="0.25">
      <c r="A2041" t="str">
        <v>-</v>
      </c>
      <c r="B2041" t="e">
        <v>#N/A</v>
      </c>
      <c r="C2041" t="e">
        <f t="shared" si="31"/>
        <v>#N/A</v>
      </c>
      <c r="E2041" s="32"/>
    </row>
    <row r="2042" spans="1:5" x14ac:dyDescent="0.25">
      <c r="A2042" t="str">
        <v>-</v>
      </c>
      <c r="B2042" t="e">
        <v>#N/A</v>
      </c>
      <c r="C2042" t="e">
        <f t="shared" si="31"/>
        <v>#N/A</v>
      </c>
      <c r="E2042" s="32"/>
    </row>
    <row r="2043" spans="1:5" x14ac:dyDescent="0.25">
      <c r="A2043" t="str">
        <v>-</v>
      </c>
      <c r="B2043" t="e">
        <v>#N/A</v>
      </c>
      <c r="C2043" t="e">
        <f t="shared" si="31"/>
        <v>#N/A</v>
      </c>
      <c r="E2043" s="32"/>
    </row>
    <row r="2044" spans="1:5" x14ac:dyDescent="0.25">
      <c r="A2044" t="str">
        <v>-</v>
      </c>
      <c r="B2044" t="e">
        <v>#N/A</v>
      </c>
      <c r="C2044" t="e">
        <f t="shared" si="31"/>
        <v>#N/A</v>
      </c>
      <c r="E2044" s="32"/>
    </row>
    <row r="2045" spans="1:5" x14ac:dyDescent="0.25">
      <c r="A2045" t="str">
        <v>-</v>
      </c>
      <c r="B2045" t="e">
        <v>#N/A</v>
      </c>
      <c r="C2045" t="e">
        <f t="shared" si="31"/>
        <v>#N/A</v>
      </c>
      <c r="E2045" s="32"/>
    </row>
    <row r="2046" spans="1:5" x14ac:dyDescent="0.25">
      <c r="A2046" t="str">
        <v>-</v>
      </c>
      <c r="B2046" t="e">
        <v>#N/A</v>
      </c>
      <c r="C2046" t="e">
        <f t="shared" si="31"/>
        <v>#N/A</v>
      </c>
      <c r="E2046" s="32"/>
    </row>
    <row r="2047" spans="1:5" x14ac:dyDescent="0.25">
      <c r="A2047" t="str">
        <v>-</v>
      </c>
      <c r="B2047" t="e">
        <v>#N/A</v>
      </c>
      <c r="C2047" t="e">
        <f t="shared" si="31"/>
        <v>#N/A</v>
      </c>
      <c r="E2047" s="32"/>
    </row>
    <row r="2048" spans="1:5" x14ac:dyDescent="0.25">
      <c r="A2048" t="str">
        <v>-</v>
      </c>
      <c r="B2048" t="e">
        <v>#N/A</v>
      </c>
      <c r="C2048" t="e">
        <f t="shared" si="31"/>
        <v>#N/A</v>
      </c>
      <c r="E2048" s="32"/>
    </row>
    <row r="2049" spans="1:5" x14ac:dyDescent="0.25">
      <c r="A2049" t="str">
        <v>-</v>
      </c>
      <c r="B2049" t="e">
        <v>#N/A</v>
      </c>
      <c r="C2049" t="e">
        <f t="shared" si="31"/>
        <v>#N/A</v>
      </c>
      <c r="E2049" s="32"/>
    </row>
    <row r="2050" spans="1:5" x14ac:dyDescent="0.25">
      <c r="A2050" t="str">
        <v>-</v>
      </c>
      <c r="B2050" t="e">
        <v>#N/A</v>
      </c>
      <c r="C2050" t="e">
        <f t="shared" si="31"/>
        <v>#N/A</v>
      </c>
      <c r="E2050" s="32"/>
    </row>
    <row r="2051" spans="1:5" x14ac:dyDescent="0.25">
      <c r="A2051" t="str">
        <v>-</v>
      </c>
      <c r="B2051" t="e">
        <v>#N/A</v>
      </c>
      <c r="C2051" t="e">
        <f t="shared" ref="C2051:C2114" si="32">B2051^2</f>
        <v>#N/A</v>
      </c>
      <c r="E2051" s="32"/>
    </row>
    <row r="2052" spans="1:5" x14ac:dyDescent="0.25">
      <c r="A2052" t="str">
        <v>-</v>
      </c>
      <c r="B2052" t="e">
        <v>#N/A</v>
      </c>
      <c r="C2052" t="e">
        <f t="shared" si="32"/>
        <v>#N/A</v>
      </c>
      <c r="E2052" s="32"/>
    </row>
    <row r="2053" spans="1:5" x14ac:dyDescent="0.25">
      <c r="A2053" t="str">
        <v>-</v>
      </c>
      <c r="B2053" t="e">
        <v>#N/A</v>
      </c>
      <c r="C2053" t="e">
        <f t="shared" si="32"/>
        <v>#N/A</v>
      </c>
      <c r="E2053" s="32"/>
    </row>
    <row r="2054" spans="1:5" x14ac:dyDescent="0.25">
      <c r="A2054" t="str">
        <v>-</v>
      </c>
      <c r="B2054" t="e">
        <v>#N/A</v>
      </c>
      <c r="C2054" t="e">
        <f t="shared" si="32"/>
        <v>#N/A</v>
      </c>
      <c r="E2054" s="32"/>
    </row>
    <row r="2055" spans="1:5" x14ac:dyDescent="0.25">
      <c r="A2055" t="str">
        <v>-</v>
      </c>
      <c r="B2055" t="e">
        <v>#N/A</v>
      </c>
      <c r="C2055" t="e">
        <f t="shared" si="32"/>
        <v>#N/A</v>
      </c>
      <c r="E2055" s="32"/>
    </row>
    <row r="2056" spans="1:5" x14ac:dyDescent="0.25">
      <c r="A2056" t="str">
        <v>-</v>
      </c>
      <c r="B2056" t="e">
        <v>#N/A</v>
      </c>
      <c r="C2056" t="e">
        <f t="shared" si="32"/>
        <v>#N/A</v>
      </c>
      <c r="E2056" s="32"/>
    </row>
    <row r="2057" spans="1:5" x14ac:dyDescent="0.25">
      <c r="A2057" t="str">
        <v>-</v>
      </c>
      <c r="B2057" t="e">
        <v>#N/A</v>
      </c>
      <c r="C2057" t="e">
        <f t="shared" si="32"/>
        <v>#N/A</v>
      </c>
      <c r="E2057" s="32"/>
    </row>
    <row r="2058" spans="1:5" x14ac:dyDescent="0.25">
      <c r="A2058" t="str">
        <v>-</v>
      </c>
      <c r="B2058" t="e">
        <v>#N/A</v>
      </c>
      <c r="C2058" t="e">
        <f t="shared" si="32"/>
        <v>#N/A</v>
      </c>
      <c r="E2058" s="32"/>
    </row>
    <row r="2059" spans="1:5" x14ac:dyDescent="0.25">
      <c r="A2059" t="str">
        <v>-</v>
      </c>
      <c r="B2059" t="e">
        <v>#N/A</v>
      </c>
      <c r="C2059" t="e">
        <f t="shared" si="32"/>
        <v>#N/A</v>
      </c>
      <c r="E2059" s="32"/>
    </row>
    <row r="2060" spans="1:5" x14ac:dyDescent="0.25">
      <c r="A2060" t="str">
        <v>-</v>
      </c>
      <c r="B2060" t="e">
        <v>#N/A</v>
      </c>
      <c r="C2060" t="e">
        <f t="shared" si="32"/>
        <v>#N/A</v>
      </c>
      <c r="E2060" s="32"/>
    </row>
    <row r="2061" spans="1:5" x14ac:dyDescent="0.25">
      <c r="A2061" t="str">
        <v>-</v>
      </c>
      <c r="B2061" t="e">
        <v>#N/A</v>
      </c>
      <c r="C2061" t="e">
        <f t="shared" si="32"/>
        <v>#N/A</v>
      </c>
      <c r="E2061" s="32"/>
    </row>
    <row r="2062" spans="1:5" x14ac:dyDescent="0.25">
      <c r="A2062" t="str">
        <v>-</v>
      </c>
      <c r="B2062" t="e">
        <v>#N/A</v>
      </c>
      <c r="C2062" t="e">
        <f t="shared" si="32"/>
        <v>#N/A</v>
      </c>
      <c r="E2062" s="32"/>
    </row>
    <row r="2063" spans="1:5" x14ac:dyDescent="0.25">
      <c r="A2063" t="str">
        <v>-</v>
      </c>
      <c r="B2063" t="e">
        <v>#N/A</v>
      </c>
      <c r="C2063" t="e">
        <f t="shared" si="32"/>
        <v>#N/A</v>
      </c>
      <c r="E2063" s="32"/>
    </row>
    <row r="2064" spans="1:5" x14ac:dyDescent="0.25">
      <c r="A2064" t="str">
        <v>-</v>
      </c>
      <c r="B2064" t="e">
        <v>#N/A</v>
      </c>
      <c r="C2064" t="e">
        <f t="shared" si="32"/>
        <v>#N/A</v>
      </c>
      <c r="E2064" s="32"/>
    </row>
    <row r="2065" spans="1:5" x14ac:dyDescent="0.25">
      <c r="A2065" t="str">
        <v>-</v>
      </c>
      <c r="B2065" t="e">
        <v>#N/A</v>
      </c>
      <c r="C2065" t="e">
        <f t="shared" si="32"/>
        <v>#N/A</v>
      </c>
      <c r="E2065" s="32"/>
    </row>
    <row r="2066" spans="1:5" x14ac:dyDescent="0.25">
      <c r="A2066" t="str">
        <v>-</v>
      </c>
      <c r="B2066" t="e">
        <v>#N/A</v>
      </c>
      <c r="C2066" t="e">
        <f t="shared" si="32"/>
        <v>#N/A</v>
      </c>
      <c r="E2066" s="32"/>
    </row>
    <row r="2067" spans="1:5" x14ac:dyDescent="0.25">
      <c r="A2067" t="str">
        <v>-</v>
      </c>
      <c r="B2067" t="e">
        <v>#N/A</v>
      </c>
      <c r="C2067" t="e">
        <f t="shared" si="32"/>
        <v>#N/A</v>
      </c>
      <c r="E2067" s="32"/>
    </row>
    <row r="2068" spans="1:5" x14ac:dyDescent="0.25">
      <c r="A2068" t="str">
        <v>-</v>
      </c>
      <c r="B2068" t="e">
        <v>#N/A</v>
      </c>
      <c r="C2068" t="e">
        <f t="shared" si="32"/>
        <v>#N/A</v>
      </c>
      <c r="E2068" s="32"/>
    </row>
    <row r="2069" spans="1:5" x14ac:dyDescent="0.25">
      <c r="A2069" t="str">
        <v>-</v>
      </c>
      <c r="B2069" t="e">
        <v>#N/A</v>
      </c>
      <c r="C2069" t="e">
        <f t="shared" si="32"/>
        <v>#N/A</v>
      </c>
      <c r="E2069" s="32"/>
    </row>
    <row r="2070" spans="1:5" x14ac:dyDescent="0.25">
      <c r="A2070" t="str">
        <v>-</v>
      </c>
      <c r="B2070" t="e">
        <v>#N/A</v>
      </c>
      <c r="C2070" t="e">
        <f t="shared" si="32"/>
        <v>#N/A</v>
      </c>
      <c r="E2070" s="32"/>
    </row>
    <row r="2071" spans="1:5" x14ac:dyDescent="0.25">
      <c r="A2071" t="str">
        <v>-</v>
      </c>
      <c r="B2071" t="e">
        <v>#N/A</v>
      </c>
      <c r="C2071" t="e">
        <f t="shared" si="32"/>
        <v>#N/A</v>
      </c>
      <c r="E2071" s="32"/>
    </row>
    <row r="2072" spans="1:5" x14ac:dyDescent="0.25">
      <c r="A2072" t="str">
        <v>-</v>
      </c>
      <c r="B2072" t="e">
        <v>#N/A</v>
      </c>
      <c r="C2072" t="e">
        <f t="shared" si="32"/>
        <v>#N/A</v>
      </c>
      <c r="E2072" s="32"/>
    </row>
    <row r="2073" spans="1:5" x14ac:dyDescent="0.25">
      <c r="A2073" t="str">
        <v>-</v>
      </c>
      <c r="B2073" t="e">
        <v>#N/A</v>
      </c>
      <c r="C2073" t="e">
        <f t="shared" si="32"/>
        <v>#N/A</v>
      </c>
      <c r="E2073" s="32"/>
    </row>
    <row r="2074" spans="1:5" x14ac:dyDescent="0.25">
      <c r="A2074" t="str">
        <v>-</v>
      </c>
      <c r="B2074" t="e">
        <v>#N/A</v>
      </c>
      <c r="C2074" t="e">
        <f t="shared" si="32"/>
        <v>#N/A</v>
      </c>
      <c r="E2074" s="32"/>
    </row>
    <row r="2075" spans="1:5" x14ac:dyDescent="0.25">
      <c r="A2075" t="str">
        <v>-</v>
      </c>
      <c r="B2075" t="e">
        <v>#N/A</v>
      </c>
      <c r="C2075" t="e">
        <f t="shared" si="32"/>
        <v>#N/A</v>
      </c>
      <c r="E2075" s="32"/>
    </row>
    <row r="2076" spans="1:5" x14ac:dyDescent="0.25">
      <c r="A2076" t="str">
        <v>-</v>
      </c>
      <c r="B2076" t="e">
        <v>#N/A</v>
      </c>
      <c r="C2076" t="e">
        <f t="shared" si="32"/>
        <v>#N/A</v>
      </c>
      <c r="E2076" s="32"/>
    </row>
    <row r="2077" spans="1:5" x14ac:dyDescent="0.25">
      <c r="A2077" t="str">
        <v>-</v>
      </c>
      <c r="B2077" t="e">
        <v>#N/A</v>
      </c>
      <c r="C2077" t="e">
        <f t="shared" si="32"/>
        <v>#N/A</v>
      </c>
      <c r="E2077" s="32"/>
    </row>
    <row r="2078" spans="1:5" x14ac:dyDescent="0.25">
      <c r="A2078" t="str">
        <v>-</v>
      </c>
      <c r="B2078" t="e">
        <v>#N/A</v>
      </c>
      <c r="C2078" t="e">
        <f t="shared" si="32"/>
        <v>#N/A</v>
      </c>
      <c r="E2078" s="32"/>
    </row>
    <row r="2079" spans="1:5" x14ac:dyDescent="0.25">
      <c r="A2079" t="str">
        <v>-</v>
      </c>
      <c r="B2079" t="e">
        <v>#N/A</v>
      </c>
      <c r="C2079" t="e">
        <f t="shared" si="32"/>
        <v>#N/A</v>
      </c>
      <c r="E2079" s="32"/>
    </row>
    <row r="2080" spans="1:5" x14ac:dyDescent="0.25">
      <c r="A2080" t="str">
        <v>-</v>
      </c>
      <c r="B2080" t="e">
        <v>#N/A</v>
      </c>
      <c r="C2080" t="e">
        <f t="shared" si="32"/>
        <v>#N/A</v>
      </c>
      <c r="E2080" s="32"/>
    </row>
    <row r="2081" spans="1:5" x14ac:dyDescent="0.25">
      <c r="A2081" t="str">
        <v>-</v>
      </c>
      <c r="B2081" t="e">
        <v>#N/A</v>
      </c>
      <c r="C2081" t="e">
        <f t="shared" si="32"/>
        <v>#N/A</v>
      </c>
      <c r="E2081" s="32"/>
    </row>
    <row r="2082" spans="1:5" x14ac:dyDescent="0.25">
      <c r="A2082" t="str">
        <v>-</v>
      </c>
      <c r="B2082" t="e">
        <v>#N/A</v>
      </c>
      <c r="C2082" t="e">
        <f t="shared" si="32"/>
        <v>#N/A</v>
      </c>
      <c r="E2082" s="32"/>
    </row>
    <row r="2083" spans="1:5" x14ac:dyDescent="0.25">
      <c r="A2083" t="str">
        <v>-</v>
      </c>
      <c r="B2083" t="e">
        <v>#N/A</v>
      </c>
      <c r="C2083" t="e">
        <f t="shared" si="32"/>
        <v>#N/A</v>
      </c>
      <c r="E2083" s="32"/>
    </row>
    <row r="2084" spans="1:5" x14ac:dyDescent="0.25">
      <c r="A2084" t="str">
        <v>-</v>
      </c>
      <c r="B2084" t="e">
        <v>#N/A</v>
      </c>
      <c r="C2084" t="e">
        <f t="shared" si="32"/>
        <v>#N/A</v>
      </c>
      <c r="E2084" s="32"/>
    </row>
    <row r="2085" spans="1:5" x14ac:dyDescent="0.25">
      <c r="A2085" t="str">
        <v>-</v>
      </c>
      <c r="B2085" t="e">
        <v>#N/A</v>
      </c>
      <c r="C2085" t="e">
        <f t="shared" si="32"/>
        <v>#N/A</v>
      </c>
      <c r="E2085" s="32"/>
    </row>
    <row r="2086" spans="1:5" x14ac:dyDescent="0.25">
      <c r="A2086" t="str">
        <v>-</v>
      </c>
      <c r="B2086" t="e">
        <v>#N/A</v>
      </c>
      <c r="C2086" t="e">
        <f t="shared" si="32"/>
        <v>#N/A</v>
      </c>
      <c r="E2086" s="32"/>
    </row>
    <row r="2087" spans="1:5" x14ac:dyDescent="0.25">
      <c r="A2087" t="str">
        <v>-</v>
      </c>
      <c r="B2087" t="e">
        <v>#N/A</v>
      </c>
      <c r="C2087" t="e">
        <f t="shared" si="32"/>
        <v>#N/A</v>
      </c>
      <c r="E2087" s="32"/>
    </row>
    <row r="2088" spans="1:5" x14ac:dyDescent="0.25">
      <c r="A2088" t="str">
        <v>-</v>
      </c>
      <c r="B2088" t="e">
        <v>#N/A</v>
      </c>
      <c r="C2088" t="e">
        <f t="shared" si="32"/>
        <v>#N/A</v>
      </c>
      <c r="E2088" s="32"/>
    </row>
    <row r="2089" spans="1:5" x14ac:dyDescent="0.25">
      <c r="A2089" t="str">
        <v>-</v>
      </c>
      <c r="B2089" t="e">
        <v>#N/A</v>
      </c>
      <c r="C2089" t="e">
        <f t="shared" si="32"/>
        <v>#N/A</v>
      </c>
      <c r="E2089" s="32"/>
    </row>
    <row r="2090" spans="1:5" x14ac:dyDescent="0.25">
      <c r="A2090" t="str">
        <v>-</v>
      </c>
      <c r="B2090" t="e">
        <v>#N/A</v>
      </c>
      <c r="C2090" t="e">
        <f t="shared" si="32"/>
        <v>#N/A</v>
      </c>
      <c r="E2090" s="32"/>
    </row>
    <row r="2091" spans="1:5" x14ac:dyDescent="0.25">
      <c r="A2091" t="str">
        <v>-</v>
      </c>
      <c r="B2091" t="e">
        <v>#N/A</v>
      </c>
      <c r="C2091" t="e">
        <f t="shared" si="32"/>
        <v>#N/A</v>
      </c>
      <c r="E2091" s="32"/>
    </row>
    <row r="2092" spans="1:5" x14ac:dyDescent="0.25">
      <c r="A2092" t="str">
        <v>-</v>
      </c>
      <c r="B2092" t="e">
        <v>#N/A</v>
      </c>
      <c r="C2092" t="e">
        <f t="shared" si="32"/>
        <v>#N/A</v>
      </c>
      <c r="E2092" s="32"/>
    </row>
    <row r="2093" spans="1:5" x14ac:dyDescent="0.25">
      <c r="A2093" t="str">
        <v>-</v>
      </c>
      <c r="B2093" t="e">
        <v>#N/A</v>
      </c>
      <c r="C2093" t="e">
        <f t="shared" si="32"/>
        <v>#N/A</v>
      </c>
      <c r="E2093" s="32"/>
    </row>
    <row r="2094" spans="1:5" x14ac:dyDescent="0.25">
      <c r="A2094" t="str">
        <v>-</v>
      </c>
      <c r="B2094" t="e">
        <v>#N/A</v>
      </c>
      <c r="C2094" t="e">
        <f t="shared" si="32"/>
        <v>#N/A</v>
      </c>
      <c r="E2094" s="32"/>
    </row>
    <row r="2095" spans="1:5" x14ac:dyDescent="0.25">
      <c r="A2095" t="str">
        <v>-</v>
      </c>
      <c r="B2095" t="e">
        <v>#N/A</v>
      </c>
      <c r="C2095" t="e">
        <f t="shared" si="32"/>
        <v>#N/A</v>
      </c>
      <c r="E2095" s="32"/>
    </row>
    <row r="2096" spans="1:5" x14ac:dyDescent="0.25">
      <c r="A2096" t="str">
        <v>-</v>
      </c>
      <c r="B2096" t="e">
        <v>#N/A</v>
      </c>
      <c r="C2096" t="e">
        <f t="shared" si="32"/>
        <v>#N/A</v>
      </c>
      <c r="E2096" s="32"/>
    </row>
    <row r="2097" spans="1:5" x14ac:dyDescent="0.25">
      <c r="A2097" t="str">
        <v>-</v>
      </c>
      <c r="B2097" t="e">
        <v>#N/A</v>
      </c>
      <c r="C2097" t="e">
        <f t="shared" si="32"/>
        <v>#N/A</v>
      </c>
      <c r="E2097" s="32"/>
    </row>
    <row r="2098" spans="1:5" x14ac:dyDescent="0.25">
      <c r="A2098" t="str">
        <v>-</v>
      </c>
      <c r="B2098" t="e">
        <v>#N/A</v>
      </c>
      <c r="C2098" t="e">
        <f t="shared" si="32"/>
        <v>#N/A</v>
      </c>
      <c r="E2098" s="32"/>
    </row>
    <row r="2099" spans="1:5" x14ac:dyDescent="0.25">
      <c r="A2099" t="str">
        <v>-</v>
      </c>
      <c r="B2099" t="e">
        <v>#N/A</v>
      </c>
      <c r="C2099" t="e">
        <f t="shared" si="32"/>
        <v>#N/A</v>
      </c>
      <c r="E2099" s="32"/>
    </row>
    <row r="2100" spans="1:5" x14ac:dyDescent="0.25">
      <c r="A2100" t="str">
        <v>-</v>
      </c>
      <c r="B2100" t="e">
        <v>#N/A</v>
      </c>
      <c r="C2100" t="e">
        <f t="shared" si="32"/>
        <v>#N/A</v>
      </c>
      <c r="E2100" s="32"/>
    </row>
    <row r="2101" spans="1:5" x14ac:dyDescent="0.25">
      <c r="A2101" t="str">
        <v>-</v>
      </c>
      <c r="B2101" t="e">
        <v>#N/A</v>
      </c>
      <c r="C2101" t="e">
        <f t="shared" si="32"/>
        <v>#N/A</v>
      </c>
      <c r="E2101" s="32"/>
    </row>
    <row r="2102" spans="1:5" x14ac:dyDescent="0.25">
      <c r="A2102" t="str">
        <v>-</v>
      </c>
      <c r="B2102" t="e">
        <v>#N/A</v>
      </c>
      <c r="C2102" t="e">
        <f t="shared" si="32"/>
        <v>#N/A</v>
      </c>
      <c r="E2102" s="32"/>
    </row>
    <row r="2103" spans="1:5" x14ac:dyDescent="0.25">
      <c r="A2103" t="str">
        <v>-</v>
      </c>
      <c r="B2103" t="e">
        <v>#N/A</v>
      </c>
      <c r="C2103" t="e">
        <f t="shared" si="32"/>
        <v>#N/A</v>
      </c>
      <c r="E2103" s="32"/>
    </row>
    <row r="2104" spans="1:5" x14ac:dyDescent="0.25">
      <c r="A2104" t="str">
        <v>-</v>
      </c>
      <c r="B2104" t="e">
        <v>#N/A</v>
      </c>
      <c r="C2104" t="e">
        <f t="shared" si="32"/>
        <v>#N/A</v>
      </c>
      <c r="E2104" s="32"/>
    </row>
    <row r="2105" spans="1:5" x14ac:dyDescent="0.25">
      <c r="A2105" t="str">
        <v>-</v>
      </c>
      <c r="B2105" t="e">
        <v>#N/A</v>
      </c>
      <c r="C2105" t="e">
        <f t="shared" si="32"/>
        <v>#N/A</v>
      </c>
      <c r="E2105" s="32"/>
    </row>
    <row r="2106" spans="1:5" x14ac:dyDescent="0.25">
      <c r="A2106" t="str">
        <v>-</v>
      </c>
      <c r="B2106" t="e">
        <v>#N/A</v>
      </c>
      <c r="C2106" t="e">
        <f t="shared" si="32"/>
        <v>#N/A</v>
      </c>
      <c r="E2106" s="32"/>
    </row>
    <row r="2107" spans="1:5" x14ac:dyDescent="0.25">
      <c r="A2107" t="str">
        <v>-</v>
      </c>
      <c r="B2107" t="e">
        <v>#N/A</v>
      </c>
      <c r="C2107" t="e">
        <f t="shared" si="32"/>
        <v>#N/A</v>
      </c>
      <c r="E2107" s="32"/>
    </row>
    <row r="2108" spans="1:5" x14ac:dyDescent="0.25">
      <c r="A2108" t="str">
        <v>-</v>
      </c>
      <c r="B2108" t="e">
        <v>#N/A</v>
      </c>
      <c r="C2108" t="e">
        <f t="shared" si="32"/>
        <v>#N/A</v>
      </c>
      <c r="E2108" s="32"/>
    </row>
    <row r="2109" spans="1:5" x14ac:dyDescent="0.25">
      <c r="A2109" t="str">
        <v>-</v>
      </c>
      <c r="B2109" t="e">
        <v>#N/A</v>
      </c>
      <c r="C2109" t="e">
        <f t="shared" si="32"/>
        <v>#N/A</v>
      </c>
      <c r="E2109" s="32"/>
    </row>
    <row r="2110" spans="1:5" x14ac:dyDescent="0.25">
      <c r="A2110" t="str">
        <v>-</v>
      </c>
      <c r="B2110" t="e">
        <v>#N/A</v>
      </c>
      <c r="C2110" t="e">
        <f t="shared" si="32"/>
        <v>#N/A</v>
      </c>
      <c r="E2110" s="32"/>
    </row>
    <row r="2111" spans="1:5" x14ac:dyDescent="0.25">
      <c r="A2111" t="str">
        <v>-</v>
      </c>
      <c r="B2111" t="e">
        <v>#N/A</v>
      </c>
      <c r="C2111" t="e">
        <f t="shared" si="32"/>
        <v>#N/A</v>
      </c>
      <c r="E2111" s="32"/>
    </row>
    <row r="2112" spans="1:5" x14ac:dyDescent="0.25">
      <c r="A2112" t="str">
        <v>-</v>
      </c>
      <c r="B2112" t="e">
        <v>#N/A</v>
      </c>
      <c r="C2112" t="e">
        <f t="shared" si="32"/>
        <v>#N/A</v>
      </c>
      <c r="E2112" s="32"/>
    </row>
    <row r="2113" spans="1:5" x14ac:dyDescent="0.25">
      <c r="A2113" t="str">
        <v>-</v>
      </c>
      <c r="B2113" t="e">
        <v>#N/A</v>
      </c>
      <c r="C2113" t="e">
        <f t="shared" si="32"/>
        <v>#N/A</v>
      </c>
      <c r="E2113" s="32"/>
    </row>
    <row r="2114" spans="1:5" x14ac:dyDescent="0.25">
      <c r="A2114" t="str">
        <v>-</v>
      </c>
      <c r="B2114" t="e">
        <v>#N/A</v>
      </c>
      <c r="C2114" t="e">
        <f t="shared" si="32"/>
        <v>#N/A</v>
      </c>
      <c r="E2114" s="32"/>
    </row>
    <row r="2115" spans="1:5" x14ac:dyDescent="0.25">
      <c r="A2115" t="str">
        <v>-</v>
      </c>
      <c r="B2115" t="e">
        <v>#N/A</v>
      </c>
      <c r="C2115" t="e">
        <f t="shared" ref="C2115:C2178" si="33">B2115^2</f>
        <v>#N/A</v>
      </c>
      <c r="E2115" s="32"/>
    </row>
    <row r="2116" spans="1:5" x14ac:dyDescent="0.25">
      <c r="A2116" t="str">
        <v>-</v>
      </c>
      <c r="B2116" t="e">
        <v>#N/A</v>
      </c>
      <c r="C2116" t="e">
        <f t="shared" si="33"/>
        <v>#N/A</v>
      </c>
      <c r="E2116" s="32"/>
    </row>
    <row r="2117" spans="1:5" x14ac:dyDescent="0.25">
      <c r="A2117" t="str">
        <v>-</v>
      </c>
      <c r="B2117" t="e">
        <v>#N/A</v>
      </c>
      <c r="C2117" t="e">
        <f t="shared" si="33"/>
        <v>#N/A</v>
      </c>
      <c r="E2117" s="32"/>
    </row>
    <row r="2118" spans="1:5" x14ac:dyDescent="0.25">
      <c r="A2118" t="str">
        <v>-</v>
      </c>
      <c r="B2118" t="e">
        <v>#N/A</v>
      </c>
      <c r="C2118" t="e">
        <f t="shared" si="33"/>
        <v>#N/A</v>
      </c>
      <c r="E2118" s="32"/>
    </row>
    <row r="2119" spans="1:5" x14ac:dyDescent="0.25">
      <c r="A2119" t="str">
        <v>-</v>
      </c>
      <c r="B2119" t="e">
        <v>#N/A</v>
      </c>
      <c r="C2119" t="e">
        <f t="shared" si="33"/>
        <v>#N/A</v>
      </c>
      <c r="E2119" s="32"/>
    </row>
    <row r="2120" spans="1:5" x14ac:dyDescent="0.25">
      <c r="A2120" t="str">
        <v>-</v>
      </c>
      <c r="B2120" t="e">
        <v>#N/A</v>
      </c>
      <c r="C2120" t="e">
        <f t="shared" si="33"/>
        <v>#N/A</v>
      </c>
      <c r="E2120" s="32"/>
    </row>
    <row r="2121" spans="1:5" x14ac:dyDescent="0.25">
      <c r="A2121" t="str">
        <v>-</v>
      </c>
      <c r="B2121" t="e">
        <v>#N/A</v>
      </c>
      <c r="C2121" t="e">
        <f t="shared" si="33"/>
        <v>#N/A</v>
      </c>
      <c r="E2121" s="32"/>
    </row>
    <row r="2122" spans="1:5" x14ac:dyDescent="0.25">
      <c r="A2122" t="str">
        <v>-</v>
      </c>
      <c r="B2122" t="e">
        <v>#N/A</v>
      </c>
      <c r="C2122" t="e">
        <f t="shared" si="33"/>
        <v>#N/A</v>
      </c>
      <c r="E2122" s="32"/>
    </row>
    <row r="2123" spans="1:5" x14ac:dyDescent="0.25">
      <c r="A2123" t="str">
        <v>-</v>
      </c>
      <c r="B2123" t="e">
        <v>#N/A</v>
      </c>
      <c r="C2123" t="e">
        <f t="shared" si="33"/>
        <v>#N/A</v>
      </c>
      <c r="E2123" s="32"/>
    </row>
    <row r="2124" spans="1:5" x14ac:dyDescent="0.25">
      <c r="A2124" t="str">
        <v>-</v>
      </c>
      <c r="B2124" t="e">
        <v>#N/A</v>
      </c>
      <c r="C2124" t="e">
        <f t="shared" si="33"/>
        <v>#N/A</v>
      </c>
      <c r="E2124" s="32"/>
    </row>
    <row r="2125" spans="1:5" x14ac:dyDescent="0.25">
      <c r="A2125" t="str">
        <v>-</v>
      </c>
      <c r="B2125" t="e">
        <v>#N/A</v>
      </c>
      <c r="C2125" t="e">
        <f t="shared" si="33"/>
        <v>#N/A</v>
      </c>
      <c r="E2125" s="32"/>
    </row>
    <row r="2126" spans="1:5" x14ac:dyDescent="0.25">
      <c r="A2126" t="str">
        <v>-</v>
      </c>
      <c r="B2126" t="e">
        <v>#N/A</v>
      </c>
      <c r="C2126" t="e">
        <f t="shared" si="33"/>
        <v>#N/A</v>
      </c>
      <c r="E2126" s="32"/>
    </row>
    <row r="2127" spans="1:5" x14ac:dyDescent="0.25">
      <c r="A2127" t="str">
        <v>-</v>
      </c>
      <c r="B2127" t="e">
        <v>#N/A</v>
      </c>
      <c r="C2127" t="e">
        <f t="shared" si="33"/>
        <v>#N/A</v>
      </c>
      <c r="E2127" s="32"/>
    </row>
    <row r="2128" spans="1:5" x14ac:dyDescent="0.25">
      <c r="A2128" t="str">
        <v>-</v>
      </c>
      <c r="B2128" t="e">
        <v>#N/A</v>
      </c>
      <c r="C2128" t="e">
        <f t="shared" si="33"/>
        <v>#N/A</v>
      </c>
      <c r="E2128" s="32"/>
    </row>
    <row r="2129" spans="1:5" x14ac:dyDescent="0.25">
      <c r="A2129" t="str">
        <v>-</v>
      </c>
      <c r="B2129" t="e">
        <v>#N/A</v>
      </c>
      <c r="C2129" t="e">
        <f t="shared" si="33"/>
        <v>#N/A</v>
      </c>
      <c r="E2129" s="32"/>
    </row>
    <row r="2130" spans="1:5" x14ac:dyDescent="0.25">
      <c r="A2130" t="str">
        <v>-</v>
      </c>
      <c r="B2130" t="e">
        <v>#N/A</v>
      </c>
      <c r="C2130" t="e">
        <f t="shared" si="33"/>
        <v>#N/A</v>
      </c>
      <c r="E2130" s="32"/>
    </row>
    <row r="2131" spans="1:5" x14ac:dyDescent="0.25">
      <c r="A2131" t="str">
        <v>-</v>
      </c>
      <c r="B2131" t="e">
        <v>#N/A</v>
      </c>
      <c r="C2131" t="e">
        <f t="shared" si="33"/>
        <v>#N/A</v>
      </c>
      <c r="E2131" s="32"/>
    </row>
    <row r="2132" spans="1:5" x14ac:dyDescent="0.25">
      <c r="A2132" t="str">
        <v>-</v>
      </c>
      <c r="B2132" t="e">
        <v>#N/A</v>
      </c>
      <c r="C2132" t="e">
        <f t="shared" si="33"/>
        <v>#N/A</v>
      </c>
      <c r="E2132" s="32"/>
    </row>
    <row r="2133" spans="1:5" x14ac:dyDescent="0.25">
      <c r="A2133" t="str">
        <v>-</v>
      </c>
      <c r="B2133" t="e">
        <v>#N/A</v>
      </c>
      <c r="C2133" t="e">
        <f t="shared" si="33"/>
        <v>#N/A</v>
      </c>
      <c r="E2133" s="32"/>
    </row>
    <row r="2134" spans="1:5" x14ac:dyDescent="0.25">
      <c r="A2134" t="str">
        <v>-</v>
      </c>
      <c r="B2134" t="e">
        <v>#N/A</v>
      </c>
      <c r="C2134" t="e">
        <f t="shared" si="33"/>
        <v>#N/A</v>
      </c>
      <c r="E2134" s="32"/>
    </row>
    <row r="2135" spans="1:5" x14ac:dyDescent="0.25">
      <c r="A2135" t="str">
        <v>-</v>
      </c>
      <c r="B2135" t="e">
        <v>#N/A</v>
      </c>
      <c r="C2135" t="e">
        <f t="shared" si="33"/>
        <v>#N/A</v>
      </c>
      <c r="E2135" s="32"/>
    </row>
    <row r="2136" spans="1:5" x14ac:dyDescent="0.25">
      <c r="A2136" t="str">
        <v>-</v>
      </c>
      <c r="B2136" t="e">
        <v>#N/A</v>
      </c>
      <c r="C2136" t="e">
        <f t="shared" si="33"/>
        <v>#N/A</v>
      </c>
      <c r="E2136" s="32"/>
    </row>
    <row r="2137" spans="1:5" x14ac:dyDescent="0.25">
      <c r="A2137" t="str">
        <v>-</v>
      </c>
      <c r="B2137" t="e">
        <v>#N/A</v>
      </c>
      <c r="C2137" t="e">
        <f t="shared" si="33"/>
        <v>#N/A</v>
      </c>
      <c r="E2137" s="32"/>
    </row>
    <row r="2138" spans="1:5" x14ac:dyDescent="0.25">
      <c r="A2138" t="str">
        <v>-</v>
      </c>
      <c r="B2138" t="e">
        <v>#N/A</v>
      </c>
      <c r="C2138" t="e">
        <f t="shared" si="33"/>
        <v>#N/A</v>
      </c>
      <c r="E2138" s="32"/>
    </row>
    <row r="2139" spans="1:5" x14ac:dyDescent="0.25">
      <c r="A2139" t="str">
        <v>-</v>
      </c>
      <c r="B2139" t="e">
        <v>#N/A</v>
      </c>
      <c r="C2139" t="e">
        <f t="shared" si="33"/>
        <v>#N/A</v>
      </c>
      <c r="E2139" s="32"/>
    </row>
    <row r="2140" spans="1:5" x14ac:dyDescent="0.25">
      <c r="A2140" t="str">
        <v>-</v>
      </c>
      <c r="B2140" t="e">
        <v>#N/A</v>
      </c>
      <c r="C2140" t="e">
        <f t="shared" si="33"/>
        <v>#N/A</v>
      </c>
      <c r="E2140" s="32"/>
    </row>
    <row r="2141" spans="1:5" x14ac:dyDescent="0.25">
      <c r="A2141" t="str">
        <v>-</v>
      </c>
      <c r="B2141" t="e">
        <v>#N/A</v>
      </c>
      <c r="C2141" t="e">
        <f t="shared" si="33"/>
        <v>#N/A</v>
      </c>
      <c r="E2141" s="32"/>
    </row>
    <row r="2142" spans="1:5" x14ac:dyDescent="0.25">
      <c r="A2142" t="str">
        <v>-</v>
      </c>
      <c r="B2142" t="e">
        <v>#N/A</v>
      </c>
      <c r="C2142" t="e">
        <f t="shared" si="33"/>
        <v>#N/A</v>
      </c>
      <c r="E2142" s="32"/>
    </row>
    <row r="2143" spans="1:5" x14ac:dyDescent="0.25">
      <c r="A2143" t="str">
        <v>-</v>
      </c>
      <c r="B2143" t="e">
        <v>#N/A</v>
      </c>
      <c r="C2143" t="e">
        <f t="shared" si="33"/>
        <v>#N/A</v>
      </c>
      <c r="E2143" s="32"/>
    </row>
    <row r="2144" spans="1:5" x14ac:dyDescent="0.25">
      <c r="A2144" t="str">
        <v>-</v>
      </c>
      <c r="B2144" t="e">
        <v>#N/A</v>
      </c>
      <c r="C2144" t="e">
        <f t="shared" si="33"/>
        <v>#N/A</v>
      </c>
      <c r="E2144" s="32"/>
    </row>
    <row r="2145" spans="1:5" x14ac:dyDescent="0.25">
      <c r="A2145" t="str">
        <v>-</v>
      </c>
      <c r="B2145" t="e">
        <v>#N/A</v>
      </c>
      <c r="C2145" t="e">
        <f t="shared" si="33"/>
        <v>#N/A</v>
      </c>
      <c r="E2145" s="32"/>
    </row>
    <row r="2146" spans="1:5" x14ac:dyDescent="0.25">
      <c r="A2146" t="str">
        <v>-</v>
      </c>
      <c r="B2146" t="e">
        <v>#N/A</v>
      </c>
      <c r="C2146" t="e">
        <f t="shared" si="33"/>
        <v>#N/A</v>
      </c>
      <c r="E2146" s="32"/>
    </row>
    <row r="2147" spans="1:5" x14ac:dyDescent="0.25">
      <c r="A2147" t="str">
        <v>-</v>
      </c>
      <c r="B2147" t="e">
        <v>#N/A</v>
      </c>
      <c r="C2147" t="e">
        <f t="shared" si="33"/>
        <v>#N/A</v>
      </c>
      <c r="E2147" s="32"/>
    </row>
    <row r="2148" spans="1:5" x14ac:dyDescent="0.25">
      <c r="A2148" t="str">
        <v>-</v>
      </c>
      <c r="B2148" t="e">
        <v>#N/A</v>
      </c>
      <c r="C2148" t="e">
        <f t="shared" si="33"/>
        <v>#N/A</v>
      </c>
      <c r="E2148" s="32"/>
    </row>
    <row r="2149" spans="1:5" x14ac:dyDescent="0.25">
      <c r="A2149" t="str">
        <v>-</v>
      </c>
      <c r="B2149" t="e">
        <v>#N/A</v>
      </c>
      <c r="C2149" t="e">
        <f t="shared" si="33"/>
        <v>#N/A</v>
      </c>
      <c r="E2149" s="32"/>
    </row>
    <row r="2150" spans="1:5" x14ac:dyDescent="0.25">
      <c r="A2150" t="str">
        <v>-</v>
      </c>
      <c r="B2150" t="e">
        <v>#N/A</v>
      </c>
      <c r="C2150" t="e">
        <f t="shared" si="33"/>
        <v>#N/A</v>
      </c>
      <c r="E2150" s="32"/>
    </row>
    <row r="2151" spans="1:5" x14ac:dyDescent="0.25">
      <c r="A2151" t="str">
        <v>-</v>
      </c>
      <c r="B2151" t="e">
        <v>#N/A</v>
      </c>
      <c r="C2151" t="e">
        <f t="shared" si="33"/>
        <v>#N/A</v>
      </c>
      <c r="E2151" s="32"/>
    </row>
    <row r="2152" spans="1:5" x14ac:dyDescent="0.25">
      <c r="A2152" t="str">
        <v>-</v>
      </c>
      <c r="B2152" t="e">
        <v>#N/A</v>
      </c>
      <c r="C2152" t="e">
        <f t="shared" si="33"/>
        <v>#N/A</v>
      </c>
      <c r="E2152" s="32"/>
    </row>
    <row r="2153" spans="1:5" x14ac:dyDescent="0.25">
      <c r="A2153" t="str">
        <v>-</v>
      </c>
      <c r="B2153" t="e">
        <v>#N/A</v>
      </c>
      <c r="C2153" t="e">
        <f t="shared" si="33"/>
        <v>#N/A</v>
      </c>
      <c r="E2153" s="32"/>
    </row>
    <row r="2154" spans="1:5" x14ac:dyDescent="0.25">
      <c r="A2154" t="str">
        <v>-</v>
      </c>
      <c r="B2154" t="e">
        <v>#N/A</v>
      </c>
      <c r="C2154" t="e">
        <f t="shared" si="33"/>
        <v>#N/A</v>
      </c>
      <c r="E2154" s="32"/>
    </row>
    <row r="2155" spans="1:5" x14ac:dyDescent="0.25">
      <c r="A2155" t="str">
        <v>-</v>
      </c>
      <c r="B2155" t="e">
        <v>#N/A</v>
      </c>
      <c r="C2155" t="e">
        <f t="shared" si="33"/>
        <v>#N/A</v>
      </c>
      <c r="E2155" s="32"/>
    </row>
    <row r="2156" spans="1:5" x14ac:dyDescent="0.25">
      <c r="A2156" t="str">
        <v>-</v>
      </c>
      <c r="B2156" t="e">
        <v>#N/A</v>
      </c>
      <c r="C2156" t="e">
        <f t="shared" si="33"/>
        <v>#N/A</v>
      </c>
      <c r="E2156" s="32"/>
    </row>
    <row r="2157" spans="1:5" x14ac:dyDescent="0.25">
      <c r="A2157" t="str">
        <v>-</v>
      </c>
      <c r="B2157" t="e">
        <v>#N/A</v>
      </c>
      <c r="C2157" t="e">
        <f t="shared" si="33"/>
        <v>#N/A</v>
      </c>
      <c r="E2157" s="32"/>
    </row>
    <row r="2158" spans="1:5" x14ac:dyDescent="0.25">
      <c r="A2158" t="str">
        <v>-</v>
      </c>
      <c r="B2158" t="e">
        <v>#N/A</v>
      </c>
      <c r="C2158" t="e">
        <f t="shared" si="33"/>
        <v>#N/A</v>
      </c>
      <c r="E2158" s="32"/>
    </row>
    <row r="2159" spans="1:5" x14ac:dyDescent="0.25">
      <c r="A2159" t="str">
        <v>-</v>
      </c>
      <c r="B2159" t="e">
        <v>#N/A</v>
      </c>
      <c r="C2159" t="e">
        <f t="shared" si="33"/>
        <v>#N/A</v>
      </c>
      <c r="E2159" s="32"/>
    </row>
    <row r="2160" spans="1:5" x14ac:dyDescent="0.25">
      <c r="A2160" t="str">
        <v>-</v>
      </c>
      <c r="B2160" t="e">
        <v>#N/A</v>
      </c>
      <c r="C2160" t="e">
        <f t="shared" si="33"/>
        <v>#N/A</v>
      </c>
      <c r="E2160" s="32"/>
    </row>
    <row r="2161" spans="1:5" x14ac:dyDescent="0.25">
      <c r="A2161" t="str">
        <v>-</v>
      </c>
      <c r="B2161" t="e">
        <v>#N/A</v>
      </c>
      <c r="C2161" t="e">
        <f t="shared" si="33"/>
        <v>#N/A</v>
      </c>
      <c r="E2161" s="32"/>
    </row>
    <row r="2162" spans="1:5" x14ac:dyDescent="0.25">
      <c r="A2162" t="str">
        <v>-</v>
      </c>
      <c r="B2162" t="e">
        <v>#N/A</v>
      </c>
      <c r="C2162" t="e">
        <f t="shared" si="33"/>
        <v>#N/A</v>
      </c>
      <c r="E2162" s="32"/>
    </row>
    <row r="2163" spans="1:5" x14ac:dyDescent="0.25">
      <c r="A2163" t="str">
        <v>-</v>
      </c>
      <c r="B2163" t="e">
        <v>#N/A</v>
      </c>
      <c r="C2163" t="e">
        <f t="shared" si="33"/>
        <v>#N/A</v>
      </c>
      <c r="E2163" s="32"/>
    </row>
    <row r="2164" spans="1:5" x14ac:dyDescent="0.25">
      <c r="A2164" t="str">
        <v>-</v>
      </c>
      <c r="B2164" t="e">
        <v>#N/A</v>
      </c>
      <c r="C2164" t="e">
        <f t="shared" si="33"/>
        <v>#N/A</v>
      </c>
      <c r="E2164" s="32"/>
    </row>
    <row r="2165" spans="1:5" x14ac:dyDescent="0.25">
      <c r="A2165" t="str">
        <v>-</v>
      </c>
      <c r="B2165" t="e">
        <v>#N/A</v>
      </c>
      <c r="C2165" t="e">
        <f t="shared" si="33"/>
        <v>#N/A</v>
      </c>
      <c r="E2165" s="32"/>
    </row>
    <row r="2166" spans="1:5" x14ac:dyDescent="0.25">
      <c r="A2166" t="str">
        <v>-</v>
      </c>
      <c r="B2166" t="e">
        <v>#N/A</v>
      </c>
      <c r="C2166" t="e">
        <f t="shared" si="33"/>
        <v>#N/A</v>
      </c>
      <c r="E2166" s="32"/>
    </row>
    <row r="2167" spans="1:5" x14ac:dyDescent="0.25">
      <c r="A2167" t="str">
        <v>-</v>
      </c>
      <c r="B2167" t="e">
        <v>#N/A</v>
      </c>
      <c r="C2167" t="e">
        <f t="shared" si="33"/>
        <v>#N/A</v>
      </c>
      <c r="E2167" s="32"/>
    </row>
    <row r="2168" spans="1:5" x14ac:dyDescent="0.25">
      <c r="A2168" t="str">
        <v>-</v>
      </c>
      <c r="B2168" t="e">
        <v>#N/A</v>
      </c>
      <c r="C2168" t="e">
        <f t="shared" si="33"/>
        <v>#N/A</v>
      </c>
      <c r="E2168" s="32"/>
    </row>
    <row r="2169" spans="1:5" x14ac:dyDescent="0.25">
      <c r="A2169" t="str">
        <v>-</v>
      </c>
      <c r="B2169" t="e">
        <v>#N/A</v>
      </c>
      <c r="C2169" t="e">
        <f t="shared" si="33"/>
        <v>#N/A</v>
      </c>
      <c r="E2169" s="32"/>
    </row>
    <row r="2170" spans="1:5" x14ac:dyDescent="0.25">
      <c r="A2170" t="str">
        <v>-</v>
      </c>
      <c r="B2170" t="e">
        <v>#N/A</v>
      </c>
      <c r="C2170" t="e">
        <f t="shared" si="33"/>
        <v>#N/A</v>
      </c>
      <c r="E2170" s="32"/>
    </row>
    <row r="2171" spans="1:5" x14ac:dyDescent="0.25">
      <c r="A2171" t="str">
        <v>-</v>
      </c>
      <c r="B2171" t="e">
        <v>#N/A</v>
      </c>
      <c r="C2171" t="e">
        <f t="shared" si="33"/>
        <v>#N/A</v>
      </c>
      <c r="E2171" s="32"/>
    </row>
    <row r="2172" spans="1:5" x14ac:dyDescent="0.25">
      <c r="A2172" t="str">
        <v>-</v>
      </c>
      <c r="B2172" t="e">
        <v>#N/A</v>
      </c>
      <c r="C2172" t="e">
        <f t="shared" si="33"/>
        <v>#N/A</v>
      </c>
      <c r="E2172" s="32"/>
    </row>
    <row r="2173" spans="1:5" x14ac:dyDescent="0.25">
      <c r="A2173" t="str">
        <v>-</v>
      </c>
      <c r="B2173" t="e">
        <v>#N/A</v>
      </c>
      <c r="C2173" t="e">
        <f t="shared" si="33"/>
        <v>#N/A</v>
      </c>
      <c r="E2173" s="32"/>
    </row>
    <row r="2174" spans="1:5" x14ac:dyDescent="0.25">
      <c r="A2174" t="str">
        <v>-</v>
      </c>
      <c r="B2174" t="e">
        <v>#N/A</v>
      </c>
      <c r="C2174" t="e">
        <f t="shared" si="33"/>
        <v>#N/A</v>
      </c>
      <c r="E2174" s="32"/>
    </row>
    <row r="2175" spans="1:5" x14ac:dyDescent="0.25">
      <c r="A2175" t="str">
        <v>-</v>
      </c>
      <c r="B2175" t="e">
        <v>#N/A</v>
      </c>
      <c r="C2175" t="e">
        <f t="shared" si="33"/>
        <v>#N/A</v>
      </c>
      <c r="E2175" s="32"/>
    </row>
    <row r="2176" spans="1:5" x14ac:dyDescent="0.25">
      <c r="A2176" t="str">
        <v>-</v>
      </c>
      <c r="B2176" t="e">
        <v>#N/A</v>
      </c>
      <c r="C2176" t="e">
        <f t="shared" si="33"/>
        <v>#N/A</v>
      </c>
      <c r="E2176" s="32"/>
    </row>
    <row r="2177" spans="1:5" x14ac:dyDescent="0.25">
      <c r="A2177" t="str">
        <v>-</v>
      </c>
      <c r="B2177" t="e">
        <v>#N/A</v>
      </c>
      <c r="C2177" t="e">
        <f t="shared" si="33"/>
        <v>#N/A</v>
      </c>
      <c r="E2177" s="32"/>
    </row>
    <row r="2178" spans="1:5" x14ac:dyDescent="0.25">
      <c r="A2178" t="str">
        <v>-</v>
      </c>
      <c r="B2178" t="e">
        <v>#N/A</v>
      </c>
      <c r="C2178" t="e">
        <f t="shared" si="33"/>
        <v>#N/A</v>
      </c>
      <c r="E2178" s="32"/>
    </row>
    <row r="2179" spans="1:5" x14ac:dyDescent="0.25">
      <c r="A2179" t="str">
        <v>-</v>
      </c>
      <c r="B2179" t="e">
        <v>#N/A</v>
      </c>
      <c r="C2179" t="e">
        <f t="shared" ref="C2179:C2242" si="34">B2179^2</f>
        <v>#N/A</v>
      </c>
      <c r="E2179" s="32"/>
    </row>
    <row r="2180" spans="1:5" x14ac:dyDescent="0.25">
      <c r="A2180" t="str">
        <v>-</v>
      </c>
      <c r="B2180" t="e">
        <v>#N/A</v>
      </c>
      <c r="C2180" t="e">
        <f t="shared" si="34"/>
        <v>#N/A</v>
      </c>
      <c r="E2180" s="32"/>
    </row>
    <row r="2181" spans="1:5" x14ac:dyDescent="0.25">
      <c r="A2181" t="str">
        <v>-</v>
      </c>
      <c r="B2181" t="e">
        <v>#N/A</v>
      </c>
      <c r="C2181" t="e">
        <f t="shared" si="34"/>
        <v>#N/A</v>
      </c>
      <c r="E2181" s="32"/>
    </row>
    <row r="2182" spans="1:5" x14ac:dyDescent="0.25">
      <c r="A2182" t="str">
        <v>-</v>
      </c>
      <c r="B2182" t="e">
        <v>#N/A</v>
      </c>
      <c r="C2182" t="e">
        <f t="shared" si="34"/>
        <v>#N/A</v>
      </c>
      <c r="E2182" s="32"/>
    </row>
    <row r="2183" spans="1:5" x14ac:dyDescent="0.25">
      <c r="A2183" t="str">
        <v>-</v>
      </c>
      <c r="B2183" t="e">
        <v>#N/A</v>
      </c>
      <c r="C2183" t="e">
        <f t="shared" si="34"/>
        <v>#N/A</v>
      </c>
      <c r="E2183" s="32"/>
    </row>
    <row r="2184" spans="1:5" x14ac:dyDescent="0.25">
      <c r="A2184" t="str">
        <v>-</v>
      </c>
      <c r="B2184" t="e">
        <v>#N/A</v>
      </c>
      <c r="C2184" t="e">
        <f t="shared" si="34"/>
        <v>#N/A</v>
      </c>
      <c r="E2184" s="32"/>
    </row>
    <row r="2185" spans="1:5" x14ac:dyDescent="0.25">
      <c r="A2185" t="str">
        <v>-</v>
      </c>
      <c r="B2185" t="e">
        <v>#N/A</v>
      </c>
      <c r="C2185" t="e">
        <f t="shared" si="34"/>
        <v>#N/A</v>
      </c>
      <c r="E2185" s="32"/>
    </row>
    <row r="2186" spans="1:5" x14ac:dyDescent="0.25">
      <c r="A2186" t="str">
        <v>-</v>
      </c>
      <c r="B2186" t="e">
        <v>#N/A</v>
      </c>
      <c r="C2186" t="e">
        <f t="shared" si="34"/>
        <v>#N/A</v>
      </c>
      <c r="E2186" s="32"/>
    </row>
    <row r="2187" spans="1:5" x14ac:dyDescent="0.25">
      <c r="A2187" t="str">
        <v>-</v>
      </c>
      <c r="B2187" t="e">
        <v>#N/A</v>
      </c>
      <c r="C2187" t="e">
        <f t="shared" si="34"/>
        <v>#N/A</v>
      </c>
      <c r="E2187" s="32"/>
    </row>
    <row r="2188" spans="1:5" x14ac:dyDescent="0.25">
      <c r="A2188" t="str">
        <v>-</v>
      </c>
      <c r="B2188" t="e">
        <v>#N/A</v>
      </c>
      <c r="C2188" t="e">
        <f t="shared" si="34"/>
        <v>#N/A</v>
      </c>
      <c r="E2188" s="32"/>
    </row>
    <row r="2189" spans="1:5" x14ac:dyDescent="0.25">
      <c r="A2189" t="str">
        <v>-</v>
      </c>
      <c r="B2189" t="e">
        <v>#N/A</v>
      </c>
      <c r="C2189" t="e">
        <f t="shared" si="34"/>
        <v>#N/A</v>
      </c>
      <c r="E2189" s="32"/>
    </row>
    <row r="2190" spans="1:5" x14ac:dyDescent="0.25">
      <c r="A2190" t="str">
        <v>-</v>
      </c>
      <c r="B2190" t="e">
        <v>#N/A</v>
      </c>
      <c r="C2190" t="e">
        <f t="shared" si="34"/>
        <v>#N/A</v>
      </c>
      <c r="E2190" s="32"/>
    </row>
    <row r="2191" spans="1:5" x14ac:dyDescent="0.25">
      <c r="A2191" t="str">
        <v>-</v>
      </c>
      <c r="B2191" t="e">
        <v>#N/A</v>
      </c>
      <c r="C2191" t="e">
        <f t="shared" si="34"/>
        <v>#N/A</v>
      </c>
      <c r="E2191" s="32"/>
    </row>
    <row r="2192" spans="1:5" x14ac:dyDescent="0.25">
      <c r="A2192" t="str">
        <v>-</v>
      </c>
      <c r="B2192" t="e">
        <v>#N/A</v>
      </c>
      <c r="C2192" t="e">
        <f t="shared" si="34"/>
        <v>#N/A</v>
      </c>
      <c r="E2192" s="32"/>
    </row>
    <row r="2193" spans="1:5" x14ac:dyDescent="0.25">
      <c r="A2193" t="str">
        <v>-</v>
      </c>
      <c r="B2193" t="e">
        <v>#N/A</v>
      </c>
      <c r="C2193" t="e">
        <f t="shared" si="34"/>
        <v>#N/A</v>
      </c>
      <c r="E2193" s="32"/>
    </row>
    <row r="2194" spans="1:5" x14ac:dyDescent="0.25">
      <c r="A2194" t="str">
        <v>-</v>
      </c>
      <c r="B2194" t="e">
        <v>#N/A</v>
      </c>
      <c r="C2194" t="e">
        <f t="shared" si="34"/>
        <v>#N/A</v>
      </c>
      <c r="E2194" s="32"/>
    </row>
    <row r="2195" spans="1:5" x14ac:dyDescent="0.25">
      <c r="A2195" t="str">
        <v>-</v>
      </c>
      <c r="B2195" t="e">
        <v>#N/A</v>
      </c>
      <c r="C2195" t="e">
        <f t="shared" si="34"/>
        <v>#N/A</v>
      </c>
      <c r="E2195" s="32"/>
    </row>
    <row r="2196" spans="1:5" x14ac:dyDescent="0.25">
      <c r="A2196" t="str">
        <v>-</v>
      </c>
      <c r="B2196" t="e">
        <v>#N/A</v>
      </c>
      <c r="C2196" t="e">
        <f t="shared" si="34"/>
        <v>#N/A</v>
      </c>
      <c r="E2196" s="32"/>
    </row>
    <row r="2197" spans="1:5" x14ac:dyDescent="0.25">
      <c r="A2197" t="str">
        <v>-</v>
      </c>
      <c r="B2197" t="e">
        <v>#N/A</v>
      </c>
      <c r="C2197" t="e">
        <f t="shared" si="34"/>
        <v>#N/A</v>
      </c>
      <c r="E2197" s="32"/>
    </row>
    <row r="2198" spans="1:5" x14ac:dyDescent="0.25">
      <c r="A2198" t="str">
        <v>-</v>
      </c>
      <c r="B2198" t="e">
        <v>#N/A</v>
      </c>
      <c r="C2198" t="e">
        <f t="shared" si="34"/>
        <v>#N/A</v>
      </c>
      <c r="E2198" s="32"/>
    </row>
    <row r="2199" spans="1:5" x14ac:dyDescent="0.25">
      <c r="A2199" t="str">
        <v>-</v>
      </c>
      <c r="B2199" t="e">
        <v>#N/A</v>
      </c>
      <c r="C2199" t="e">
        <f t="shared" si="34"/>
        <v>#N/A</v>
      </c>
      <c r="E2199" s="32"/>
    </row>
    <row r="2200" spans="1:5" x14ac:dyDescent="0.25">
      <c r="A2200" t="str">
        <v>-</v>
      </c>
      <c r="B2200" t="e">
        <v>#N/A</v>
      </c>
      <c r="C2200" t="e">
        <f t="shared" si="34"/>
        <v>#N/A</v>
      </c>
      <c r="E2200" s="32"/>
    </row>
    <row r="2201" spans="1:5" x14ac:dyDescent="0.25">
      <c r="A2201" t="str">
        <v>-</v>
      </c>
      <c r="B2201" t="e">
        <v>#N/A</v>
      </c>
      <c r="C2201" t="e">
        <f t="shared" si="34"/>
        <v>#N/A</v>
      </c>
      <c r="E2201" s="32"/>
    </row>
    <row r="2202" spans="1:5" x14ac:dyDescent="0.25">
      <c r="A2202" t="str">
        <v>-</v>
      </c>
      <c r="B2202" t="e">
        <v>#N/A</v>
      </c>
      <c r="C2202" t="e">
        <f t="shared" si="34"/>
        <v>#N/A</v>
      </c>
      <c r="E2202" s="32"/>
    </row>
    <row r="2203" spans="1:5" x14ac:dyDescent="0.25">
      <c r="A2203" t="str">
        <v>-</v>
      </c>
      <c r="B2203" t="e">
        <v>#N/A</v>
      </c>
      <c r="C2203" t="e">
        <f t="shared" si="34"/>
        <v>#N/A</v>
      </c>
      <c r="E2203" s="32"/>
    </row>
    <row r="2204" spans="1:5" x14ac:dyDescent="0.25">
      <c r="A2204" t="str">
        <v>-</v>
      </c>
      <c r="B2204" t="e">
        <v>#N/A</v>
      </c>
      <c r="C2204" t="e">
        <f t="shared" si="34"/>
        <v>#N/A</v>
      </c>
      <c r="E2204" s="32"/>
    </row>
    <row r="2205" spans="1:5" x14ac:dyDescent="0.25">
      <c r="A2205" t="str">
        <v>-</v>
      </c>
      <c r="B2205" t="e">
        <v>#N/A</v>
      </c>
      <c r="C2205" t="e">
        <f t="shared" si="34"/>
        <v>#N/A</v>
      </c>
      <c r="E2205" s="32"/>
    </row>
    <row r="2206" spans="1:5" x14ac:dyDescent="0.25">
      <c r="A2206" t="str">
        <v>-</v>
      </c>
      <c r="B2206" t="e">
        <v>#N/A</v>
      </c>
      <c r="C2206" t="e">
        <f t="shared" si="34"/>
        <v>#N/A</v>
      </c>
      <c r="E2206" s="32"/>
    </row>
    <row r="2207" spans="1:5" x14ac:dyDescent="0.25">
      <c r="A2207" t="str">
        <v>-</v>
      </c>
      <c r="B2207" t="e">
        <v>#N/A</v>
      </c>
      <c r="C2207" t="e">
        <f t="shared" si="34"/>
        <v>#N/A</v>
      </c>
      <c r="E2207" s="32"/>
    </row>
    <row r="2208" spans="1:5" x14ac:dyDescent="0.25">
      <c r="A2208" t="str">
        <v>-</v>
      </c>
      <c r="B2208" t="e">
        <v>#N/A</v>
      </c>
      <c r="C2208" t="e">
        <f t="shared" si="34"/>
        <v>#N/A</v>
      </c>
      <c r="E2208" s="32"/>
    </row>
    <row r="2209" spans="1:5" x14ac:dyDescent="0.25">
      <c r="A2209" t="str">
        <v>-</v>
      </c>
      <c r="B2209" t="e">
        <v>#N/A</v>
      </c>
      <c r="C2209" t="e">
        <f t="shared" si="34"/>
        <v>#N/A</v>
      </c>
      <c r="E2209" s="32"/>
    </row>
    <row r="2210" spans="1:5" x14ac:dyDescent="0.25">
      <c r="A2210" t="str">
        <v>-</v>
      </c>
      <c r="B2210" t="e">
        <v>#N/A</v>
      </c>
      <c r="C2210" t="e">
        <f t="shared" si="34"/>
        <v>#N/A</v>
      </c>
      <c r="E2210" s="32"/>
    </row>
    <row r="2211" spans="1:5" x14ac:dyDescent="0.25">
      <c r="A2211" t="str">
        <v>-</v>
      </c>
      <c r="B2211" t="e">
        <v>#N/A</v>
      </c>
      <c r="C2211" t="e">
        <f t="shared" si="34"/>
        <v>#N/A</v>
      </c>
      <c r="E2211" s="32"/>
    </row>
    <row r="2212" spans="1:5" x14ac:dyDescent="0.25">
      <c r="A2212" t="str">
        <v>-</v>
      </c>
      <c r="B2212" t="e">
        <v>#N/A</v>
      </c>
      <c r="C2212" t="e">
        <f t="shared" si="34"/>
        <v>#N/A</v>
      </c>
      <c r="E2212" s="32"/>
    </row>
    <row r="2213" spans="1:5" x14ac:dyDescent="0.25">
      <c r="A2213" t="str">
        <v>-</v>
      </c>
      <c r="B2213" t="e">
        <v>#N/A</v>
      </c>
      <c r="C2213" t="e">
        <f t="shared" si="34"/>
        <v>#N/A</v>
      </c>
      <c r="E2213" s="32"/>
    </row>
    <row r="2214" spans="1:5" x14ac:dyDescent="0.25">
      <c r="A2214" t="str">
        <v>-</v>
      </c>
      <c r="B2214" t="e">
        <v>#N/A</v>
      </c>
      <c r="C2214" t="e">
        <f t="shared" si="34"/>
        <v>#N/A</v>
      </c>
      <c r="E2214" s="32"/>
    </row>
    <row r="2215" spans="1:5" x14ac:dyDescent="0.25">
      <c r="A2215" t="str">
        <v>-</v>
      </c>
      <c r="B2215" t="e">
        <v>#N/A</v>
      </c>
      <c r="C2215" t="e">
        <f t="shared" si="34"/>
        <v>#N/A</v>
      </c>
      <c r="E2215" s="32"/>
    </row>
    <row r="2216" spans="1:5" x14ac:dyDescent="0.25">
      <c r="A2216" t="str">
        <v>-</v>
      </c>
      <c r="B2216" t="e">
        <v>#N/A</v>
      </c>
      <c r="C2216" t="e">
        <f t="shared" si="34"/>
        <v>#N/A</v>
      </c>
      <c r="E2216" s="32"/>
    </row>
    <row r="2217" spans="1:5" x14ac:dyDescent="0.25">
      <c r="A2217" t="str">
        <v>-</v>
      </c>
      <c r="B2217" t="e">
        <v>#N/A</v>
      </c>
      <c r="C2217" t="e">
        <f t="shared" si="34"/>
        <v>#N/A</v>
      </c>
      <c r="E2217" s="32"/>
    </row>
    <row r="2218" spans="1:5" x14ac:dyDescent="0.25">
      <c r="A2218" t="str">
        <v>-</v>
      </c>
      <c r="B2218" t="e">
        <v>#N/A</v>
      </c>
      <c r="C2218" t="e">
        <f t="shared" si="34"/>
        <v>#N/A</v>
      </c>
      <c r="E2218" s="32"/>
    </row>
    <row r="2219" spans="1:5" x14ac:dyDescent="0.25">
      <c r="A2219" t="str">
        <v>-</v>
      </c>
      <c r="B2219" t="e">
        <v>#N/A</v>
      </c>
      <c r="C2219" t="e">
        <f t="shared" si="34"/>
        <v>#N/A</v>
      </c>
      <c r="E2219" s="32"/>
    </row>
    <row r="2220" spans="1:5" x14ac:dyDescent="0.25">
      <c r="A2220" t="str">
        <v>-</v>
      </c>
      <c r="B2220" t="e">
        <v>#N/A</v>
      </c>
      <c r="C2220" t="e">
        <f t="shared" si="34"/>
        <v>#N/A</v>
      </c>
      <c r="E2220" s="32"/>
    </row>
    <row r="2221" spans="1:5" x14ac:dyDescent="0.25">
      <c r="A2221" t="str">
        <v>-</v>
      </c>
      <c r="B2221" t="e">
        <v>#N/A</v>
      </c>
      <c r="C2221" t="e">
        <f t="shared" si="34"/>
        <v>#N/A</v>
      </c>
      <c r="E2221" s="32"/>
    </row>
    <row r="2222" spans="1:5" x14ac:dyDescent="0.25">
      <c r="A2222" t="str">
        <v>-</v>
      </c>
      <c r="B2222" t="e">
        <v>#N/A</v>
      </c>
      <c r="C2222" t="e">
        <f t="shared" si="34"/>
        <v>#N/A</v>
      </c>
      <c r="E2222" s="32"/>
    </row>
    <row r="2223" spans="1:5" x14ac:dyDescent="0.25">
      <c r="A2223" t="str">
        <v>-</v>
      </c>
      <c r="B2223" t="e">
        <v>#N/A</v>
      </c>
      <c r="C2223" t="e">
        <f t="shared" si="34"/>
        <v>#N/A</v>
      </c>
      <c r="E2223" s="32"/>
    </row>
    <row r="2224" spans="1:5" x14ac:dyDescent="0.25">
      <c r="A2224" t="str">
        <v>-</v>
      </c>
      <c r="B2224" t="e">
        <v>#N/A</v>
      </c>
      <c r="C2224" t="e">
        <f t="shared" si="34"/>
        <v>#N/A</v>
      </c>
      <c r="E2224" s="32"/>
    </row>
    <row r="2225" spans="1:5" x14ac:dyDescent="0.25">
      <c r="A2225" t="str">
        <v>-</v>
      </c>
      <c r="B2225" t="e">
        <v>#N/A</v>
      </c>
      <c r="C2225" t="e">
        <f t="shared" si="34"/>
        <v>#N/A</v>
      </c>
      <c r="E2225" s="32"/>
    </row>
    <row r="2226" spans="1:5" x14ac:dyDescent="0.25">
      <c r="A2226" t="str">
        <v>-</v>
      </c>
      <c r="B2226" t="e">
        <v>#N/A</v>
      </c>
      <c r="C2226" t="e">
        <f t="shared" si="34"/>
        <v>#N/A</v>
      </c>
      <c r="E2226" s="32"/>
    </row>
    <row r="2227" spans="1:5" x14ac:dyDescent="0.25">
      <c r="A2227" t="str">
        <v>-</v>
      </c>
      <c r="B2227" t="e">
        <v>#N/A</v>
      </c>
      <c r="C2227" t="e">
        <f t="shared" si="34"/>
        <v>#N/A</v>
      </c>
      <c r="E2227" s="32"/>
    </row>
    <row r="2228" spans="1:5" x14ac:dyDescent="0.25">
      <c r="A2228" t="str">
        <v>-</v>
      </c>
      <c r="B2228" t="e">
        <v>#N/A</v>
      </c>
      <c r="C2228" t="e">
        <f t="shared" si="34"/>
        <v>#N/A</v>
      </c>
      <c r="E2228" s="32"/>
    </row>
    <row r="2229" spans="1:5" x14ac:dyDescent="0.25">
      <c r="A2229" t="str">
        <v>-</v>
      </c>
      <c r="B2229" t="e">
        <v>#N/A</v>
      </c>
      <c r="C2229" t="e">
        <f t="shared" si="34"/>
        <v>#N/A</v>
      </c>
      <c r="E2229" s="32"/>
    </row>
    <row r="2230" spans="1:5" x14ac:dyDescent="0.25">
      <c r="A2230" t="str">
        <v>-</v>
      </c>
      <c r="B2230" t="e">
        <v>#N/A</v>
      </c>
      <c r="C2230" t="e">
        <f t="shared" si="34"/>
        <v>#N/A</v>
      </c>
      <c r="E2230" s="32"/>
    </row>
    <row r="2231" spans="1:5" x14ac:dyDescent="0.25">
      <c r="A2231" t="str">
        <v>-</v>
      </c>
      <c r="B2231" t="e">
        <v>#N/A</v>
      </c>
      <c r="C2231" t="e">
        <f t="shared" si="34"/>
        <v>#N/A</v>
      </c>
      <c r="E2231" s="32"/>
    </row>
    <row r="2232" spans="1:5" x14ac:dyDescent="0.25">
      <c r="A2232" t="str">
        <v>-</v>
      </c>
      <c r="B2232" t="e">
        <v>#N/A</v>
      </c>
      <c r="C2232" t="e">
        <f t="shared" si="34"/>
        <v>#N/A</v>
      </c>
      <c r="E2232" s="32"/>
    </row>
    <row r="2233" spans="1:5" x14ac:dyDescent="0.25">
      <c r="A2233" t="str">
        <v>-</v>
      </c>
      <c r="B2233" t="e">
        <v>#N/A</v>
      </c>
      <c r="C2233" t="e">
        <f t="shared" si="34"/>
        <v>#N/A</v>
      </c>
      <c r="E2233" s="32"/>
    </row>
    <row r="2234" spans="1:5" x14ac:dyDescent="0.25">
      <c r="A2234" t="str">
        <v>-</v>
      </c>
      <c r="B2234" t="e">
        <v>#N/A</v>
      </c>
      <c r="C2234" t="e">
        <f t="shared" si="34"/>
        <v>#N/A</v>
      </c>
      <c r="E2234" s="32"/>
    </row>
    <row r="2235" spans="1:5" x14ac:dyDescent="0.25">
      <c r="A2235" t="str">
        <v>-</v>
      </c>
      <c r="B2235" t="e">
        <v>#N/A</v>
      </c>
      <c r="C2235" t="e">
        <f t="shared" si="34"/>
        <v>#N/A</v>
      </c>
      <c r="E2235" s="32"/>
    </row>
    <row r="2236" spans="1:5" x14ac:dyDescent="0.25">
      <c r="A2236" t="str">
        <v>-</v>
      </c>
      <c r="B2236" t="e">
        <v>#N/A</v>
      </c>
      <c r="C2236" t="e">
        <f t="shared" si="34"/>
        <v>#N/A</v>
      </c>
      <c r="E2236" s="32"/>
    </row>
    <row r="2237" spans="1:5" x14ac:dyDescent="0.25">
      <c r="A2237" t="str">
        <v>-</v>
      </c>
      <c r="B2237" t="e">
        <v>#N/A</v>
      </c>
      <c r="C2237" t="e">
        <f t="shared" si="34"/>
        <v>#N/A</v>
      </c>
      <c r="E2237" s="32"/>
    </row>
    <row r="2238" spans="1:5" x14ac:dyDescent="0.25">
      <c r="A2238" t="str">
        <v>-</v>
      </c>
      <c r="B2238" t="e">
        <v>#N/A</v>
      </c>
      <c r="C2238" t="e">
        <f t="shared" si="34"/>
        <v>#N/A</v>
      </c>
      <c r="E2238" s="32"/>
    </row>
    <row r="2239" spans="1:5" x14ac:dyDescent="0.25">
      <c r="A2239" t="str">
        <v>-</v>
      </c>
      <c r="B2239" t="e">
        <v>#N/A</v>
      </c>
      <c r="C2239" t="e">
        <f t="shared" si="34"/>
        <v>#N/A</v>
      </c>
      <c r="E2239" s="32"/>
    </row>
    <row r="2240" spans="1:5" x14ac:dyDescent="0.25">
      <c r="A2240" t="str">
        <v>-</v>
      </c>
      <c r="B2240" t="e">
        <v>#N/A</v>
      </c>
      <c r="C2240" t="e">
        <f t="shared" si="34"/>
        <v>#N/A</v>
      </c>
      <c r="E2240" s="32"/>
    </row>
    <row r="2241" spans="1:5" x14ac:dyDescent="0.25">
      <c r="A2241" t="str">
        <v>-</v>
      </c>
      <c r="B2241" t="e">
        <v>#N/A</v>
      </c>
      <c r="C2241" t="e">
        <f t="shared" si="34"/>
        <v>#N/A</v>
      </c>
      <c r="E2241" s="32"/>
    </row>
    <row r="2242" spans="1:5" x14ac:dyDescent="0.25">
      <c r="A2242" t="str">
        <v>-</v>
      </c>
      <c r="B2242" t="e">
        <v>#N/A</v>
      </c>
      <c r="C2242" t="e">
        <f t="shared" si="34"/>
        <v>#N/A</v>
      </c>
      <c r="E2242" s="32"/>
    </row>
    <row r="2243" spans="1:5" x14ac:dyDescent="0.25">
      <c r="A2243" t="str">
        <v>-</v>
      </c>
      <c r="B2243" t="e">
        <v>#N/A</v>
      </c>
      <c r="C2243" t="e">
        <f t="shared" ref="C2243:C2306" si="35">B2243^2</f>
        <v>#N/A</v>
      </c>
      <c r="E2243" s="32"/>
    </row>
    <row r="2244" spans="1:5" x14ac:dyDescent="0.25">
      <c r="A2244" t="str">
        <v>-</v>
      </c>
      <c r="B2244" t="e">
        <v>#N/A</v>
      </c>
      <c r="C2244" t="e">
        <f t="shared" si="35"/>
        <v>#N/A</v>
      </c>
      <c r="E2244" s="32"/>
    </row>
    <row r="2245" spans="1:5" x14ac:dyDescent="0.25">
      <c r="A2245" t="str">
        <v>-</v>
      </c>
      <c r="B2245" t="e">
        <v>#N/A</v>
      </c>
      <c r="C2245" t="e">
        <f t="shared" si="35"/>
        <v>#N/A</v>
      </c>
      <c r="E2245" s="32"/>
    </row>
    <row r="2246" spans="1:5" x14ac:dyDescent="0.25">
      <c r="A2246" t="str">
        <v>-</v>
      </c>
      <c r="B2246" t="e">
        <v>#N/A</v>
      </c>
      <c r="C2246" t="e">
        <f t="shared" si="35"/>
        <v>#N/A</v>
      </c>
      <c r="E2246" s="32"/>
    </row>
    <row r="2247" spans="1:5" x14ac:dyDescent="0.25">
      <c r="A2247" t="str">
        <v>-</v>
      </c>
      <c r="B2247" t="e">
        <v>#N/A</v>
      </c>
      <c r="C2247" t="e">
        <f t="shared" si="35"/>
        <v>#N/A</v>
      </c>
      <c r="E2247" s="32"/>
    </row>
    <row r="2248" spans="1:5" x14ac:dyDescent="0.25">
      <c r="A2248" t="str">
        <v>-</v>
      </c>
      <c r="B2248" t="e">
        <v>#N/A</v>
      </c>
      <c r="C2248" t="e">
        <f t="shared" si="35"/>
        <v>#N/A</v>
      </c>
      <c r="E2248" s="32"/>
    </row>
    <row r="2249" spans="1:5" x14ac:dyDescent="0.25">
      <c r="A2249" t="str">
        <v>-</v>
      </c>
      <c r="B2249" t="e">
        <v>#N/A</v>
      </c>
      <c r="C2249" t="e">
        <f t="shared" si="35"/>
        <v>#N/A</v>
      </c>
      <c r="E2249" s="32"/>
    </row>
    <row r="2250" spans="1:5" x14ac:dyDescent="0.25">
      <c r="A2250" t="str">
        <v>-</v>
      </c>
      <c r="B2250" t="e">
        <v>#N/A</v>
      </c>
      <c r="C2250" t="e">
        <f t="shared" si="35"/>
        <v>#N/A</v>
      </c>
      <c r="E2250" s="32"/>
    </row>
    <row r="2251" spans="1:5" x14ac:dyDescent="0.25">
      <c r="A2251" t="str">
        <v>-</v>
      </c>
      <c r="B2251" t="e">
        <v>#N/A</v>
      </c>
      <c r="C2251" t="e">
        <f t="shared" si="35"/>
        <v>#N/A</v>
      </c>
      <c r="E2251" s="32"/>
    </row>
    <row r="2252" spans="1:5" x14ac:dyDescent="0.25">
      <c r="A2252" t="str">
        <v>-</v>
      </c>
      <c r="B2252" t="e">
        <v>#N/A</v>
      </c>
      <c r="C2252" t="e">
        <f t="shared" si="35"/>
        <v>#N/A</v>
      </c>
      <c r="E2252" s="32"/>
    </row>
    <row r="2253" spans="1:5" x14ac:dyDescent="0.25">
      <c r="A2253" t="str">
        <v>-</v>
      </c>
      <c r="B2253" t="e">
        <v>#N/A</v>
      </c>
      <c r="C2253" t="e">
        <f t="shared" si="35"/>
        <v>#N/A</v>
      </c>
      <c r="E2253" s="32"/>
    </row>
    <row r="2254" spans="1:5" x14ac:dyDescent="0.25">
      <c r="A2254" t="str">
        <v>-</v>
      </c>
      <c r="B2254" t="e">
        <v>#N/A</v>
      </c>
      <c r="C2254" t="e">
        <f t="shared" si="35"/>
        <v>#N/A</v>
      </c>
      <c r="E2254" s="32"/>
    </row>
    <row r="2255" spans="1:5" x14ac:dyDescent="0.25">
      <c r="A2255" t="str">
        <v>-</v>
      </c>
      <c r="B2255" t="e">
        <v>#N/A</v>
      </c>
      <c r="C2255" t="e">
        <f t="shared" si="35"/>
        <v>#N/A</v>
      </c>
      <c r="E2255" s="32"/>
    </row>
    <row r="2256" spans="1:5" x14ac:dyDescent="0.25">
      <c r="A2256" t="str">
        <v>-</v>
      </c>
      <c r="B2256" t="e">
        <v>#N/A</v>
      </c>
      <c r="C2256" t="e">
        <f t="shared" si="35"/>
        <v>#N/A</v>
      </c>
      <c r="E2256" s="32"/>
    </row>
    <row r="2257" spans="1:5" x14ac:dyDescent="0.25">
      <c r="A2257" t="str">
        <v>-</v>
      </c>
      <c r="B2257" t="e">
        <v>#N/A</v>
      </c>
      <c r="C2257" t="e">
        <f t="shared" si="35"/>
        <v>#N/A</v>
      </c>
      <c r="E2257" s="32"/>
    </row>
    <row r="2258" spans="1:5" x14ac:dyDescent="0.25">
      <c r="A2258" t="str">
        <v>-</v>
      </c>
      <c r="B2258" t="e">
        <v>#N/A</v>
      </c>
      <c r="C2258" t="e">
        <f t="shared" si="35"/>
        <v>#N/A</v>
      </c>
      <c r="E2258" s="32"/>
    </row>
    <row r="2259" spans="1:5" x14ac:dyDescent="0.25">
      <c r="A2259" t="str">
        <v>-</v>
      </c>
      <c r="B2259" t="e">
        <v>#N/A</v>
      </c>
      <c r="C2259" t="e">
        <f t="shared" si="35"/>
        <v>#N/A</v>
      </c>
      <c r="E2259" s="32"/>
    </row>
    <row r="2260" spans="1:5" x14ac:dyDescent="0.25">
      <c r="A2260" t="str">
        <v>-</v>
      </c>
      <c r="B2260" t="e">
        <v>#N/A</v>
      </c>
      <c r="C2260" t="e">
        <f t="shared" si="35"/>
        <v>#N/A</v>
      </c>
      <c r="E2260" s="32"/>
    </row>
    <row r="2261" spans="1:5" x14ac:dyDescent="0.25">
      <c r="A2261" t="str">
        <v>-</v>
      </c>
      <c r="B2261" t="e">
        <v>#N/A</v>
      </c>
      <c r="C2261" t="e">
        <f t="shared" si="35"/>
        <v>#N/A</v>
      </c>
      <c r="E2261" s="32"/>
    </row>
    <row r="2262" spans="1:5" x14ac:dyDescent="0.25">
      <c r="A2262" t="str">
        <v>-</v>
      </c>
      <c r="B2262" t="e">
        <v>#N/A</v>
      </c>
      <c r="C2262" t="e">
        <f t="shared" si="35"/>
        <v>#N/A</v>
      </c>
      <c r="E2262" s="32"/>
    </row>
    <row r="2263" spans="1:5" x14ac:dyDescent="0.25">
      <c r="A2263" t="str">
        <v>-</v>
      </c>
      <c r="B2263" t="e">
        <v>#N/A</v>
      </c>
      <c r="C2263" t="e">
        <f t="shared" si="35"/>
        <v>#N/A</v>
      </c>
      <c r="E2263" s="32"/>
    </row>
    <row r="2264" spans="1:5" x14ac:dyDescent="0.25">
      <c r="A2264" t="str">
        <v>-</v>
      </c>
      <c r="B2264" t="e">
        <v>#N/A</v>
      </c>
      <c r="C2264" t="e">
        <f t="shared" si="35"/>
        <v>#N/A</v>
      </c>
      <c r="E2264" s="32"/>
    </row>
    <row r="2265" spans="1:5" x14ac:dyDescent="0.25">
      <c r="A2265" t="str">
        <v>-</v>
      </c>
      <c r="B2265" t="e">
        <v>#N/A</v>
      </c>
      <c r="C2265" t="e">
        <f t="shared" si="35"/>
        <v>#N/A</v>
      </c>
      <c r="E2265" s="32"/>
    </row>
    <row r="2266" spans="1:5" x14ac:dyDescent="0.25">
      <c r="A2266" t="str">
        <v>-</v>
      </c>
      <c r="B2266" t="e">
        <v>#N/A</v>
      </c>
      <c r="C2266" t="e">
        <f t="shared" si="35"/>
        <v>#N/A</v>
      </c>
      <c r="E2266" s="32"/>
    </row>
    <row r="2267" spans="1:5" x14ac:dyDescent="0.25">
      <c r="A2267" t="str">
        <v>-</v>
      </c>
      <c r="B2267" t="e">
        <v>#N/A</v>
      </c>
      <c r="C2267" t="e">
        <f t="shared" si="35"/>
        <v>#N/A</v>
      </c>
      <c r="E2267" s="32"/>
    </row>
    <row r="2268" spans="1:5" x14ac:dyDescent="0.25">
      <c r="A2268" t="str">
        <v>-</v>
      </c>
      <c r="B2268" t="e">
        <v>#N/A</v>
      </c>
      <c r="C2268" t="e">
        <f t="shared" si="35"/>
        <v>#N/A</v>
      </c>
      <c r="E2268" s="32"/>
    </row>
    <row r="2269" spans="1:5" x14ac:dyDescent="0.25">
      <c r="A2269" t="str">
        <v>-</v>
      </c>
      <c r="B2269" t="e">
        <v>#N/A</v>
      </c>
      <c r="C2269" t="e">
        <f t="shared" si="35"/>
        <v>#N/A</v>
      </c>
      <c r="E2269" s="32"/>
    </row>
    <row r="2270" spans="1:5" x14ac:dyDescent="0.25">
      <c r="A2270" t="str">
        <v>-</v>
      </c>
      <c r="B2270" t="e">
        <v>#N/A</v>
      </c>
      <c r="C2270" t="e">
        <f t="shared" si="35"/>
        <v>#N/A</v>
      </c>
      <c r="E2270" s="32"/>
    </row>
    <row r="2271" spans="1:5" x14ac:dyDescent="0.25">
      <c r="A2271" t="str">
        <v>-</v>
      </c>
      <c r="B2271" t="e">
        <v>#N/A</v>
      </c>
      <c r="C2271" t="e">
        <f t="shared" si="35"/>
        <v>#N/A</v>
      </c>
      <c r="E2271" s="32"/>
    </row>
    <row r="2272" spans="1:5" x14ac:dyDescent="0.25">
      <c r="A2272" t="str">
        <v>-</v>
      </c>
      <c r="B2272" t="e">
        <v>#N/A</v>
      </c>
      <c r="C2272" t="e">
        <f t="shared" si="35"/>
        <v>#N/A</v>
      </c>
      <c r="E2272" s="32"/>
    </row>
    <row r="2273" spans="1:5" x14ac:dyDescent="0.25">
      <c r="A2273" t="str">
        <v>-</v>
      </c>
      <c r="B2273" t="e">
        <v>#N/A</v>
      </c>
      <c r="C2273" t="e">
        <f t="shared" si="35"/>
        <v>#N/A</v>
      </c>
      <c r="E2273" s="32"/>
    </row>
    <row r="2274" spans="1:5" x14ac:dyDescent="0.25">
      <c r="A2274" t="str">
        <v>-</v>
      </c>
      <c r="B2274" t="e">
        <v>#N/A</v>
      </c>
      <c r="C2274" t="e">
        <f t="shared" si="35"/>
        <v>#N/A</v>
      </c>
      <c r="E2274" s="32"/>
    </row>
    <row r="2275" spans="1:5" x14ac:dyDescent="0.25">
      <c r="A2275" t="str">
        <v>-</v>
      </c>
      <c r="B2275" t="e">
        <v>#N/A</v>
      </c>
      <c r="C2275" t="e">
        <f t="shared" si="35"/>
        <v>#N/A</v>
      </c>
      <c r="E2275" s="32"/>
    </row>
    <row r="2276" spans="1:5" x14ac:dyDescent="0.25">
      <c r="A2276" t="str">
        <v>-</v>
      </c>
      <c r="B2276" t="e">
        <v>#N/A</v>
      </c>
      <c r="C2276" t="e">
        <f t="shared" si="35"/>
        <v>#N/A</v>
      </c>
      <c r="E2276" s="32"/>
    </row>
    <row r="2277" spans="1:5" x14ac:dyDescent="0.25">
      <c r="A2277" t="str">
        <v>-</v>
      </c>
      <c r="B2277" t="e">
        <v>#N/A</v>
      </c>
      <c r="C2277" t="e">
        <f t="shared" si="35"/>
        <v>#N/A</v>
      </c>
      <c r="E2277" s="32"/>
    </row>
    <row r="2278" spans="1:5" x14ac:dyDescent="0.25">
      <c r="A2278" t="str">
        <v>-</v>
      </c>
      <c r="B2278" t="e">
        <v>#N/A</v>
      </c>
      <c r="C2278" t="e">
        <f t="shared" si="35"/>
        <v>#N/A</v>
      </c>
      <c r="E2278" s="32"/>
    </row>
    <row r="2279" spans="1:5" x14ac:dyDescent="0.25">
      <c r="A2279" t="str">
        <v>-</v>
      </c>
      <c r="B2279" t="e">
        <v>#N/A</v>
      </c>
      <c r="C2279" t="e">
        <f t="shared" si="35"/>
        <v>#N/A</v>
      </c>
      <c r="E2279" s="32"/>
    </row>
    <row r="2280" spans="1:5" x14ac:dyDescent="0.25">
      <c r="A2280" t="str">
        <v>-</v>
      </c>
      <c r="B2280" t="e">
        <v>#N/A</v>
      </c>
      <c r="C2280" t="e">
        <f t="shared" si="35"/>
        <v>#N/A</v>
      </c>
      <c r="E2280" s="32"/>
    </row>
    <row r="2281" spans="1:5" x14ac:dyDescent="0.25">
      <c r="A2281" t="str">
        <v>-</v>
      </c>
      <c r="B2281" t="e">
        <v>#N/A</v>
      </c>
      <c r="C2281" t="e">
        <f t="shared" si="35"/>
        <v>#N/A</v>
      </c>
      <c r="E2281" s="32"/>
    </row>
    <row r="2282" spans="1:5" x14ac:dyDescent="0.25">
      <c r="A2282" t="str">
        <v>-</v>
      </c>
      <c r="B2282" t="e">
        <v>#N/A</v>
      </c>
      <c r="C2282" t="e">
        <f t="shared" si="35"/>
        <v>#N/A</v>
      </c>
      <c r="E2282" s="32"/>
    </row>
    <row r="2283" spans="1:5" x14ac:dyDescent="0.25">
      <c r="A2283" t="str">
        <v>-</v>
      </c>
      <c r="B2283" t="e">
        <v>#N/A</v>
      </c>
      <c r="C2283" t="e">
        <f t="shared" si="35"/>
        <v>#N/A</v>
      </c>
      <c r="E2283" s="32"/>
    </row>
    <row r="2284" spans="1:5" x14ac:dyDescent="0.25">
      <c r="A2284" t="str">
        <v>-</v>
      </c>
      <c r="B2284" t="e">
        <v>#N/A</v>
      </c>
      <c r="C2284" t="e">
        <f t="shared" si="35"/>
        <v>#N/A</v>
      </c>
      <c r="E2284" s="32"/>
    </row>
    <row r="2285" spans="1:5" x14ac:dyDescent="0.25">
      <c r="A2285" t="str">
        <v>-</v>
      </c>
      <c r="B2285" t="e">
        <v>#N/A</v>
      </c>
      <c r="C2285" t="e">
        <f t="shared" si="35"/>
        <v>#N/A</v>
      </c>
      <c r="E2285" s="32"/>
    </row>
    <row r="2286" spans="1:5" x14ac:dyDescent="0.25">
      <c r="A2286" t="str">
        <v>-</v>
      </c>
      <c r="B2286" t="e">
        <v>#N/A</v>
      </c>
      <c r="C2286" t="e">
        <f t="shared" si="35"/>
        <v>#N/A</v>
      </c>
      <c r="E2286" s="32"/>
    </row>
    <row r="2287" spans="1:5" x14ac:dyDescent="0.25">
      <c r="A2287" t="str">
        <v>-</v>
      </c>
      <c r="B2287" t="e">
        <v>#N/A</v>
      </c>
      <c r="C2287" t="e">
        <f t="shared" si="35"/>
        <v>#N/A</v>
      </c>
      <c r="E2287" s="32"/>
    </row>
    <row r="2288" spans="1:5" x14ac:dyDescent="0.25">
      <c r="A2288" t="str">
        <v>-</v>
      </c>
      <c r="B2288" t="e">
        <v>#N/A</v>
      </c>
      <c r="C2288" t="e">
        <f t="shared" si="35"/>
        <v>#N/A</v>
      </c>
      <c r="E2288" s="32"/>
    </row>
    <row r="2289" spans="1:5" x14ac:dyDescent="0.25">
      <c r="A2289" t="str">
        <v>-</v>
      </c>
      <c r="B2289" t="e">
        <v>#N/A</v>
      </c>
      <c r="C2289" t="e">
        <f t="shared" si="35"/>
        <v>#N/A</v>
      </c>
      <c r="E2289" s="32"/>
    </row>
    <row r="2290" spans="1:5" x14ac:dyDescent="0.25">
      <c r="A2290" t="str">
        <v>-</v>
      </c>
      <c r="B2290" t="e">
        <v>#N/A</v>
      </c>
      <c r="C2290" t="e">
        <f t="shared" si="35"/>
        <v>#N/A</v>
      </c>
      <c r="E2290" s="32"/>
    </row>
    <row r="2291" spans="1:5" x14ac:dyDescent="0.25">
      <c r="A2291" t="str">
        <v>-</v>
      </c>
      <c r="B2291" t="e">
        <v>#N/A</v>
      </c>
      <c r="C2291" t="e">
        <f t="shared" si="35"/>
        <v>#N/A</v>
      </c>
      <c r="E2291" s="32"/>
    </row>
    <row r="2292" spans="1:5" x14ac:dyDescent="0.25">
      <c r="A2292" t="str">
        <v>-</v>
      </c>
      <c r="B2292" t="e">
        <v>#N/A</v>
      </c>
      <c r="C2292" t="e">
        <f t="shared" si="35"/>
        <v>#N/A</v>
      </c>
      <c r="E2292" s="32"/>
    </row>
    <row r="2293" spans="1:5" x14ac:dyDescent="0.25">
      <c r="A2293" t="str">
        <v>-</v>
      </c>
      <c r="B2293" t="e">
        <v>#N/A</v>
      </c>
      <c r="C2293" t="e">
        <f t="shared" si="35"/>
        <v>#N/A</v>
      </c>
      <c r="E2293" s="32"/>
    </row>
    <row r="2294" spans="1:5" x14ac:dyDescent="0.25">
      <c r="A2294" t="str">
        <v>-</v>
      </c>
      <c r="B2294" t="e">
        <v>#N/A</v>
      </c>
      <c r="C2294" t="e">
        <f t="shared" si="35"/>
        <v>#N/A</v>
      </c>
      <c r="E2294" s="32"/>
    </row>
    <row r="2295" spans="1:5" x14ac:dyDescent="0.25">
      <c r="A2295" t="str">
        <v>-</v>
      </c>
      <c r="B2295" t="e">
        <v>#N/A</v>
      </c>
      <c r="C2295" t="e">
        <f t="shared" si="35"/>
        <v>#N/A</v>
      </c>
      <c r="E2295" s="32"/>
    </row>
    <row r="2296" spans="1:5" x14ac:dyDescent="0.25">
      <c r="A2296" t="str">
        <v>-</v>
      </c>
      <c r="B2296" t="e">
        <v>#N/A</v>
      </c>
      <c r="C2296" t="e">
        <f t="shared" si="35"/>
        <v>#N/A</v>
      </c>
      <c r="E2296" s="32"/>
    </row>
    <row r="2297" spans="1:5" x14ac:dyDescent="0.25">
      <c r="A2297" t="str">
        <v>-</v>
      </c>
      <c r="B2297" t="e">
        <v>#N/A</v>
      </c>
      <c r="C2297" t="e">
        <f t="shared" si="35"/>
        <v>#N/A</v>
      </c>
      <c r="E2297" s="32"/>
    </row>
    <row r="2298" spans="1:5" x14ac:dyDescent="0.25">
      <c r="A2298" t="str">
        <v>-</v>
      </c>
      <c r="B2298" t="e">
        <v>#N/A</v>
      </c>
      <c r="C2298" t="e">
        <f t="shared" si="35"/>
        <v>#N/A</v>
      </c>
      <c r="E2298" s="32"/>
    </row>
    <row r="2299" spans="1:5" x14ac:dyDescent="0.25">
      <c r="A2299" t="str">
        <v>-</v>
      </c>
      <c r="B2299" t="e">
        <v>#N/A</v>
      </c>
      <c r="C2299" t="e">
        <f t="shared" si="35"/>
        <v>#N/A</v>
      </c>
      <c r="E2299" s="32"/>
    </row>
    <row r="2300" spans="1:5" x14ac:dyDescent="0.25">
      <c r="A2300" t="str">
        <v>-</v>
      </c>
      <c r="B2300" t="e">
        <v>#N/A</v>
      </c>
      <c r="C2300" t="e">
        <f t="shared" si="35"/>
        <v>#N/A</v>
      </c>
      <c r="E2300" s="32"/>
    </row>
    <row r="2301" spans="1:5" x14ac:dyDescent="0.25">
      <c r="A2301" t="str">
        <v>-</v>
      </c>
      <c r="B2301" t="e">
        <v>#N/A</v>
      </c>
      <c r="C2301" t="e">
        <f t="shared" si="35"/>
        <v>#N/A</v>
      </c>
      <c r="E2301" s="32"/>
    </row>
    <row r="2302" spans="1:5" x14ac:dyDescent="0.25">
      <c r="A2302" t="str">
        <v>-</v>
      </c>
      <c r="B2302" t="e">
        <v>#N/A</v>
      </c>
      <c r="C2302" t="e">
        <f t="shared" si="35"/>
        <v>#N/A</v>
      </c>
      <c r="E2302" s="32"/>
    </row>
    <row r="2303" spans="1:5" x14ac:dyDescent="0.25">
      <c r="A2303" t="str">
        <v>-</v>
      </c>
      <c r="B2303" t="e">
        <v>#N/A</v>
      </c>
      <c r="C2303" t="e">
        <f t="shared" si="35"/>
        <v>#N/A</v>
      </c>
      <c r="E2303" s="32"/>
    </row>
    <row r="2304" spans="1:5" x14ac:dyDescent="0.25">
      <c r="A2304" t="str">
        <v>-</v>
      </c>
      <c r="B2304" t="e">
        <v>#N/A</v>
      </c>
      <c r="C2304" t="e">
        <f t="shared" si="35"/>
        <v>#N/A</v>
      </c>
      <c r="E2304" s="32"/>
    </row>
    <row r="2305" spans="1:5" x14ac:dyDescent="0.25">
      <c r="A2305" t="str">
        <v>-</v>
      </c>
      <c r="B2305" t="e">
        <v>#N/A</v>
      </c>
      <c r="C2305" t="e">
        <f t="shared" si="35"/>
        <v>#N/A</v>
      </c>
      <c r="E2305" s="32"/>
    </row>
    <row r="2306" spans="1:5" x14ac:dyDescent="0.25">
      <c r="A2306" t="str">
        <v>-</v>
      </c>
      <c r="B2306" t="e">
        <v>#N/A</v>
      </c>
      <c r="C2306" t="e">
        <f t="shared" si="35"/>
        <v>#N/A</v>
      </c>
      <c r="E2306" s="32"/>
    </row>
    <row r="2307" spans="1:5" x14ac:dyDescent="0.25">
      <c r="A2307" t="str">
        <v>-</v>
      </c>
      <c r="B2307" t="e">
        <v>#N/A</v>
      </c>
      <c r="C2307" t="e">
        <f t="shared" ref="C2307:C2370" si="36">B2307^2</f>
        <v>#N/A</v>
      </c>
      <c r="E2307" s="32"/>
    </row>
    <row r="2308" spans="1:5" x14ac:dyDescent="0.25">
      <c r="A2308" t="str">
        <v>-</v>
      </c>
      <c r="B2308" t="e">
        <v>#N/A</v>
      </c>
      <c r="C2308" t="e">
        <f t="shared" si="36"/>
        <v>#N/A</v>
      </c>
      <c r="E2308" s="32"/>
    </row>
    <row r="2309" spans="1:5" x14ac:dyDescent="0.25">
      <c r="A2309" t="str">
        <v>-</v>
      </c>
      <c r="B2309" t="e">
        <v>#N/A</v>
      </c>
      <c r="C2309" t="e">
        <f t="shared" si="36"/>
        <v>#N/A</v>
      </c>
      <c r="E2309" s="32"/>
    </row>
    <row r="2310" spans="1:5" x14ac:dyDescent="0.25">
      <c r="A2310" t="str">
        <v>-</v>
      </c>
      <c r="B2310" t="e">
        <v>#N/A</v>
      </c>
      <c r="C2310" t="e">
        <f t="shared" si="36"/>
        <v>#N/A</v>
      </c>
      <c r="E2310" s="32"/>
    </row>
    <row r="2311" spans="1:5" x14ac:dyDescent="0.25">
      <c r="A2311" t="str">
        <v>-</v>
      </c>
      <c r="B2311" t="e">
        <v>#N/A</v>
      </c>
      <c r="C2311" t="e">
        <f t="shared" si="36"/>
        <v>#N/A</v>
      </c>
      <c r="E2311" s="32"/>
    </row>
    <row r="2312" spans="1:5" x14ac:dyDescent="0.25">
      <c r="A2312" t="str">
        <v>-</v>
      </c>
      <c r="B2312" t="e">
        <v>#N/A</v>
      </c>
      <c r="C2312" t="e">
        <f t="shared" si="36"/>
        <v>#N/A</v>
      </c>
      <c r="E2312" s="32"/>
    </row>
    <row r="2313" spans="1:5" x14ac:dyDescent="0.25">
      <c r="A2313" t="str">
        <v>-</v>
      </c>
      <c r="B2313" t="e">
        <v>#N/A</v>
      </c>
      <c r="C2313" t="e">
        <f t="shared" si="36"/>
        <v>#N/A</v>
      </c>
      <c r="E2313" s="32"/>
    </row>
    <row r="2314" spans="1:5" x14ac:dyDescent="0.25">
      <c r="A2314" t="str">
        <v>-</v>
      </c>
      <c r="B2314" t="e">
        <v>#N/A</v>
      </c>
      <c r="C2314" t="e">
        <f t="shared" si="36"/>
        <v>#N/A</v>
      </c>
      <c r="E2314" s="32"/>
    </row>
    <row r="2315" spans="1:5" x14ac:dyDescent="0.25">
      <c r="A2315" t="str">
        <v>-</v>
      </c>
      <c r="B2315" t="e">
        <v>#N/A</v>
      </c>
      <c r="C2315" t="e">
        <f t="shared" si="36"/>
        <v>#N/A</v>
      </c>
      <c r="E2315" s="32"/>
    </row>
    <row r="2316" spans="1:5" x14ac:dyDescent="0.25">
      <c r="A2316" t="str">
        <v>-</v>
      </c>
      <c r="B2316" t="e">
        <v>#N/A</v>
      </c>
      <c r="C2316" t="e">
        <f t="shared" si="36"/>
        <v>#N/A</v>
      </c>
      <c r="E2316" s="32"/>
    </row>
    <row r="2317" spans="1:5" x14ac:dyDescent="0.25">
      <c r="A2317" t="str">
        <v>-</v>
      </c>
      <c r="B2317" t="e">
        <v>#N/A</v>
      </c>
      <c r="C2317" t="e">
        <f t="shared" si="36"/>
        <v>#N/A</v>
      </c>
      <c r="E2317" s="32"/>
    </row>
    <row r="2318" spans="1:5" x14ac:dyDescent="0.25">
      <c r="A2318" t="str">
        <v>-</v>
      </c>
      <c r="B2318" t="e">
        <v>#N/A</v>
      </c>
      <c r="C2318" t="e">
        <f t="shared" si="36"/>
        <v>#N/A</v>
      </c>
      <c r="E2318" s="32"/>
    </row>
    <row r="2319" spans="1:5" x14ac:dyDescent="0.25">
      <c r="A2319" t="str">
        <v>-</v>
      </c>
      <c r="B2319" t="e">
        <v>#N/A</v>
      </c>
      <c r="C2319" t="e">
        <f t="shared" si="36"/>
        <v>#N/A</v>
      </c>
      <c r="E2319" s="32"/>
    </row>
    <row r="2320" spans="1:5" x14ac:dyDescent="0.25">
      <c r="A2320" t="str">
        <v>-</v>
      </c>
      <c r="B2320" t="e">
        <v>#N/A</v>
      </c>
      <c r="C2320" t="e">
        <f t="shared" si="36"/>
        <v>#N/A</v>
      </c>
      <c r="E2320" s="32"/>
    </row>
    <row r="2321" spans="1:5" x14ac:dyDescent="0.25">
      <c r="A2321" t="str">
        <v>-</v>
      </c>
      <c r="B2321" t="e">
        <v>#N/A</v>
      </c>
      <c r="C2321" t="e">
        <f t="shared" si="36"/>
        <v>#N/A</v>
      </c>
      <c r="E2321" s="32"/>
    </row>
    <row r="2322" spans="1:5" x14ac:dyDescent="0.25">
      <c r="A2322" t="str">
        <v>-</v>
      </c>
      <c r="B2322" t="e">
        <v>#N/A</v>
      </c>
      <c r="C2322" t="e">
        <f t="shared" si="36"/>
        <v>#N/A</v>
      </c>
      <c r="E2322" s="32"/>
    </row>
    <row r="2323" spans="1:5" x14ac:dyDescent="0.25">
      <c r="A2323" t="str">
        <v>-</v>
      </c>
      <c r="B2323" t="e">
        <v>#N/A</v>
      </c>
      <c r="C2323" t="e">
        <f t="shared" si="36"/>
        <v>#N/A</v>
      </c>
      <c r="E2323" s="32"/>
    </row>
    <row r="2324" spans="1:5" x14ac:dyDescent="0.25">
      <c r="A2324" t="str">
        <v>-</v>
      </c>
      <c r="B2324" t="e">
        <v>#N/A</v>
      </c>
      <c r="C2324" t="e">
        <f t="shared" si="36"/>
        <v>#N/A</v>
      </c>
      <c r="E2324" s="32"/>
    </row>
    <row r="2325" spans="1:5" x14ac:dyDescent="0.25">
      <c r="A2325" t="str">
        <v>-</v>
      </c>
      <c r="B2325" t="e">
        <v>#N/A</v>
      </c>
      <c r="C2325" t="e">
        <f t="shared" si="36"/>
        <v>#N/A</v>
      </c>
      <c r="E2325" s="32"/>
    </row>
    <row r="2326" spans="1:5" x14ac:dyDescent="0.25">
      <c r="A2326" t="str">
        <v>-</v>
      </c>
      <c r="B2326" t="e">
        <v>#N/A</v>
      </c>
      <c r="C2326" t="e">
        <f t="shared" si="36"/>
        <v>#N/A</v>
      </c>
      <c r="E2326" s="32"/>
    </row>
    <row r="2327" spans="1:5" x14ac:dyDescent="0.25">
      <c r="A2327" t="str">
        <v>-</v>
      </c>
      <c r="B2327" t="e">
        <v>#N/A</v>
      </c>
      <c r="C2327" t="e">
        <f t="shared" si="36"/>
        <v>#N/A</v>
      </c>
      <c r="E2327" s="32"/>
    </row>
    <row r="2328" spans="1:5" x14ac:dyDescent="0.25">
      <c r="A2328" t="str">
        <v>-</v>
      </c>
      <c r="B2328" t="e">
        <v>#N/A</v>
      </c>
      <c r="C2328" t="e">
        <f t="shared" si="36"/>
        <v>#N/A</v>
      </c>
      <c r="E2328" s="32"/>
    </row>
    <row r="2329" spans="1:5" x14ac:dyDescent="0.25">
      <c r="A2329" t="str">
        <v>-</v>
      </c>
      <c r="B2329" t="e">
        <v>#N/A</v>
      </c>
      <c r="C2329" t="e">
        <f t="shared" si="36"/>
        <v>#N/A</v>
      </c>
      <c r="E2329" s="32"/>
    </row>
    <row r="2330" spans="1:5" x14ac:dyDescent="0.25">
      <c r="A2330" t="str">
        <v>-</v>
      </c>
      <c r="B2330" t="e">
        <v>#N/A</v>
      </c>
      <c r="C2330" t="e">
        <f t="shared" si="36"/>
        <v>#N/A</v>
      </c>
      <c r="E2330" s="32"/>
    </row>
    <row r="2331" spans="1:5" x14ac:dyDescent="0.25">
      <c r="A2331" t="str">
        <v>-</v>
      </c>
      <c r="B2331" t="e">
        <v>#N/A</v>
      </c>
      <c r="C2331" t="e">
        <f t="shared" si="36"/>
        <v>#N/A</v>
      </c>
      <c r="E2331" s="32"/>
    </row>
    <row r="2332" spans="1:5" x14ac:dyDescent="0.25">
      <c r="A2332" t="str">
        <v>-</v>
      </c>
      <c r="B2332" t="e">
        <v>#N/A</v>
      </c>
      <c r="C2332" t="e">
        <f t="shared" si="36"/>
        <v>#N/A</v>
      </c>
      <c r="E2332" s="32"/>
    </row>
    <row r="2333" spans="1:5" x14ac:dyDescent="0.25">
      <c r="A2333" t="str">
        <v>-</v>
      </c>
      <c r="B2333" t="e">
        <v>#N/A</v>
      </c>
      <c r="C2333" t="e">
        <f t="shared" si="36"/>
        <v>#N/A</v>
      </c>
      <c r="E2333" s="32"/>
    </row>
    <row r="2334" spans="1:5" x14ac:dyDescent="0.25">
      <c r="A2334" t="str">
        <v>-</v>
      </c>
      <c r="B2334" t="e">
        <v>#N/A</v>
      </c>
      <c r="C2334" t="e">
        <f t="shared" si="36"/>
        <v>#N/A</v>
      </c>
      <c r="E2334" s="32"/>
    </row>
    <row r="2335" spans="1:5" x14ac:dyDescent="0.25">
      <c r="A2335" t="str">
        <v>-</v>
      </c>
      <c r="B2335" t="e">
        <v>#N/A</v>
      </c>
      <c r="C2335" t="e">
        <f t="shared" si="36"/>
        <v>#N/A</v>
      </c>
      <c r="E2335" s="32"/>
    </row>
    <row r="2336" spans="1:5" x14ac:dyDescent="0.25">
      <c r="A2336" t="str">
        <v>-</v>
      </c>
      <c r="B2336" t="e">
        <v>#N/A</v>
      </c>
      <c r="C2336" t="e">
        <f t="shared" si="36"/>
        <v>#N/A</v>
      </c>
      <c r="E2336" s="32"/>
    </row>
    <row r="2337" spans="1:5" x14ac:dyDescent="0.25">
      <c r="A2337" t="str">
        <v>-</v>
      </c>
      <c r="B2337" t="e">
        <v>#N/A</v>
      </c>
      <c r="C2337" t="e">
        <f t="shared" si="36"/>
        <v>#N/A</v>
      </c>
      <c r="E2337" s="32"/>
    </row>
    <row r="2338" spans="1:5" x14ac:dyDescent="0.25">
      <c r="A2338" t="str">
        <v>-</v>
      </c>
      <c r="B2338" t="e">
        <v>#N/A</v>
      </c>
      <c r="C2338" t="e">
        <f t="shared" si="36"/>
        <v>#N/A</v>
      </c>
      <c r="E2338" s="32"/>
    </row>
    <row r="2339" spans="1:5" x14ac:dyDescent="0.25">
      <c r="A2339" t="str">
        <v>-</v>
      </c>
      <c r="B2339" t="e">
        <v>#N/A</v>
      </c>
      <c r="C2339" t="e">
        <f t="shared" si="36"/>
        <v>#N/A</v>
      </c>
      <c r="E2339" s="32"/>
    </row>
    <row r="2340" spans="1:5" x14ac:dyDescent="0.25">
      <c r="A2340" t="str">
        <v>-</v>
      </c>
      <c r="B2340" t="e">
        <v>#N/A</v>
      </c>
      <c r="C2340" t="e">
        <f t="shared" si="36"/>
        <v>#N/A</v>
      </c>
      <c r="E2340" s="32"/>
    </row>
    <row r="2341" spans="1:5" x14ac:dyDescent="0.25">
      <c r="A2341" t="str">
        <v>-</v>
      </c>
      <c r="B2341" t="e">
        <v>#N/A</v>
      </c>
      <c r="C2341" t="e">
        <f t="shared" si="36"/>
        <v>#N/A</v>
      </c>
      <c r="E2341" s="32"/>
    </row>
    <row r="2342" spans="1:5" x14ac:dyDescent="0.25">
      <c r="A2342" t="str">
        <v>-</v>
      </c>
      <c r="B2342" t="e">
        <v>#N/A</v>
      </c>
      <c r="C2342" t="e">
        <f t="shared" si="36"/>
        <v>#N/A</v>
      </c>
      <c r="E2342" s="32"/>
    </row>
    <row r="2343" spans="1:5" x14ac:dyDescent="0.25">
      <c r="A2343" t="str">
        <v>-</v>
      </c>
      <c r="B2343" t="e">
        <v>#N/A</v>
      </c>
      <c r="C2343" t="e">
        <f t="shared" si="36"/>
        <v>#N/A</v>
      </c>
      <c r="E2343" s="32"/>
    </row>
    <row r="2344" spans="1:5" x14ac:dyDescent="0.25">
      <c r="A2344" t="str">
        <v>-</v>
      </c>
      <c r="B2344" t="e">
        <v>#N/A</v>
      </c>
      <c r="C2344" t="e">
        <f t="shared" si="36"/>
        <v>#N/A</v>
      </c>
      <c r="E2344" s="32"/>
    </row>
    <row r="2345" spans="1:5" x14ac:dyDescent="0.25">
      <c r="A2345" t="str">
        <v>-</v>
      </c>
      <c r="B2345" t="e">
        <v>#N/A</v>
      </c>
      <c r="C2345" t="e">
        <f t="shared" si="36"/>
        <v>#N/A</v>
      </c>
      <c r="E2345" s="32"/>
    </row>
    <row r="2346" spans="1:5" x14ac:dyDescent="0.25">
      <c r="A2346" t="str">
        <v>-</v>
      </c>
      <c r="B2346" t="e">
        <v>#N/A</v>
      </c>
      <c r="C2346" t="e">
        <f t="shared" si="36"/>
        <v>#N/A</v>
      </c>
      <c r="E2346" s="32"/>
    </row>
    <row r="2347" spans="1:5" x14ac:dyDescent="0.25">
      <c r="A2347" t="str">
        <v>-</v>
      </c>
      <c r="B2347" t="e">
        <v>#N/A</v>
      </c>
      <c r="C2347" t="e">
        <f t="shared" si="36"/>
        <v>#N/A</v>
      </c>
      <c r="E2347" s="32"/>
    </row>
    <row r="2348" spans="1:5" x14ac:dyDescent="0.25">
      <c r="A2348" t="str">
        <v>-</v>
      </c>
      <c r="B2348" t="e">
        <v>#N/A</v>
      </c>
      <c r="C2348" t="e">
        <f t="shared" si="36"/>
        <v>#N/A</v>
      </c>
      <c r="E2348" s="32"/>
    </row>
    <row r="2349" spans="1:5" x14ac:dyDescent="0.25">
      <c r="A2349" t="str">
        <v>-</v>
      </c>
      <c r="B2349" t="e">
        <v>#N/A</v>
      </c>
      <c r="C2349" t="e">
        <f t="shared" si="36"/>
        <v>#N/A</v>
      </c>
      <c r="E2349" s="32"/>
    </row>
    <row r="2350" spans="1:5" x14ac:dyDescent="0.25">
      <c r="A2350" t="str">
        <v>-</v>
      </c>
      <c r="B2350" t="e">
        <v>#N/A</v>
      </c>
      <c r="C2350" t="e">
        <f t="shared" si="36"/>
        <v>#N/A</v>
      </c>
      <c r="E2350" s="32"/>
    </row>
    <row r="2351" spans="1:5" x14ac:dyDescent="0.25">
      <c r="A2351" t="str">
        <v>-</v>
      </c>
      <c r="B2351" t="e">
        <v>#N/A</v>
      </c>
      <c r="C2351" t="e">
        <f t="shared" si="36"/>
        <v>#N/A</v>
      </c>
      <c r="E2351" s="32"/>
    </row>
    <row r="2352" spans="1:5" x14ac:dyDescent="0.25">
      <c r="A2352" t="str">
        <v>-</v>
      </c>
      <c r="B2352" t="e">
        <v>#N/A</v>
      </c>
      <c r="C2352" t="e">
        <f t="shared" si="36"/>
        <v>#N/A</v>
      </c>
      <c r="E2352" s="32"/>
    </row>
    <row r="2353" spans="1:5" x14ac:dyDescent="0.25">
      <c r="A2353" t="str">
        <v>-</v>
      </c>
      <c r="B2353" t="e">
        <v>#N/A</v>
      </c>
      <c r="C2353" t="e">
        <f t="shared" si="36"/>
        <v>#N/A</v>
      </c>
      <c r="E2353" s="32"/>
    </row>
    <row r="2354" spans="1:5" x14ac:dyDescent="0.25">
      <c r="A2354" t="str">
        <v>-</v>
      </c>
      <c r="B2354" t="e">
        <v>#N/A</v>
      </c>
      <c r="C2354" t="e">
        <f t="shared" si="36"/>
        <v>#N/A</v>
      </c>
      <c r="E2354" s="32"/>
    </row>
    <row r="2355" spans="1:5" x14ac:dyDescent="0.25">
      <c r="A2355" t="str">
        <v>-</v>
      </c>
      <c r="B2355" t="e">
        <v>#N/A</v>
      </c>
      <c r="C2355" t="e">
        <f t="shared" si="36"/>
        <v>#N/A</v>
      </c>
      <c r="E2355" s="32"/>
    </row>
    <row r="2356" spans="1:5" x14ac:dyDescent="0.25">
      <c r="A2356" t="str">
        <v>-</v>
      </c>
      <c r="B2356" t="e">
        <v>#N/A</v>
      </c>
      <c r="C2356" t="e">
        <f t="shared" si="36"/>
        <v>#N/A</v>
      </c>
      <c r="E2356" s="32"/>
    </row>
    <row r="2357" spans="1:5" x14ac:dyDescent="0.25">
      <c r="A2357" t="str">
        <v>-</v>
      </c>
      <c r="B2357" t="e">
        <v>#N/A</v>
      </c>
      <c r="C2357" t="e">
        <f t="shared" si="36"/>
        <v>#N/A</v>
      </c>
      <c r="E2357" s="32"/>
    </row>
    <row r="2358" spans="1:5" x14ac:dyDescent="0.25">
      <c r="A2358" t="str">
        <v>-</v>
      </c>
      <c r="B2358" t="e">
        <v>#N/A</v>
      </c>
      <c r="C2358" t="e">
        <f t="shared" si="36"/>
        <v>#N/A</v>
      </c>
      <c r="E2358" s="32"/>
    </row>
    <row r="2359" spans="1:5" x14ac:dyDescent="0.25">
      <c r="A2359" t="str">
        <v>-</v>
      </c>
      <c r="B2359" t="e">
        <v>#N/A</v>
      </c>
      <c r="C2359" t="e">
        <f t="shared" si="36"/>
        <v>#N/A</v>
      </c>
      <c r="E2359" s="32"/>
    </row>
    <row r="2360" spans="1:5" x14ac:dyDescent="0.25">
      <c r="A2360" t="str">
        <v>-</v>
      </c>
      <c r="B2360" t="e">
        <v>#N/A</v>
      </c>
      <c r="C2360" t="e">
        <f t="shared" si="36"/>
        <v>#N/A</v>
      </c>
      <c r="E2360" s="32"/>
    </row>
    <row r="2361" spans="1:5" x14ac:dyDescent="0.25">
      <c r="A2361" t="str">
        <v>-</v>
      </c>
      <c r="B2361" t="e">
        <v>#N/A</v>
      </c>
      <c r="C2361" t="e">
        <f t="shared" si="36"/>
        <v>#N/A</v>
      </c>
      <c r="E2361" s="32"/>
    </row>
    <row r="2362" spans="1:5" x14ac:dyDescent="0.25">
      <c r="A2362" t="str">
        <v>-</v>
      </c>
      <c r="B2362" t="e">
        <v>#N/A</v>
      </c>
      <c r="C2362" t="e">
        <f t="shared" si="36"/>
        <v>#N/A</v>
      </c>
      <c r="E2362" s="32"/>
    </row>
    <row r="2363" spans="1:5" x14ac:dyDescent="0.25">
      <c r="A2363" t="str">
        <v>-</v>
      </c>
      <c r="B2363" t="e">
        <v>#N/A</v>
      </c>
      <c r="C2363" t="e">
        <f t="shared" si="36"/>
        <v>#N/A</v>
      </c>
      <c r="E2363" s="32"/>
    </row>
    <row r="2364" spans="1:5" x14ac:dyDescent="0.25">
      <c r="A2364" t="str">
        <v>-</v>
      </c>
      <c r="B2364" t="e">
        <v>#N/A</v>
      </c>
      <c r="C2364" t="e">
        <f t="shared" si="36"/>
        <v>#N/A</v>
      </c>
      <c r="E2364" s="32"/>
    </row>
    <row r="2365" spans="1:5" x14ac:dyDescent="0.25">
      <c r="A2365" t="str">
        <v>-</v>
      </c>
      <c r="B2365" t="e">
        <v>#N/A</v>
      </c>
      <c r="C2365" t="e">
        <f t="shared" si="36"/>
        <v>#N/A</v>
      </c>
      <c r="E2365" s="32"/>
    </row>
    <row r="2366" spans="1:5" x14ac:dyDescent="0.25">
      <c r="A2366" t="str">
        <v>-</v>
      </c>
      <c r="B2366" t="e">
        <v>#N/A</v>
      </c>
      <c r="C2366" t="e">
        <f t="shared" si="36"/>
        <v>#N/A</v>
      </c>
      <c r="E2366" s="32"/>
    </row>
    <row r="2367" spans="1:5" x14ac:dyDescent="0.25">
      <c r="A2367" t="str">
        <v>-</v>
      </c>
      <c r="B2367" t="e">
        <v>#N/A</v>
      </c>
      <c r="C2367" t="e">
        <f t="shared" si="36"/>
        <v>#N/A</v>
      </c>
      <c r="E2367" s="32"/>
    </row>
    <row r="2368" spans="1:5" x14ac:dyDescent="0.25">
      <c r="A2368" t="str">
        <v>-</v>
      </c>
      <c r="B2368" t="e">
        <v>#N/A</v>
      </c>
      <c r="C2368" t="e">
        <f t="shared" si="36"/>
        <v>#N/A</v>
      </c>
      <c r="E2368" s="32"/>
    </row>
    <row r="2369" spans="1:5" x14ac:dyDescent="0.25">
      <c r="A2369" t="str">
        <v>-</v>
      </c>
      <c r="B2369" t="e">
        <v>#N/A</v>
      </c>
      <c r="C2369" t="e">
        <f t="shared" si="36"/>
        <v>#N/A</v>
      </c>
      <c r="E2369" s="32"/>
    </row>
    <row r="2370" spans="1:5" x14ac:dyDescent="0.25">
      <c r="A2370" t="str">
        <v>-</v>
      </c>
      <c r="B2370" t="e">
        <v>#N/A</v>
      </c>
      <c r="C2370" t="e">
        <f t="shared" si="36"/>
        <v>#N/A</v>
      </c>
      <c r="E2370" s="32"/>
    </row>
    <row r="2371" spans="1:5" x14ac:dyDescent="0.25">
      <c r="A2371" t="str">
        <v>-</v>
      </c>
      <c r="B2371" t="e">
        <v>#N/A</v>
      </c>
      <c r="C2371" t="e">
        <f t="shared" ref="C2371:C2434" si="37">B2371^2</f>
        <v>#N/A</v>
      </c>
      <c r="E2371" s="32"/>
    </row>
    <row r="2372" spans="1:5" x14ac:dyDescent="0.25">
      <c r="A2372" t="str">
        <v>-</v>
      </c>
      <c r="B2372" t="e">
        <v>#N/A</v>
      </c>
      <c r="C2372" t="e">
        <f t="shared" si="37"/>
        <v>#N/A</v>
      </c>
      <c r="E2372" s="32"/>
    </row>
    <row r="2373" spans="1:5" x14ac:dyDescent="0.25">
      <c r="A2373" t="str">
        <v>-</v>
      </c>
      <c r="B2373" t="e">
        <v>#N/A</v>
      </c>
      <c r="C2373" t="e">
        <f t="shared" si="37"/>
        <v>#N/A</v>
      </c>
      <c r="E2373" s="32"/>
    </row>
    <row r="2374" spans="1:5" x14ac:dyDescent="0.25">
      <c r="A2374" t="str">
        <v>-</v>
      </c>
      <c r="B2374" t="e">
        <v>#N/A</v>
      </c>
      <c r="C2374" t="e">
        <f t="shared" si="37"/>
        <v>#N/A</v>
      </c>
      <c r="E2374" s="32"/>
    </row>
    <row r="2375" spans="1:5" x14ac:dyDescent="0.25">
      <c r="A2375" t="str">
        <v>-</v>
      </c>
      <c r="B2375" t="e">
        <v>#N/A</v>
      </c>
      <c r="C2375" t="e">
        <f t="shared" si="37"/>
        <v>#N/A</v>
      </c>
      <c r="E2375" s="32"/>
    </row>
    <row r="2376" spans="1:5" x14ac:dyDescent="0.25">
      <c r="A2376" t="str">
        <v>-</v>
      </c>
      <c r="B2376" t="e">
        <v>#N/A</v>
      </c>
      <c r="C2376" t="e">
        <f t="shared" si="37"/>
        <v>#N/A</v>
      </c>
      <c r="E2376" s="32"/>
    </row>
    <row r="2377" spans="1:5" x14ac:dyDescent="0.25">
      <c r="A2377" t="str">
        <v>-</v>
      </c>
      <c r="B2377" t="e">
        <v>#N/A</v>
      </c>
      <c r="C2377" t="e">
        <f t="shared" si="37"/>
        <v>#N/A</v>
      </c>
      <c r="E2377" s="32"/>
    </row>
    <row r="2378" spans="1:5" x14ac:dyDescent="0.25">
      <c r="A2378" t="str">
        <v>-</v>
      </c>
      <c r="B2378" t="e">
        <v>#N/A</v>
      </c>
      <c r="C2378" t="e">
        <f t="shared" si="37"/>
        <v>#N/A</v>
      </c>
      <c r="E2378" s="32"/>
    </row>
    <row r="2379" spans="1:5" x14ac:dyDescent="0.25">
      <c r="A2379" t="str">
        <v>-</v>
      </c>
      <c r="B2379" t="e">
        <v>#N/A</v>
      </c>
      <c r="C2379" t="e">
        <f t="shared" si="37"/>
        <v>#N/A</v>
      </c>
      <c r="E2379" s="32"/>
    </row>
    <row r="2380" spans="1:5" x14ac:dyDescent="0.25">
      <c r="A2380" t="str">
        <v>-</v>
      </c>
      <c r="B2380" t="e">
        <v>#N/A</v>
      </c>
      <c r="C2380" t="e">
        <f t="shared" si="37"/>
        <v>#N/A</v>
      </c>
      <c r="E2380" s="32"/>
    </row>
    <row r="2381" spans="1:5" x14ac:dyDescent="0.25">
      <c r="A2381" t="str">
        <v>-</v>
      </c>
      <c r="B2381" t="e">
        <v>#N/A</v>
      </c>
      <c r="C2381" t="e">
        <f t="shared" si="37"/>
        <v>#N/A</v>
      </c>
      <c r="E2381" s="32"/>
    </row>
    <row r="2382" spans="1:5" x14ac:dyDescent="0.25">
      <c r="A2382" t="str">
        <v>-</v>
      </c>
      <c r="B2382" t="e">
        <v>#N/A</v>
      </c>
      <c r="C2382" t="e">
        <f t="shared" si="37"/>
        <v>#N/A</v>
      </c>
      <c r="E2382" s="32"/>
    </row>
    <row r="2383" spans="1:5" x14ac:dyDescent="0.25">
      <c r="A2383" t="str">
        <v>-</v>
      </c>
      <c r="B2383" t="e">
        <v>#N/A</v>
      </c>
      <c r="C2383" t="e">
        <f t="shared" si="37"/>
        <v>#N/A</v>
      </c>
      <c r="E2383" s="32"/>
    </row>
    <row r="2384" spans="1:5" x14ac:dyDescent="0.25">
      <c r="A2384" t="str">
        <v>-</v>
      </c>
      <c r="B2384" t="e">
        <v>#N/A</v>
      </c>
      <c r="C2384" t="e">
        <f t="shared" si="37"/>
        <v>#N/A</v>
      </c>
      <c r="E2384" s="32"/>
    </row>
    <row r="2385" spans="1:5" x14ac:dyDescent="0.25">
      <c r="A2385" t="str">
        <v>-</v>
      </c>
      <c r="B2385" t="e">
        <v>#N/A</v>
      </c>
      <c r="C2385" t="e">
        <f t="shared" si="37"/>
        <v>#N/A</v>
      </c>
      <c r="E2385" s="32"/>
    </row>
    <row r="2386" spans="1:5" x14ac:dyDescent="0.25">
      <c r="A2386" t="str">
        <v>-</v>
      </c>
      <c r="B2386" t="e">
        <v>#N/A</v>
      </c>
      <c r="C2386" t="e">
        <f t="shared" si="37"/>
        <v>#N/A</v>
      </c>
      <c r="E2386" s="32"/>
    </row>
    <row r="2387" spans="1:5" x14ac:dyDescent="0.25">
      <c r="A2387" t="str">
        <v>-</v>
      </c>
      <c r="B2387" t="e">
        <v>#N/A</v>
      </c>
      <c r="C2387" t="e">
        <f t="shared" si="37"/>
        <v>#N/A</v>
      </c>
      <c r="E2387" s="32"/>
    </row>
    <row r="2388" spans="1:5" x14ac:dyDescent="0.25">
      <c r="A2388" t="str">
        <v>-</v>
      </c>
      <c r="B2388" t="e">
        <v>#N/A</v>
      </c>
      <c r="C2388" t="e">
        <f t="shared" si="37"/>
        <v>#N/A</v>
      </c>
      <c r="E2388" s="32"/>
    </row>
    <row r="2389" spans="1:5" x14ac:dyDescent="0.25">
      <c r="A2389" t="str">
        <v>-</v>
      </c>
      <c r="B2389" t="e">
        <v>#N/A</v>
      </c>
      <c r="C2389" t="e">
        <f t="shared" si="37"/>
        <v>#N/A</v>
      </c>
      <c r="E2389" s="32"/>
    </row>
    <row r="2390" spans="1:5" x14ac:dyDescent="0.25">
      <c r="A2390" t="str">
        <v>-</v>
      </c>
      <c r="B2390" t="e">
        <v>#N/A</v>
      </c>
      <c r="C2390" t="e">
        <f t="shared" si="37"/>
        <v>#N/A</v>
      </c>
      <c r="E2390" s="32"/>
    </row>
    <row r="2391" spans="1:5" x14ac:dyDescent="0.25">
      <c r="A2391" t="str">
        <v>-</v>
      </c>
      <c r="B2391" t="e">
        <v>#N/A</v>
      </c>
      <c r="C2391" t="e">
        <f t="shared" si="37"/>
        <v>#N/A</v>
      </c>
      <c r="E2391" s="32"/>
    </row>
    <row r="2392" spans="1:5" x14ac:dyDescent="0.25">
      <c r="A2392" t="str">
        <v>-</v>
      </c>
      <c r="B2392" t="e">
        <v>#N/A</v>
      </c>
      <c r="C2392" t="e">
        <f t="shared" si="37"/>
        <v>#N/A</v>
      </c>
      <c r="E2392" s="32"/>
    </row>
    <row r="2393" spans="1:5" x14ac:dyDescent="0.25">
      <c r="A2393" t="str">
        <v>-</v>
      </c>
      <c r="B2393" t="e">
        <v>#N/A</v>
      </c>
      <c r="C2393" t="e">
        <f t="shared" si="37"/>
        <v>#N/A</v>
      </c>
      <c r="E2393" s="32"/>
    </row>
    <row r="2394" spans="1:5" x14ac:dyDescent="0.25">
      <c r="A2394" t="str">
        <v>-</v>
      </c>
      <c r="B2394" t="e">
        <v>#N/A</v>
      </c>
      <c r="C2394" t="e">
        <f t="shared" si="37"/>
        <v>#N/A</v>
      </c>
      <c r="E2394" s="32"/>
    </row>
    <row r="2395" spans="1:5" x14ac:dyDescent="0.25">
      <c r="A2395" t="str">
        <v>-</v>
      </c>
      <c r="B2395" t="e">
        <v>#N/A</v>
      </c>
      <c r="C2395" t="e">
        <f t="shared" si="37"/>
        <v>#N/A</v>
      </c>
      <c r="E2395" s="32"/>
    </row>
    <row r="2396" spans="1:5" x14ac:dyDescent="0.25">
      <c r="A2396" t="str">
        <v>-</v>
      </c>
      <c r="B2396" t="e">
        <v>#N/A</v>
      </c>
      <c r="C2396" t="e">
        <f t="shared" si="37"/>
        <v>#N/A</v>
      </c>
      <c r="E2396" s="32"/>
    </row>
    <row r="2397" spans="1:5" x14ac:dyDescent="0.25">
      <c r="A2397" t="str">
        <v>-</v>
      </c>
      <c r="B2397" t="e">
        <v>#N/A</v>
      </c>
      <c r="C2397" t="e">
        <f t="shared" si="37"/>
        <v>#N/A</v>
      </c>
      <c r="E2397" s="32"/>
    </row>
    <row r="2398" spans="1:5" x14ac:dyDescent="0.25">
      <c r="A2398" t="str">
        <v>-</v>
      </c>
      <c r="B2398" t="e">
        <v>#N/A</v>
      </c>
      <c r="C2398" t="e">
        <f t="shared" si="37"/>
        <v>#N/A</v>
      </c>
      <c r="E2398" s="32"/>
    </row>
    <row r="2399" spans="1:5" x14ac:dyDescent="0.25">
      <c r="A2399" t="str">
        <v>-</v>
      </c>
      <c r="B2399" t="e">
        <v>#N/A</v>
      </c>
      <c r="C2399" t="e">
        <f t="shared" si="37"/>
        <v>#N/A</v>
      </c>
      <c r="E2399" s="32"/>
    </row>
    <row r="2400" spans="1:5" x14ac:dyDescent="0.25">
      <c r="A2400" t="str">
        <v>-</v>
      </c>
      <c r="B2400" t="e">
        <v>#N/A</v>
      </c>
      <c r="C2400" t="e">
        <f t="shared" si="37"/>
        <v>#N/A</v>
      </c>
      <c r="E2400" s="32"/>
    </row>
    <row r="2401" spans="1:5" x14ac:dyDescent="0.25">
      <c r="A2401" t="str">
        <v>-</v>
      </c>
      <c r="B2401" t="e">
        <v>#N/A</v>
      </c>
      <c r="C2401" t="e">
        <f t="shared" si="37"/>
        <v>#N/A</v>
      </c>
      <c r="E2401" s="32"/>
    </row>
    <row r="2402" spans="1:5" x14ac:dyDescent="0.25">
      <c r="A2402" t="str">
        <v>-</v>
      </c>
      <c r="B2402" t="e">
        <v>#N/A</v>
      </c>
      <c r="C2402" t="e">
        <f t="shared" si="37"/>
        <v>#N/A</v>
      </c>
      <c r="E2402" s="32"/>
    </row>
    <row r="2403" spans="1:5" x14ac:dyDescent="0.25">
      <c r="A2403" t="str">
        <v>-</v>
      </c>
      <c r="B2403" t="e">
        <v>#N/A</v>
      </c>
      <c r="C2403" t="e">
        <f t="shared" si="37"/>
        <v>#N/A</v>
      </c>
      <c r="E2403" s="32"/>
    </row>
    <row r="2404" spans="1:5" x14ac:dyDescent="0.25">
      <c r="A2404" t="str">
        <v>-</v>
      </c>
      <c r="B2404" t="e">
        <v>#N/A</v>
      </c>
      <c r="C2404" t="e">
        <f t="shared" si="37"/>
        <v>#N/A</v>
      </c>
      <c r="E2404" s="32"/>
    </row>
    <row r="2405" spans="1:5" x14ac:dyDescent="0.25">
      <c r="A2405" t="str">
        <v>-</v>
      </c>
      <c r="B2405" t="e">
        <v>#N/A</v>
      </c>
      <c r="C2405" t="e">
        <f t="shared" si="37"/>
        <v>#N/A</v>
      </c>
      <c r="E2405" s="32"/>
    </row>
    <row r="2406" spans="1:5" x14ac:dyDescent="0.25">
      <c r="A2406" t="str">
        <v>-</v>
      </c>
      <c r="B2406" t="e">
        <v>#N/A</v>
      </c>
      <c r="C2406" t="e">
        <f t="shared" si="37"/>
        <v>#N/A</v>
      </c>
      <c r="E2406" s="32"/>
    </row>
    <row r="2407" spans="1:5" x14ac:dyDescent="0.25">
      <c r="A2407" t="str">
        <v>-</v>
      </c>
      <c r="B2407" t="e">
        <v>#N/A</v>
      </c>
      <c r="C2407" t="e">
        <f t="shared" si="37"/>
        <v>#N/A</v>
      </c>
      <c r="E2407" s="32"/>
    </row>
    <row r="2408" spans="1:5" x14ac:dyDescent="0.25">
      <c r="A2408" t="str">
        <v>-</v>
      </c>
      <c r="B2408" t="e">
        <v>#N/A</v>
      </c>
      <c r="C2408" t="e">
        <f t="shared" si="37"/>
        <v>#N/A</v>
      </c>
      <c r="E2408" s="32"/>
    </row>
    <row r="2409" spans="1:5" x14ac:dyDescent="0.25">
      <c r="A2409" t="str">
        <v>-</v>
      </c>
      <c r="B2409" t="e">
        <v>#N/A</v>
      </c>
      <c r="C2409" t="e">
        <f t="shared" si="37"/>
        <v>#N/A</v>
      </c>
      <c r="E2409" s="32"/>
    </row>
    <row r="2410" spans="1:5" x14ac:dyDescent="0.25">
      <c r="A2410" t="str">
        <v>-</v>
      </c>
      <c r="B2410" t="e">
        <v>#N/A</v>
      </c>
      <c r="C2410" t="e">
        <f t="shared" si="37"/>
        <v>#N/A</v>
      </c>
      <c r="E2410" s="32"/>
    </row>
    <row r="2411" spans="1:5" x14ac:dyDescent="0.25">
      <c r="A2411" t="str">
        <v>-</v>
      </c>
      <c r="B2411" t="e">
        <v>#N/A</v>
      </c>
      <c r="C2411" t="e">
        <f t="shared" si="37"/>
        <v>#N/A</v>
      </c>
      <c r="E2411" s="32"/>
    </row>
    <row r="2412" spans="1:5" x14ac:dyDescent="0.25">
      <c r="A2412" t="str">
        <v>-</v>
      </c>
      <c r="B2412" t="e">
        <v>#N/A</v>
      </c>
      <c r="C2412" t="e">
        <f t="shared" si="37"/>
        <v>#N/A</v>
      </c>
      <c r="E2412" s="32"/>
    </row>
    <row r="2413" spans="1:5" x14ac:dyDescent="0.25">
      <c r="A2413" t="str">
        <v>-</v>
      </c>
      <c r="B2413" t="e">
        <v>#N/A</v>
      </c>
      <c r="C2413" t="e">
        <f t="shared" si="37"/>
        <v>#N/A</v>
      </c>
      <c r="E2413" s="32"/>
    </row>
    <row r="2414" spans="1:5" x14ac:dyDescent="0.25">
      <c r="A2414" t="str">
        <v>-</v>
      </c>
      <c r="B2414" t="e">
        <v>#N/A</v>
      </c>
      <c r="C2414" t="e">
        <f t="shared" si="37"/>
        <v>#N/A</v>
      </c>
      <c r="E2414" s="32"/>
    </row>
    <row r="2415" spans="1:5" x14ac:dyDescent="0.25">
      <c r="A2415" t="str">
        <v>-</v>
      </c>
      <c r="B2415" t="e">
        <v>#N/A</v>
      </c>
      <c r="C2415" t="e">
        <f t="shared" si="37"/>
        <v>#N/A</v>
      </c>
      <c r="E2415" s="32"/>
    </row>
    <row r="2416" spans="1:5" x14ac:dyDescent="0.25">
      <c r="A2416" t="str">
        <v>-</v>
      </c>
      <c r="B2416" t="e">
        <v>#N/A</v>
      </c>
      <c r="C2416" t="e">
        <f t="shared" si="37"/>
        <v>#N/A</v>
      </c>
      <c r="E2416" s="32"/>
    </row>
    <row r="2417" spans="1:5" x14ac:dyDescent="0.25">
      <c r="A2417" t="str">
        <v>-</v>
      </c>
      <c r="B2417" t="e">
        <v>#N/A</v>
      </c>
      <c r="C2417" t="e">
        <f t="shared" si="37"/>
        <v>#N/A</v>
      </c>
      <c r="E2417" s="32"/>
    </row>
    <row r="2418" spans="1:5" x14ac:dyDescent="0.25">
      <c r="A2418" t="str">
        <v>-</v>
      </c>
      <c r="B2418" t="e">
        <v>#N/A</v>
      </c>
      <c r="C2418" t="e">
        <f t="shared" si="37"/>
        <v>#N/A</v>
      </c>
      <c r="E2418" s="32"/>
    </row>
    <row r="2419" spans="1:5" x14ac:dyDescent="0.25">
      <c r="A2419" t="str">
        <v>-</v>
      </c>
      <c r="B2419" t="e">
        <v>#N/A</v>
      </c>
      <c r="C2419" t="e">
        <f t="shared" si="37"/>
        <v>#N/A</v>
      </c>
      <c r="E2419" s="32"/>
    </row>
    <row r="2420" spans="1:5" x14ac:dyDescent="0.25">
      <c r="A2420" t="str">
        <v>-</v>
      </c>
      <c r="B2420" t="e">
        <v>#N/A</v>
      </c>
      <c r="C2420" t="e">
        <f t="shared" si="37"/>
        <v>#N/A</v>
      </c>
      <c r="E2420" s="32"/>
    </row>
    <row r="2421" spans="1:5" x14ac:dyDescent="0.25">
      <c r="A2421" t="str">
        <v>-</v>
      </c>
      <c r="B2421" t="e">
        <v>#N/A</v>
      </c>
      <c r="C2421" t="e">
        <f t="shared" si="37"/>
        <v>#N/A</v>
      </c>
      <c r="E2421" s="32"/>
    </row>
    <row r="2422" spans="1:5" x14ac:dyDescent="0.25">
      <c r="A2422" t="str">
        <v>-</v>
      </c>
      <c r="B2422" t="e">
        <v>#N/A</v>
      </c>
      <c r="C2422" t="e">
        <f t="shared" si="37"/>
        <v>#N/A</v>
      </c>
      <c r="E2422" s="32"/>
    </row>
    <row r="2423" spans="1:5" x14ac:dyDescent="0.25">
      <c r="A2423" t="str">
        <v>-</v>
      </c>
      <c r="B2423" t="e">
        <v>#N/A</v>
      </c>
      <c r="C2423" t="e">
        <f t="shared" si="37"/>
        <v>#N/A</v>
      </c>
      <c r="E2423" s="32"/>
    </row>
    <row r="2424" spans="1:5" x14ac:dyDescent="0.25">
      <c r="A2424" t="str">
        <v>-</v>
      </c>
      <c r="B2424" t="e">
        <v>#N/A</v>
      </c>
      <c r="C2424" t="e">
        <f t="shared" si="37"/>
        <v>#N/A</v>
      </c>
      <c r="E2424" s="32"/>
    </row>
    <row r="2425" spans="1:5" x14ac:dyDescent="0.25">
      <c r="A2425" t="str">
        <v>-</v>
      </c>
      <c r="B2425" t="e">
        <v>#N/A</v>
      </c>
      <c r="C2425" t="e">
        <f t="shared" si="37"/>
        <v>#N/A</v>
      </c>
      <c r="E2425" s="32"/>
    </row>
    <row r="2426" spans="1:5" x14ac:dyDescent="0.25">
      <c r="A2426" t="str">
        <v>-</v>
      </c>
      <c r="B2426" t="e">
        <v>#N/A</v>
      </c>
      <c r="C2426" t="e">
        <f t="shared" si="37"/>
        <v>#N/A</v>
      </c>
      <c r="E2426" s="32"/>
    </row>
    <row r="2427" spans="1:5" x14ac:dyDescent="0.25">
      <c r="A2427" t="str">
        <v>-</v>
      </c>
      <c r="B2427" t="e">
        <v>#N/A</v>
      </c>
      <c r="C2427" t="e">
        <f t="shared" si="37"/>
        <v>#N/A</v>
      </c>
      <c r="E2427" s="32"/>
    </row>
    <row r="2428" spans="1:5" x14ac:dyDescent="0.25">
      <c r="A2428" t="str">
        <v>-</v>
      </c>
      <c r="B2428" t="e">
        <v>#N/A</v>
      </c>
      <c r="C2428" t="e">
        <f t="shared" si="37"/>
        <v>#N/A</v>
      </c>
      <c r="E2428" s="32"/>
    </row>
    <row r="2429" spans="1:5" x14ac:dyDescent="0.25">
      <c r="A2429" t="str">
        <v>-</v>
      </c>
      <c r="B2429" t="e">
        <v>#N/A</v>
      </c>
      <c r="C2429" t="e">
        <f t="shared" si="37"/>
        <v>#N/A</v>
      </c>
      <c r="E2429" s="32"/>
    </row>
    <row r="2430" spans="1:5" x14ac:dyDescent="0.25">
      <c r="A2430" t="str">
        <v>-</v>
      </c>
      <c r="B2430" t="e">
        <v>#N/A</v>
      </c>
      <c r="C2430" t="e">
        <f t="shared" si="37"/>
        <v>#N/A</v>
      </c>
      <c r="E2430" s="32"/>
    </row>
    <row r="2431" spans="1:5" x14ac:dyDescent="0.25">
      <c r="A2431" t="str">
        <v>-</v>
      </c>
      <c r="B2431" t="e">
        <v>#N/A</v>
      </c>
      <c r="C2431" t="e">
        <f t="shared" si="37"/>
        <v>#N/A</v>
      </c>
      <c r="E2431" s="32"/>
    </row>
    <row r="2432" spans="1:5" x14ac:dyDescent="0.25">
      <c r="A2432" t="str">
        <v>-</v>
      </c>
      <c r="B2432" t="e">
        <v>#N/A</v>
      </c>
      <c r="C2432" t="e">
        <f t="shared" si="37"/>
        <v>#N/A</v>
      </c>
      <c r="E2432" s="32"/>
    </row>
    <row r="2433" spans="1:5" x14ac:dyDescent="0.25">
      <c r="A2433" t="str">
        <v>-</v>
      </c>
      <c r="B2433" t="e">
        <v>#N/A</v>
      </c>
      <c r="C2433" t="e">
        <f t="shared" si="37"/>
        <v>#N/A</v>
      </c>
      <c r="E2433" s="32"/>
    </row>
    <row r="2434" spans="1:5" x14ac:dyDescent="0.25">
      <c r="A2434" t="str">
        <v>-</v>
      </c>
      <c r="B2434" t="e">
        <v>#N/A</v>
      </c>
      <c r="C2434" t="e">
        <f t="shared" si="37"/>
        <v>#N/A</v>
      </c>
      <c r="E2434" s="32"/>
    </row>
    <row r="2435" spans="1:5" x14ac:dyDescent="0.25">
      <c r="A2435" t="str">
        <v>-</v>
      </c>
      <c r="B2435" t="e">
        <v>#N/A</v>
      </c>
      <c r="C2435" t="e">
        <f t="shared" ref="C2435:C2498" si="38">B2435^2</f>
        <v>#N/A</v>
      </c>
      <c r="E2435" s="32"/>
    </row>
    <row r="2436" spans="1:5" x14ac:dyDescent="0.25">
      <c r="A2436" t="str">
        <v>-</v>
      </c>
      <c r="B2436" t="e">
        <v>#N/A</v>
      </c>
      <c r="C2436" t="e">
        <f t="shared" si="38"/>
        <v>#N/A</v>
      </c>
      <c r="E2436" s="32"/>
    </row>
    <row r="2437" spans="1:5" x14ac:dyDescent="0.25">
      <c r="A2437" t="str">
        <v>-</v>
      </c>
      <c r="B2437" t="e">
        <v>#N/A</v>
      </c>
      <c r="C2437" t="e">
        <f t="shared" si="38"/>
        <v>#N/A</v>
      </c>
      <c r="E2437" s="32"/>
    </row>
    <row r="2438" spans="1:5" x14ac:dyDescent="0.25">
      <c r="A2438" t="str">
        <v>-</v>
      </c>
      <c r="B2438" t="e">
        <v>#N/A</v>
      </c>
      <c r="C2438" t="e">
        <f t="shared" si="38"/>
        <v>#N/A</v>
      </c>
      <c r="E2438" s="32"/>
    </row>
    <row r="2439" spans="1:5" x14ac:dyDescent="0.25">
      <c r="A2439" t="str">
        <v>-</v>
      </c>
      <c r="B2439" t="e">
        <v>#N/A</v>
      </c>
      <c r="C2439" t="e">
        <f t="shared" si="38"/>
        <v>#N/A</v>
      </c>
      <c r="E2439" s="32"/>
    </row>
    <row r="2440" spans="1:5" x14ac:dyDescent="0.25">
      <c r="A2440" t="str">
        <v>-</v>
      </c>
      <c r="B2440" t="e">
        <v>#N/A</v>
      </c>
      <c r="C2440" t="e">
        <f t="shared" si="38"/>
        <v>#N/A</v>
      </c>
      <c r="E2440" s="32"/>
    </row>
    <row r="2441" spans="1:5" x14ac:dyDescent="0.25">
      <c r="A2441" t="str">
        <v>-</v>
      </c>
      <c r="B2441" t="e">
        <v>#N/A</v>
      </c>
      <c r="C2441" t="e">
        <f t="shared" si="38"/>
        <v>#N/A</v>
      </c>
      <c r="E2441" s="32"/>
    </row>
    <row r="2442" spans="1:5" x14ac:dyDescent="0.25">
      <c r="A2442" t="str">
        <v>-</v>
      </c>
      <c r="B2442" t="e">
        <v>#N/A</v>
      </c>
      <c r="C2442" t="e">
        <f t="shared" si="38"/>
        <v>#N/A</v>
      </c>
      <c r="E2442" s="32"/>
    </row>
    <row r="2443" spans="1:5" x14ac:dyDescent="0.25">
      <c r="A2443" t="str">
        <v>-</v>
      </c>
      <c r="B2443" t="e">
        <v>#N/A</v>
      </c>
      <c r="C2443" t="e">
        <f t="shared" si="38"/>
        <v>#N/A</v>
      </c>
      <c r="E2443" s="32"/>
    </row>
    <row r="2444" spans="1:5" x14ac:dyDescent="0.25">
      <c r="A2444" t="str">
        <v>-</v>
      </c>
      <c r="B2444" t="e">
        <v>#N/A</v>
      </c>
      <c r="C2444" t="e">
        <f t="shared" si="38"/>
        <v>#N/A</v>
      </c>
      <c r="E2444" s="32"/>
    </row>
    <row r="2445" spans="1:5" x14ac:dyDescent="0.25">
      <c r="A2445" t="str">
        <v>-</v>
      </c>
      <c r="B2445" t="e">
        <v>#N/A</v>
      </c>
      <c r="C2445" t="e">
        <f t="shared" si="38"/>
        <v>#N/A</v>
      </c>
      <c r="E2445" s="32"/>
    </row>
    <row r="2446" spans="1:5" x14ac:dyDescent="0.25">
      <c r="A2446" t="str">
        <v>-</v>
      </c>
      <c r="B2446" t="e">
        <v>#N/A</v>
      </c>
      <c r="C2446" t="e">
        <f t="shared" si="38"/>
        <v>#N/A</v>
      </c>
      <c r="E2446" s="32"/>
    </row>
    <row r="2447" spans="1:5" x14ac:dyDescent="0.25">
      <c r="A2447" t="str">
        <v>-</v>
      </c>
      <c r="B2447" t="e">
        <v>#N/A</v>
      </c>
      <c r="C2447" t="e">
        <f t="shared" si="38"/>
        <v>#N/A</v>
      </c>
      <c r="E2447" s="32"/>
    </row>
    <row r="2448" spans="1:5" x14ac:dyDescent="0.25">
      <c r="A2448" t="str">
        <v>-</v>
      </c>
      <c r="B2448" t="e">
        <v>#N/A</v>
      </c>
      <c r="C2448" t="e">
        <f t="shared" si="38"/>
        <v>#N/A</v>
      </c>
      <c r="E2448" s="32"/>
    </row>
    <row r="2449" spans="1:5" x14ac:dyDescent="0.25">
      <c r="A2449" t="str">
        <v>-</v>
      </c>
      <c r="B2449" t="e">
        <v>#N/A</v>
      </c>
      <c r="C2449" t="e">
        <f t="shared" si="38"/>
        <v>#N/A</v>
      </c>
      <c r="E2449" s="32"/>
    </row>
    <row r="2450" spans="1:5" x14ac:dyDescent="0.25">
      <c r="A2450" t="str">
        <v>-</v>
      </c>
      <c r="B2450" t="e">
        <v>#N/A</v>
      </c>
      <c r="C2450" t="e">
        <f t="shared" si="38"/>
        <v>#N/A</v>
      </c>
      <c r="E2450" s="32"/>
    </row>
    <row r="2451" spans="1:5" x14ac:dyDescent="0.25">
      <c r="A2451" t="str">
        <v>-</v>
      </c>
      <c r="B2451" t="e">
        <v>#N/A</v>
      </c>
      <c r="C2451" t="e">
        <f t="shared" si="38"/>
        <v>#N/A</v>
      </c>
      <c r="E2451" s="32"/>
    </row>
    <row r="2452" spans="1:5" x14ac:dyDescent="0.25">
      <c r="A2452" t="str">
        <v>-</v>
      </c>
      <c r="B2452" t="e">
        <v>#N/A</v>
      </c>
      <c r="C2452" t="e">
        <f t="shared" si="38"/>
        <v>#N/A</v>
      </c>
      <c r="E2452" s="32"/>
    </row>
    <row r="2453" spans="1:5" x14ac:dyDescent="0.25">
      <c r="A2453" t="str">
        <v>-</v>
      </c>
      <c r="B2453" t="e">
        <v>#N/A</v>
      </c>
      <c r="C2453" t="e">
        <f t="shared" si="38"/>
        <v>#N/A</v>
      </c>
      <c r="E2453" s="32"/>
    </row>
    <row r="2454" spans="1:5" x14ac:dyDescent="0.25">
      <c r="A2454" t="str">
        <v>-</v>
      </c>
      <c r="B2454" t="e">
        <v>#N/A</v>
      </c>
      <c r="C2454" t="e">
        <f t="shared" si="38"/>
        <v>#N/A</v>
      </c>
      <c r="E2454" s="32"/>
    </row>
    <row r="2455" spans="1:5" x14ac:dyDescent="0.25">
      <c r="A2455" t="str">
        <v>-</v>
      </c>
      <c r="B2455" t="e">
        <v>#N/A</v>
      </c>
      <c r="C2455" t="e">
        <f t="shared" si="38"/>
        <v>#N/A</v>
      </c>
      <c r="E2455" s="32"/>
    </row>
    <row r="2456" spans="1:5" x14ac:dyDescent="0.25">
      <c r="A2456" t="str">
        <v>-</v>
      </c>
      <c r="B2456" t="e">
        <v>#N/A</v>
      </c>
      <c r="C2456" t="e">
        <f t="shared" si="38"/>
        <v>#N/A</v>
      </c>
      <c r="E2456" s="32"/>
    </row>
    <row r="2457" spans="1:5" x14ac:dyDescent="0.25">
      <c r="A2457" t="str">
        <v>-</v>
      </c>
      <c r="B2457" t="e">
        <v>#N/A</v>
      </c>
      <c r="C2457" t="e">
        <f t="shared" si="38"/>
        <v>#N/A</v>
      </c>
      <c r="E2457" s="32"/>
    </row>
    <row r="2458" spans="1:5" x14ac:dyDescent="0.25">
      <c r="A2458" t="str">
        <v>-</v>
      </c>
      <c r="B2458" t="e">
        <v>#N/A</v>
      </c>
      <c r="C2458" t="e">
        <f t="shared" si="38"/>
        <v>#N/A</v>
      </c>
      <c r="E2458" s="32"/>
    </row>
    <row r="2459" spans="1:5" x14ac:dyDescent="0.25">
      <c r="A2459" t="str">
        <v>-</v>
      </c>
      <c r="B2459" t="e">
        <v>#N/A</v>
      </c>
      <c r="C2459" t="e">
        <f t="shared" si="38"/>
        <v>#N/A</v>
      </c>
      <c r="E2459" s="32"/>
    </row>
    <row r="2460" spans="1:5" x14ac:dyDescent="0.25">
      <c r="A2460" t="str">
        <v>-</v>
      </c>
      <c r="B2460" t="e">
        <v>#N/A</v>
      </c>
      <c r="C2460" t="e">
        <f t="shared" si="38"/>
        <v>#N/A</v>
      </c>
      <c r="E2460" s="32"/>
    </row>
    <row r="2461" spans="1:5" x14ac:dyDescent="0.25">
      <c r="A2461" t="str">
        <v>-</v>
      </c>
      <c r="B2461" t="e">
        <v>#N/A</v>
      </c>
      <c r="C2461" t="e">
        <f t="shared" si="38"/>
        <v>#N/A</v>
      </c>
      <c r="E2461" s="32"/>
    </row>
    <row r="2462" spans="1:5" x14ac:dyDescent="0.25">
      <c r="A2462" t="str">
        <v>-</v>
      </c>
      <c r="B2462" t="e">
        <v>#N/A</v>
      </c>
      <c r="C2462" t="e">
        <f t="shared" si="38"/>
        <v>#N/A</v>
      </c>
      <c r="E2462" s="32"/>
    </row>
    <row r="2463" spans="1:5" x14ac:dyDescent="0.25">
      <c r="A2463" t="str">
        <v>-</v>
      </c>
      <c r="B2463" t="e">
        <v>#N/A</v>
      </c>
      <c r="C2463" t="e">
        <f t="shared" si="38"/>
        <v>#N/A</v>
      </c>
      <c r="E2463" s="32"/>
    </row>
    <row r="2464" spans="1:5" x14ac:dyDescent="0.25">
      <c r="A2464" t="str">
        <v>-</v>
      </c>
      <c r="B2464" t="e">
        <v>#N/A</v>
      </c>
      <c r="C2464" t="e">
        <f t="shared" si="38"/>
        <v>#N/A</v>
      </c>
      <c r="E2464" s="32"/>
    </row>
    <row r="2465" spans="1:5" x14ac:dyDescent="0.25">
      <c r="A2465" t="str">
        <v>-</v>
      </c>
      <c r="B2465" t="e">
        <v>#N/A</v>
      </c>
      <c r="C2465" t="e">
        <f t="shared" si="38"/>
        <v>#N/A</v>
      </c>
      <c r="E2465" s="32"/>
    </row>
    <row r="2466" spans="1:5" x14ac:dyDescent="0.25">
      <c r="A2466" t="str">
        <v>-</v>
      </c>
      <c r="B2466" t="e">
        <v>#N/A</v>
      </c>
      <c r="C2466" t="e">
        <f t="shared" si="38"/>
        <v>#N/A</v>
      </c>
      <c r="E2466" s="32"/>
    </row>
    <row r="2467" spans="1:5" x14ac:dyDescent="0.25">
      <c r="A2467" t="str">
        <v>-</v>
      </c>
      <c r="B2467" t="e">
        <v>#N/A</v>
      </c>
      <c r="C2467" t="e">
        <f t="shared" si="38"/>
        <v>#N/A</v>
      </c>
      <c r="E2467" s="32"/>
    </row>
    <row r="2468" spans="1:5" x14ac:dyDescent="0.25">
      <c r="A2468" t="str">
        <v>-</v>
      </c>
      <c r="B2468" t="e">
        <v>#N/A</v>
      </c>
      <c r="C2468" t="e">
        <f t="shared" si="38"/>
        <v>#N/A</v>
      </c>
      <c r="E2468" s="32"/>
    </row>
    <row r="2469" spans="1:5" x14ac:dyDescent="0.25">
      <c r="A2469" t="str">
        <v>-</v>
      </c>
      <c r="B2469" t="e">
        <v>#N/A</v>
      </c>
      <c r="C2469" t="e">
        <f t="shared" si="38"/>
        <v>#N/A</v>
      </c>
      <c r="E2469" s="32"/>
    </row>
    <row r="2470" spans="1:5" x14ac:dyDescent="0.25">
      <c r="A2470" t="str">
        <v>-</v>
      </c>
      <c r="B2470" t="e">
        <v>#N/A</v>
      </c>
      <c r="C2470" t="e">
        <f t="shared" si="38"/>
        <v>#N/A</v>
      </c>
      <c r="E2470" s="32"/>
    </row>
    <row r="2471" spans="1:5" x14ac:dyDescent="0.25">
      <c r="A2471" t="str">
        <v>-</v>
      </c>
      <c r="B2471" t="e">
        <v>#N/A</v>
      </c>
      <c r="C2471" t="e">
        <f t="shared" si="38"/>
        <v>#N/A</v>
      </c>
      <c r="E2471" s="32"/>
    </row>
    <row r="2472" spans="1:5" x14ac:dyDescent="0.25">
      <c r="A2472" t="str">
        <v>-</v>
      </c>
      <c r="B2472" t="e">
        <v>#N/A</v>
      </c>
      <c r="C2472" t="e">
        <f t="shared" si="38"/>
        <v>#N/A</v>
      </c>
      <c r="E2472" s="32"/>
    </row>
    <row r="2473" spans="1:5" x14ac:dyDescent="0.25">
      <c r="A2473" t="str">
        <v>-</v>
      </c>
      <c r="B2473" t="e">
        <v>#N/A</v>
      </c>
      <c r="C2473" t="e">
        <f t="shared" si="38"/>
        <v>#N/A</v>
      </c>
      <c r="E2473" s="32"/>
    </row>
    <row r="2474" spans="1:5" x14ac:dyDescent="0.25">
      <c r="A2474" t="str">
        <v>-</v>
      </c>
      <c r="B2474" t="e">
        <v>#N/A</v>
      </c>
      <c r="C2474" t="e">
        <f t="shared" si="38"/>
        <v>#N/A</v>
      </c>
      <c r="E2474" s="32"/>
    </row>
    <row r="2475" spans="1:5" x14ac:dyDescent="0.25">
      <c r="A2475" t="str">
        <v>-</v>
      </c>
      <c r="B2475" t="e">
        <v>#N/A</v>
      </c>
      <c r="C2475" t="e">
        <f t="shared" si="38"/>
        <v>#N/A</v>
      </c>
      <c r="E2475" s="32"/>
    </row>
    <row r="2476" spans="1:5" x14ac:dyDescent="0.25">
      <c r="A2476" t="str">
        <v>-</v>
      </c>
      <c r="B2476" t="e">
        <v>#N/A</v>
      </c>
      <c r="C2476" t="e">
        <f t="shared" si="38"/>
        <v>#N/A</v>
      </c>
      <c r="E2476" s="32"/>
    </row>
    <row r="2477" spans="1:5" x14ac:dyDescent="0.25">
      <c r="A2477" t="str">
        <v>-</v>
      </c>
      <c r="B2477" t="e">
        <v>#N/A</v>
      </c>
      <c r="C2477" t="e">
        <f t="shared" si="38"/>
        <v>#N/A</v>
      </c>
      <c r="E2477" s="32"/>
    </row>
    <row r="2478" spans="1:5" x14ac:dyDescent="0.25">
      <c r="A2478" t="str">
        <v>-</v>
      </c>
      <c r="B2478" t="e">
        <v>#N/A</v>
      </c>
      <c r="C2478" t="e">
        <f t="shared" si="38"/>
        <v>#N/A</v>
      </c>
      <c r="E2478" s="32"/>
    </row>
    <row r="2479" spans="1:5" x14ac:dyDescent="0.25">
      <c r="A2479" t="str">
        <v>-</v>
      </c>
      <c r="B2479" t="e">
        <v>#N/A</v>
      </c>
      <c r="C2479" t="e">
        <f t="shared" si="38"/>
        <v>#N/A</v>
      </c>
      <c r="E2479" s="32"/>
    </row>
    <row r="2480" spans="1:5" x14ac:dyDescent="0.25">
      <c r="A2480" t="str">
        <v>-</v>
      </c>
      <c r="B2480" t="e">
        <v>#N/A</v>
      </c>
      <c r="C2480" t="e">
        <f t="shared" si="38"/>
        <v>#N/A</v>
      </c>
      <c r="E2480" s="32"/>
    </row>
    <row r="2481" spans="1:5" x14ac:dyDescent="0.25">
      <c r="A2481" t="str">
        <v>-</v>
      </c>
      <c r="B2481" t="e">
        <v>#N/A</v>
      </c>
      <c r="C2481" t="e">
        <f t="shared" si="38"/>
        <v>#N/A</v>
      </c>
      <c r="E2481" s="32"/>
    </row>
    <row r="2482" spans="1:5" x14ac:dyDescent="0.25">
      <c r="A2482" t="str">
        <v>-</v>
      </c>
      <c r="B2482" t="e">
        <v>#N/A</v>
      </c>
      <c r="C2482" t="e">
        <f t="shared" si="38"/>
        <v>#N/A</v>
      </c>
      <c r="E2482" s="32"/>
    </row>
    <row r="2483" spans="1:5" x14ac:dyDescent="0.25">
      <c r="A2483" t="str">
        <v>-</v>
      </c>
      <c r="B2483" t="e">
        <v>#N/A</v>
      </c>
      <c r="C2483" t="e">
        <f t="shared" si="38"/>
        <v>#N/A</v>
      </c>
      <c r="E2483" s="32"/>
    </row>
    <row r="2484" spans="1:5" x14ac:dyDescent="0.25">
      <c r="A2484" t="str">
        <v>-</v>
      </c>
      <c r="B2484" t="e">
        <v>#N/A</v>
      </c>
      <c r="C2484" t="e">
        <f t="shared" si="38"/>
        <v>#N/A</v>
      </c>
      <c r="E2484" s="32"/>
    </row>
    <row r="2485" spans="1:5" x14ac:dyDescent="0.25">
      <c r="A2485" t="str">
        <v>-</v>
      </c>
      <c r="B2485" t="e">
        <v>#N/A</v>
      </c>
      <c r="C2485" t="e">
        <f t="shared" si="38"/>
        <v>#N/A</v>
      </c>
      <c r="E2485" s="32"/>
    </row>
    <row r="2486" spans="1:5" x14ac:dyDescent="0.25">
      <c r="A2486" t="str">
        <v>-</v>
      </c>
      <c r="B2486" t="e">
        <v>#N/A</v>
      </c>
      <c r="C2486" t="e">
        <f t="shared" si="38"/>
        <v>#N/A</v>
      </c>
      <c r="E2486" s="32"/>
    </row>
    <row r="2487" spans="1:5" x14ac:dyDescent="0.25">
      <c r="A2487" t="str">
        <v>-</v>
      </c>
      <c r="B2487" t="e">
        <v>#N/A</v>
      </c>
      <c r="C2487" t="e">
        <f t="shared" si="38"/>
        <v>#N/A</v>
      </c>
      <c r="E2487" s="32"/>
    </row>
    <row r="2488" spans="1:5" x14ac:dyDescent="0.25">
      <c r="A2488" t="str">
        <v>-</v>
      </c>
      <c r="B2488" t="e">
        <v>#N/A</v>
      </c>
      <c r="C2488" t="e">
        <f t="shared" si="38"/>
        <v>#N/A</v>
      </c>
      <c r="E2488" s="32"/>
    </row>
    <row r="2489" spans="1:5" x14ac:dyDescent="0.25">
      <c r="A2489" t="str">
        <v>-</v>
      </c>
      <c r="B2489" t="e">
        <v>#N/A</v>
      </c>
      <c r="C2489" t="e">
        <f t="shared" si="38"/>
        <v>#N/A</v>
      </c>
      <c r="E2489" s="32"/>
    </row>
    <row r="2490" spans="1:5" x14ac:dyDescent="0.25">
      <c r="A2490" t="str">
        <v>-</v>
      </c>
      <c r="B2490" t="e">
        <v>#N/A</v>
      </c>
      <c r="C2490" t="e">
        <f t="shared" si="38"/>
        <v>#N/A</v>
      </c>
      <c r="E2490" s="32"/>
    </row>
    <row r="2491" spans="1:5" x14ac:dyDescent="0.25">
      <c r="A2491" t="str">
        <v>-</v>
      </c>
      <c r="B2491" t="e">
        <v>#N/A</v>
      </c>
      <c r="C2491" t="e">
        <f t="shared" si="38"/>
        <v>#N/A</v>
      </c>
      <c r="E2491" s="32"/>
    </row>
    <row r="2492" spans="1:5" x14ac:dyDescent="0.25">
      <c r="A2492" t="str">
        <v>-</v>
      </c>
      <c r="B2492" t="e">
        <v>#N/A</v>
      </c>
      <c r="C2492" t="e">
        <f t="shared" si="38"/>
        <v>#N/A</v>
      </c>
      <c r="E2492" s="32"/>
    </row>
    <row r="2493" spans="1:5" x14ac:dyDescent="0.25">
      <c r="A2493" t="str">
        <v>-</v>
      </c>
      <c r="B2493" t="e">
        <v>#N/A</v>
      </c>
      <c r="C2493" t="e">
        <f t="shared" si="38"/>
        <v>#N/A</v>
      </c>
      <c r="E2493" s="32"/>
    </row>
    <row r="2494" spans="1:5" x14ac:dyDescent="0.25">
      <c r="A2494" t="str">
        <v>-</v>
      </c>
      <c r="B2494" t="e">
        <v>#N/A</v>
      </c>
      <c r="C2494" t="e">
        <f t="shared" si="38"/>
        <v>#N/A</v>
      </c>
      <c r="E2494" s="32"/>
    </row>
    <row r="2495" spans="1:5" x14ac:dyDescent="0.25">
      <c r="A2495" t="str">
        <v>-</v>
      </c>
      <c r="B2495" t="e">
        <v>#N/A</v>
      </c>
      <c r="C2495" t="e">
        <f t="shared" si="38"/>
        <v>#N/A</v>
      </c>
      <c r="E2495" s="32"/>
    </row>
    <row r="2496" spans="1:5" x14ac:dyDescent="0.25">
      <c r="A2496" t="str">
        <v>-</v>
      </c>
      <c r="B2496" t="e">
        <v>#N/A</v>
      </c>
      <c r="C2496" t="e">
        <f t="shared" si="38"/>
        <v>#N/A</v>
      </c>
      <c r="E2496" s="32"/>
    </row>
    <row r="2497" spans="1:5" x14ac:dyDescent="0.25">
      <c r="A2497" t="str">
        <v>-</v>
      </c>
      <c r="B2497" t="e">
        <v>#N/A</v>
      </c>
      <c r="C2497" t="e">
        <f t="shared" si="38"/>
        <v>#N/A</v>
      </c>
      <c r="E2497" s="32"/>
    </row>
    <row r="2498" spans="1:5" x14ac:dyDescent="0.25">
      <c r="A2498" t="str">
        <v>-</v>
      </c>
      <c r="B2498" t="e">
        <v>#N/A</v>
      </c>
      <c r="C2498" t="e">
        <f t="shared" si="38"/>
        <v>#N/A</v>
      </c>
      <c r="E2498" s="32"/>
    </row>
    <row r="2499" spans="1:5" x14ac:dyDescent="0.25">
      <c r="A2499" t="str">
        <v>-</v>
      </c>
      <c r="B2499" t="e">
        <v>#N/A</v>
      </c>
      <c r="C2499" t="e">
        <f t="shared" ref="C2499:C2562" si="39">B2499^2</f>
        <v>#N/A</v>
      </c>
      <c r="E2499" s="32"/>
    </row>
    <row r="2500" spans="1:5" x14ac:dyDescent="0.25">
      <c r="A2500" t="str">
        <v>-</v>
      </c>
      <c r="B2500" t="e">
        <v>#N/A</v>
      </c>
      <c r="C2500" t="e">
        <f t="shared" si="39"/>
        <v>#N/A</v>
      </c>
      <c r="E2500" s="32"/>
    </row>
    <row r="2501" spans="1:5" x14ac:dyDescent="0.25">
      <c r="A2501" t="str">
        <v>-</v>
      </c>
      <c r="B2501" t="e">
        <v>#N/A</v>
      </c>
      <c r="C2501" t="e">
        <f t="shared" si="39"/>
        <v>#N/A</v>
      </c>
      <c r="E2501" s="32"/>
    </row>
    <row r="2502" spans="1:5" x14ac:dyDescent="0.25">
      <c r="A2502" t="str">
        <v>-</v>
      </c>
      <c r="B2502" t="e">
        <v>#N/A</v>
      </c>
      <c r="C2502" t="e">
        <f t="shared" si="39"/>
        <v>#N/A</v>
      </c>
      <c r="E2502" s="32"/>
    </row>
    <row r="2503" spans="1:5" x14ac:dyDescent="0.25">
      <c r="A2503" t="str">
        <v>-</v>
      </c>
      <c r="B2503" t="e">
        <v>#N/A</v>
      </c>
      <c r="C2503" t="e">
        <f t="shared" si="39"/>
        <v>#N/A</v>
      </c>
      <c r="E2503" s="32"/>
    </row>
    <row r="2504" spans="1:5" x14ac:dyDescent="0.25">
      <c r="A2504" t="str">
        <v>-</v>
      </c>
      <c r="B2504" t="e">
        <v>#N/A</v>
      </c>
      <c r="C2504" t="e">
        <f t="shared" si="39"/>
        <v>#N/A</v>
      </c>
      <c r="E2504" s="32"/>
    </row>
    <row r="2505" spans="1:5" x14ac:dyDescent="0.25">
      <c r="A2505" t="str">
        <v>-</v>
      </c>
      <c r="B2505" t="e">
        <v>#N/A</v>
      </c>
      <c r="C2505" t="e">
        <f t="shared" si="39"/>
        <v>#N/A</v>
      </c>
      <c r="E2505" s="32"/>
    </row>
    <row r="2506" spans="1:5" x14ac:dyDescent="0.25">
      <c r="A2506" t="str">
        <v>-</v>
      </c>
      <c r="B2506" t="e">
        <v>#N/A</v>
      </c>
      <c r="C2506" t="e">
        <f t="shared" si="39"/>
        <v>#N/A</v>
      </c>
      <c r="E2506" s="32"/>
    </row>
    <row r="2507" spans="1:5" x14ac:dyDescent="0.25">
      <c r="A2507" t="str">
        <v>-</v>
      </c>
      <c r="B2507" t="e">
        <v>#N/A</v>
      </c>
      <c r="C2507" t="e">
        <f t="shared" si="39"/>
        <v>#N/A</v>
      </c>
      <c r="E2507" s="32"/>
    </row>
    <row r="2508" spans="1:5" x14ac:dyDescent="0.25">
      <c r="A2508" t="str">
        <v>-</v>
      </c>
      <c r="B2508" t="e">
        <v>#N/A</v>
      </c>
      <c r="C2508" t="e">
        <f t="shared" si="39"/>
        <v>#N/A</v>
      </c>
      <c r="E2508" s="32"/>
    </row>
    <row r="2509" spans="1:5" x14ac:dyDescent="0.25">
      <c r="A2509" t="str">
        <v>-</v>
      </c>
      <c r="B2509" t="e">
        <v>#N/A</v>
      </c>
      <c r="C2509" t="e">
        <f t="shared" si="39"/>
        <v>#N/A</v>
      </c>
      <c r="E2509" s="32"/>
    </row>
    <row r="2510" spans="1:5" x14ac:dyDescent="0.25">
      <c r="A2510" t="str">
        <v>-</v>
      </c>
      <c r="B2510" t="e">
        <v>#N/A</v>
      </c>
      <c r="C2510" t="e">
        <f t="shared" si="39"/>
        <v>#N/A</v>
      </c>
      <c r="E2510" s="32"/>
    </row>
    <row r="2511" spans="1:5" x14ac:dyDescent="0.25">
      <c r="A2511" t="str">
        <v>-</v>
      </c>
      <c r="B2511" t="e">
        <v>#N/A</v>
      </c>
      <c r="C2511" t="e">
        <f t="shared" si="39"/>
        <v>#N/A</v>
      </c>
      <c r="E2511" s="32"/>
    </row>
    <row r="2512" spans="1:5" x14ac:dyDescent="0.25">
      <c r="A2512" t="str">
        <v>-</v>
      </c>
      <c r="B2512" t="e">
        <v>#N/A</v>
      </c>
      <c r="C2512" t="e">
        <f t="shared" si="39"/>
        <v>#N/A</v>
      </c>
      <c r="E2512" s="32"/>
    </row>
    <row r="2513" spans="1:5" x14ac:dyDescent="0.25">
      <c r="A2513" t="str">
        <v>-</v>
      </c>
      <c r="B2513" t="e">
        <v>#N/A</v>
      </c>
      <c r="C2513" t="e">
        <f t="shared" si="39"/>
        <v>#N/A</v>
      </c>
      <c r="E2513" s="32"/>
    </row>
    <row r="2514" spans="1:5" x14ac:dyDescent="0.25">
      <c r="A2514" t="str">
        <v>-</v>
      </c>
      <c r="B2514" t="e">
        <v>#N/A</v>
      </c>
      <c r="C2514" t="e">
        <f t="shared" si="39"/>
        <v>#N/A</v>
      </c>
      <c r="E2514" s="32"/>
    </row>
    <row r="2515" spans="1:5" x14ac:dyDescent="0.25">
      <c r="A2515" t="str">
        <v>-</v>
      </c>
      <c r="B2515" t="e">
        <v>#N/A</v>
      </c>
      <c r="C2515" t="e">
        <f t="shared" si="39"/>
        <v>#N/A</v>
      </c>
      <c r="E2515" s="32"/>
    </row>
    <row r="2516" spans="1:5" x14ac:dyDescent="0.25">
      <c r="A2516" t="str">
        <v>-</v>
      </c>
      <c r="B2516" t="e">
        <v>#N/A</v>
      </c>
      <c r="C2516" t="e">
        <f t="shared" si="39"/>
        <v>#N/A</v>
      </c>
      <c r="E2516" s="32"/>
    </row>
    <row r="2517" spans="1:5" x14ac:dyDescent="0.25">
      <c r="A2517" t="str">
        <v>-</v>
      </c>
      <c r="B2517" t="e">
        <v>#N/A</v>
      </c>
      <c r="C2517" t="e">
        <f t="shared" si="39"/>
        <v>#N/A</v>
      </c>
      <c r="E2517" s="32"/>
    </row>
    <row r="2518" spans="1:5" x14ac:dyDescent="0.25">
      <c r="A2518" t="str">
        <v>-</v>
      </c>
      <c r="B2518" t="e">
        <v>#N/A</v>
      </c>
      <c r="C2518" t="e">
        <f t="shared" si="39"/>
        <v>#N/A</v>
      </c>
      <c r="E2518" s="32"/>
    </row>
    <row r="2519" spans="1:5" x14ac:dyDescent="0.25">
      <c r="A2519" t="str">
        <v>-</v>
      </c>
      <c r="B2519" t="e">
        <v>#N/A</v>
      </c>
      <c r="C2519" t="e">
        <f t="shared" si="39"/>
        <v>#N/A</v>
      </c>
      <c r="E2519" s="32"/>
    </row>
    <row r="2520" spans="1:5" x14ac:dyDescent="0.25">
      <c r="A2520" t="str">
        <v>-</v>
      </c>
      <c r="B2520" t="e">
        <v>#N/A</v>
      </c>
      <c r="C2520" t="e">
        <f t="shared" si="39"/>
        <v>#N/A</v>
      </c>
      <c r="E2520" s="32"/>
    </row>
    <row r="2521" spans="1:5" x14ac:dyDescent="0.25">
      <c r="A2521" t="str">
        <v>-</v>
      </c>
      <c r="B2521" t="e">
        <v>#N/A</v>
      </c>
      <c r="C2521" t="e">
        <f t="shared" si="39"/>
        <v>#N/A</v>
      </c>
      <c r="E2521" s="32"/>
    </row>
    <row r="2522" spans="1:5" x14ac:dyDescent="0.25">
      <c r="A2522" t="str">
        <v>-</v>
      </c>
      <c r="B2522" t="e">
        <v>#N/A</v>
      </c>
      <c r="C2522" t="e">
        <f t="shared" si="39"/>
        <v>#N/A</v>
      </c>
      <c r="E2522" s="32"/>
    </row>
    <row r="2523" spans="1:5" x14ac:dyDescent="0.25">
      <c r="A2523" t="str">
        <v>-</v>
      </c>
      <c r="B2523" t="e">
        <v>#N/A</v>
      </c>
      <c r="C2523" t="e">
        <f t="shared" si="39"/>
        <v>#N/A</v>
      </c>
      <c r="E2523" s="32"/>
    </row>
    <row r="2524" spans="1:5" x14ac:dyDescent="0.25">
      <c r="A2524" t="str">
        <v>-</v>
      </c>
      <c r="B2524" t="e">
        <v>#N/A</v>
      </c>
      <c r="C2524" t="e">
        <f t="shared" si="39"/>
        <v>#N/A</v>
      </c>
      <c r="E2524" s="32"/>
    </row>
    <row r="2525" spans="1:5" x14ac:dyDescent="0.25">
      <c r="A2525" t="str">
        <v>-</v>
      </c>
      <c r="B2525" t="e">
        <v>#N/A</v>
      </c>
      <c r="C2525" t="e">
        <f t="shared" si="39"/>
        <v>#N/A</v>
      </c>
      <c r="E2525" s="32"/>
    </row>
    <row r="2526" spans="1:5" x14ac:dyDescent="0.25">
      <c r="A2526" t="str">
        <v>-</v>
      </c>
      <c r="B2526" t="e">
        <v>#N/A</v>
      </c>
      <c r="C2526" t="e">
        <f t="shared" si="39"/>
        <v>#N/A</v>
      </c>
      <c r="E2526" s="32"/>
    </row>
    <row r="2527" spans="1:5" x14ac:dyDescent="0.25">
      <c r="A2527" t="str">
        <v>-</v>
      </c>
      <c r="B2527" t="e">
        <v>#N/A</v>
      </c>
      <c r="C2527" t="e">
        <f t="shared" si="39"/>
        <v>#N/A</v>
      </c>
      <c r="E2527" s="32"/>
    </row>
    <row r="2528" spans="1:5" x14ac:dyDescent="0.25">
      <c r="A2528" t="str">
        <v>-</v>
      </c>
      <c r="B2528" t="e">
        <v>#N/A</v>
      </c>
      <c r="C2528" t="e">
        <f t="shared" si="39"/>
        <v>#N/A</v>
      </c>
      <c r="E2528" s="32"/>
    </row>
    <row r="2529" spans="1:5" x14ac:dyDescent="0.25">
      <c r="A2529" t="str">
        <v>-</v>
      </c>
      <c r="B2529" t="e">
        <v>#N/A</v>
      </c>
      <c r="C2529" t="e">
        <f t="shared" si="39"/>
        <v>#N/A</v>
      </c>
      <c r="E2529" s="32"/>
    </row>
    <row r="2530" spans="1:5" x14ac:dyDescent="0.25">
      <c r="A2530" t="str">
        <v>-</v>
      </c>
      <c r="B2530" t="e">
        <v>#N/A</v>
      </c>
      <c r="C2530" t="e">
        <f t="shared" si="39"/>
        <v>#N/A</v>
      </c>
      <c r="E2530" s="32"/>
    </row>
    <row r="2531" spans="1:5" x14ac:dyDescent="0.25">
      <c r="A2531" t="str">
        <v>-</v>
      </c>
      <c r="B2531" t="e">
        <v>#N/A</v>
      </c>
      <c r="C2531" t="e">
        <f t="shared" si="39"/>
        <v>#N/A</v>
      </c>
      <c r="E2531" s="32"/>
    </row>
    <row r="2532" spans="1:5" x14ac:dyDescent="0.25">
      <c r="A2532" t="str">
        <v>-</v>
      </c>
      <c r="B2532" t="e">
        <v>#N/A</v>
      </c>
      <c r="C2532" t="e">
        <f t="shared" si="39"/>
        <v>#N/A</v>
      </c>
      <c r="E2532" s="32"/>
    </row>
    <row r="2533" spans="1:5" x14ac:dyDescent="0.25">
      <c r="A2533" t="str">
        <v>-</v>
      </c>
      <c r="B2533" t="e">
        <v>#N/A</v>
      </c>
      <c r="C2533" t="e">
        <f t="shared" si="39"/>
        <v>#N/A</v>
      </c>
      <c r="E2533" s="32"/>
    </row>
    <row r="2534" spans="1:5" x14ac:dyDescent="0.25">
      <c r="A2534" t="str">
        <v>-</v>
      </c>
      <c r="B2534" t="e">
        <v>#N/A</v>
      </c>
      <c r="C2534" t="e">
        <f t="shared" si="39"/>
        <v>#N/A</v>
      </c>
      <c r="E2534" s="32"/>
    </row>
    <row r="2535" spans="1:5" x14ac:dyDescent="0.25">
      <c r="A2535" t="str">
        <v>-</v>
      </c>
      <c r="B2535" t="e">
        <v>#N/A</v>
      </c>
      <c r="C2535" t="e">
        <f t="shared" si="39"/>
        <v>#N/A</v>
      </c>
      <c r="E2535" s="32"/>
    </row>
    <row r="2536" spans="1:5" x14ac:dyDescent="0.25">
      <c r="A2536" t="str">
        <v>-</v>
      </c>
      <c r="B2536" t="e">
        <v>#N/A</v>
      </c>
      <c r="C2536" t="e">
        <f t="shared" si="39"/>
        <v>#N/A</v>
      </c>
      <c r="E2536" s="32"/>
    </row>
    <row r="2537" spans="1:5" x14ac:dyDescent="0.25">
      <c r="A2537" t="str">
        <v>-</v>
      </c>
      <c r="B2537" t="e">
        <v>#N/A</v>
      </c>
      <c r="C2537" t="e">
        <f t="shared" si="39"/>
        <v>#N/A</v>
      </c>
      <c r="E2537" s="32"/>
    </row>
    <row r="2538" spans="1:5" x14ac:dyDescent="0.25">
      <c r="A2538" t="str">
        <v>-</v>
      </c>
      <c r="B2538" t="e">
        <v>#N/A</v>
      </c>
      <c r="C2538" t="e">
        <f t="shared" si="39"/>
        <v>#N/A</v>
      </c>
      <c r="E2538" s="32"/>
    </row>
    <row r="2539" spans="1:5" x14ac:dyDescent="0.25">
      <c r="A2539" t="str">
        <v>-</v>
      </c>
      <c r="B2539" t="e">
        <v>#N/A</v>
      </c>
      <c r="C2539" t="e">
        <f t="shared" si="39"/>
        <v>#N/A</v>
      </c>
      <c r="E2539" s="32"/>
    </row>
    <row r="2540" spans="1:5" x14ac:dyDescent="0.25">
      <c r="A2540" t="str">
        <v>-</v>
      </c>
      <c r="B2540" t="e">
        <v>#N/A</v>
      </c>
      <c r="C2540" t="e">
        <f t="shared" si="39"/>
        <v>#N/A</v>
      </c>
      <c r="E2540" s="32"/>
    </row>
    <row r="2541" spans="1:5" x14ac:dyDescent="0.25">
      <c r="A2541" t="str">
        <v>-</v>
      </c>
      <c r="B2541" t="e">
        <v>#N/A</v>
      </c>
      <c r="C2541" t="e">
        <f t="shared" si="39"/>
        <v>#N/A</v>
      </c>
      <c r="E2541" s="32"/>
    </row>
    <row r="2542" spans="1:5" x14ac:dyDescent="0.25">
      <c r="A2542" t="str">
        <v>-</v>
      </c>
      <c r="B2542" t="e">
        <v>#N/A</v>
      </c>
      <c r="C2542" t="e">
        <f t="shared" si="39"/>
        <v>#N/A</v>
      </c>
      <c r="E2542" s="32"/>
    </row>
    <row r="2543" spans="1:5" x14ac:dyDescent="0.25">
      <c r="A2543" t="str">
        <v>-</v>
      </c>
      <c r="B2543" t="e">
        <v>#N/A</v>
      </c>
      <c r="C2543" t="e">
        <f t="shared" si="39"/>
        <v>#N/A</v>
      </c>
      <c r="E2543" s="32"/>
    </row>
    <row r="2544" spans="1:5" x14ac:dyDescent="0.25">
      <c r="A2544" t="str">
        <v>-</v>
      </c>
      <c r="B2544" t="e">
        <v>#N/A</v>
      </c>
      <c r="C2544" t="e">
        <f t="shared" si="39"/>
        <v>#N/A</v>
      </c>
      <c r="E2544" s="32"/>
    </row>
    <row r="2545" spans="1:5" x14ac:dyDescent="0.25">
      <c r="A2545" t="str">
        <v>-</v>
      </c>
      <c r="B2545" t="e">
        <v>#N/A</v>
      </c>
      <c r="C2545" t="e">
        <f t="shared" si="39"/>
        <v>#N/A</v>
      </c>
      <c r="E2545" s="32"/>
    </row>
    <row r="2546" spans="1:5" x14ac:dyDescent="0.25">
      <c r="A2546" t="str">
        <v>-</v>
      </c>
      <c r="B2546" t="e">
        <v>#N/A</v>
      </c>
      <c r="C2546" t="e">
        <f t="shared" si="39"/>
        <v>#N/A</v>
      </c>
      <c r="E2546" s="32"/>
    </row>
    <row r="2547" spans="1:5" x14ac:dyDescent="0.25">
      <c r="A2547" t="str">
        <v>-</v>
      </c>
      <c r="B2547" t="e">
        <v>#N/A</v>
      </c>
      <c r="C2547" t="e">
        <f t="shared" si="39"/>
        <v>#N/A</v>
      </c>
      <c r="E2547" s="32"/>
    </row>
    <row r="2548" spans="1:5" x14ac:dyDescent="0.25">
      <c r="A2548" t="str">
        <v>-</v>
      </c>
      <c r="B2548" t="e">
        <v>#N/A</v>
      </c>
      <c r="C2548" t="e">
        <f t="shared" si="39"/>
        <v>#N/A</v>
      </c>
      <c r="E2548" s="32"/>
    </row>
    <row r="2549" spans="1:5" x14ac:dyDescent="0.25">
      <c r="A2549" t="str">
        <v>-</v>
      </c>
      <c r="B2549" t="e">
        <v>#N/A</v>
      </c>
      <c r="C2549" t="e">
        <f t="shared" si="39"/>
        <v>#N/A</v>
      </c>
      <c r="E2549" s="32"/>
    </row>
    <row r="2550" spans="1:5" x14ac:dyDescent="0.25">
      <c r="A2550" t="str">
        <v>-</v>
      </c>
      <c r="B2550" t="e">
        <v>#N/A</v>
      </c>
      <c r="C2550" t="e">
        <f t="shared" si="39"/>
        <v>#N/A</v>
      </c>
      <c r="E2550" s="32"/>
    </row>
    <row r="2551" spans="1:5" x14ac:dyDescent="0.25">
      <c r="A2551" t="str">
        <v>-</v>
      </c>
      <c r="B2551" t="e">
        <v>#N/A</v>
      </c>
      <c r="C2551" t="e">
        <f t="shared" si="39"/>
        <v>#N/A</v>
      </c>
      <c r="E2551" s="32"/>
    </row>
    <row r="2552" spans="1:5" x14ac:dyDescent="0.25">
      <c r="A2552" t="str">
        <v>-</v>
      </c>
      <c r="B2552" t="e">
        <v>#N/A</v>
      </c>
      <c r="C2552" t="e">
        <f t="shared" si="39"/>
        <v>#N/A</v>
      </c>
      <c r="E2552" s="32"/>
    </row>
    <row r="2553" spans="1:5" x14ac:dyDescent="0.25">
      <c r="A2553" t="str">
        <v>-</v>
      </c>
      <c r="B2553" t="e">
        <v>#N/A</v>
      </c>
      <c r="C2553" t="e">
        <f t="shared" si="39"/>
        <v>#N/A</v>
      </c>
      <c r="E2553" s="32"/>
    </row>
    <row r="2554" spans="1:5" x14ac:dyDescent="0.25">
      <c r="A2554" t="str">
        <v>-</v>
      </c>
      <c r="B2554" t="e">
        <v>#N/A</v>
      </c>
      <c r="C2554" t="e">
        <f t="shared" si="39"/>
        <v>#N/A</v>
      </c>
      <c r="E2554" s="32"/>
    </row>
    <row r="2555" spans="1:5" x14ac:dyDescent="0.25">
      <c r="A2555" t="str">
        <v>-</v>
      </c>
      <c r="B2555" t="e">
        <v>#N/A</v>
      </c>
      <c r="C2555" t="e">
        <f t="shared" si="39"/>
        <v>#N/A</v>
      </c>
      <c r="E2555" s="32"/>
    </row>
    <row r="2556" spans="1:5" x14ac:dyDescent="0.25">
      <c r="A2556" t="str">
        <v>-</v>
      </c>
      <c r="B2556" t="e">
        <v>#N/A</v>
      </c>
      <c r="C2556" t="e">
        <f t="shared" si="39"/>
        <v>#N/A</v>
      </c>
      <c r="E2556" s="32"/>
    </row>
    <row r="2557" spans="1:5" x14ac:dyDescent="0.25">
      <c r="A2557" t="str">
        <v>-</v>
      </c>
      <c r="B2557" t="e">
        <v>#N/A</v>
      </c>
      <c r="C2557" t="e">
        <f t="shared" si="39"/>
        <v>#N/A</v>
      </c>
      <c r="E2557" s="32"/>
    </row>
    <row r="2558" spans="1:5" x14ac:dyDescent="0.25">
      <c r="A2558" t="str">
        <v>-</v>
      </c>
      <c r="B2558" t="e">
        <v>#N/A</v>
      </c>
      <c r="C2558" t="e">
        <f t="shared" si="39"/>
        <v>#N/A</v>
      </c>
      <c r="E2558" s="32"/>
    </row>
    <row r="2559" spans="1:5" x14ac:dyDescent="0.25">
      <c r="A2559" t="str">
        <v>-</v>
      </c>
      <c r="B2559" t="e">
        <v>#N/A</v>
      </c>
      <c r="C2559" t="e">
        <f t="shared" si="39"/>
        <v>#N/A</v>
      </c>
      <c r="E2559" s="32"/>
    </row>
    <row r="2560" spans="1:5" x14ac:dyDescent="0.25">
      <c r="A2560" t="str">
        <v>-</v>
      </c>
      <c r="B2560" t="e">
        <v>#N/A</v>
      </c>
      <c r="C2560" t="e">
        <f t="shared" si="39"/>
        <v>#N/A</v>
      </c>
      <c r="E2560" s="32"/>
    </row>
    <row r="2561" spans="1:5" x14ac:dyDescent="0.25">
      <c r="A2561" t="str">
        <v>-</v>
      </c>
      <c r="B2561" t="e">
        <v>#N/A</v>
      </c>
      <c r="C2561" t="e">
        <f t="shared" si="39"/>
        <v>#N/A</v>
      </c>
      <c r="E2561" s="32"/>
    </row>
    <row r="2562" spans="1:5" x14ac:dyDescent="0.25">
      <c r="A2562" t="str">
        <v>-</v>
      </c>
      <c r="B2562" t="e">
        <v>#N/A</v>
      </c>
      <c r="C2562" t="e">
        <f t="shared" si="39"/>
        <v>#N/A</v>
      </c>
      <c r="E2562" s="32"/>
    </row>
    <row r="2563" spans="1:5" x14ac:dyDescent="0.25">
      <c r="A2563" t="str">
        <v>-</v>
      </c>
      <c r="B2563" t="e">
        <v>#N/A</v>
      </c>
      <c r="C2563" t="e">
        <f t="shared" ref="C2563:C2626" si="40">B2563^2</f>
        <v>#N/A</v>
      </c>
      <c r="E2563" s="32"/>
    </row>
    <row r="2564" spans="1:5" x14ac:dyDescent="0.25">
      <c r="A2564" t="str">
        <v>-</v>
      </c>
      <c r="B2564" t="e">
        <v>#N/A</v>
      </c>
      <c r="C2564" t="e">
        <f t="shared" si="40"/>
        <v>#N/A</v>
      </c>
      <c r="E2564" s="32"/>
    </row>
    <row r="2565" spans="1:5" x14ac:dyDescent="0.25">
      <c r="A2565" t="str">
        <v>-</v>
      </c>
      <c r="B2565" t="e">
        <v>#N/A</v>
      </c>
      <c r="C2565" t="e">
        <f t="shared" si="40"/>
        <v>#N/A</v>
      </c>
      <c r="E2565" s="32"/>
    </row>
    <row r="2566" spans="1:5" x14ac:dyDescent="0.25">
      <c r="A2566" t="str">
        <v>-</v>
      </c>
      <c r="B2566" t="e">
        <v>#N/A</v>
      </c>
      <c r="C2566" t="e">
        <f t="shared" si="40"/>
        <v>#N/A</v>
      </c>
      <c r="E2566" s="32"/>
    </row>
    <row r="2567" spans="1:5" x14ac:dyDescent="0.25">
      <c r="A2567" t="str">
        <v>-</v>
      </c>
      <c r="B2567" t="e">
        <v>#N/A</v>
      </c>
      <c r="C2567" t="e">
        <f t="shared" si="40"/>
        <v>#N/A</v>
      </c>
      <c r="E2567" s="32"/>
    </row>
    <row r="2568" spans="1:5" x14ac:dyDescent="0.25">
      <c r="A2568" t="str">
        <v>-</v>
      </c>
      <c r="B2568" t="e">
        <v>#N/A</v>
      </c>
      <c r="C2568" t="e">
        <f t="shared" si="40"/>
        <v>#N/A</v>
      </c>
      <c r="E2568" s="32"/>
    </row>
    <row r="2569" spans="1:5" x14ac:dyDescent="0.25">
      <c r="A2569" t="str">
        <v>-</v>
      </c>
      <c r="B2569" t="e">
        <v>#N/A</v>
      </c>
      <c r="C2569" t="e">
        <f t="shared" si="40"/>
        <v>#N/A</v>
      </c>
      <c r="E2569" s="32"/>
    </row>
    <row r="2570" spans="1:5" x14ac:dyDescent="0.25">
      <c r="A2570" t="str">
        <v>-</v>
      </c>
      <c r="B2570" t="e">
        <v>#N/A</v>
      </c>
      <c r="C2570" t="e">
        <f t="shared" si="40"/>
        <v>#N/A</v>
      </c>
      <c r="E2570" s="32"/>
    </row>
    <row r="2571" spans="1:5" x14ac:dyDescent="0.25">
      <c r="A2571" t="str">
        <v>-</v>
      </c>
      <c r="B2571" t="e">
        <v>#N/A</v>
      </c>
      <c r="C2571" t="e">
        <f t="shared" si="40"/>
        <v>#N/A</v>
      </c>
      <c r="E2571" s="32"/>
    </row>
    <row r="2572" spans="1:5" x14ac:dyDescent="0.25">
      <c r="A2572" t="str">
        <v>-</v>
      </c>
      <c r="B2572" t="e">
        <v>#N/A</v>
      </c>
      <c r="C2572" t="e">
        <f t="shared" si="40"/>
        <v>#N/A</v>
      </c>
      <c r="E2572" s="32"/>
    </row>
    <row r="2573" spans="1:5" x14ac:dyDescent="0.25">
      <c r="A2573" t="str">
        <v>-</v>
      </c>
      <c r="B2573" t="e">
        <v>#N/A</v>
      </c>
      <c r="C2573" t="e">
        <f t="shared" si="40"/>
        <v>#N/A</v>
      </c>
      <c r="E2573" s="32"/>
    </row>
    <row r="2574" spans="1:5" x14ac:dyDescent="0.25">
      <c r="A2574" t="str">
        <v>-</v>
      </c>
      <c r="B2574" t="e">
        <v>#N/A</v>
      </c>
      <c r="C2574" t="e">
        <f t="shared" si="40"/>
        <v>#N/A</v>
      </c>
      <c r="E2574" s="32"/>
    </row>
    <row r="2575" spans="1:5" x14ac:dyDescent="0.25">
      <c r="A2575" t="str">
        <v>-</v>
      </c>
      <c r="B2575" t="e">
        <v>#N/A</v>
      </c>
      <c r="C2575" t="e">
        <f t="shared" si="40"/>
        <v>#N/A</v>
      </c>
      <c r="E2575" s="32"/>
    </row>
    <row r="2576" spans="1:5" x14ac:dyDescent="0.25">
      <c r="A2576" t="str">
        <v>-</v>
      </c>
      <c r="B2576" t="e">
        <v>#N/A</v>
      </c>
      <c r="C2576" t="e">
        <f t="shared" si="40"/>
        <v>#N/A</v>
      </c>
      <c r="E2576" s="32"/>
    </row>
    <row r="2577" spans="1:5" x14ac:dyDescent="0.25">
      <c r="A2577" t="str">
        <v>-</v>
      </c>
      <c r="B2577" t="e">
        <v>#N/A</v>
      </c>
      <c r="C2577" t="e">
        <f t="shared" si="40"/>
        <v>#N/A</v>
      </c>
      <c r="E2577" s="32"/>
    </row>
    <row r="2578" spans="1:5" x14ac:dyDescent="0.25">
      <c r="A2578" t="str">
        <v>-</v>
      </c>
      <c r="B2578" t="e">
        <v>#N/A</v>
      </c>
      <c r="C2578" t="e">
        <f t="shared" si="40"/>
        <v>#N/A</v>
      </c>
      <c r="E2578" s="32"/>
    </row>
    <row r="2579" spans="1:5" x14ac:dyDescent="0.25">
      <c r="A2579" t="str">
        <v>-</v>
      </c>
      <c r="B2579" t="e">
        <v>#N/A</v>
      </c>
      <c r="C2579" t="e">
        <f t="shared" si="40"/>
        <v>#N/A</v>
      </c>
      <c r="E2579" s="32"/>
    </row>
    <row r="2580" spans="1:5" x14ac:dyDescent="0.25">
      <c r="A2580" t="str">
        <v>-</v>
      </c>
      <c r="B2580" t="e">
        <v>#N/A</v>
      </c>
      <c r="C2580" t="e">
        <f t="shared" si="40"/>
        <v>#N/A</v>
      </c>
      <c r="E2580" s="32"/>
    </row>
    <row r="2581" spans="1:5" x14ac:dyDescent="0.25">
      <c r="A2581" t="str">
        <v>-</v>
      </c>
      <c r="B2581" t="e">
        <v>#N/A</v>
      </c>
      <c r="C2581" t="e">
        <f t="shared" si="40"/>
        <v>#N/A</v>
      </c>
      <c r="E2581" s="32"/>
    </row>
    <row r="2582" spans="1:5" x14ac:dyDescent="0.25">
      <c r="A2582" t="str">
        <v>-</v>
      </c>
      <c r="B2582" t="e">
        <v>#N/A</v>
      </c>
      <c r="C2582" t="e">
        <f t="shared" si="40"/>
        <v>#N/A</v>
      </c>
      <c r="E2582" s="32"/>
    </row>
    <row r="2583" spans="1:5" x14ac:dyDescent="0.25">
      <c r="A2583" t="str">
        <v>-</v>
      </c>
      <c r="B2583" t="e">
        <v>#N/A</v>
      </c>
      <c r="C2583" t="e">
        <f t="shared" si="40"/>
        <v>#N/A</v>
      </c>
      <c r="E2583" s="32"/>
    </row>
    <row r="2584" spans="1:5" x14ac:dyDescent="0.25">
      <c r="A2584" t="str">
        <v>-</v>
      </c>
      <c r="B2584" t="e">
        <v>#N/A</v>
      </c>
      <c r="C2584" t="e">
        <f t="shared" si="40"/>
        <v>#N/A</v>
      </c>
      <c r="E2584" s="32"/>
    </row>
    <row r="2585" spans="1:5" x14ac:dyDescent="0.25">
      <c r="A2585" t="str">
        <v>-</v>
      </c>
      <c r="B2585" t="e">
        <v>#N/A</v>
      </c>
      <c r="C2585" t="e">
        <f t="shared" si="40"/>
        <v>#N/A</v>
      </c>
      <c r="E2585" s="32"/>
    </row>
    <row r="2586" spans="1:5" x14ac:dyDescent="0.25">
      <c r="A2586" t="str">
        <v>-</v>
      </c>
      <c r="B2586" t="e">
        <v>#N/A</v>
      </c>
      <c r="C2586" t="e">
        <f t="shared" si="40"/>
        <v>#N/A</v>
      </c>
      <c r="E2586" s="32"/>
    </row>
    <row r="2587" spans="1:5" x14ac:dyDescent="0.25">
      <c r="A2587" t="str">
        <v>-</v>
      </c>
      <c r="B2587" t="e">
        <v>#N/A</v>
      </c>
      <c r="C2587" t="e">
        <f t="shared" si="40"/>
        <v>#N/A</v>
      </c>
      <c r="E2587" s="32"/>
    </row>
    <row r="2588" spans="1:5" x14ac:dyDescent="0.25">
      <c r="A2588" t="str">
        <v>-</v>
      </c>
      <c r="B2588" t="e">
        <v>#N/A</v>
      </c>
      <c r="C2588" t="e">
        <f t="shared" si="40"/>
        <v>#N/A</v>
      </c>
      <c r="E2588" s="32"/>
    </row>
    <row r="2589" spans="1:5" x14ac:dyDescent="0.25">
      <c r="A2589" t="str">
        <v>-</v>
      </c>
      <c r="B2589" t="e">
        <v>#N/A</v>
      </c>
      <c r="C2589" t="e">
        <f t="shared" si="40"/>
        <v>#N/A</v>
      </c>
      <c r="E2589" s="32"/>
    </row>
    <row r="2590" spans="1:5" x14ac:dyDescent="0.25">
      <c r="A2590" t="str">
        <v>-</v>
      </c>
      <c r="B2590" t="e">
        <v>#N/A</v>
      </c>
      <c r="C2590" t="e">
        <f t="shared" si="40"/>
        <v>#N/A</v>
      </c>
      <c r="E2590" s="32"/>
    </row>
    <row r="2591" spans="1:5" x14ac:dyDescent="0.25">
      <c r="A2591" t="str">
        <v>-</v>
      </c>
      <c r="B2591" t="e">
        <v>#N/A</v>
      </c>
      <c r="C2591" t="e">
        <f t="shared" si="40"/>
        <v>#N/A</v>
      </c>
      <c r="E2591" s="32"/>
    </row>
    <row r="2592" spans="1:5" x14ac:dyDescent="0.25">
      <c r="A2592" t="str">
        <v>-</v>
      </c>
      <c r="B2592" t="e">
        <v>#N/A</v>
      </c>
      <c r="C2592" t="e">
        <f t="shared" si="40"/>
        <v>#N/A</v>
      </c>
      <c r="E2592" s="32"/>
    </row>
    <row r="2593" spans="1:5" x14ac:dyDescent="0.25">
      <c r="A2593" t="str">
        <v>-</v>
      </c>
      <c r="B2593" t="e">
        <v>#N/A</v>
      </c>
      <c r="C2593" t="e">
        <f t="shared" si="40"/>
        <v>#N/A</v>
      </c>
      <c r="E2593" s="32"/>
    </row>
    <row r="2594" spans="1:5" x14ac:dyDescent="0.25">
      <c r="A2594" t="str">
        <v>-</v>
      </c>
      <c r="B2594" t="e">
        <v>#N/A</v>
      </c>
      <c r="C2594" t="e">
        <f t="shared" si="40"/>
        <v>#N/A</v>
      </c>
      <c r="E2594" s="32"/>
    </row>
    <row r="2595" spans="1:5" x14ac:dyDescent="0.25">
      <c r="A2595" t="str">
        <v>-</v>
      </c>
      <c r="B2595" t="e">
        <v>#N/A</v>
      </c>
      <c r="C2595" t="e">
        <f t="shared" si="40"/>
        <v>#N/A</v>
      </c>
      <c r="E2595" s="32"/>
    </row>
    <row r="2596" spans="1:5" x14ac:dyDescent="0.25">
      <c r="A2596" t="str">
        <v>-</v>
      </c>
      <c r="B2596" t="e">
        <v>#N/A</v>
      </c>
      <c r="C2596" t="e">
        <f t="shared" si="40"/>
        <v>#N/A</v>
      </c>
      <c r="E2596" s="32"/>
    </row>
    <row r="2597" spans="1:5" x14ac:dyDescent="0.25">
      <c r="A2597" t="str">
        <v>-</v>
      </c>
      <c r="B2597" t="e">
        <v>#N/A</v>
      </c>
      <c r="C2597" t="e">
        <f t="shared" si="40"/>
        <v>#N/A</v>
      </c>
      <c r="E2597" s="32"/>
    </row>
    <row r="2598" spans="1:5" x14ac:dyDescent="0.25">
      <c r="A2598" t="str">
        <v>-</v>
      </c>
      <c r="B2598" t="e">
        <v>#N/A</v>
      </c>
      <c r="C2598" t="e">
        <f t="shared" si="40"/>
        <v>#N/A</v>
      </c>
      <c r="E2598" s="32"/>
    </row>
    <row r="2599" spans="1:5" x14ac:dyDescent="0.25">
      <c r="A2599" t="str">
        <v>-</v>
      </c>
      <c r="B2599" t="e">
        <v>#N/A</v>
      </c>
      <c r="C2599" t="e">
        <f t="shared" si="40"/>
        <v>#N/A</v>
      </c>
      <c r="E2599" s="32"/>
    </row>
    <row r="2600" spans="1:5" x14ac:dyDescent="0.25">
      <c r="A2600" t="str">
        <v>-</v>
      </c>
      <c r="B2600" t="e">
        <v>#N/A</v>
      </c>
      <c r="C2600" t="e">
        <f t="shared" si="40"/>
        <v>#N/A</v>
      </c>
      <c r="E2600" s="32"/>
    </row>
    <row r="2601" spans="1:5" x14ac:dyDescent="0.25">
      <c r="A2601" t="str">
        <v>-</v>
      </c>
      <c r="B2601" t="e">
        <v>#N/A</v>
      </c>
      <c r="C2601" t="e">
        <f t="shared" si="40"/>
        <v>#N/A</v>
      </c>
      <c r="E2601" s="32"/>
    </row>
    <row r="2602" spans="1:5" x14ac:dyDescent="0.25">
      <c r="A2602" t="str">
        <v>-</v>
      </c>
      <c r="B2602" t="e">
        <v>#N/A</v>
      </c>
      <c r="C2602" t="e">
        <f t="shared" si="40"/>
        <v>#N/A</v>
      </c>
      <c r="E2602" s="32"/>
    </row>
    <row r="2603" spans="1:5" x14ac:dyDescent="0.25">
      <c r="A2603" t="str">
        <v>-</v>
      </c>
      <c r="B2603" t="e">
        <v>#N/A</v>
      </c>
      <c r="C2603" t="e">
        <f t="shared" si="40"/>
        <v>#N/A</v>
      </c>
      <c r="E2603" s="32"/>
    </row>
    <row r="2604" spans="1:5" x14ac:dyDescent="0.25">
      <c r="A2604" t="str">
        <v>-</v>
      </c>
      <c r="B2604" t="e">
        <v>#N/A</v>
      </c>
      <c r="C2604" t="e">
        <f t="shared" si="40"/>
        <v>#N/A</v>
      </c>
      <c r="E2604" s="32"/>
    </row>
    <row r="2605" spans="1:5" x14ac:dyDescent="0.25">
      <c r="A2605" t="str">
        <v>-</v>
      </c>
      <c r="B2605" t="e">
        <v>#N/A</v>
      </c>
      <c r="C2605" t="e">
        <f t="shared" si="40"/>
        <v>#N/A</v>
      </c>
      <c r="E2605" s="32"/>
    </row>
    <row r="2606" spans="1:5" x14ac:dyDescent="0.25">
      <c r="A2606" t="str">
        <v>-</v>
      </c>
      <c r="B2606" t="e">
        <v>#N/A</v>
      </c>
      <c r="C2606" t="e">
        <f t="shared" si="40"/>
        <v>#N/A</v>
      </c>
      <c r="E2606" s="32"/>
    </row>
    <row r="2607" spans="1:5" x14ac:dyDescent="0.25">
      <c r="A2607" t="str">
        <v>-</v>
      </c>
      <c r="B2607" t="e">
        <v>#N/A</v>
      </c>
      <c r="C2607" t="e">
        <f t="shared" si="40"/>
        <v>#N/A</v>
      </c>
      <c r="E2607" s="32"/>
    </row>
    <row r="2608" spans="1:5" x14ac:dyDescent="0.25">
      <c r="A2608" t="str">
        <v>-</v>
      </c>
      <c r="B2608" t="e">
        <v>#N/A</v>
      </c>
      <c r="C2608" t="e">
        <f t="shared" si="40"/>
        <v>#N/A</v>
      </c>
      <c r="E2608" s="32"/>
    </row>
    <row r="2609" spans="1:5" x14ac:dyDescent="0.25">
      <c r="A2609" t="str">
        <v>-</v>
      </c>
      <c r="B2609" t="e">
        <v>#N/A</v>
      </c>
      <c r="C2609" t="e">
        <f t="shared" si="40"/>
        <v>#N/A</v>
      </c>
      <c r="E2609" s="32"/>
    </row>
    <row r="2610" spans="1:5" x14ac:dyDescent="0.25">
      <c r="A2610" t="str">
        <v>-</v>
      </c>
      <c r="B2610" t="e">
        <v>#N/A</v>
      </c>
      <c r="C2610" t="e">
        <f t="shared" si="40"/>
        <v>#N/A</v>
      </c>
      <c r="E2610" s="32"/>
    </row>
    <row r="2611" spans="1:5" x14ac:dyDescent="0.25">
      <c r="A2611" t="str">
        <v>-</v>
      </c>
      <c r="B2611" t="e">
        <v>#N/A</v>
      </c>
      <c r="C2611" t="e">
        <f t="shared" si="40"/>
        <v>#N/A</v>
      </c>
      <c r="E2611" s="32"/>
    </row>
    <row r="2612" spans="1:5" x14ac:dyDescent="0.25">
      <c r="A2612" t="str">
        <v>-</v>
      </c>
      <c r="B2612" t="e">
        <v>#N/A</v>
      </c>
      <c r="C2612" t="e">
        <f t="shared" si="40"/>
        <v>#N/A</v>
      </c>
      <c r="E2612" s="32"/>
    </row>
    <row r="2613" spans="1:5" x14ac:dyDescent="0.25">
      <c r="A2613" t="str">
        <v>-</v>
      </c>
      <c r="B2613" t="e">
        <v>#N/A</v>
      </c>
      <c r="C2613" t="e">
        <f t="shared" si="40"/>
        <v>#N/A</v>
      </c>
      <c r="E2613" s="32"/>
    </row>
    <row r="2614" spans="1:5" x14ac:dyDescent="0.25">
      <c r="A2614" t="str">
        <v>-</v>
      </c>
      <c r="B2614" t="e">
        <v>#N/A</v>
      </c>
      <c r="C2614" t="e">
        <f t="shared" si="40"/>
        <v>#N/A</v>
      </c>
      <c r="E2614" s="32"/>
    </row>
    <row r="2615" spans="1:5" x14ac:dyDescent="0.25">
      <c r="A2615" t="str">
        <v>-</v>
      </c>
      <c r="B2615" t="e">
        <v>#N/A</v>
      </c>
      <c r="C2615" t="e">
        <f t="shared" si="40"/>
        <v>#N/A</v>
      </c>
      <c r="E2615" s="32"/>
    </row>
    <row r="2616" spans="1:5" x14ac:dyDescent="0.25">
      <c r="A2616" t="str">
        <v>-</v>
      </c>
      <c r="B2616" t="e">
        <v>#N/A</v>
      </c>
      <c r="C2616" t="e">
        <f t="shared" si="40"/>
        <v>#N/A</v>
      </c>
      <c r="E2616" s="32"/>
    </row>
    <row r="2617" spans="1:5" x14ac:dyDescent="0.25">
      <c r="A2617" t="str">
        <v>-</v>
      </c>
      <c r="B2617" t="e">
        <v>#N/A</v>
      </c>
      <c r="C2617" t="e">
        <f t="shared" si="40"/>
        <v>#N/A</v>
      </c>
      <c r="E2617" s="32"/>
    </row>
    <row r="2618" spans="1:5" x14ac:dyDescent="0.25">
      <c r="A2618" t="str">
        <v>-</v>
      </c>
      <c r="B2618" t="e">
        <v>#N/A</v>
      </c>
      <c r="C2618" t="e">
        <f t="shared" si="40"/>
        <v>#N/A</v>
      </c>
      <c r="E2618" s="32"/>
    </row>
    <row r="2619" spans="1:5" x14ac:dyDescent="0.25">
      <c r="A2619" t="str">
        <v>-</v>
      </c>
      <c r="B2619" t="e">
        <v>#N/A</v>
      </c>
      <c r="C2619" t="e">
        <f t="shared" si="40"/>
        <v>#N/A</v>
      </c>
      <c r="E2619" s="32"/>
    </row>
    <row r="2620" spans="1:5" x14ac:dyDescent="0.25">
      <c r="A2620" t="str">
        <v>-</v>
      </c>
      <c r="B2620" t="e">
        <v>#N/A</v>
      </c>
      <c r="C2620" t="e">
        <f t="shared" si="40"/>
        <v>#N/A</v>
      </c>
      <c r="E2620" s="32"/>
    </row>
    <row r="2621" spans="1:5" x14ac:dyDescent="0.25">
      <c r="A2621" t="str">
        <v>-</v>
      </c>
      <c r="B2621" t="e">
        <v>#N/A</v>
      </c>
      <c r="C2621" t="e">
        <f t="shared" si="40"/>
        <v>#N/A</v>
      </c>
      <c r="E2621" s="32"/>
    </row>
    <row r="2622" spans="1:5" x14ac:dyDescent="0.25">
      <c r="A2622" t="str">
        <v>-</v>
      </c>
      <c r="B2622" t="e">
        <v>#N/A</v>
      </c>
      <c r="C2622" t="e">
        <f t="shared" si="40"/>
        <v>#N/A</v>
      </c>
      <c r="E2622" s="32"/>
    </row>
    <row r="2623" spans="1:5" x14ac:dyDescent="0.25">
      <c r="A2623" t="str">
        <v>-</v>
      </c>
      <c r="B2623" t="e">
        <v>#N/A</v>
      </c>
      <c r="C2623" t="e">
        <f t="shared" si="40"/>
        <v>#N/A</v>
      </c>
      <c r="E2623" s="32"/>
    </row>
    <row r="2624" spans="1:5" x14ac:dyDescent="0.25">
      <c r="A2624" t="str">
        <v>-</v>
      </c>
      <c r="B2624" t="e">
        <v>#N/A</v>
      </c>
      <c r="C2624" t="e">
        <f t="shared" si="40"/>
        <v>#N/A</v>
      </c>
      <c r="E2624" s="32"/>
    </row>
    <row r="2625" spans="1:5" x14ac:dyDescent="0.25">
      <c r="A2625" t="str">
        <v>-</v>
      </c>
      <c r="B2625" t="e">
        <v>#N/A</v>
      </c>
      <c r="C2625" t="e">
        <f t="shared" si="40"/>
        <v>#N/A</v>
      </c>
      <c r="E2625" s="32"/>
    </row>
    <row r="2626" spans="1:5" x14ac:dyDescent="0.25">
      <c r="A2626" t="str">
        <v>-</v>
      </c>
      <c r="B2626" t="e">
        <v>#N/A</v>
      </c>
      <c r="C2626" t="e">
        <f t="shared" si="40"/>
        <v>#N/A</v>
      </c>
      <c r="E2626" s="32"/>
    </row>
    <row r="2627" spans="1:5" x14ac:dyDescent="0.25">
      <c r="A2627" t="str">
        <v>-</v>
      </c>
      <c r="B2627" t="e">
        <v>#N/A</v>
      </c>
      <c r="C2627" t="e">
        <f t="shared" ref="C2627:C2690" si="41">B2627^2</f>
        <v>#N/A</v>
      </c>
      <c r="E2627" s="32"/>
    </row>
    <row r="2628" spans="1:5" x14ac:dyDescent="0.25">
      <c r="A2628" t="str">
        <v>-</v>
      </c>
      <c r="B2628" t="e">
        <v>#N/A</v>
      </c>
      <c r="C2628" t="e">
        <f t="shared" si="41"/>
        <v>#N/A</v>
      </c>
      <c r="E2628" s="32"/>
    </row>
    <row r="2629" spans="1:5" x14ac:dyDescent="0.25">
      <c r="A2629" t="str">
        <v>-</v>
      </c>
      <c r="B2629" t="e">
        <v>#N/A</v>
      </c>
      <c r="C2629" t="e">
        <f t="shared" si="41"/>
        <v>#N/A</v>
      </c>
      <c r="E2629" s="32"/>
    </row>
    <row r="2630" spans="1:5" x14ac:dyDescent="0.25">
      <c r="A2630" t="str">
        <v>-</v>
      </c>
      <c r="B2630" t="e">
        <v>#N/A</v>
      </c>
      <c r="C2630" t="e">
        <f t="shared" si="41"/>
        <v>#N/A</v>
      </c>
      <c r="E2630" s="32"/>
    </row>
    <row r="2631" spans="1:5" x14ac:dyDescent="0.25">
      <c r="A2631" t="str">
        <v>-</v>
      </c>
      <c r="B2631" t="e">
        <v>#N/A</v>
      </c>
      <c r="C2631" t="e">
        <f t="shared" si="41"/>
        <v>#N/A</v>
      </c>
      <c r="E2631" s="32"/>
    </row>
    <row r="2632" spans="1:5" x14ac:dyDescent="0.25">
      <c r="A2632" t="str">
        <v>-</v>
      </c>
      <c r="B2632" t="e">
        <v>#N/A</v>
      </c>
      <c r="C2632" t="e">
        <f t="shared" si="41"/>
        <v>#N/A</v>
      </c>
      <c r="E2632" s="32"/>
    </row>
    <row r="2633" spans="1:5" x14ac:dyDescent="0.25">
      <c r="A2633" t="str">
        <v>-</v>
      </c>
      <c r="B2633" t="e">
        <v>#N/A</v>
      </c>
      <c r="C2633" t="e">
        <f t="shared" si="41"/>
        <v>#N/A</v>
      </c>
      <c r="E2633" s="32"/>
    </row>
    <row r="2634" spans="1:5" x14ac:dyDescent="0.25">
      <c r="A2634" t="str">
        <v>-</v>
      </c>
      <c r="B2634" t="e">
        <v>#N/A</v>
      </c>
      <c r="C2634" t="e">
        <f t="shared" si="41"/>
        <v>#N/A</v>
      </c>
      <c r="E2634" s="32"/>
    </row>
    <row r="2635" spans="1:5" x14ac:dyDescent="0.25">
      <c r="A2635" t="str">
        <v>-</v>
      </c>
      <c r="B2635" t="e">
        <v>#N/A</v>
      </c>
      <c r="C2635" t="e">
        <f t="shared" si="41"/>
        <v>#N/A</v>
      </c>
      <c r="E2635" s="32"/>
    </row>
    <row r="2636" spans="1:5" x14ac:dyDescent="0.25">
      <c r="A2636" t="str">
        <v>-</v>
      </c>
      <c r="B2636" t="e">
        <v>#N/A</v>
      </c>
      <c r="C2636" t="e">
        <f t="shared" si="41"/>
        <v>#N/A</v>
      </c>
      <c r="E2636" s="32"/>
    </row>
    <row r="2637" spans="1:5" x14ac:dyDescent="0.25">
      <c r="A2637" t="str">
        <v>-</v>
      </c>
      <c r="B2637" t="e">
        <v>#N/A</v>
      </c>
      <c r="C2637" t="e">
        <f t="shared" si="41"/>
        <v>#N/A</v>
      </c>
      <c r="E2637" s="32"/>
    </row>
    <row r="2638" spans="1:5" x14ac:dyDescent="0.25">
      <c r="A2638" t="str">
        <v>-</v>
      </c>
      <c r="B2638" t="e">
        <v>#N/A</v>
      </c>
      <c r="C2638" t="e">
        <f t="shared" si="41"/>
        <v>#N/A</v>
      </c>
      <c r="E2638" s="32"/>
    </row>
    <row r="2639" spans="1:5" x14ac:dyDescent="0.25">
      <c r="A2639" t="str">
        <v>-</v>
      </c>
      <c r="B2639" t="e">
        <v>#N/A</v>
      </c>
      <c r="C2639" t="e">
        <f t="shared" si="41"/>
        <v>#N/A</v>
      </c>
      <c r="E2639" s="32"/>
    </row>
    <row r="2640" spans="1:5" x14ac:dyDescent="0.25">
      <c r="A2640" t="str">
        <v>-</v>
      </c>
      <c r="B2640" t="e">
        <v>#N/A</v>
      </c>
      <c r="C2640" t="e">
        <f t="shared" si="41"/>
        <v>#N/A</v>
      </c>
      <c r="E2640" s="32"/>
    </row>
    <row r="2641" spans="1:5" x14ac:dyDescent="0.25">
      <c r="A2641" t="str">
        <v>-</v>
      </c>
      <c r="B2641" t="e">
        <v>#N/A</v>
      </c>
      <c r="C2641" t="e">
        <f t="shared" si="41"/>
        <v>#N/A</v>
      </c>
      <c r="E2641" s="32"/>
    </row>
    <row r="2642" spans="1:5" x14ac:dyDescent="0.25">
      <c r="A2642" t="str">
        <v>-</v>
      </c>
      <c r="B2642" t="e">
        <v>#N/A</v>
      </c>
      <c r="C2642" t="e">
        <f t="shared" si="41"/>
        <v>#N/A</v>
      </c>
      <c r="E2642" s="32"/>
    </row>
    <row r="2643" spans="1:5" x14ac:dyDescent="0.25">
      <c r="A2643" t="str">
        <v>-</v>
      </c>
      <c r="B2643" t="e">
        <v>#N/A</v>
      </c>
      <c r="C2643" t="e">
        <f t="shared" si="41"/>
        <v>#N/A</v>
      </c>
      <c r="E2643" s="32"/>
    </row>
    <row r="2644" spans="1:5" x14ac:dyDescent="0.25">
      <c r="A2644" t="str">
        <v>-</v>
      </c>
      <c r="B2644" t="e">
        <v>#N/A</v>
      </c>
      <c r="C2644" t="e">
        <f t="shared" si="41"/>
        <v>#N/A</v>
      </c>
      <c r="E2644" s="32"/>
    </row>
    <row r="2645" spans="1:5" x14ac:dyDescent="0.25">
      <c r="A2645" t="str">
        <v>-</v>
      </c>
      <c r="B2645" t="e">
        <v>#N/A</v>
      </c>
      <c r="C2645" t="e">
        <f t="shared" si="41"/>
        <v>#N/A</v>
      </c>
      <c r="E2645" s="32"/>
    </row>
    <row r="2646" spans="1:5" x14ac:dyDescent="0.25">
      <c r="A2646" t="str">
        <v>-</v>
      </c>
      <c r="B2646" t="e">
        <v>#N/A</v>
      </c>
      <c r="C2646" t="e">
        <f t="shared" si="41"/>
        <v>#N/A</v>
      </c>
      <c r="E2646" s="32"/>
    </row>
    <row r="2647" spans="1:5" x14ac:dyDescent="0.25">
      <c r="A2647" t="str">
        <v>-</v>
      </c>
      <c r="B2647" t="e">
        <v>#N/A</v>
      </c>
      <c r="C2647" t="e">
        <f t="shared" si="41"/>
        <v>#N/A</v>
      </c>
      <c r="E2647" s="32"/>
    </row>
    <row r="2648" spans="1:5" x14ac:dyDescent="0.25">
      <c r="A2648" t="str">
        <v>-</v>
      </c>
      <c r="B2648" t="e">
        <v>#N/A</v>
      </c>
      <c r="C2648" t="e">
        <f t="shared" si="41"/>
        <v>#N/A</v>
      </c>
      <c r="E2648" s="32"/>
    </row>
    <row r="2649" spans="1:5" x14ac:dyDescent="0.25">
      <c r="A2649" t="str">
        <v>-</v>
      </c>
      <c r="B2649" t="e">
        <v>#N/A</v>
      </c>
      <c r="C2649" t="e">
        <f t="shared" si="41"/>
        <v>#N/A</v>
      </c>
      <c r="E2649" s="32"/>
    </row>
    <row r="2650" spans="1:5" x14ac:dyDescent="0.25">
      <c r="A2650" t="str">
        <v>-</v>
      </c>
      <c r="B2650" t="e">
        <v>#N/A</v>
      </c>
      <c r="C2650" t="e">
        <f t="shared" si="41"/>
        <v>#N/A</v>
      </c>
      <c r="E2650" s="32"/>
    </row>
    <row r="2651" spans="1:5" x14ac:dyDescent="0.25">
      <c r="A2651" t="str">
        <v>-</v>
      </c>
      <c r="B2651" t="e">
        <v>#N/A</v>
      </c>
      <c r="C2651" t="e">
        <f t="shared" si="41"/>
        <v>#N/A</v>
      </c>
      <c r="E2651" s="32"/>
    </row>
    <row r="2652" spans="1:5" x14ac:dyDescent="0.25">
      <c r="A2652" t="str">
        <v>-</v>
      </c>
      <c r="B2652" t="e">
        <v>#N/A</v>
      </c>
      <c r="C2652" t="e">
        <f t="shared" si="41"/>
        <v>#N/A</v>
      </c>
      <c r="E2652" s="32"/>
    </row>
    <row r="2653" spans="1:5" x14ac:dyDescent="0.25">
      <c r="A2653" t="str">
        <v>-</v>
      </c>
      <c r="B2653" t="e">
        <v>#N/A</v>
      </c>
      <c r="C2653" t="e">
        <f t="shared" si="41"/>
        <v>#N/A</v>
      </c>
      <c r="E2653" s="32"/>
    </row>
    <row r="2654" spans="1:5" x14ac:dyDescent="0.25">
      <c r="A2654" t="str">
        <v>-</v>
      </c>
      <c r="B2654" t="e">
        <v>#N/A</v>
      </c>
      <c r="C2654" t="e">
        <f t="shared" si="41"/>
        <v>#N/A</v>
      </c>
      <c r="E2654" s="32"/>
    </row>
    <row r="2655" spans="1:5" x14ac:dyDescent="0.25">
      <c r="A2655" t="str">
        <v>-</v>
      </c>
      <c r="B2655" t="e">
        <v>#N/A</v>
      </c>
      <c r="C2655" t="e">
        <f t="shared" si="41"/>
        <v>#N/A</v>
      </c>
      <c r="E2655" s="32"/>
    </row>
    <row r="2656" spans="1:5" x14ac:dyDescent="0.25">
      <c r="A2656" t="str">
        <v>-</v>
      </c>
      <c r="B2656" t="e">
        <v>#N/A</v>
      </c>
      <c r="C2656" t="e">
        <f t="shared" si="41"/>
        <v>#N/A</v>
      </c>
      <c r="E2656" s="32"/>
    </row>
    <row r="2657" spans="1:5" x14ac:dyDescent="0.25">
      <c r="A2657" t="str">
        <v>-</v>
      </c>
      <c r="B2657" t="e">
        <v>#N/A</v>
      </c>
      <c r="C2657" t="e">
        <f t="shared" si="41"/>
        <v>#N/A</v>
      </c>
      <c r="E2657" s="32"/>
    </row>
    <row r="2658" spans="1:5" x14ac:dyDescent="0.25">
      <c r="A2658" t="str">
        <v>-</v>
      </c>
      <c r="B2658" t="e">
        <v>#N/A</v>
      </c>
      <c r="C2658" t="e">
        <f t="shared" si="41"/>
        <v>#N/A</v>
      </c>
      <c r="E2658" s="32"/>
    </row>
    <row r="2659" spans="1:5" x14ac:dyDescent="0.25">
      <c r="A2659" t="str">
        <v>-</v>
      </c>
      <c r="B2659" t="e">
        <v>#N/A</v>
      </c>
      <c r="C2659" t="e">
        <f t="shared" si="41"/>
        <v>#N/A</v>
      </c>
      <c r="E2659" s="32"/>
    </row>
    <row r="2660" spans="1:5" x14ac:dyDescent="0.25">
      <c r="A2660" t="str">
        <v>-</v>
      </c>
      <c r="B2660" t="e">
        <v>#N/A</v>
      </c>
      <c r="C2660" t="e">
        <f t="shared" si="41"/>
        <v>#N/A</v>
      </c>
      <c r="E2660" s="32"/>
    </row>
    <row r="2661" spans="1:5" x14ac:dyDescent="0.25">
      <c r="A2661" t="str">
        <v>-</v>
      </c>
      <c r="B2661" t="e">
        <v>#N/A</v>
      </c>
      <c r="C2661" t="e">
        <f t="shared" si="41"/>
        <v>#N/A</v>
      </c>
      <c r="E2661" s="32"/>
    </row>
    <row r="2662" spans="1:5" x14ac:dyDescent="0.25">
      <c r="A2662" t="str">
        <v>-</v>
      </c>
      <c r="B2662" t="e">
        <v>#N/A</v>
      </c>
      <c r="C2662" t="e">
        <f t="shared" si="41"/>
        <v>#N/A</v>
      </c>
      <c r="E2662" s="32"/>
    </row>
    <row r="2663" spans="1:5" x14ac:dyDescent="0.25">
      <c r="A2663" t="str">
        <v>-</v>
      </c>
      <c r="B2663" t="e">
        <v>#N/A</v>
      </c>
      <c r="C2663" t="e">
        <f t="shared" si="41"/>
        <v>#N/A</v>
      </c>
      <c r="E2663" s="32"/>
    </row>
    <row r="2664" spans="1:5" x14ac:dyDescent="0.25">
      <c r="A2664" t="str">
        <v>-</v>
      </c>
      <c r="B2664" t="e">
        <v>#N/A</v>
      </c>
      <c r="C2664" t="e">
        <f t="shared" si="41"/>
        <v>#N/A</v>
      </c>
      <c r="E2664" s="32"/>
    </row>
    <row r="2665" spans="1:5" x14ac:dyDescent="0.25">
      <c r="A2665" t="str">
        <v>-</v>
      </c>
      <c r="B2665" t="e">
        <v>#N/A</v>
      </c>
      <c r="C2665" t="e">
        <f t="shared" si="41"/>
        <v>#N/A</v>
      </c>
      <c r="E2665" s="32"/>
    </row>
    <row r="2666" spans="1:5" x14ac:dyDescent="0.25">
      <c r="A2666" t="str">
        <v>-</v>
      </c>
      <c r="B2666" t="e">
        <v>#N/A</v>
      </c>
      <c r="C2666" t="e">
        <f t="shared" si="41"/>
        <v>#N/A</v>
      </c>
      <c r="E2666" s="32"/>
    </row>
    <row r="2667" spans="1:5" x14ac:dyDescent="0.25">
      <c r="A2667" t="str">
        <v>-</v>
      </c>
      <c r="B2667" t="e">
        <v>#N/A</v>
      </c>
      <c r="C2667" t="e">
        <f t="shared" si="41"/>
        <v>#N/A</v>
      </c>
      <c r="E2667" s="32"/>
    </row>
    <row r="2668" spans="1:5" x14ac:dyDescent="0.25">
      <c r="A2668" t="str">
        <v>-</v>
      </c>
      <c r="B2668" t="e">
        <v>#N/A</v>
      </c>
      <c r="C2668" t="e">
        <f t="shared" si="41"/>
        <v>#N/A</v>
      </c>
      <c r="E2668" s="32"/>
    </row>
    <row r="2669" spans="1:5" x14ac:dyDescent="0.25">
      <c r="A2669" t="str">
        <v>-</v>
      </c>
      <c r="B2669" t="e">
        <v>#N/A</v>
      </c>
      <c r="C2669" t="e">
        <f t="shared" si="41"/>
        <v>#N/A</v>
      </c>
      <c r="E2669" s="32"/>
    </row>
    <row r="2670" spans="1:5" x14ac:dyDescent="0.25">
      <c r="A2670" t="str">
        <v>-</v>
      </c>
      <c r="B2670" t="e">
        <v>#N/A</v>
      </c>
      <c r="C2670" t="e">
        <f t="shared" si="41"/>
        <v>#N/A</v>
      </c>
      <c r="E2670" s="32"/>
    </row>
    <row r="2671" spans="1:5" x14ac:dyDescent="0.25">
      <c r="A2671" t="str">
        <v>-</v>
      </c>
      <c r="B2671" t="e">
        <v>#N/A</v>
      </c>
      <c r="C2671" t="e">
        <f t="shared" si="41"/>
        <v>#N/A</v>
      </c>
      <c r="E2671" s="32"/>
    </row>
    <row r="2672" spans="1:5" x14ac:dyDescent="0.25">
      <c r="A2672" t="str">
        <v>-</v>
      </c>
      <c r="B2672" t="e">
        <v>#N/A</v>
      </c>
      <c r="C2672" t="e">
        <f t="shared" si="41"/>
        <v>#N/A</v>
      </c>
      <c r="E2672" s="32"/>
    </row>
    <row r="2673" spans="1:5" x14ac:dyDescent="0.25">
      <c r="A2673" t="str">
        <v>-</v>
      </c>
      <c r="B2673" t="e">
        <v>#N/A</v>
      </c>
      <c r="C2673" t="e">
        <f t="shared" si="41"/>
        <v>#N/A</v>
      </c>
      <c r="E2673" s="32"/>
    </row>
    <row r="2674" spans="1:5" x14ac:dyDescent="0.25">
      <c r="A2674" t="str">
        <v>-</v>
      </c>
      <c r="B2674" t="e">
        <v>#N/A</v>
      </c>
      <c r="C2674" t="e">
        <f t="shared" si="41"/>
        <v>#N/A</v>
      </c>
      <c r="E2674" s="32"/>
    </row>
    <row r="2675" spans="1:5" x14ac:dyDescent="0.25">
      <c r="A2675" t="str">
        <v>-</v>
      </c>
      <c r="B2675" t="e">
        <v>#N/A</v>
      </c>
      <c r="C2675" t="e">
        <f t="shared" si="41"/>
        <v>#N/A</v>
      </c>
      <c r="E2675" s="32"/>
    </row>
    <row r="2676" spans="1:5" x14ac:dyDescent="0.25">
      <c r="A2676" t="str">
        <v>-</v>
      </c>
      <c r="B2676" t="e">
        <v>#N/A</v>
      </c>
      <c r="C2676" t="e">
        <f t="shared" si="41"/>
        <v>#N/A</v>
      </c>
      <c r="E2676" s="32"/>
    </row>
    <row r="2677" spans="1:5" x14ac:dyDescent="0.25">
      <c r="A2677" t="str">
        <v>-</v>
      </c>
      <c r="B2677" t="e">
        <v>#N/A</v>
      </c>
      <c r="C2677" t="e">
        <f t="shared" si="41"/>
        <v>#N/A</v>
      </c>
      <c r="E2677" s="32"/>
    </row>
    <row r="2678" spans="1:5" x14ac:dyDescent="0.25">
      <c r="A2678" t="str">
        <v>-</v>
      </c>
      <c r="B2678" t="e">
        <v>#N/A</v>
      </c>
      <c r="C2678" t="e">
        <f t="shared" si="41"/>
        <v>#N/A</v>
      </c>
      <c r="E2678" s="32"/>
    </row>
    <row r="2679" spans="1:5" x14ac:dyDescent="0.25">
      <c r="A2679" t="str">
        <v>-</v>
      </c>
      <c r="B2679" t="e">
        <v>#N/A</v>
      </c>
      <c r="C2679" t="e">
        <f t="shared" si="41"/>
        <v>#N/A</v>
      </c>
      <c r="E2679" s="32"/>
    </row>
    <row r="2680" spans="1:5" x14ac:dyDescent="0.25">
      <c r="A2680" t="str">
        <v>-</v>
      </c>
      <c r="B2680" t="e">
        <v>#N/A</v>
      </c>
      <c r="C2680" t="e">
        <f t="shared" si="41"/>
        <v>#N/A</v>
      </c>
      <c r="E2680" s="32"/>
    </row>
    <row r="2681" spans="1:5" x14ac:dyDescent="0.25">
      <c r="A2681" t="str">
        <v>-</v>
      </c>
      <c r="B2681" t="e">
        <v>#N/A</v>
      </c>
      <c r="C2681" t="e">
        <f t="shared" si="41"/>
        <v>#N/A</v>
      </c>
      <c r="E2681" s="32"/>
    </row>
    <row r="2682" spans="1:5" x14ac:dyDescent="0.25">
      <c r="A2682" t="str">
        <v>-</v>
      </c>
      <c r="B2682" t="e">
        <v>#N/A</v>
      </c>
      <c r="C2682" t="e">
        <f t="shared" si="41"/>
        <v>#N/A</v>
      </c>
      <c r="E2682" s="32"/>
    </row>
    <row r="2683" spans="1:5" x14ac:dyDescent="0.25">
      <c r="A2683" t="str">
        <v>-</v>
      </c>
      <c r="B2683" t="e">
        <v>#N/A</v>
      </c>
      <c r="C2683" t="e">
        <f t="shared" si="41"/>
        <v>#N/A</v>
      </c>
      <c r="E2683" s="32"/>
    </row>
    <row r="2684" spans="1:5" x14ac:dyDescent="0.25">
      <c r="A2684" t="str">
        <v>-</v>
      </c>
      <c r="B2684" t="e">
        <v>#N/A</v>
      </c>
      <c r="C2684" t="e">
        <f t="shared" si="41"/>
        <v>#N/A</v>
      </c>
      <c r="E2684" s="32"/>
    </row>
    <row r="2685" spans="1:5" x14ac:dyDescent="0.25">
      <c r="A2685" t="str">
        <v>-</v>
      </c>
      <c r="B2685" t="e">
        <v>#N/A</v>
      </c>
      <c r="C2685" t="e">
        <f t="shared" si="41"/>
        <v>#N/A</v>
      </c>
      <c r="E2685" s="32"/>
    </row>
    <row r="2686" spans="1:5" x14ac:dyDescent="0.25">
      <c r="A2686" t="str">
        <v>-</v>
      </c>
      <c r="B2686" t="e">
        <v>#N/A</v>
      </c>
      <c r="C2686" t="e">
        <f t="shared" si="41"/>
        <v>#N/A</v>
      </c>
      <c r="E2686" s="32"/>
    </row>
    <row r="2687" spans="1:5" x14ac:dyDescent="0.25">
      <c r="A2687" t="str">
        <v>-</v>
      </c>
      <c r="B2687" t="e">
        <v>#N/A</v>
      </c>
      <c r="C2687" t="e">
        <f t="shared" si="41"/>
        <v>#N/A</v>
      </c>
      <c r="E2687" s="32"/>
    </row>
    <row r="2688" spans="1:5" x14ac:dyDescent="0.25">
      <c r="A2688" t="str">
        <v>-</v>
      </c>
      <c r="B2688" t="e">
        <v>#N/A</v>
      </c>
      <c r="C2688" t="e">
        <f t="shared" si="41"/>
        <v>#N/A</v>
      </c>
      <c r="E2688" s="32"/>
    </row>
    <row r="2689" spans="1:5" x14ac:dyDescent="0.25">
      <c r="A2689" t="str">
        <v>-</v>
      </c>
      <c r="B2689" t="e">
        <v>#N/A</v>
      </c>
      <c r="C2689" t="e">
        <f t="shared" si="41"/>
        <v>#N/A</v>
      </c>
      <c r="E2689" s="32"/>
    </row>
    <row r="2690" spans="1:5" x14ac:dyDescent="0.25">
      <c r="A2690" t="str">
        <v>-</v>
      </c>
      <c r="B2690" t="e">
        <v>#N/A</v>
      </c>
      <c r="C2690" t="e">
        <f t="shared" si="41"/>
        <v>#N/A</v>
      </c>
      <c r="E2690" s="32"/>
    </row>
    <row r="2691" spans="1:5" x14ac:dyDescent="0.25">
      <c r="A2691" t="str">
        <v>-</v>
      </c>
      <c r="B2691" t="e">
        <v>#N/A</v>
      </c>
      <c r="C2691" t="e">
        <f t="shared" ref="C2691:C2754" si="42">B2691^2</f>
        <v>#N/A</v>
      </c>
      <c r="E2691" s="32"/>
    </row>
    <row r="2692" spans="1:5" x14ac:dyDescent="0.25">
      <c r="A2692" t="str">
        <v>-</v>
      </c>
      <c r="B2692" t="e">
        <v>#N/A</v>
      </c>
      <c r="C2692" t="e">
        <f t="shared" si="42"/>
        <v>#N/A</v>
      </c>
      <c r="E2692" s="32"/>
    </row>
    <row r="2693" spans="1:5" x14ac:dyDescent="0.25">
      <c r="A2693" t="str">
        <v>-</v>
      </c>
      <c r="B2693" t="e">
        <v>#N/A</v>
      </c>
      <c r="C2693" t="e">
        <f t="shared" si="42"/>
        <v>#N/A</v>
      </c>
      <c r="E2693" s="32"/>
    </row>
    <row r="2694" spans="1:5" x14ac:dyDescent="0.25">
      <c r="A2694" t="str">
        <v>-</v>
      </c>
      <c r="B2694" t="e">
        <v>#N/A</v>
      </c>
      <c r="C2694" t="e">
        <f t="shared" si="42"/>
        <v>#N/A</v>
      </c>
      <c r="E2694" s="32"/>
    </row>
    <row r="2695" spans="1:5" x14ac:dyDescent="0.25">
      <c r="A2695" t="str">
        <v>-</v>
      </c>
      <c r="B2695" t="e">
        <v>#N/A</v>
      </c>
      <c r="C2695" t="e">
        <f t="shared" si="42"/>
        <v>#N/A</v>
      </c>
      <c r="E2695" s="32"/>
    </row>
    <row r="2696" spans="1:5" x14ac:dyDescent="0.25">
      <c r="A2696" t="str">
        <v>-</v>
      </c>
      <c r="B2696" t="e">
        <v>#N/A</v>
      </c>
      <c r="C2696" t="e">
        <f t="shared" si="42"/>
        <v>#N/A</v>
      </c>
      <c r="E2696" s="32"/>
    </row>
    <row r="2697" spans="1:5" x14ac:dyDescent="0.25">
      <c r="A2697" t="str">
        <v>-</v>
      </c>
      <c r="B2697" t="e">
        <v>#N/A</v>
      </c>
      <c r="C2697" t="e">
        <f t="shared" si="42"/>
        <v>#N/A</v>
      </c>
      <c r="E2697" s="32"/>
    </row>
    <row r="2698" spans="1:5" x14ac:dyDescent="0.25">
      <c r="A2698" t="str">
        <v>-</v>
      </c>
      <c r="B2698" t="e">
        <v>#N/A</v>
      </c>
      <c r="C2698" t="e">
        <f t="shared" si="42"/>
        <v>#N/A</v>
      </c>
      <c r="E2698" s="32"/>
    </row>
    <row r="2699" spans="1:5" x14ac:dyDescent="0.25">
      <c r="A2699" t="str">
        <v>-</v>
      </c>
      <c r="B2699" t="e">
        <v>#N/A</v>
      </c>
      <c r="C2699" t="e">
        <f t="shared" si="42"/>
        <v>#N/A</v>
      </c>
      <c r="E2699" s="32"/>
    </row>
    <row r="2700" spans="1:5" x14ac:dyDescent="0.25">
      <c r="A2700" t="str">
        <v>-</v>
      </c>
      <c r="B2700" t="e">
        <v>#N/A</v>
      </c>
      <c r="C2700" t="e">
        <f t="shared" si="42"/>
        <v>#N/A</v>
      </c>
      <c r="E2700" s="32"/>
    </row>
    <row r="2701" spans="1:5" x14ac:dyDescent="0.25">
      <c r="A2701" t="str">
        <v>-</v>
      </c>
      <c r="B2701" t="e">
        <v>#N/A</v>
      </c>
      <c r="C2701" t="e">
        <f t="shared" si="42"/>
        <v>#N/A</v>
      </c>
      <c r="E2701" s="32"/>
    </row>
    <row r="2702" spans="1:5" x14ac:dyDescent="0.25">
      <c r="A2702" t="str">
        <v>-</v>
      </c>
      <c r="B2702" t="e">
        <v>#N/A</v>
      </c>
      <c r="C2702" t="e">
        <f t="shared" si="42"/>
        <v>#N/A</v>
      </c>
      <c r="E2702" s="32"/>
    </row>
    <row r="2703" spans="1:5" x14ac:dyDescent="0.25">
      <c r="A2703" t="str">
        <v>-</v>
      </c>
      <c r="B2703" t="e">
        <v>#N/A</v>
      </c>
      <c r="C2703" t="e">
        <f t="shared" si="42"/>
        <v>#N/A</v>
      </c>
      <c r="E2703" s="32"/>
    </row>
    <row r="2704" spans="1:5" x14ac:dyDescent="0.25">
      <c r="A2704" t="str">
        <v>-</v>
      </c>
      <c r="B2704" t="e">
        <v>#N/A</v>
      </c>
      <c r="C2704" t="e">
        <f t="shared" si="42"/>
        <v>#N/A</v>
      </c>
      <c r="E2704" s="32"/>
    </row>
    <row r="2705" spans="1:5" x14ac:dyDescent="0.25">
      <c r="A2705" t="str">
        <v>-</v>
      </c>
      <c r="B2705" t="e">
        <v>#N/A</v>
      </c>
      <c r="C2705" t="e">
        <f t="shared" si="42"/>
        <v>#N/A</v>
      </c>
      <c r="E2705" s="32"/>
    </row>
    <row r="2706" spans="1:5" x14ac:dyDescent="0.25">
      <c r="A2706" t="str">
        <v>-</v>
      </c>
      <c r="B2706" t="e">
        <v>#N/A</v>
      </c>
      <c r="C2706" t="e">
        <f t="shared" si="42"/>
        <v>#N/A</v>
      </c>
      <c r="E2706" s="32"/>
    </row>
    <row r="2707" spans="1:5" x14ac:dyDescent="0.25">
      <c r="A2707" t="str">
        <v>-</v>
      </c>
      <c r="B2707" t="e">
        <v>#N/A</v>
      </c>
      <c r="C2707" t="e">
        <f t="shared" si="42"/>
        <v>#N/A</v>
      </c>
      <c r="E2707" s="32"/>
    </row>
    <row r="2708" spans="1:5" x14ac:dyDescent="0.25">
      <c r="A2708" t="str">
        <v>-</v>
      </c>
      <c r="B2708" t="e">
        <v>#N/A</v>
      </c>
      <c r="C2708" t="e">
        <f t="shared" si="42"/>
        <v>#N/A</v>
      </c>
      <c r="E2708" s="32"/>
    </row>
    <row r="2709" spans="1:5" x14ac:dyDescent="0.25">
      <c r="A2709" t="str">
        <v>-</v>
      </c>
      <c r="B2709" t="e">
        <v>#N/A</v>
      </c>
      <c r="C2709" t="e">
        <f t="shared" si="42"/>
        <v>#N/A</v>
      </c>
      <c r="E2709" s="32"/>
    </row>
    <row r="2710" spans="1:5" x14ac:dyDescent="0.25">
      <c r="A2710" t="str">
        <v>-</v>
      </c>
      <c r="B2710" t="e">
        <v>#N/A</v>
      </c>
      <c r="C2710" t="e">
        <f t="shared" si="42"/>
        <v>#N/A</v>
      </c>
      <c r="E2710" s="32"/>
    </row>
    <row r="2711" spans="1:5" x14ac:dyDescent="0.25">
      <c r="A2711" t="str">
        <v>-</v>
      </c>
      <c r="B2711" t="e">
        <v>#N/A</v>
      </c>
      <c r="C2711" t="e">
        <f t="shared" si="42"/>
        <v>#N/A</v>
      </c>
      <c r="E2711" s="32"/>
    </row>
    <row r="2712" spans="1:5" x14ac:dyDescent="0.25">
      <c r="A2712" t="str">
        <v>-</v>
      </c>
      <c r="B2712" t="e">
        <v>#N/A</v>
      </c>
      <c r="C2712" t="e">
        <f t="shared" si="42"/>
        <v>#N/A</v>
      </c>
      <c r="E2712" s="32"/>
    </row>
    <row r="2713" spans="1:5" x14ac:dyDescent="0.25">
      <c r="A2713" t="str">
        <v>-</v>
      </c>
      <c r="B2713" t="e">
        <v>#N/A</v>
      </c>
      <c r="C2713" t="e">
        <f t="shared" si="42"/>
        <v>#N/A</v>
      </c>
      <c r="E2713" s="32"/>
    </row>
    <row r="2714" spans="1:5" x14ac:dyDescent="0.25">
      <c r="A2714" t="str">
        <v>-</v>
      </c>
      <c r="B2714" t="e">
        <v>#N/A</v>
      </c>
      <c r="C2714" t="e">
        <f t="shared" si="42"/>
        <v>#N/A</v>
      </c>
      <c r="E2714" s="32"/>
    </row>
    <row r="2715" spans="1:5" x14ac:dyDescent="0.25">
      <c r="A2715" t="str">
        <v>-</v>
      </c>
      <c r="B2715" t="e">
        <v>#N/A</v>
      </c>
      <c r="C2715" t="e">
        <f t="shared" si="42"/>
        <v>#N/A</v>
      </c>
      <c r="E2715" s="32"/>
    </row>
    <row r="2716" spans="1:5" x14ac:dyDescent="0.25">
      <c r="A2716" t="str">
        <v>-</v>
      </c>
      <c r="B2716" t="e">
        <v>#N/A</v>
      </c>
      <c r="C2716" t="e">
        <f t="shared" si="42"/>
        <v>#N/A</v>
      </c>
      <c r="E2716" s="32"/>
    </row>
    <row r="2717" spans="1:5" x14ac:dyDescent="0.25">
      <c r="A2717" t="str">
        <v>-</v>
      </c>
      <c r="B2717" t="e">
        <v>#N/A</v>
      </c>
      <c r="C2717" t="e">
        <f t="shared" si="42"/>
        <v>#N/A</v>
      </c>
      <c r="E2717" s="32"/>
    </row>
    <row r="2718" spans="1:5" x14ac:dyDescent="0.25">
      <c r="A2718" t="str">
        <v>-</v>
      </c>
      <c r="B2718" t="e">
        <v>#N/A</v>
      </c>
      <c r="C2718" t="e">
        <f t="shared" si="42"/>
        <v>#N/A</v>
      </c>
      <c r="E2718" s="32"/>
    </row>
    <row r="2719" spans="1:5" x14ac:dyDescent="0.25">
      <c r="A2719" t="str">
        <v>-</v>
      </c>
      <c r="B2719" t="e">
        <v>#N/A</v>
      </c>
      <c r="C2719" t="e">
        <f t="shared" si="42"/>
        <v>#N/A</v>
      </c>
      <c r="E2719" s="32"/>
    </row>
    <row r="2720" spans="1:5" x14ac:dyDescent="0.25">
      <c r="A2720" t="str">
        <v>-</v>
      </c>
      <c r="B2720" t="e">
        <v>#N/A</v>
      </c>
      <c r="C2720" t="e">
        <f t="shared" si="42"/>
        <v>#N/A</v>
      </c>
      <c r="E2720" s="32"/>
    </row>
    <row r="2721" spans="1:5" x14ac:dyDescent="0.25">
      <c r="A2721" t="str">
        <v>-</v>
      </c>
      <c r="B2721" t="e">
        <v>#N/A</v>
      </c>
      <c r="C2721" t="e">
        <f t="shared" si="42"/>
        <v>#N/A</v>
      </c>
      <c r="E2721" s="32"/>
    </row>
    <row r="2722" spans="1:5" x14ac:dyDescent="0.25">
      <c r="A2722" t="str">
        <v>-</v>
      </c>
      <c r="B2722" t="e">
        <v>#N/A</v>
      </c>
      <c r="C2722" t="e">
        <f t="shared" si="42"/>
        <v>#N/A</v>
      </c>
      <c r="E2722" s="32"/>
    </row>
    <row r="2723" spans="1:5" x14ac:dyDescent="0.25">
      <c r="A2723" t="str">
        <v>-</v>
      </c>
      <c r="B2723" t="e">
        <v>#N/A</v>
      </c>
      <c r="C2723" t="e">
        <f t="shared" si="42"/>
        <v>#N/A</v>
      </c>
      <c r="E2723" s="32"/>
    </row>
    <row r="2724" spans="1:5" x14ac:dyDescent="0.25">
      <c r="A2724" t="str">
        <v>-</v>
      </c>
      <c r="B2724" t="e">
        <v>#N/A</v>
      </c>
      <c r="C2724" t="e">
        <f t="shared" si="42"/>
        <v>#N/A</v>
      </c>
      <c r="E2724" s="32"/>
    </row>
    <row r="2725" spans="1:5" x14ac:dyDescent="0.25">
      <c r="A2725" t="str">
        <v>-</v>
      </c>
      <c r="B2725" t="e">
        <v>#N/A</v>
      </c>
      <c r="C2725" t="e">
        <f t="shared" si="42"/>
        <v>#N/A</v>
      </c>
      <c r="E2725" s="32"/>
    </row>
    <row r="2726" spans="1:5" x14ac:dyDescent="0.25">
      <c r="A2726" t="str">
        <v>-</v>
      </c>
      <c r="B2726" t="e">
        <v>#N/A</v>
      </c>
      <c r="C2726" t="e">
        <f t="shared" si="42"/>
        <v>#N/A</v>
      </c>
      <c r="E2726" s="32"/>
    </row>
    <row r="2727" spans="1:5" x14ac:dyDescent="0.25">
      <c r="A2727" t="str">
        <v>-</v>
      </c>
      <c r="B2727" t="e">
        <v>#N/A</v>
      </c>
      <c r="C2727" t="e">
        <f t="shared" si="42"/>
        <v>#N/A</v>
      </c>
      <c r="E2727" s="32"/>
    </row>
    <row r="2728" spans="1:5" x14ac:dyDescent="0.25">
      <c r="A2728" t="str">
        <v>-</v>
      </c>
      <c r="B2728" t="e">
        <v>#N/A</v>
      </c>
      <c r="C2728" t="e">
        <f t="shared" si="42"/>
        <v>#N/A</v>
      </c>
      <c r="E2728" s="32"/>
    </row>
    <row r="2729" spans="1:5" x14ac:dyDescent="0.25">
      <c r="A2729" t="str">
        <v>-</v>
      </c>
      <c r="B2729" t="e">
        <v>#N/A</v>
      </c>
      <c r="C2729" t="e">
        <f t="shared" si="42"/>
        <v>#N/A</v>
      </c>
      <c r="E2729" s="32"/>
    </row>
    <row r="2730" spans="1:5" x14ac:dyDescent="0.25">
      <c r="A2730" t="str">
        <v>-</v>
      </c>
      <c r="B2730" t="e">
        <v>#N/A</v>
      </c>
      <c r="C2730" t="e">
        <f t="shared" si="42"/>
        <v>#N/A</v>
      </c>
      <c r="E2730" s="32"/>
    </row>
    <row r="2731" spans="1:5" x14ac:dyDescent="0.25">
      <c r="A2731" t="str">
        <v>-</v>
      </c>
      <c r="B2731" t="e">
        <v>#N/A</v>
      </c>
      <c r="C2731" t="e">
        <f t="shared" si="42"/>
        <v>#N/A</v>
      </c>
      <c r="E2731" s="32"/>
    </row>
    <row r="2732" spans="1:5" x14ac:dyDescent="0.25">
      <c r="A2732" t="str">
        <v>-</v>
      </c>
      <c r="B2732" t="e">
        <v>#N/A</v>
      </c>
      <c r="C2732" t="e">
        <f t="shared" si="42"/>
        <v>#N/A</v>
      </c>
      <c r="E2732" s="32"/>
    </row>
    <row r="2733" spans="1:5" x14ac:dyDescent="0.25">
      <c r="A2733" t="str">
        <v>-</v>
      </c>
      <c r="B2733" t="e">
        <v>#N/A</v>
      </c>
      <c r="C2733" t="e">
        <f t="shared" si="42"/>
        <v>#N/A</v>
      </c>
      <c r="E2733" s="32"/>
    </row>
    <row r="2734" spans="1:5" x14ac:dyDescent="0.25">
      <c r="A2734" t="str">
        <v>-</v>
      </c>
      <c r="B2734" t="e">
        <v>#N/A</v>
      </c>
      <c r="C2734" t="e">
        <f t="shared" si="42"/>
        <v>#N/A</v>
      </c>
      <c r="E2734" s="32"/>
    </row>
    <row r="2735" spans="1:5" x14ac:dyDescent="0.25">
      <c r="A2735" t="str">
        <v>-</v>
      </c>
      <c r="B2735" t="e">
        <v>#N/A</v>
      </c>
      <c r="C2735" t="e">
        <f t="shared" si="42"/>
        <v>#N/A</v>
      </c>
      <c r="E2735" s="32"/>
    </row>
    <row r="2736" spans="1:5" x14ac:dyDescent="0.25">
      <c r="A2736" t="str">
        <v>-</v>
      </c>
      <c r="B2736" t="e">
        <v>#N/A</v>
      </c>
      <c r="C2736" t="e">
        <f t="shared" si="42"/>
        <v>#N/A</v>
      </c>
      <c r="E2736" s="32"/>
    </row>
    <row r="2737" spans="1:5" x14ac:dyDescent="0.25">
      <c r="A2737" t="str">
        <v>-</v>
      </c>
      <c r="B2737" t="e">
        <v>#N/A</v>
      </c>
      <c r="C2737" t="e">
        <f t="shared" si="42"/>
        <v>#N/A</v>
      </c>
      <c r="E2737" s="32"/>
    </row>
    <row r="2738" spans="1:5" x14ac:dyDescent="0.25">
      <c r="A2738" t="str">
        <v>-</v>
      </c>
      <c r="B2738" t="e">
        <v>#N/A</v>
      </c>
      <c r="C2738" t="e">
        <f t="shared" si="42"/>
        <v>#N/A</v>
      </c>
      <c r="E2738" s="32"/>
    </row>
    <row r="2739" spans="1:5" x14ac:dyDescent="0.25">
      <c r="A2739" t="str">
        <v>-</v>
      </c>
      <c r="B2739" t="e">
        <v>#N/A</v>
      </c>
      <c r="C2739" t="e">
        <f t="shared" si="42"/>
        <v>#N/A</v>
      </c>
      <c r="E2739" s="32"/>
    </row>
    <row r="2740" spans="1:5" x14ac:dyDescent="0.25">
      <c r="A2740" t="str">
        <v>-</v>
      </c>
      <c r="B2740" t="e">
        <v>#N/A</v>
      </c>
      <c r="C2740" t="e">
        <f t="shared" si="42"/>
        <v>#N/A</v>
      </c>
      <c r="E2740" s="32"/>
    </row>
    <row r="2741" spans="1:5" x14ac:dyDescent="0.25">
      <c r="A2741" t="str">
        <v>-</v>
      </c>
      <c r="B2741" t="e">
        <v>#N/A</v>
      </c>
      <c r="C2741" t="e">
        <f t="shared" si="42"/>
        <v>#N/A</v>
      </c>
      <c r="E2741" s="32"/>
    </row>
    <row r="2742" spans="1:5" x14ac:dyDescent="0.25">
      <c r="A2742" t="str">
        <v>-</v>
      </c>
      <c r="B2742" t="e">
        <v>#N/A</v>
      </c>
      <c r="C2742" t="e">
        <f t="shared" si="42"/>
        <v>#N/A</v>
      </c>
      <c r="E2742" s="32"/>
    </row>
    <row r="2743" spans="1:5" x14ac:dyDescent="0.25">
      <c r="A2743" t="str">
        <v>-</v>
      </c>
      <c r="B2743" t="e">
        <v>#N/A</v>
      </c>
      <c r="C2743" t="e">
        <f t="shared" si="42"/>
        <v>#N/A</v>
      </c>
      <c r="E2743" s="32"/>
    </row>
    <row r="2744" spans="1:5" x14ac:dyDescent="0.25">
      <c r="A2744" t="str">
        <v>-</v>
      </c>
      <c r="B2744" t="e">
        <v>#N/A</v>
      </c>
      <c r="C2744" t="e">
        <f t="shared" si="42"/>
        <v>#N/A</v>
      </c>
      <c r="E2744" s="32"/>
    </row>
    <row r="2745" spans="1:5" x14ac:dyDescent="0.25">
      <c r="A2745" t="str">
        <v>-</v>
      </c>
      <c r="B2745" t="e">
        <v>#N/A</v>
      </c>
      <c r="C2745" t="e">
        <f t="shared" si="42"/>
        <v>#N/A</v>
      </c>
      <c r="E2745" s="32"/>
    </row>
    <row r="2746" spans="1:5" x14ac:dyDescent="0.25">
      <c r="A2746" t="str">
        <v>-</v>
      </c>
      <c r="B2746" t="e">
        <v>#N/A</v>
      </c>
      <c r="C2746" t="e">
        <f t="shared" si="42"/>
        <v>#N/A</v>
      </c>
      <c r="E2746" s="32"/>
    </row>
    <row r="2747" spans="1:5" x14ac:dyDescent="0.25">
      <c r="A2747" t="str">
        <v>-</v>
      </c>
      <c r="B2747" t="e">
        <v>#N/A</v>
      </c>
      <c r="C2747" t="e">
        <f t="shared" si="42"/>
        <v>#N/A</v>
      </c>
      <c r="E2747" s="32"/>
    </row>
    <row r="2748" spans="1:5" x14ac:dyDescent="0.25">
      <c r="A2748" t="str">
        <v>-</v>
      </c>
      <c r="B2748" t="e">
        <v>#N/A</v>
      </c>
      <c r="C2748" t="e">
        <f t="shared" si="42"/>
        <v>#N/A</v>
      </c>
      <c r="E2748" s="32"/>
    </row>
    <row r="2749" spans="1:5" x14ac:dyDescent="0.25">
      <c r="A2749" t="str">
        <v>-</v>
      </c>
      <c r="B2749" t="e">
        <v>#N/A</v>
      </c>
      <c r="C2749" t="e">
        <f t="shared" si="42"/>
        <v>#N/A</v>
      </c>
      <c r="E2749" s="32"/>
    </row>
    <row r="2750" spans="1:5" x14ac:dyDescent="0.25">
      <c r="A2750" t="str">
        <v>-</v>
      </c>
      <c r="B2750" t="e">
        <v>#N/A</v>
      </c>
      <c r="C2750" t="e">
        <f t="shared" si="42"/>
        <v>#N/A</v>
      </c>
      <c r="E2750" s="32"/>
    </row>
    <row r="2751" spans="1:5" x14ac:dyDescent="0.25">
      <c r="A2751" t="str">
        <v>-</v>
      </c>
      <c r="B2751" t="e">
        <v>#N/A</v>
      </c>
      <c r="C2751" t="e">
        <f t="shared" si="42"/>
        <v>#N/A</v>
      </c>
      <c r="E2751" s="32"/>
    </row>
    <row r="2752" spans="1:5" x14ac:dyDescent="0.25">
      <c r="A2752" t="str">
        <v>-</v>
      </c>
      <c r="B2752" t="e">
        <v>#N/A</v>
      </c>
      <c r="C2752" t="e">
        <f t="shared" si="42"/>
        <v>#N/A</v>
      </c>
      <c r="E2752" s="32"/>
    </row>
    <row r="2753" spans="1:5" x14ac:dyDescent="0.25">
      <c r="A2753" t="str">
        <v>-</v>
      </c>
      <c r="B2753" t="e">
        <v>#N/A</v>
      </c>
      <c r="C2753" t="e">
        <f t="shared" si="42"/>
        <v>#N/A</v>
      </c>
      <c r="E2753" s="32"/>
    </row>
    <row r="2754" spans="1:5" x14ac:dyDescent="0.25">
      <c r="A2754" t="str">
        <v>-</v>
      </c>
      <c r="B2754" t="e">
        <v>#N/A</v>
      </c>
      <c r="C2754" t="e">
        <f t="shared" si="42"/>
        <v>#N/A</v>
      </c>
      <c r="E2754" s="32"/>
    </row>
    <row r="2755" spans="1:5" x14ac:dyDescent="0.25">
      <c r="A2755" t="str">
        <v>-</v>
      </c>
      <c r="B2755" t="e">
        <v>#N/A</v>
      </c>
      <c r="C2755" t="e">
        <f t="shared" ref="C2755:C2818" si="43">B2755^2</f>
        <v>#N/A</v>
      </c>
      <c r="E2755" s="32"/>
    </row>
    <row r="2756" spans="1:5" x14ac:dyDescent="0.25">
      <c r="A2756" t="str">
        <v>-</v>
      </c>
      <c r="B2756" t="e">
        <v>#N/A</v>
      </c>
      <c r="C2756" t="e">
        <f t="shared" si="43"/>
        <v>#N/A</v>
      </c>
      <c r="E2756" s="32"/>
    </row>
    <row r="2757" spans="1:5" x14ac:dyDescent="0.25">
      <c r="A2757" t="str">
        <v>-</v>
      </c>
      <c r="B2757" t="e">
        <v>#N/A</v>
      </c>
      <c r="C2757" t="e">
        <f t="shared" si="43"/>
        <v>#N/A</v>
      </c>
      <c r="E2757" s="32"/>
    </row>
    <row r="2758" spans="1:5" x14ac:dyDescent="0.25">
      <c r="A2758" t="str">
        <v>-</v>
      </c>
      <c r="B2758" t="e">
        <v>#N/A</v>
      </c>
      <c r="C2758" t="e">
        <f t="shared" si="43"/>
        <v>#N/A</v>
      </c>
      <c r="E2758" s="32"/>
    </row>
    <row r="2759" spans="1:5" x14ac:dyDescent="0.25">
      <c r="A2759" t="str">
        <v>-</v>
      </c>
      <c r="B2759" t="e">
        <v>#N/A</v>
      </c>
      <c r="C2759" t="e">
        <f t="shared" si="43"/>
        <v>#N/A</v>
      </c>
      <c r="E2759" s="32"/>
    </row>
    <row r="2760" spans="1:5" x14ac:dyDescent="0.25">
      <c r="A2760" t="str">
        <v>-</v>
      </c>
      <c r="B2760" t="e">
        <v>#N/A</v>
      </c>
      <c r="C2760" t="e">
        <f t="shared" si="43"/>
        <v>#N/A</v>
      </c>
      <c r="E2760" s="32"/>
    </row>
    <row r="2761" spans="1:5" x14ac:dyDescent="0.25">
      <c r="A2761" t="str">
        <v>-</v>
      </c>
      <c r="B2761" t="e">
        <v>#N/A</v>
      </c>
      <c r="C2761" t="e">
        <f t="shared" si="43"/>
        <v>#N/A</v>
      </c>
      <c r="E2761" s="32"/>
    </row>
    <row r="2762" spans="1:5" x14ac:dyDescent="0.25">
      <c r="A2762" t="str">
        <v>-</v>
      </c>
      <c r="B2762" t="e">
        <v>#N/A</v>
      </c>
      <c r="C2762" t="e">
        <f t="shared" si="43"/>
        <v>#N/A</v>
      </c>
      <c r="E2762" s="32"/>
    </row>
    <row r="2763" spans="1:5" x14ac:dyDescent="0.25">
      <c r="A2763" t="str">
        <v>-</v>
      </c>
      <c r="B2763" t="e">
        <v>#N/A</v>
      </c>
      <c r="C2763" t="e">
        <f t="shared" si="43"/>
        <v>#N/A</v>
      </c>
      <c r="E2763" s="32"/>
    </row>
    <row r="2764" spans="1:5" x14ac:dyDescent="0.25">
      <c r="A2764" t="str">
        <v>-</v>
      </c>
      <c r="B2764" t="e">
        <v>#N/A</v>
      </c>
      <c r="C2764" t="e">
        <f t="shared" si="43"/>
        <v>#N/A</v>
      </c>
      <c r="E2764" s="32"/>
    </row>
    <row r="2765" spans="1:5" x14ac:dyDescent="0.25">
      <c r="A2765" t="str">
        <v>-</v>
      </c>
      <c r="B2765" t="e">
        <v>#N/A</v>
      </c>
      <c r="C2765" t="e">
        <f t="shared" si="43"/>
        <v>#N/A</v>
      </c>
      <c r="E2765" s="32"/>
    </row>
    <row r="2766" spans="1:5" x14ac:dyDescent="0.25">
      <c r="A2766" t="str">
        <v>-</v>
      </c>
      <c r="B2766" t="e">
        <v>#N/A</v>
      </c>
      <c r="C2766" t="e">
        <f t="shared" si="43"/>
        <v>#N/A</v>
      </c>
      <c r="E2766" s="32"/>
    </row>
    <row r="2767" spans="1:5" x14ac:dyDescent="0.25">
      <c r="A2767" t="str">
        <v>-</v>
      </c>
      <c r="B2767" t="e">
        <v>#N/A</v>
      </c>
      <c r="C2767" t="e">
        <f t="shared" si="43"/>
        <v>#N/A</v>
      </c>
      <c r="E2767" s="32"/>
    </row>
    <row r="2768" spans="1:5" x14ac:dyDescent="0.25">
      <c r="A2768" t="str">
        <v>-</v>
      </c>
      <c r="B2768" t="e">
        <v>#N/A</v>
      </c>
      <c r="C2768" t="e">
        <f t="shared" si="43"/>
        <v>#N/A</v>
      </c>
      <c r="E2768" s="32"/>
    </row>
    <row r="2769" spans="1:5" x14ac:dyDescent="0.25">
      <c r="A2769" t="str">
        <v>-</v>
      </c>
      <c r="B2769" t="e">
        <v>#N/A</v>
      </c>
      <c r="C2769" t="e">
        <f t="shared" si="43"/>
        <v>#N/A</v>
      </c>
      <c r="E2769" s="32"/>
    </row>
    <row r="2770" spans="1:5" x14ac:dyDescent="0.25">
      <c r="A2770" t="str">
        <v>-</v>
      </c>
      <c r="B2770" t="e">
        <v>#N/A</v>
      </c>
      <c r="C2770" t="e">
        <f t="shared" si="43"/>
        <v>#N/A</v>
      </c>
      <c r="E2770" s="32"/>
    </row>
    <row r="2771" spans="1:5" x14ac:dyDescent="0.25">
      <c r="A2771" t="str">
        <v>-</v>
      </c>
      <c r="B2771" t="e">
        <v>#N/A</v>
      </c>
      <c r="C2771" t="e">
        <f t="shared" si="43"/>
        <v>#N/A</v>
      </c>
      <c r="E2771" s="32"/>
    </row>
    <row r="2772" spans="1:5" x14ac:dyDescent="0.25">
      <c r="A2772" t="str">
        <v>-</v>
      </c>
      <c r="B2772" t="e">
        <v>#N/A</v>
      </c>
      <c r="C2772" t="e">
        <f t="shared" si="43"/>
        <v>#N/A</v>
      </c>
      <c r="E2772" s="32"/>
    </row>
    <row r="2773" spans="1:5" x14ac:dyDescent="0.25">
      <c r="A2773" t="str">
        <v>-</v>
      </c>
      <c r="B2773" t="e">
        <v>#N/A</v>
      </c>
      <c r="C2773" t="e">
        <f t="shared" si="43"/>
        <v>#N/A</v>
      </c>
      <c r="E2773" s="32"/>
    </row>
    <row r="2774" spans="1:5" x14ac:dyDescent="0.25">
      <c r="A2774" t="str">
        <v>-</v>
      </c>
      <c r="B2774" t="e">
        <v>#N/A</v>
      </c>
      <c r="C2774" t="e">
        <f t="shared" si="43"/>
        <v>#N/A</v>
      </c>
      <c r="E2774" s="32"/>
    </row>
    <row r="2775" spans="1:5" x14ac:dyDescent="0.25">
      <c r="A2775" t="str">
        <v>-</v>
      </c>
      <c r="B2775" t="e">
        <v>#N/A</v>
      </c>
      <c r="C2775" t="e">
        <f t="shared" si="43"/>
        <v>#N/A</v>
      </c>
      <c r="E2775" s="32"/>
    </row>
    <row r="2776" spans="1:5" x14ac:dyDescent="0.25">
      <c r="A2776" t="str">
        <v>-</v>
      </c>
      <c r="B2776" t="e">
        <v>#N/A</v>
      </c>
      <c r="C2776" t="e">
        <f t="shared" si="43"/>
        <v>#N/A</v>
      </c>
      <c r="E2776" s="32"/>
    </row>
    <row r="2777" spans="1:5" x14ac:dyDescent="0.25">
      <c r="A2777" t="str">
        <v>-</v>
      </c>
      <c r="B2777" t="e">
        <v>#N/A</v>
      </c>
      <c r="C2777" t="e">
        <f t="shared" si="43"/>
        <v>#N/A</v>
      </c>
      <c r="E2777" s="32"/>
    </row>
    <row r="2778" spans="1:5" x14ac:dyDescent="0.25">
      <c r="A2778" t="str">
        <v>-</v>
      </c>
      <c r="B2778" t="e">
        <v>#N/A</v>
      </c>
      <c r="C2778" t="e">
        <f t="shared" si="43"/>
        <v>#N/A</v>
      </c>
      <c r="E2778" s="32"/>
    </row>
    <row r="2779" spans="1:5" x14ac:dyDescent="0.25">
      <c r="A2779" t="str">
        <v>-</v>
      </c>
      <c r="B2779" t="e">
        <v>#N/A</v>
      </c>
      <c r="C2779" t="e">
        <f t="shared" si="43"/>
        <v>#N/A</v>
      </c>
      <c r="E2779" s="32"/>
    </row>
    <row r="2780" spans="1:5" x14ac:dyDescent="0.25">
      <c r="A2780" t="str">
        <v>-</v>
      </c>
      <c r="B2780" t="e">
        <v>#N/A</v>
      </c>
      <c r="C2780" t="e">
        <f t="shared" si="43"/>
        <v>#N/A</v>
      </c>
      <c r="E2780" s="32"/>
    </row>
    <row r="2781" spans="1:5" x14ac:dyDescent="0.25">
      <c r="A2781" t="str">
        <v>-</v>
      </c>
      <c r="B2781" t="e">
        <v>#N/A</v>
      </c>
      <c r="C2781" t="e">
        <f t="shared" si="43"/>
        <v>#N/A</v>
      </c>
      <c r="E2781" s="32"/>
    </row>
    <row r="2782" spans="1:5" x14ac:dyDescent="0.25">
      <c r="A2782" t="str">
        <v>-</v>
      </c>
      <c r="B2782" t="e">
        <v>#N/A</v>
      </c>
      <c r="C2782" t="e">
        <f t="shared" si="43"/>
        <v>#N/A</v>
      </c>
      <c r="E2782" s="32"/>
    </row>
    <row r="2783" spans="1:5" x14ac:dyDescent="0.25">
      <c r="A2783" t="str">
        <v>-</v>
      </c>
      <c r="B2783" t="e">
        <v>#N/A</v>
      </c>
      <c r="C2783" t="e">
        <f t="shared" si="43"/>
        <v>#N/A</v>
      </c>
      <c r="E2783" s="32"/>
    </row>
    <row r="2784" spans="1:5" x14ac:dyDescent="0.25">
      <c r="A2784" t="str">
        <v>-</v>
      </c>
      <c r="B2784" t="e">
        <v>#N/A</v>
      </c>
      <c r="C2784" t="e">
        <f t="shared" si="43"/>
        <v>#N/A</v>
      </c>
      <c r="E2784" s="32"/>
    </row>
    <row r="2785" spans="1:5" x14ac:dyDescent="0.25">
      <c r="A2785" t="str">
        <v>-</v>
      </c>
      <c r="B2785" t="e">
        <v>#N/A</v>
      </c>
      <c r="C2785" t="e">
        <f t="shared" si="43"/>
        <v>#N/A</v>
      </c>
      <c r="E2785" s="32"/>
    </row>
    <row r="2786" spans="1:5" x14ac:dyDescent="0.25">
      <c r="A2786" t="str">
        <v>-</v>
      </c>
      <c r="B2786" t="e">
        <v>#N/A</v>
      </c>
      <c r="C2786" t="e">
        <f t="shared" si="43"/>
        <v>#N/A</v>
      </c>
      <c r="E2786" s="32"/>
    </row>
    <row r="2787" spans="1:5" x14ac:dyDescent="0.25">
      <c r="A2787" t="str">
        <v>-</v>
      </c>
      <c r="B2787" t="e">
        <v>#N/A</v>
      </c>
      <c r="C2787" t="e">
        <f t="shared" si="43"/>
        <v>#N/A</v>
      </c>
      <c r="E2787" s="32"/>
    </row>
    <row r="2788" spans="1:5" x14ac:dyDescent="0.25">
      <c r="A2788" t="str">
        <v>-</v>
      </c>
      <c r="B2788" t="e">
        <v>#N/A</v>
      </c>
      <c r="C2788" t="e">
        <f t="shared" si="43"/>
        <v>#N/A</v>
      </c>
      <c r="E2788" s="32"/>
    </row>
    <row r="2789" spans="1:5" x14ac:dyDescent="0.25">
      <c r="A2789" t="str">
        <v>-</v>
      </c>
      <c r="B2789" t="e">
        <v>#N/A</v>
      </c>
      <c r="C2789" t="e">
        <f t="shared" si="43"/>
        <v>#N/A</v>
      </c>
      <c r="E2789" s="32"/>
    </row>
    <row r="2790" spans="1:5" x14ac:dyDescent="0.25">
      <c r="A2790" t="str">
        <v>-</v>
      </c>
      <c r="B2790" t="e">
        <v>#N/A</v>
      </c>
      <c r="C2790" t="e">
        <f t="shared" si="43"/>
        <v>#N/A</v>
      </c>
      <c r="E2790" s="32"/>
    </row>
    <row r="2791" spans="1:5" x14ac:dyDescent="0.25">
      <c r="A2791" t="str">
        <v>-</v>
      </c>
      <c r="B2791" t="e">
        <v>#N/A</v>
      </c>
      <c r="C2791" t="e">
        <f t="shared" si="43"/>
        <v>#N/A</v>
      </c>
      <c r="E2791" s="32"/>
    </row>
    <row r="2792" spans="1:5" x14ac:dyDescent="0.25">
      <c r="A2792" t="str">
        <v>-</v>
      </c>
      <c r="B2792" t="e">
        <v>#N/A</v>
      </c>
      <c r="C2792" t="e">
        <f t="shared" si="43"/>
        <v>#N/A</v>
      </c>
      <c r="E2792" s="32"/>
    </row>
    <row r="2793" spans="1:5" x14ac:dyDescent="0.25">
      <c r="A2793" t="str">
        <v>-</v>
      </c>
      <c r="B2793" t="e">
        <v>#N/A</v>
      </c>
      <c r="C2793" t="e">
        <f t="shared" si="43"/>
        <v>#N/A</v>
      </c>
      <c r="E2793" s="32"/>
    </row>
    <row r="2794" spans="1:5" x14ac:dyDescent="0.25">
      <c r="A2794" t="str">
        <v>-</v>
      </c>
      <c r="B2794" t="e">
        <v>#N/A</v>
      </c>
      <c r="C2794" t="e">
        <f t="shared" si="43"/>
        <v>#N/A</v>
      </c>
      <c r="E2794" s="32"/>
    </row>
    <row r="2795" spans="1:5" x14ac:dyDescent="0.25">
      <c r="A2795" t="str">
        <v>-</v>
      </c>
      <c r="B2795" t="e">
        <v>#N/A</v>
      </c>
      <c r="C2795" t="e">
        <f t="shared" si="43"/>
        <v>#N/A</v>
      </c>
      <c r="E2795" s="32"/>
    </row>
    <row r="2796" spans="1:5" x14ac:dyDescent="0.25">
      <c r="A2796" t="str">
        <v>-</v>
      </c>
      <c r="B2796" t="e">
        <v>#N/A</v>
      </c>
      <c r="C2796" t="e">
        <f t="shared" si="43"/>
        <v>#N/A</v>
      </c>
      <c r="E2796" s="32"/>
    </row>
    <row r="2797" spans="1:5" x14ac:dyDescent="0.25">
      <c r="A2797" t="str">
        <v>-</v>
      </c>
      <c r="B2797" t="e">
        <v>#N/A</v>
      </c>
      <c r="C2797" t="e">
        <f t="shared" si="43"/>
        <v>#N/A</v>
      </c>
      <c r="E2797" s="32"/>
    </row>
    <row r="2798" spans="1:5" x14ac:dyDescent="0.25">
      <c r="A2798" t="str">
        <v>-</v>
      </c>
      <c r="B2798" t="e">
        <v>#N/A</v>
      </c>
      <c r="C2798" t="e">
        <f t="shared" si="43"/>
        <v>#N/A</v>
      </c>
      <c r="E2798" s="32"/>
    </row>
    <row r="2799" spans="1:5" x14ac:dyDescent="0.25">
      <c r="A2799" t="str">
        <v>-</v>
      </c>
      <c r="B2799" t="e">
        <v>#N/A</v>
      </c>
      <c r="C2799" t="e">
        <f t="shared" si="43"/>
        <v>#N/A</v>
      </c>
      <c r="E2799" s="32"/>
    </row>
    <row r="2800" spans="1:5" x14ac:dyDescent="0.25">
      <c r="A2800" t="str">
        <v>-</v>
      </c>
      <c r="B2800" t="e">
        <v>#N/A</v>
      </c>
      <c r="C2800" t="e">
        <f t="shared" si="43"/>
        <v>#N/A</v>
      </c>
      <c r="E2800" s="32"/>
    </row>
    <row r="2801" spans="1:5" x14ac:dyDescent="0.25">
      <c r="A2801" t="str">
        <v>-</v>
      </c>
      <c r="B2801" t="e">
        <v>#N/A</v>
      </c>
      <c r="C2801" t="e">
        <f t="shared" si="43"/>
        <v>#N/A</v>
      </c>
      <c r="E2801" s="32"/>
    </row>
    <row r="2802" spans="1:5" x14ac:dyDescent="0.25">
      <c r="A2802" t="str">
        <v>-</v>
      </c>
      <c r="B2802" t="e">
        <v>#N/A</v>
      </c>
      <c r="C2802" t="e">
        <f t="shared" si="43"/>
        <v>#N/A</v>
      </c>
      <c r="E2802" s="32"/>
    </row>
    <row r="2803" spans="1:5" x14ac:dyDescent="0.25">
      <c r="A2803" t="str">
        <v>-</v>
      </c>
      <c r="B2803" t="e">
        <v>#N/A</v>
      </c>
      <c r="C2803" t="e">
        <f t="shared" si="43"/>
        <v>#N/A</v>
      </c>
      <c r="E2803" s="32"/>
    </row>
    <row r="2804" spans="1:5" x14ac:dyDescent="0.25">
      <c r="A2804" t="str">
        <v>-</v>
      </c>
      <c r="B2804" t="e">
        <v>#N/A</v>
      </c>
      <c r="C2804" t="e">
        <f t="shared" si="43"/>
        <v>#N/A</v>
      </c>
      <c r="E2804" s="32"/>
    </row>
    <row r="2805" spans="1:5" x14ac:dyDescent="0.25">
      <c r="A2805" t="str">
        <v>-</v>
      </c>
      <c r="B2805" t="e">
        <v>#N/A</v>
      </c>
      <c r="C2805" t="e">
        <f t="shared" si="43"/>
        <v>#N/A</v>
      </c>
      <c r="E2805" s="32"/>
    </row>
    <row r="2806" spans="1:5" x14ac:dyDescent="0.25">
      <c r="A2806" t="str">
        <v>-</v>
      </c>
      <c r="B2806" t="e">
        <v>#N/A</v>
      </c>
      <c r="C2806" t="e">
        <f t="shared" si="43"/>
        <v>#N/A</v>
      </c>
      <c r="E2806" s="32"/>
    </row>
    <row r="2807" spans="1:5" x14ac:dyDescent="0.25">
      <c r="A2807" t="str">
        <v>-</v>
      </c>
      <c r="B2807" t="e">
        <v>#N/A</v>
      </c>
      <c r="C2807" t="e">
        <f t="shared" si="43"/>
        <v>#N/A</v>
      </c>
      <c r="E2807" s="32"/>
    </row>
    <row r="2808" spans="1:5" x14ac:dyDescent="0.25">
      <c r="A2808" t="str">
        <v>-</v>
      </c>
      <c r="B2808" t="e">
        <v>#N/A</v>
      </c>
      <c r="C2808" t="e">
        <f t="shared" si="43"/>
        <v>#N/A</v>
      </c>
      <c r="E2808" s="32"/>
    </row>
    <row r="2809" spans="1:5" x14ac:dyDescent="0.25">
      <c r="A2809" t="str">
        <v>-</v>
      </c>
      <c r="B2809" t="e">
        <v>#N/A</v>
      </c>
      <c r="C2809" t="e">
        <f t="shared" si="43"/>
        <v>#N/A</v>
      </c>
      <c r="E2809" s="32"/>
    </row>
    <row r="2810" spans="1:5" x14ac:dyDescent="0.25">
      <c r="A2810" t="str">
        <v>-</v>
      </c>
      <c r="B2810" t="e">
        <v>#N/A</v>
      </c>
      <c r="C2810" t="e">
        <f t="shared" si="43"/>
        <v>#N/A</v>
      </c>
      <c r="E2810" s="32"/>
    </row>
    <row r="2811" spans="1:5" x14ac:dyDescent="0.25">
      <c r="A2811" t="str">
        <v>-</v>
      </c>
      <c r="B2811" t="e">
        <v>#N/A</v>
      </c>
      <c r="C2811" t="e">
        <f t="shared" si="43"/>
        <v>#N/A</v>
      </c>
      <c r="E2811" s="32"/>
    </row>
    <row r="2812" spans="1:5" x14ac:dyDescent="0.25">
      <c r="A2812" t="str">
        <v>-</v>
      </c>
      <c r="B2812" t="e">
        <v>#N/A</v>
      </c>
      <c r="C2812" t="e">
        <f t="shared" si="43"/>
        <v>#N/A</v>
      </c>
      <c r="E2812" s="32"/>
    </row>
    <row r="2813" spans="1:5" x14ac:dyDescent="0.25">
      <c r="A2813" t="str">
        <v>-</v>
      </c>
      <c r="B2813" t="e">
        <v>#N/A</v>
      </c>
      <c r="C2813" t="e">
        <f t="shared" si="43"/>
        <v>#N/A</v>
      </c>
      <c r="E2813" s="32"/>
    </row>
    <row r="2814" spans="1:5" x14ac:dyDescent="0.25">
      <c r="A2814" t="str">
        <v>-</v>
      </c>
      <c r="B2814" t="e">
        <v>#N/A</v>
      </c>
      <c r="C2814" t="e">
        <f t="shared" si="43"/>
        <v>#N/A</v>
      </c>
      <c r="E2814" s="32"/>
    </row>
    <row r="2815" spans="1:5" x14ac:dyDescent="0.25">
      <c r="A2815" t="str">
        <v>-</v>
      </c>
      <c r="B2815" t="e">
        <v>#N/A</v>
      </c>
      <c r="C2815" t="e">
        <f t="shared" si="43"/>
        <v>#N/A</v>
      </c>
      <c r="E2815" s="32"/>
    </row>
    <row r="2816" spans="1:5" x14ac:dyDescent="0.25">
      <c r="A2816" t="str">
        <v>-</v>
      </c>
      <c r="B2816" t="e">
        <v>#N/A</v>
      </c>
      <c r="C2816" t="e">
        <f t="shared" si="43"/>
        <v>#N/A</v>
      </c>
      <c r="E2816" s="32"/>
    </row>
    <row r="2817" spans="1:5" x14ac:dyDescent="0.25">
      <c r="A2817" t="str">
        <v>-</v>
      </c>
      <c r="B2817" t="e">
        <v>#N/A</v>
      </c>
      <c r="C2817" t="e">
        <f t="shared" si="43"/>
        <v>#N/A</v>
      </c>
      <c r="E2817" s="32"/>
    </row>
    <row r="2818" spans="1:5" x14ac:dyDescent="0.25">
      <c r="A2818" t="str">
        <v>-</v>
      </c>
      <c r="B2818" t="e">
        <v>#N/A</v>
      </c>
      <c r="C2818" t="e">
        <f t="shared" si="43"/>
        <v>#N/A</v>
      </c>
      <c r="E2818" s="32"/>
    </row>
    <row r="2819" spans="1:5" x14ac:dyDescent="0.25">
      <c r="A2819" t="str">
        <v>-</v>
      </c>
      <c r="B2819" t="e">
        <v>#N/A</v>
      </c>
      <c r="C2819" t="e">
        <f t="shared" ref="C2819:C2882" si="44">B2819^2</f>
        <v>#N/A</v>
      </c>
      <c r="E2819" s="32"/>
    </row>
    <row r="2820" spans="1:5" x14ac:dyDescent="0.25">
      <c r="A2820" t="str">
        <v>-</v>
      </c>
      <c r="B2820" t="e">
        <v>#N/A</v>
      </c>
      <c r="C2820" t="e">
        <f t="shared" si="44"/>
        <v>#N/A</v>
      </c>
      <c r="E2820" s="32"/>
    </row>
    <row r="2821" spans="1:5" x14ac:dyDescent="0.25">
      <c r="A2821" t="str">
        <v>-</v>
      </c>
      <c r="B2821" t="e">
        <v>#N/A</v>
      </c>
      <c r="C2821" t="e">
        <f t="shared" si="44"/>
        <v>#N/A</v>
      </c>
      <c r="E2821" s="32"/>
    </row>
    <row r="2822" spans="1:5" x14ac:dyDescent="0.25">
      <c r="A2822" t="str">
        <v>-</v>
      </c>
      <c r="B2822" t="e">
        <v>#N/A</v>
      </c>
      <c r="C2822" t="e">
        <f t="shared" si="44"/>
        <v>#N/A</v>
      </c>
      <c r="E2822" s="32"/>
    </row>
    <row r="2823" spans="1:5" x14ac:dyDescent="0.25">
      <c r="A2823" t="str">
        <v>-</v>
      </c>
      <c r="B2823" t="e">
        <v>#N/A</v>
      </c>
      <c r="C2823" t="e">
        <f t="shared" si="44"/>
        <v>#N/A</v>
      </c>
      <c r="E2823" s="32"/>
    </row>
    <row r="2824" spans="1:5" x14ac:dyDescent="0.25">
      <c r="A2824" t="str">
        <v>-</v>
      </c>
      <c r="B2824" t="e">
        <v>#N/A</v>
      </c>
      <c r="C2824" t="e">
        <f t="shared" si="44"/>
        <v>#N/A</v>
      </c>
      <c r="E2824" s="32"/>
    </row>
    <row r="2825" spans="1:5" x14ac:dyDescent="0.25">
      <c r="A2825" t="str">
        <v>-</v>
      </c>
      <c r="B2825" t="e">
        <v>#N/A</v>
      </c>
      <c r="C2825" t="e">
        <f t="shared" si="44"/>
        <v>#N/A</v>
      </c>
      <c r="E2825" s="32"/>
    </row>
    <row r="2826" spans="1:5" x14ac:dyDescent="0.25">
      <c r="A2826" t="str">
        <v>-</v>
      </c>
      <c r="B2826" t="e">
        <v>#N/A</v>
      </c>
      <c r="C2826" t="e">
        <f t="shared" si="44"/>
        <v>#N/A</v>
      </c>
      <c r="E2826" s="32"/>
    </row>
    <row r="2827" spans="1:5" x14ac:dyDescent="0.25">
      <c r="A2827" t="str">
        <v>-</v>
      </c>
      <c r="B2827" t="e">
        <v>#N/A</v>
      </c>
      <c r="C2827" t="e">
        <f t="shared" si="44"/>
        <v>#N/A</v>
      </c>
      <c r="E2827" s="32"/>
    </row>
    <row r="2828" spans="1:5" x14ac:dyDescent="0.25">
      <c r="A2828" t="str">
        <v>-</v>
      </c>
      <c r="B2828" t="e">
        <v>#N/A</v>
      </c>
      <c r="C2828" t="e">
        <f t="shared" si="44"/>
        <v>#N/A</v>
      </c>
      <c r="E2828" s="32"/>
    </row>
    <row r="2829" spans="1:5" x14ac:dyDescent="0.25">
      <c r="A2829" t="str">
        <v>-</v>
      </c>
      <c r="B2829" t="e">
        <v>#N/A</v>
      </c>
      <c r="C2829" t="e">
        <f t="shared" si="44"/>
        <v>#N/A</v>
      </c>
      <c r="E2829" s="32"/>
    </row>
    <row r="2830" spans="1:5" x14ac:dyDescent="0.25">
      <c r="A2830" t="str">
        <v>-</v>
      </c>
      <c r="B2830" t="e">
        <v>#N/A</v>
      </c>
      <c r="C2830" t="e">
        <f t="shared" si="44"/>
        <v>#N/A</v>
      </c>
      <c r="E2830" s="32"/>
    </row>
    <row r="2831" spans="1:5" x14ac:dyDescent="0.25">
      <c r="A2831" t="str">
        <v>-</v>
      </c>
      <c r="B2831" t="e">
        <v>#N/A</v>
      </c>
      <c r="C2831" t="e">
        <f t="shared" si="44"/>
        <v>#N/A</v>
      </c>
      <c r="E2831" s="32"/>
    </row>
    <row r="2832" spans="1:5" x14ac:dyDescent="0.25">
      <c r="A2832" t="str">
        <v>-</v>
      </c>
      <c r="B2832" t="e">
        <v>#N/A</v>
      </c>
      <c r="C2832" t="e">
        <f t="shared" si="44"/>
        <v>#N/A</v>
      </c>
      <c r="E2832" s="32"/>
    </row>
    <row r="2833" spans="1:5" x14ac:dyDescent="0.25">
      <c r="A2833" t="str">
        <v>-</v>
      </c>
      <c r="B2833" t="e">
        <v>#N/A</v>
      </c>
      <c r="C2833" t="e">
        <f t="shared" si="44"/>
        <v>#N/A</v>
      </c>
      <c r="E2833" s="32"/>
    </row>
    <row r="2834" spans="1:5" x14ac:dyDescent="0.25">
      <c r="A2834" t="str">
        <v>-</v>
      </c>
      <c r="B2834" t="e">
        <v>#N/A</v>
      </c>
      <c r="C2834" t="e">
        <f t="shared" si="44"/>
        <v>#N/A</v>
      </c>
      <c r="E2834" s="32"/>
    </row>
    <row r="2835" spans="1:5" x14ac:dyDescent="0.25">
      <c r="A2835" t="str">
        <v>-</v>
      </c>
      <c r="B2835" t="e">
        <v>#N/A</v>
      </c>
      <c r="C2835" t="e">
        <f t="shared" si="44"/>
        <v>#N/A</v>
      </c>
      <c r="E2835" s="32"/>
    </row>
    <row r="2836" spans="1:5" x14ac:dyDescent="0.25">
      <c r="A2836" t="str">
        <v>-</v>
      </c>
      <c r="B2836" t="e">
        <v>#N/A</v>
      </c>
      <c r="C2836" t="e">
        <f t="shared" si="44"/>
        <v>#N/A</v>
      </c>
      <c r="E2836" s="32"/>
    </row>
    <row r="2837" spans="1:5" x14ac:dyDescent="0.25">
      <c r="A2837" t="str">
        <v>-</v>
      </c>
      <c r="B2837" t="e">
        <v>#N/A</v>
      </c>
      <c r="C2837" t="e">
        <f t="shared" si="44"/>
        <v>#N/A</v>
      </c>
      <c r="E2837" s="32"/>
    </row>
    <row r="2838" spans="1:5" x14ac:dyDescent="0.25">
      <c r="A2838" t="str">
        <v>-</v>
      </c>
      <c r="B2838" t="e">
        <v>#N/A</v>
      </c>
      <c r="C2838" t="e">
        <f t="shared" si="44"/>
        <v>#N/A</v>
      </c>
      <c r="E2838" s="32"/>
    </row>
    <row r="2839" spans="1:5" x14ac:dyDescent="0.25">
      <c r="A2839" t="str">
        <v>-</v>
      </c>
      <c r="B2839" t="e">
        <v>#N/A</v>
      </c>
      <c r="C2839" t="e">
        <f t="shared" si="44"/>
        <v>#N/A</v>
      </c>
      <c r="E2839" s="32"/>
    </row>
    <row r="2840" spans="1:5" x14ac:dyDescent="0.25">
      <c r="A2840" t="str">
        <v>-</v>
      </c>
      <c r="B2840" t="e">
        <v>#N/A</v>
      </c>
      <c r="C2840" t="e">
        <f t="shared" si="44"/>
        <v>#N/A</v>
      </c>
      <c r="E2840" s="32"/>
    </row>
    <row r="2841" spans="1:5" x14ac:dyDescent="0.25">
      <c r="A2841" t="str">
        <v>-</v>
      </c>
      <c r="B2841" t="e">
        <v>#N/A</v>
      </c>
      <c r="C2841" t="e">
        <f t="shared" si="44"/>
        <v>#N/A</v>
      </c>
      <c r="E2841" s="32"/>
    </row>
    <row r="2842" spans="1:5" x14ac:dyDescent="0.25">
      <c r="A2842" t="str">
        <v>-</v>
      </c>
      <c r="B2842" t="e">
        <v>#N/A</v>
      </c>
      <c r="C2842" t="e">
        <f t="shared" si="44"/>
        <v>#N/A</v>
      </c>
      <c r="E2842" s="32"/>
    </row>
    <row r="2843" spans="1:5" x14ac:dyDescent="0.25">
      <c r="A2843" t="str">
        <v>-</v>
      </c>
      <c r="B2843" t="e">
        <v>#N/A</v>
      </c>
      <c r="C2843" t="e">
        <f t="shared" si="44"/>
        <v>#N/A</v>
      </c>
      <c r="E2843" s="32"/>
    </row>
    <row r="2844" spans="1:5" x14ac:dyDescent="0.25">
      <c r="A2844" t="str">
        <v>-</v>
      </c>
      <c r="B2844" t="e">
        <v>#N/A</v>
      </c>
      <c r="C2844" t="e">
        <f t="shared" si="44"/>
        <v>#N/A</v>
      </c>
      <c r="E2844" s="32"/>
    </row>
    <row r="2845" spans="1:5" x14ac:dyDescent="0.25">
      <c r="A2845" t="str">
        <v>-</v>
      </c>
      <c r="B2845" t="e">
        <v>#N/A</v>
      </c>
      <c r="C2845" t="e">
        <f t="shared" si="44"/>
        <v>#N/A</v>
      </c>
      <c r="E2845" s="32"/>
    </row>
    <row r="2846" spans="1:5" x14ac:dyDescent="0.25">
      <c r="A2846" t="str">
        <v>-</v>
      </c>
      <c r="B2846" t="e">
        <v>#N/A</v>
      </c>
      <c r="C2846" t="e">
        <f t="shared" si="44"/>
        <v>#N/A</v>
      </c>
      <c r="E2846" s="32"/>
    </row>
    <row r="2847" spans="1:5" x14ac:dyDescent="0.25">
      <c r="A2847" t="str">
        <v>-</v>
      </c>
      <c r="B2847" t="e">
        <v>#N/A</v>
      </c>
      <c r="C2847" t="e">
        <f t="shared" si="44"/>
        <v>#N/A</v>
      </c>
      <c r="E2847" s="32"/>
    </row>
    <row r="2848" spans="1:5" x14ac:dyDescent="0.25">
      <c r="A2848" t="str">
        <v>-</v>
      </c>
      <c r="B2848" t="e">
        <v>#N/A</v>
      </c>
      <c r="C2848" t="e">
        <f t="shared" si="44"/>
        <v>#N/A</v>
      </c>
      <c r="E2848" s="32"/>
    </row>
    <row r="2849" spans="1:5" x14ac:dyDescent="0.25">
      <c r="A2849" t="str">
        <v>-</v>
      </c>
      <c r="B2849" t="e">
        <v>#N/A</v>
      </c>
      <c r="C2849" t="e">
        <f t="shared" si="44"/>
        <v>#N/A</v>
      </c>
      <c r="E2849" s="32"/>
    </row>
    <row r="2850" spans="1:5" x14ac:dyDescent="0.25">
      <c r="A2850" t="str">
        <v>-</v>
      </c>
      <c r="B2850" t="e">
        <v>#N/A</v>
      </c>
      <c r="C2850" t="e">
        <f t="shared" si="44"/>
        <v>#N/A</v>
      </c>
      <c r="E2850" s="32"/>
    </row>
    <row r="2851" spans="1:5" x14ac:dyDescent="0.25">
      <c r="A2851" t="str">
        <v>-</v>
      </c>
      <c r="B2851" t="e">
        <v>#N/A</v>
      </c>
      <c r="C2851" t="e">
        <f t="shared" si="44"/>
        <v>#N/A</v>
      </c>
      <c r="E2851" s="32"/>
    </row>
    <row r="2852" spans="1:5" x14ac:dyDescent="0.25">
      <c r="A2852" t="str">
        <v>-</v>
      </c>
      <c r="B2852" t="e">
        <v>#N/A</v>
      </c>
      <c r="C2852" t="e">
        <f t="shared" si="44"/>
        <v>#N/A</v>
      </c>
      <c r="E2852" s="32"/>
    </row>
    <row r="2853" spans="1:5" x14ac:dyDescent="0.25">
      <c r="A2853" t="str">
        <v>-</v>
      </c>
      <c r="B2853" t="e">
        <v>#N/A</v>
      </c>
      <c r="C2853" t="e">
        <f t="shared" si="44"/>
        <v>#N/A</v>
      </c>
      <c r="E2853" s="32"/>
    </row>
    <row r="2854" spans="1:5" x14ac:dyDescent="0.25">
      <c r="A2854" t="str">
        <v>-</v>
      </c>
      <c r="B2854" t="e">
        <v>#N/A</v>
      </c>
      <c r="C2854" t="e">
        <f t="shared" si="44"/>
        <v>#N/A</v>
      </c>
      <c r="E2854" s="32"/>
    </row>
    <row r="2855" spans="1:5" x14ac:dyDescent="0.25">
      <c r="A2855" t="str">
        <v>-</v>
      </c>
      <c r="B2855" t="e">
        <v>#N/A</v>
      </c>
      <c r="C2855" t="e">
        <f t="shared" si="44"/>
        <v>#N/A</v>
      </c>
      <c r="E2855" s="32"/>
    </row>
    <row r="2856" spans="1:5" x14ac:dyDescent="0.25">
      <c r="A2856" t="str">
        <v>-</v>
      </c>
      <c r="B2856" t="e">
        <v>#N/A</v>
      </c>
      <c r="C2856" t="e">
        <f t="shared" si="44"/>
        <v>#N/A</v>
      </c>
      <c r="E2856" s="32"/>
    </row>
    <row r="2857" spans="1:5" x14ac:dyDescent="0.25">
      <c r="A2857" t="str">
        <v>-</v>
      </c>
      <c r="B2857" t="e">
        <v>#N/A</v>
      </c>
      <c r="C2857" t="e">
        <f t="shared" si="44"/>
        <v>#N/A</v>
      </c>
      <c r="E2857" s="32"/>
    </row>
    <row r="2858" spans="1:5" x14ac:dyDescent="0.25">
      <c r="A2858" t="str">
        <v>-</v>
      </c>
      <c r="B2858" t="e">
        <v>#N/A</v>
      </c>
      <c r="C2858" t="e">
        <f t="shared" si="44"/>
        <v>#N/A</v>
      </c>
      <c r="E2858" s="32"/>
    </row>
    <row r="2859" spans="1:5" x14ac:dyDescent="0.25">
      <c r="A2859" t="str">
        <v>-</v>
      </c>
      <c r="B2859" t="e">
        <v>#N/A</v>
      </c>
      <c r="C2859" t="e">
        <f t="shared" si="44"/>
        <v>#N/A</v>
      </c>
      <c r="E2859" s="32"/>
    </row>
    <row r="2860" spans="1:5" x14ac:dyDescent="0.25">
      <c r="A2860" t="str">
        <v>-</v>
      </c>
      <c r="B2860" t="e">
        <v>#N/A</v>
      </c>
      <c r="C2860" t="e">
        <f t="shared" si="44"/>
        <v>#N/A</v>
      </c>
      <c r="E2860" s="32"/>
    </row>
    <row r="2861" spans="1:5" x14ac:dyDescent="0.25">
      <c r="A2861" t="str">
        <v>-</v>
      </c>
      <c r="B2861" t="e">
        <v>#N/A</v>
      </c>
      <c r="C2861" t="e">
        <f t="shared" si="44"/>
        <v>#N/A</v>
      </c>
      <c r="E2861" s="32"/>
    </row>
    <row r="2862" spans="1:5" x14ac:dyDescent="0.25">
      <c r="A2862" t="str">
        <v>-</v>
      </c>
      <c r="B2862" t="e">
        <v>#N/A</v>
      </c>
      <c r="C2862" t="e">
        <f t="shared" si="44"/>
        <v>#N/A</v>
      </c>
      <c r="E2862" s="32"/>
    </row>
    <row r="2863" spans="1:5" x14ac:dyDescent="0.25">
      <c r="A2863" t="str">
        <v>-</v>
      </c>
      <c r="B2863" t="e">
        <v>#N/A</v>
      </c>
      <c r="C2863" t="e">
        <f t="shared" si="44"/>
        <v>#N/A</v>
      </c>
      <c r="E2863" s="32"/>
    </row>
    <row r="2864" spans="1:5" x14ac:dyDescent="0.25">
      <c r="A2864" t="str">
        <v>-</v>
      </c>
      <c r="B2864" t="e">
        <v>#N/A</v>
      </c>
      <c r="C2864" t="e">
        <f t="shared" si="44"/>
        <v>#N/A</v>
      </c>
      <c r="E2864" s="32"/>
    </row>
    <row r="2865" spans="1:5" x14ac:dyDescent="0.25">
      <c r="A2865" t="str">
        <v>-</v>
      </c>
      <c r="B2865" t="e">
        <v>#N/A</v>
      </c>
      <c r="C2865" t="e">
        <f t="shared" si="44"/>
        <v>#N/A</v>
      </c>
      <c r="E2865" s="32"/>
    </row>
    <row r="2866" spans="1:5" x14ac:dyDescent="0.25">
      <c r="A2866" t="str">
        <v>-</v>
      </c>
      <c r="B2866" t="e">
        <v>#N/A</v>
      </c>
      <c r="C2866" t="e">
        <f t="shared" si="44"/>
        <v>#N/A</v>
      </c>
      <c r="E2866" s="32"/>
    </row>
    <row r="2867" spans="1:5" x14ac:dyDescent="0.25">
      <c r="A2867" t="str">
        <v>-</v>
      </c>
      <c r="B2867" t="e">
        <v>#N/A</v>
      </c>
      <c r="C2867" t="e">
        <f t="shared" si="44"/>
        <v>#N/A</v>
      </c>
      <c r="E2867" s="32"/>
    </row>
    <row r="2868" spans="1:5" x14ac:dyDescent="0.25">
      <c r="A2868" t="str">
        <v>-</v>
      </c>
      <c r="B2868" t="e">
        <v>#N/A</v>
      </c>
      <c r="C2868" t="e">
        <f t="shared" si="44"/>
        <v>#N/A</v>
      </c>
      <c r="E2868" s="32"/>
    </row>
    <row r="2869" spans="1:5" x14ac:dyDescent="0.25">
      <c r="A2869" t="str">
        <v>-</v>
      </c>
      <c r="B2869" t="e">
        <v>#N/A</v>
      </c>
      <c r="C2869" t="e">
        <f t="shared" si="44"/>
        <v>#N/A</v>
      </c>
      <c r="E2869" s="32"/>
    </row>
    <row r="2870" spans="1:5" x14ac:dyDescent="0.25">
      <c r="A2870" t="str">
        <v>-</v>
      </c>
      <c r="B2870" t="e">
        <v>#N/A</v>
      </c>
      <c r="C2870" t="e">
        <f t="shared" si="44"/>
        <v>#N/A</v>
      </c>
      <c r="E2870" s="32"/>
    </row>
    <row r="2871" spans="1:5" x14ac:dyDescent="0.25">
      <c r="A2871" t="str">
        <v>-</v>
      </c>
      <c r="B2871" t="e">
        <v>#N/A</v>
      </c>
      <c r="C2871" t="e">
        <f t="shared" si="44"/>
        <v>#N/A</v>
      </c>
      <c r="E2871" s="32"/>
    </row>
    <row r="2872" spans="1:5" x14ac:dyDescent="0.25">
      <c r="A2872" t="str">
        <v>-</v>
      </c>
      <c r="B2872" t="e">
        <v>#N/A</v>
      </c>
      <c r="C2872" t="e">
        <f t="shared" si="44"/>
        <v>#N/A</v>
      </c>
      <c r="E2872" s="32"/>
    </row>
    <row r="2873" spans="1:5" x14ac:dyDescent="0.25">
      <c r="A2873" t="str">
        <v>-</v>
      </c>
      <c r="B2873" t="e">
        <v>#N/A</v>
      </c>
      <c r="C2873" t="e">
        <f t="shared" si="44"/>
        <v>#N/A</v>
      </c>
      <c r="E2873" s="32"/>
    </row>
    <row r="2874" spans="1:5" x14ac:dyDescent="0.25">
      <c r="A2874" t="str">
        <v>-</v>
      </c>
      <c r="B2874" t="e">
        <v>#N/A</v>
      </c>
      <c r="C2874" t="e">
        <f t="shared" si="44"/>
        <v>#N/A</v>
      </c>
      <c r="E2874" s="32"/>
    </row>
    <row r="2875" spans="1:5" x14ac:dyDescent="0.25">
      <c r="A2875" t="str">
        <v>-</v>
      </c>
      <c r="B2875" t="e">
        <v>#N/A</v>
      </c>
      <c r="C2875" t="e">
        <f t="shared" si="44"/>
        <v>#N/A</v>
      </c>
      <c r="E2875" s="32"/>
    </row>
    <row r="2876" spans="1:5" x14ac:dyDescent="0.25">
      <c r="A2876" t="str">
        <v>-</v>
      </c>
      <c r="B2876" t="e">
        <v>#N/A</v>
      </c>
      <c r="C2876" t="e">
        <f t="shared" si="44"/>
        <v>#N/A</v>
      </c>
      <c r="E2876" s="32"/>
    </row>
    <row r="2877" spans="1:5" x14ac:dyDescent="0.25">
      <c r="A2877" t="str">
        <v>-</v>
      </c>
      <c r="B2877" t="e">
        <v>#N/A</v>
      </c>
      <c r="C2877" t="e">
        <f t="shared" si="44"/>
        <v>#N/A</v>
      </c>
      <c r="E2877" s="32"/>
    </row>
    <row r="2878" spans="1:5" x14ac:dyDescent="0.25">
      <c r="A2878" t="str">
        <v>-</v>
      </c>
      <c r="B2878" t="e">
        <v>#N/A</v>
      </c>
      <c r="C2878" t="e">
        <f t="shared" si="44"/>
        <v>#N/A</v>
      </c>
      <c r="E2878" s="32"/>
    </row>
    <row r="2879" spans="1:5" x14ac:dyDescent="0.25">
      <c r="A2879" t="str">
        <v>-</v>
      </c>
      <c r="B2879" t="e">
        <v>#N/A</v>
      </c>
      <c r="C2879" t="e">
        <f t="shared" si="44"/>
        <v>#N/A</v>
      </c>
      <c r="E2879" s="32"/>
    </row>
    <row r="2880" spans="1:5" x14ac:dyDescent="0.25">
      <c r="A2880" t="str">
        <v>-</v>
      </c>
      <c r="B2880" t="e">
        <v>#N/A</v>
      </c>
      <c r="C2880" t="e">
        <f t="shared" si="44"/>
        <v>#N/A</v>
      </c>
      <c r="E2880" s="32"/>
    </row>
    <row r="2881" spans="1:5" x14ac:dyDescent="0.25">
      <c r="A2881" t="str">
        <v>-</v>
      </c>
      <c r="B2881" t="e">
        <v>#N/A</v>
      </c>
      <c r="C2881" t="e">
        <f t="shared" si="44"/>
        <v>#N/A</v>
      </c>
      <c r="E2881" s="32"/>
    </row>
    <row r="2882" spans="1:5" x14ac:dyDescent="0.25">
      <c r="A2882" t="str">
        <v>-</v>
      </c>
      <c r="B2882" t="e">
        <v>#N/A</v>
      </c>
      <c r="C2882" t="e">
        <f t="shared" si="44"/>
        <v>#N/A</v>
      </c>
      <c r="E2882" s="32"/>
    </row>
    <row r="2883" spans="1:5" x14ac:dyDescent="0.25">
      <c r="A2883" t="str">
        <v>-</v>
      </c>
      <c r="B2883" t="e">
        <v>#N/A</v>
      </c>
      <c r="C2883" t="e">
        <f t="shared" ref="C2883:C2946" si="45">B2883^2</f>
        <v>#N/A</v>
      </c>
      <c r="E2883" s="32"/>
    </row>
    <row r="2884" spans="1:5" x14ac:dyDescent="0.25">
      <c r="A2884" t="str">
        <v>-</v>
      </c>
      <c r="B2884" t="e">
        <v>#N/A</v>
      </c>
      <c r="C2884" t="e">
        <f t="shared" si="45"/>
        <v>#N/A</v>
      </c>
      <c r="E2884" s="32"/>
    </row>
    <row r="2885" spans="1:5" x14ac:dyDescent="0.25">
      <c r="A2885" t="str">
        <v>-</v>
      </c>
      <c r="B2885" t="e">
        <v>#N/A</v>
      </c>
      <c r="C2885" t="e">
        <f t="shared" si="45"/>
        <v>#N/A</v>
      </c>
      <c r="E2885" s="32"/>
    </row>
    <row r="2886" spans="1:5" x14ac:dyDescent="0.25">
      <c r="A2886" t="str">
        <v>-</v>
      </c>
      <c r="B2886" t="e">
        <v>#N/A</v>
      </c>
      <c r="C2886" t="e">
        <f t="shared" si="45"/>
        <v>#N/A</v>
      </c>
      <c r="E2886" s="32"/>
    </row>
    <row r="2887" spans="1:5" x14ac:dyDescent="0.25">
      <c r="A2887" t="str">
        <v>-</v>
      </c>
      <c r="B2887" t="e">
        <v>#N/A</v>
      </c>
      <c r="C2887" t="e">
        <f t="shared" si="45"/>
        <v>#N/A</v>
      </c>
      <c r="E2887" s="32"/>
    </row>
    <row r="2888" spans="1:5" x14ac:dyDescent="0.25">
      <c r="A2888" t="str">
        <v>-</v>
      </c>
      <c r="B2888" t="e">
        <v>#N/A</v>
      </c>
      <c r="C2888" t="e">
        <f t="shared" si="45"/>
        <v>#N/A</v>
      </c>
      <c r="E2888" s="32"/>
    </row>
    <row r="2889" spans="1:5" x14ac:dyDescent="0.25">
      <c r="A2889" t="str">
        <v>-</v>
      </c>
      <c r="B2889" t="e">
        <v>#N/A</v>
      </c>
      <c r="C2889" t="e">
        <f t="shared" si="45"/>
        <v>#N/A</v>
      </c>
      <c r="E2889" s="32"/>
    </row>
    <row r="2890" spans="1:5" x14ac:dyDescent="0.25">
      <c r="A2890" t="str">
        <v>-</v>
      </c>
      <c r="B2890" t="e">
        <v>#N/A</v>
      </c>
      <c r="C2890" t="e">
        <f t="shared" si="45"/>
        <v>#N/A</v>
      </c>
      <c r="E2890" s="32"/>
    </row>
    <row r="2891" spans="1:5" x14ac:dyDescent="0.25">
      <c r="A2891" t="str">
        <v>-</v>
      </c>
      <c r="B2891" t="e">
        <v>#N/A</v>
      </c>
      <c r="C2891" t="e">
        <f t="shared" si="45"/>
        <v>#N/A</v>
      </c>
      <c r="E2891" s="32"/>
    </row>
    <row r="2892" spans="1:5" x14ac:dyDescent="0.25">
      <c r="A2892" t="str">
        <v>-</v>
      </c>
      <c r="B2892" t="e">
        <v>#N/A</v>
      </c>
      <c r="C2892" t="e">
        <f t="shared" si="45"/>
        <v>#N/A</v>
      </c>
      <c r="E2892" s="32"/>
    </row>
    <row r="2893" spans="1:5" x14ac:dyDescent="0.25">
      <c r="A2893" t="str">
        <v>-</v>
      </c>
      <c r="B2893" t="e">
        <v>#N/A</v>
      </c>
      <c r="C2893" t="e">
        <f t="shared" si="45"/>
        <v>#N/A</v>
      </c>
      <c r="E2893" s="32"/>
    </row>
    <row r="2894" spans="1:5" x14ac:dyDescent="0.25">
      <c r="A2894" t="str">
        <v>-</v>
      </c>
      <c r="B2894" t="e">
        <v>#N/A</v>
      </c>
      <c r="C2894" t="e">
        <f t="shared" si="45"/>
        <v>#N/A</v>
      </c>
      <c r="E2894" s="32"/>
    </row>
    <row r="2895" spans="1:5" x14ac:dyDescent="0.25">
      <c r="A2895" t="str">
        <v>-</v>
      </c>
      <c r="B2895" t="e">
        <v>#N/A</v>
      </c>
      <c r="C2895" t="e">
        <f t="shared" si="45"/>
        <v>#N/A</v>
      </c>
      <c r="E2895" s="32"/>
    </row>
    <row r="2896" spans="1:5" x14ac:dyDescent="0.25">
      <c r="A2896" t="str">
        <v>-</v>
      </c>
      <c r="B2896" t="e">
        <v>#N/A</v>
      </c>
      <c r="C2896" t="e">
        <f t="shared" si="45"/>
        <v>#N/A</v>
      </c>
      <c r="E2896" s="32"/>
    </row>
    <row r="2897" spans="1:5" x14ac:dyDescent="0.25">
      <c r="A2897" t="str">
        <v>-</v>
      </c>
      <c r="B2897" t="e">
        <v>#N/A</v>
      </c>
      <c r="C2897" t="e">
        <f t="shared" si="45"/>
        <v>#N/A</v>
      </c>
      <c r="E2897" s="32"/>
    </row>
    <row r="2898" spans="1:5" x14ac:dyDescent="0.25">
      <c r="A2898" t="str">
        <v>-</v>
      </c>
      <c r="B2898" t="e">
        <v>#N/A</v>
      </c>
      <c r="C2898" t="e">
        <f t="shared" si="45"/>
        <v>#N/A</v>
      </c>
      <c r="E2898" s="32"/>
    </row>
    <row r="2899" spans="1:5" x14ac:dyDescent="0.25">
      <c r="A2899" t="str">
        <v>-</v>
      </c>
      <c r="B2899" t="e">
        <v>#N/A</v>
      </c>
      <c r="C2899" t="e">
        <f t="shared" si="45"/>
        <v>#N/A</v>
      </c>
      <c r="E2899" s="32"/>
    </row>
    <row r="2900" spans="1:5" x14ac:dyDescent="0.25">
      <c r="A2900" t="str">
        <v>-</v>
      </c>
      <c r="B2900" t="e">
        <v>#N/A</v>
      </c>
      <c r="C2900" t="e">
        <f t="shared" si="45"/>
        <v>#N/A</v>
      </c>
      <c r="E2900" s="32"/>
    </row>
    <row r="2901" spans="1:5" x14ac:dyDescent="0.25">
      <c r="A2901" t="str">
        <v>-</v>
      </c>
      <c r="B2901" t="e">
        <v>#N/A</v>
      </c>
      <c r="C2901" t="e">
        <f t="shared" si="45"/>
        <v>#N/A</v>
      </c>
      <c r="E2901" s="32"/>
    </row>
    <row r="2902" spans="1:5" x14ac:dyDescent="0.25">
      <c r="A2902" t="str">
        <v>-</v>
      </c>
      <c r="B2902" t="e">
        <v>#N/A</v>
      </c>
      <c r="C2902" t="e">
        <f t="shared" si="45"/>
        <v>#N/A</v>
      </c>
      <c r="E2902" s="32"/>
    </row>
    <row r="2903" spans="1:5" x14ac:dyDescent="0.25">
      <c r="C2903">
        <f t="shared" si="45"/>
        <v>0</v>
      </c>
      <c r="E2903" s="32"/>
    </row>
    <row r="2904" spans="1:5" x14ac:dyDescent="0.25">
      <c r="C2904">
        <f t="shared" si="45"/>
        <v>0</v>
      </c>
      <c r="E2904" s="32"/>
    </row>
    <row r="2905" spans="1:5" x14ac:dyDescent="0.25">
      <c r="C2905">
        <f t="shared" si="45"/>
        <v>0</v>
      </c>
      <c r="E2905" s="32"/>
    </row>
    <row r="2906" spans="1:5" x14ac:dyDescent="0.25">
      <c r="C2906">
        <f t="shared" si="45"/>
        <v>0</v>
      </c>
      <c r="E2906" s="32"/>
    </row>
    <row r="2907" spans="1:5" x14ac:dyDescent="0.25">
      <c r="C2907">
        <f t="shared" si="45"/>
        <v>0</v>
      </c>
      <c r="E2907" s="32"/>
    </row>
    <row r="2908" spans="1:5" x14ac:dyDescent="0.25">
      <c r="C2908">
        <f t="shared" si="45"/>
        <v>0</v>
      </c>
      <c r="E2908" s="32"/>
    </row>
    <row r="2909" spans="1:5" x14ac:dyDescent="0.25">
      <c r="C2909">
        <f t="shared" si="45"/>
        <v>0</v>
      </c>
      <c r="E2909" s="32"/>
    </row>
    <row r="2910" spans="1:5" x14ac:dyDescent="0.25">
      <c r="C2910">
        <f t="shared" si="45"/>
        <v>0</v>
      </c>
      <c r="E2910" s="32"/>
    </row>
    <row r="2911" spans="1:5" x14ac:dyDescent="0.25">
      <c r="C2911">
        <f t="shared" si="45"/>
        <v>0</v>
      </c>
      <c r="E2911" s="32"/>
    </row>
    <row r="2912" spans="1:5" x14ac:dyDescent="0.25">
      <c r="C2912">
        <f t="shared" si="45"/>
        <v>0</v>
      </c>
      <c r="E2912" s="32"/>
    </row>
    <row r="2913" spans="3:5" x14ac:dyDescent="0.25">
      <c r="C2913">
        <f t="shared" si="45"/>
        <v>0</v>
      </c>
      <c r="E2913" s="32"/>
    </row>
    <row r="2914" spans="3:5" x14ac:dyDescent="0.25">
      <c r="C2914">
        <f t="shared" si="45"/>
        <v>0</v>
      </c>
      <c r="E2914" s="32"/>
    </row>
    <row r="2915" spans="3:5" x14ac:dyDescent="0.25">
      <c r="C2915">
        <f t="shared" si="45"/>
        <v>0</v>
      </c>
      <c r="E2915" s="32"/>
    </row>
    <row r="2916" spans="3:5" x14ac:dyDescent="0.25">
      <c r="C2916">
        <f t="shared" si="45"/>
        <v>0</v>
      </c>
      <c r="E2916" s="32"/>
    </row>
    <row r="2917" spans="3:5" x14ac:dyDescent="0.25">
      <c r="C2917">
        <f t="shared" si="45"/>
        <v>0</v>
      </c>
      <c r="E2917" s="32"/>
    </row>
    <row r="2918" spans="3:5" x14ac:dyDescent="0.25">
      <c r="C2918">
        <f t="shared" si="45"/>
        <v>0</v>
      </c>
      <c r="E2918" s="32"/>
    </row>
    <row r="2919" spans="3:5" x14ac:dyDescent="0.25">
      <c r="C2919">
        <f t="shared" si="45"/>
        <v>0</v>
      </c>
      <c r="E2919" s="32"/>
    </row>
    <row r="2920" spans="3:5" x14ac:dyDescent="0.25">
      <c r="C2920">
        <f t="shared" si="45"/>
        <v>0</v>
      </c>
      <c r="E2920" s="32"/>
    </row>
    <row r="2921" spans="3:5" x14ac:dyDescent="0.25">
      <c r="C2921">
        <f t="shared" si="45"/>
        <v>0</v>
      </c>
      <c r="E2921" s="32"/>
    </row>
    <row r="2922" spans="3:5" x14ac:dyDescent="0.25">
      <c r="C2922">
        <f t="shared" si="45"/>
        <v>0</v>
      </c>
      <c r="E2922" s="32"/>
    </row>
    <row r="2923" spans="3:5" x14ac:dyDescent="0.25">
      <c r="C2923">
        <f t="shared" si="45"/>
        <v>0</v>
      </c>
      <c r="E2923" s="32"/>
    </row>
    <row r="2924" spans="3:5" x14ac:dyDescent="0.25">
      <c r="C2924">
        <f t="shared" si="45"/>
        <v>0</v>
      </c>
      <c r="E2924" s="32"/>
    </row>
    <row r="2925" spans="3:5" x14ac:dyDescent="0.25">
      <c r="C2925">
        <f t="shared" si="45"/>
        <v>0</v>
      </c>
      <c r="E2925" s="32"/>
    </row>
    <row r="2926" spans="3:5" x14ac:dyDescent="0.25">
      <c r="C2926">
        <f t="shared" si="45"/>
        <v>0</v>
      </c>
      <c r="E2926" s="32"/>
    </row>
    <row r="2927" spans="3:5" x14ac:dyDescent="0.25">
      <c r="C2927">
        <f t="shared" si="45"/>
        <v>0</v>
      </c>
      <c r="E2927" s="32"/>
    </row>
    <row r="2928" spans="3:5" x14ac:dyDescent="0.25">
      <c r="C2928">
        <f t="shared" si="45"/>
        <v>0</v>
      </c>
      <c r="E2928" s="32"/>
    </row>
    <row r="2929" spans="3:5" x14ac:dyDescent="0.25">
      <c r="C2929">
        <f t="shared" si="45"/>
        <v>0</v>
      </c>
      <c r="E2929" s="32"/>
    </row>
    <row r="2930" spans="3:5" x14ac:dyDescent="0.25">
      <c r="C2930">
        <f t="shared" si="45"/>
        <v>0</v>
      </c>
      <c r="E2930" s="32"/>
    </row>
    <row r="2931" spans="3:5" x14ac:dyDescent="0.25">
      <c r="C2931">
        <f t="shared" si="45"/>
        <v>0</v>
      </c>
      <c r="E2931" s="32"/>
    </row>
    <row r="2932" spans="3:5" x14ac:dyDescent="0.25">
      <c r="C2932">
        <f t="shared" si="45"/>
        <v>0</v>
      </c>
      <c r="E2932" s="32"/>
    </row>
    <row r="2933" spans="3:5" x14ac:dyDescent="0.25">
      <c r="C2933">
        <f t="shared" si="45"/>
        <v>0</v>
      </c>
      <c r="E2933" s="32"/>
    </row>
    <row r="2934" spans="3:5" x14ac:dyDescent="0.25">
      <c r="C2934">
        <f t="shared" si="45"/>
        <v>0</v>
      </c>
      <c r="E2934" s="32"/>
    </row>
    <row r="2935" spans="3:5" x14ac:dyDescent="0.25">
      <c r="C2935">
        <f t="shared" si="45"/>
        <v>0</v>
      </c>
      <c r="E2935" s="32"/>
    </row>
    <row r="2936" spans="3:5" x14ac:dyDescent="0.25">
      <c r="C2936">
        <f t="shared" si="45"/>
        <v>0</v>
      </c>
      <c r="E2936" s="32"/>
    </row>
    <row r="2937" spans="3:5" x14ac:dyDescent="0.25">
      <c r="C2937">
        <f t="shared" si="45"/>
        <v>0</v>
      </c>
      <c r="E2937" s="32"/>
    </row>
    <row r="2938" spans="3:5" x14ac:dyDescent="0.25">
      <c r="C2938">
        <f t="shared" si="45"/>
        <v>0</v>
      </c>
      <c r="E2938" s="32"/>
    </row>
    <row r="2939" spans="3:5" x14ac:dyDescent="0.25">
      <c r="C2939">
        <f t="shared" si="45"/>
        <v>0</v>
      </c>
      <c r="E2939" s="32"/>
    </row>
    <row r="2940" spans="3:5" x14ac:dyDescent="0.25">
      <c r="C2940">
        <f t="shared" si="45"/>
        <v>0</v>
      </c>
      <c r="E2940" s="32"/>
    </row>
    <row r="2941" spans="3:5" x14ac:dyDescent="0.25">
      <c r="C2941">
        <f t="shared" si="45"/>
        <v>0</v>
      </c>
      <c r="E2941" s="32"/>
    </row>
    <row r="2942" spans="3:5" x14ac:dyDescent="0.25">
      <c r="C2942">
        <f t="shared" si="45"/>
        <v>0</v>
      </c>
      <c r="E2942" s="32"/>
    </row>
    <row r="2943" spans="3:5" x14ac:dyDescent="0.25">
      <c r="C2943">
        <f t="shared" si="45"/>
        <v>0</v>
      </c>
      <c r="E2943" s="32"/>
    </row>
    <row r="2944" spans="3:5" x14ac:dyDescent="0.25">
      <c r="C2944">
        <f t="shared" si="45"/>
        <v>0</v>
      </c>
      <c r="E2944" s="32"/>
    </row>
    <row r="2945" spans="3:5" x14ac:dyDescent="0.25">
      <c r="C2945">
        <f t="shared" si="45"/>
        <v>0</v>
      </c>
      <c r="E2945" s="32"/>
    </row>
    <row r="2946" spans="3:5" x14ac:dyDescent="0.25">
      <c r="C2946">
        <f t="shared" si="45"/>
        <v>0</v>
      </c>
      <c r="E2946" s="32"/>
    </row>
    <row r="2947" spans="3:5" x14ac:dyDescent="0.25">
      <c r="C2947">
        <f t="shared" ref="C2947:C3001" si="46">B2947^2</f>
        <v>0</v>
      </c>
      <c r="E2947" s="32"/>
    </row>
    <row r="2948" spans="3:5" x14ac:dyDescent="0.25">
      <c r="C2948">
        <f t="shared" si="46"/>
        <v>0</v>
      </c>
      <c r="E2948" s="32"/>
    </row>
    <row r="2949" spans="3:5" x14ac:dyDescent="0.25">
      <c r="C2949">
        <f t="shared" si="46"/>
        <v>0</v>
      </c>
      <c r="E2949" s="32"/>
    </row>
    <row r="2950" spans="3:5" x14ac:dyDescent="0.25">
      <c r="C2950">
        <f t="shared" si="46"/>
        <v>0</v>
      </c>
      <c r="E2950" s="32"/>
    </row>
    <row r="2951" spans="3:5" x14ac:dyDescent="0.25">
      <c r="C2951">
        <f t="shared" si="46"/>
        <v>0</v>
      </c>
      <c r="E2951" s="32"/>
    </row>
    <row r="2952" spans="3:5" x14ac:dyDescent="0.25">
      <c r="C2952">
        <f t="shared" si="46"/>
        <v>0</v>
      </c>
      <c r="E2952" s="32"/>
    </row>
    <row r="2953" spans="3:5" x14ac:dyDescent="0.25">
      <c r="C2953">
        <f t="shared" si="46"/>
        <v>0</v>
      </c>
      <c r="E2953" s="32"/>
    </row>
    <row r="2954" spans="3:5" x14ac:dyDescent="0.25">
      <c r="C2954">
        <f t="shared" si="46"/>
        <v>0</v>
      </c>
      <c r="E2954" s="32"/>
    </row>
    <row r="2955" spans="3:5" x14ac:dyDescent="0.25">
      <c r="C2955">
        <f t="shared" si="46"/>
        <v>0</v>
      </c>
      <c r="E2955" s="32"/>
    </row>
    <row r="2956" spans="3:5" x14ac:dyDescent="0.25">
      <c r="C2956">
        <f t="shared" si="46"/>
        <v>0</v>
      </c>
      <c r="E2956" s="32"/>
    </row>
    <row r="2957" spans="3:5" x14ac:dyDescent="0.25">
      <c r="C2957">
        <f t="shared" si="46"/>
        <v>0</v>
      </c>
      <c r="E2957" s="32"/>
    </row>
    <row r="2958" spans="3:5" x14ac:dyDescent="0.25">
      <c r="C2958">
        <f t="shared" si="46"/>
        <v>0</v>
      </c>
      <c r="E2958" s="32"/>
    </row>
    <row r="2959" spans="3:5" x14ac:dyDescent="0.25">
      <c r="C2959">
        <f t="shared" si="46"/>
        <v>0</v>
      </c>
      <c r="E2959" s="32"/>
    </row>
    <row r="2960" spans="3:5" x14ac:dyDescent="0.25">
      <c r="C2960">
        <f t="shared" si="46"/>
        <v>0</v>
      </c>
      <c r="E2960" s="32"/>
    </row>
    <row r="2961" spans="3:5" x14ac:dyDescent="0.25">
      <c r="C2961">
        <f t="shared" si="46"/>
        <v>0</v>
      </c>
      <c r="E2961" s="32"/>
    </row>
    <row r="2962" spans="3:5" x14ac:dyDescent="0.25">
      <c r="C2962">
        <f t="shared" si="46"/>
        <v>0</v>
      </c>
      <c r="E2962" s="32"/>
    </row>
    <row r="2963" spans="3:5" x14ac:dyDescent="0.25">
      <c r="C2963">
        <f t="shared" si="46"/>
        <v>0</v>
      </c>
      <c r="E2963" s="32"/>
    </row>
    <row r="2964" spans="3:5" x14ac:dyDescent="0.25">
      <c r="C2964">
        <f t="shared" si="46"/>
        <v>0</v>
      </c>
      <c r="E2964" s="32"/>
    </row>
    <row r="2965" spans="3:5" x14ac:dyDescent="0.25">
      <c r="C2965">
        <f t="shared" si="46"/>
        <v>0</v>
      </c>
      <c r="E2965" s="32"/>
    </row>
    <row r="2966" spans="3:5" x14ac:dyDescent="0.25">
      <c r="C2966">
        <f t="shared" si="46"/>
        <v>0</v>
      </c>
      <c r="E2966" s="32"/>
    </row>
    <row r="2967" spans="3:5" x14ac:dyDescent="0.25">
      <c r="C2967">
        <f t="shared" si="46"/>
        <v>0</v>
      </c>
      <c r="E2967" s="32"/>
    </row>
    <row r="2968" spans="3:5" x14ac:dyDescent="0.25">
      <c r="C2968">
        <f t="shared" si="46"/>
        <v>0</v>
      </c>
      <c r="E2968" s="32"/>
    </row>
    <row r="2969" spans="3:5" x14ac:dyDescent="0.25">
      <c r="C2969">
        <f t="shared" si="46"/>
        <v>0</v>
      </c>
      <c r="E2969" s="32"/>
    </row>
    <row r="2970" spans="3:5" x14ac:dyDescent="0.25">
      <c r="C2970">
        <f t="shared" si="46"/>
        <v>0</v>
      </c>
      <c r="E2970" s="32"/>
    </row>
    <row r="2971" spans="3:5" x14ac:dyDescent="0.25">
      <c r="C2971">
        <f t="shared" si="46"/>
        <v>0</v>
      </c>
      <c r="E2971" s="32"/>
    </row>
    <row r="2972" spans="3:5" x14ac:dyDescent="0.25">
      <c r="C2972">
        <f t="shared" si="46"/>
        <v>0</v>
      </c>
      <c r="E2972" s="32"/>
    </row>
    <row r="2973" spans="3:5" x14ac:dyDescent="0.25">
      <c r="C2973">
        <f t="shared" si="46"/>
        <v>0</v>
      </c>
      <c r="E2973" s="32"/>
    </row>
    <row r="2974" spans="3:5" x14ac:dyDescent="0.25">
      <c r="C2974">
        <f t="shared" si="46"/>
        <v>0</v>
      </c>
      <c r="E2974" s="32"/>
    </row>
    <row r="2975" spans="3:5" x14ac:dyDescent="0.25">
      <c r="C2975">
        <f t="shared" si="46"/>
        <v>0</v>
      </c>
      <c r="E2975" s="32"/>
    </row>
    <row r="2976" spans="3:5" x14ac:dyDescent="0.25">
      <c r="C2976">
        <f t="shared" si="46"/>
        <v>0</v>
      </c>
      <c r="E2976" s="32"/>
    </row>
    <row r="2977" spans="3:5" x14ac:dyDescent="0.25">
      <c r="C2977">
        <f t="shared" si="46"/>
        <v>0</v>
      </c>
      <c r="E2977" s="32"/>
    </row>
    <row r="2978" spans="3:5" x14ac:dyDescent="0.25">
      <c r="C2978">
        <f t="shared" si="46"/>
        <v>0</v>
      </c>
      <c r="E2978" s="32"/>
    </row>
    <row r="2979" spans="3:5" x14ac:dyDescent="0.25">
      <c r="C2979">
        <f t="shared" si="46"/>
        <v>0</v>
      </c>
      <c r="E2979" s="32"/>
    </row>
    <row r="2980" spans="3:5" x14ac:dyDescent="0.25">
      <c r="C2980">
        <f t="shared" si="46"/>
        <v>0</v>
      </c>
      <c r="E2980" s="32"/>
    </row>
    <row r="2981" spans="3:5" x14ac:dyDescent="0.25">
      <c r="C2981">
        <f t="shared" si="46"/>
        <v>0</v>
      </c>
      <c r="E2981" s="32"/>
    </row>
    <row r="2982" spans="3:5" x14ac:dyDescent="0.25">
      <c r="C2982">
        <f t="shared" si="46"/>
        <v>0</v>
      </c>
      <c r="E2982" s="32"/>
    </row>
    <row r="2983" spans="3:5" x14ac:dyDescent="0.25">
      <c r="C2983">
        <f t="shared" si="46"/>
        <v>0</v>
      </c>
      <c r="E2983" s="32"/>
    </row>
    <row r="2984" spans="3:5" x14ac:dyDescent="0.25">
      <c r="C2984">
        <f t="shared" si="46"/>
        <v>0</v>
      </c>
      <c r="E2984" s="32"/>
    </row>
    <row r="2985" spans="3:5" x14ac:dyDescent="0.25">
      <c r="C2985">
        <f t="shared" si="46"/>
        <v>0</v>
      </c>
      <c r="E2985" s="32"/>
    </row>
    <row r="2986" spans="3:5" x14ac:dyDescent="0.25">
      <c r="C2986">
        <f t="shared" si="46"/>
        <v>0</v>
      </c>
      <c r="E2986" s="32"/>
    </row>
    <row r="2987" spans="3:5" x14ac:dyDescent="0.25">
      <c r="C2987">
        <f t="shared" si="46"/>
        <v>0</v>
      </c>
      <c r="E2987" s="32"/>
    </row>
    <row r="2988" spans="3:5" x14ac:dyDescent="0.25">
      <c r="C2988">
        <f t="shared" si="46"/>
        <v>0</v>
      </c>
      <c r="E2988" s="32"/>
    </row>
    <row r="2989" spans="3:5" x14ac:dyDescent="0.25">
      <c r="C2989">
        <f t="shared" si="46"/>
        <v>0</v>
      </c>
      <c r="E2989" s="32"/>
    </row>
    <row r="2990" spans="3:5" x14ac:dyDescent="0.25">
      <c r="C2990">
        <f t="shared" si="46"/>
        <v>0</v>
      </c>
      <c r="E2990" s="32"/>
    </row>
    <row r="2991" spans="3:5" x14ac:dyDescent="0.25">
      <c r="C2991">
        <f t="shared" si="46"/>
        <v>0</v>
      </c>
      <c r="E2991" s="32"/>
    </row>
    <row r="2992" spans="3:5" x14ac:dyDescent="0.25">
      <c r="C2992">
        <f t="shared" si="46"/>
        <v>0</v>
      </c>
      <c r="E2992" s="32"/>
    </row>
    <row r="2993" spans="3:5" x14ac:dyDescent="0.25">
      <c r="C2993">
        <f t="shared" si="46"/>
        <v>0</v>
      </c>
      <c r="E2993" s="32"/>
    </row>
    <row r="2994" spans="3:5" x14ac:dyDescent="0.25">
      <c r="C2994">
        <f t="shared" si="46"/>
        <v>0</v>
      </c>
      <c r="E2994" s="32"/>
    </row>
    <row r="2995" spans="3:5" x14ac:dyDescent="0.25">
      <c r="C2995">
        <f t="shared" si="46"/>
        <v>0</v>
      </c>
      <c r="E2995" s="32"/>
    </row>
    <row r="2996" spans="3:5" x14ac:dyDescent="0.25">
      <c r="C2996">
        <f t="shared" si="46"/>
        <v>0</v>
      </c>
      <c r="E2996" s="32"/>
    </row>
    <row r="2997" spans="3:5" x14ac:dyDescent="0.25">
      <c r="C2997">
        <f t="shared" si="46"/>
        <v>0</v>
      </c>
      <c r="E2997" s="32"/>
    </row>
    <row r="2998" spans="3:5" x14ac:dyDescent="0.25">
      <c r="C2998">
        <f t="shared" si="46"/>
        <v>0</v>
      </c>
      <c r="E2998" s="32"/>
    </row>
    <row r="2999" spans="3:5" x14ac:dyDescent="0.25">
      <c r="C2999">
        <f t="shared" si="46"/>
        <v>0</v>
      </c>
      <c r="E2999" s="32"/>
    </row>
    <row r="3000" spans="3:5" x14ac:dyDescent="0.25">
      <c r="C3000">
        <f t="shared" si="46"/>
        <v>0</v>
      </c>
      <c r="E3000" s="32"/>
    </row>
    <row r="3001" spans="3:5" x14ac:dyDescent="0.25">
      <c r="C3001">
        <f t="shared" si="46"/>
        <v>0</v>
      </c>
      <c r="E3001" s="32"/>
    </row>
    <row r="3002" spans="3:5" x14ac:dyDescent="0.25">
      <c r="E3002" s="32"/>
    </row>
    <row r="3003" spans="3:5" x14ac:dyDescent="0.25">
      <c r="E3003" s="32"/>
    </row>
    <row r="3004" spans="3:5" x14ac:dyDescent="0.25">
      <c r="E3004" s="32"/>
    </row>
    <row r="3005" spans="3:5" x14ac:dyDescent="0.25">
      <c r="E3005" s="32"/>
    </row>
    <row r="3006" spans="3:5" x14ac:dyDescent="0.25">
      <c r="E3006" s="32"/>
    </row>
    <row r="3007" spans="3:5" x14ac:dyDescent="0.25">
      <c r="E3007" s="32"/>
    </row>
    <row r="3008" spans="3:5" x14ac:dyDescent="0.25">
      <c r="E3008" s="32"/>
    </row>
    <row r="3009" spans="5:5" x14ac:dyDescent="0.25">
      <c r="E3009" s="32"/>
    </row>
    <row r="3010" spans="5:5" x14ac:dyDescent="0.25">
      <c r="E3010" s="32"/>
    </row>
    <row r="3011" spans="5:5" x14ac:dyDescent="0.25">
      <c r="E3011" s="32"/>
    </row>
    <row r="3012" spans="5:5" x14ac:dyDescent="0.25">
      <c r="E3012" s="32"/>
    </row>
    <row r="3013" spans="5:5" x14ac:dyDescent="0.25">
      <c r="E3013" s="32"/>
    </row>
    <row r="3014" spans="5:5" x14ac:dyDescent="0.25">
      <c r="E3014" s="32"/>
    </row>
    <row r="3015" spans="5:5" x14ac:dyDescent="0.25">
      <c r="E3015" s="32"/>
    </row>
    <row r="3016" spans="5:5" x14ac:dyDescent="0.25">
      <c r="E3016" s="32"/>
    </row>
    <row r="3017" spans="5:5" x14ac:dyDescent="0.25">
      <c r="E3017" s="32"/>
    </row>
    <row r="3018" spans="5:5" x14ac:dyDescent="0.25">
      <c r="E3018" s="32"/>
    </row>
    <row r="3019" spans="5:5" x14ac:dyDescent="0.25">
      <c r="E3019" s="32"/>
    </row>
    <row r="3020" spans="5:5" x14ac:dyDescent="0.25">
      <c r="E3020" s="32"/>
    </row>
    <row r="3021" spans="5:5" x14ac:dyDescent="0.25">
      <c r="E3021" s="32"/>
    </row>
    <row r="3022" spans="5:5" x14ac:dyDescent="0.25">
      <c r="E3022" s="32"/>
    </row>
    <row r="3023" spans="5:5" x14ac:dyDescent="0.25">
      <c r="E3023" s="32"/>
    </row>
    <row r="3024" spans="5:5" x14ac:dyDescent="0.25">
      <c r="E3024" s="32"/>
    </row>
    <row r="3025" spans="5:5" x14ac:dyDescent="0.25">
      <c r="E3025" s="32"/>
    </row>
  </sheetData>
  <sheetProtection algorithmName="SHA-512" hashValue="qUHPH57fpRm14XGXO01qMTRtS5k9PZ4C9P+drOkn546W8Iyg+qQmZLBSQoW8R4NeI92dwsbwG34rdVfHwi72hg==" saltValue="i0Lpx5wM/3+tenz5Zr3gHQ==" spinCount="100000" sheet="1" objects="1" scenarios="1"/>
  <conditionalFormatting sqref="F21:G21">
    <cfRule type="cellIs" dxfId="0" priority="1" operator="lessThan">
      <formula>0.5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1105F-E350-4B1D-ACCD-74ECF8F3C21E}">
  <dimension ref="A1:E3001"/>
  <sheetViews>
    <sheetView workbookViewId="0">
      <selection activeCell="D2" sqref="D2"/>
    </sheetView>
  </sheetViews>
  <sheetFormatPr defaultColWidth="9.109375" defaultRowHeight="13.2" x14ac:dyDescent="0.25"/>
  <cols>
    <col min="1" max="1" width="14.33203125" style="2" bestFit="1" customWidth="1"/>
    <col min="2" max="2" width="11.44140625" style="2" bestFit="1" customWidth="1"/>
    <col min="3" max="3" width="12" style="2" bestFit="1" customWidth="1"/>
    <col min="4" max="4" width="7.5546875" style="20" bestFit="1" customWidth="1"/>
    <col min="5" max="5" width="11.44140625" style="19" customWidth="1"/>
    <col min="6" max="6" width="9.109375" style="2"/>
    <col min="7" max="7" width="6.5546875" style="2" bestFit="1" customWidth="1"/>
    <col min="8" max="8" width="7.5546875" style="2" bestFit="1" customWidth="1"/>
    <col min="9" max="10" width="10.21875" style="2" bestFit="1" customWidth="1"/>
    <col min="11" max="11" width="7" style="2" customWidth="1"/>
    <col min="12" max="12" width="12.88671875" style="2" bestFit="1" customWidth="1"/>
    <col min="13" max="14" width="10.21875" style="2" bestFit="1" customWidth="1"/>
    <col min="15" max="16384" width="9.109375" style="2"/>
  </cols>
  <sheetData>
    <row r="1" spans="1:5" x14ac:dyDescent="0.25">
      <c r="A1" s="31" t="s">
        <v>19</v>
      </c>
      <c r="B1" s="31" t="s">
        <v>17</v>
      </c>
      <c r="C1" s="31" t="s">
        <v>18</v>
      </c>
      <c r="D1" s="61" t="s">
        <v>67</v>
      </c>
      <c r="E1" s="23"/>
    </row>
    <row r="2" spans="1:5" x14ac:dyDescent="0.25">
      <c r="A2" s="57">
        <f>IF(ISBLANK('Step 2. Aggregate Data'!A2),"-",'Step 2. Aggregate Data'!A2)</f>
        <v>43239.75</v>
      </c>
      <c r="B2" s="58">
        <f t="shared" ref="B2:B65" si="0">HOUR(A2)</f>
        <v>18</v>
      </c>
      <c r="C2" s="58">
        <f t="shared" ref="C2:C65" si="1">WEEKDAY(A2)</f>
        <v>7</v>
      </c>
      <c r="D2" s="58">
        <f>IF('Step 1.1 Raw Power Data'!B2&gt;0,1,0)</f>
        <v>1</v>
      </c>
    </row>
    <row r="3" spans="1:5" x14ac:dyDescent="0.25">
      <c r="A3" s="57">
        <f>IF(ISBLANK('Step 2. Aggregate Data'!A3),"-",'Step 2. Aggregate Data'!A3)</f>
        <v>43239.791666666664</v>
      </c>
      <c r="B3" s="58">
        <f t="shared" si="0"/>
        <v>19</v>
      </c>
      <c r="C3" s="58">
        <f t="shared" si="1"/>
        <v>7</v>
      </c>
      <c r="D3" s="58">
        <f>IF('Step 1.1 Raw Power Data'!B3&gt;0,1,0)</f>
        <v>1</v>
      </c>
    </row>
    <row r="4" spans="1:5" x14ac:dyDescent="0.25">
      <c r="A4" s="57">
        <f>IF(ISBLANK('Step 2. Aggregate Data'!A4),"-",'Step 2. Aggregate Data'!A4)</f>
        <v>43239.833333333328</v>
      </c>
      <c r="B4" s="58">
        <f t="shared" si="0"/>
        <v>20</v>
      </c>
      <c r="C4" s="58">
        <f t="shared" si="1"/>
        <v>7</v>
      </c>
      <c r="D4" s="58">
        <f>IF('Step 1.1 Raw Power Data'!B4&gt;0,1,0)</f>
        <v>1</v>
      </c>
    </row>
    <row r="5" spans="1:5" x14ac:dyDescent="0.25">
      <c r="A5" s="57">
        <f>IF(ISBLANK('Step 2. Aggregate Data'!A5),"-",'Step 2. Aggregate Data'!A5)</f>
        <v>43239.874999999993</v>
      </c>
      <c r="B5" s="58">
        <f t="shared" si="0"/>
        <v>21</v>
      </c>
      <c r="C5" s="58">
        <f t="shared" si="1"/>
        <v>7</v>
      </c>
      <c r="D5" s="58">
        <f>IF('Step 1.1 Raw Power Data'!B5&gt;0,1,0)</f>
        <v>1</v>
      </c>
    </row>
    <row r="6" spans="1:5" x14ac:dyDescent="0.25">
      <c r="A6" s="57">
        <f>IF(ISBLANK('Step 2. Aggregate Data'!A6),"-",'Step 2. Aggregate Data'!A6)</f>
        <v>43239.916666666657</v>
      </c>
      <c r="B6" s="58">
        <f t="shared" si="0"/>
        <v>22</v>
      </c>
      <c r="C6" s="58">
        <f t="shared" si="1"/>
        <v>7</v>
      </c>
      <c r="D6" s="58">
        <f>IF('Step 1.1 Raw Power Data'!B6&gt;0,1,0)</f>
        <v>0</v>
      </c>
    </row>
    <row r="7" spans="1:5" x14ac:dyDescent="0.25">
      <c r="A7" s="57">
        <f>IF(ISBLANK('Step 2. Aggregate Data'!A7),"-",'Step 2. Aggregate Data'!A7)</f>
        <v>43239.958333333321</v>
      </c>
      <c r="B7" s="58">
        <f t="shared" si="0"/>
        <v>23</v>
      </c>
      <c r="C7" s="58">
        <f t="shared" si="1"/>
        <v>7</v>
      </c>
      <c r="D7" s="58">
        <f>IF('Step 1.1 Raw Power Data'!B7&gt;0,1,0)</f>
        <v>0</v>
      </c>
    </row>
    <row r="8" spans="1:5" x14ac:dyDescent="0.25">
      <c r="A8" s="57">
        <f>IF(ISBLANK('Step 2. Aggregate Data'!A8),"-",'Step 2. Aggregate Data'!A8)</f>
        <v>43239.999999999985</v>
      </c>
      <c r="B8" s="58">
        <f t="shared" si="0"/>
        <v>0</v>
      </c>
      <c r="C8" s="58">
        <f t="shared" si="1"/>
        <v>1</v>
      </c>
      <c r="D8" s="58">
        <f>IF('Step 1.1 Raw Power Data'!B8&gt;0,1,0)</f>
        <v>0</v>
      </c>
    </row>
    <row r="9" spans="1:5" x14ac:dyDescent="0.25">
      <c r="A9" s="57">
        <f>IF(ISBLANK('Step 2. Aggregate Data'!A9),"-",'Step 2. Aggregate Data'!A9)</f>
        <v>43240.04166666665</v>
      </c>
      <c r="B9" s="58">
        <f t="shared" si="0"/>
        <v>1</v>
      </c>
      <c r="C9" s="58">
        <f t="shared" si="1"/>
        <v>1</v>
      </c>
      <c r="D9" s="58">
        <f>IF('Step 1.1 Raw Power Data'!B9&gt;0,1,0)</f>
        <v>0</v>
      </c>
    </row>
    <row r="10" spans="1:5" x14ac:dyDescent="0.25">
      <c r="A10" s="57">
        <f>IF(ISBLANK('Step 2. Aggregate Data'!A10),"-",'Step 2. Aggregate Data'!A10)</f>
        <v>43240.083333333314</v>
      </c>
      <c r="B10" s="58">
        <f t="shared" si="0"/>
        <v>2</v>
      </c>
      <c r="C10" s="58">
        <f t="shared" si="1"/>
        <v>1</v>
      </c>
      <c r="D10" s="58">
        <f>IF('Step 1.1 Raw Power Data'!B10&gt;0,1,0)</f>
        <v>0</v>
      </c>
    </row>
    <row r="11" spans="1:5" x14ac:dyDescent="0.25">
      <c r="A11" s="57">
        <f>IF(ISBLANK('Step 2. Aggregate Data'!A11),"-",'Step 2. Aggregate Data'!A11)</f>
        <v>43240.124999999978</v>
      </c>
      <c r="B11" s="58">
        <f t="shared" si="0"/>
        <v>3</v>
      </c>
      <c r="C11" s="58">
        <f t="shared" si="1"/>
        <v>1</v>
      </c>
      <c r="D11" s="58">
        <f>IF('Step 1.1 Raw Power Data'!B11&gt;0,1,0)</f>
        <v>0</v>
      </c>
    </row>
    <row r="12" spans="1:5" x14ac:dyDescent="0.25">
      <c r="A12" s="57">
        <f>IF(ISBLANK('Step 2. Aggregate Data'!A12),"-",'Step 2. Aggregate Data'!A12)</f>
        <v>43240.166666666642</v>
      </c>
      <c r="B12" s="58">
        <f t="shared" si="0"/>
        <v>4</v>
      </c>
      <c r="C12" s="58">
        <f t="shared" si="1"/>
        <v>1</v>
      </c>
      <c r="D12" s="58">
        <f>IF('Step 1.1 Raw Power Data'!B12&gt;0,1,0)</f>
        <v>0</v>
      </c>
    </row>
    <row r="13" spans="1:5" x14ac:dyDescent="0.25">
      <c r="A13" s="57">
        <f>IF(ISBLANK('Step 2. Aggregate Data'!A13),"-",'Step 2. Aggregate Data'!A13)</f>
        <v>43240.208333333307</v>
      </c>
      <c r="B13" s="58">
        <f t="shared" si="0"/>
        <v>5</v>
      </c>
      <c r="C13" s="58">
        <f t="shared" si="1"/>
        <v>1</v>
      </c>
      <c r="D13" s="58">
        <f>IF('Step 1.1 Raw Power Data'!B13&gt;0,1,0)</f>
        <v>0</v>
      </c>
    </row>
    <row r="14" spans="1:5" x14ac:dyDescent="0.25">
      <c r="A14" s="57">
        <f>IF(ISBLANK('Step 2. Aggregate Data'!A14),"-",'Step 2. Aggregate Data'!A14)</f>
        <v>43240.249999999971</v>
      </c>
      <c r="B14" s="58">
        <f t="shared" si="0"/>
        <v>6</v>
      </c>
      <c r="C14" s="58">
        <f t="shared" si="1"/>
        <v>1</v>
      </c>
      <c r="D14" s="58">
        <f>IF('Step 1.1 Raw Power Data'!B14&gt;0,1,0)</f>
        <v>0</v>
      </c>
    </row>
    <row r="15" spans="1:5" x14ac:dyDescent="0.25">
      <c r="A15" s="57">
        <f>IF(ISBLANK('Step 2. Aggregate Data'!A15),"-",'Step 2. Aggregate Data'!A15)</f>
        <v>43240.291666666635</v>
      </c>
      <c r="B15" s="58">
        <f>HOUR(A15)</f>
        <v>7</v>
      </c>
      <c r="C15" s="58">
        <f t="shared" si="1"/>
        <v>1</v>
      </c>
      <c r="D15" s="58">
        <f>IF('Step 1.1 Raw Power Data'!B15&gt;0,1,0)</f>
        <v>1</v>
      </c>
    </row>
    <row r="16" spans="1:5" x14ac:dyDescent="0.25">
      <c r="A16" s="57">
        <f>IF(ISBLANK('Step 2. Aggregate Data'!A16),"-",'Step 2. Aggregate Data'!A16)</f>
        <v>43240.333333333299</v>
      </c>
      <c r="B16" s="58">
        <f t="shared" si="0"/>
        <v>8</v>
      </c>
      <c r="C16" s="58">
        <f t="shared" si="1"/>
        <v>1</v>
      </c>
      <c r="D16" s="58">
        <f>IF('Step 1.1 Raw Power Data'!B16&gt;0,1,0)</f>
        <v>1</v>
      </c>
    </row>
    <row r="17" spans="1:4" x14ac:dyDescent="0.25">
      <c r="A17" s="57">
        <f>IF(ISBLANK('Step 2. Aggregate Data'!A17),"-",'Step 2. Aggregate Data'!A17)</f>
        <v>43240.374999999964</v>
      </c>
      <c r="B17" s="58">
        <f t="shared" si="0"/>
        <v>9</v>
      </c>
      <c r="C17" s="58">
        <f t="shared" si="1"/>
        <v>1</v>
      </c>
      <c r="D17" s="58">
        <f>IF('Step 1.1 Raw Power Data'!B17&gt;0,1,0)</f>
        <v>1</v>
      </c>
    </row>
    <row r="18" spans="1:4" x14ac:dyDescent="0.25">
      <c r="A18" s="57">
        <f>IF(ISBLANK('Step 2. Aggregate Data'!A18),"-",'Step 2. Aggregate Data'!A18)</f>
        <v>43240.416666666628</v>
      </c>
      <c r="B18" s="58">
        <f t="shared" si="0"/>
        <v>10</v>
      </c>
      <c r="C18" s="58">
        <f t="shared" si="1"/>
        <v>1</v>
      </c>
      <c r="D18" s="58">
        <f>IF('Step 1.1 Raw Power Data'!B18&gt;0,1,0)</f>
        <v>1</v>
      </c>
    </row>
    <row r="19" spans="1:4" x14ac:dyDescent="0.25">
      <c r="A19" s="57">
        <f>IF(ISBLANK('Step 2. Aggregate Data'!A19),"-",'Step 2. Aggregate Data'!A19)</f>
        <v>43240.458333333292</v>
      </c>
      <c r="B19" s="58">
        <f t="shared" si="0"/>
        <v>11</v>
      </c>
      <c r="C19" s="58">
        <f t="shared" si="1"/>
        <v>1</v>
      </c>
      <c r="D19" s="58">
        <f>IF('Step 1.1 Raw Power Data'!B19&gt;0,1,0)</f>
        <v>1</v>
      </c>
    </row>
    <row r="20" spans="1:4" x14ac:dyDescent="0.25">
      <c r="A20" s="57">
        <f>IF(ISBLANK('Step 2. Aggregate Data'!A20),"-",'Step 2. Aggregate Data'!A20)</f>
        <v>43240.499999999956</v>
      </c>
      <c r="B20" s="58">
        <f t="shared" si="0"/>
        <v>12</v>
      </c>
      <c r="C20" s="58">
        <f t="shared" si="1"/>
        <v>1</v>
      </c>
      <c r="D20" s="58">
        <f>IF('Step 1.1 Raw Power Data'!B20&gt;0,1,0)</f>
        <v>1</v>
      </c>
    </row>
    <row r="21" spans="1:4" x14ac:dyDescent="0.25">
      <c r="A21" s="57">
        <f>IF(ISBLANK('Step 2. Aggregate Data'!A21),"-",'Step 2. Aggregate Data'!A21)</f>
        <v>43240.541666666621</v>
      </c>
      <c r="B21" s="58">
        <f t="shared" si="0"/>
        <v>13</v>
      </c>
      <c r="C21" s="58">
        <f t="shared" si="1"/>
        <v>1</v>
      </c>
      <c r="D21" s="58">
        <f>IF('Step 1.1 Raw Power Data'!B21&gt;0,1,0)</f>
        <v>1</v>
      </c>
    </row>
    <row r="22" spans="1:4" x14ac:dyDescent="0.25">
      <c r="A22" s="57">
        <f>IF(ISBLANK('Step 2. Aggregate Data'!A22),"-",'Step 2. Aggregate Data'!A22)</f>
        <v>43240.583333333285</v>
      </c>
      <c r="B22" s="58">
        <f t="shared" si="0"/>
        <v>14</v>
      </c>
      <c r="C22" s="58">
        <f t="shared" si="1"/>
        <v>1</v>
      </c>
      <c r="D22" s="58">
        <f>IF('Step 1.1 Raw Power Data'!B22&gt;0,1,0)</f>
        <v>1</v>
      </c>
    </row>
    <row r="23" spans="1:4" x14ac:dyDescent="0.25">
      <c r="A23" s="57">
        <f>IF(ISBLANK('Step 2. Aggregate Data'!A23),"-",'Step 2. Aggregate Data'!A23)</f>
        <v>43240.624999999949</v>
      </c>
      <c r="B23" s="58">
        <f t="shared" si="0"/>
        <v>15</v>
      </c>
      <c r="C23" s="58">
        <f t="shared" si="1"/>
        <v>1</v>
      </c>
      <c r="D23" s="58">
        <f>IF('Step 1.1 Raw Power Data'!B23&gt;0,1,0)</f>
        <v>1</v>
      </c>
    </row>
    <row r="24" spans="1:4" x14ac:dyDescent="0.25">
      <c r="A24" s="57">
        <f>IF(ISBLANK('Step 2. Aggregate Data'!A24),"-",'Step 2. Aggregate Data'!A24)</f>
        <v>43240.666666666613</v>
      </c>
      <c r="B24" s="58">
        <f t="shared" si="0"/>
        <v>16</v>
      </c>
      <c r="C24" s="58">
        <f t="shared" si="1"/>
        <v>1</v>
      </c>
      <c r="D24" s="58">
        <f>IF('Step 1.1 Raw Power Data'!B24&gt;0,1,0)</f>
        <v>1</v>
      </c>
    </row>
    <row r="25" spans="1:4" x14ac:dyDescent="0.25">
      <c r="A25" s="57">
        <f>IF(ISBLANK('Step 2. Aggregate Data'!A25),"-",'Step 2. Aggregate Data'!A25)</f>
        <v>43240.708333333278</v>
      </c>
      <c r="B25" s="58">
        <f t="shared" si="0"/>
        <v>17</v>
      </c>
      <c r="C25" s="58">
        <f t="shared" si="1"/>
        <v>1</v>
      </c>
      <c r="D25" s="58">
        <f>IF('Step 1.1 Raw Power Data'!B25&gt;0,1,0)</f>
        <v>1</v>
      </c>
    </row>
    <row r="26" spans="1:4" x14ac:dyDescent="0.25">
      <c r="A26" s="57">
        <f>IF(ISBLANK('Step 2. Aggregate Data'!A26),"-",'Step 2. Aggregate Data'!A26)</f>
        <v>43240.749999999942</v>
      </c>
      <c r="B26" s="58">
        <f t="shared" si="0"/>
        <v>18</v>
      </c>
      <c r="C26" s="58">
        <f t="shared" si="1"/>
        <v>1</v>
      </c>
      <c r="D26" s="58">
        <f>IF('Step 1.1 Raw Power Data'!B26&gt;0,1,0)</f>
        <v>1</v>
      </c>
    </row>
    <row r="27" spans="1:4" x14ac:dyDescent="0.25">
      <c r="A27" s="57">
        <f>IF(ISBLANK('Step 2. Aggregate Data'!A27),"-",'Step 2. Aggregate Data'!A27)</f>
        <v>43240.791666666606</v>
      </c>
      <c r="B27" s="58">
        <f t="shared" si="0"/>
        <v>19</v>
      </c>
      <c r="C27" s="58">
        <f t="shared" si="1"/>
        <v>1</v>
      </c>
      <c r="D27" s="58">
        <f>IF('Step 1.1 Raw Power Data'!B27&gt;0,1,0)</f>
        <v>1</v>
      </c>
    </row>
    <row r="28" spans="1:4" x14ac:dyDescent="0.25">
      <c r="A28" s="57">
        <f>IF(ISBLANK('Step 2. Aggregate Data'!A28),"-",'Step 2. Aggregate Data'!A28)</f>
        <v>43240.83333333327</v>
      </c>
      <c r="B28" s="58">
        <f t="shared" si="0"/>
        <v>20</v>
      </c>
      <c r="C28" s="58">
        <f t="shared" si="1"/>
        <v>1</v>
      </c>
      <c r="D28" s="58">
        <f>IF('Step 1.1 Raw Power Data'!B28&gt;0,1,0)</f>
        <v>1</v>
      </c>
    </row>
    <row r="29" spans="1:4" x14ac:dyDescent="0.25">
      <c r="A29" s="57">
        <f>IF(ISBLANK('Step 2. Aggregate Data'!A29),"-",'Step 2. Aggregate Data'!A29)</f>
        <v>43240.874999999935</v>
      </c>
      <c r="B29" s="58">
        <f t="shared" si="0"/>
        <v>21</v>
      </c>
      <c r="C29" s="58">
        <f t="shared" si="1"/>
        <v>1</v>
      </c>
      <c r="D29" s="58">
        <f>IF('Step 1.1 Raw Power Data'!B29&gt;0,1,0)</f>
        <v>1</v>
      </c>
    </row>
    <row r="30" spans="1:4" x14ac:dyDescent="0.25">
      <c r="A30" s="57">
        <f>IF(ISBLANK('Step 2. Aggregate Data'!A30),"-",'Step 2. Aggregate Data'!A30)</f>
        <v>43240.916666666599</v>
      </c>
      <c r="B30" s="58">
        <f t="shared" si="0"/>
        <v>22</v>
      </c>
      <c r="C30" s="58">
        <f t="shared" si="1"/>
        <v>1</v>
      </c>
      <c r="D30" s="58">
        <f>IF('Step 1.1 Raw Power Data'!B30&gt;0,1,0)</f>
        <v>0</v>
      </c>
    </row>
    <row r="31" spans="1:4" x14ac:dyDescent="0.25">
      <c r="A31" s="57">
        <f>IF(ISBLANK('Step 2. Aggregate Data'!A31),"-",'Step 2. Aggregate Data'!A31)</f>
        <v>43240.958333333263</v>
      </c>
      <c r="B31" s="58">
        <f t="shared" si="0"/>
        <v>23</v>
      </c>
      <c r="C31" s="58">
        <f t="shared" si="1"/>
        <v>1</v>
      </c>
      <c r="D31" s="58">
        <f>IF('Step 1.1 Raw Power Data'!B31&gt;0,1,0)</f>
        <v>0</v>
      </c>
    </row>
    <row r="32" spans="1:4" x14ac:dyDescent="0.25">
      <c r="A32" s="57">
        <f>IF(ISBLANK('Step 2. Aggregate Data'!A32),"-",'Step 2. Aggregate Data'!A32)</f>
        <v>43240.999999999927</v>
      </c>
      <c r="B32" s="58">
        <f t="shared" si="0"/>
        <v>0</v>
      </c>
      <c r="C32" s="58">
        <f t="shared" si="1"/>
        <v>2</v>
      </c>
      <c r="D32" s="58">
        <f>IF('Step 1.1 Raw Power Data'!B32&gt;0,1,0)</f>
        <v>0</v>
      </c>
    </row>
    <row r="33" spans="1:4" x14ac:dyDescent="0.25">
      <c r="A33" s="57">
        <f>IF(ISBLANK('Step 2. Aggregate Data'!A33),"-",'Step 2. Aggregate Data'!A33)</f>
        <v>43241.041666666591</v>
      </c>
      <c r="B33" s="58">
        <f t="shared" si="0"/>
        <v>1</v>
      </c>
      <c r="C33" s="58">
        <f t="shared" si="1"/>
        <v>2</v>
      </c>
      <c r="D33" s="58">
        <f>IF('Step 1.1 Raw Power Data'!B33&gt;0,1,0)</f>
        <v>0</v>
      </c>
    </row>
    <row r="34" spans="1:4" x14ac:dyDescent="0.25">
      <c r="A34" s="57">
        <f>IF(ISBLANK('Step 2. Aggregate Data'!A34),"-",'Step 2. Aggregate Data'!A34)</f>
        <v>43241.083333333256</v>
      </c>
      <c r="B34" s="58">
        <f t="shared" si="0"/>
        <v>2</v>
      </c>
      <c r="C34" s="58">
        <f t="shared" si="1"/>
        <v>2</v>
      </c>
      <c r="D34" s="58">
        <f>IF('Step 1.1 Raw Power Data'!B34&gt;0,1,0)</f>
        <v>0</v>
      </c>
    </row>
    <row r="35" spans="1:4" x14ac:dyDescent="0.25">
      <c r="A35" s="57">
        <f>IF(ISBLANK('Step 2. Aggregate Data'!A35),"-",'Step 2. Aggregate Data'!A35)</f>
        <v>43241.12499999992</v>
      </c>
      <c r="B35" s="58">
        <f t="shared" si="0"/>
        <v>3</v>
      </c>
      <c r="C35" s="58">
        <f t="shared" si="1"/>
        <v>2</v>
      </c>
      <c r="D35" s="58">
        <f>IF('Step 1.1 Raw Power Data'!B35&gt;0,1,0)</f>
        <v>0</v>
      </c>
    </row>
    <row r="36" spans="1:4" x14ac:dyDescent="0.25">
      <c r="A36" s="57">
        <f>IF(ISBLANK('Step 2. Aggregate Data'!A36),"-",'Step 2. Aggregate Data'!A36)</f>
        <v>43241.166666666584</v>
      </c>
      <c r="B36" s="58">
        <f t="shared" si="0"/>
        <v>4</v>
      </c>
      <c r="C36" s="58">
        <f t="shared" si="1"/>
        <v>2</v>
      </c>
      <c r="D36" s="58">
        <f>IF('Step 1.1 Raw Power Data'!B36&gt;0,1,0)</f>
        <v>0</v>
      </c>
    </row>
    <row r="37" spans="1:4" x14ac:dyDescent="0.25">
      <c r="A37" s="57">
        <f>IF(ISBLANK('Step 2. Aggregate Data'!A37),"-",'Step 2. Aggregate Data'!A37)</f>
        <v>43241.208333333248</v>
      </c>
      <c r="B37" s="58">
        <f t="shared" si="0"/>
        <v>5</v>
      </c>
      <c r="C37" s="58">
        <f t="shared" si="1"/>
        <v>2</v>
      </c>
      <c r="D37" s="58">
        <f>IF('Step 1.1 Raw Power Data'!B37&gt;0,1,0)</f>
        <v>0</v>
      </c>
    </row>
    <row r="38" spans="1:4" x14ac:dyDescent="0.25">
      <c r="A38" s="57">
        <f>IF(ISBLANK('Step 2. Aggregate Data'!A38),"-",'Step 2. Aggregate Data'!A38)</f>
        <v>43241.249999999913</v>
      </c>
      <c r="B38" s="58">
        <f t="shared" si="0"/>
        <v>6</v>
      </c>
      <c r="C38" s="58">
        <f t="shared" si="1"/>
        <v>2</v>
      </c>
      <c r="D38" s="58">
        <f>IF('Step 1.1 Raw Power Data'!B38&gt;0,1,0)</f>
        <v>0</v>
      </c>
    </row>
    <row r="39" spans="1:4" x14ac:dyDescent="0.25">
      <c r="A39" s="57">
        <f>IF(ISBLANK('Step 2. Aggregate Data'!A39),"-",'Step 2. Aggregate Data'!A39)</f>
        <v>43241.291666666577</v>
      </c>
      <c r="B39" s="58">
        <f t="shared" si="0"/>
        <v>7</v>
      </c>
      <c r="C39" s="58">
        <f t="shared" si="1"/>
        <v>2</v>
      </c>
      <c r="D39" s="58">
        <f>IF('Step 1.1 Raw Power Data'!B39&gt;0,1,0)</f>
        <v>1</v>
      </c>
    </row>
    <row r="40" spans="1:4" x14ac:dyDescent="0.25">
      <c r="A40" s="57">
        <f>IF(ISBLANK('Step 2. Aggregate Data'!A40),"-",'Step 2. Aggregate Data'!A40)</f>
        <v>43241.333333333241</v>
      </c>
      <c r="B40" s="58">
        <f t="shared" si="0"/>
        <v>8</v>
      </c>
      <c r="C40" s="58">
        <f t="shared" si="1"/>
        <v>2</v>
      </c>
      <c r="D40" s="58">
        <f>IF('Step 1.1 Raw Power Data'!B40&gt;0,1,0)</f>
        <v>1</v>
      </c>
    </row>
    <row r="41" spans="1:4" x14ac:dyDescent="0.25">
      <c r="A41" s="57">
        <f>IF(ISBLANK('Step 2. Aggregate Data'!A41),"-",'Step 2. Aggregate Data'!A41)</f>
        <v>43241.374999999905</v>
      </c>
      <c r="B41" s="58">
        <f t="shared" si="0"/>
        <v>9</v>
      </c>
      <c r="C41" s="58">
        <f t="shared" si="1"/>
        <v>2</v>
      </c>
      <c r="D41" s="58">
        <f>IF('Step 1.1 Raw Power Data'!B41&gt;0,1,0)</f>
        <v>1</v>
      </c>
    </row>
    <row r="42" spans="1:4" x14ac:dyDescent="0.25">
      <c r="A42" s="57">
        <f>IF(ISBLANK('Step 2. Aggregate Data'!A42),"-",'Step 2. Aggregate Data'!A42)</f>
        <v>43241.41666666657</v>
      </c>
      <c r="B42" s="58">
        <f t="shared" si="0"/>
        <v>10</v>
      </c>
      <c r="C42" s="58">
        <f t="shared" si="1"/>
        <v>2</v>
      </c>
      <c r="D42" s="58">
        <f>IF('Step 1.1 Raw Power Data'!B42&gt;0,1,0)</f>
        <v>1</v>
      </c>
    </row>
    <row r="43" spans="1:4" x14ac:dyDescent="0.25">
      <c r="A43" s="57">
        <f>IF(ISBLANK('Step 2. Aggregate Data'!A43),"-",'Step 2. Aggregate Data'!A43)</f>
        <v>43241.458333333234</v>
      </c>
      <c r="B43" s="58">
        <f t="shared" si="0"/>
        <v>11</v>
      </c>
      <c r="C43" s="58">
        <f t="shared" si="1"/>
        <v>2</v>
      </c>
      <c r="D43" s="58">
        <f>IF('Step 1.1 Raw Power Data'!B43&gt;0,1,0)</f>
        <v>1</v>
      </c>
    </row>
    <row r="44" spans="1:4" x14ac:dyDescent="0.25">
      <c r="A44" s="57">
        <f>IF(ISBLANK('Step 2. Aggregate Data'!A44),"-",'Step 2. Aggregate Data'!A44)</f>
        <v>43241.499999999898</v>
      </c>
      <c r="B44" s="58">
        <f t="shared" si="0"/>
        <v>12</v>
      </c>
      <c r="C44" s="58">
        <f t="shared" si="1"/>
        <v>2</v>
      </c>
      <c r="D44" s="58">
        <f>IF('Step 1.1 Raw Power Data'!B44&gt;0,1,0)</f>
        <v>1</v>
      </c>
    </row>
    <row r="45" spans="1:4" x14ac:dyDescent="0.25">
      <c r="A45" s="57">
        <f>IF(ISBLANK('Step 2. Aggregate Data'!A45),"-",'Step 2. Aggregate Data'!A45)</f>
        <v>43241.541666666562</v>
      </c>
      <c r="B45" s="58">
        <f t="shared" si="0"/>
        <v>13</v>
      </c>
      <c r="C45" s="58">
        <f t="shared" si="1"/>
        <v>2</v>
      </c>
      <c r="D45" s="58">
        <f>IF('Step 1.1 Raw Power Data'!B45&gt;0,1,0)</f>
        <v>1</v>
      </c>
    </row>
    <row r="46" spans="1:4" x14ac:dyDescent="0.25">
      <c r="A46" s="57">
        <f>IF(ISBLANK('Step 2. Aggregate Data'!A46),"-",'Step 2. Aggregate Data'!A46)</f>
        <v>43241.583333333227</v>
      </c>
      <c r="B46" s="58">
        <f t="shared" si="0"/>
        <v>14</v>
      </c>
      <c r="C46" s="58">
        <f t="shared" si="1"/>
        <v>2</v>
      </c>
      <c r="D46" s="58">
        <f>IF('Step 1.1 Raw Power Data'!B46&gt;0,1,0)</f>
        <v>1</v>
      </c>
    </row>
    <row r="47" spans="1:4" x14ac:dyDescent="0.25">
      <c r="A47" s="57">
        <f>IF(ISBLANK('Step 2. Aggregate Data'!A47),"-",'Step 2. Aggregate Data'!A47)</f>
        <v>43241.624999999891</v>
      </c>
      <c r="B47" s="58">
        <f t="shared" si="0"/>
        <v>15</v>
      </c>
      <c r="C47" s="58">
        <f t="shared" si="1"/>
        <v>2</v>
      </c>
      <c r="D47" s="58">
        <f>IF('Step 1.1 Raw Power Data'!B47&gt;0,1,0)</f>
        <v>1</v>
      </c>
    </row>
    <row r="48" spans="1:4" x14ac:dyDescent="0.25">
      <c r="A48" s="57">
        <f>IF(ISBLANK('Step 2. Aggregate Data'!A48),"-",'Step 2. Aggregate Data'!A48)</f>
        <v>43241.666666666555</v>
      </c>
      <c r="B48" s="58">
        <f t="shared" si="0"/>
        <v>16</v>
      </c>
      <c r="C48" s="58">
        <f t="shared" si="1"/>
        <v>2</v>
      </c>
      <c r="D48" s="58">
        <f>IF('Step 1.1 Raw Power Data'!B48&gt;0,1,0)</f>
        <v>1</v>
      </c>
    </row>
    <row r="49" spans="1:4" x14ac:dyDescent="0.25">
      <c r="A49" s="57">
        <f>IF(ISBLANK('Step 2. Aggregate Data'!A49),"-",'Step 2. Aggregate Data'!A49)</f>
        <v>43241.708333333219</v>
      </c>
      <c r="B49" s="58">
        <f t="shared" si="0"/>
        <v>17</v>
      </c>
      <c r="C49" s="58">
        <f t="shared" si="1"/>
        <v>2</v>
      </c>
      <c r="D49" s="58">
        <f>IF('Step 1.1 Raw Power Data'!B49&gt;0,1,0)</f>
        <v>1</v>
      </c>
    </row>
    <row r="50" spans="1:4" x14ac:dyDescent="0.25">
      <c r="A50" s="57">
        <f>IF(ISBLANK('Step 2. Aggregate Data'!A50),"-",'Step 2. Aggregate Data'!A50)</f>
        <v>43241.749999999884</v>
      </c>
      <c r="B50" s="58">
        <f t="shared" si="0"/>
        <v>18</v>
      </c>
      <c r="C50" s="58">
        <f t="shared" si="1"/>
        <v>2</v>
      </c>
      <c r="D50" s="58">
        <f>IF('Step 1.1 Raw Power Data'!B50&gt;0,1,0)</f>
        <v>1</v>
      </c>
    </row>
    <row r="51" spans="1:4" x14ac:dyDescent="0.25">
      <c r="A51" s="57">
        <f>IF(ISBLANK('Step 2. Aggregate Data'!A51),"-",'Step 2. Aggregate Data'!A51)</f>
        <v>43241.791666666548</v>
      </c>
      <c r="B51" s="58">
        <f t="shared" si="0"/>
        <v>19</v>
      </c>
      <c r="C51" s="58">
        <f t="shared" si="1"/>
        <v>2</v>
      </c>
      <c r="D51" s="58">
        <f>IF('Step 1.1 Raw Power Data'!B51&gt;0,1,0)</f>
        <v>1</v>
      </c>
    </row>
    <row r="52" spans="1:4" x14ac:dyDescent="0.25">
      <c r="A52" s="57">
        <f>IF(ISBLANK('Step 2. Aggregate Data'!A52),"-",'Step 2. Aggregate Data'!A52)</f>
        <v>43241.833333333212</v>
      </c>
      <c r="B52" s="58">
        <f t="shared" si="0"/>
        <v>20</v>
      </c>
      <c r="C52" s="58">
        <f t="shared" si="1"/>
        <v>2</v>
      </c>
      <c r="D52" s="58">
        <f>IF('Step 1.1 Raw Power Data'!B52&gt;0,1,0)</f>
        <v>1</v>
      </c>
    </row>
    <row r="53" spans="1:4" x14ac:dyDescent="0.25">
      <c r="A53" s="57">
        <f>IF(ISBLANK('Step 2. Aggregate Data'!A53),"-",'Step 2. Aggregate Data'!A53)</f>
        <v>43241.874999999876</v>
      </c>
      <c r="B53" s="58">
        <f t="shared" si="0"/>
        <v>21</v>
      </c>
      <c r="C53" s="58">
        <f t="shared" si="1"/>
        <v>2</v>
      </c>
      <c r="D53" s="58">
        <f>IF('Step 1.1 Raw Power Data'!B53&gt;0,1,0)</f>
        <v>0</v>
      </c>
    </row>
    <row r="54" spans="1:4" x14ac:dyDescent="0.25">
      <c r="A54" s="57">
        <f>IF(ISBLANK('Step 2. Aggregate Data'!A54),"-",'Step 2. Aggregate Data'!A54)</f>
        <v>43241.916666666541</v>
      </c>
      <c r="B54" s="58">
        <f t="shared" si="0"/>
        <v>22</v>
      </c>
      <c r="C54" s="58">
        <f t="shared" si="1"/>
        <v>2</v>
      </c>
      <c r="D54" s="58">
        <f>IF('Step 1.1 Raw Power Data'!B54&gt;0,1,0)</f>
        <v>0</v>
      </c>
    </row>
    <row r="55" spans="1:4" x14ac:dyDescent="0.25">
      <c r="A55" s="57">
        <f>IF(ISBLANK('Step 2. Aggregate Data'!A55),"-",'Step 2. Aggregate Data'!A55)</f>
        <v>43241.958333333205</v>
      </c>
      <c r="B55" s="58">
        <f t="shared" si="0"/>
        <v>23</v>
      </c>
      <c r="C55" s="58">
        <f t="shared" si="1"/>
        <v>2</v>
      </c>
      <c r="D55" s="58">
        <f>IF('Step 1.1 Raw Power Data'!B55&gt;0,1,0)</f>
        <v>0</v>
      </c>
    </row>
    <row r="56" spans="1:4" x14ac:dyDescent="0.25">
      <c r="A56" s="57">
        <f>IF(ISBLANK('Step 2. Aggregate Data'!A56),"-",'Step 2. Aggregate Data'!A56)</f>
        <v>43241.999999999869</v>
      </c>
      <c r="B56" s="58">
        <f t="shared" si="0"/>
        <v>0</v>
      </c>
      <c r="C56" s="58">
        <f t="shared" si="1"/>
        <v>3</v>
      </c>
      <c r="D56" s="58">
        <f>IF('Step 1.1 Raw Power Data'!B56&gt;0,1,0)</f>
        <v>0</v>
      </c>
    </row>
    <row r="57" spans="1:4" x14ac:dyDescent="0.25">
      <c r="A57" s="57">
        <f>IF(ISBLANK('Step 2. Aggregate Data'!A57),"-",'Step 2. Aggregate Data'!A57)</f>
        <v>43242.041666666533</v>
      </c>
      <c r="B57" s="58">
        <f t="shared" si="0"/>
        <v>1</v>
      </c>
      <c r="C57" s="58">
        <f t="shared" si="1"/>
        <v>3</v>
      </c>
      <c r="D57" s="58">
        <f>IF('Step 1.1 Raw Power Data'!B57&gt;0,1,0)</f>
        <v>0</v>
      </c>
    </row>
    <row r="58" spans="1:4" x14ac:dyDescent="0.25">
      <c r="A58" s="57">
        <f>IF(ISBLANK('Step 2. Aggregate Data'!A58),"-",'Step 2. Aggregate Data'!A58)</f>
        <v>43242.083333333198</v>
      </c>
      <c r="B58" s="58">
        <f t="shared" si="0"/>
        <v>2</v>
      </c>
      <c r="C58" s="58">
        <f t="shared" si="1"/>
        <v>3</v>
      </c>
      <c r="D58" s="58">
        <f>IF('Step 1.1 Raw Power Data'!B58&gt;0,1,0)</f>
        <v>0</v>
      </c>
    </row>
    <row r="59" spans="1:4" x14ac:dyDescent="0.25">
      <c r="A59" s="57">
        <f>IF(ISBLANK('Step 2. Aggregate Data'!A59),"-",'Step 2. Aggregate Data'!A59)</f>
        <v>43242.124999999862</v>
      </c>
      <c r="B59" s="58">
        <f t="shared" si="0"/>
        <v>3</v>
      </c>
      <c r="C59" s="58">
        <f t="shared" si="1"/>
        <v>3</v>
      </c>
      <c r="D59" s="58">
        <f>IF('Step 1.1 Raw Power Data'!B59&gt;0,1,0)</f>
        <v>0</v>
      </c>
    </row>
    <row r="60" spans="1:4" x14ac:dyDescent="0.25">
      <c r="A60" s="57">
        <f>IF(ISBLANK('Step 2. Aggregate Data'!A60),"-",'Step 2. Aggregate Data'!A60)</f>
        <v>43242.166666666526</v>
      </c>
      <c r="B60" s="58">
        <f t="shared" si="0"/>
        <v>4</v>
      </c>
      <c r="C60" s="58">
        <f t="shared" si="1"/>
        <v>3</v>
      </c>
      <c r="D60" s="58">
        <f>IF('Step 1.1 Raw Power Data'!B60&gt;0,1,0)</f>
        <v>0</v>
      </c>
    </row>
    <row r="61" spans="1:4" x14ac:dyDescent="0.25">
      <c r="A61" s="57">
        <f>IF(ISBLANK('Step 2. Aggregate Data'!A61),"-",'Step 2. Aggregate Data'!A61)</f>
        <v>43242.20833333319</v>
      </c>
      <c r="B61" s="58">
        <f t="shared" si="0"/>
        <v>5</v>
      </c>
      <c r="C61" s="58">
        <f t="shared" si="1"/>
        <v>3</v>
      </c>
      <c r="D61" s="58">
        <f>IF('Step 1.1 Raw Power Data'!B61&gt;0,1,0)</f>
        <v>0</v>
      </c>
    </row>
    <row r="62" spans="1:4" x14ac:dyDescent="0.25">
      <c r="A62" s="57">
        <f>IF(ISBLANK('Step 2. Aggregate Data'!A62),"-",'Step 2. Aggregate Data'!A62)</f>
        <v>43242.249999999854</v>
      </c>
      <c r="B62" s="58">
        <f t="shared" si="0"/>
        <v>6</v>
      </c>
      <c r="C62" s="58">
        <f t="shared" si="1"/>
        <v>3</v>
      </c>
      <c r="D62" s="58">
        <f>IF('Step 1.1 Raw Power Data'!B62&gt;0,1,0)</f>
        <v>0</v>
      </c>
    </row>
    <row r="63" spans="1:4" x14ac:dyDescent="0.25">
      <c r="A63" s="57">
        <f>IF(ISBLANK('Step 2. Aggregate Data'!A63),"-",'Step 2. Aggregate Data'!A63)</f>
        <v>43242.291666666519</v>
      </c>
      <c r="B63" s="58">
        <f t="shared" si="0"/>
        <v>7</v>
      </c>
      <c r="C63" s="58">
        <f t="shared" si="1"/>
        <v>3</v>
      </c>
      <c r="D63" s="58">
        <f>IF('Step 1.1 Raw Power Data'!B63&gt;0,1,0)</f>
        <v>1</v>
      </c>
    </row>
    <row r="64" spans="1:4" x14ac:dyDescent="0.25">
      <c r="A64" s="57">
        <f>IF(ISBLANK('Step 2. Aggregate Data'!A64),"-",'Step 2. Aggregate Data'!A64)</f>
        <v>43242.333333333183</v>
      </c>
      <c r="B64" s="58">
        <f t="shared" si="0"/>
        <v>8</v>
      </c>
      <c r="C64" s="58">
        <f t="shared" si="1"/>
        <v>3</v>
      </c>
      <c r="D64" s="58">
        <f>IF('Step 1.1 Raw Power Data'!B64&gt;0,1,0)</f>
        <v>1</v>
      </c>
    </row>
    <row r="65" spans="1:4" x14ac:dyDescent="0.25">
      <c r="A65" s="57">
        <f>IF(ISBLANK('Step 2. Aggregate Data'!A65),"-",'Step 2. Aggregate Data'!A65)</f>
        <v>43242.374999999847</v>
      </c>
      <c r="B65" s="58">
        <f t="shared" si="0"/>
        <v>9</v>
      </c>
      <c r="C65" s="58">
        <f t="shared" si="1"/>
        <v>3</v>
      </c>
      <c r="D65" s="58">
        <f>IF('Step 1.1 Raw Power Data'!B65&gt;0,1,0)</f>
        <v>1</v>
      </c>
    </row>
    <row r="66" spans="1:4" x14ac:dyDescent="0.25">
      <c r="A66" s="57">
        <f>IF(ISBLANK('Step 2. Aggregate Data'!A66),"-",'Step 2. Aggregate Data'!A66)</f>
        <v>43242.416666666511</v>
      </c>
      <c r="B66" s="58">
        <f t="shared" ref="B66:B129" si="2">HOUR(A66)</f>
        <v>10</v>
      </c>
      <c r="C66" s="58">
        <f t="shared" ref="C66:C129" si="3">WEEKDAY(A66)</f>
        <v>3</v>
      </c>
      <c r="D66" s="58">
        <f>IF('Step 1.1 Raw Power Data'!B66&gt;0,1,0)</f>
        <v>1</v>
      </c>
    </row>
    <row r="67" spans="1:4" x14ac:dyDescent="0.25">
      <c r="A67" s="57">
        <f>IF(ISBLANK('Step 2. Aggregate Data'!A67),"-",'Step 2. Aggregate Data'!A67)</f>
        <v>43242.458333333176</v>
      </c>
      <c r="B67" s="58">
        <f t="shared" si="2"/>
        <v>11</v>
      </c>
      <c r="C67" s="58">
        <f t="shared" si="3"/>
        <v>3</v>
      </c>
      <c r="D67" s="58">
        <f>IF('Step 1.1 Raw Power Data'!B67&gt;0,1,0)</f>
        <v>1</v>
      </c>
    </row>
    <row r="68" spans="1:4" x14ac:dyDescent="0.25">
      <c r="A68" s="57">
        <f>IF(ISBLANK('Step 2. Aggregate Data'!A68),"-",'Step 2. Aggregate Data'!A68)</f>
        <v>43242.49999999984</v>
      </c>
      <c r="B68" s="58">
        <f t="shared" si="2"/>
        <v>12</v>
      </c>
      <c r="C68" s="58">
        <f t="shared" si="3"/>
        <v>3</v>
      </c>
      <c r="D68" s="58">
        <f>IF('Step 1.1 Raw Power Data'!B68&gt;0,1,0)</f>
        <v>1</v>
      </c>
    </row>
    <row r="69" spans="1:4" x14ac:dyDescent="0.25">
      <c r="A69" s="57">
        <f>IF(ISBLANK('Step 2. Aggregate Data'!A69),"-",'Step 2. Aggregate Data'!A69)</f>
        <v>43242.541666666504</v>
      </c>
      <c r="B69" s="58">
        <f t="shared" si="2"/>
        <v>13</v>
      </c>
      <c r="C69" s="58">
        <f t="shared" si="3"/>
        <v>3</v>
      </c>
      <c r="D69" s="58">
        <f>IF('Step 1.1 Raw Power Data'!B69&gt;0,1,0)</f>
        <v>1</v>
      </c>
    </row>
    <row r="70" spans="1:4" x14ac:dyDescent="0.25">
      <c r="A70" s="57">
        <f>IF(ISBLANK('Step 2. Aggregate Data'!A70),"-",'Step 2. Aggregate Data'!A70)</f>
        <v>43242.583333333168</v>
      </c>
      <c r="B70" s="58">
        <f t="shared" si="2"/>
        <v>14</v>
      </c>
      <c r="C70" s="58">
        <f t="shared" si="3"/>
        <v>3</v>
      </c>
      <c r="D70" s="58">
        <f>IF('Step 1.1 Raw Power Data'!B70&gt;0,1,0)</f>
        <v>1</v>
      </c>
    </row>
    <row r="71" spans="1:4" x14ac:dyDescent="0.25">
      <c r="A71" s="57">
        <f>IF(ISBLANK('Step 2. Aggregate Data'!A71),"-",'Step 2. Aggregate Data'!A71)</f>
        <v>43242.624999999833</v>
      </c>
      <c r="B71" s="58">
        <f t="shared" si="2"/>
        <v>15</v>
      </c>
      <c r="C71" s="58">
        <f t="shared" si="3"/>
        <v>3</v>
      </c>
      <c r="D71" s="58">
        <f>IF('Step 1.1 Raw Power Data'!B71&gt;0,1,0)</f>
        <v>1</v>
      </c>
    </row>
    <row r="72" spans="1:4" x14ac:dyDescent="0.25">
      <c r="A72" s="57">
        <f>IF(ISBLANK('Step 2. Aggregate Data'!A72),"-",'Step 2. Aggregate Data'!A72)</f>
        <v>43242.666666666497</v>
      </c>
      <c r="B72" s="58">
        <f t="shared" si="2"/>
        <v>16</v>
      </c>
      <c r="C72" s="58">
        <f t="shared" si="3"/>
        <v>3</v>
      </c>
      <c r="D72" s="58">
        <f>IF('Step 1.1 Raw Power Data'!B72&gt;0,1,0)</f>
        <v>1</v>
      </c>
    </row>
    <row r="73" spans="1:4" x14ac:dyDescent="0.25">
      <c r="A73" s="57">
        <f>IF(ISBLANK('Step 2. Aggregate Data'!A73),"-",'Step 2. Aggregate Data'!A73)</f>
        <v>43242.708333333161</v>
      </c>
      <c r="B73" s="58">
        <f t="shared" si="2"/>
        <v>17</v>
      </c>
      <c r="C73" s="58">
        <f t="shared" si="3"/>
        <v>3</v>
      </c>
      <c r="D73" s="58">
        <f>IF('Step 1.1 Raw Power Data'!B73&gt;0,1,0)</f>
        <v>1</v>
      </c>
    </row>
    <row r="74" spans="1:4" x14ac:dyDescent="0.25">
      <c r="A74" s="57">
        <f>IF(ISBLANK('Step 2. Aggregate Data'!A74),"-",'Step 2. Aggregate Data'!A74)</f>
        <v>43242.749999999825</v>
      </c>
      <c r="B74" s="58">
        <f t="shared" si="2"/>
        <v>18</v>
      </c>
      <c r="C74" s="58">
        <f t="shared" si="3"/>
        <v>3</v>
      </c>
      <c r="D74" s="58">
        <f>IF('Step 1.1 Raw Power Data'!B74&gt;0,1,0)</f>
        <v>1</v>
      </c>
    </row>
    <row r="75" spans="1:4" x14ac:dyDescent="0.25">
      <c r="A75" s="57">
        <f>IF(ISBLANK('Step 2. Aggregate Data'!A75),"-",'Step 2. Aggregate Data'!A75)</f>
        <v>43242.79166666649</v>
      </c>
      <c r="B75" s="58">
        <f t="shared" si="2"/>
        <v>19</v>
      </c>
      <c r="C75" s="58">
        <f t="shared" si="3"/>
        <v>3</v>
      </c>
      <c r="D75" s="58">
        <f>IF('Step 1.1 Raw Power Data'!B75&gt;0,1,0)</f>
        <v>1</v>
      </c>
    </row>
    <row r="76" spans="1:4" x14ac:dyDescent="0.25">
      <c r="A76" s="57">
        <f>IF(ISBLANK('Step 2. Aggregate Data'!A76),"-",'Step 2. Aggregate Data'!A76)</f>
        <v>43242.833333333154</v>
      </c>
      <c r="B76" s="58">
        <f t="shared" si="2"/>
        <v>20</v>
      </c>
      <c r="C76" s="58">
        <f t="shared" si="3"/>
        <v>3</v>
      </c>
      <c r="D76" s="58">
        <f>IF('Step 1.1 Raw Power Data'!B76&gt;0,1,0)</f>
        <v>1</v>
      </c>
    </row>
    <row r="77" spans="1:4" x14ac:dyDescent="0.25">
      <c r="A77" s="57">
        <f>IF(ISBLANK('Step 2. Aggregate Data'!A77),"-",'Step 2. Aggregate Data'!A77)</f>
        <v>43242.874999999818</v>
      </c>
      <c r="B77" s="58">
        <f t="shared" si="2"/>
        <v>21</v>
      </c>
      <c r="C77" s="58">
        <f t="shared" si="3"/>
        <v>3</v>
      </c>
      <c r="D77" s="58">
        <f>IF('Step 1.1 Raw Power Data'!B77&gt;0,1,0)</f>
        <v>0</v>
      </c>
    </row>
    <row r="78" spans="1:4" x14ac:dyDescent="0.25">
      <c r="A78" s="57">
        <f>IF(ISBLANK('Step 2. Aggregate Data'!A78),"-",'Step 2. Aggregate Data'!A78)</f>
        <v>43242.916666666482</v>
      </c>
      <c r="B78" s="58">
        <f t="shared" si="2"/>
        <v>22</v>
      </c>
      <c r="C78" s="58">
        <f t="shared" si="3"/>
        <v>3</v>
      </c>
      <c r="D78" s="58">
        <f>IF('Step 1.1 Raw Power Data'!B78&gt;0,1,0)</f>
        <v>0</v>
      </c>
    </row>
    <row r="79" spans="1:4" x14ac:dyDescent="0.25">
      <c r="A79" s="57">
        <f>IF(ISBLANK('Step 2. Aggregate Data'!A79),"-",'Step 2. Aggregate Data'!A79)</f>
        <v>43242.958333333147</v>
      </c>
      <c r="B79" s="58">
        <f t="shared" si="2"/>
        <v>23</v>
      </c>
      <c r="C79" s="58">
        <f t="shared" si="3"/>
        <v>3</v>
      </c>
      <c r="D79" s="58">
        <f>IF('Step 1.1 Raw Power Data'!B79&gt;0,1,0)</f>
        <v>0</v>
      </c>
    </row>
    <row r="80" spans="1:4" x14ac:dyDescent="0.25">
      <c r="A80" s="57">
        <f>IF(ISBLANK('Step 2. Aggregate Data'!A80),"-",'Step 2. Aggregate Data'!A80)</f>
        <v>43242.999999999811</v>
      </c>
      <c r="B80" s="58">
        <f t="shared" si="2"/>
        <v>0</v>
      </c>
      <c r="C80" s="58">
        <f t="shared" si="3"/>
        <v>4</v>
      </c>
      <c r="D80" s="58">
        <f>IF('Step 1.1 Raw Power Data'!B80&gt;0,1,0)</f>
        <v>0</v>
      </c>
    </row>
    <row r="81" spans="1:4" x14ac:dyDescent="0.25">
      <c r="A81" s="57">
        <f>IF(ISBLANK('Step 2. Aggregate Data'!A81),"-",'Step 2. Aggregate Data'!A81)</f>
        <v>43243.041666666475</v>
      </c>
      <c r="B81" s="58">
        <f t="shared" si="2"/>
        <v>1</v>
      </c>
      <c r="C81" s="58">
        <f t="shared" si="3"/>
        <v>4</v>
      </c>
      <c r="D81" s="58">
        <f>IF('Step 1.1 Raw Power Data'!B81&gt;0,1,0)</f>
        <v>0</v>
      </c>
    </row>
    <row r="82" spans="1:4" x14ac:dyDescent="0.25">
      <c r="A82" s="57">
        <f>IF(ISBLANK('Step 2. Aggregate Data'!A82),"-",'Step 2. Aggregate Data'!A82)</f>
        <v>43243.083333333139</v>
      </c>
      <c r="B82" s="58">
        <f t="shared" si="2"/>
        <v>2</v>
      </c>
      <c r="C82" s="58">
        <f t="shared" si="3"/>
        <v>4</v>
      </c>
      <c r="D82" s="58">
        <f>IF('Step 1.1 Raw Power Data'!B82&gt;0,1,0)</f>
        <v>0</v>
      </c>
    </row>
    <row r="83" spans="1:4" x14ac:dyDescent="0.25">
      <c r="A83" s="57">
        <f>IF(ISBLANK('Step 2. Aggregate Data'!A83),"-",'Step 2. Aggregate Data'!A83)</f>
        <v>43243.124999999804</v>
      </c>
      <c r="B83" s="58">
        <f t="shared" si="2"/>
        <v>3</v>
      </c>
      <c r="C83" s="58">
        <f t="shared" si="3"/>
        <v>4</v>
      </c>
      <c r="D83" s="58">
        <f>IF('Step 1.1 Raw Power Data'!B83&gt;0,1,0)</f>
        <v>0</v>
      </c>
    </row>
    <row r="84" spans="1:4" x14ac:dyDescent="0.25">
      <c r="A84" s="57">
        <f>IF(ISBLANK('Step 2. Aggregate Data'!A84),"-",'Step 2. Aggregate Data'!A84)</f>
        <v>43243.166666666468</v>
      </c>
      <c r="B84" s="58">
        <f t="shared" si="2"/>
        <v>4</v>
      </c>
      <c r="C84" s="58">
        <f t="shared" si="3"/>
        <v>4</v>
      </c>
      <c r="D84" s="58">
        <f>IF('Step 1.1 Raw Power Data'!B84&gt;0,1,0)</f>
        <v>0</v>
      </c>
    </row>
    <row r="85" spans="1:4" x14ac:dyDescent="0.25">
      <c r="A85" s="57">
        <f>IF(ISBLANK('Step 2. Aggregate Data'!A85),"-",'Step 2. Aggregate Data'!A85)</f>
        <v>43243.208333333132</v>
      </c>
      <c r="B85" s="58">
        <f t="shared" si="2"/>
        <v>5</v>
      </c>
      <c r="C85" s="58">
        <f t="shared" si="3"/>
        <v>4</v>
      </c>
      <c r="D85" s="58">
        <f>IF('Step 1.1 Raw Power Data'!B85&gt;0,1,0)</f>
        <v>0</v>
      </c>
    </row>
    <row r="86" spans="1:4" x14ac:dyDescent="0.25">
      <c r="A86" s="57">
        <f>IF(ISBLANK('Step 2. Aggregate Data'!A86),"-",'Step 2. Aggregate Data'!A86)</f>
        <v>43243.249999999796</v>
      </c>
      <c r="B86" s="58">
        <f t="shared" si="2"/>
        <v>6</v>
      </c>
      <c r="C86" s="58">
        <f t="shared" si="3"/>
        <v>4</v>
      </c>
      <c r="D86" s="58">
        <f>IF('Step 1.1 Raw Power Data'!B86&gt;0,1,0)</f>
        <v>0</v>
      </c>
    </row>
    <row r="87" spans="1:4" x14ac:dyDescent="0.25">
      <c r="A87" s="57">
        <f>IF(ISBLANK('Step 2. Aggregate Data'!A87),"-",'Step 2. Aggregate Data'!A87)</f>
        <v>43243.291666666461</v>
      </c>
      <c r="B87" s="58">
        <f t="shared" si="2"/>
        <v>7</v>
      </c>
      <c r="C87" s="58">
        <f t="shared" si="3"/>
        <v>4</v>
      </c>
      <c r="D87" s="58">
        <f>IF('Step 1.1 Raw Power Data'!B87&gt;0,1,0)</f>
        <v>1</v>
      </c>
    </row>
    <row r="88" spans="1:4" x14ac:dyDescent="0.25">
      <c r="A88" s="57">
        <f>IF(ISBLANK('Step 2. Aggregate Data'!A88),"-",'Step 2. Aggregate Data'!A88)</f>
        <v>43243.333333333125</v>
      </c>
      <c r="B88" s="58">
        <f t="shared" si="2"/>
        <v>8</v>
      </c>
      <c r="C88" s="58">
        <f t="shared" si="3"/>
        <v>4</v>
      </c>
      <c r="D88" s="58">
        <f>IF('Step 1.1 Raw Power Data'!B88&gt;0,1,0)</f>
        <v>1</v>
      </c>
    </row>
    <row r="89" spans="1:4" x14ac:dyDescent="0.25">
      <c r="A89" s="57">
        <f>IF(ISBLANK('Step 2. Aggregate Data'!A89),"-",'Step 2. Aggregate Data'!A89)</f>
        <v>43243.374999999789</v>
      </c>
      <c r="B89" s="58">
        <f t="shared" si="2"/>
        <v>9</v>
      </c>
      <c r="C89" s="58">
        <f t="shared" si="3"/>
        <v>4</v>
      </c>
      <c r="D89" s="58">
        <f>IF('Step 1.1 Raw Power Data'!B89&gt;0,1,0)</f>
        <v>1</v>
      </c>
    </row>
    <row r="90" spans="1:4" x14ac:dyDescent="0.25">
      <c r="A90" s="57">
        <f>IF(ISBLANK('Step 2. Aggregate Data'!A90),"-",'Step 2. Aggregate Data'!A90)</f>
        <v>43243.416666666453</v>
      </c>
      <c r="B90" s="58">
        <f t="shared" si="2"/>
        <v>10</v>
      </c>
      <c r="C90" s="58">
        <f t="shared" si="3"/>
        <v>4</v>
      </c>
      <c r="D90" s="58">
        <f>IF('Step 1.1 Raw Power Data'!B90&gt;0,1,0)</f>
        <v>1</v>
      </c>
    </row>
    <row r="91" spans="1:4" x14ac:dyDescent="0.25">
      <c r="A91" s="57">
        <f>IF(ISBLANK('Step 2. Aggregate Data'!A91),"-",'Step 2. Aggregate Data'!A91)</f>
        <v>43243.458333333117</v>
      </c>
      <c r="B91" s="58">
        <f t="shared" si="2"/>
        <v>11</v>
      </c>
      <c r="C91" s="58">
        <f t="shared" si="3"/>
        <v>4</v>
      </c>
      <c r="D91" s="58">
        <f>IF('Step 1.1 Raw Power Data'!B91&gt;0,1,0)</f>
        <v>1</v>
      </c>
    </row>
    <row r="92" spans="1:4" x14ac:dyDescent="0.25">
      <c r="A92" s="57">
        <f>IF(ISBLANK('Step 2. Aggregate Data'!A92),"-",'Step 2. Aggregate Data'!A92)</f>
        <v>43243.499999999782</v>
      </c>
      <c r="B92" s="58">
        <f t="shared" si="2"/>
        <v>12</v>
      </c>
      <c r="C92" s="58">
        <f t="shared" si="3"/>
        <v>4</v>
      </c>
      <c r="D92" s="58">
        <f>IF('Step 1.1 Raw Power Data'!B92&gt;0,1,0)</f>
        <v>1</v>
      </c>
    </row>
    <row r="93" spans="1:4" x14ac:dyDescent="0.25">
      <c r="A93" s="57">
        <f>IF(ISBLANK('Step 2. Aggregate Data'!A93),"-",'Step 2. Aggregate Data'!A93)</f>
        <v>43243.541666666446</v>
      </c>
      <c r="B93" s="58">
        <f t="shared" si="2"/>
        <v>13</v>
      </c>
      <c r="C93" s="58">
        <f t="shared" si="3"/>
        <v>4</v>
      </c>
      <c r="D93" s="58">
        <f>IF('Step 1.1 Raw Power Data'!B93&gt;0,1,0)</f>
        <v>1</v>
      </c>
    </row>
    <row r="94" spans="1:4" x14ac:dyDescent="0.25">
      <c r="A94" s="57">
        <f>IF(ISBLANK('Step 2. Aggregate Data'!A94),"-",'Step 2. Aggregate Data'!A94)</f>
        <v>43243.58333333311</v>
      </c>
      <c r="B94" s="58">
        <f t="shared" si="2"/>
        <v>14</v>
      </c>
      <c r="C94" s="58">
        <f t="shared" si="3"/>
        <v>4</v>
      </c>
      <c r="D94" s="58">
        <f>IF('Step 1.1 Raw Power Data'!B94&gt;0,1,0)</f>
        <v>1</v>
      </c>
    </row>
    <row r="95" spans="1:4" x14ac:dyDescent="0.25">
      <c r="A95" s="57">
        <f>IF(ISBLANK('Step 2. Aggregate Data'!A95),"-",'Step 2. Aggregate Data'!A95)</f>
        <v>43243.624999999774</v>
      </c>
      <c r="B95" s="58">
        <f t="shared" si="2"/>
        <v>15</v>
      </c>
      <c r="C95" s="58">
        <f t="shared" si="3"/>
        <v>4</v>
      </c>
      <c r="D95" s="58">
        <f>IF('Step 1.1 Raw Power Data'!B95&gt;0,1,0)</f>
        <v>1</v>
      </c>
    </row>
    <row r="96" spans="1:4" x14ac:dyDescent="0.25">
      <c r="A96" s="57">
        <f>IF(ISBLANK('Step 2. Aggregate Data'!A96),"-",'Step 2. Aggregate Data'!A96)</f>
        <v>43243.666666666439</v>
      </c>
      <c r="B96" s="58">
        <f t="shared" si="2"/>
        <v>16</v>
      </c>
      <c r="C96" s="58">
        <f t="shared" si="3"/>
        <v>4</v>
      </c>
      <c r="D96" s="58">
        <f>IF('Step 1.1 Raw Power Data'!B96&gt;0,1,0)</f>
        <v>1</v>
      </c>
    </row>
    <row r="97" spans="1:4" x14ac:dyDescent="0.25">
      <c r="A97" s="57">
        <f>IF(ISBLANK('Step 2. Aggregate Data'!A97),"-",'Step 2. Aggregate Data'!A97)</f>
        <v>43243.708333333103</v>
      </c>
      <c r="B97" s="58">
        <f t="shared" si="2"/>
        <v>17</v>
      </c>
      <c r="C97" s="58">
        <f t="shared" si="3"/>
        <v>4</v>
      </c>
      <c r="D97" s="58">
        <f>IF('Step 1.1 Raw Power Data'!B97&gt;0,1,0)</f>
        <v>1</v>
      </c>
    </row>
    <row r="98" spans="1:4" x14ac:dyDescent="0.25">
      <c r="A98" s="57">
        <f>IF(ISBLANK('Step 2. Aggregate Data'!A98),"-",'Step 2. Aggregate Data'!A98)</f>
        <v>43243.749999999767</v>
      </c>
      <c r="B98" s="58">
        <f t="shared" si="2"/>
        <v>18</v>
      </c>
      <c r="C98" s="58">
        <f t="shared" si="3"/>
        <v>4</v>
      </c>
      <c r="D98" s="58">
        <f>IF('Step 1.1 Raw Power Data'!B98&gt;0,1,0)</f>
        <v>1</v>
      </c>
    </row>
    <row r="99" spans="1:4" x14ac:dyDescent="0.25">
      <c r="A99" s="57">
        <f>IF(ISBLANK('Step 2. Aggregate Data'!A99),"-",'Step 2. Aggregate Data'!A99)</f>
        <v>43243.791666666431</v>
      </c>
      <c r="B99" s="58">
        <f t="shared" si="2"/>
        <v>19</v>
      </c>
      <c r="C99" s="58">
        <f t="shared" si="3"/>
        <v>4</v>
      </c>
      <c r="D99" s="58">
        <f>IF('Step 1.1 Raw Power Data'!B99&gt;0,1,0)</f>
        <v>1</v>
      </c>
    </row>
    <row r="100" spans="1:4" x14ac:dyDescent="0.25">
      <c r="A100" s="57">
        <f>IF(ISBLANK('Step 2. Aggregate Data'!A100),"-",'Step 2. Aggregate Data'!A100)</f>
        <v>43243.833333333096</v>
      </c>
      <c r="B100" s="58">
        <f t="shared" si="2"/>
        <v>20</v>
      </c>
      <c r="C100" s="58">
        <f t="shared" si="3"/>
        <v>4</v>
      </c>
      <c r="D100" s="58">
        <f>IF('Step 1.1 Raw Power Data'!B100&gt;0,1,0)</f>
        <v>1</v>
      </c>
    </row>
    <row r="101" spans="1:4" x14ac:dyDescent="0.25">
      <c r="A101" s="57">
        <f>IF(ISBLANK('Step 2. Aggregate Data'!A101),"-",'Step 2. Aggregate Data'!A101)</f>
        <v>43243.87499999976</v>
      </c>
      <c r="B101" s="58">
        <f t="shared" si="2"/>
        <v>21</v>
      </c>
      <c r="C101" s="58">
        <f t="shared" si="3"/>
        <v>4</v>
      </c>
      <c r="D101" s="58">
        <f>IF('Step 1.1 Raw Power Data'!B101&gt;0,1,0)</f>
        <v>0</v>
      </c>
    </row>
    <row r="102" spans="1:4" x14ac:dyDescent="0.25">
      <c r="A102" s="57">
        <f>IF(ISBLANK('Step 2. Aggregate Data'!A102),"-",'Step 2. Aggregate Data'!A102)</f>
        <v>43243.916666666424</v>
      </c>
      <c r="B102" s="58">
        <f t="shared" si="2"/>
        <v>22</v>
      </c>
      <c r="C102" s="58">
        <f t="shared" si="3"/>
        <v>4</v>
      </c>
      <c r="D102" s="58">
        <f>IF('Step 1.1 Raw Power Data'!B102&gt;0,1,0)</f>
        <v>0</v>
      </c>
    </row>
    <row r="103" spans="1:4" x14ac:dyDescent="0.25">
      <c r="A103" s="57">
        <f>IF(ISBLANK('Step 2. Aggregate Data'!A103),"-",'Step 2. Aggregate Data'!A103)</f>
        <v>43243.958333333088</v>
      </c>
      <c r="B103" s="58">
        <f t="shared" si="2"/>
        <v>23</v>
      </c>
      <c r="C103" s="58">
        <f t="shared" si="3"/>
        <v>4</v>
      </c>
      <c r="D103" s="58">
        <f>IF('Step 1.1 Raw Power Data'!B103&gt;0,1,0)</f>
        <v>0</v>
      </c>
    </row>
    <row r="104" spans="1:4" x14ac:dyDescent="0.25">
      <c r="A104" s="57">
        <f>IF(ISBLANK('Step 2. Aggregate Data'!A104),"-",'Step 2. Aggregate Data'!A104)</f>
        <v>43243.999999999753</v>
      </c>
      <c r="B104" s="58">
        <f t="shared" si="2"/>
        <v>0</v>
      </c>
      <c r="C104" s="58">
        <f t="shared" si="3"/>
        <v>5</v>
      </c>
      <c r="D104" s="58">
        <f>IF('Step 1.1 Raw Power Data'!B104&gt;0,1,0)</f>
        <v>0</v>
      </c>
    </row>
    <row r="105" spans="1:4" x14ac:dyDescent="0.25">
      <c r="A105" s="57">
        <f>IF(ISBLANK('Step 2. Aggregate Data'!A105),"-",'Step 2. Aggregate Data'!A105)</f>
        <v>43244.041666666417</v>
      </c>
      <c r="B105" s="58">
        <f t="shared" si="2"/>
        <v>1</v>
      </c>
      <c r="C105" s="58">
        <f t="shared" si="3"/>
        <v>5</v>
      </c>
      <c r="D105" s="58">
        <f>IF('Step 1.1 Raw Power Data'!B105&gt;0,1,0)</f>
        <v>0</v>
      </c>
    </row>
    <row r="106" spans="1:4" x14ac:dyDescent="0.25">
      <c r="A106" s="57">
        <f>IF(ISBLANK('Step 2. Aggregate Data'!A106),"-",'Step 2. Aggregate Data'!A106)</f>
        <v>43244.083333333081</v>
      </c>
      <c r="B106" s="58">
        <f t="shared" si="2"/>
        <v>2</v>
      </c>
      <c r="C106" s="58">
        <f t="shared" si="3"/>
        <v>5</v>
      </c>
      <c r="D106" s="58">
        <f>IF('Step 1.1 Raw Power Data'!B106&gt;0,1,0)</f>
        <v>0</v>
      </c>
    </row>
    <row r="107" spans="1:4" x14ac:dyDescent="0.25">
      <c r="A107" s="57">
        <f>IF(ISBLANK('Step 2. Aggregate Data'!A107),"-",'Step 2. Aggregate Data'!A107)</f>
        <v>43244.124999999745</v>
      </c>
      <c r="B107" s="58">
        <f t="shared" si="2"/>
        <v>3</v>
      </c>
      <c r="C107" s="58">
        <f t="shared" si="3"/>
        <v>5</v>
      </c>
      <c r="D107" s="58">
        <f>IF('Step 1.1 Raw Power Data'!B107&gt;0,1,0)</f>
        <v>0</v>
      </c>
    </row>
    <row r="108" spans="1:4" x14ac:dyDescent="0.25">
      <c r="A108" s="57">
        <f>IF(ISBLANK('Step 2. Aggregate Data'!A108),"-",'Step 2. Aggregate Data'!A108)</f>
        <v>43244.16666666641</v>
      </c>
      <c r="B108" s="58">
        <f t="shared" si="2"/>
        <v>4</v>
      </c>
      <c r="C108" s="58">
        <f t="shared" si="3"/>
        <v>5</v>
      </c>
      <c r="D108" s="58">
        <f>IF('Step 1.1 Raw Power Data'!B108&gt;0,1,0)</f>
        <v>0</v>
      </c>
    </row>
    <row r="109" spans="1:4" x14ac:dyDescent="0.25">
      <c r="A109" s="57">
        <f>IF(ISBLANK('Step 2. Aggregate Data'!A109),"-",'Step 2. Aggregate Data'!A109)</f>
        <v>43244.208333333074</v>
      </c>
      <c r="B109" s="58">
        <f t="shared" si="2"/>
        <v>5</v>
      </c>
      <c r="C109" s="58">
        <f t="shared" si="3"/>
        <v>5</v>
      </c>
      <c r="D109" s="58">
        <f>IF('Step 1.1 Raw Power Data'!B109&gt;0,1,0)</f>
        <v>0</v>
      </c>
    </row>
    <row r="110" spans="1:4" x14ac:dyDescent="0.25">
      <c r="A110" s="57">
        <f>IF(ISBLANK('Step 2. Aggregate Data'!A110),"-",'Step 2. Aggregate Data'!A110)</f>
        <v>43244.249999999738</v>
      </c>
      <c r="B110" s="58">
        <f t="shared" si="2"/>
        <v>6</v>
      </c>
      <c r="C110" s="58">
        <f t="shared" si="3"/>
        <v>5</v>
      </c>
      <c r="D110" s="58">
        <f>IF('Step 1.1 Raw Power Data'!B110&gt;0,1,0)</f>
        <v>0</v>
      </c>
    </row>
    <row r="111" spans="1:4" x14ac:dyDescent="0.25">
      <c r="A111" s="57">
        <f>IF(ISBLANK('Step 2. Aggregate Data'!A111),"-",'Step 2. Aggregate Data'!A111)</f>
        <v>43244.291666666402</v>
      </c>
      <c r="B111" s="58">
        <f t="shared" si="2"/>
        <v>7</v>
      </c>
      <c r="C111" s="58">
        <f t="shared" si="3"/>
        <v>5</v>
      </c>
      <c r="D111" s="58">
        <f>IF('Step 1.1 Raw Power Data'!B111&gt;0,1,0)</f>
        <v>0</v>
      </c>
    </row>
    <row r="112" spans="1:4" x14ac:dyDescent="0.25">
      <c r="A112" s="57">
        <f>IF(ISBLANK('Step 2. Aggregate Data'!A112),"-",'Step 2. Aggregate Data'!A112)</f>
        <v>43244.333333333067</v>
      </c>
      <c r="B112" s="58">
        <f t="shared" si="2"/>
        <v>8</v>
      </c>
      <c r="C112" s="58">
        <f t="shared" si="3"/>
        <v>5</v>
      </c>
      <c r="D112" s="58">
        <f>IF('Step 1.1 Raw Power Data'!B112&gt;0,1,0)</f>
        <v>1</v>
      </c>
    </row>
    <row r="113" spans="1:4" x14ac:dyDescent="0.25">
      <c r="A113" s="57">
        <f>IF(ISBLANK('Step 2. Aggregate Data'!A113),"-",'Step 2. Aggregate Data'!A113)</f>
        <v>43244.374999999731</v>
      </c>
      <c r="B113" s="58">
        <f t="shared" si="2"/>
        <v>9</v>
      </c>
      <c r="C113" s="58">
        <f t="shared" si="3"/>
        <v>5</v>
      </c>
      <c r="D113" s="58">
        <f>IF('Step 1.1 Raw Power Data'!B113&gt;0,1,0)</f>
        <v>1</v>
      </c>
    </row>
    <row r="114" spans="1:4" x14ac:dyDescent="0.25">
      <c r="A114" s="57">
        <f>IF(ISBLANK('Step 2. Aggregate Data'!A114),"-",'Step 2. Aggregate Data'!A114)</f>
        <v>43244.416666666395</v>
      </c>
      <c r="B114" s="58">
        <f t="shared" si="2"/>
        <v>10</v>
      </c>
      <c r="C114" s="58">
        <f t="shared" si="3"/>
        <v>5</v>
      </c>
      <c r="D114" s="58">
        <f>IF('Step 1.1 Raw Power Data'!B114&gt;0,1,0)</f>
        <v>1</v>
      </c>
    </row>
    <row r="115" spans="1:4" x14ac:dyDescent="0.25">
      <c r="A115" s="57">
        <f>IF(ISBLANK('Step 2. Aggregate Data'!A115),"-",'Step 2. Aggregate Data'!A115)</f>
        <v>43244.458333333059</v>
      </c>
      <c r="B115" s="58">
        <f t="shared" si="2"/>
        <v>11</v>
      </c>
      <c r="C115" s="58">
        <f t="shared" si="3"/>
        <v>5</v>
      </c>
      <c r="D115" s="58">
        <f>IF('Step 1.1 Raw Power Data'!B115&gt;0,1,0)</f>
        <v>1</v>
      </c>
    </row>
    <row r="116" spans="1:4" x14ac:dyDescent="0.25">
      <c r="A116" s="57">
        <f>IF(ISBLANK('Step 2. Aggregate Data'!A116),"-",'Step 2. Aggregate Data'!A116)</f>
        <v>43244.499999999724</v>
      </c>
      <c r="B116" s="58">
        <f t="shared" si="2"/>
        <v>12</v>
      </c>
      <c r="C116" s="58">
        <f t="shared" si="3"/>
        <v>5</v>
      </c>
      <c r="D116" s="58">
        <f>IF('Step 1.1 Raw Power Data'!B116&gt;0,1,0)</f>
        <v>1</v>
      </c>
    </row>
    <row r="117" spans="1:4" x14ac:dyDescent="0.25">
      <c r="A117" s="57">
        <f>IF(ISBLANK('Step 2. Aggregate Data'!A117),"-",'Step 2. Aggregate Data'!A117)</f>
        <v>43244.541666666388</v>
      </c>
      <c r="B117" s="58">
        <f t="shared" si="2"/>
        <v>13</v>
      </c>
      <c r="C117" s="58">
        <f t="shared" si="3"/>
        <v>5</v>
      </c>
      <c r="D117" s="58">
        <f>IF('Step 1.1 Raw Power Data'!B117&gt;0,1,0)</f>
        <v>1</v>
      </c>
    </row>
    <row r="118" spans="1:4" x14ac:dyDescent="0.25">
      <c r="A118" s="57">
        <f>IF(ISBLANK('Step 2. Aggregate Data'!A118),"-",'Step 2. Aggregate Data'!A118)</f>
        <v>43244.583333333052</v>
      </c>
      <c r="B118" s="58">
        <f t="shared" si="2"/>
        <v>14</v>
      </c>
      <c r="C118" s="58">
        <f t="shared" si="3"/>
        <v>5</v>
      </c>
      <c r="D118" s="58">
        <f>IF('Step 1.1 Raw Power Data'!B118&gt;0,1,0)</f>
        <v>1</v>
      </c>
    </row>
    <row r="119" spans="1:4" x14ac:dyDescent="0.25">
      <c r="A119" s="57">
        <f>IF(ISBLANK('Step 2. Aggregate Data'!A119),"-",'Step 2. Aggregate Data'!A119)</f>
        <v>43244.624999999716</v>
      </c>
      <c r="B119" s="58">
        <f t="shared" si="2"/>
        <v>15</v>
      </c>
      <c r="C119" s="58">
        <f t="shared" si="3"/>
        <v>5</v>
      </c>
      <c r="D119" s="58">
        <f>IF('Step 1.1 Raw Power Data'!B119&gt;0,1,0)</f>
        <v>1</v>
      </c>
    </row>
    <row r="120" spans="1:4" x14ac:dyDescent="0.25">
      <c r="A120" s="57">
        <f>IF(ISBLANK('Step 2. Aggregate Data'!A120),"-",'Step 2. Aggregate Data'!A120)</f>
        <v>43244.66666666638</v>
      </c>
      <c r="B120" s="58">
        <f t="shared" si="2"/>
        <v>16</v>
      </c>
      <c r="C120" s="58">
        <f t="shared" si="3"/>
        <v>5</v>
      </c>
      <c r="D120" s="58">
        <f>IF('Step 1.1 Raw Power Data'!B120&gt;0,1,0)</f>
        <v>1</v>
      </c>
    </row>
    <row r="121" spans="1:4" x14ac:dyDescent="0.25">
      <c r="A121" s="57">
        <f>IF(ISBLANK('Step 2. Aggregate Data'!A121),"-",'Step 2. Aggregate Data'!A121)</f>
        <v>43244.708333333045</v>
      </c>
      <c r="B121" s="58">
        <f t="shared" si="2"/>
        <v>17</v>
      </c>
      <c r="C121" s="58">
        <f t="shared" si="3"/>
        <v>5</v>
      </c>
      <c r="D121" s="58">
        <f>IF('Step 1.1 Raw Power Data'!B121&gt;0,1,0)</f>
        <v>1</v>
      </c>
    </row>
    <row r="122" spans="1:4" x14ac:dyDescent="0.25">
      <c r="A122" s="57">
        <f>IF(ISBLANK('Step 2. Aggregate Data'!A122),"-",'Step 2. Aggregate Data'!A122)</f>
        <v>43244.749999999709</v>
      </c>
      <c r="B122" s="58">
        <f t="shared" si="2"/>
        <v>18</v>
      </c>
      <c r="C122" s="58">
        <f t="shared" si="3"/>
        <v>5</v>
      </c>
      <c r="D122" s="58">
        <f>IF('Step 1.1 Raw Power Data'!B122&gt;0,1,0)</f>
        <v>1</v>
      </c>
    </row>
    <row r="123" spans="1:4" x14ac:dyDescent="0.25">
      <c r="A123" s="57">
        <f>IF(ISBLANK('Step 2. Aggregate Data'!A123),"-",'Step 2. Aggregate Data'!A123)</f>
        <v>43244.791666666373</v>
      </c>
      <c r="B123" s="58">
        <f t="shared" si="2"/>
        <v>19</v>
      </c>
      <c r="C123" s="58">
        <f t="shared" si="3"/>
        <v>5</v>
      </c>
      <c r="D123" s="58">
        <f>IF('Step 1.1 Raw Power Data'!B123&gt;0,1,0)</f>
        <v>1</v>
      </c>
    </row>
    <row r="124" spans="1:4" x14ac:dyDescent="0.25">
      <c r="A124" s="57">
        <f>IF(ISBLANK('Step 2. Aggregate Data'!A124),"-",'Step 2. Aggregate Data'!A124)</f>
        <v>43244.833333333037</v>
      </c>
      <c r="B124" s="58">
        <f t="shared" si="2"/>
        <v>20</v>
      </c>
      <c r="C124" s="58">
        <f t="shared" si="3"/>
        <v>5</v>
      </c>
      <c r="D124" s="58">
        <f>IF('Step 1.1 Raw Power Data'!B124&gt;0,1,0)</f>
        <v>1</v>
      </c>
    </row>
    <row r="125" spans="1:4" x14ac:dyDescent="0.25">
      <c r="A125" s="57">
        <f>IF(ISBLANK('Step 2. Aggregate Data'!A125),"-",'Step 2. Aggregate Data'!A125)</f>
        <v>43244.874999999702</v>
      </c>
      <c r="B125" s="58">
        <f t="shared" si="2"/>
        <v>21</v>
      </c>
      <c r="C125" s="58">
        <f t="shared" si="3"/>
        <v>5</v>
      </c>
      <c r="D125" s="58">
        <f>IF('Step 1.1 Raw Power Data'!B125&gt;0,1,0)</f>
        <v>0</v>
      </c>
    </row>
    <row r="126" spans="1:4" x14ac:dyDescent="0.25">
      <c r="A126" s="57">
        <f>IF(ISBLANK('Step 2. Aggregate Data'!A126),"-",'Step 2. Aggregate Data'!A126)</f>
        <v>43244.916666666366</v>
      </c>
      <c r="B126" s="58">
        <f t="shared" si="2"/>
        <v>22</v>
      </c>
      <c r="C126" s="58">
        <f t="shared" si="3"/>
        <v>5</v>
      </c>
      <c r="D126" s="58">
        <f>IF('Step 1.1 Raw Power Data'!B126&gt;0,1,0)</f>
        <v>0</v>
      </c>
    </row>
    <row r="127" spans="1:4" x14ac:dyDescent="0.25">
      <c r="A127" s="57">
        <f>IF(ISBLANK('Step 2. Aggregate Data'!A127),"-",'Step 2. Aggregate Data'!A127)</f>
        <v>43244.95833333303</v>
      </c>
      <c r="B127" s="58">
        <f t="shared" si="2"/>
        <v>23</v>
      </c>
      <c r="C127" s="58">
        <f t="shared" si="3"/>
        <v>5</v>
      </c>
      <c r="D127" s="58">
        <f>IF('Step 1.1 Raw Power Data'!B127&gt;0,1,0)</f>
        <v>0</v>
      </c>
    </row>
    <row r="128" spans="1:4" x14ac:dyDescent="0.25">
      <c r="A128" s="57">
        <f>IF(ISBLANK('Step 2. Aggregate Data'!A128),"-",'Step 2. Aggregate Data'!A128)</f>
        <v>43244.999999999694</v>
      </c>
      <c r="B128" s="58">
        <f t="shared" si="2"/>
        <v>0</v>
      </c>
      <c r="C128" s="58">
        <f t="shared" si="3"/>
        <v>6</v>
      </c>
      <c r="D128" s="58">
        <f>IF('Step 1.1 Raw Power Data'!B128&gt;0,1,0)</f>
        <v>0</v>
      </c>
    </row>
    <row r="129" spans="1:4" x14ac:dyDescent="0.25">
      <c r="A129" s="57">
        <f>IF(ISBLANK('Step 2. Aggregate Data'!A129),"-",'Step 2. Aggregate Data'!A129)</f>
        <v>43245.041666666359</v>
      </c>
      <c r="B129" s="58">
        <f t="shared" si="2"/>
        <v>1</v>
      </c>
      <c r="C129" s="58">
        <f t="shared" si="3"/>
        <v>6</v>
      </c>
      <c r="D129" s="58">
        <f>IF('Step 1.1 Raw Power Data'!B129&gt;0,1,0)</f>
        <v>0</v>
      </c>
    </row>
    <row r="130" spans="1:4" x14ac:dyDescent="0.25">
      <c r="A130" s="57">
        <f>IF(ISBLANK('Step 2. Aggregate Data'!A130),"-",'Step 2. Aggregate Data'!A130)</f>
        <v>43245.083333333023</v>
      </c>
      <c r="B130" s="58">
        <f t="shared" ref="B130:B193" si="4">HOUR(A130)</f>
        <v>2</v>
      </c>
      <c r="C130" s="58">
        <f t="shared" ref="C130:C193" si="5">WEEKDAY(A130)</f>
        <v>6</v>
      </c>
      <c r="D130" s="58">
        <f>IF('Step 1.1 Raw Power Data'!B130&gt;0,1,0)</f>
        <v>0</v>
      </c>
    </row>
    <row r="131" spans="1:4" x14ac:dyDescent="0.25">
      <c r="A131" s="57">
        <f>IF(ISBLANK('Step 2. Aggregate Data'!A131),"-",'Step 2. Aggregate Data'!A131)</f>
        <v>43245.124999999687</v>
      </c>
      <c r="B131" s="58">
        <f t="shared" si="4"/>
        <v>3</v>
      </c>
      <c r="C131" s="58">
        <f t="shared" si="5"/>
        <v>6</v>
      </c>
      <c r="D131" s="58">
        <f>IF('Step 1.1 Raw Power Data'!B131&gt;0,1,0)</f>
        <v>0</v>
      </c>
    </row>
    <row r="132" spans="1:4" x14ac:dyDescent="0.25">
      <c r="A132" s="57">
        <f>IF(ISBLANK('Step 2. Aggregate Data'!A132),"-",'Step 2. Aggregate Data'!A132)</f>
        <v>43245.166666666351</v>
      </c>
      <c r="B132" s="58">
        <f t="shared" si="4"/>
        <v>4</v>
      </c>
      <c r="C132" s="58">
        <f t="shared" si="5"/>
        <v>6</v>
      </c>
      <c r="D132" s="58">
        <f>IF('Step 1.1 Raw Power Data'!B132&gt;0,1,0)</f>
        <v>0</v>
      </c>
    </row>
    <row r="133" spans="1:4" x14ac:dyDescent="0.25">
      <c r="A133" s="57">
        <f>IF(ISBLANK('Step 2. Aggregate Data'!A133),"-",'Step 2. Aggregate Data'!A133)</f>
        <v>43245.208333333016</v>
      </c>
      <c r="B133" s="58">
        <f t="shared" si="4"/>
        <v>5</v>
      </c>
      <c r="C133" s="58">
        <f t="shared" si="5"/>
        <v>6</v>
      </c>
      <c r="D133" s="58">
        <f>IF('Step 1.1 Raw Power Data'!B133&gt;0,1,0)</f>
        <v>0</v>
      </c>
    </row>
    <row r="134" spans="1:4" x14ac:dyDescent="0.25">
      <c r="A134" s="57">
        <f>IF(ISBLANK('Step 2. Aggregate Data'!A134),"-",'Step 2. Aggregate Data'!A134)</f>
        <v>43245.24999999968</v>
      </c>
      <c r="B134" s="58">
        <f t="shared" si="4"/>
        <v>6</v>
      </c>
      <c r="C134" s="58">
        <f t="shared" si="5"/>
        <v>6</v>
      </c>
      <c r="D134" s="58">
        <f>IF('Step 1.1 Raw Power Data'!B134&gt;0,1,0)</f>
        <v>0</v>
      </c>
    </row>
    <row r="135" spans="1:4" x14ac:dyDescent="0.25">
      <c r="A135" s="57">
        <f>IF(ISBLANK('Step 2. Aggregate Data'!A135),"-",'Step 2. Aggregate Data'!A135)</f>
        <v>43245.291666666344</v>
      </c>
      <c r="B135" s="58">
        <f t="shared" si="4"/>
        <v>7</v>
      </c>
      <c r="C135" s="58">
        <f t="shared" si="5"/>
        <v>6</v>
      </c>
      <c r="D135" s="58">
        <f>IF('Step 1.1 Raw Power Data'!B135&gt;0,1,0)</f>
        <v>1</v>
      </c>
    </row>
    <row r="136" spans="1:4" x14ac:dyDescent="0.25">
      <c r="A136" s="57">
        <f>IF(ISBLANK('Step 2. Aggregate Data'!A136),"-",'Step 2. Aggregate Data'!A136)</f>
        <v>43245.333333333008</v>
      </c>
      <c r="B136" s="58">
        <f t="shared" si="4"/>
        <v>8</v>
      </c>
      <c r="C136" s="58">
        <f t="shared" si="5"/>
        <v>6</v>
      </c>
      <c r="D136" s="58">
        <f>IF('Step 1.1 Raw Power Data'!B136&gt;0,1,0)</f>
        <v>1</v>
      </c>
    </row>
    <row r="137" spans="1:4" x14ac:dyDescent="0.25">
      <c r="A137" s="57">
        <f>IF(ISBLANK('Step 2. Aggregate Data'!A137),"-",'Step 2. Aggregate Data'!A137)</f>
        <v>43245.374999999673</v>
      </c>
      <c r="B137" s="58">
        <f t="shared" si="4"/>
        <v>9</v>
      </c>
      <c r="C137" s="58">
        <f t="shared" si="5"/>
        <v>6</v>
      </c>
      <c r="D137" s="58">
        <f>IF('Step 1.1 Raw Power Data'!B137&gt;0,1,0)</f>
        <v>1</v>
      </c>
    </row>
    <row r="138" spans="1:4" x14ac:dyDescent="0.25">
      <c r="A138" s="57">
        <f>IF(ISBLANK('Step 2. Aggregate Data'!A138),"-",'Step 2. Aggregate Data'!A138)</f>
        <v>43245.416666666337</v>
      </c>
      <c r="B138" s="58">
        <f t="shared" si="4"/>
        <v>10</v>
      </c>
      <c r="C138" s="58">
        <f t="shared" si="5"/>
        <v>6</v>
      </c>
      <c r="D138" s="58">
        <f>IF('Step 1.1 Raw Power Data'!B138&gt;0,1,0)</f>
        <v>1</v>
      </c>
    </row>
    <row r="139" spans="1:4" x14ac:dyDescent="0.25">
      <c r="A139" s="57">
        <f>IF(ISBLANK('Step 2. Aggregate Data'!A139),"-",'Step 2. Aggregate Data'!A139)</f>
        <v>43245.458333333001</v>
      </c>
      <c r="B139" s="58">
        <f t="shared" si="4"/>
        <v>11</v>
      </c>
      <c r="C139" s="58">
        <f t="shared" si="5"/>
        <v>6</v>
      </c>
      <c r="D139" s="58">
        <f>IF('Step 1.1 Raw Power Data'!B139&gt;0,1,0)</f>
        <v>1</v>
      </c>
    </row>
    <row r="140" spans="1:4" x14ac:dyDescent="0.25">
      <c r="A140" s="57">
        <f>IF(ISBLANK('Step 2. Aggregate Data'!A140),"-",'Step 2. Aggregate Data'!A140)</f>
        <v>43245.499999999665</v>
      </c>
      <c r="B140" s="58">
        <f t="shared" si="4"/>
        <v>12</v>
      </c>
      <c r="C140" s="58">
        <f t="shared" si="5"/>
        <v>6</v>
      </c>
      <c r="D140" s="58">
        <f>IF('Step 1.1 Raw Power Data'!B140&gt;0,1,0)</f>
        <v>1</v>
      </c>
    </row>
    <row r="141" spans="1:4" x14ac:dyDescent="0.25">
      <c r="A141" s="57">
        <f>IF(ISBLANK('Step 2. Aggregate Data'!A141),"-",'Step 2. Aggregate Data'!A141)</f>
        <v>43245.54166666633</v>
      </c>
      <c r="B141" s="58">
        <f t="shared" si="4"/>
        <v>13</v>
      </c>
      <c r="C141" s="58">
        <f t="shared" si="5"/>
        <v>6</v>
      </c>
      <c r="D141" s="58">
        <f>IF('Step 1.1 Raw Power Data'!B141&gt;0,1,0)</f>
        <v>1</v>
      </c>
    </row>
    <row r="142" spans="1:4" x14ac:dyDescent="0.25">
      <c r="A142" s="57">
        <f>IF(ISBLANK('Step 2. Aggregate Data'!A142),"-",'Step 2. Aggregate Data'!A142)</f>
        <v>43245.583333332994</v>
      </c>
      <c r="B142" s="58">
        <f t="shared" si="4"/>
        <v>14</v>
      </c>
      <c r="C142" s="58">
        <f t="shared" si="5"/>
        <v>6</v>
      </c>
      <c r="D142" s="58">
        <f>IF('Step 1.1 Raw Power Data'!B142&gt;0,1,0)</f>
        <v>1</v>
      </c>
    </row>
    <row r="143" spans="1:4" x14ac:dyDescent="0.25">
      <c r="A143" s="57">
        <f>IF(ISBLANK('Step 2. Aggregate Data'!A143),"-",'Step 2. Aggregate Data'!A143)</f>
        <v>43245.624999999658</v>
      </c>
      <c r="B143" s="58">
        <f t="shared" si="4"/>
        <v>15</v>
      </c>
      <c r="C143" s="58">
        <f t="shared" si="5"/>
        <v>6</v>
      </c>
      <c r="D143" s="58">
        <f>IF('Step 1.1 Raw Power Data'!B143&gt;0,1,0)</f>
        <v>1</v>
      </c>
    </row>
    <row r="144" spans="1:4" x14ac:dyDescent="0.25">
      <c r="A144" s="57">
        <f>IF(ISBLANK('Step 2. Aggregate Data'!A144),"-",'Step 2. Aggregate Data'!A144)</f>
        <v>43245.666666666322</v>
      </c>
      <c r="B144" s="58">
        <f t="shared" si="4"/>
        <v>16</v>
      </c>
      <c r="C144" s="58">
        <f t="shared" si="5"/>
        <v>6</v>
      </c>
      <c r="D144" s="58">
        <f>IF('Step 1.1 Raw Power Data'!B144&gt;0,1,0)</f>
        <v>1</v>
      </c>
    </row>
    <row r="145" spans="1:4" x14ac:dyDescent="0.25">
      <c r="A145" s="57">
        <f>IF(ISBLANK('Step 2. Aggregate Data'!A145),"-",'Step 2. Aggregate Data'!A145)</f>
        <v>43245.708333332987</v>
      </c>
      <c r="B145" s="58">
        <f t="shared" si="4"/>
        <v>17</v>
      </c>
      <c r="C145" s="58">
        <f t="shared" si="5"/>
        <v>6</v>
      </c>
      <c r="D145" s="58">
        <f>IF('Step 1.1 Raw Power Data'!B145&gt;0,1,0)</f>
        <v>1</v>
      </c>
    </row>
    <row r="146" spans="1:4" x14ac:dyDescent="0.25">
      <c r="A146" s="57">
        <f>IF(ISBLANK('Step 2. Aggregate Data'!A146),"-",'Step 2. Aggregate Data'!A146)</f>
        <v>43245.749999999651</v>
      </c>
      <c r="B146" s="58">
        <f t="shared" si="4"/>
        <v>18</v>
      </c>
      <c r="C146" s="58">
        <f t="shared" si="5"/>
        <v>6</v>
      </c>
      <c r="D146" s="58">
        <f>IF('Step 1.1 Raw Power Data'!B146&gt;0,1,0)</f>
        <v>1</v>
      </c>
    </row>
    <row r="147" spans="1:4" x14ac:dyDescent="0.25">
      <c r="A147" s="57">
        <f>IF(ISBLANK('Step 2. Aggregate Data'!A147),"-",'Step 2. Aggregate Data'!A147)</f>
        <v>43245.791666666315</v>
      </c>
      <c r="B147" s="58">
        <f t="shared" si="4"/>
        <v>19</v>
      </c>
      <c r="C147" s="58">
        <f t="shared" si="5"/>
        <v>6</v>
      </c>
      <c r="D147" s="58">
        <f>IF('Step 1.1 Raw Power Data'!B147&gt;0,1,0)</f>
        <v>1</v>
      </c>
    </row>
    <row r="148" spans="1:4" x14ac:dyDescent="0.25">
      <c r="A148" s="57">
        <f>IF(ISBLANK('Step 2. Aggregate Data'!A148),"-",'Step 2. Aggregate Data'!A148)</f>
        <v>43245.833333332979</v>
      </c>
      <c r="B148" s="58">
        <f t="shared" si="4"/>
        <v>20</v>
      </c>
      <c r="C148" s="58">
        <f t="shared" si="5"/>
        <v>6</v>
      </c>
      <c r="D148" s="58">
        <f>IF('Step 1.1 Raw Power Data'!B148&gt;0,1,0)</f>
        <v>1</v>
      </c>
    </row>
    <row r="149" spans="1:4" x14ac:dyDescent="0.25">
      <c r="A149" s="57">
        <f>IF(ISBLANK('Step 2. Aggregate Data'!A149),"-",'Step 2. Aggregate Data'!A149)</f>
        <v>43245.874999999643</v>
      </c>
      <c r="B149" s="58">
        <f t="shared" si="4"/>
        <v>21</v>
      </c>
      <c r="C149" s="58">
        <f t="shared" si="5"/>
        <v>6</v>
      </c>
      <c r="D149" s="58">
        <f>IF('Step 1.1 Raw Power Data'!B149&gt;0,1,0)</f>
        <v>0</v>
      </c>
    </row>
    <row r="150" spans="1:4" x14ac:dyDescent="0.25">
      <c r="A150" s="57">
        <f>IF(ISBLANK('Step 2. Aggregate Data'!A150),"-",'Step 2. Aggregate Data'!A150)</f>
        <v>43245.916666666308</v>
      </c>
      <c r="B150" s="58">
        <f t="shared" si="4"/>
        <v>22</v>
      </c>
      <c r="C150" s="58">
        <f t="shared" si="5"/>
        <v>6</v>
      </c>
      <c r="D150" s="58">
        <f>IF('Step 1.1 Raw Power Data'!B150&gt;0,1,0)</f>
        <v>0</v>
      </c>
    </row>
    <row r="151" spans="1:4" x14ac:dyDescent="0.25">
      <c r="A151" s="57">
        <f>IF(ISBLANK('Step 2. Aggregate Data'!A151),"-",'Step 2. Aggregate Data'!A151)</f>
        <v>43245.958333332972</v>
      </c>
      <c r="B151" s="58">
        <f t="shared" si="4"/>
        <v>23</v>
      </c>
      <c r="C151" s="58">
        <f t="shared" si="5"/>
        <v>6</v>
      </c>
      <c r="D151" s="58">
        <f>IF('Step 1.1 Raw Power Data'!B151&gt;0,1,0)</f>
        <v>0</v>
      </c>
    </row>
    <row r="152" spans="1:4" x14ac:dyDescent="0.25">
      <c r="A152" s="57">
        <f>IF(ISBLANK('Step 2. Aggregate Data'!A152),"-",'Step 2. Aggregate Data'!A152)</f>
        <v>43245.999999999636</v>
      </c>
      <c r="B152" s="58">
        <f t="shared" si="4"/>
        <v>0</v>
      </c>
      <c r="C152" s="58">
        <f t="shared" si="5"/>
        <v>7</v>
      </c>
      <c r="D152" s="58">
        <f>IF('Step 1.1 Raw Power Data'!B152&gt;0,1,0)</f>
        <v>0</v>
      </c>
    </row>
    <row r="153" spans="1:4" x14ac:dyDescent="0.25">
      <c r="A153" s="57">
        <f>IF(ISBLANK('Step 2. Aggregate Data'!A153),"-",'Step 2. Aggregate Data'!A153)</f>
        <v>43246.0416666663</v>
      </c>
      <c r="B153" s="58">
        <f t="shared" si="4"/>
        <v>1</v>
      </c>
      <c r="C153" s="58">
        <f t="shared" si="5"/>
        <v>7</v>
      </c>
      <c r="D153" s="58">
        <f>IF('Step 1.1 Raw Power Data'!B153&gt;0,1,0)</f>
        <v>0</v>
      </c>
    </row>
    <row r="154" spans="1:4" x14ac:dyDescent="0.25">
      <c r="A154" s="57">
        <f>IF(ISBLANK('Step 2. Aggregate Data'!A154),"-",'Step 2. Aggregate Data'!A154)</f>
        <v>43246.083333332965</v>
      </c>
      <c r="B154" s="58">
        <f t="shared" si="4"/>
        <v>2</v>
      </c>
      <c r="C154" s="58">
        <f t="shared" si="5"/>
        <v>7</v>
      </c>
      <c r="D154" s="58">
        <f>IF('Step 1.1 Raw Power Data'!B154&gt;0,1,0)</f>
        <v>0</v>
      </c>
    </row>
    <row r="155" spans="1:4" x14ac:dyDescent="0.25">
      <c r="A155" s="57">
        <f>IF(ISBLANK('Step 2. Aggregate Data'!A155),"-",'Step 2. Aggregate Data'!A155)</f>
        <v>43246.124999999629</v>
      </c>
      <c r="B155" s="58">
        <f t="shared" si="4"/>
        <v>3</v>
      </c>
      <c r="C155" s="58">
        <f t="shared" si="5"/>
        <v>7</v>
      </c>
      <c r="D155" s="58">
        <f>IF('Step 1.1 Raw Power Data'!B155&gt;0,1,0)</f>
        <v>0</v>
      </c>
    </row>
    <row r="156" spans="1:4" x14ac:dyDescent="0.25">
      <c r="A156" s="57">
        <f>IF(ISBLANK('Step 2. Aggregate Data'!A156),"-",'Step 2. Aggregate Data'!A156)</f>
        <v>43246.166666666293</v>
      </c>
      <c r="B156" s="58">
        <f t="shared" si="4"/>
        <v>4</v>
      </c>
      <c r="C156" s="58">
        <f t="shared" si="5"/>
        <v>7</v>
      </c>
      <c r="D156" s="58">
        <f>IF('Step 1.1 Raw Power Data'!B156&gt;0,1,0)</f>
        <v>0</v>
      </c>
    </row>
    <row r="157" spans="1:4" x14ac:dyDescent="0.25">
      <c r="A157" s="57">
        <f>IF(ISBLANK('Step 2. Aggregate Data'!A157),"-",'Step 2. Aggregate Data'!A157)</f>
        <v>43246.208333332957</v>
      </c>
      <c r="B157" s="58">
        <f t="shared" si="4"/>
        <v>5</v>
      </c>
      <c r="C157" s="58">
        <f t="shared" si="5"/>
        <v>7</v>
      </c>
      <c r="D157" s="58">
        <f>IF('Step 1.1 Raw Power Data'!B157&gt;0,1,0)</f>
        <v>0</v>
      </c>
    </row>
    <row r="158" spans="1:4" x14ac:dyDescent="0.25">
      <c r="A158" s="57">
        <f>IF(ISBLANK('Step 2. Aggregate Data'!A158),"-",'Step 2. Aggregate Data'!A158)</f>
        <v>43246.249999999622</v>
      </c>
      <c r="B158" s="58">
        <f t="shared" si="4"/>
        <v>6</v>
      </c>
      <c r="C158" s="58">
        <f t="shared" si="5"/>
        <v>7</v>
      </c>
      <c r="D158" s="58">
        <f>IF('Step 1.1 Raw Power Data'!B158&gt;0,1,0)</f>
        <v>0</v>
      </c>
    </row>
    <row r="159" spans="1:4" x14ac:dyDescent="0.25">
      <c r="A159" s="57">
        <f>IF(ISBLANK('Step 2. Aggregate Data'!A159),"-",'Step 2. Aggregate Data'!A159)</f>
        <v>43246.291666666286</v>
      </c>
      <c r="B159" s="58">
        <f t="shared" si="4"/>
        <v>7</v>
      </c>
      <c r="C159" s="58">
        <f t="shared" si="5"/>
        <v>7</v>
      </c>
      <c r="D159" s="58">
        <f>IF('Step 1.1 Raw Power Data'!B159&gt;0,1,0)</f>
        <v>1</v>
      </c>
    </row>
    <row r="160" spans="1:4" x14ac:dyDescent="0.25">
      <c r="A160" s="57">
        <f>IF(ISBLANK('Step 2. Aggregate Data'!A160),"-",'Step 2. Aggregate Data'!A160)</f>
        <v>43246.33333333295</v>
      </c>
      <c r="B160" s="58">
        <f t="shared" si="4"/>
        <v>8</v>
      </c>
      <c r="C160" s="58">
        <f t="shared" si="5"/>
        <v>7</v>
      </c>
      <c r="D160" s="58">
        <f>IF('Step 1.1 Raw Power Data'!B160&gt;0,1,0)</f>
        <v>1</v>
      </c>
    </row>
    <row r="161" spans="1:4" x14ac:dyDescent="0.25">
      <c r="A161" s="57">
        <f>IF(ISBLANK('Step 2. Aggregate Data'!A161),"-",'Step 2. Aggregate Data'!A161)</f>
        <v>43246.374999999614</v>
      </c>
      <c r="B161" s="58">
        <f t="shared" si="4"/>
        <v>9</v>
      </c>
      <c r="C161" s="58">
        <f t="shared" si="5"/>
        <v>7</v>
      </c>
      <c r="D161" s="58">
        <f>IF('Step 1.1 Raw Power Data'!B161&gt;0,1,0)</f>
        <v>1</v>
      </c>
    </row>
    <row r="162" spans="1:4" x14ac:dyDescent="0.25">
      <c r="A162" s="57">
        <f>IF(ISBLANK('Step 2. Aggregate Data'!A162),"-",'Step 2. Aggregate Data'!A162)</f>
        <v>43246.416666666279</v>
      </c>
      <c r="B162" s="58">
        <f t="shared" si="4"/>
        <v>10</v>
      </c>
      <c r="C162" s="58">
        <f t="shared" si="5"/>
        <v>7</v>
      </c>
      <c r="D162" s="58">
        <f>IF('Step 1.1 Raw Power Data'!B162&gt;0,1,0)</f>
        <v>1</v>
      </c>
    </row>
    <row r="163" spans="1:4" x14ac:dyDescent="0.25">
      <c r="A163" s="57">
        <f>IF(ISBLANK('Step 2. Aggregate Data'!A163),"-",'Step 2. Aggregate Data'!A163)</f>
        <v>43246.458333332943</v>
      </c>
      <c r="B163" s="58">
        <f t="shared" si="4"/>
        <v>11</v>
      </c>
      <c r="C163" s="58">
        <f t="shared" si="5"/>
        <v>7</v>
      </c>
      <c r="D163" s="58">
        <f>IF('Step 1.1 Raw Power Data'!B163&gt;0,1,0)</f>
        <v>1</v>
      </c>
    </row>
    <row r="164" spans="1:4" x14ac:dyDescent="0.25">
      <c r="A164" s="57">
        <f>IF(ISBLANK('Step 2. Aggregate Data'!A164),"-",'Step 2. Aggregate Data'!A164)</f>
        <v>43246.499999999607</v>
      </c>
      <c r="B164" s="58">
        <f t="shared" si="4"/>
        <v>12</v>
      </c>
      <c r="C164" s="58">
        <f t="shared" si="5"/>
        <v>7</v>
      </c>
      <c r="D164" s="58">
        <f>IF('Step 1.1 Raw Power Data'!B164&gt;0,1,0)</f>
        <v>1</v>
      </c>
    </row>
    <row r="165" spans="1:4" x14ac:dyDescent="0.25">
      <c r="A165" s="57">
        <f>IF(ISBLANK('Step 2. Aggregate Data'!A165),"-",'Step 2. Aggregate Data'!A165)</f>
        <v>43246.541666666271</v>
      </c>
      <c r="B165" s="58">
        <f t="shared" si="4"/>
        <v>13</v>
      </c>
      <c r="C165" s="58">
        <f t="shared" si="5"/>
        <v>7</v>
      </c>
      <c r="D165" s="58">
        <f>IF('Step 1.1 Raw Power Data'!B165&gt;0,1,0)</f>
        <v>1</v>
      </c>
    </row>
    <row r="166" spans="1:4" x14ac:dyDescent="0.25">
      <c r="A166" s="57">
        <f>IF(ISBLANK('Step 2. Aggregate Data'!A166),"-",'Step 2. Aggregate Data'!A166)</f>
        <v>43246.583333332936</v>
      </c>
      <c r="B166" s="58">
        <f t="shared" si="4"/>
        <v>14</v>
      </c>
      <c r="C166" s="58">
        <f t="shared" si="5"/>
        <v>7</v>
      </c>
      <c r="D166" s="58">
        <f>IF('Step 1.1 Raw Power Data'!B166&gt;0,1,0)</f>
        <v>1</v>
      </c>
    </row>
    <row r="167" spans="1:4" x14ac:dyDescent="0.25">
      <c r="A167" s="57">
        <f>IF(ISBLANK('Step 2. Aggregate Data'!A167),"-",'Step 2. Aggregate Data'!A167)</f>
        <v>43246.6249999996</v>
      </c>
      <c r="B167" s="58">
        <f t="shared" si="4"/>
        <v>15</v>
      </c>
      <c r="C167" s="58">
        <f t="shared" si="5"/>
        <v>7</v>
      </c>
      <c r="D167" s="58">
        <f>IF('Step 1.1 Raw Power Data'!B167&gt;0,1,0)</f>
        <v>1</v>
      </c>
    </row>
    <row r="168" spans="1:4" x14ac:dyDescent="0.25">
      <c r="A168" s="57">
        <f>IF(ISBLANK('Step 2. Aggregate Data'!A168),"-",'Step 2. Aggregate Data'!A168)</f>
        <v>43246.666666666264</v>
      </c>
      <c r="B168" s="58">
        <f t="shared" si="4"/>
        <v>16</v>
      </c>
      <c r="C168" s="58">
        <f t="shared" si="5"/>
        <v>7</v>
      </c>
      <c r="D168" s="58">
        <f>IF('Step 1.1 Raw Power Data'!B168&gt;0,1,0)</f>
        <v>1</v>
      </c>
    </row>
    <row r="169" spans="1:4" x14ac:dyDescent="0.25">
      <c r="A169" s="57">
        <f>IF(ISBLANK('Step 2. Aggregate Data'!A169),"-",'Step 2. Aggregate Data'!A169)</f>
        <v>43246.708333332928</v>
      </c>
      <c r="B169" s="58">
        <f t="shared" si="4"/>
        <v>17</v>
      </c>
      <c r="C169" s="58">
        <f t="shared" si="5"/>
        <v>7</v>
      </c>
      <c r="D169" s="58">
        <f>IF('Step 1.1 Raw Power Data'!B169&gt;0,1,0)</f>
        <v>1</v>
      </c>
    </row>
    <row r="170" spans="1:4" x14ac:dyDescent="0.25">
      <c r="A170" s="57">
        <f>IF(ISBLANK('Step 2. Aggregate Data'!A170),"-",'Step 2. Aggregate Data'!A170)</f>
        <v>43246.749999999593</v>
      </c>
      <c r="B170" s="58">
        <f t="shared" si="4"/>
        <v>18</v>
      </c>
      <c r="C170" s="58">
        <f t="shared" si="5"/>
        <v>7</v>
      </c>
      <c r="D170" s="58">
        <f>IF('Step 1.1 Raw Power Data'!B170&gt;0,1,0)</f>
        <v>1</v>
      </c>
    </row>
    <row r="171" spans="1:4" x14ac:dyDescent="0.25">
      <c r="A171" s="57">
        <f>IF(ISBLANK('Step 2. Aggregate Data'!A171),"-",'Step 2. Aggregate Data'!A171)</f>
        <v>43246.791666666257</v>
      </c>
      <c r="B171" s="58">
        <f t="shared" si="4"/>
        <v>19</v>
      </c>
      <c r="C171" s="58">
        <f t="shared" si="5"/>
        <v>7</v>
      </c>
      <c r="D171" s="58">
        <f>IF('Step 1.1 Raw Power Data'!B171&gt;0,1,0)</f>
        <v>1</v>
      </c>
    </row>
    <row r="172" spans="1:4" x14ac:dyDescent="0.25">
      <c r="A172" s="57">
        <f>IF(ISBLANK('Step 2. Aggregate Data'!A172),"-",'Step 2. Aggregate Data'!A172)</f>
        <v>43246.833333332921</v>
      </c>
      <c r="B172" s="58">
        <f t="shared" si="4"/>
        <v>20</v>
      </c>
      <c r="C172" s="58">
        <f t="shared" si="5"/>
        <v>7</v>
      </c>
      <c r="D172" s="58">
        <f>IF('Step 1.1 Raw Power Data'!B172&gt;0,1,0)</f>
        <v>1</v>
      </c>
    </row>
    <row r="173" spans="1:4" x14ac:dyDescent="0.25">
      <c r="A173" s="57">
        <f>IF(ISBLANK('Step 2. Aggregate Data'!A173),"-",'Step 2. Aggregate Data'!A173)</f>
        <v>43246.874999999585</v>
      </c>
      <c r="B173" s="58">
        <f t="shared" si="4"/>
        <v>21</v>
      </c>
      <c r="C173" s="58">
        <f t="shared" si="5"/>
        <v>7</v>
      </c>
      <c r="D173" s="58">
        <f>IF('Step 1.1 Raw Power Data'!B173&gt;0,1,0)</f>
        <v>0</v>
      </c>
    </row>
    <row r="174" spans="1:4" x14ac:dyDescent="0.25">
      <c r="A174" s="57">
        <f>IF(ISBLANK('Step 2. Aggregate Data'!A174),"-",'Step 2. Aggregate Data'!A174)</f>
        <v>43246.91666666625</v>
      </c>
      <c r="B174" s="58">
        <f t="shared" si="4"/>
        <v>22</v>
      </c>
      <c r="C174" s="58">
        <f t="shared" si="5"/>
        <v>7</v>
      </c>
      <c r="D174" s="58">
        <f>IF('Step 1.1 Raw Power Data'!B174&gt;0,1,0)</f>
        <v>0</v>
      </c>
    </row>
    <row r="175" spans="1:4" x14ac:dyDescent="0.25">
      <c r="A175" s="57">
        <f>IF(ISBLANK('Step 2. Aggregate Data'!A175),"-",'Step 2. Aggregate Data'!A175)</f>
        <v>43246.958333332914</v>
      </c>
      <c r="B175" s="58">
        <f t="shared" si="4"/>
        <v>23</v>
      </c>
      <c r="C175" s="58">
        <f t="shared" si="5"/>
        <v>7</v>
      </c>
      <c r="D175" s="58">
        <f>IF('Step 1.1 Raw Power Data'!B175&gt;0,1,0)</f>
        <v>0</v>
      </c>
    </row>
    <row r="176" spans="1:4" x14ac:dyDescent="0.25">
      <c r="A176" s="57">
        <f>IF(ISBLANK('Step 2. Aggregate Data'!A176),"-",'Step 2. Aggregate Data'!A176)</f>
        <v>43246.999999999578</v>
      </c>
      <c r="B176" s="58">
        <f t="shared" si="4"/>
        <v>0</v>
      </c>
      <c r="C176" s="58">
        <f t="shared" si="5"/>
        <v>1</v>
      </c>
      <c r="D176" s="58">
        <f>IF('Step 1.1 Raw Power Data'!B176&gt;0,1,0)</f>
        <v>0</v>
      </c>
    </row>
    <row r="177" spans="1:4" x14ac:dyDescent="0.25">
      <c r="A177" s="57">
        <f>IF(ISBLANK('Step 2. Aggregate Data'!A177),"-",'Step 2. Aggregate Data'!A177)</f>
        <v>43247.041666666242</v>
      </c>
      <c r="B177" s="58">
        <f t="shared" si="4"/>
        <v>1</v>
      </c>
      <c r="C177" s="58">
        <f t="shared" si="5"/>
        <v>1</v>
      </c>
      <c r="D177" s="58">
        <f>IF('Step 1.1 Raw Power Data'!B177&gt;0,1,0)</f>
        <v>0</v>
      </c>
    </row>
    <row r="178" spans="1:4" x14ac:dyDescent="0.25">
      <c r="A178" s="57">
        <f>IF(ISBLANK('Step 2. Aggregate Data'!A178),"-",'Step 2. Aggregate Data'!A178)</f>
        <v>43247.083333332906</v>
      </c>
      <c r="B178" s="58">
        <f t="shared" si="4"/>
        <v>2</v>
      </c>
      <c r="C178" s="58">
        <f t="shared" si="5"/>
        <v>1</v>
      </c>
      <c r="D178" s="58">
        <f>IF('Step 1.1 Raw Power Data'!B178&gt;0,1,0)</f>
        <v>0</v>
      </c>
    </row>
    <row r="179" spans="1:4" x14ac:dyDescent="0.25">
      <c r="A179" s="57">
        <f>IF(ISBLANK('Step 2. Aggregate Data'!A179),"-",'Step 2. Aggregate Data'!A179)</f>
        <v>43247.124999999571</v>
      </c>
      <c r="B179" s="58">
        <f t="shared" si="4"/>
        <v>3</v>
      </c>
      <c r="C179" s="58">
        <f t="shared" si="5"/>
        <v>1</v>
      </c>
      <c r="D179" s="58">
        <f>IF('Step 1.1 Raw Power Data'!B179&gt;0,1,0)</f>
        <v>0</v>
      </c>
    </row>
    <row r="180" spans="1:4" x14ac:dyDescent="0.25">
      <c r="A180" s="57">
        <f>IF(ISBLANK('Step 2. Aggregate Data'!A180),"-",'Step 2. Aggregate Data'!A180)</f>
        <v>43247.166666666235</v>
      </c>
      <c r="B180" s="58">
        <f t="shared" si="4"/>
        <v>4</v>
      </c>
      <c r="C180" s="58">
        <f t="shared" si="5"/>
        <v>1</v>
      </c>
      <c r="D180" s="58">
        <f>IF('Step 1.1 Raw Power Data'!B180&gt;0,1,0)</f>
        <v>0</v>
      </c>
    </row>
    <row r="181" spans="1:4" x14ac:dyDescent="0.25">
      <c r="A181" s="57">
        <f>IF(ISBLANK('Step 2. Aggregate Data'!A181),"-",'Step 2. Aggregate Data'!A181)</f>
        <v>43247.208333332899</v>
      </c>
      <c r="B181" s="58">
        <f t="shared" si="4"/>
        <v>5</v>
      </c>
      <c r="C181" s="58">
        <f t="shared" si="5"/>
        <v>1</v>
      </c>
      <c r="D181" s="58">
        <f>IF('Step 1.1 Raw Power Data'!B181&gt;0,1,0)</f>
        <v>0</v>
      </c>
    </row>
    <row r="182" spans="1:4" x14ac:dyDescent="0.25">
      <c r="A182" s="57">
        <f>IF(ISBLANK('Step 2. Aggregate Data'!A182),"-",'Step 2. Aggregate Data'!A182)</f>
        <v>43247.249999999563</v>
      </c>
      <c r="B182" s="58">
        <f t="shared" si="4"/>
        <v>6</v>
      </c>
      <c r="C182" s="58">
        <f t="shared" si="5"/>
        <v>1</v>
      </c>
      <c r="D182" s="58">
        <f>IF('Step 1.1 Raw Power Data'!B182&gt;0,1,0)</f>
        <v>0</v>
      </c>
    </row>
    <row r="183" spans="1:4" x14ac:dyDescent="0.25">
      <c r="A183" s="57">
        <f>IF(ISBLANK('Step 2. Aggregate Data'!A183),"-",'Step 2. Aggregate Data'!A183)</f>
        <v>43247.291666666228</v>
      </c>
      <c r="B183" s="58">
        <f t="shared" si="4"/>
        <v>7</v>
      </c>
      <c r="C183" s="58">
        <f t="shared" si="5"/>
        <v>1</v>
      </c>
      <c r="D183" s="58">
        <f>IF('Step 1.1 Raw Power Data'!B183&gt;0,1,0)</f>
        <v>1</v>
      </c>
    </row>
    <row r="184" spans="1:4" x14ac:dyDescent="0.25">
      <c r="A184" s="57">
        <f>IF(ISBLANK('Step 2. Aggregate Data'!A184),"-",'Step 2. Aggregate Data'!A184)</f>
        <v>43247.333333332892</v>
      </c>
      <c r="B184" s="58">
        <f t="shared" si="4"/>
        <v>8</v>
      </c>
      <c r="C184" s="58">
        <f t="shared" si="5"/>
        <v>1</v>
      </c>
      <c r="D184" s="58">
        <f>IF('Step 1.1 Raw Power Data'!B184&gt;0,1,0)</f>
        <v>1</v>
      </c>
    </row>
    <row r="185" spans="1:4" x14ac:dyDescent="0.25">
      <c r="A185" s="57">
        <f>IF(ISBLANK('Step 2. Aggregate Data'!A185),"-",'Step 2. Aggregate Data'!A185)</f>
        <v>43247.374999999556</v>
      </c>
      <c r="B185" s="58">
        <f t="shared" si="4"/>
        <v>9</v>
      </c>
      <c r="C185" s="58">
        <f t="shared" si="5"/>
        <v>1</v>
      </c>
      <c r="D185" s="58">
        <f>IF('Step 1.1 Raw Power Data'!B185&gt;0,1,0)</f>
        <v>1</v>
      </c>
    </row>
    <row r="186" spans="1:4" x14ac:dyDescent="0.25">
      <c r="A186" s="57">
        <f>IF(ISBLANK('Step 2. Aggregate Data'!A186),"-",'Step 2. Aggregate Data'!A186)</f>
        <v>43247.41666666622</v>
      </c>
      <c r="B186" s="58">
        <f t="shared" si="4"/>
        <v>10</v>
      </c>
      <c r="C186" s="58">
        <f t="shared" si="5"/>
        <v>1</v>
      </c>
      <c r="D186" s="58">
        <f>IF('Step 1.1 Raw Power Data'!B186&gt;0,1,0)</f>
        <v>1</v>
      </c>
    </row>
    <row r="187" spans="1:4" x14ac:dyDescent="0.25">
      <c r="A187" s="57">
        <f>IF(ISBLANK('Step 2. Aggregate Data'!A187),"-",'Step 2. Aggregate Data'!A187)</f>
        <v>43247.458333332885</v>
      </c>
      <c r="B187" s="58">
        <f t="shared" si="4"/>
        <v>11</v>
      </c>
      <c r="C187" s="58">
        <f t="shared" si="5"/>
        <v>1</v>
      </c>
      <c r="D187" s="58">
        <f>IF('Step 1.1 Raw Power Data'!B187&gt;0,1,0)</f>
        <v>1</v>
      </c>
    </row>
    <row r="188" spans="1:4" x14ac:dyDescent="0.25">
      <c r="A188" s="57">
        <f>IF(ISBLANK('Step 2. Aggregate Data'!A188),"-",'Step 2. Aggregate Data'!A188)</f>
        <v>43247.499999999549</v>
      </c>
      <c r="B188" s="58">
        <f t="shared" si="4"/>
        <v>12</v>
      </c>
      <c r="C188" s="58">
        <f t="shared" si="5"/>
        <v>1</v>
      </c>
      <c r="D188" s="58">
        <f>IF('Step 1.1 Raw Power Data'!B188&gt;0,1,0)</f>
        <v>1</v>
      </c>
    </row>
    <row r="189" spans="1:4" x14ac:dyDescent="0.25">
      <c r="A189" s="57">
        <f>IF(ISBLANK('Step 2. Aggregate Data'!A189),"-",'Step 2. Aggregate Data'!A189)</f>
        <v>43247.541666666213</v>
      </c>
      <c r="B189" s="58">
        <f t="shared" si="4"/>
        <v>13</v>
      </c>
      <c r="C189" s="58">
        <f t="shared" si="5"/>
        <v>1</v>
      </c>
      <c r="D189" s="58">
        <f>IF('Step 1.1 Raw Power Data'!B189&gt;0,1,0)</f>
        <v>1</v>
      </c>
    </row>
    <row r="190" spans="1:4" x14ac:dyDescent="0.25">
      <c r="A190" s="57">
        <f>IF(ISBLANK('Step 2. Aggregate Data'!A190),"-",'Step 2. Aggregate Data'!A190)</f>
        <v>43247.583333332877</v>
      </c>
      <c r="B190" s="58">
        <f t="shared" si="4"/>
        <v>14</v>
      </c>
      <c r="C190" s="58">
        <f t="shared" si="5"/>
        <v>1</v>
      </c>
      <c r="D190" s="58">
        <f>IF('Step 1.1 Raw Power Data'!B190&gt;0,1,0)</f>
        <v>1</v>
      </c>
    </row>
    <row r="191" spans="1:4" x14ac:dyDescent="0.25">
      <c r="A191" s="57">
        <f>IF(ISBLANK('Step 2. Aggregate Data'!A191),"-",'Step 2. Aggregate Data'!A191)</f>
        <v>43247.624999999542</v>
      </c>
      <c r="B191" s="58">
        <f t="shared" si="4"/>
        <v>15</v>
      </c>
      <c r="C191" s="58">
        <f t="shared" si="5"/>
        <v>1</v>
      </c>
      <c r="D191" s="58">
        <f>IF('Step 1.1 Raw Power Data'!B191&gt;0,1,0)</f>
        <v>1</v>
      </c>
    </row>
    <row r="192" spans="1:4" x14ac:dyDescent="0.25">
      <c r="A192" s="57">
        <f>IF(ISBLANK('Step 2. Aggregate Data'!A192),"-",'Step 2. Aggregate Data'!A192)</f>
        <v>43247.666666666206</v>
      </c>
      <c r="B192" s="58">
        <f t="shared" si="4"/>
        <v>16</v>
      </c>
      <c r="C192" s="58">
        <f t="shared" si="5"/>
        <v>1</v>
      </c>
      <c r="D192" s="58">
        <f>IF('Step 1.1 Raw Power Data'!B192&gt;0,1,0)</f>
        <v>1</v>
      </c>
    </row>
    <row r="193" spans="1:4" x14ac:dyDescent="0.25">
      <c r="A193" s="57">
        <f>IF(ISBLANK('Step 2. Aggregate Data'!A193),"-",'Step 2. Aggregate Data'!A193)</f>
        <v>43247.70833333287</v>
      </c>
      <c r="B193" s="58">
        <f t="shared" si="4"/>
        <v>17</v>
      </c>
      <c r="C193" s="58">
        <f t="shared" si="5"/>
        <v>1</v>
      </c>
      <c r="D193" s="58">
        <f>IF('Step 1.1 Raw Power Data'!B193&gt;0,1,0)</f>
        <v>1</v>
      </c>
    </row>
    <row r="194" spans="1:4" x14ac:dyDescent="0.25">
      <c r="A194" s="57">
        <f>IF(ISBLANK('Step 2. Aggregate Data'!A194),"-",'Step 2. Aggregate Data'!A194)</f>
        <v>43247.749999999534</v>
      </c>
      <c r="B194" s="58">
        <f t="shared" ref="B194:B257" si="6">HOUR(A194)</f>
        <v>18</v>
      </c>
      <c r="C194" s="58">
        <f t="shared" ref="C194:C257" si="7">WEEKDAY(A194)</f>
        <v>1</v>
      </c>
      <c r="D194" s="58">
        <f>IF('Step 1.1 Raw Power Data'!B194&gt;0,1,0)</f>
        <v>1</v>
      </c>
    </row>
    <row r="195" spans="1:4" x14ac:dyDescent="0.25">
      <c r="A195" s="57">
        <f>IF(ISBLANK('Step 2. Aggregate Data'!A195),"-",'Step 2. Aggregate Data'!A195)</f>
        <v>43247.791666666199</v>
      </c>
      <c r="B195" s="58">
        <f t="shared" si="6"/>
        <v>19</v>
      </c>
      <c r="C195" s="58">
        <f t="shared" si="7"/>
        <v>1</v>
      </c>
      <c r="D195" s="58">
        <f>IF('Step 1.1 Raw Power Data'!B195&gt;0,1,0)</f>
        <v>1</v>
      </c>
    </row>
    <row r="196" spans="1:4" x14ac:dyDescent="0.25">
      <c r="A196" s="57">
        <f>IF(ISBLANK('Step 2. Aggregate Data'!A196),"-",'Step 2. Aggregate Data'!A196)</f>
        <v>43247.833333332863</v>
      </c>
      <c r="B196" s="58">
        <f t="shared" si="6"/>
        <v>20</v>
      </c>
      <c r="C196" s="58">
        <f t="shared" si="7"/>
        <v>1</v>
      </c>
      <c r="D196" s="58">
        <f>IF('Step 1.1 Raw Power Data'!B196&gt;0,1,0)</f>
        <v>1</v>
      </c>
    </row>
    <row r="197" spans="1:4" x14ac:dyDescent="0.25">
      <c r="A197" s="57">
        <f>IF(ISBLANK('Step 2. Aggregate Data'!A197),"-",'Step 2. Aggregate Data'!A197)</f>
        <v>43247.874999999527</v>
      </c>
      <c r="B197" s="58">
        <f t="shared" si="6"/>
        <v>21</v>
      </c>
      <c r="C197" s="58">
        <f t="shared" si="7"/>
        <v>1</v>
      </c>
      <c r="D197" s="58">
        <f>IF('Step 1.1 Raw Power Data'!B197&gt;0,1,0)</f>
        <v>0</v>
      </c>
    </row>
    <row r="198" spans="1:4" x14ac:dyDescent="0.25">
      <c r="A198" s="57">
        <f>IF(ISBLANK('Step 2. Aggregate Data'!A198),"-",'Step 2. Aggregate Data'!A198)</f>
        <v>43247.916666666191</v>
      </c>
      <c r="B198" s="58">
        <f t="shared" si="6"/>
        <v>22</v>
      </c>
      <c r="C198" s="58">
        <f t="shared" si="7"/>
        <v>1</v>
      </c>
      <c r="D198" s="58">
        <f>IF('Step 1.1 Raw Power Data'!B198&gt;0,1,0)</f>
        <v>0</v>
      </c>
    </row>
    <row r="199" spans="1:4" x14ac:dyDescent="0.25">
      <c r="A199" s="57">
        <f>IF(ISBLANK('Step 2. Aggregate Data'!A199),"-",'Step 2. Aggregate Data'!A199)</f>
        <v>43247.958333332856</v>
      </c>
      <c r="B199" s="58">
        <f t="shared" si="6"/>
        <v>23</v>
      </c>
      <c r="C199" s="58">
        <f t="shared" si="7"/>
        <v>1</v>
      </c>
      <c r="D199" s="58">
        <f>IF('Step 1.1 Raw Power Data'!B199&gt;0,1,0)</f>
        <v>0</v>
      </c>
    </row>
    <row r="200" spans="1:4" x14ac:dyDescent="0.25">
      <c r="A200" s="57">
        <f>IF(ISBLANK('Step 2. Aggregate Data'!A200),"-",'Step 2. Aggregate Data'!A200)</f>
        <v>43247.99999999952</v>
      </c>
      <c r="B200" s="58">
        <f t="shared" si="6"/>
        <v>0</v>
      </c>
      <c r="C200" s="58">
        <f t="shared" si="7"/>
        <v>2</v>
      </c>
      <c r="D200" s="58">
        <f>IF('Step 1.1 Raw Power Data'!B200&gt;0,1,0)</f>
        <v>0</v>
      </c>
    </row>
    <row r="201" spans="1:4" x14ac:dyDescent="0.25">
      <c r="A201" s="57">
        <f>IF(ISBLANK('Step 2. Aggregate Data'!A201),"-",'Step 2. Aggregate Data'!A201)</f>
        <v>43248.041666666184</v>
      </c>
      <c r="B201" s="58">
        <f t="shared" si="6"/>
        <v>1</v>
      </c>
      <c r="C201" s="58">
        <f t="shared" si="7"/>
        <v>2</v>
      </c>
      <c r="D201" s="58">
        <f>IF('Step 1.1 Raw Power Data'!B201&gt;0,1,0)</f>
        <v>0</v>
      </c>
    </row>
    <row r="202" spans="1:4" x14ac:dyDescent="0.25">
      <c r="A202" s="57">
        <f>IF(ISBLANK('Step 2. Aggregate Data'!A202),"-",'Step 2. Aggregate Data'!A202)</f>
        <v>43248.083333332848</v>
      </c>
      <c r="B202" s="58">
        <f t="shared" si="6"/>
        <v>2</v>
      </c>
      <c r="C202" s="58">
        <f t="shared" si="7"/>
        <v>2</v>
      </c>
      <c r="D202" s="58">
        <f>IF('Step 1.1 Raw Power Data'!B202&gt;0,1,0)</f>
        <v>0</v>
      </c>
    </row>
    <row r="203" spans="1:4" x14ac:dyDescent="0.25">
      <c r="A203" s="57">
        <f>IF(ISBLANK('Step 2. Aggregate Data'!A203),"-",'Step 2. Aggregate Data'!A203)</f>
        <v>43248.124999999513</v>
      </c>
      <c r="B203" s="58">
        <f t="shared" si="6"/>
        <v>3</v>
      </c>
      <c r="C203" s="58">
        <f t="shared" si="7"/>
        <v>2</v>
      </c>
      <c r="D203" s="58">
        <f>IF('Step 1.1 Raw Power Data'!B203&gt;0,1,0)</f>
        <v>0</v>
      </c>
    </row>
    <row r="204" spans="1:4" x14ac:dyDescent="0.25">
      <c r="A204" s="57">
        <f>IF(ISBLANK('Step 2. Aggregate Data'!A204),"-",'Step 2. Aggregate Data'!A204)</f>
        <v>43248.166666666177</v>
      </c>
      <c r="B204" s="58">
        <f t="shared" si="6"/>
        <v>4</v>
      </c>
      <c r="C204" s="58">
        <f t="shared" si="7"/>
        <v>2</v>
      </c>
      <c r="D204" s="58">
        <f>IF('Step 1.1 Raw Power Data'!B204&gt;0,1,0)</f>
        <v>0</v>
      </c>
    </row>
    <row r="205" spans="1:4" x14ac:dyDescent="0.25">
      <c r="A205" s="57">
        <f>IF(ISBLANK('Step 2. Aggregate Data'!A205),"-",'Step 2. Aggregate Data'!A205)</f>
        <v>43248.208333332841</v>
      </c>
      <c r="B205" s="58">
        <f t="shared" si="6"/>
        <v>5</v>
      </c>
      <c r="C205" s="58">
        <f t="shared" si="7"/>
        <v>2</v>
      </c>
      <c r="D205" s="58">
        <f>IF('Step 1.1 Raw Power Data'!B205&gt;0,1,0)</f>
        <v>0</v>
      </c>
    </row>
    <row r="206" spans="1:4" x14ac:dyDescent="0.25">
      <c r="A206" s="57">
        <f>IF(ISBLANK('Step 2. Aggregate Data'!A206),"-",'Step 2. Aggregate Data'!A206)</f>
        <v>43248.249999999505</v>
      </c>
      <c r="B206" s="58">
        <f t="shared" si="6"/>
        <v>6</v>
      </c>
      <c r="C206" s="58">
        <f t="shared" si="7"/>
        <v>2</v>
      </c>
      <c r="D206" s="58">
        <f>IF('Step 1.1 Raw Power Data'!B206&gt;0,1,0)</f>
        <v>0</v>
      </c>
    </row>
    <row r="207" spans="1:4" x14ac:dyDescent="0.25">
      <c r="A207" s="57">
        <f>IF(ISBLANK('Step 2. Aggregate Data'!A207),"-",'Step 2. Aggregate Data'!A207)</f>
        <v>43248.291666666169</v>
      </c>
      <c r="B207" s="58">
        <f t="shared" si="6"/>
        <v>7</v>
      </c>
      <c r="C207" s="58">
        <f t="shared" si="7"/>
        <v>2</v>
      </c>
      <c r="D207" s="58">
        <f>IF('Step 1.1 Raw Power Data'!B207&gt;0,1,0)</f>
        <v>1</v>
      </c>
    </row>
    <row r="208" spans="1:4" x14ac:dyDescent="0.25">
      <c r="A208" s="57">
        <f>IF(ISBLANK('Step 2. Aggregate Data'!A208),"-",'Step 2. Aggregate Data'!A208)</f>
        <v>43248.333333332834</v>
      </c>
      <c r="B208" s="58">
        <f t="shared" si="6"/>
        <v>8</v>
      </c>
      <c r="C208" s="58">
        <f t="shared" si="7"/>
        <v>2</v>
      </c>
      <c r="D208" s="58">
        <f>IF('Step 1.1 Raw Power Data'!B208&gt;0,1,0)</f>
        <v>1</v>
      </c>
    </row>
    <row r="209" spans="1:4" x14ac:dyDescent="0.25">
      <c r="A209" s="57">
        <f>IF(ISBLANK('Step 2. Aggregate Data'!A209),"-",'Step 2. Aggregate Data'!A209)</f>
        <v>43248.374999999498</v>
      </c>
      <c r="B209" s="58">
        <f t="shared" si="6"/>
        <v>9</v>
      </c>
      <c r="C209" s="58">
        <f t="shared" si="7"/>
        <v>2</v>
      </c>
      <c r="D209" s="58">
        <f>IF('Step 1.1 Raw Power Data'!B209&gt;0,1,0)</f>
        <v>1</v>
      </c>
    </row>
    <row r="210" spans="1:4" x14ac:dyDescent="0.25">
      <c r="A210" s="57">
        <f>IF(ISBLANK('Step 2. Aggregate Data'!A210),"-",'Step 2. Aggregate Data'!A210)</f>
        <v>43248.416666666162</v>
      </c>
      <c r="B210" s="58">
        <f t="shared" si="6"/>
        <v>10</v>
      </c>
      <c r="C210" s="58">
        <f t="shared" si="7"/>
        <v>2</v>
      </c>
      <c r="D210" s="58">
        <f>IF('Step 1.1 Raw Power Data'!B210&gt;0,1,0)</f>
        <v>1</v>
      </c>
    </row>
    <row r="211" spans="1:4" x14ac:dyDescent="0.25">
      <c r="A211" s="57">
        <f>IF(ISBLANK('Step 2. Aggregate Data'!A211),"-",'Step 2. Aggregate Data'!A211)</f>
        <v>43248.458333332826</v>
      </c>
      <c r="B211" s="58">
        <f t="shared" si="6"/>
        <v>11</v>
      </c>
      <c r="C211" s="58">
        <f t="shared" si="7"/>
        <v>2</v>
      </c>
      <c r="D211" s="58">
        <f>IF('Step 1.1 Raw Power Data'!B211&gt;0,1,0)</f>
        <v>1</v>
      </c>
    </row>
    <row r="212" spans="1:4" x14ac:dyDescent="0.25">
      <c r="A212" s="57">
        <f>IF(ISBLANK('Step 2. Aggregate Data'!A212),"-",'Step 2. Aggregate Data'!A212)</f>
        <v>43248.499999999491</v>
      </c>
      <c r="B212" s="58">
        <f t="shared" si="6"/>
        <v>12</v>
      </c>
      <c r="C212" s="58">
        <f t="shared" si="7"/>
        <v>2</v>
      </c>
      <c r="D212" s="58">
        <f>IF('Step 1.1 Raw Power Data'!B212&gt;0,1,0)</f>
        <v>1</v>
      </c>
    </row>
    <row r="213" spans="1:4" x14ac:dyDescent="0.25">
      <c r="A213" s="57">
        <f>IF(ISBLANK('Step 2. Aggregate Data'!A213),"-",'Step 2. Aggregate Data'!A213)</f>
        <v>43248.541666666155</v>
      </c>
      <c r="B213" s="58">
        <f t="shared" si="6"/>
        <v>13</v>
      </c>
      <c r="C213" s="58">
        <f t="shared" si="7"/>
        <v>2</v>
      </c>
      <c r="D213" s="58">
        <f>IF('Step 1.1 Raw Power Data'!B213&gt;0,1,0)</f>
        <v>1</v>
      </c>
    </row>
    <row r="214" spans="1:4" x14ac:dyDescent="0.25">
      <c r="A214" s="57">
        <f>IF(ISBLANK('Step 2. Aggregate Data'!A214),"-",'Step 2. Aggregate Data'!A214)</f>
        <v>43248.583333332819</v>
      </c>
      <c r="B214" s="58">
        <f t="shared" si="6"/>
        <v>14</v>
      </c>
      <c r="C214" s="58">
        <f t="shared" si="7"/>
        <v>2</v>
      </c>
      <c r="D214" s="58">
        <f>IF('Step 1.1 Raw Power Data'!B214&gt;0,1,0)</f>
        <v>1</v>
      </c>
    </row>
    <row r="215" spans="1:4" x14ac:dyDescent="0.25">
      <c r="A215" s="57">
        <f>IF(ISBLANK('Step 2. Aggregate Data'!A215),"-",'Step 2. Aggregate Data'!A215)</f>
        <v>43248.624999999483</v>
      </c>
      <c r="B215" s="58">
        <f t="shared" si="6"/>
        <v>15</v>
      </c>
      <c r="C215" s="58">
        <f t="shared" si="7"/>
        <v>2</v>
      </c>
      <c r="D215" s="58">
        <f>IF('Step 1.1 Raw Power Data'!B215&gt;0,1,0)</f>
        <v>1</v>
      </c>
    </row>
    <row r="216" spans="1:4" x14ac:dyDescent="0.25">
      <c r="A216" s="57">
        <f>IF(ISBLANK('Step 2. Aggregate Data'!A216),"-",'Step 2. Aggregate Data'!A216)</f>
        <v>43248.666666666148</v>
      </c>
      <c r="B216" s="58">
        <f t="shared" si="6"/>
        <v>16</v>
      </c>
      <c r="C216" s="58">
        <f t="shared" si="7"/>
        <v>2</v>
      </c>
      <c r="D216" s="58">
        <f>IF('Step 1.1 Raw Power Data'!B216&gt;0,1,0)</f>
        <v>1</v>
      </c>
    </row>
    <row r="217" spans="1:4" x14ac:dyDescent="0.25">
      <c r="A217" s="57">
        <f>IF(ISBLANK('Step 2. Aggregate Data'!A217),"-",'Step 2. Aggregate Data'!A217)</f>
        <v>43248.708333332812</v>
      </c>
      <c r="B217" s="58">
        <f t="shared" si="6"/>
        <v>17</v>
      </c>
      <c r="C217" s="58">
        <f t="shared" si="7"/>
        <v>2</v>
      </c>
      <c r="D217" s="58">
        <f>IF('Step 1.1 Raw Power Data'!B217&gt;0,1,0)</f>
        <v>1</v>
      </c>
    </row>
    <row r="218" spans="1:4" x14ac:dyDescent="0.25">
      <c r="A218" s="57">
        <f>IF(ISBLANK('Step 2. Aggregate Data'!A218),"-",'Step 2. Aggregate Data'!A218)</f>
        <v>43248.749999999476</v>
      </c>
      <c r="B218" s="58">
        <f t="shared" si="6"/>
        <v>18</v>
      </c>
      <c r="C218" s="58">
        <f t="shared" si="7"/>
        <v>2</v>
      </c>
      <c r="D218" s="58">
        <f>IF('Step 1.1 Raw Power Data'!B218&gt;0,1,0)</f>
        <v>1</v>
      </c>
    </row>
    <row r="219" spans="1:4" x14ac:dyDescent="0.25">
      <c r="A219" s="57">
        <f>IF(ISBLANK('Step 2. Aggregate Data'!A219),"-",'Step 2. Aggregate Data'!A219)</f>
        <v>43248.79166666614</v>
      </c>
      <c r="B219" s="58">
        <f t="shared" si="6"/>
        <v>19</v>
      </c>
      <c r="C219" s="58">
        <f t="shared" si="7"/>
        <v>2</v>
      </c>
      <c r="D219" s="58">
        <f>IF('Step 1.1 Raw Power Data'!B219&gt;0,1,0)</f>
        <v>1</v>
      </c>
    </row>
    <row r="220" spans="1:4" x14ac:dyDescent="0.25">
      <c r="A220" s="57">
        <f>IF(ISBLANK('Step 2. Aggregate Data'!A220),"-",'Step 2. Aggregate Data'!A220)</f>
        <v>43248.833333332805</v>
      </c>
      <c r="B220" s="58">
        <f t="shared" si="6"/>
        <v>20</v>
      </c>
      <c r="C220" s="58">
        <f t="shared" si="7"/>
        <v>2</v>
      </c>
      <c r="D220" s="58">
        <f>IF('Step 1.1 Raw Power Data'!B220&gt;0,1,0)</f>
        <v>1</v>
      </c>
    </row>
    <row r="221" spans="1:4" x14ac:dyDescent="0.25">
      <c r="A221" s="57">
        <f>IF(ISBLANK('Step 2. Aggregate Data'!A221),"-",'Step 2. Aggregate Data'!A221)</f>
        <v>43248.874999999469</v>
      </c>
      <c r="B221" s="58">
        <f t="shared" si="6"/>
        <v>21</v>
      </c>
      <c r="C221" s="58">
        <f t="shared" si="7"/>
        <v>2</v>
      </c>
      <c r="D221" s="58">
        <f>IF('Step 1.1 Raw Power Data'!B221&gt;0,1,0)</f>
        <v>0</v>
      </c>
    </row>
    <row r="222" spans="1:4" x14ac:dyDescent="0.25">
      <c r="A222" s="57">
        <f>IF(ISBLANK('Step 2. Aggregate Data'!A222),"-",'Step 2. Aggregate Data'!A222)</f>
        <v>43248.916666666133</v>
      </c>
      <c r="B222" s="58">
        <f t="shared" si="6"/>
        <v>22</v>
      </c>
      <c r="C222" s="58">
        <f t="shared" si="7"/>
        <v>2</v>
      </c>
      <c r="D222" s="58">
        <f>IF('Step 1.1 Raw Power Data'!B222&gt;0,1,0)</f>
        <v>0</v>
      </c>
    </row>
    <row r="223" spans="1:4" x14ac:dyDescent="0.25">
      <c r="A223" s="57">
        <f>IF(ISBLANK('Step 2. Aggregate Data'!A223),"-",'Step 2. Aggregate Data'!A223)</f>
        <v>43248.958333332797</v>
      </c>
      <c r="B223" s="58">
        <f t="shared" si="6"/>
        <v>23</v>
      </c>
      <c r="C223" s="58">
        <f t="shared" si="7"/>
        <v>2</v>
      </c>
      <c r="D223" s="58">
        <f>IF('Step 1.1 Raw Power Data'!B223&gt;0,1,0)</f>
        <v>0</v>
      </c>
    </row>
    <row r="224" spans="1:4" x14ac:dyDescent="0.25">
      <c r="A224" s="57">
        <f>IF(ISBLANK('Step 2. Aggregate Data'!A224),"-",'Step 2. Aggregate Data'!A224)</f>
        <v>43248.999999999462</v>
      </c>
      <c r="B224" s="58">
        <f t="shared" si="6"/>
        <v>0</v>
      </c>
      <c r="C224" s="58">
        <f t="shared" si="7"/>
        <v>3</v>
      </c>
      <c r="D224" s="58">
        <f>IF('Step 1.1 Raw Power Data'!B224&gt;0,1,0)</f>
        <v>0</v>
      </c>
    </row>
    <row r="225" spans="1:4" x14ac:dyDescent="0.25">
      <c r="A225" s="57">
        <f>IF(ISBLANK('Step 2. Aggregate Data'!A225),"-",'Step 2. Aggregate Data'!A225)</f>
        <v>43249.041666666126</v>
      </c>
      <c r="B225" s="58">
        <f t="shared" si="6"/>
        <v>1</v>
      </c>
      <c r="C225" s="58">
        <f t="shared" si="7"/>
        <v>3</v>
      </c>
      <c r="D225" s="58">
        <f>IF('Step 1.1 Raw Power Data'!B225&gt;0,1,0)</f>
        <v>0</v>
      </c>
    </row>
    <row r="226" spans="1:4" x14ac:dyDescent="0.25">
      <c r="A226" s="57">
        <f>IF(ISBLANK('Step 2. Aggregate Data'!A226),"-",'Step 2. Aggregate Data'!A226)</f>
        <v>43249.08333333279</v>
      </c>
      <c r="B226" s="58">
        <f t="shared" si="6"/>
        <v>2</v>
      </c>
      <c r="C226" s="58">
        <f t="shared" si="7"/>
        <v>3</v>
      </c>
      <c r="D226" s="58">
        <f>IF('Step 1.1 Raw Power Data'!B226&gt;0,1,0)</f>
        <v>0</v>
      </c>
    </row>
    <row r="227" spans="1:4" x14ac:dyDescent="0.25">
      <c r="A227" s="57">
        <f>IF(ISBLANK('Step 2. Aggregate Data'!A227),"-",'Step 2. Aggregate Data'!A227)</f>
        <v>43249.124999999454</v>
      </c>
      <c r="B227" s="58">
        <f t="shared" si="6"/>
        <v>3</v>
      </c>
      <c r="C227" s="58">
        <f t="shared" si="7"/>
        <v>3</v>
      </c>
      <c r="D227" s="58">
        <f>IF('Step 1.1 Raw Power Data'!B227&gt;0,1,0)</f>
        <v>0</v>
      </c>
    </row>
    <row r="228" spans="1:4" x14ac:dyDescent="0.25">
      <c r="A228" s="57">
        <f>IF(ISBLANK('Step 2. Aggregate Data'!A228),"-",'Step 2. Aggregate Data'!A228)</f>
        <v>43249.166666666119</v>
      </c>
      <c r="B228" s="58">
        <f t="shared" si="6"/>
        <v>4</v>
      </c>
      <c r="C228" s="58">
        <f t="shared" si="7"/>
        <v>3</v>
      </c>
      <c r="D228" s="58">
        <f>IF('Step 1.1 Raw Power Data'!B228&gt;0,1,0)</f>
        <v>0</v>
      </c>
    </row>
    <row r="229" spans="1:4" x14ac:dyDescent="0.25">
      <c r="A229" s="57">
        <f>IF(ISBLANK('Step 2. Aggregate Data'!A229),"-",'Step 2. Aggregate Data'!A229)</f>
        <v>43249.208333332783</v>
      </c>
      <c r="B229" s="58">
        <f t="shared" si="6"/>
        <v>5</v>
      </c>
      <c r="C229" s="58">
        <f t="shared" si="7"/>
        <v>3</v>
      </c>
      <c r="D229" s="58">
        <f>IF('Step 1.1 Raw Power Data'!B229&gt;0,1,0)</f>
        <v>0</v>
      </c>
    </row>
    <row r="230" spans="1:4" x14ac:dyDescent="0.25">
      <c r="A230" s="57">
        <f>IF(ISBLANK('Step 2. Aggregate Data'!A230),"-",'Step 2. Aggregate Data'!A230)</f>
        <v>43249.249999999447</v>
      </c>
      <c r="B230" s="58">
        <f t="shared" si="6"/>
        <v>6</v>
      </c>
      <c r="C230" s="58">
        <f t="shared" si="7"/>
        <v>3</v>
      </c>
      <c r="D230" s="58">
        <f>IF('Step 1.1 Raw Power Data'!B230&gt;0,1,0)</f>
        <v>0</v>
      </c>
    </row>
    <row r="231" spans="1:4" x14ac:dyDescent="0.25">
      <c r="A231" s="57">
        <f>IF(ISBLANK('Step 2. Aggregate Data'!A231),"-",'Step 2. Aggregate Data'!A231)</f>
        <v>43249.291666666111</v>
      </c>
      <c r="B231" s="58">
        <f t="shared" si="6"/>
        <v>7</v>
      </c>
      <c r="C231" s="58">
        <f t="shared" si="7"/>
        <v>3</v>
      </c>
      <c r="D231" s="58">
        <f>IF('Step 1.1 Raw Power Data'!B231&gt;0,1,0)</f>
        <v>1</v>
      </c>
    </row>
    <row r="232" spans="1:4" x14ac:dyDescent="0.25">
      <c r="A232" s="57">
        <f>IF(ISBLANK('Step 2. Aggregate Data'!A232),"-",'Step 2. Aggregate Data'!A232)</f>
        <v>43249.333333332776</v>
      </c>
      <c r="B232" s="58">
        <f t="shared" si="6"/>
        <v>8</v>
      </c>
      <c r="C232" s="58">
        <f t="shared" si="7"/>
        <v>3</v>
      </c>
      <c r="D232" s="58">
        <f>IF('Step 1.1 Raw Power Data'!B232&gt;0,1,0)</f>
        <v>1</v>
      </c>
    </row>
    <row r="233" spans="1:4" x14ac:dyDescent="0.25">
      <c r="A233" s="57">
        <f>IF(ISBLANK('Step 2. Aggregate Data'!A233),"-",'Step 2. Aggregate Data'!A233)</f>
        <v>43249.37499999944</v>
      </c>
      <c r="B233" s="58">
        <f t="shared" si="6"/>
        <v>9</v>
      </c>
      <c r="C233" s="58">
        <f t="shared" si="7"/>
        <v>3</v>
      </c>
      <c r="D233" s="58">
        <f>IF('Step 1.1 Raw Power Data'!B233&gt;0,1,0)</f>
        <v>1</v>
      </c>
    </row>
    <row r="234" spans="1:4" x14ac:dyDescent="0.25">
      <c r="A234" s="57">
        <f>IF(ISBLANK('Step 2. Aggregate Data'!A234),"-",'Step 2. Aggregate Data'!A234)</f>
        <v>43249.416666666104</v>
      </c>
      <c r="B234" s="58">
        <f t="shared" si="6"/>
        <v>10</v>
      </c>
      <c r="C234" s="58">
        <f t="shared" si="7"/>
        <v>3</v>
      </c>
      <c r="D234" s="58">
        <f>IF('Step 1.1 Raw Power Data'!B234&gt;0,1,0)</f>
        <v>1</v>
      </c>
    </row>
    <row r="235" spans="1:4" x14ac:dyDescent="0.25">
      <c r="A235" s="57" t="str">
        <f>IF(ISBLANK('Step 2. Aggregate Data'!A235),"-",'Step 2. Aggregate Data'!A235)</f>
        <v>-</v>
      </c>
      <c r="B235" s="58" t="e">
        <f t="shared" si="6"/>
        <v>#VALUE!</v>
      </c>
      <c r="C235" s="58" t="e">
        <f t="shared" si="7"/>
        <v>#VALUE!</v>
      </c>
      <c r="D235" s="58">
        <f>IF('Step 1.1 Raw Power Data'!B235&gt;0,1,0)</f>
        <v>0</v>
      </c>
    </row>
    <row r="236" spans="1:4" x14ac:dyDescent="0.25">
      <c r="A236" s="57" t="str">
        <f>IF(ISBLANK('Step 2. Aggregate Data'!A236),"-",'Step 2. Aggregate Data'!A236)</f>
        <v>-</v>
      </c>
      <c r="B236" s="58" t="e">
        <f t="shared" si="6"/>
        <v>#VALUE!</v>
      </c>
      <c r="C236" s="58" t="e">
        <f t="shared" si="7"/>
        <v>#VALUE!</v>
      </c>
      <c r="D236" s="58">
        <f>IF('Step 1.1 Raw Power Data'!B236&gt;0,1,0)</f>
        <v>0</v>
      </c>
    </row>
    <row r="237" spans="1:4" x14ac:dyDescent="0.25">
      <c r="A237" s="57" t="str">
        <f>IF(ISBLANK('Step 2. Aggregate Data'!A237),"-",'Step 2. Aggregate Data'!A237)</f>
        <v>-</v>
      </c>
      <c r="B237" s="58" t="e">
        <f t="shared" si="6"/>
        <v>#VALUE!</v>
      </c>
      <c r="C237" s="58" t="e">
        <f t="shared" si="7"/>
        <v>#VALUE!</v>
      </c>
      <c r="D237" s="58">
        <f>IF('Step 1.1 Raw Power Data'!B237&gt;0,1,0)</f>
        <v>0</v>
      </c>
    </row>
    <row r="238" spans="1:4" x14ac:dyDescent="0.25">
      <c r="A238" s="57" t="str">
        <f>IF(ISBLANK('Step 2. Aggregate Data'!A238),"-",'Step 2. Aggregate Data'!A238)</f>
        <v>-</v>
      </c>
      <c r="B238" s="58" t="e">
        <f t="shared" si="6"/>
        <v>#VALUE!</v>
      </c>
      <c r="C238" s="58" t="e">
        <f t="shared" si="7"/>
        <v>#VALUE!</v>
      </c>
      <c r="D238" s="58">
        <f>IF('Step 1.1 Raw Power Data'!B238&gt;0,1,0)</f>
        <v>0</v>
      </c>
    </row>
    <row r="239" spans="1:4" x14ac:dyDescent="0.25">
      <c r="A239" s="57" t="str">
        <f>IF(ISBLANK('Step 2. Aggregate Data'!A239),"-",'Step 2. Aggregate Data'!A239)</f>
        <v>-</v>
      </c>
      <c r="B239" s="58" t="e">
        <f t="shared" si="6"/>
        <v>#VALUE!</v>
      </c>
      <c r="C239" s="58" t="e">
        <f t="shared" si="7"/>
        <v>#VALUE!</v>
      </c>
      <c r="D239" s="58">
        <f>IF('Step 1.1 Raw Power Data'!B239&gt;0,1,0)</f>
        <v>0</v>
      </c>
    </row>
    <row r="240" spans="1:4" x14ac:dyDescent="0.25">
      <c r="A240" s="57" t="str">
        <f>IF(ISBLANK('Step 2. Aggregate Data'!A240),"-",'Step 2. Aggregate Data'!A240)</f>
        <v>-</v>
      </c>
      <c r="B240" s="58" t="e">
        <f t="shared" si="6"/>
        <v>#VALUE!</v>
      </c>
      <c r="C240" s="58" t="e">
        <f t="shared" si="7"/>
        <v>#VALUE!</v>
      </c>
      <c r="D240" s="58">
        <f>IF('Step 1.1 Raw Power Data'!B240&gt;0,1,0)</f>
        <v>0</v>
      </c>
    </row>
    <row r="241" spans="1:4" x14ac:dyDescent="0.25">
      <c r="A241" s="57" t="str">
        <f>IF(ISBLANK('Step 2. Aggregate Data'!A241),"-",'Step 2. Aggregate Data'!A241)</f>
        <v>-</v>
      </c>
      <c r="B241" s="58" t="e">
        <f t="shared" si="6"/>
        <v>#VALUE!</v>
      </c>
      <c r="C241" s="58" t="e">
        <f t="shared" si="7"/>
        <v>#VALUE!</v>
      </c>
      <c r="D241" s="58">
        <f>IF('Step 1.1 Raw Power Data'!B241&gt;0,1,0)</f>
        <v>0</v>
      </c>
    </row>
    <row r="242" spans="1:4" x14ac:dyDescent="0.25">
      <c r="A242" s="57" t="str">
        <f>IF(ISBLANK('Step 2. Aggregate Data'!A242),"-",'Step 2. Aggregate Data'!A242)</f>
        <v>-</v>
      </c>
      <c r="B242" s="58" t="e">
        <f t="shared" si="6"/>
        <v>#VALUE!</v>
      </c>
      <c r="C242" s="58" t="e">
        <f t="shared" si="7"/>
        <v>#VALUE!</v>
      </c>
      <c r="D242" s="58">
        <f>IF('Step 1.1 Raw Power Data'!B242&gt;0,1,0)</f>
        <v>0</v>
      </c>
    </row>
    <row r="243" spans="1:4" x14ac:dyDescent="0.25">
      <c r="A243" s="57" t="str">
        <f>IF(ISBLANK('Step 2. Aggregate Data'!A243),"-",'Step 2. Aggregate Data'!A243)</f>
        <v>-</v>
      </c>
      <c r="B243" s="58" t="e">
        <f t="shared" si="6"/>
        <v>#VALUE!</v>
      </c>
      <c r="C243" s="58" t="e">
        <f t="shared" si="7"/>
        <v>#VALUE!</v>
      </c>
      <c r="D243" s="58">
        <f>IF('Step 1.1 Raw Power Data'!B243&gt;0,1,0)</f>
        <v>0</v>
      </c>
    </row>
    <row r="244" spans="1:4" x14ac:dyDescent="0.25">
      <c r="A244" s="57" t="str">
        <f>IF(ISBLANK('Step 2. Aggregate Data'!A244),"-",'Step 2. Aggregate Data'!A244)</f>
        <v>-</v>
      </c>
      <c r="B244" s="58" t="e">
        <f t="shared" si="6"/>
        <v>#VALUE!</v>
      </c>
      <c r="C244" s="58" t="e">
        <f t="shared" si="7"/>
        <v>#VALUE!</v>
      </c>
      <c r="D244" s="58">
        <f>IF('Step 1.1 Raw Power Data'!B244&gt;0,1,0)</f>
        <v>0</v>
      </c>
    </row>
    <row r="245" spans="1:4" x14ac:dyDescent="0.25">
      <c r="A245" s="57" t="str">
        <f>IF(ISBLANK('Step 2. Aggregate Data'!A245),"-",'Step 2. Aggregate Data'!A245)</f>
        <v>-</v>
      </c>
      <c r="B245" s="58" t="e">
        <f t="shared" si="6"/>
        <v>#VALUE!</v>
      </c>
      <c r="C245" s="58" t="e">
        <f t="shared" si="7"/>
        <v>#VALUE!</v>
      </c>
      <c r="D245" s="58">
        <f>IF('Step 1.1 Raw Power Data'!B245&gt;0,1,0)</f>
        <v>0</v>
      </c>
    </row>
    <row r="246" spans="1:4" x14ac:dyDescent="0.25">
      <c r="A246" s="57" t="str">
        <f>IF(ISBLANK('Step 2. Aggregate Data'!A246),"-",'Step 2. Aggregate Data'!A246)</f>
        <v>-</v>
      </c>
      <c r="B246" s="58" t="e">
        <f t="shared" si="6"/>
        <v>#VALUE!</v>
      </c>
      <c r="C246" s="58" t="e">
        <f t="shared" si="7"/>
        <v>#VALUE!</v>
      </c>
      <c r="D246" s="58">
        <f>IF('Step 1.1 Raw Power Data'!B246&gt;0,1,0)</f>
        <v>0</v>
      </c>
    </row>
    <row r="247" spans="1:4" x14ac:dyDescent="0.25">
      <c r="A247" s="57" t="str">
        <f>IF(ISBLANK('Step 2. Aggregate Data'!A247),"-",'Step 2. Aggregate Data'!A247)</f>
        <v>-</v>
      </c>
      <c r="B247" s="58" t="e">
        <f t="shared" si="6"/>
        <v>#VALUE!</v>
      </c>
      <c r="C247" s="58" t="e">
        <f t="shared" si="7"/>
        <v>#VALUE!</v>
      </c>
      <c r="D247" s="58">
        <f>IF('Step 1.1 Raw Power Data'!B247&gt;0,1,0)</f>
        <v>0</v>
      </c>
    </row>
    <row r="248" spans="1:4" x14ac:dyDescent="0.25">
      <c r="A248" s="57" t="str">
        <f>IF(ISBLANK('Step 2. Aggregate Data'!A248),"-",'Step 2. Aggregate Data'!A248)</f>
        <v>-</v>
      </c>
      <c r="B248" s="58" t="e">
        <f t="shared" si="6"/>
        <v>#VALUE!</v>
      </c>
      <c r="C248" s="58" t="e">
        <f t="shared" si="7"/>
        <v>#VALUE!</v>
      </c>
      <c r="D248" s="58">
        <f>IF('Step 1.1 Raw Power Data'!B248&gt;0,1,0)</f>
        <v>0</v>
      </c>
    </row>
    <row r="249" spans="1:4" x14ac:dyDescent="0.25">
      <c r="A249" s="57" t="str">
        <f>IF(ISBLANK('Step 2. Aggregate Data'!A249),"-",'Step 2. Aggregate Data'!A249)</f>
        <v>-</v>
      </c>
      <c r="B249" s="58" t="e">
        <f t="shared" si="6"/>
        <v>#VALUE!</v>
      </c>
      <c r="C249" s="58" t="e">
        <f t="shared" si="7"/>
        <v>#VALUE!</v>
      </c>
      <c r="D249" s="58">
        <f>IF('Step 1.1 Raw Power Data'!B249&gt;0,1,0)</f>
        <v>0</v>
      </c>
    </row>
    <row r="250" spans="1:4" x14ac:dyDescent="0.25">
      <c r="A250" s="57" t="str">
        <f>IF(ISBLANK('Step 2. Aggregate Data'!A250),"-",'Step 2. Aggregate Data'!A250)</f>
        <v>-</v>
      </c>
      <c r="B250" s="58" t="e">
        <f t="shared" si="6"/>
        <v>#VALUE!</v>
      </c>
      <c r="C250" s="58" t="e">
        <f t="shared" si="7"/>
        <v>#VALUE!</v>
      </c>
      <c r="D250" s="58">
        <f>IF('Step 1.1 Raw Power Data'!B250&gt;0,1,0)</f>
        <v>0</v>
      </c>
    </row>
    <row r="251" spans="1:4" x14ac:dyDescent="0.25">
      <c r="A251" s="57" t="str">
        <f>IF(ISBLANK('Step 2. Aggregate Data'!A251),"-",'Step 2. Aggregate Data'!A251)</f>
        <v>-</v>
      </c>
      <c r="B251" s="58" t="e">
        <f t="shared" si="6"/>
        <v>#VALUE!</v>
      </c>
      <c r="C251" s="58" t="e">
        <f t="shared" si="7"/>
        <v>#VALUE!</v>
      </c>
      <c r="D251" s="58">
        <f>IF('Step 1.1 Raw Power Data'!B251&gt;0,1,0)</f>
        <v>0</v>
      </c>
    </row>
    <row r="252" spans="1:4" x14ac:dyDescent="0.25">
      <c r="A252" s="57" t="str">
        <f>IF(ISBLANK('Step 2. Aggregate Data'!A252),"-",'Step 2. Aggregate Data'!A252)</f>
        <v>-</v>
      </c>
      <c r="B252" s="58" t="e">
        <f t="shared" si="6"/>
        <v>#VALUE!</v>
      </c>
      <c r="C252" s="58" t="e">
        <f t="shared" si="7"/>
        <v>#VALUE!</v>
      </c>
      <c r="D252" s="58">
        <f>IF('Step 1.1 Raw Power Data'!B252&gt;0,1,0)</f>
        <v>0</v>
      </c>
    </row>
    <row r="253" spans="1:4" x14ac:dyDescent="0.25">
      <c r="A253" s="57" t="str">
        <f>IF(ISBLANK('Step 2. Aggregate Data'!A253),"-",'Step 2. Aggregate Data'!A253)</f>
        <v>-</v>
      </c>
      <c r="B253" s="58" t="e">
        <f t="shared" si="6"/>
        <v>#VALUE!</v>
      </c>
      <c r="C253" s="58" t="e">
        <f t="shared" si="7"/>
        <v>#VALUE!</v>
      </c>
      <c r="D253" s="58">
        <f>IF('Step 1.1 Raw Power Data'!B253&gt;0,1,0)</f>
        <v>0</v>
      </c>
    </row>
    <row r="254" spans="1:4" x14ac:dyDescent="0.25">
      <c r="A254" s="57" t="str">
        <f>IF(ISBLANK('Step 2. Aggregate Data'!A254),"-",'Step 2. Aggregate Data'!A254)</f>
        <v>-</v>
      </c>
      <c r="B254" s="58" t="e">
        <f t="shared" si="6"/>
        <v>#VALUE!</v>
      </c>
      <c r="C254" s="58" t="e">
        <f t="shared" si="7"/>
        <v>#VALUE!</v>
      </c>
      <c r="D254" s="58">
        <f>IF('Step 1.1 Raw Power Data'!B254&gt;0,1,0)</f>
        <v>0</v>
      </c>
    </row>
    <row r="255" spans="1:4" x14ac:dyDescent="0.25">
      <c r="A255" s="57" t="str">
        <f>IF(ISBLANK('Step 2. Aggregate Data'!A255),"-",'Step 2. Aggregate Data'!A255)</f>
        <v>-</v>
      </c>
      <c r="B255" s="58" t="e">
        <f t="shared" si="6"/>
        <v>#VALUE!</v>
      </c>
      <c r="C255" s="58" t="e">
        <f t="shared" si="7"/>
        <v>#VALUE!</v>
      </c>
      <c r="D255" s="58">
        <f>IF('Step 1.1 Raw Power Data'!B255&gt;0,1,0)</f>
        <v>0</v>
      </c>
    </row>
    <row r="256" spans="1:4" x14ac:dyDescent="0.25">
      <c r="A256" s="57" t="str">
        <f>IF(ISBLANK('Step 2. Aggregate Data'!A256),"-",'Step 2. Aggregate Data'!A256)</f>
        <v>-</v>
      </c>
      <c r="B256" s="58" t="e">
        <f t="shared" si="6"/>
        <v>#VALUE!</v>
      </c>
      <c r="C256" s="58" t="e">
        <f t="shared" si="7"/>
        <v>#VALUE!</v>
      </c>
      <c r="D256" s="58">
        <f>IF('Step 1.1 Raw Power Data'!B256&gt;0,1,0)</f>
        <v>0</v>
      </c>
    </row>
    <row r="257" spans="1:4" x14ac:dyDescent="0.25">
      <c r="A257" s="57" t="str">
        <f>IF(ISBLANK('Step 2. Aggregate Data'!A257),"-",'Step 2. Aggregate Data'!A257)</f>
        <v>-</v>
      </c>
      <c r="B257" s="58" t="e">
        <f t="shared" si="6"/>
        <v>#VALUE!</v>
      </c>
      <c r="C257" s="58" t="e">
        <f t="shared" si="7"/>
        <v>#VALUE!</v>
      </c>
      <c r="D257" s="58">
        <f>IF('Step 1.1 Raw Power Data'!B257&gt;0,1,0)</f>
        <v>0</v>
      </c>
    </row>
    <row r="258" spans="1:4" x14ac:dyDescent="0.25">
      <c r="A258" s="57" t="str">
        <f>IF(ISBLANK('Step 2. Aggregate Data'!A258),"-",'Step 2. Aggregate Data'!A258)</f>
        <v>-</v>
      </c>
      <c r="B258" s="58" t="e">
        <f t="shared" ref="B258:B321" si="8">HOUR(A258)</f>
        <v>#VALUE!</v>
      </c>
      <c r="C258" s="58" t="e">
        <f t="shared" ref="C258:C321" si="9">WEEKDAY(A258)</f>
        <v>#VALUE!</v>
      </c>
      <c r="D258" s="58">
        <f>IF('Step 1.1 Raw Power Data'!B258&gt;0,1,0)</f>
        <v>0</v>
      </c>
    </row>
    <row r="259" spans="1:4" x14ac:dyDescent="0.25">
      <c r="A259" s="57" t="str">
        <f>IF(ISBLANK('Step 2. Aggregate Data'!A259),"-",'Step 2. Aggregate Data'!A259)</f>
        <v>-</v>
      </c>
      <c r="B259" s="58" t="e">
        <f t="shared" si="8"/>
        <v>#VALUE!</v>
      </c>
      <c r="C259" s="58" t="e">
        <f t="shared" si="9"/>
        <v>#VALUE!</v>
      </c>
      <c r="D259" s="58">
        <f>IF('Step 1.1 Raw Power Data'!B259&gt;0,1,0)</f>
        <v>0</v>
      </c>
    </row>
    <row r="260" spans="1:4" x14ac:dyDescent="0.25">
      <c r="A260" s="57" t="str">
        <f>IF(ISBLANK('Step 2. Aggregate Data'!A260),"-",'Step 2. Aggregate Data'!A260)</f>
        <v>-</v>
      </c>
      <c r="B260" s="58" t="e">
        <f t="shared" si="8"/>
        <v>#VALUE!</v>
      </c>
      <c r="C260" s="58" t="e">
        <f t="shared" si="9"/>
        <v>#VALUE!</v>
      </c>
      <c r="D260" s="58">
        <f>IF('Step 1.1 Raw Power Data'!B260&gt;0,1,0)</f>
        <v>0</v>
      </c>
    </row>
    <row r="261" spans="1:4" x14ac:dyDescent="0.25">
      <c r="A261" s="57" t="str">
        <f>IF(ISBLANK('Step 2. Aggregate Data'!A261),"-",'Step 2. Aggregate Data'!A261)</f>
        <v>-</v>
      </c>
      <c r="B261" s="58" t="e">
        <f t="shared" si="8"/>
        <v>#VALUE!</v>
      </c>
      <c r="C261" s="58" t="e">
        <f t="shared" si="9"/>
        <v>#VALUE!</v>
      </c>
      <c r="D261" s="58">
        <f>IF('Step 1.1 Raw Power Data'!B261&gt;0,1,0)</f>
        <v>0</v>
      </c>
    </row>
    <row r="262" spans="1:4" x14ac:dyDescent="0.25">
      <c r="A262" s="57" t="str">
        <f>IF(ISBLANK('Step 2. Aggregate Data'!A262),"-",'Step 2. Aggregate Data'!A262)</f>
        <v>-</v>
      </c>
      <c r="B262" s="58" t="e">
        <f t="shared" si="8"/>
        <v>#VALUE!</v>
      </c>
      <c r="C262" s="58" t="e">
        <f t="shared" si="9"/>
        <v>#VALUE!</v>
      </c>
      <c r="D262" s="58">
        <f>IF('Step 1.1 Raw Power Data'!B262&gt;0,1,0)</f>
        <v>0</v>
      </c>
    </row>
    <row r="263" spans="1:4" x14ac:dyDescent="0.25">
      <c r="A263" s="57" t="str">
        <f>IF(ISBLANK('Step 2. Aggregate Data'!A263),"-",'Step 2. Aggregate Data'!A263)</f>
        <v>-</v>
      </c>
      <c r="B263" s="58" t="e">
        <f t="shared" si="8"/>
        <v>#VALUE!</v>
      </c>
      <c r="C263" s="58" t="e">
        <f t="shared" si="9"/>
        <v>#VALUE!</v>
      </c>
      <c r="D263" s="58">
        <f>IF('Step 1.1 Raw Power Data'!B263&gt;0,1,0)</f>
        <v>0</v>
      </c>
    </row>
    <row r="264" spans="1:4" x14ac:dyDescent="0.25">
      <c r="A264" s="57" t="str">
        <f>IF(ISBLANK('Step 2. Aggregate Data'!A264),"-",'Step 2. Aggregate Data'!A264)</f>
        <v>-</v>
      </c>
      <c r="B264" s="58" t="e">
        <f t="shared" si="8"/>
        <v>#VALUE!</v>
      </c>
      <c r="C264" s="58" t="e">
        <f t="shared" si="9"/>
        <v>#VALUE!</v>
      </c>
      <c r="D264" s="58">
        <f>IF('Step 1.1 Raw Power Data'!B264&gt;0,1,0)</f>
        <v>0</v>
      </c>
    </row>
    <row r="265" spans="1:4" x14ac:dyDescent="0.25">
      <c r="A265" s="57" t="str">
        <f>IF(ISBLANK('Step 2. Aggregate Data'!A265),"-",'Step 2. Aggregate Data'!A265)</f>
        <v>-</v>
      </c>
      <c r="B265" s="58" t="e">
        <f t="shared" si="8"/>
        <v>#VALUE!</v>
      </c>
      <c r="C265" s="58" t="e">
        <f t="shared" si="9"/>
        <v>#VALUE!</v>
      </c>
      <c r="D265" s="58">
        <f>IF('Step 1.1 Raw Power Data'!B265&gt;0,1,0)</f>
        <v>0</v>
      </c>
    </row>
    <row r="266" spans="1:4" x14ac:dyDescent="0.25">
      <c r="A266" s="57" t="str">
        <f>IF(ISBLANK('Step 2. Aggregate Data'!A266),"-",'Step 2. Aggregate Data'!A266)</f>
        <v>-</v>
      </c>
      <c r="B266" s="58" t="e">
        <f t="shared" si="8"/>
        <v>#VALUE!</v>
      </c>
      <c r="C266" s="58" t="e">
        <f t="shared" si="9"/>
        <v>#VALUE!</v>
      </c>
      <c r="D266" s="58">
        <f>IF('Step 1.1 Raw Power Data'!B266&gt;0,1,0)</f>
        <v>0</v>
      </c>
    </row>
    <row r="267" spans="1:4" x14ac:dyDescent="0.25">
      <c r="A267" s="57" t="str">
        <f>IF(ISBLANK('Step 2. Aggregate Data'!A267),"-",'Step 2. Aggregate Data'!A267)</f>
        <v>-</v>
      </c>
      <c r="B267" s="58" t="e">
        <f t="shared" si="8"/>
        <v>#VALUE!</v>
      </c>
      <c r="C267" s="58" t="e">
        <f t="shared" si="9"/>
        <v>#VALUE!</v>
      </c>
      <c r="D267" s="58">
        <f>IF('Step 1.1 Raw Power Data'!B267&gt;0,1,0)</f>
        <v>0</v>
      </c>
    </row>
    <row r="268" spans="1:4" x14ac:dyDescent="0.25">
      <c r="A268" s="57" t="str">
        <f>IF(ISBLANK('Step 2. Aggregate Data'!A268),"-",'Step 2. Aggregate Data'!A268)</f>
        <v>-</v>
      </c>
      <c r="B268" s="58" t="e">
        <f t="shared" si="8"/>
        <v>#VALUE!</v>
      </c>
      <c r="C268" s="58" t="e">
        <f t="shared" si="9"/>
        <v>#VALUE!</v>
      </c>
      <c r="D268" s="58">
        <f>IF('Step 1.1 Raw Power Data'!B268&gt;0,1,0)</f>
        <v>0</v>
      </c>
    </row>
    <row r="269" spans="1:4" x14ac:dyDescent="0.25">
      <c r="A269" s="57" t="str">
        <f>IF(ISBLANK('Step 2. Aggregate Data'!A269),"-",'Step 2. Aggregate Data'!A269)</f>
        <v>-</v>
      </c>
      <c r="B269" s="58" t="e">
        <f t="shared" si="8"/>
        <v>#VALUE!</v>
      </c>
      <c r="C269" s="58" t="e">
        <f t="shared" si="9"/>
        <v>#VALUE!</v>
      </c>
      <c r="D269" s="58">
        <f>IF('Step 1.1 Raw Power Data'!B269&gt;0,1,0)</f>
        <v>0</v>
      </c>
    </row>
    <row r="270" spans="1:4" x14ac:dyDescent="0.25">
      <c r="A270" s="57" t="str">
        <f>IF(ISBLANK('Step 2. Aggregate Data'!A270),"-",'Step 2. Aggregate Data'!A270)</f>
        <v>-</v>
      </c>
      <c r="B270" s="58" t="e">
        <f t="shared" si="8"/>
        <v>#VALUE!</v>
      </c>
      <c r="C270" s="58" t="e">
        <f t="shared" si="9"/>
        <v>#VALUE!</v>
      </c>
      <c r="D270" s="58">
        <f>IF('Step 1.1 Raw Power Data'!B270&gt;0,1,0)</f>
        <v>0</v>
      </c>
    </row>
    <row r="271" spans="1:4" x14ac:dyDescent="0.25">
      <c r="A271" s="57" t="str">
        <f>IF(ISBLANK('Step 2. Aggregate Data'!A271),"-",'Step 2. Aggregate Data'!A271)</f>
        <v>-</v>
      </c>
      <c r="B271" s="58" t="e">
        <f t="shared" si="8"/>
        <v>#VALUE!</v>
      </c>
      <c r="C271" s="58" t="e">
        <f t="shared" si="9"/>
        <v>#VALUE!</v>
      </c>
      <c r="D271" s="58">
        <f>IF('Step 1.1 Raw Power Data'!B271&gt;0,1,0)</f>
        <v>0</v>
      </c>
    </row>
    <row r="272" spans="1:4" x14ac:dyDescent="0.25">
      <c r="A272" s="57" t="str">
        <f>IF(ISBLANK('Step 2. Aggregate Data'!A272),"-",'Step 2. Aggregate Data'!A272)</f>
        <v>-</v>
      </c>
      <c r="B272" s="58" t="e">
        <f t="shared" si="8"/>
        <v>#VALUE!</v>
      </c>
      <c r="C272" s="58" t="e">
        <f t="shared" si="9"/>
        <v>#VALUE!</v>
      </c>
      <c r="D272" s="58">
        <f>IF('Step 1.1 Raw Power Data'!B272&gt;0,1,0)</f>
        <v>0</v>
      </c>
    </row>
    <row r="273" spans="1:4" x14ac:dyDescent="0.25">
      <c r="A273" s="57" t="str">
        <f>IF(ISBLANK('Step 2. Aggregate Data'!A273),"-",'Step 2. Aggregate Data'!A273)</f>
        <v>-</v>
      </c>
      <c r="B273" s="58" t="e">
        <f t="shared" si="8"/>
        <v>#VALUE!</v>
      </c>
      <c r="C273" s="58" t="e">
        <f t="shared" si="9"/>
        <v>#VALUE!</v>
      </c>
      <c r="D273" s="58">
        <f>IF('Step 1.1 Raw Power Data'!B273&gt;0,1,0)</f>
        <v>0</v>
      </c>
    </row>
    <row r="274" spans="1:4" x14ac:dyDescent="0.25">
      <c r="A274" s="57" t="str">
        <f>IF(ISBLANK('Step 2. Aggregate Data'!A274),"-",'Step 2. Aggregate Data'!A274)</f>
        <v>-</v>
      </c>
      <c r="B274" s="58" t="e">
        <f t="shared" si="8"/>
        <v>#VALUE!</v>
      </c>
      <c r="C274" s="58" t="e">
        <f t="shared" si="9"/>
        <v>#VALUE!</v>
      </c>
      <c r="D274" s="58">
        <f>IF('Step 1.1 Raw Power Data'!B274&gt;0,1,0)</f>
        <v>0</v>
      </c>
    </row>
    <row r="275" spans="1:4" x14ac:dyDescent="0.25">
      <c r="A275" s="57" t="str">
        <f>IF(ISBLANK('Step 2. Aggregate Data'!A275),"-",'Step 2. Aggregate Data'!A275)</f>
        <v>-</v>
      </c>
      <c r="B275" s="58" t="e">
        <f t="shared" si="8"/>
        <v>#VALUE!</v>
      </c>
      <c r="C275" s="58" t="e">
        <f t="shared" si="9"/>
        <v>#VALUE!</v>
      </c>
      <c r="D275" s="58">
        <f>IF('Step 1.1 Raw Power Data'!B275&gt;0,1,0)</f>
        <v>0</v>
      </c>
    </row>
    <row r="276" spans="1:4" x14ac:dyDescent="0.25">
      <c r="A276" s="57" t="str">
        <f>IF(ISBLANK('Step 2. Aggregate Data'!A276),"-",'Step 2. Aggregate Data'!A276)</f>
        <v>-</v>
      </c>
      <c r="B276" s="58" t="e">
        <f t="shared" si="8"/>
        <v>#VALUE!</v>
      </c>
      <c r="C276" s="58" t="e">
        <f t="shared" si="9"/>
        <v>#VALUE!</v>
      </c>
      <c r="D276" s="58">
        <f>IF('Step 1.1 Raw Power Data'!B276&gt;0,1,0)</f>
        <v>0</v>
      </c>
    </row>
    <row r="277" spans="1:4" x14ac:dyDescent="0.25">
      <c r="A277" s="57" t="str">
        <f>IF(ISBLANK('Step 2. Aggregate Data'!A277),"-",'Step 2. Aggregate Data'!A277)</f>
        <v>-</v>
      </c>
      <c r="B277" s="58" t="e">
        <f t="shared" si="8"/>
        <v>#VALUE!</v>
      </c>
      <c r="C277" s="58" t="e">
        <f t="shared" si="9"/>
        <v>#VALUE!</v>
      </c>
      <c r="D277" s="58">
        <f>IF('Step 1.1 Raw Power Data'!B277&gt;0,1,0)</f>
        <v>0</v>
      </c>
    </row>
    <row r="278" spans="1:4" x14ac:dyDescent="0.25">
      <c r="A278" s="57" t="str">
        <f>IF(ISBLANK('Step 2. Aggregate Data'!A278),"-",'Step 2. Aggregate Data'!A278)</f>
        <v>-</v>
      </c>
      <c r="B278" s="58" t="e">
        <f t="shared" si="8"/>
        <v>#VALUE!</v>
      </c>
      <c r="C278" s="58" t="e">
        <f t="shared" si="9"/>
        <v>#VALUE!</v>
      </c>
      <c r="D278" s="58">
        <f>IF('Step 1.1 Raw Power Data'!B278&gt;0,1,0)</f>
        <v>0</v>
      </c>
    </row>
    <row r="279" spans="1:4" x14ac:dyDescent="0.25">
      <c r="A279" s="57" t="str">
        <f>IF(ISBLANK('Step 2. Aggregate Data'!A279),"-",'Step 2. Aggregate Data'!A279)</f>
        <v>-</v>
      </c>
      <c r="B279" s="58" t="e">
        <f t="shared" si="8"/>
        <v>#VALUE!</v>
      </c>
      <c r="C279" s="58" t="e">
        <f t="shared" si="9"/>
        <v>#VALUE!</v>
      </c>
      <c r="D279" s="58">
        <f>IF('Step 1.1 Raw Power Data'!B279&gt;0,1,0)</f>
        <v>0</v>
      </c>
    </row>
    <row r="280" spans="1:4" x14ac:dyDescent="0.25">
      <c r="A280" s="57" t="str">
        <f>IF(ISBLANK('Step 2. Aggregate Data'!A280),"-",'Step 2. Aggregate Data'!A280)</f>
        <v>-</v>
      </c>
      <c r="B280" s="58" t="e">
        <f t="shared" si="8"/>
        <v>#VALUE!</v>
      </c>
      <c r="C280" s="58" t="e">
        <f t="shared" si="9"/>
        <v>#VALUE!</v>
      </c>
      <c r="D280" s="58">
        <f>IF('Step 1.1 Raw Power Data'!B280&gt;0,1,0)</f>
        <v>0</v>
      </c>
    </row>
    <row r="281" spans="1:4" x14ac:dyDescent="0.25">
      <c r="A281" s="57" t="str">
        <f>IF(ISBLANK('Step 2. Aggregate Data'!A281),"-",'Step 2. Aggregate Data'!A281)</f>
        <v>-</v>
      </c>
      <c r="B281" s="58" t="e">
        <f t="shared" si="8"/>
        <v>#VALUE!</v>
      </c>
      <c r="C281" s="58" t="e">
        <f t="shared" si="9"/>
        <v>#VALUE!</v>
      </c>
      <c r="D281" s="58">
        <f>IF('Step 1.1 Raw Power Data'!B281&gt;0,1,0)</f>
        <v>0</v>
      </c>
    </row>
    <row r="282" spans="1:4" x14ac:dyDescent="0.25">
      <c r="A282" s="57" t="str">
        <f>IF(ISBLANK('Step 2. Aggregate Data'!A282),"-",'Step 2. Aggregate Data'!A282)</f>
        <v>-</v>
      </c>
      <c r="B282" s="58" t="e">
        <f t="shared" si="8"/>
        <v>#VALUE!</v>
      </c>
      <c r="C282" s="58" t="e">
        <f t="shared" si="9"/>
        <v>#VALUE!</v>
      </c>
      <c r="D282" s="58">
        <f>IF('Step 1.1 Raw Power Data'!B282&gt;0,1,0)</f>
        <v>0</v>
      </c>
    </row>
    <row r="283" spans="1:4" x14ac:dyDescent="0.25">
      <c r="A283" s="57" t="str">
        <f>IF(ISBLANK('Step 2. Aggregate Data'!A283),"-",'Step 2. Aggregate Data'!A283)</f>
        <v>-</v>
      </c>
      <c r="B283" s="58" t="e">
        <f t="shared" si="8"/>
        <v>#VALUE!</v>
      </c>
      <c r="C283" s="58" t="e">
        <f t="shared" si="9"/>
        <v>#VALUE!</v>
      </c>
      <c r="D283" s="58">
        <f>IF('Step 1.1 Raw Power Data'!B283&gt;0,1,0)</f>
        <v>0</v>
      </c>
    </row>
    <row r="284" spans="1:4" x14ac:dyDescent="0.25">
      <c r="A284" s="57" t="str">
        <f>IF(ISBLANK('Step 2. Aggregate Data'!A284),"-",'Step 2. Aggregate Data'!A284)</f>
        <v>-</v>
      </c>
      <c r="B284" s="58" t="e">
        <f t="shared" si="8"/>
        <v>#VALUE!</v>
      </c>
      <c r="C284" s="58" t="e">
        <f t="shared" si="9"/>
        <v>#VALUE!</v>
      </c>
      <c r="D284" s="58">
        <f>IF('Step 1.1 Raw Power Data'!B284&gt;0,1,0)</f>
        <v>0</v>
      </c>
    </row>
    <row r="285" spans="1:4" x14ac:dyDescent="0.25">
      <c r="A285" s="57" t="str">
        <f>IF(ISBLANK('Step 2. Aggregate Data'!A285),"-",'Step 2. Aggregate Data'!A285)</f>
        <v>-</v>
      </c>
      <c r="B285" s="58" t="e">
        <f t="shared" si="8"/>
        <v>#VALUE!</v>
      </c>
      <c r="C285" s="58" t="e">
        <f t="shared" si="9"/>
        <v>#VALUE!</v>
      </c>
      <c r="D285" s="58">
        <f>IF('Step 1.1 Raw Power Data'!B285&gt;0,1,0)</f>
        <v>0</v>
      </c>
    </row>
    <row r="286" spans="1:4" x14ac:dyDescent="0.25">
      <c r="A286" s="57" t="str">
        <f>IF(ISBLANK('Step 2. Aggregate Data'!A286),"-",'Step 2. Aggregate Data'!A286)</f>
        <v>-</v>
      </c>
      <c r="B286" s="58" t="e">
        <f t="shared" si="8"/>
        <v>#VALUE!</v>
      </c>
      <c r="C286" s="58" t="e">
        <f t="shared" si="9"/>
        <v>#VALUE!</v>
      </c>
      <c r="D286" s="58">
        <f>IF('Step 1.1 Raw Power Data'!B286&gt;0,1,0)</f>
        <v>0</v>
      </c>
    </row>
    <row r="287" spans="1:4" x14ac:dyDescent="0.25">
      <c r="A287" s="57" t="str">
        <f>IF(ISBLANK('Step 2. Aggregate Data'!A287),"-",'Step 2. Aggregate Data'!A287)</f>
        <v>-</v>
      </c>
      <c r="B287" s="58" t="e">
        <f t="shared" si="8"/>
        <v>#VALUE!</v>
      </c>
      <c r="C287" s="58" t="e">
        <f t="shared" si="9"/>
        <v>#VALUE!</v>
      </c>
      <c r="D287" s="58">
        <f>IF('Step 1.1 Raw Power Data'!B287&gt;0,1,0)</f>
        <v>0</v>
      </c>
    </row>
    <row r="288" spans="1:4" x14ac:dyDescent="0.25">
      <c r="A288" s="57" t="str">
        <f>IF(ISBLANK('Step 2. Aggregate Data'!A288),"-",'Step 2. Aggregate Data'!A288)</f>
        <v>-</v>
      </c>
      <c r="B288" s="58" t="e">
        <f t="shared" si="8"/>
        <v>#VALUE!</v>
      </c>
      <c r="C288" s="58" t="e">
        <f t="shared" si="9"/>
        <v>#VALUE!</v>
      </c>
      <c r="D288" s="58">
        <f>IF('Step 1.1 Raw Power Data'!B288&gt;0,1,0)</f>
        <v>0</v>
      </c>
    </row>
    <row r="289" spans="1:4" x14ac:dyDescent="0.25">
      <c r="A289" s="57" t="str">
        <f>IF(ISBLANK('Step 2. Aggregate Data'!A289),"-",'Step 2. Aggregate Data'!A289)</f>
        <v>-</v>
      </c>
      <c r="B289" s="58" t="e">
        <f t="shared" si="8"/>
        <v>#VALUE!</v>
      </c>
      <c r="C289" s="58" t="e">
        <f t="shared" si="9"/>
        <v>#VALUE!</v>
      </c>
      <c r="D289" s="58">
        <f>IF('Step 1.1 Raw Power Data'!B289&gt;0,1,0)</f>
        <v>0</v>
      </c>
    </row>
    <row r="290" spans="1:4" x14ac:dyDescent="0.25">
      <c r="A290" s="57" t="str">
        <f>IF(ISBLANK('Step 2. Aggregate Data'!A290),"-",'Step 2. Aggregate Data'!A290)</f>
        <v>-</v>
      </c>
      <c r="B290" s="58" t="e">
        <f t="shared" si="8"/>
        <v>#VALUE!</v>
      </c>
      <c r="C290" s="58" t="e">
        <f t="shared" si="9"/>
        <v>#VALUE!</v>
      </c>
      <c r="D290" s="58">
        <f>IF('Step 1.1 Raw Power Data'!B290&gt;0,1,0)</f>
        <v>0</v>
      </c>
    </row>
    <row r="291" spans="1:4" x14ac:dyDescent="0.25">
      <c r="A291" s="57" t="str">
        <f>IF(ISBLANK('Step 2. Aggregate Data'!A291),"-",'Step 2. Aggregate Data'!A291)</f>
        <v>-</v>
      </c>
      <c r="B291" s="58" t="e">
        <f t="shared" si="8"/>
        <v>#VALUE!</v>
      </c>
      <c r="C291" s="58" t="e">
        <f t="shared" si="9"/>
        <v>#VALUE!</v>
      </c>
      <c r="D291" s="58">
        <f>IF('Step 1.1 Raw Power Data'!B291&gt;0,1,0)</f>
        <v>0</v>
      </c>
    </row>
    <row r="292" spans="1:4" x14ac:dyDescent="0.25">
      <c r="A292" s="57" t="str">
        <f>IF(ISBLANK('Step 2. Aggregate Data'!A292),"-",'Step 2. Aggregate Data'!A292)</f>
        <v>-</v>
      </c>
      <c r="B292" s="58" t="e">
        <f t="shared" si="8"/>
        <v>#VALUE!</v>
      </c>
      <c r="C292" s="58" t="e">
        <f t="shared" si="9"/>
        <v>#VALUE!</v>
      </c>
      <c r="D292" s="58">
        <f>IF('Step 1.1 Raw Power Data'!B292&gt;0,1,0)</f>
        <v>0</v>
      </c>
    </row>
    <row r="293" spans="1:4" x14ac:dyDescent="0.25">
      <c r="A293" s="57" t="str">
        <f>IF(ISBLANK('Step 2. Aggregate Data'!A293),"-",'Step 2. Aggregate Data'!A293)</f>
        <v>-</v>
      </c>
      <c r="B293" s="58" t="e">
        <f t="shared" si="8"/>
        <v>#VALUE!</v>
      </c>
      <c r="C293" s="58" t="e">
        <f t="shared" si="9"/>
        <v>#VALUE!</v>
      </c>
      <c r="D293" s="58">
        <f>IF('Step 1.1 Raw Power Data'!B293&gt;0,1,0)</f>
        <v>0</v>
      </c>
    </row>
    <row r="294" spans="1:4" x14ac:dyDescent="0.25">
      <c r="A294" s="57" t="str">
        <f>IF(ISBLANK('Step 2. Aggregate Data'!A294),"-",'Step 2. Aggregate Data'!A294)</f>
        <v>-</v>
      </c>
      <c r="B294" s="58" t="e">
        <f t="shared" si="8"/>
        <v>#VALUE!</v>
      </c>
      <c r="C294" s="58" t="e">
        <f t="shared" si="9"/>
        <v>#VALUE!</v>
      </c>
      <c r="D294" s="58">
        <f>IF('Step 1.1 Raw Power Data'!B294&gt;0,1,0)</f>
        <v>0</v>
      </c>
    </row>
    <row r="295" spans="1:4" x14ac:dyDescent="0.25">
      <c r="A295" s="57" t="str">
        <f>IF(ISBLANK('Step 2. Aggregate Data'!A295),"-",'Step 2. Aggregate Data'!A295)</f>
        <v>-</v>
      </c>
      <c r="B295" s="58" t="e">
        <f t="shared" si="8"/>
        <v>#VALUE!</v>
      </c>
      <c r="C295" s="58" t="e">
        <f t="shared" si="9"/>
        <v>#VALUE!</v>
      </c>
      <c r="D295" s="58">
        <f>IF('Step 1.1 Raw Power Data'!B295&gt;0,1,0)</f>
        <v>0</v>
      </c>
    </row>
    <row r="296" spans="1:4" x14ac:dyDescent="0.25">
      <c r="A296" s="57" t="str">
        <f>IF(ISBLANK('Step 2. Aggregate Data'!A296),"-",'Step 2. Aggregate Data'!A296)</f>
        <v>-</v>
      </c>
      <c r="B296" s="58" t="e">
        <f t="shared" si="8"/>
        <v>#VALUE!</v>
      </c>
      <c r="C296" s="58" t="e">
        <f t="shared" si="9"/>
        <v>#VALUE!</v>
      </c>
      <c r="D296" s="58">
        <f>IF('Step 1.1 Raw Power Data'!B296&gt;0,1,0)</f>
        <v>0</v>
      </c>
    </row>
    <row r="297" spans="1:4" x14ac:dyDescent="0.25">
      <c r="A297" s="57" t="str">
        <f>IF(ISBLANK('Step 2. Aggregate Data'!A297),"-",'Step 2. Aggregate Data'!A297)</f>
        <v>-</v>
      </c>
      <c r="B297" s="58" t="e">
        <f t="shared" si="8"/>
        <v>#VALUE!</v>
      </c>
      <c r="C297" s="58" t="e">
        <f t="shared" si="9"/>
        <v>#VALUE!</v>
      </c>
      <c r="D297" s="58">
        <f>IF('Step 1.1 Raw Power Data'!B297&gt;0,1,0)</f>
        <v>0</v>
      </c>
    </row>
    <row r="298" spans="1:4" x14ac:dyDescent="0.25">
      <c r="A298" s="57" t="str">
        <f>IF(ISBLANK('Step 2. Aggregate Data'!A298),"-",'Step 2. Aggregate Data'!A298)</f>
        <v>-</v>
      </c>
      <c r="B298" s="58" t="e">
        <f t="shared" si="8"/>
        <v>#VALUE!</v>
      </c>
      <c r="C298" s="58" t="e">
        <f t="shared" si="9"/>
        <v>#VALUE!</v>
      </c>
      <c r="D298" s="58">
        <f>IF('Step 1.1 Raw Power Data'!B298&gt;0,1,0)</f>
        <v>0</v>
      </c>
    </row>
    <row r="299" spans="1:4" x14ac:dyDescent="0.25">
      <c r="A299" s="57" t="str">
        <f>IF(ISBLANK('Step 2. Aggregate Data'!A299),"-",'Step 2. Aggregate Data'!A299)</f>
        <v>-</v>
      </c>
      <c r="B299" s="58" t="e">
        <f t="shared" si="8"/>
        <v>#VALUE!</v>
      </c>
      <c r="C299" s="58" t="e">
        <f t="shared" si="9"/>
        <v>#VALUE!</v>
      </c>
      <c r="D299" s="58">
        <f>IF('Step 1.1 Raw Power Data'!B299&gt;0,1,0)</f>
        <v>0</v>
      </c>
    </row>
    <row r="300" spans="1:4" x14ac:dyDescent="0.25">
      <c r="A300" s="57" t="str">
        <f>IF(ISBLANK('Step 2. Aggregate Data'!A300),"-",'Step 2. Aggregate Data'!A300)</f>
        <v>-</v>
      </c>
      <c r="B300" s="58" t="e">
        <f t="shared" si="8"/>
        <v>#VALUE!</v>
      </c>
      <c r="C300" s="58" t="e">
        <f t="shared" si="9"/>
        <v>#VALUE!</v>
      </c>
      <c r="D300" s="58">
        <f>IF('Step 1.1 Raw Power Data'!B300&gt;0,1,0)</f>
        <v>0</v>
      </c>
    </row>
    <row r="301" spans="1:4" x14ac:dyDescent="0.25">
      <c r="A301" s="57" t="str">
        <f>IF(ISBLANK('Step 2. Aggregate Data'!A301),"-",'Step 2. Aggregate Data'!A301)</f>
        <v>-</v>
      </c>
      <c r="B301" s="58" t="e">
        <f t="shared" si="8"/>
        <v>#VALUE!</v>
      </c>
      <c r="C301" s="58" t="e">
        <f t="shared" si="9"/>
        <v>#VALUE!</v>
      </c>
      <c r="D301" s="58">
        <f>IF('Step 1.1 Raw Power Data'!B301&gt;0,1,0)</f>
        <v>0</v>
      </c>
    </row>
    <row r="302" spans="1:4" x14ac:dyDescent="0.25">
      <c r="A302" s="57" t="str">
        <f>IF(ISBLANK('Step 2. Aggregate Data'!A302),"-",'Step 2. Aggregate Data'!A302)</f>
        <v>-</v>
      </c>
      <c r="B302" s="58" t="e">
        <f t="shared" si="8"/>
        <v>#VALUE!</v>
      </c>
      <c r="C302" s="58" t="e">
        <f t="shared" si="9"/>
        <v>#VALUE!</v>
      </c>
      <c r="D302" s="58">
        <f>IF('Step 1.1 Raw Power Data'!B302&gt;0,1,0)</f>
        <v>0</v>
      </c>
    </row>
    <row r="303" spans="1:4" x14ac:dyDescent="0.25">
      <c r="A303" s="57" t="str">
        <f>IF(ISBLANK('Step 2. Aggregate Data'!A303),"-",'Step 2. Aggregate Data'!A303)</f>
        <v>-</v>
      </c>
      <c r="B303" s="58" t="e">
        <f t="shared" si="8"/>
        <v>#VALUE!</v>
      </c>
      <c r="C303" s="58" t="e">
        <f t="shared" si="9"/>
        <v>#VALUE!</v>
      </c>
      <c r="D303" s="58">
        <f>IF('Step 1.1 Raw Power Data'!B303&gt;0,1,0)</f>
        <v>0</v>
      </c>
    </row>
    <row r="304" spans="1:4" x14ac:dyDescent="0.25">
      <c r="A304" s="57" t="str">
        <f>IF(ISBLANK('Step 2. Aggregate Data'!A304),"-",'Step 2. Aggregate Data'!A304)</f>
        <v>-</v>
      </c>
      <c r="B304" s="58" t="e">
        <f t="shared" si="8"/>
        <v>#VALUE!</v>
      </c>
      <c r="C304" s="58" t="e">
        <f t="shared" si="9"/>
        <v>#VALUE!</v>
      </c>
      <c r="D304" s="58">
        <f>IF('Step 1.1 Raw Power Data'!B304&gt;0,1,0)</f>
        <v>0</v>
      </c>
    </row>
    <row r="305" spans="1:4" x14ac:dyDescent="0.25">
      <c r="A305" s="57" t="str">
        <f>IF(ISBLANK('Step 2. Aggregate Data'!A305),"-",'Step 2. Aggregate Data'!A305)</f>
        <v>-</v>
      </c>
      <c r="B305" s="58" t="e">
        <f t="shared" si="8"/>
        <v>#VALUE!</v>
      </c>
      <c r="C305" s="58" t="e">
        <f t="shared" si="9"/>
        <v>#VALUE!</v>
      </c>
      <c r="D305" s="58">
        <f>IF('Step 1.1 Raw Power Data'!B305&gt;0,1,0)</f>
        <v>0</v>
      </c>
    </row>
    <row r="306" spans="1:4" x14ac:dyDescent="0.25">
      <c r="A306" s="57" t="str">
        <f>IF(ISBLANK('Step 2. Aggregate Data'!A306),"-",'Step 2. Aggregate Data'!A306)</f>
        <v>-</v>
      </c>
      <c r="B306" s="58" t="e">
        <f t="shared" si="8"/>
        <v>#VALUE!</v>
      </c>
      <c r="C306" s="58" t="e">
        <f t="shared" si="9"/>
        <v>#VALUE!</v>
      </c>
      <c r="D306" s="58">
        <f>IF('Step 1.1 Raw Power Data'!B306&gt;0,1,0)</f>
        <v>0</v>
      </c>
    </row>
    <row r="307" spans="1:4" x14ac:dyDescent="0.25">
      <c r="A307" s="57" t="str">
        <f>IF(ISBLANK('Step 2. Aggregate Data'!A307),"-",'Step 2. Aggregate Data'!A307)</f>
        <v>-</v>
      </c>
      <c r="B307" s="58" t="e">
        <f t="shared" si="8"/>
        <v>#VALUE!</v>
      </c>
      <c r="C307" s="58" t="e">
        <f t="shared" si="9"/>
        <v>#VALUE!</v>
      </c>
      <c r="D307" s="58">
        <f>IF('Step 1.1 Raw Power Data'!B307&gt;0,1,0)</f>
        <v>0</v>
      </c>
    </row>
    <row r="308" spans="1:4" x14ac:dyDescent="0.25">
      <c r="A308" s="57" t="str">
        <f>IF(ISBLANK('Step 2. Aggregate Data'!A308),"-",'Step 2. Aggregate Data'!A308)</f>
        <v>-</v>
      </c>
      <c r="B308" s="58" t="e">
        <f t="shared" si="8"/>
        <v>#VALUE!</v>
      </c>
      <c r="C308" s="58" t="e">
        <f t="shared" si="9"/>
        <v>#VALUE!</v>
      </c>
      <c r="D308" s="58">
        <f>IF('Step 1.1 Raw Power Data'!B308&gt;0,1,0)</f>
        <v>0</v>
      </c>
    </row>
    <row r="309" spans="1:4" x14ac:dyDescent="0.25">
      <c r="A309" s="57" t="str">
        <f>IF(ISBLANK('Step 2. Aggregate Data'!A309),"-",'Step 2. Aggregate Data'!A309)</f>
        <v>-</v>
      </c>
      <c r="B309" s="58" t="e">
        <f t="shared" si="8"/>
        <v>#VALUE!</v>
      </c>
      <c r="C309" s="58" t="e">
        <f t="shared" si="9"/>
        <v>#VALUE!</v>
      </c>
      <c r="D309" s="58">
        <f>IF('Step 1.1 Raw Power Data'!B309&gt;0,1,0)</f>
        <v>0</v>
      </c>
    </row>
    <row r="310" spans="1:4" x14ac:dyDescent="0.25">
      <c r="A310" s="57" t="str">
        <f>IF(ISBLANK('Step 2. Aggregate Data'!A310),"-",'Step 2. Aggregate Data'!A310)</f>
        <v>-</v>
      </c>
      <c r="B310" s="58" t="e">
        <f t="shared" si="8"/>
        <v>#VALUE!</v>
      </c>
      <c r="C310" s="58" t="e">
        <f t="shared" si="9"/>
        <v>#VALUE!</v>
      </c>
      <c r="D310" s="58">
        <f>IF('Step 1.1 Raw Power Data'!B310&gt;0,1,0)</f>
        <v>0</v>
      </c>
    </row>
    <row r="311" spans="1:4" x14ac:dyDescent="0.25">
      <c r="A311" s="57" t="str">
        <f>IF(ISBLANK('Step 2. Aggregate Data'!A311),"-",'Step 2. Aggregate Data'!A311)</f>
        <v>-</v>
      </c>
      <c r="B311" s="58" t="e">
        <f t="shared" si="8"/>
        <v>#VALUE!</v>
      </c>
      <c r="C311" s="58" t="e">
        <f t="shared" si="9"/>
        <v>#VALUE!</v>
      </c>
      <c r="D311" s="58">
        <f>IF('Step 1.1 Raw Power Data'!B311&gt;0,1,0)</f>
        <v>0</v>
      </c>
    </row>
    <row r="312" spans="1:4" x14ac:dyDescent="0.25">
      <c r="A312" s="57" t="str">
        <f>IF(ISBLANK('Step 2. Aggregate Data'!A312),"-",'Step 2. Aggregate Data'!A312)</f>
        <v>-</v>
      </c>
      <c r="B312" s="58" t="e">
        <f t="shared" si="8"/>
        <v>#VALUE!</v>
      </c>
      <c r="C312" s="58" t="e">
        <f t="shared" si="9"/>
        <v>#VALUE!</v>
      </c>
      <c r="D312" s="58">
        <f>IF('Step 1.1 Raw Power Data'!B312&gt;0,1,0)</f>
        <v>0</v>
      </c>
    </row>
    <row r="313" spans="1:4" x14ac:dyDescent="0.25">
      <c r="A313" s="57" t="str">
        <f>IF(ISBLANK('Step 2. Aggregate Data'!A313),"-",'Step 2. Aggregate Data'!A313)</f>
        <v>-</v>
      </c>
      <c r="B313" s="58" t="e">
        <f t="shared" si="8"/>
        <v>#VALUE!</v>
      </c>
      <c r="C313" s="58" t="e">
        <f t="shared" si="9"/>
        <v>#VALUE!</v>
      </c>
      <c r="D313" s="58">
        <f>IF('Step 1.1 Raw Power Data'!B313&gt;0,1,0)</f>
        <v>0</v>
      </c>
    </row>
    <row r="314" spans="1:4" x14ac:dyDescent="0.25">
      <c r="A314" s="57" t="str">
        <f>IF(ISBLANK('Step 2. Aggregate Data'!A314),"-",'Step 2. Aggregate Data'!A314)</f>
        <v>-</v>
      </c>
      <c r="B314" s="58" t="e">
        <f t="shared" si="8"/>
        <v>#VALUE!</v>
      </c>
      <c r="C314" s="58" t="e">
        <f t="shared" si="9"/>
        <v>#VALUE!</v>
      </c>
      <c r="D314" s="58">
        <f>IF('Step 1.1 Raw Power Data'!B314&gt;0,1,0)</f>
        <v>0</v>
      </c>
    </row>
    <row r="315" spans="1:4" x14ac:dyDescent="0.25">
      <c r="A315" s="57" t="str">
        <f>IF(ISBLANK('Step 2. Aggregate Data'!A315),"-",'Step 2. Aggregate Data'!A315)</f>
        <v>-</v>
      </c>
      <c r="B315" s="58" t="e">
        <f t="shared" si="8"/>
        <v>#VALUE!</v>
      </c>
      <c r="C315" s="58" t="e">
        <f t="shared" si="9"/>
        <v>#VALUE!</v>
      </c>
      <c r="D315" s="58">
        <f>IF('Step 1.1 Raw Power Data'!B315&gt;0,1,0)</f>
        <v>0</v>
      </c>
    </row>
    <row r="316" spans="1:4" x14ac:dyDescent="0.25">
      <c r="A316" s="57" t="str">
        <f>IF(ISBLANK('Step 2. Aggregate Data'!A316),"-",'Step 2. Aggregate Data'!A316)</f>
        <v>-</v>
      </c>
      <c r="B316" s="58" t="e">
        <f t="shared" si="8"/>
        <v>#VALUE!</v>
      </c>
      <c r="C316" s="58" t="e">
        <f t="shared" si="9"/>
        <v>#VALUE!</v>
      </c>
      <c r="D316" s="58">
        <f>IF('Step 1.1 Raw Power Data'!B316&gt;0,1,0)</f>
        <v>0</v>
      </c>
    </row>
    <row r="317" spans="1:4" x14ac:dyDescent="0.25">
      <c r="A317" s="57" t="str">
        <f>IF(ISBLANK('Step 2. Aggregate Data'!A317),"-",'Step 2. Aggregate Data'!A317)</f>
        <v>-</v>
      </c>
      <c r="B317" s="58" t="e">
        <f t="shared" si="8"/>
        <v>#VALUE!</v>
      </c>
      <c r="C317" s="58" t="e">
        <f t="shared" si="9"/>
        <v>#VALUE!</v>
      </c>
      <c r="D317" s="58">
        <f>IF('Step 1.1 Raw Power Data'!B317&gt;0,1,0)</f>
        <v>0</v>
      </c>
    </row>
    <row r="318" spans="1:4" x14ac:dyDescent="0.25">
      <c r="A318" s="57" t="str">
        <f>IF(ISBLANK('Step 2. Aggregate Data'!A318),"-",'Step 2. Aggregate Data'!A318)</f>
        <v>-</v>
      </c>
      <c r="B318" s="58" t="e">
        <f t="shared" si="8"/>
        <v>#VALUE!</v>
      </c>
      <c r="C318" s="58" t="e">
        <f t="shared" si="9"/>
        <v>#VALUE!</v>
      </c>
      <c r="D318" s="58">
        <f>IF('Step 1.1 Raw Power Data'!B318&gt;0,1,0)</f>
        <v>0</v>
      </c>
    </row>
    <row r="319" spans="1:4" x14ac:dyDescent="0.25">
      <c r="A319" s="57" t="str">
        <f>IF(ISBLANK('Step 2. Aggregate Data'!A319),"-",'Step 2. Aggregate Data'!A319)</f>
        <v>-</v>
      </c>
      <c r="B319" s="58" t="e">
        <f t="shared" si="8"/>
        <v>#VALUE!</v>
      </c>
      <c r="C319" s="58" t="e">
        <f t="shared" si="9"/>
        <v>#VALUE!</v>
      </c>
      <c r="D319" s="58">
        <f>IF('Step 1.1 Raw Power Data'!B319&gt;0,1,0)</f>
        <v>0</v>
      </c>
    </row>
    <row r="320" spans="1:4" x14ac:dyDescent="0.25">
      <c r="A320" s="57" t="str">
        <f>IF(ISBLANK('Step 2. Aggregate Data'!A320),"-",'Step 2. Aggregate Data'!A320)</f>
        <v>-</v>
      </c>
      <c r="B320" s="58" t="e">
        <f t="shared" si="8"/>
        <v>#VALUE!</v>
      </c>
      <c r="C320" s="58" t="e">
        <f t="shared" si="9"/>
        <v>#VALUE!</v>
      </c>
      <c r="D320" s="58">
        <f>IF('Step 1.1 Raw Power Data'!B320&gt;0,1,0)</f>
        <v>0</v>
      </c>
    </row>
    <row r="321" spans="1:4" x14ac:dyDescent="0.25">
      <c r="A321" s="57" t="str">
        <f>IF(ISBLANK('Step 2. Aggregate Data'!A321),"-",'Step 2. Aggregate Data'!A321)</f>
        <v>-</v>
      </c>
      <c r="B321" s="58" t="e">
        <f t="shared" si="8"/>
        <v>#VALUE!</v>
      </c>
      <c r="C321" s="58" t="e">
        <f t="shared" si="9"/>
        <v>#VALUE!</v>
      </c>
      <c r="D321" s="58">
        <f>IF('Step 1.1 Raw Power Data'!B321&gt;0,1,0)</f>
        <v>0</v>
      </c>
    </row>
    <row r="322" spans="1:4" x14ac:dyDescent="0.25">
      <c r="A322" s="57" t="str">
        <f>IF(ISBLANK('Step 2. Aggregate Data'!A322),"-",'Step 2. Aggregate Data'!A322)</f>
        <v>-</v>
      </c>
      <c r="B322" s="58" t="e">
        <f t="shared" ref="B322:B385" si="10">HOUR(A322)</f>
        <v>#VALUE!</v>
      </c>
      <c r="C322" s="58" t="e">
        <f t="shared" ref="C322:C385" si="11">WEEKDAY(A322)</f>
        <v>#VALUE!</v>
      </c>
      <c r="D322" s="58">
        <f>IF('Step 1.1 Raw Power Data'!B322&gt;0,1,0)</f>
        <v>0</v>
      </c>
    </row>
    <row r="323" spans="1:4" x14ac:dyDescent="0.25">
      <c r="A323" s="57" t="str">
        <f>IF(ISBLANK('Step 2. Aggregate Data'!A323),"-",'Step 2. Aggregate Data'!A323)</f>
        <v>-</v>
      </c>
      <c r="B323" s="58" t="e">
        <f t="shared" si="10"/>
        <v>#VALUE!</v>
      </c>
      <c r="C323" s="58" t="e">
        <f t="shared" si="11"/>
        <v>#VALUE!</v>
      </c>
      <c r="D323" s="58">
        <f>IF('Step 1.1 Raw Power Data'!B323&gt;0,1,0)</f>
        <v>0</v>
      </c>
    </row>
    <row r="324" spans="1:4" x14ac:dyDescent="0.25">
      <c r="A324" s="57" t="str">
        <f>IF(ISBLANK('Step 2. Aggregate Data'!A324),"-",'Step 2. Aggregate Data'!A324)</f>
        <v>-</v>
      </c>
      <c r="B324" s="58" t="e">
        <f t="shared" si="10"/>
        <v>#VALUE!</v>
      </c>
      <c r="C324" s="58" t="e">
        <f t="shared" si="11"/>
        <v>#VALUE!</v>
      </c>
      <c r="D324" s="58">
        <f>IF('Step 1.1 Raw Power Data'!B324&gt;0,1,0)</f>
        <v>0</v>
      </c>
    </row>
    <row r="325" spans="1:4" x14ac:dyDescent="0.25">
      <c r="A325" s="57" t="str">
        <f>IF(ISBLANK('Step 2. Aggregate Data'!A325),"-",'Step 2. Aggregate Data'!A325)</f>
        <v>-</v>
      </c>
      <c r="B325" s="58" t="e">
        <f t="shared" si="10"/>
        <v>#VALUE!</v>
      </c>
      <c r="C325" s="58" t="e">
        <f t="shared" si="11"/>
        <v>#VALUE!</v>
      </c>
      <c r="D325" s="58">
        <f>IF('Step 1.1 Raw Power Data'!B325&gt;0,1,0)</f>
        <v>0</v>
      </c>
    </row>
    <row r="326" spans="1:4" x14ac:dyDescent="0.25">
      <c r="A326" s="57" t="str">
        <f>IF(ISBLANK('Step 2. Aggregate Data'!A326),"-",'Step 2. Aggregate Data'!A326)</f>
        <v>-</v>
      </c>
      <c r="B326" s="58" t="e">
        <f t="shared" si="10"/>
        <v>#VALUE!</v>
      </c>
      <c r="C326" s="58" t="e">
        <f t="shared" si="11"/>
        <v>#VALUE!</v>
      </c>
      <c r="D326" s="58">
        <f>IF('Step 1.1 Raw Power Data'!B326&gt;0,1,0)</f>
        <v>0</v>
      </c>
    </row>
    <row r="327" spans="1:4" x14ac:dyDescent="0.25">
      <c r="A327" s="57" t="str">
        <f>IF(ISBLANK('Step 2. Aggregate Data'!A327),"-",'Step 2. Aggregate Data'!A327)</f>
        <v>-</v>
      </c>
      <c r="B327" s="58" t="e">
        <f t="shared" si="10"/>
        <v>#VALUE!</v>
      </c>
      <c r="C327" s="58" t="e">
        <f t="shared" si="11"/>
        <v>#VALUE!</v>
      </c>
      <c r="D327" s="58">
        <f>IF('Step 1.1 Raw Power Data'!B327&gt;0,1,0)</f>
        <v>0</v>
      </c>
    </row>
    <row r="328" spans="1:4" x14ac:dyDescent="0.25">
      <c r="A328" s="57" t="str">
        <f>IF(ISBLANK('Step 2. Aggregate Data'!A328),"-",'Step 2. Aggregate Data'!A328)</f>
        <v>-</v>
      </c>
      <c r="B328" s="58" t="e">
        <f t="shared" si="10"/>
        <v>#VALUE!</v>
      </c>
      <c r="C328" s="58" t="e">
        <f t="shared" si="11"/>
        <v>#VALUE!</v>
      </c>
      <c r="D328" s="58">
        <f>IF('Step 1.1 Raw Power Data'!B328&gt;0,1,0)</f>
        <v>0</v>
      </c>
    </row>
    <row r="329" spans="1:4" x14ac:dyDescent="0.25">
      <c r="A329" s="57" t="str">
        <f>IF(ISBLANK('Step 2. Aggregate Data'!A329),"-",'Step 2. Aggregate Data'!A329)</f>
        <v>-</v>
      </c>
      <c r="B329" s="58" t="e">
        <f t="shared" si="10"/>
        <v>#VALUE!</v>
      </c>
      <c r="C329" s="58" t="e">
        <f t="shared" si="11"/>
        <v>#VALUE!</v>
      </c>
      <c r="D329" s="58">
        <f>IF('Step 1.1 Raw Power Data'!B329&gt;0,1,0)</f>
        <v>0</v>
      </c>
    </row>
    <row r="330" spans="1:4" x14ac:dyDescent="0.25">
      <c r="A330" s="57" t="str">
        <f>IF(ISBLANK('Step 2. Aggregate Data'!A330),"-",'Step 2. Aggregate Data'!A330)</f>
        <v>-</v>
      </c>
      <c r="B330" s="58" t="e">
        <f t="shared" si="10"/>
        <v>#VALUE!</v>
      </c>
      <c r="C330" s="58" t="e">
        <f t="shared" si="11"/>
        <v>#VALUE!</v>
      </c>
      <c r="D330" s="58">
        <f>IF('Step 1.1 Raw Power Data'!B330&gt;0,1,0)</f>
        <v>0</v>
      </c>
    </row>
    <row r="331" spans="1:4" x14ac:dyDescent="0.25">
      <c r="A331" s="57" t="str">
        <f>IF(ISBLANK('Step 2. Aggregate Data'!A331),"-",'Step 2. Aggregate Data'!A331)</f>
        <v>-</v>
      </c>
      <c r="B331" s="58" t="e">
        <f t="shared" si="10"/>
        <v>#VALUE!</v>
      </c>
      <c r="C331" s="58" t="e">
        <f t="shared" si="11"/>
        <v>#VALUE!</v>
      </c>
      <c r="D331" s="58">
        <f>IF('Step 1.1 Raw Power Data'!B331&gt;0,1,0)</f>
        <v>0</v>
      </c>
    </row>
    <row r="332" spans="1:4" x14ac:dyDescent="0.25">
      <c r="A332" s="57" t="str">
        <f>IF(ISBLANK('Step 2. Aggregate Data'!A332),"-",'Step 2. Aggregate Data'!A332)</f>
        <v>-</v>
      </c>
      <c r="B332" s="58" t="e">
        <f t="shared" si="10"/>
        <v>#VALUE!</v>
      </c>
      <c r="C332" s="58" t="e">
        <f t="shared" si="11"/>
        <v>#VALUE!</v>
      </c>
      <c r="D332" s="58">
        <f>IF('Step 1.1 Raw Power Data'!B332&gt;0,1,0)</f>
        <v>0</v>
      </c>
    </row>
    <row r="333" spans="1:4" x14ac:dyDescent="0.25">
      <c r="A333" s="57" t="str">
        <f>IF(ISBLANK('Step 2. Aggregate Data'!A333),"-",'Step 2. Aggregate Data'!A333)</f>
        <v>-</v>
      </c>
      <c r="B333" s="58" t="e">
        <f t="shared" si="10"/>
        <v>#VALUE!</v>
      </c>
      <c r="C333" s="58" t="e">
        <f t="shared" si="11"/>
        <v>#VALUE!</v>
      </c>
      <c r="D333" s="58">
        <f>IF('Step 1.1 Raw Power Data'!B333&gt;0,1,0)</f>
        <v>0</v>
      </c>
    </row>
    <row r="334" spans="1:4" x14ac:dyDescent="0.25">
      <c r="A334" s="57" t="str">
        <f>IF(ISBLANK('Step 2. Aggregate Data'!A334),"-",'Step 2. Aggregate Data'!A334)</f>
        <v>-</v>
      </c>
      <c r="B334" s="58" t="e">
        <f t="shared" si="10"/>
        <v>#VALUE!</v>
      </c>
      <c r="C334" s="58" t="e">
        <f t="shared" si="11"/>
        <v>#VALUE!</v>
      </c>
      <c r="D334" s="58">
        <f>IF('Step 1.1 Raw Power Data'!B334&gt;0,1,0)</f>
        <v>0</v>
      </c>
    </row>
    <row r="335" spans="1:4" x14ac:dyDescent="0.25">
      <c r="A335" s="57" t="str">
        <f>IF(ISBLANK('Step 2. Aggregate Data'!A335),"-",'Step 2. Aggregate Data'!A335)</f>
        <v>-</v>
      </c>
      <c r="B335" s="58" t="e">
        <f t="shared" si="10"/>
        <v>#VALUE!</v>
      </c>
      <c r="C335" s="58" t="e">
        <f t="shared" si="11"/>
        <v>#VALUE!</v>
      </c>
      <c r="D335" s="58">
        <f>IF('Step 1.1 Raw Power Data'!B335&gt;0,1,0)</f>
        <v>0</v>
      </c>
    </row>
    <row r="336" spans="1:4" x14ac:dyDescent="0.25">
      <c r="A336" s="57" t="str">
        <f>IF(ISBLANK('Step 2. Aggregate Data'!A336),"-",'Step 2. Aggregate Data'!A336)</f>
        <v>-</v>
      </c>
      <c r="B336" s="58" t="e">
        <f t="shared" si="10"/>
        <v>#VALUE!</v>
      </c>
      <c r="C336" s="58" t="e">
        <f t="shared" si="11"/>
        <v>#VALUE!</v>
      </c>
      <c r="D336" s="58">
        <f>IF('Step 1.1 Raw Power Data'!B336&gt;0,1,0)</f>
        <v>0</v>
      </c>
    </row>
    <row r="337" spans="1:4" x14ac:dyDescent="0.25">
      <c r="A337" s="57" t="str">
        <f>IF(ISBLANK('Step 2. Aggregate Data'!A337),"-",'Step 2. Aggregate Data'!A337)</f>
        <v>-</v>
      </c>
      <c r="B337" s="58" t="e">
        <f t="shared" si="10"/>
        <v>#VALUE!</v>
      </c>
      <c r="C337" s="58" t="e">
        <f t="shared" si="11"/>
        <v>#VALUE!</v>
      </c>
      <c r="D337" s="58">
        <f>IF('Step 1.1 Raw Power Data'!B337&gt;0,1,0)</f>
        <v>0</v>
      </c>
    </row>
    <row r="338" spans="1:4" x14ac:dyDescent="0.25">
      <c r="A338" s="57" t="str">
        <f>IF(ISBLANK('Step 2. Aggregate Data'!A338),"-",'Step 2. Aggregate Data'!A338)</f>
        <v>-</v>
      </c>
      <c r="B338" s="58" t="e">
        <f t="shared" si="10"/>
        <v>#VALUE!</v>
      </c>
      <c r="C338" s="58" t="e">
        <f t="shared" si="11"/>
        <v>#VALUE!</v>
      </c>
      <c r="D338" s="58">
        <f>IF('Step 1.1 Raw Power Data'!B338&gt;0,1,0)</f>
        <v>0</v>
      </c>
    </row>
    <row r="339" spans="1:4" x14ac:dyDescent="0.25">
      <c r="A339" s="57" t="str">
        <f>IF(ISBLANK('Step 2. Aggregate Data'!A339),"-",'Step 2. Aggregate Data'!A339)</f>
        <v>-</v>
      </c>
      <c r="B339" s="58" t="e">
        <f t="shared" si="10"/>
        <v>#VALUE!</v>
      </c>
      <c r="C339" s="58" t="e">
        <f t="shared" si="11"/>
        <v>#VALUE!</v>
      </c>
      <c r="D339" s="58">
        <f>IF('Step 1.1 Raw Power Data'!B339&gt;0,1,0)</f>
        <v>0</v>
      </c>
    </row>
    <row r="340" spans="1:4" x14ac:dyDescent="0.25">
      <c r="A340" s="57" t="str">
        <f>IF(ISBLANK('Step 2. Aggregate Data'!A340),"-",'Step 2. Aggregate Data'!A340)</f>
        <v>-</v>
      </c>
      <c r="B340" s="58" t="e">
        <f t="shared" si="10"/>
        <v>#VALUE!</v>
      </c>
      <c r="C340" s="58" t="e">
        <f t="shared" si="11"/>
        <v>#VALUE!</v>
      </c>
      <c r="D340" s="58">
        <f>IF('Step 1.1 Raw Power Data'!B340&gt;0,1,0)</f>
        <v>0</v>
      </c>
    </row>
    <row r="341" spans="1:4" x14ac:dyDescent="0.25">
      <c r="A341" s="57" t="str">
        <f>IF(ISBLANK('Step 2. Aggregate Data'!A341),"-",'Step 2. Aggregate Data'!A341)</f>
        <v>-</v>
      </c>
      <c r="B341" s="58" t="e">
        <f t="shared" si="10"/>
        <v>#VALUE!</v>
      </c>
      <c r="C341" s="58" t="e">
        <f t="shared" si="11"/>
        <v>#VALUE!</v>
      </c>
      <c r="D341" s="58">
        <f>IF('Step 1.1 Raw Power Data'!B341&gt;0,1,0)</f>
        <v>0</v>
      </c>
    </row>
    <row r="342" spans="1:4" x14ac:dyDescent="0.25">
      <c r="A342" s="57" t="str">
        <f>IF(ISBLANK('Step 2. Aggregate Data'!A342),"-",'Step 2. Aggregate Data'!A342)</f>
        <v>-</v>
      </c>
      <c r="B342" s="58" t="e">
        <f t="shared" si="10"/>
        <v>#VALUE!</v>
      </c>
      <c r="C342" s="58" t="e">
        <f t="shared" si="11"/>
        <v>#VALUE!</v>
      </c>
      <c r="D342" s="58">
        <f>IF('Step 1.1 Raw Power Data'!B342&gt;0,1,0)</f>
        <v>0</v>
      </c>
    </row>
    <row r="343" spans="1:4" x14ac:dyDescent="0.25">
      <c r="A343" s="57" t="str">
        <f>IF(ISBLANK('Step 2. Aggregate Data'!A343),"-",'Step 2. Aggregate Data'!A343)</f>
        <v>-</v>
      </c>
      <c r="B343" s="58" t="e">
        <f t="shared" si="10"/>
        <v>#VALUE!</v>
      </c>
      <c r="C343" s="58" t="e">
        <f t="shared" si="11"/>
        <v>#VALUE!</v>
      </c>
      <c r="D343" s="58">
        <f>IF('Step 1.1 Raw Power Data'!B343&gt;0,1,0)</f>
        <v>0</v>
      </c>
    </row>
    <row r="344" spans="1:4" x14ac:dyDescent="0.25">
      <c r="A344" s="57" t="str">
        <f>IF(ISBLANK('Step 2. Aggregate Data'!A344),"-",'Step 2. Aggregate Data'!A344)</f>
        <v>-</v>
      </c>
      <c r="B344" s="58" t="e">
        <f t="shared" si="10"/>
        <v>#VALUE!</v>
      </c>
      <c r="C344" s="58" t="e">
        <f t="shared" si="11"/>
        <v>#VALUE!</v>
      </c>
      <c r="D344" s="58">
        <f>IF('Step 1.1 Raw Power Data'!B344&gt;0,1,0)</f>
        <v>0</v>
      </c>
    </row>
    <row r="345" spans="1:4" x14ac:dyDescent="0.25">
      <c r="A345" s="57" t="str">
        <f>IF(ISBLANK('Step 2. Aggregate Data'!A345),"-",'Step 2. Aggregate Data'!A345)</f>
        <v>-</v>
      </c>
      <c r="B345" s="58" t="e">
        <f t="shared" si="10"/>
        <v>#VALUE!</v>
      </c>
      <c r="C345" s="58" t="e">
        <f t="shared" si="11"/>
        <v>#VALUE!</v>
      </c>
      <c r="D345" s="58">
        <f>IF('Step 1.1 Raw Power Data'!B345&gt;0,1,0)</f>
        <v>0</v>
      </c>
    </row>
    <row r="346" spans="1:4" x14ac:dyDescent="0.25">
      <c r="A346" s="57" t="str">
        <f>IF(ISBLANK('Step 2. Aggregate Data'!A346),"-",'Step 2. Aggregate Data'!A346)</f>
        <v>-</v>
      </c>
      <c r="B346" s="58" t="e">
        <f t="shared" si="10"/>
        <v>#VALUE!</v>
      </c>
      <c r="C346" s="58" t="e">
        <f t="shared" si="11"/>
        <v>#VALUE!</v>
      </c>
      <c r="D346" s="58">
        <f>IF('Step 1.1 Raw Power Data'!B346&gt;0,1,0)</f>
        <v>0</v>
      </c>
    </row>
    <row r="347" spans="1:4" x14ac:dyDescent="0.25">
      <c r="A347" s="57" t="str">
        <f>IF(ISBLANK('Step 2. Aggregate Data'!A347),"-",'Step 2. Aggregate Data'!A347)</f>
        <v>-</v>
      </c>
      <c r="B347" s="58" t="e">
        <f t="shared" si="10"/>
        <v>#VALUE!</v>
      </c>
      <c r="C347" s="58" t="e">
        <f t="shared" si="11"/>
        <v>#VALUE!</v>
      </c>
      <c r="D347" s="58">
        <f>IF('Step 1.1 Raw Power Data'!B347&gt;0,1,0)</f>
        <v>0</v>
      </c>
    </row>
    <row r="348" spans="1:4" x14ac:dyDescent="0.25">
      <c r="A348" s="57" t="str">
        <f>IF(ISBLANK('Step 2. Aggregate Data'!A348),"-",'Step 2. Aggregate Data'!A348)</f>
        <v>-</v>
      </c>
      <c r="B348" s="58" t="e">
        <f t="shared" si="10"/>
        <v>#VALUE!</v>
      </c>
      <c r="C348" s="58" t="e">
        <f t="shared" si="11"/>
        <v>#VALUE!</v>
      </c>
      <c r="D348" s="58">
        <f>IF('Step 1.1 Raw Power Data'!B348&gt;0,1,0)</f>
        <v>0</v>
      </c>
    </row>
    <row r="349" spans="1:4" x14ac:dyDescent="0.25">
      <c r="A349" s="57" t="str">
        <f>IF(ISBLANK('Step 2. Aggregate Data'!A349),"-",'Step 2. Aggregate Data'!A349)</f>
        <v>-</v>
      </c>
      <c r="B349" s="58" t="e">
        <f t="shared" si="10"/>
        <v>#VALUE!</v>
      </c>
      <c r="C349" s="58" t="e">
        <f t="shared" si="11"/>
        <v>#VALUE!</v>
      </c>
      <c r="D349" s="58">
        <f>IF('Step 1.1 Raw Power Data'!B349&gt;0,1,0)</f>
        <v>0</v>
      </c>
    </row>
    <row r="350" spans="1:4" x14ac:dyDescent="0.25">
      <c r="A350" s="57" t="str">
        <f>IF(ISBLANK('Step 2. Aggregate Data'!A350),"-",'Step 2. Aggregate Data'!A350)</f>
        <v>-</v>
      </c>
      <c r="B350" s="58" t="e">
        <f t="shared" si="10"/>
        <v>#VALUE!</v>
      </c>
      <c r="C350" s="58" t="e">
        <f t="shared" si="11"/>
        <v>#VALUE!</v>
      </c>
      <c r="D350" s="58">
        <f>IF('Step 1.1 Raw Power Data'!B350&gt;0,1,0)</f>
        <v>0</v>
      </c>
    </row>
    <row r="351" spans="1:4" x14ac:dyDescent="0.25">
      <c r="A351" s="57" t="str">
        <f>IF(ISBLANK('Step 2. Aggregate Data'!A351),"-",'Step 2. Aggregate Data'!A351)</f>
        <v>-</v>
      </c>
      <c r="B351" s="58" t="e">
        <f t="shared" si="10"/>
        <v>#VALUE!</v>
      </c>
      <c r="C351" s="58" t="e">
        <f t="shared" si="11"/>
        <v>#VALUE!</v>
      </c>
      <c r="D351" s="58">
        <f>IF('Step 1.1 Raw Power Data'!B351&gt;0,1,0)</f>
        <v>0</v>
      </c>
    </row>
    <row r="352" spans="1:4" x14ac:dyDescent="0.25">
      <c r="A352" s="57" t="str">
        <f>IF(ISBLANK('Step 2. Aggregate Data'!A352),"-",'Step 2. Aggregate Data'!A352)</f>
        <v>-</v>
      </c>
      <c r="B352" s="58" t="e">
        <f t="shared" si="10"/>
        <v>#VALUE!</v>
      </c>
      <c r="C352" s="58" t="e">
        <f t="shared" si="11"/>
        <v>#VALUE!</v>
      </c>
      <c r="D352" s="58">
        <f>IF('Step 1.1 Raw Power Data'!B352&gt;0,1,0)</f>
        <v>0</v>
      </c>
    </row>
    <row r="353" spans="1:4" x14ac:dyDescent="0.25">
      <c r="A353" s="57" t="str">
        <f>IF(ISBLANK('Step 2. Aggregate Data'!A353),"-",'Step 2. Aggregate Data'!A353)</f>
        <v>-</v>
      </c>
      <c r="B353" s="58" t="e">
        <f t="shared" si="10"/>
        <v>#VALUE!</v>
      </c>
      <c r="C353" s="58" t="e">
        <f t="shared" si="11"/>
        <v>#VALUE!</v>
      </c>
      <c r="D353" s="58">
        <f>IF('Step 1.1 Raw Power Data'!B353&gt;0,1,0)</f>
        <v>0</v>
      </c>
    </row>
    <row r="354" spans="1:4" x14ac:dyDescent="0.25">
      <c r="A354" s="57" t="str">
        <f>IF(ISBLANK('Step 2. Aggregate Data'!A354),"-",'Step 2. Aggregate Data'!A354)</f>
        <v>-</v>
      </c>
      <c r="B354" s="58" t="e">
        <f t="shared" si="10"/>
        <v>#VALUE!</v>
      </c>
      <c r="C354" s="58" t="e">
        <f t="shared" si="11"/>
        <v>#VALUE!</v>
      </c>
      <c r="D354" s="58">
        <f>IF('Step 1.1 Raw Power Data'!B354&gt;0,1,0)</f>
        <v>0</v>
      </c>
    </row>
    <row r="355" spans="1:4" x14ac:dyDescent="0.25">
      <c r="A355" s="57" t="str">
        <f>IF(ISBLANK('Step 2. Aggregate Data'!A355),"-",'Step 2. Aggregate Data'!A355)</f>
        <v>-</v>
      </c>
      <c r="B355" s="58" t="e">
        <f t="shared" si="10"/>
        <v>#VALUE!</v>
      </c>
      <c r="C355" s="58" t="e">
        <f t="shared" si="11"/>
        <v>#VALUE!</v>
      </c>
      <c r="D355" s="58">
        <f>IF('Step 1.1 Raw Power Data'!B355&gt;0,1,0)</f>
        <v>0</v>
      </c>
    </row>
    <row r="356" spans="1:4" x14ac:dyDescent="0.25">
      <c r="A356" s="57" t="str">
        <f>IF(ISBLANK('Step 2. Aggregate Data'!A356),"-",'Step 2. Aggregate Data'!A356)</f>
        <v>-</v>
      </c>
      <c r="B356" s="58" t="e">
        <f t="shared" si="10"/>
        <v>#VALUE!</v>
      </c>
      <c r="C356" s="58" t="e">
        <f t="shared" si="11"/>
        <v>#VALUE!</v>
      </c>
      <c r="D356" s="58">
        <f>IF('Step 1.1 Raw Power Data'!B356&gt;0,1,0)</f>
        <v>0</v>
      </c>
    </row>
    <row r="357" spans="1:4" x14ac:dyDescent="0.25">
      <c r="A357" s="57" t="str">
        <f>IF(ISBLANK('Step 2. Aggregate Data'!A357),"-",'Step 2. Aggregate Data'!A357)</f>
        <v>-</v>
      </c>
      <c r="B357" s="58" t="e">
        <f t="shared" si="10"/>
        <v>#VALUE!</v>
      </c>
      <c r="C357" s="58" t="e">
        <f t="shared" si="11"/>
        <v>#VALUE!</v>
      </c>
      <c r="D357" s="58">
        <f>IF('Step 1.1 Raw Power Data'!B357&gt;0,1,0)</f>
        <v>0</v>
      </c>
    </row>
    <row r="358" spans="1:4" x14ac:dyDescent="0.25">
      <c r="A358" s="57" t="str">
        <f>IF(ISBLANK('Step 2. Aggregate Data'!A358),"-",'Step 2. Aggregate Data'!A358)</f>
        <v>-</v>
      </c>
      <c r="B358" s="58" t="e">
        <f t="shared" si="10"/>
        <v>#VALUE!</v>
      </c>
      <c r="C358" s="58" t="e">
        <f t="shared" si="11"/>
        <v>#VALUE!</v>
      </c>
      <c r="D358" s="58">
        <f>IF('Step 1.1 Raw Power Data'!B358&gt;0,1,0)</f>
        <v>0</v>
      </c>
    </row>
    <row r="359" spans="1:4" x14ac:dyDescent="0.25">
      <c r="A359" s="57" t="str">
        <f>IF(ISBLANK('Step 2. Aggregate Data'!A359),"-",'Step 2. Aggregate Data'!A359)</f>
        <v>-</v>
      </c>
      <c r="B359" s="58" t="e">
        <f t="shared" si="10"/>
        <v>#VALUE!</v>
      </c>
      <c r="C359" s="58" t="e">
        <f t="shared" si="11"/>
        <v>#VALUE!</v>
      </c>
      <c r="D359" s="58">
        <f>IF('Step 1.1 Raw Power Data'!B359&gt;0,1,0)</f>
        <v>0</v>
      </c>
    </row>
    <row r="360" spans="1:4" x14ac:dyDescent="0.25">
      <c r="A360" s="57" t="str">
        <f>IF(ISBLANK('Step 2. Aggregate Data'!A360),"-",'Step 2. Aggregate Data'!A360)</f>
        <v>-</v>
      </c>
      <c r="B360" s="58" t="e">
        <f t="shared" si="10"/>
        <v>#VALUE!</v>
      </c>
      <c r="C360" s="58" t="e">
        <f t="shared" si="11"/>
        <v>#VALUE!</v>
      </c>
      <c r="D360" s="58">
        <f>IF('Step 1.1 Raw Power Data'!B360&gt;0,1,0)</f>
        <v>0</v>
      </c>
    </row>
    <row r="361" spans="1:4" x14ac:dyDescent="0.25">
      <c r="A361" s="57" t="str">
        <f>IF(ISBLANK('Step 2. Aggregate Data'!A361),"-",'Step 2. Aggregate Data'!A361)</f>
        <v>-</v>
      </c>
      <c r="B361" s="58" t="e">
        <f t="shared" si="10"/>
        <v>#VALUE!</v>
      </c>
      <c r="C361" s="58" t="e">
        <f t="shared" si="11"/>
        <v>#VALUE!</v>
      </c>
      <c r="D361" s="58">
        <f>IF('Step 1.1 Raw Power Data'!B361&gt;0,1,0)</f>
        <v>0</v>
      </c>
    </row>
    <row r="362" spans="1:4" x14ac:dyDescent="0.25">
      <c r="A362" s="57" t="str">
        <f>IF(ISBLANK('Step 2. Aggregate Data'!A362),"-",'Step 2. Aggregate Data'!A362)</f>
        <v>-</v>
      </c>
      <c r="B362" s="58" t="e">
        <f t="shared" si="10"/>
        <v>#VALUE!</v>
      </c>
      <c r="C362" s="58" t="e">
        <f t="shared" si="11"/>
        <v>#VALUE!</v>
      </c>
      <c r="D362" s="58">
        <f>IF('Step 1.1 Raw Power Data'!B362&gt;0,1,0)</f>
        <v>0</v>
      </c>
    </row>
    <row r="363" spans="1:4" x14ac:dyDescent="0.25">
      <c r="A363" s="57" t="str">
        <f>IF(ISBLANK('Step 2. Aggregate Data'!A363),"-",'Step 2. Aggregate Data'!A363)</f>
        <v>-</v>
      </c>
      <c r="B363" s="58" t="e">
        <f t="shared" si="10"/>
        <v>#VALUE!</v>
      </c>
      <c r="C363" s="58" t="e">
        <f t="shared" si="11"/>
        <v>#VALUE!</v>
      </c>
      <c r="D363" s="58">
        <f>IF('Step 1.1 Raw Power Data'!B363&gt;0,1,0)</f>
        <v>0</v>
      </c>
    </row>
    <row r="364" spans="1:4" x14ac:dyDescent="0.25">
      <c r="A364" s="57" t="str">
        <f>IF(ISBLANK('Step 2. Aggregate Data'!A364),"-",'Step 2. Aggregate Data'!A364)</f>
        <v>-</v>
      </c>
      <c r="B364" s="58" t="e">
        <f t="shared" si="10"/>
        <v>#VALUE!</v>
      </c>
      <c r="C364" s="58" t="e">
        <f t="shared" si="11"/>
        <v>#VALUE!</v>
      </c>
      <c r="D364" s="58">
        <f>IF('Step 1.1 Raw Power Data'!B364&gt;0,1,0)</f>
        <v>0</v>
      </c>
    </row>
    <row r="365" spans="1:4" x14ac:dyDescent="0.25">
      <c r="A365" s="57" t="str">
        <f>IF(ISBLANK('Step 2. Aggregate Data'!A365),"-",'Step 2. Aggregate Data'!A365)</f>
        <v>-</v>
      </c>
      <c r="B365" s="58" t="e">
        <f t="shared" si="10"/>
        <v>#VALUE!</v>
      </c>
      <c r="C365" s="58" t="e">
        <f t="shared" si="11"/>
        <v>#VALUE!</v>
      </c>
      <c r="D365" s="58">
        <f>IF('Step 1.1 Raw Power Data'!B365&gt;0,1,0)</f>
        <v>0</v>
      </c>
    </row>
    <row r="366" spans="1:4" x14ac:dyDescent="0.25">
      <c r="A366" s="57" t="str">
        <f>IF(ISBLANK('Step 2. Aggregate Data'!A366),"-",'Step 2. Aggregate Data'!A366)</f>
        <v>-</v>
      </c>
      <c r="B366" s="58" t="e">
        <f t="shared" si="10"/>
        <v>#VALUE!</v>
      </c>
      <c r="C366" s="58" t="e">
        <f t="shared" si="11"/>
        <v>#VALUE!</v>
      </c>
      <c r="D366" s="58">
        <f>IF('Step 1.1 Raw Power Data'!B366&gt;0,1,0)</f>
        <v>0</v>
      </c>
    </row>
    <row r="367" spans="1:4" x14ac:dyDescent="0.25">
      <c r="A367" s="57" t="str">
        <f>IF(ISBLANK('Step 2. Aggregate Data'!A367),"-",'Step 2. Aggregate Data'!A367)</f>
        <v>-</v>
      </c>
      <c r="B367" s="58" t="e">
        <f t="shared" si="10"/>
        <v>#VALUE!</v>
      </c>
      <c r="C367" s="58" t="e">
        <f t="shared" si="11"/>
        <v>#VALUE!</v>
      </c>
      <c r="D367" s="58">
        <f>IF('Step 1.1 Raw Power Data'!B367&gt;0,1,0)</f>
        <v>0</v>
      </c>
    </row>
    <row r="368" spans="1:4" x14ac:dyDescent="0.25">
      <c r="A368" s="57" t="str">
        <f>IF(ISBLANK('Step 2. Aggregate Data'!A368),"-",'Step 2. Aggregate Data'!A368)</f>
        <v>-</v>
      </c>
      <c r="B368" s="58" t="e">
        <f t="shared" si="10"/>
        <v>#VALUE!</v>
      </c>
      <c r="C368" s="58" t="e">
        <f t="shared" si="11"/>
        <v>#VALUE!</v>
      </c>
      <c r="D368" s="58">
        <f>IF('Step 1.1 Raw Power Data'!B368&gt;0,1,0)</f>
        <v>0</v>
      </c>
    </row>
    <row r="369" spans="1:4" x14ac:dyDescent="0.25">
      <c r="A369" s="57" t="str">
        <f>IF(ISBLANK('Step 2. Aggregate Data'!A369),"-",'Step 2. Aggregate Data'!A369)</f>
        <v>-</v>
      </c>
      <c r="B369" s="58" t="e">
        <f t="shared" si="10"/>
        <v>#VALUE!</v>
      </c>
      <c r="C369" s="58" t="e">
        <f t="shared" si="11"/>
        <v>#VALUE!</v>
      </c>
      <c r="D369" s="58">
        <f>IF('Step 1.1 Raw Power Data'!B369&gt;0,1,0)</f>
        <v>0</v>
      </c>
    </row>
    <row r="370" spans="1:4" x14ac:dyDescent="0.25">
      <c r="A370" s="57" t="str">
        <f>IF(ISBLANK('Step 2. Aggregate Data'!A370),"-",'Step 2. Aggregate Data'!A370)</f>
        <v>-</v>
      </c>
      <c r="B370" s="58" t="e">
        <f t="shared" si="10"/>
        <v>#VALUE!</v>
      </c>
      <c r="C370" s="58" t="e">
        <f t="shared" si="11"/>
        <v>#VALUE!</v>
      </c>
      <c r="D370" s="58">
        <f>IF('Step 1.1 Raw Power Data'!B370&gt;0,1,0)</f>
        <v>0</v>
      </c>
    </row>
    <row r="371" spans="1:4" x14ac:dyDescent="0.25">
      <c r="A371" s="57" t="str">
        <f>IF(ISBLANK('Step 2. Aggregate Data'!A371),"-",'Step 2. Aggregate Data'!A371)</f>
        <v>-</v>
      </c>
      <c r="B371" s="58" t="e">
        <f t="shared" si="10"/>
        <v>#VALUE!</v>
      </c>
      <c r="C371" s="58" t="e">
        <f t="shared" si="11"/>
        <v>#VALUE!</v>
      </c>
      <c r="D371" s="58">
        <f>IF('Step 1.1 Raw Power Data'!B371&gt;0,1,0)</f>
        <v>0</v>
      </c>
    </row>
    <row r="372" spans="1:4" x14ac:dyDescent="0.25">
      <c r="A372" s="57" t="str">
        <f>IF(ISBLANK('Step 2. Aggregate Data'!A372),"-",'Step 2. Aggregate Data'!A372)</f>
        <v>-</v>
      </c>
      <c r="B372" s="58" t="e">
        <f t="shared" si="10"/>
        <v>#VALUE!</v>
      </c>
      <c r="C372" s="58" t="e">
        <f t="shared" si="11"/>
        <v>#VALUE!</v>
      </c>
      <c r="D372" s="58">
        <f>IF('Step 1.1 Raw Power Data'!B372&gt;0,1,0)</f>
        <v>0</v>
      </c>
    </row>
    <row r="373" spans="1:4" x14ac:dyDescent="0.25">
      <c r="A373" s="57" t="str">
        <f>IF(ISBLANK('Step 2. Aggregate Data'!A373),"-",'Step 2. Aggregate Data'!A373)</f>
        <v>-</v>
      </c>
      <c r="B373" s="58" t="e">
        <f t="shared" si="10"/>
        <v>#VALUE!</v>
      </c>
      <c r="C373" s="58" t="e">
        <f t="shared" si="11"/>
        <v>#VALUE!</v>
      </c>
      <c r="D373" s="58">
        <f>IF('Step 1.1 Raw Power Data'!B373&gt;0,1,0)</f>
        <v>0</v>
      </c>
    </row>
    <row r="374" spans="1:4" x14ac:dyDescent="0.25">
      <c r="A374" s="57" t="str">
        <f>IF(ISBLANK('Step 2. Aggregate Data'!A374),"-",'Step 2. Aggregate Data'!A374)</f>
        <v>-</v>
      </c>
      <c r="B374" s="58" t="e">
        <f t="shared" si="10"/>
        <v>#VALUE!</v>
      </c>
      <c r="C374" s="58" t="e">
        <f t="shared" si="11"/>
        <v>#VALUE!</v>
      </c>
      <c r="D374" s="58">
        <f>IF('Step 1.1 Raw Power Data'!B374&gt;0,1,0)</f>
        <v>0</v>
      </c>
    </row>
    <row r="375" spans="1:4" x14ac:dyDescent="0.25">
      <c r="A375" s="57" t="str">
        <f>IF(ISBLANK('Step 2. Aggregate Data'!A375),"-",'Step 2. Aggregate Data'!A375)</f>
        <v>-</v>
      </c>
      <c r="B375" s="58" t="e">
        <f t="shared" si="10"/>
        <v>#VALUE!</v>
      </c>
      <c r="C375" s="58" t="e">
        <f t="shared" si="11"/>
        <v>#VALUE!</v>
      </c>
      <c r="D375" s="58">
        <f>IF('Step 1.1 Raw Power Data'!B375&gt;0,1,0)</f>
        <v>0</v>
      </c>
    </row>
    <row r="376" spans="1:4" x14ac:dyDescent="0.25">
      <c r="A376" s="57" t="str">
        <f>IF(ISBLANK('Step 2. Aggregate Data'!A376),"-",'Step 2. Aggregate Data'!A376)</f>
        <v>-</v>
      </c>
      <c r="B376" s="58" t="e">
        <f t="shared" si="10"/>
        <v>#VALUE!</v>
      </c>
      <c r="C376" s="58" t="e">
        <f t="shared" si="11"/>
        <v>#VALUE!</v>
      </c>
      <c r="D376" s="58">
        <f>IF('Step 1.1 Raw Power Data'!B376&gt;0,1,0)</f>
        <v>0</v>
      </c>
    </row>
    <row r="377" spans="1:4" x14ac:dyDescent="0.25">
      <c r="A377" s="57" t="str">
        <f>IF(ISBLANK('Step 2. Aggregate Data'!A377),"-",'Step 2. Aggregate Data'!A377)</f>
        <v>-</v>
      </c>
      <c r="B377" s="58" t="e">
        <f t="shared" si="10"/>
        <v>#VALUE!</v>
      </c>
      <c r="C377" s="58" t="e">
        <f t="shared" si="11"/>
        <v>#VALUE!</v>
      </c>
      <c r="D377" s="58">
        <f>IF('Step 1.1 Raw Power Data'!B377&gt;0,1,0)</f>
        <v>0</v>
      </c>
    </row>
    <row r="378" spans="1:4" x14ac:dyDescent="0.25">
      <c r="A378" s="57" t="str">
        <f>IF(ISBLANK('Step 2. Aggregate Data'!A378),"-",'Step 2. Aggregate Data'!A378)</f>
        <v>-</v>
      </c>
      <c r="B378" s="58" t="e">
        <f t="shared" si="10"/>
        <v>#VALUE!</v>
      </c>
      <c r="C378" s="58" t="e">
        <f t="shared" si="11"/>
        <v>#VALUE!</v>
      </c>
      <c r="D378" s="58">
        <f>IF('Step 1.1 Raw Power Data'!B378&gt;0,1,0)</f>
        <v>0</v>
      </c>
    </row>
    <row r="379" spans="1:4" x14ac:dyDescent="0.25">
      <c r="A379" s="57" t="str">
        <f>IF(ISBLANK('Step 2. Aggregate Data'!A379),"-",'Step 2. Aggregate Data'!A379)</f>
        <v>-</v>
      </c>
      <c r="B379" s="58" t="e">
        <f t="shared" si="10"/>
        <v>#VALUE!</v>
      </c>
      <c r="C379" s="58" t="e">
        <f t="shared" si="11"/>
        <v>#VALUE!</v>
      </c>
      <c r="D379" s="58">
        <f>IF('Step 1.1 Raw Power Data'!B379&gt;0,1,0)</f>
        <v>0</v>
      </c>
    </row>
    <row r="380" spans="1:4" x14ac:dyDescent="0.25">
      <c r="A380" s="57" t="str">
        <f>IF(ISBLANK('Step 2. Aggregate Data'!A380),"-",'Step 2. Aggregate Data'!A380)</f>
        <v>-</v>
      </c>
      <c r="B380" s="58" t="e">
        <f t="shared" si="10"/>
        <v>#VALUE!</v>
      </c>
      <c r="C380" s="58" t="e">
        <f t="shared" si="11"/>
        <v>#VALUE!</v>
      </c>
      <c r="D380" s="58">
        <f>IF('Step 1.1 Raw Power Data'!B380&gt;0,1,0)</f>
        <v>0</v>
      </c>
    </row>
    <row r="381" spans="1:4" x14ac:dyDescent="0.25">
      <c r="A381" s="57" t="str">
        <f>IF(ISBLANK('Step 2. Aggregate Data'!A381),"-",'Step 2. Aggregate Data'!A381)</f>
        <v>-</v>
      </c>
      <c r="B381" s="58" t="e">
        <f t="shared" si="10"/>
        <v>#VALUE!</v>
      </c>
      <c r="C381" s="58" t="e">
        <f t="shared" si="11"/>
        <v>#VALUE!</v>
      </c>
      <c r="D381" s="58">
        <f>IF('Step 1.1 Raw Power Data'!B381&gt;0,1,0)</f>
        <v>0</v>
      </c>
    </row>
    <row r="382" spans="1:4" x14ac:dyDescent="0.25">
      <c r="A382" s="57" t="str">
        <f>IF(ISBLANK('Step 2. Aggregate Data'!A382),"-",'Step 2. Aggregate Data'!A382)</f>
        <v>-</v>
      </c>
      <c r="B382" s="58" t="e">
        <f t="shared" si="10"/>
        <v>#VALUE!</v>
      </c>
      <c r="C382" s="58" t="e">
        <f t="shared" si="11"/>
        <v>#VALUE!</v>
      </c>
      <c r="D382" s="58">
        <f>IF('Step 1.1 Raw Power Data'!B382&gt;0,1,0)</f>
        <v>0</v>
      </c>
    </row>
    <row r="383" spans="1:4" x14ac:dyDescent="0.25">
      <c r="A383" s="57" t="str">
        <f>IF(ISBLANK('Step 2. Aggregate Data'!A383),"-",'Step 2. Aggregate Data'!A383)</f>
        <v>-</v>
      </c>
      <c r="B383" s="58" t="e">
        <f t="shared" si="10"/>
        <v>#VALUE!</v>
      </c>
      <c r="C383" s="58" t="e">
        <f t="shared" si="11"/>
        <v>#VALUE!</v>
      </c>
      <c r="D383" s="58">
        <f>IF('Step 1.1 Raw Power Data'!B383&gt;0,1,0)</f>
        <v>0</v>
      </c>
    </row>
    <row r="384" spans="1:4" x14ac:dyDescent="0.25">
      <c r="A384" s="57" t="str">
        <f>IF(ISBLANK('Step 2. Aggregate Data'!A384),"-",'Step 2. Aggregate Data'!A384)</f>
        <v>-</v>
      </c>
      <c r="B384" s="58" t="e">
        <f t="shared" si="10"/>
        <v>#VALUE!</v>
      </c>
      <c r="C384" s="58" t="e">
        <f t="shared" si="11"/>
        <v>#VALUE!</v>
      </c>
      <c r="D384" s="58">
        <f>IF('Step 1.1 Raw Power Data'!B384&gt;0,1,0)</f>
        <v>0</v>
      </c>
    </row>
    <row r="385" spans="1:4" x14ac:dyDescent="0.25">
      <c r="A385" s="57" t="str">
        <f>IF(ISBLANK('Step 2. Aggregate Data'!A385),"-",'Step 2. Aggregate Data'!A385)</f>
        <v>-</v>
      </c>
      <c r="B385" s="58" t="e">
        <f t="shared" si="10"/>
        <v>#VALUE!</v>
      </c>
      <c r="C385" s="58" t="e">
        <f t="shared" si="11"/>
        <v>#VALUE!</v>
      </c>
      <c r="D385" s="58">
        <f>IF('Step 1.1 Raw Power Data'!B385&gt;0,1,0)</f>
        <v>0</v>
      </c>
    </row>
    <row r="386" spans="1:4" x14ac:dyDescent="0.25">
      <c r="A386" s="57" t="str">
        <f>IF(ISBLANK('Step 2. Aggregate Data'!A386),"-",'Step 2. Aggregate Data'!A386)</f>
        <v>-</v>
      </c>
      <c r="B386" s="58" t="e">
        <f t="shared" ref="B386:B449" si="12">HOUR(A386)</f>
        <v>#VALUE!</v>
      </c>
      <c r="C386" s="58" t="e">
        <f t="shared" ref="C386:C449" si="13">WEEKDAY(A386)</f>
        <v>#VALUE!</v>
      </c>
      <c r="D386" s="58">
        <f>IF('Step 1.1 Raw Power Data'!B386&gt;0,1,0)</f>
        <v>0</v>
      </c>
    </row>
    <row r="387" spans="1:4" x14ac:dyDescent="0.25">
      <c r="A387" s="57" t="str">
        <f>IF(ISBLANK('Step 2. Aggregate Data'!A387),"-",'Step 2. Aggregate Data'!A387)</f>
        <v>-</v>
      </c>
      <c r="B387" s="58" t="e">
        <f t="shared" si="12"/>
        <v>#VALUE!</v>
      </c>
      <c r="C387" s="58" t="e">
        <f t="shared" si="13"/>
        <v>#VALUE!</v>
      </c>
      <c r="D387" s="58">
        <f>IF('Step 1.1 Raw Power Data'!B387&gt;0,1,0)</f>
        <v>0</v>
      </c>
    </row>
    <row r="388" spans="1:4" x14ac:dyDescent="0.25">
      <c r="A388" s="57" t="str">
        <f>IF(ISBLANK('Step 2. Aggregate Data'!A388),"-",'Step 2. Aggregate Data'!A388)</f>
        <v>-</v>
      </c>
      <c r="B388" s="58" t="e">
        <f t="shared" si="12"/>
        <v>#VALUE!</v>
      </c>
      <c r="C388" s="58" t="e">
        <f t="shared" si="13"/>
        <v>#VALUE!</v>
      </c>
      <c r="D388" s="58">
        <f>IF('Step 1.1 Raw Power Data'!B388&gt;0,1,0)</f>
        <v>0</v>
      </c>
    </row>
    <row r="389" spans="1:4" x14ac:dyDescent="0.25">
      <c r="A389" s="57" t="str">
        <f>IF(ISBLANK('Step 2. Aggregate Data'!A389),"-",'Step 2. Aggregate Data'!A389)</f>
        <v>-</v>
      </c>
      <c r="B389" s="58" t="e">
        <f t="shared" si="12"/>
        <v>#VALUE!</v>
      </c>
      <c r="C389" s="58" t="e">
        <f t="shared" si="13"/>
        <v>#VALUE!</v>
      </c>
      <c r="D389" s="58">
        <f>IF('Step 1.1 Raw Power Data'!B389&gt;0,1,0)</f>
        <v>0</v>
      </c>
    </row>
    <row r="390" spans="1:4" x14ac:dyDescent="0.25">
      <c r="A390" s="57" t="str">
        <f>IF(ISBLANK('Step 2. Aggregate Data'!A390),"-",'Step 2. Aggregate Data'!A390)</f>
        <v>-</v>
      </c>
      <c r="B390" s="58" t="e">
        <f t="shared" si="12"/>
        <v>#VALUE!</v>
      </c>
      <c r="C390" s="58" t="e">
        <f t="shared" si="13"/>
        <v>#VALUE!</v>
      </c>
      <c r="D390" s="58">
        <f>IF('Step 1.1 Raw Power Data'!B390&gt;0,1,0)</f>
        <v>0</v>
      </c>
    </row>
    <row r="391" spans="1:4" x14ac:dyDescent="0.25">
      <c r="A391" s="57" t="str">
        <f>IF(ISBLANK('Step 2. Aggregate Data'!A391),"-",'Step 2. Aggregate Data'!A391)</f>
        <v>-</v>
      </c>
      <c r="B391" s="58" t="e">
        <f t="shared" si="12"/>
        <v>#VALUE!</v>
      </c>
      <c r="C391" s="58" t="e">
        <f t="shared" si="13"/>
        <v>#VALUE!</v>
      </c>
      <c r="D391" s="58">
        <f>IF('Step 1.1 Raw Power Data'!B391&gt;0,1,0)</f>
        <v>0</v>
      </c>
    </row>
    <row r="392" spans="1:4" x14ac:dyDescent="0.25">
      <c r="A392" s="57" t="str">
        <f>IF(ISBLANK('Step 2. Aggregate Data'!A392),"-",'Step 2. Aggregate Data'!A392)</f>
        <v>-</v>
      </c>
      <c r="B392" s="58" t="e">
        <f t="shared" si="12"/>
        <v>#VALUE!</v>
      </c>
      <c r="C392" s="58" t="e">
        <f t="shared" si="13"/>
        <v>#VALUE!</v>
      </c>
      <c r="D392" s="58">
        <f>IF('Step 1.1 Raw Power Data'!B392&gt;0,1,0)</f>
        <v>0</v>
      </c>
    </row>
    <row r="393" spans="1:4" x14ac:dyDescent="0.25">
      <c r="A393" s="57" t="str">
        <f>IF(ISBLANK('Step 2. Aggregate Data'!A393),"-",'Step 2. Aggregate Data'!A393)</f>
        <v>-</v>
      </c>
      <c r="B393" s="58" t="e">
        <f t="shared" si="12"/>
        <v>#VALUE!</v>
      </c>
      <c r="C393" s="58" t="e">
        <f t="shared" si="13"/>
        <v>#VALUE!</v>
      </c>
      <c r="D393" s="58">
        <f>IF('Step 1.1 Raw Power Data'!B393&gt;0,1,0)</f>
        <v>0</v>
      </c>
    </row>
    <row r="394" spans="1:4" x14ac:dyDescent="0.25">
      <c r="A394" s="57" t="str">
        <f>IF(ISBLANK('Step 2. Aggregate Data'!A394),"-",'Step 2. Aggregate Data'!A394)</f>
        <v>-</v>
      </c>
      <c r="B394" s="58" t="e">
        <f t="shared" si="12"/>
        <v>#VALUE!</v>
      </c>
      <c r="C394" s="58" t="e">
        <f t="shared" si="13"/>
        <v>#VALUE!</v>
      </c>
      <c r="D394" s="58">
        <f>IF('Step 1.1 Raw Power Data'!B394&gt;0,1,0)</f>
        <v>0</v>
      </c>
    </row>
    <row r="395" spans="1:4" x14ac:dyDescent="0.25">
      <c r="A395" s="57" t="str">
        <f>IF(ISBLANK('Step 2. Aggregate Data'!A395),"-",'Step 2. Aggregate Data'!A395)</f>
        <v>-</v>
      </c>
      <c r="B395" s="58" t="e">
        <f t="shared" si="12"/>
        <v>#VALUE!</v>
      </c>
      <c r="C395" s="58" t="e">
        <f t="shared" si="13"/>
        <v>#VALUE!</v>
      </c>
      <c r="D395" s="58">
        <f>IF('Step 1.1 Raw Power Data'!B395&gt;0,1,0)</f>
        <v>0</v>
      </c>
    </row>
    <row r="396" spans="1:4" x14ac:dyDescent="0.25">
      <c r="A396" s="57" t="str">
        <f>IF(ISBLANK('Step 2. Aggregate Data'!A396),"-",'Step 2. Aggregate Data'!A396)</f>
        <v>-</v>
      </c>
      <c r="B396" s="58" t="e">
        <f t="shared" si="12"/>
        <v>#VALUE!</v>
      </c>
      <c r="C396" s="58" t="e">
        <f t="shared" si="13"/>
        <v>#VALUE!</v>
      </c>
      <c r="D396" s="58">
        <f>IF('Step 1.1 Raw Power Data'!B396&gt;0,1,0)</f>
        <v>0</v>
      </c>
    </row>
    <row r="397" spans="1:4" x14ac:dyDescent="0.25">
      <c r="A397" s="57" t="str">
        <f>IF(ISBLANK('Step 2. Aggregate Data'!A397),"-",'Step 2. Aggregate Data'!A397)</f>
        <v>-</v>
      </c>
      <c r="B397" s="58" t="e">
        <f t="shared" si="12"/>
        <v>#VALUE!</v>
      </c>
      <c r="C397" s="58" t="e">
        <f t="shared" si="13"/>
        <v>#VALUE!</v>
      </c>
      <c r="D397" s="58">
        <f>IF('Step 1.1 Raw Power Data'!B397&gt;0,1,0)</f>
        <v>0</v>
      </c>
    </row>
    <row r="398" spans="1:4" x14ac:dyDescent="0.25">
      <c r="A398" s="57" t="str">
        <f>IF(ISBLANK('Step 2. Aggregate Data'!A398),"-",'Step 2. Aggregate Data'!A398)</f>
        <v>-</v>
      </c>
      <c r="B398" s="58" t="e">
        <f t="shared" si="12"/>
        <v>#VALUE!</v>
      </c>
      <c r="C398" s="58" t="e">
        <f t="shared" si="13"/>
        <v>#VALUE!</v>
      </c>
      <c r="D398" s="58">
        <f>IF('Step 1.1 Raw Power Data'!B398&gt;0,1,0)</f>
        <v>0</v>
      </c>
    </row>
    <row r="399" spans="1:4" x14ac:dyDescent="0.25">
      <c r="A399" s="57" t="str">
        <f>IF(ISBLANK('Step 2. Aggregate Data'!A399),"-",'Step 2. Aggregate Data'!A399)</f>
        <v>-</v>
      </c>
      <c r="B399" s="58" t="e">
        <f t="shared" si="12"/>
        <v>#VALUE!</v>
      </c>
      <c r="C399" s="58" t="e">
        <f t="shared" si="13"/>
        <v>#VALUE!</v>
      </c>
      <c r="D399" s="58">
        <f>IF('Step 1.1 Raw Power Data'!B399&gt;0,1,0)</f>
        <v>0</v>
      </c>
    </row>
    <row r="400" spans="1:4" x14ac:dyDescent="0.25">
      <c r="A400" s="57" t="str">
        <f>IF(ISBLANK('Step 2. Aggregate Data'!A400),"-",'Step 2. Aggregate Data'!A400)</f>
        <v>-</v>
      </c>
      <c r="B400" s="58" t="e">
        <f t="shared" si="12"/>
        <v>#VALUE!</v>
      </c>
      <c r="C400" s="58" t="e">
        <f t="shared" si="13"/>
        <v>#VALUE!</v>
      </c>
      <c r="D400" s="58">
        <f>IF('Step 1.1 Raw Power Data'!B400&gt;0,1,0)</f>
        <v>0</v>
      </c>
    </row>
    <row r="401" spans="1:4" x14ac:dyDescent="0.25">
      <c r="A401" s="57" t="str">
        <f>IF(ISBLANK('Step 2. Aggregate Data'!A401),"-",'Step 2. Aggregate Data'!A401)</f>
        <v>-</v>
      </c>
      <c r="B401" s="58" t="e">
        <f t="shared" si="12"/>
        <v>#VALUE!</v>
      </c>
      <c r="C401" s="58" t="e">
        <f t="shared" si="13"/>
        <v>#VALUE!</v>
      </c>
      <c r="D401" s="58">
        <f>IF('Step 1.1 Raw Power Data'!B401&gt;0,1,0)</f>
        <v>0</v>
      </c>
    </row>
    <row r="402" spans="1:4" x14ac:dyDescent="0.25">
      <c r="A402" s="57" t="str">
        <f>IF(ISBLANK('Step 2. Aggregate Data'!A402),"-",'Step 2. Aggregate Data'!A402)</f>
        <v>-</v>
      </c>
      <c r="B402" s="58" t="e">
        <f t="shared" si="12"/>
        <v>#VALUE!</v>
      </c>
      <c r="C402" s="58" t="e">
        <f t="shared" si="13"/>
        <v>#VALUE!</v>
      </c>
      <c r="D402" s="58">
        <f>IF('Step 1.1 Raw Power Data'!B402&gt;0,1,0)</f>
        <v>0</v>
      </c>
    </row>
    <row r="403" spans="1:4" x14ac:dyDescent="0.25">
      <c r="A403" s="57" t="str">
        <f>IF(ISBLANK('Step 2. Aggregate Data'!A403),"-",'Step 2. Aggregate Data'!A403)</f>
        <v>-</v>
      </c>
      <c r="B403" s="58" t="e">
        <f t="shared" si="12"/>
        <v>#VALUE!</v>
      </c>
      <c r="C403" s="58" t="e">
        <f t="shared" si="13"/>
        <v>#VALUE!</v>
      </c>
      <c r="D403" s="58">
        <f>IF('Step 1.1 Raw Power Data'!B403&gt;0,1,0)</f>
        <v>0</v>
      </c>
    </row>
    <row r="404" spans="1:4" x14ac:dyDescent="0.25">
      <c r="A404" s="57" t="str">
        <f>IF(ISBLANK('Step 2. Aggregate Data'!A404),"-",'Step 2. Aggregate Data'!A404)</f>
        <v>-</v>
      </c>
      <c r="B404" s="58" t="e">
        <f t="shared" si="12"/>
        <v>#VALUE!</v>
      </c>
      <c r="C404" s="58" t="e">
        <f t="shared" si="13"/>
        <v>#VALUE!</v>
      </c>
      <c r="D404" s="58">
        <f>IF('Step 1.1 Raw Power Data'!B404&gt;0,1,0)</f>
        <v>0</v>
      </c>
    </row>
    <row r="405" spans="1:4" x14ac:dyDescent="0.25">
      <c r="A405" s="57" t="str">
        <f>IF(ISBLANK('Step 2. Aggregate Data'!A405),"-",'Step 2. Aggregate Data'!A405)</f>
        <v>-</v>
      </c>
      <c r="B405" s="58" t="e">
        <f t="shared" si="12"/>
        <v>#VALUE!</v>
      </c>
      <c r="C405" s="58" t="e">
        <f t="shared" si="13"/>
        <v>#VALUE!</v>
      </c>
      <c r="D405" s="58">
        <f>IF('Step 1.1 Raw Power Data'!B405&gt;0,1,0)</f>
        <v>0</v>
      </c>
    </row>
    <row r="406" spans="1:4" x14ac:dyDescent="0.25">
      <c r="A406" s="57" t="str">
        <f>IF(ISBLANK('Step 2. Aggregate Data'!A406),"-",'Step 2. Aggregate Data'!A406)</f>
        <v>-</v>
      </c>
      <c r="B406" s="58" t="e">
        <f t="shared" si="12"/>
        <v>#VALUE!</v>
      </c>
      <c r="C406" s="58" t="e">
        <f t="shared" si="13"/>
        <v>#VALUE!</v>
      </c>
      <c r="D406" s="58">
        <f>IF('Step 1.1 Raw Power Data'!B406&gt;0,1,0)</f>
        <v>0</v>
      </c>
    </row>
    <row r="407" spans="1:4" x14ac:dyDescent="0.25">
      <c r="A407" s="57" t="str">
        <f>IF(ISBLANK('Step 2. Aggregate Data'!A407),"-",'Step 2. Aggregate Data'!A407)</f>
        <v>-</v>
      </c>
      <c r="B407" s="58" t="e">
        <f t="shared" si="12"/>
        <v>#VALUE!</v>
      </c>
      <c r="C407" s="58" t="e">
        <f t="shared" si="13"/>
        <v>#VALUE!</v>
      </c>
      <c r="D407" s="58">
        <f>IF('Step 1.1 Raw Power Data'!B407&gt;0,1,0)</f>
        <v>0</v>
      </c>
    </row>
    <row r="408" spans="1:4" x14ac:dyDescent="0.25">
      <c r="A408" s="57" t="str">
        <f>IF(ISBLANK('Step 2. Aggregate Data'!A408),"-",'Step 2. Aggregate Data'!A408)</f>
        <v>-</v>
      </c>
      <c r="B408" s="58" t="e">
        <f t="shared" si="12"/>
        <v>#VALUE!</v>
      </c>
      <c r="C408" s="58" t="e">
        <f t="shared" si="13"/>
        <v>#VALUE!</v>
      </c>
      <c r="D408" s="58">
        <f>IF('Step 1.1 Raw Power Data'!B408&gt;0,1,0)</f>
        <v>0</v>
      </c>
    </row>
    <row r="409" spans="1:4" x14ac:dyDescent="0.25">
      <c r="A409" s="57" t="str">
        <f>IF(ISBLANK('Step 2. Aggregate Data'!A409),"-",'Step 2. Aggregate Data'!A409)</f>
        <v>-</v>
      </c>
      <c r="B409" s="58" t="e">
        <f t="shared" si="12"/>
        <v>#VALUE!</v>
      </c>
      <c r="C409" s="58" t="e">
        <f t="shared" si="13"/>
        <v>#VALUE!</v>
      </c>
      <c r="D409" s="58">
        <f>IF('Step 1.1 Raw Power Data'!B409&gt;0,1,0)</f>
        <v>0</v>
      </c>
    </row>
    <row r="410" spans="1:4" x14ac:dyDescent="0.25">
      <c r="A410" s="57" t="str">
        <f>IF(ISBLANK('Step 2. Aggregate Data'!A410),"-",'Step 2. Aggregate Data'!A410)</f>
        <v>-</v>
      </c>
      <c r="B410" s="58" t="e">
        <f t="shared" si="12"/>
        <v>#VALUE!</v>
      </c>
      <c r="C410" s="58" t="e">
        <f t="shared" si="13"/>
        <v>#VALUE!</v>
      </c>
      <c r="D410" s="58">
        <f>IF('Step 1.1 Raw Power Data'!B410&gt;0,1,0)</f>
        <v>0</v>
      </c>
    </row>
    <row r="411" spans="1:4" x14ac:dyDescent="0.25">
      <c r="A411" s="57" t="str">
        <f>IF(ISBLANK('Step 2. Aggregate Data'!A411),"-",'Step 2. Aggregate Data'!A411)</f>
        <v>-</v>
      </c>
      <c r="B411" s="58" t="e">
        <f t="shared" si="12"/>
        <v>#VALUE!</v>
      </c>
      <c r="C411" s="58" t="e">
        <f t="shared" si="13"/>
        <v>#VALUE!</v>
      </c>
      <c r="D411" s="58">
        <f>IF('Step 1.1 Raw Power Data'!B411&gt;0,1,0)</f>
        <v>0</v>
      </c>
    </row>
    <row r="412" spans="1:4" x14ac:dyDescent="0.25">
      <c r="A412" s="57" t="str">
        <f>IF(ISBLANK('Step 2. Aggregate Data'!A412),"-",'Step 2. Aggregate Data'!A412)</f>
        <v>-</v>
      </c>
      <c r="B412" s="58" t="e">
        <f t="shared" si="12"/>
        <v>#VALUE!</v>
      </c>
      <c r="C412" s="58" t="e">
        <f t="shared" si="13"/>
        <v>#VALUE!</v>
      </c>
      <c r="D412" s="58">
        <f>IF('Step 1.1 Raw Power Data'!B412&gt;0,1,0)</f>
        <v>0</v>
      </c>
    </row>
    <row r="413" spans="1:4" x14ac:dyDescent="0.25">
      <c r="A413" s="57" t="str">
        <f>IF(ISBLANK('Step 2. Aggregate Data'!A413),"-",'Step 2. Aggregate Data'!A413)</f>
        <v>-</v>
      </c>
      <c r="B413" s="58" t="e">
        <f t="shared" si="12"/>
        <v>#VALUE!</v>
      </c>
      <c r="C413" s="58" t="e">
        <f t="shared" si="13"/>
        <v>#VALUE!</v>
      </c>
      <c r="D413" s="58">
        <f>IF('Step 1.1 Raw Power Data'!B413&gt;0,1,0)</f>
        <v>0</v>
      </c>
    </row>
    <row r="414" spans="1:4" x14ac:dyDescent="0.25">
      <c r="A414" s="57" t="str">
        <f>IF(ISBLANK('Step 2. Aggregate Data'!A414),"-",'Step 2. Aggregate Data'!A414)</f>
        <v>-</v>
      </c>
      <c r="B414" s="58" t="e">
        <f t="shared" si="12"/>
        <v>#VALUE!</v>
      </c>
      <c r="C414" s="58" t="e">
        <f t="shared" si="13"/>
        <v>#VALUE!</v>
      </c>
      <c r="D414" s="58">
        <f>IF('Step 1.1 Raw Power Data'!B414&gt;0,1,0)</f>
        <v>0</v>
      </c>
    </row>
    <row r="415" spans="1:4" x14ac:dyDescent="0.25">
      <c r="A415" s="57" t="str">
        <f>IF(ISBLANK('Step 2. Aggregate Data'!A415),"-",'Step 2. Aggregate Data'!A415)</f>
        <v>-</v>
      </c>
      <c r="B415" s="58" t="e">
        <f t="shared" si="12"/>
        <v>#VALUE!</v>
      </c>
      <c r="C415" s="58" t="e">
        <f t="shared" si="13"/>
        <v>#VALUE!</v>
      </c>
      <c r="D415" s="58">
        <f>IF('Step 1.1 Raw Power Data'!B415&gt;0,1,0)</f>
        <v>0</v>
      </c>
    </row>
    <row r="416" spans="1:4" x14ac:dyDescent="0.25">
      <c r="A416" s="57" t="str">
        <f>IF(ISBLANK('Step 2. Aggregate Data'!A416),"-",'Step 2. Aggregate Data'!A416)</f>
        <v>-</v>
      </c>
      <c r="B416" s="58" t="e">
        <f t="shared" si="12"/>
        <v>#VALUE!</v>
      </c>
      <c r="C416" s="58" t="e">
        <f t="shared" si="13"/>
        <v>#VALUE!</v>
      </c>
      <c r="D416" s="58">
        <f>IF('Step 1.1 Raw Power Data'!B416&gt;0,1,0)</f>
        <v>0</v>
      </c>
    </row>
    <row r="417" spans="1:4" x14ac:dyDescent="0.25">
      <c r="A417" s="57" t="str">
        <f>IF(ISBLANK('Step 2. Aggregate Data'!A417),"-",'Step 2. Aggregate Data'!A417)</f>
        <v>-</v>
      </c>
      <c r="B417" s="58" t="e">
        <f t="shared" si="12"/>
        <v>#VALUE!</v>
      </c>
      <c r="C417" s="58" t="e">
        <f t="shared" si="13"/>
        <v>#VALUE!</v>
      </c>
      <c r="D417" s="58">
        <f>IF('Step 1.1 Raw Power Data'!B417&gt;0,1,0)</f>
        <v>0</v>
      </c>
    </row>
    <row r="418" spans="1:4" x14ac:dyDescent="0.25">
      <c r="A418" s="57" t="str">
        <f>IF(ISBLANK('Step 2. Aggregate Data'!A418),"-",'Step 2. Aggregate Data'!A418)</f>
        <v>-</v>
      </c>
      <c r="B418" s="58" t="e">
        <f t="shared" si="12"/>
        <v>#VALUE!</v>
      </c>
      <c r="C418" s="58" t="e">
        <f t="shared" si="13"/>
        <v>#VALUE!</v>
      </c>
      <c r="D418" s="58">
        <f>IF('Step 1.1 Raw Power Data'!B418&gt;0,1,0)</f>
        <v>0</v>
      </c>
    </row>
    <row r="419" spans="1:4" x14ac:dyDescent="0.25">
      <c r="A419" s="57" t="str">
        <f>IF(ISBLANK('Step 2. Aggregate Data'!A419),"-",'Step 2. Aggregate Data'!A419)</f>
        <v>-</v>
      </c>
      <c r="B419" s="58" t="e">
        <f t="shared" si="12"/>
        <v>#VALUE!</v>
      </c>
      <c r="C419" s="58" t="e">
        <f t="shared" si="13"/>
        <v>#VALUE!</v>
      </c>
      <c r="D419" s="58">
        <f>IF('Step 1.1 Raw Power Data'!B419&gt;0,1,0)</f>
        <v>0</v>
      </c>
    </row>
    <row r="420" spans="1:4" x14ac:dyDescent="0.25">
      <c r="A420" s="57" t="str">
        <f>IF(ISBLANK('Step 2. Aggregate Data'!A420),"-",'Step 2. Aggregate Data'!A420)</f>
        <v>-</v>
      </c>
      <c r="B420" s="58" t="e">
        <f t="shared" si="12"/>
        <v>#VALUE!</v>
      </c>
      <c r="C420" s="58" t="e">
        <f t="shared" si="13"/>
        <v>#VALUE!</v>
      </c>
      <c r="D420" s="58">
        <f>IF('Step 1.1 Raw Power Data'!B420&gt;0,1,0)</f>
        <v>0</v>
      </c>
    </row>
    <row r="421" spans="1:4" x14ac:dyDescent="0.25">
      <c r="A421" s="57" t="str">
        <f>IF(ISBLANK('Step 2. Aggregate Data'!A421),"-",'Step 2. Aggregate Data'!A421)</f>
        <v>-</v>
      </c>
      <c r="B421" s="58" t="e">
        <f t="shared" si="12"/>
        <v>#VALUE!</v>
      </c>
      <c r="C421" s="58" t="e">
        <f t="shared" si="13"/>
        <v>#VALUE!</v>
      </c>
      <c r="D421" s="58">
        <f>IF('Step 1.1 Raw Power Data'!B421&gt;0,1,0)</f>
        <v>0</v>
      </c>
    </row>
    <row r="422" spans="1:4" x14ac:dyDescent="0.25">
      <c r="A422" s="57" t="str">
        <f>IF(ISBLANK('Step 2. Aggregate Data'!A422),"-",'Step 2. Aggregate Data'!A422)</f>
        <v>-</v>
      </c>
      <c r="B422" s="58" t="e">
        <f t="shared" si="12"/>
        <v>#VALUE!</v>
      </c>
      <c r="C422" s="58" t="e">
        <f t="shared" si="13"/>
        <v>#VALUE!</v>
      </c>
      <c r="D422" s="58">
        <f>IF('Step 1.1 Raw Power Data'!B422&gt;0,1,0)</f>
        <v>0</v>
      </c>
    </row>
    <row r="423" spans="1:4" x14ac:dyDescent="0.25">
      <c r="A423" s="57" t="str">
        <f>IF(ISBLANK('Step 2. Aggregate Data'!A423),"-",'Step 2. Aggregate Data'!A423)</f>
        <v>-</v>
      </c>
      <c r="B423" s="58" t="e">
        <f t="shared" si="12"/>
        <v>#VALUE!</v>
      </c>
      <c r="C423" s="58" t="e">
        <f t="shared" si="13"/>
        <v>#VALUE!</v>
      </c>
      <c r="D423" s="58">
        <f>IF('Step 1.1 Raw Power Data'!B423&gt;0,1,0)</f>
        <v>0</v>
      </c>
    </row>
    <row r="424" spans="1:4" x14ac:dyDescent="0.25">
      <c r="A424" s="57" t="str">
        <f>IF(ISBLANK('Step 2. Aggregate Data'!A424),"-",'Step 2. Aggregate Data'!A424)</f>
        <v>-</v>
      </c>
      <c r="B424" s="58" t="e">
        <f t="shared" si="12"/>
        <v>#VALUE!</v>
      </c>
      <c r="C424" s="58" t="e">
        <f t="shared" si="13"/>
        <v>#VALUE!</v>
      </c>
      <c r="D424" s="58">
        <f>IF('Step 1.1 Raw Power Data'!B424&gt;0,1,0)</f>
        <v>0</v>
      </c>
    </row>
    <row r="425" spans="1:4" x14ac:dyDescent="0.25">
      <c r="A425" s="57" t="str">
        <f>IF(ISBLANK('Step 2. Aggregate Data'!A425),"-",'Step 2. Aggregate Data'!A425)</f>
        <v>-</v>
      </c>
      <c r="B425" s="58" t="e">
        <f t="shared" si="12"/>
        <v>#VALUE!</v>
      </c>
      <c r="C425" s="58" t="e">
        <f t="shared" si="13"/>
        <v>#VALUE!</v>
      </c>
      <c r="D425" s="58">
        <f>IF('Step 1.1 Raw Power Data'!B425&gt;0,1,0)</f>
        <v>0</v>
      </c>
    </row>
    <row r="426" spans="1:4" x14ac:dyDescent="0.25">
      <c r="A426" s="57" t="str">
        <f>IF(ISBLANK('Step 2. Aggregate Data'!A426),"-",'Step 2. Aggregate Data'!A426)</f>
        <v>-</v>
      </c>
      <c r="B426" s="58" t="e">
        <f t="shared" si="12"/>
        <v>#VALUE!</v>
      </c>
      <c r="C426" s="58" t="e">
        <f t="shared" si="13"/>
        <v>#VALUE!</v>
      </c>
      <c r="D426" s="58">
        <f>IF('Step 1.1 Raw Power Data'!B426&gt;0,1,0)</f>
        <v>0</v>
      </c>
    </row>
    <row r="427" spans="1:4" x14ac:dyDescent="0.25">
      <c r="A427" s="57" t="str">
        <f>IF(ISBLANK('Step 2. Aggregate Data'!A427),"-",'Step 2. Aggregate Data'!A427)</f>
        <v>-</v>
      </c>
      <c r="B427" s="58" t="e">
        <f t="shared" si="12"/>
        <v>#VALUE!</v>
      </c>
      <c r="C427" s="58" t="e">
        <f t="shared" si="13"/>
        <v>#VALUE!</v>
      </c>
      <c r="D427" s="58">
        <f>IF('Step 1.1 Raw Power Data'!B427&gt;0,1,0)</f>
        <v>0</v>
      </c>
    </row>
    <row r="428" spans="1:4" x14ac:dyDescent="0.25">
      <c r="A428" s="57" t="str">
        <f>IF(ISBLANK('Step 2. Aggregate Data'!A428),"-",'Step 2. Aggregate Data'!A428)</f>
        <v>-</v>
      </c>
      <c r="B428" s="58" t="e">
        <f t="shared" si="12"/>
        <v>#VALUE!</v>
      </c>
      <c r="C428" s="58" t="e">
        <f t="shared" si="13"/>
        <v>#VALUE!</v>
      </c>
      <c r="D428" s="58">
        <f>IF('Step 1.1 Raw Power Data'!B428&gt;0,1,0)</f>
        <v>0</v>
      </c>
    </row>
    <row r="429" spans="1:4" x14ac:dyDescent="0.25">
      <c r="A429" s="57" t="str">
        <f>IF(ISBLANK('Step 2. Aggregate Data'!A429),"-",'Step 2. Aggregate Data'!A429)</f>
        <v>-</v>
      </c>
      <c r="B429" s="58" t="e">
        <f t="shared" si="12"/>
        <v>#VALUE!</v>
      </c>
      <c r="C429" s="58" t="e">
        <f t="shared" si="13"/>
        <v>#VALUE!</v>
      </c>
      <c r="D429" s="58">
        <f>IF('Step 1.1 Raw Power Data'!B429&gt;0,1,0)</f>
        <v>0</v>
      </c>
    </row>
    <row r="430" spans="1:4" x14ac:dyDescent="0.25">
      <c r="A430" s="57" t="str">
        <f>IF(ISBLANK('Step 2. Aggregate Data'!A430),"-",'Step 2. Aggregate Data'!A430)</f>
        <v>-</v>
      </c>
      <c r="B430" s="58" t="e">
        <f t="shared" si="12"/>
        <v>#VALUE!</v>
      </c>
      <c r="C430" s="58" t="e">
        <f t="shared" si="13"/>
        <v>#VALUE!</v>
      </c>
      <c r="D430" s="58">
        <f>IF('Step 1.1 Raw Power Data'!B430&gt;0,1,0)</f>
        <v>0</v>
      </c>
    </row>
    <row r="431" spans="1:4" x14ac:dyDescent="0.25">
      <c r="A431" s="57" t="str">
        <f>IF(ISBLANK('Step 2. Aggregate Data'!A431),"-",'Step 2. Aggregate Data'!A431)</f>
        <v>-</v>
      </c>
      <c r="B431" s="58" t="e">
        <f t="shared" si="12"/>
        <v>#VALUE!</v>
      </c>
      <c r="C431" s="58" t="e">
        <f t="shared" si="13"/>
        <v>#VALUE!</v>
      </c>
      <c r="D431" s="58">
        <f>IF('Step 1.1 Raw Power Data'!B431&gt;0,1,0)</f>
        <v>0</v>
      </c>
    </row>
    <row r="432" spans="1:4" x14ac:dyDescent="0.25">
      <c r="A432" s="57" t="str">
        <f>IF(ISBLANK('Step 2. Aggregate Data'!A432),"-",'Step 2. Aggregate Data'!A432)</f>
        <v>-</v>
      </c>
      <c r="B432" s="58" t="e">
        <f t="shared" si="12"/>
        <v>#VALUE!</v>
      </c>
      <c r="C432" s="58" t="e">
        <f t="shared" si="13"/>
        <v>#VALUE!</v>
      </c>
      <c r="D432" s="58">
        <f>IF('Step 1.1 Raw Power Data'!B432&gt;0,1,0)</f>
        <v>0</v>
      </c>
    </row>
    <row r="433" spans="1:4" x14ac:dyDescent="0.25">
      <c r="A433" s="57" t="str">
        <f>IF(ISBLANK('Step 2. Aggregate Data'!A433),"-",'Step 2. Aggregate Data'!A433)</f>
        <v>-</v>
      </c>
      <c r="B433" s="58" t="e">
        <f t="shared" si="12"/>
        <v>#VALUE!</v>
      </c>
      <c r="C433" s="58" t="e">
        <f t="shared" si="13"/>
        <v>#VALUE!</v>
      </c>
      <c r="D433" s="58">
        <f>IF('Step 1.1 Raw Power Data'!B433&gt;0,1,0)</f>
        <v>0</v>
      </c>
    </row>
    <row r="434" spans="1:4" x14ac:dyDescent="0.25">
      <c r="A434" s="57" t="str">
        <f>IF(ISBLANK('Step 2. Aggregate Data'!A434),"-",'Step 2. Aggregate Data'!A434)</f>
        <v>-</v>
      </c>
      <c r="B434" s="58" t="e">
        <f t="shared" si="12"/>
        <v>#VALUE!</v>
      </c>
      <c r="C434" s="58" t="e">
        <f t="shared" si="13"/>
        <v>#VALUE!</v>
      </c>
      <c r="D434" s="58">
        <f>IF('Step 1.1 Raw Power Data'!B434&gt;0,1,0)</f>
        <v>0</v>
      </c>
    </row>
    <row r="435" spans="1:4" x14ac:dyDescent="0.25">
      <c r="A435" s="57" t="str">
        <f>IF(ISBLANK('Step 2. Aggregate Data'!A435),"-",'Step 2. Aggregate Data'!A435)</f>
        <v>-</v>
      </c>
      <c r="B435" s="58" t="e">
        <f t="shared" si="12"/>
        <v>#VALUE!</v>
      </c>
      <c r="C435" s="58" t="e">
        <f t="shared" si="13"/>
        <v>#VALUE!</v>
      </c>
      <c r="D435" s="58">
        <f>IF('Step 1.1 Raw Power Data'!B435&gt;0,1,0)</f>
        <v>0</v>
      </c>
    </row>
    <row r="436" spans="1:4" x14ac:dyDescent="0.25">
      <c r="A436" s="57" t="str">
        <f>IF(ISBLANK('Step 2. Aggregate Data'!A436),"-",'Step 2. Aggregate Data'!A436)</f>
        <v>-</v>
      </c>
      <c r="B436" s="58" t="e">
        <f t="shared" si="12"/>
        <v>#VALUE!</v>
      </c>
      <c r="C436" s="58" t="e">
        <f t="shared" si="13"/>
        <v>#VALUE!</v>
      </c>
      <c r="D436" s="58">
        <f>IF('Step 1.1 Raw Power Data'!B436&gt;0,1,0)</f>
        <v>0</v>
      </c>
    </row>
    <row r="437" spans="1:4" x14ac:dyDescent="0.25">
      <c r="A437" s="57" t="str">
        <f>IF(ISBLANK('Step 2. Aggregate Data'!A437),"-",'Step 2. Aggregate Data'!A437)</f>
        <v>-</v>
      </c>
      <c r="B437" s="58" t="e">
        <f t="shared" si="12"/>
        <v>#VALUE!</v>
      </c>
      <c r="C437" s="58" t="e">
        <f t="shared" si="13"/>
        <v>#VALUE!</v>
      </c>
      <c r="D437" s="58">
        <f>IF('Step 1.1 Raw Power Data'!B437&gt;0,1,0)</f>
        <v>0</v>
      </c>
    </row>
    <row r="438" spans="1:4" x14ac:dyDescent="0.25">
      <c r="A438" s="57" t="str">
        <f>IF(ISBLANK('Step 2. Aggregate Data'!A438),"-",'Step 2. Aggregate Data'!A438)</f>
        <v>-</v>
      </c>
      <c r="B438" s="58" t="e">
        <f t="shared" si="12"/>
        <v>#VALUE!</v>
      </c>
      <c r="C438" s="58" t="e">
        <f t="shared" si="13"/>
        <v>#VALUE!</v>
      </c>
      <c r="D438" s="58">
        <f>IF('Step 1.1 Raw Power Data'!B438&gt;0,1,0)</f>
        <v>0</v>
      </c>
    </row>
    <row r="439" spans="1:4" x14ac:dyDescent="0.25">
      <c r="A439" s="57" t="str">
        <f>IF(ISBLANK('Step 2. Aggregate Data'!A439),"-",'Step 2. Aggregate Data'!A439)</f>
        <v>-</v>
      </c>
      <c r="B439" s="58" t="e">
        <f t="shared" si="12"/>
        <v>#VALUE!</v>
      </c>
      <c r="C439" s="58" t="e">
        <f t="shared" si="13"/>
        <v>#VALUE!</v>
      </c>
      <c r="D439" s="58">
        <f>IF('Step 1.1 Raw Power Data'!B439&gt;0,1,0)</f>
        <v>0</v>
      </c>
    </row>
    <row r="440" spans="1:4" x14ac:dyDescent="0.25">
      <c r="A440" s="57" t="str">
        <f>IF(ISBLANK('Step 2. Aggregate Data'!A440),"-",'Step 2. Aggregate Data'!A440)</f>
        <v>-</v>
      </c>
      <c r="B440" s="58" t="e">
        <f t="shared" si="12"/>
        <v>#VALUE!</v>
      </c>
      <c r="C440" s="58" t="e">
        <f t="shared" si="13"/>
        <v>#VALUE!</v>
      </c>
      <c r="D440" s="58">
        <f>IF('Step 1.1 Raw Power Data'!B440&gt;0,1,0)</f>
        <v>0</v>
      </c>
    </row>
    <row r="441" spans="1:4" x14ac:dyDescent="0.25">
      <c r="A441" s="57" t="str">
        <f>IF(ISBLANK('Step 2. Aggregate Data'!A441),"-",'Step 2. Aggregate Data'!A441)</f>
        <v>-</v>
      </c>
      <c r="B441" s="58" t="e">
        <f t="shared" si="12"/>
        <v>#VALUE!</v>
      </c>
      <c r="C441" s="58" t="e">
        <f t="shared" si="13"/>
        <v>#VALUE!</v>
      </c>
      <c r="D441" s="58">
        <f>IF('Step 1.1 Raw Power Data'!B441&gt;0,1,0)</f>
        <v>0</v>
      </c>
    </row>
    <row r="442" spans="1:4" x14ac:dyDescent="0.25">
      <c r="A442" s="57" t="str">
        <f>IF(ISBLANK('Step 2. Aggregate Data'!A442),"-",'Step 2. Aggregate Data'!A442)</f>
        <v>-</v>
      </c>
      <c r="B442" s="58" t="e">
        <f t="shared" si="12"/>
        <v>#VALUE!</v>
      </c>
      <c r="C442" s="58" t="e">
        <f t="shared" si="13"/>
        <v>#VALUE!</v>
      </c>
      <c r="D442" s="58">
        <f>IF('Step 1.1 Raw Power Data'!B442&gt;0,1,0)</f>
        <v>0</v>
      </c>
    </row>
    <row r="443" spans="1:4" x14ac:dyDescent="0.25">
      <c r="A443" s="57" t="str">
        <f>IF(ISBLANK('Step 2. Aggregate Data'!A443),"-",'Step 2. Aggregate Data'!A443)</f>
        <v>-</v>
      </c>
      <c r="B443" s="58" t="e">
        <f t="shared" si="12"/>
        <v>#VALUE!</v>
      </c>
      <c r="C443" s="58" t="e">
        <f t="shared" si="13"/>
        <v>#VALUE!</v>
      </c>
      <c r="D443" s="58">
        <f>IF('Step 1.1 Raw Power Data'!B443&gt;0,1,0)</f>
        <v>0</v>
      </c>
    </row>
    <row r="444" spans="1:4" x14ac:dyDescent="0.25">
      <c r="A444" s="57" t="str">
        <f>IF(ISBLANK('Step 2. Aggregate Data'!A444),"-",'Step 2. Aggregate Data'!A444)</f>
        <v>-</v>
      </c>
      <c r="B444" s="58" t="e">
        <f t="shared" si="12"/>
        <v>#VALUE!</v>
      </c>
      <c r="C444" s="58" t="e">
        <f t="shared" si="13"/>
        <v>#VALUE!</v>
      </c>
      <c r="D444" s="58">
        <f>IF('Step 1.1 Raw Power Data'!B444&gt;0,1,0)</f>
        <v>0</v>
      </c>
    </row>
    <row r="445" spans="1:4" x14ac:dyDescent="0.25">
      <c r="A445" s="57" t="str">
        <f>IF(ISBLANK('Step 2. Aggregate Data'!A445),"-",'Step 2. Aggregate Data'!A445)</f>
        <v>-</v>
      </c>
      <c r="B445" s="58" t="e">
        <f t="shared" si="12"/>
        <v>#VALUE!</v>
      </c>
      <c r="C445" s="58" t="e">
        <f t="shared" si="13"/>
        <v>#VALUE!</v>
      </c>
      <c r="D445" s="58">
        <f>IF('Step 1.1 Raw Power Data'!B445&gt;0,1,0)</f>
        <v>0</v>
      </c>
    </row>
    <row r="446" spans="1:4" x14ac:dyDescent="0.25">
      <c r="A446" s="57" t="str">
        <f>IF(ISBLANK('Step 2. Aggregate Data'!A446),"-",'Step 2. Aggregate Data'!A446)</f>
        <v>-</v>
      </c>
      <c r="B446" s="58" t="e">
        <f t="shared" si="12"/>
        <v>#VALUE!</v>
      </c>
      <c r="C446" s="58" t="e">
        <f t="shared" si="13"/>
        <v>#VALUE!</v>
      </c>
      <c r="D446" s="58">
        <f>IF('Step 1.1 Raw Power Data'!B446&gt;0,1,0)</f>
        <v>0</v>
      </c>
    </row>
    <row r="447" spans="1:4" x14ac:dyDescent="0.25">
      <c r="A447" s="57" t="str">
        <f>IF(ISBLANK('Step 2. Aggregate Data'!A447),"-",'Step 2. Aggregate Data'!A447)</f>
        <v>-</v>
      </c>
      <c r="B447" s="58" t="e">
        <f t="shared" si="12"/>
        <v>#VALUE!</v>
      </c>
      <c r="C447" s="58" t="e">
        <f t="shared" si="13"/>
        <v>#VALUE!</v>
      </c>
      <c r="D447" s="58">
        <f>IF('Step 1.1 Raw Power Data'!B447&gt;0,1,0)</f>
        <v>0</v>
      </c>
    </row>
    <row r="448" spans="1:4" x14ac:dyDescent="0.25">
      <c r="A448" s="57" t="str">
        <f>IF(ISBLANK('Step 2. Aggregate Data'!A448),"-",'Step 2. Aggregate Data'!A448)</f>
        <v>-</v>
      </c>
      <c r="B448" s="58" t="e">
        <f t="shared" si="12"/>
        <v>#VALUE!</v>
      </c>
      <c r="C448" s="58" t="e">
        <f t="shared" si="13"/>
        <v>#VALUE!</v>
      </c>
      <c r="D448" s="58">
        <f>IF('Step 1.1 Raw Power Data'!B448&gt;0,1,0)</f>
        <v>0</v>
      </c>
    </row>
    <row r="449" spans="1:4" x14ac:dyDescent="0.25">
      <c r="A449" s="57" t="str">
        <f>IF(ISBLANK('Step 2. Aggregate Data'!A449),"-",'Step 2. Aggregate Data'!A449)</f>
        <v>-</v>
      </c>
      <c r="B449" s="58" t="e">
        <f t="shared" si="12"/>
        <v>#VALUE!</v>
      </c>
      <c r="C449" s="58" t="e">
        <f t="shared" si="13"/>
        <v>#VALUE!</v>
      </c>
      <c r="D449" s="58">
        <f>IF('Step 1.1 Raw Power Data'!B449&gt;0,1,0)</f>
        <v>0</v>
      </c>
    </row>
    <row r="450" spans="1:4" x14ac:dyDescent="0.25">
      <c r="A450" s="57" t="str">
        <f>IF(ISBLANK('Step 2. Aggregate Data'!A450),"-",'Step 2. Aggregate Data'!A450)</f>
        <v>-</v>
      </c>
      <c r="B450" s="58" t="e">
        <f t="shared" ref="B450:B513" si="14">HOUR(A450)</f>
        <v>#VALUE!</v>
      </c>
      <c r="C450" s="58" t="e">
        <f t="shared" ref="C450:C513" si="15">WEEKDAY(A450)</f>
        <v>#VALUE!</v>
      </c>
      <c r="D450" s="58">
        <f>IF('Step 1.1 Raw Power Data'!B450&gt;0,1,0)</f>
        <v>0</v>
      </c>
    </row>
    <row r="451" spans="1:4" x14ac:dyDescent="0.25">
      <c r="A451" s="57" t="str">
        <f>IF(ISBLANK('Step 2. Aggregate Data'!A451),"-",'Step 2. Aggregate Data'!A451)</f>
        <v>-</v>
      </c>
      <c r="B451" s="58" t="e">
        <f t="shared" si="14"/>
        <v>#VALUE!</v>
      </c>
      <c r="C451" s="58" t="e">
        <f t="shared" si="15"/>
        <v>#VALUE!</v>
      </c>
      <c r="D451" s="58">
        <f>IF('Step 1.1 Raw Power Data'!B451&gt;0,1,0)</f>
        <v>0</v>
      </c>
    </row>
    <row r="452" spans="1:4" x14ac:dyDescent="0.25">
      <c r="A452" s="57" t="str">
        <f>IF(ISBLANK('Step 2. Aggregate Data'!A452),"-",'Step 2. Aggregate Data'!A452)</f>
        <v>-</v>
      </c>
      <c r="B452" s="58" t="e">
        <f t="shared" si="14"/>
        <v>#VALUE!</v>
      </c>
      <c r="C452" s="58" t="e">
        <f t="shared" si="15"/>
        <v>#VALUE!</v>
      </c>
      <c r="D452" s="58">
        <f>IF('Step 1.1 Raw Power Data'!B452&gt;0,1,0)</f>
        <v>0</v>
      </c>
    </row>
    <row r="453" spans="1:4" x14ac:dyDescent="0.25">
      <c r="A453" s="57" t="str">
        <f>IF(ISBLANK('Step 2. Aggregate Data'!A453),"-",'Step 2. Aggregate Data'!A453)</f>
        <v>-</v>
      </c>
      <c r="B453" s="58" t="e">
        <f t="shared" si="14"/>
        <v>#VALUE!</v>
      </c>
      <c r="C453" s="58" t="e">
        <f t="shared" si="15"/>
        <v>#VALUE!</v>
      </c>
      <c r="D453" s="58">
        <f>IF('Step 1.1 Raw Power Data'!B453&gt;0,1,0)</f>
        <v>0</v>
      </c>
    </row>
    <row r="454" spans="1:4" x14ac:dyDescent="0.25">
      <c r="A454" s="57" t="str">
        <f>IF(ISBLANK('Step 2. Aggregate Data'!A454),"-",'Step 2. Aggregate Data'!A454)</f>
        <v>-</v>
      </c>
      <c r="B454" s="58" t="e">
        <f t="shared" si="14"/>
        <v>#VALUE!</v>
      </c>
      <c r="C454" s="58" t="e">
        <f t="shared" si="15"/>
        <v>#VALUE!</v>
      </c>
      <c r="D454" s="58">
        <f>IF('Step 1.1 Raw Power Data'!B454&gt;0,1,0)</f>
        <v>0</v>
      </c>
    </row>
    <row r="455" spans="1:4" x14ac:dyDescent="0.25">
      <c r="A455" s="57" t="str">
        <f>IF(ISBLANK('Step 2. Aggregate Data'!A455),"-",'Step 2. Aggregate Data'!A455)</f>
        <v>-</v>
      </c>
      <c r="B455" s="58" t="e">
        <f t="shared" si="14"/>
        <v>#VALUE!</v>
      </c>
      <c r="C455" s="58" t="e">
        <f t="shared" si="15"/>
        <v>#VALUE!</v>
      </c>
      <c r="D455" s="58">
        <f>IF('Step 1.1 Raw Power Data'!B455&gt;0,1,0)</f>
        <v>0</v>
      </c>
    </row>
    <row r="456" spans="1:4" x14ac:dyDescent="0.25">
      <c r="A456" s="57" t="str">
        <f>IF(ISBLANK('Step 2. Aggregate Data'!A456),"-",'Step 2. Aggregate Data'!A456)</f>
        <v>-</v>
      </c>
      <c r="B456" s="58" t="e">
        <f t="shared" si="14"/>
        <v>#VALUE!</v>
      </c>
      <c r="C456" s="58" t="e">
        <f t="shared" si="15"/>
        <v>#VALUE!</v>
      </c>
      <c r="D456" s="58">
        <f>IF('Step 1.1 Raw Power Data'!B456&gt;0,1,0)</f>
        <v>0</v>
      </c>
    </row>
    <row r="457" spans="1:4" x14ac:dyDescent="0.25">
      <c r="A457" s="57" t="str">
        <f>IF(ISBLANK('Step 2. Aggregate Data'!A457),"-",'Step 2. Aggregate Data'!A457)</f>
        <v>-</v>
      </c>
      <c r="B457" s="58" t="e">
        <f t="shared" si="14"/>
        <v>#VALUE!</v>
      </c>
      <c r="C457" s="58" t="e">
        <f t="shared" si="15"/>
        <v>#VALUE!</v>
      </c>
      <c r="D457" s="58">
        <f>IF('Step 1.1 Raw Power Data'!B457&gt;0,1,0)</f>
        <v>0</v>
      </c>
    </row>
    <row r="458" spans="1:4" x14ac:dyDescent="0.25">
      <c r="A458" s="57" t="str">
        <f>IF(ISBLANK('Step 2. Aggregate Data'!A458),"-",'Step 2. Aggregate Data'!A458)</f>
        <v>-</v>
      </c>
      <c r="B458" s="58" t="e">
        <f t="shared" si="14"/>
        <v>#VALUE!</v>
      </c>
      <c r="C458" s="58" t="e">
        <f t="shared" si="15"/>
        <v>#VALUE!</v>
      </c>
      <c r="D458" s="58">
        <f>IF('Step 1.1 Raw Power Data'!B458&gt;0,1,0)</f>
        <v>0</v>
      </c>
    </row>
    <row r="459" spans="1:4" x14ac:dyDescent="0.25">
      <c r="A459" s="57" t="str">
        <f>IF(ISBLANK('Step 2. Aggregate Data'!A459),"-",'Step 2. Aggregate Data'!A459)</f>
        <v>-</v>
      </c>
      <c r="B459" s="58" t="e">
        <f t="shared" si="14"/>
        <v>#VALUE!</v>
      </c>
      <c r="C459" s="58" t="e">
        <f t="shared" si="15"/>
        <v>#VALUE!</v>
      </c>
      <c r="D459" s="58">
        <f>IF('Step 1.1 Raw Power Data'!B459&gt;0,1,0)</f>
        <v>0</v>
      </c>
    </row>
    <row r="460" spans="1:4" x14ac:dyDescent="0.25">
      <c r="A460" s="57" t="str">
        <f>IF(ISBLANK('Step 2. Aggregate Data'!A460),"-",'Step 2. Aggregate Data'!A460)</f>
        <v>-</v>
      </c>
      <c r="B460" s="58" t="e">
        <f t="shared" si="14"/>
        <v>#VALUE!</v>
      </c>
      <c r="C460" s="58" t="e">
        <f t="shared" si="15"/>
        <v>#VALUE!</v>
      </c>
      <c r="D460" s="58">
        <f>IF('Step 1.1 Raw Power Data'!B460&gt;0,1,0)</f>
        <v>0</v>
      </c>
    </row>
    <row r="461" spans="1:4" x14ac:dyDescent="0.25">
      <c r="A461" s="57" t="str">
        <f>IF(ISBLANK('Step 2. Aggregate Data'!A461),"-",'Step 2. Aggregate Data'!A461)</f>
        <v>-</v>
      </c>
      <c r="B461" s="58" t="e">
        <f t="shared" si="14"/>
        <v>#VALUE!</v>
      </c>
      <c r="C461" s="58" t="e">
        <f t="shared" si="15"/>
        <v>#VALUE!</v>
      </c>
      <c r="D461" s="58">
        <f>IF('Step 1.1 Raw Power Data'!B461&gt;0,1,0)</f>
        <v>0</v>
      </c>
    </row>
    <row r="462" spans="1:4" x14ac:dyDescent="0.25">
      <c r="A462" s="57" t="str">
        <f>IF(ISBLANK('Step 2. Aggregate Data'!A462),"-",'Step 2. Aggregate Data'!A462)</f>
        <v>-</v>
      </c>
      <c r="B462" s="58" t="e">
        <f t="shared" si="14"/>
        <v>#VALUE!</v>
      </c>
      <c r="C462" s="58" t="e">
        <f t="shared" si="15"/>
        <v>#VALUE!</v>
      </c>
      <c r="D462" s="58">
        <f>IF('Step 1.1 Raw Power Data'!B462&gt;0,1,0)</f>
        <v>0</v>
      </c>
    </row>
    <row r="463" spans="1:4" x14ac:dyDescent="0.25">
      <c r="A463" s="57" t="str">
        <f>IF(ISBLANK('Step 2. Aggregate Data'!A463),"-",'Step 2. Aggregate Data'!A463)</f>
        <v>-</v>
      </c>
      <c r="B463" s="58" t="e">
        <f t="shared" si="14"/>
        <v>#VALUE!</v>
      </c>
      <c r="C463" s="58" t="e">
        <f t="shared" si="15"/>
        <v>#VALUE!</v>
      </c>
      <c r="D463" s="58">
        <f>IF('Step 1.1 Raw Power Data'!B463&gt;0,1,0)</f>
        <v>0</v>
      </c>
    </row>
    <row r="464" spans="1:4" x14ac:dyDescent="0.25">
      <c r="A464" s="57" t="str">
        <f>IF(ISBLANK('Step 2. Aggregate Data'!A464),"-",'Step 2. Aggregate Data'!A464)</f>
        <v>-</v>
      </c>
      <c r="B464" s="58" t="e">
        <f t="shared" si="14"/>
        <v>#VALUE!</v>
      </c>
      <c r="C464" s="58" t="e">
        <f t="shared" si="15"/>
        <v>#VALUE!</v>
      </c>
      <c r="D464" s="58">
        <f>IF('Step 1.1 Raw Power Data'!B464&gt;0,1,0)</f>
        <v>0</v>
      </c>
    </row>
    <row r="465" spans="1:4" x14ac:dyDescent="0.25">
      <c r="A465" s="57" t="str">
        <f>IF(ISBLANK('Step 2. Aggregate Data'!A465),"-",'Step 2. Aggregate Data'!A465)</f>
        <v>-</v>
      </c>
      <c r="B465" s="58" t="e">
        <f t="shared" si="14"/>
        <v>#VALUE!</v>
      </c>
      <c r="C465" s="58" t="e">
        <f t="shared" si="15"/>
        <v>#VALUE!</v>
      </c>
      <c r="D465" s="58">
        <f>IF('Step 1.1 Raw Power Data'!B465&gt;0,1,0)</f>
        <v>0</v>
      </c>
    </row>
    <row r="466" spans="1:4" x14ac:dyDescent="0.25">
      <c r="A466" s="57" t="str">
        <f>IF(ISBLANK('Step 2. Aggregate Data'!A466),"-",'Step 2. Aggregate Data'!A466)</f>
        <v>-</v>
      </c>
      <c r="B466" s="58" t="e">
        <f t="shared" si="14"/>
        <v>#VALUE!</v>
      </c>
      <c r="C466" s="58" t="e">
        <f t="shared" si="15"/>
        <v>#VALUE!</v>
      </c>
      <c r="D466" s="58">
        <f>IF('Step 1.1 Raw Power Data'!B466&gt;0,1,0)</f>
        <v>0</v>
      </c>
    </row>
    <row r="467" spans="1:4" x14ac:dyDescent="0.25">
      <c r="A467" s="57" t="str">
        <f>IF(ISBLANK('Step 2. Aggregate Data'!A467),"-",'Step 2. Aggregate Data'!A467)</f>
        <v>-</v>
      </c>
      <c r="B467" s="58" t="e">
        <f t="shared" si="14"/>
        <v>#VALUE!</v>
      </c>
      <c r="C467" s="58" t="e">
        <f t="shared" si="15"/>
        <v>#VALUE!</v>
      </c>
      <c r="D467" s="58">
        <f>IF('Step 1.1 Raw Power Data'!B467&gt;0,1,0)</f>
        <v>0</v>
      </c>
    </row>
    <row r="468" spans="1:4" x14ac:dyDescent="0.25">
      <c r="A468" s="57" t="str">
        <f>IF(ISBLANK('Step 2. Aggregate Data'!A468),"-",'Step 2. Aggregate Data'!A468)</f>
        <v>-</v>
      </c>
      <c r="B468" s="58" t="e">
        <f t="shared" si="14"/>
        <v>#VALUE!</v>
      </c>
      <c r="C468" s="58" t="e">
        <f t="shared" si="15"/>
        <v>#VALUE!</v>
      </c>
      <c r="D468" s="58">
        <f>IF('Step 1.1 Raw Power Data'!B468&gt;0,1,0)</f>
        <v>0</v>
      </c>
    </row>
    <row r="469" spans="1:4" x14ac:dyDescent="0.25">
      <c r="A469" s="57" t="str">
        <f>IF(ISBLANK('Step 2. Aggregate Data'!A469),"-",'Step 2. Aggregate Data'!A469)</f>
        <v>-</v>
      </c>
      <c r="B469" s="58" t="e">
        <f t="shared" si="14"/>
        <v>#VALUE!</v>
      </c>
      <c r="C469" s="58" t="e">
        <f t="shared" si="15"/>
        <v>#VALUE!</v>
      </c>
      <c r="D469" s="58">
        <f>IF('Step 1.1 Raw Power Data'!B469&gt;0,1,0)</f>
        <v>0</v>
      </c>
    </row>
    <row r="470" spans="1:4" x14ac:dyDescent="0.25">
      <c r="A470" s="57" t="str">
        <f>IF(ISBLANK('Step 2. Aggregate Data'!A470),"-",'Step 2. Aggregate Data'!A470)</f>
        <v>-</v>
      </c>
      <c r="B470" s="58" t="e">
        <f t="shared" si="14"/>
        <v>#VALUE!</v>
      </c>
      <c r="C470" s="58" t="e">
        <f t="shared" si="15"/>
        <v>#VALUE!</v>
      </c>
      <c r="D470" s="58">
        <f>IF('Step 1.1 Raw Power Data'!B470&gt;0,1,0)</f>
        <v>0</v>
      </c>
    </row>
    <row r="471" spans="1:4" x14ac:dyDescent="0.25">
      <c r="A471" s="57" t="str">
        <f>IF(ISBLANK('Step 2. Aggregate Data'!A471),"-",'Step 2. Aggregate Data'!A471)</f>
        <v>-</v>
      </c>
      <c r="B471" s="58" t="e">
        <f t="shared" si="14"/>
        <v>#VALUE!</v>
      </c>
      <c r="C471" s="58" t="e">
        <f t="shared" si="15"/>
        <v>#VALUE!</v>
      </c>
      <c r="D471" s="58">
        <f>IF('Step 1.1 Raw Power Data'!B471&gt;0,1,0)</f>
        <v>0</v>
      </c>
    </row>
    <row r="472" spans="1:4" x14ac:dyDescent="0.25">
      <c r="A472" s="57" t="str">
        <f>IF(ISBLANK('Step 2. Aggregate Data'!A472),"-",'Step 2. Aggregate Data'!A472)</f>
        <v>-</v>
      </c>
      <c r="B472" s="58" t="e">
        <f t="shared" si="14"/>
        <v>#VALUE!</v>
      </c>
      <c r="C472" s="58" t="e">
        <f t="shared" si="15"/>
        <v>#VALUE!</v>
      </c>
      <c r="D472" s="58">
        <f>IF('Step 1.1 Raw Power Data'!B472&gt;0,1,0)</f>
        <v>0</v>
      </c>
    </row>
    <row r="473" spans="1:4" x14ac:dyDescent="0.25">
      <c r="A473" s="57" t="str">
        <f>IF(ISBLANK('Step 2. Aggregate Data'!A473),"-",'Step 2. Aggregate Data'!A473)</f>
        <v>-</v>
      </c>
      <c r="B473" s="58" t="e">
        <f t="shared" si="14"/>
        <v>#VALUE!</v>
      </c>
      <c r="C473" s="58" t="e">
        <f t="shared" si="15"/>
        <v>#VALUE!</v>
      </c>
      <c r="D473" s="58">
        <f>IF('Step 1.1 Raw Power Data'!B473&gt;0,1,0)</f>
        <v>0</v>
      </c>
    </row>
    <row r="474" spans="1:4" x14ac:dyDescent="0.25">
      <c r="A474" s="57" t="str">
        <f>IF(ISBLANK('Step 2. Aggregate Data'!A474),"-",'Step 2. Aggregate Data'!A474)</f>
        <v>-</v>
      </c>
      <c r="B474" s="58" t="e">
        <f t="shared" si="14"/>
        <v>#VALUE!</v>
      </c>
      <c r="C474" s="58" t="e">
        <f t="shared" si="15"/>
        <v>#VALUE!</v>
      </c>
      <c r="D474" s="58">
        <f>IF('Step 1.1 Raw Power Data'!B474&gt;0,1,0)</f>
        <v>0</v>
      </c>
    </row>
    <row r="475" spans="1:4" x14ac:dyDescent="0.25">
      <c r="A475" s="57" t="str">
        <f>IF(ISBLANK('Step 2. Aggregate Data'!A475),"-",'Step 2. Aggregate Data'!A475)</f>
        <v>-</v>
      </c>
      <c r="B475" s="58" t="e">
        <f t="shared" si="14"/>
        <v>#VALUE!</v>
      </c>
      <c r="C475" s="58" t="e">
        <f t="shared" si="15"/>
        <v>#VALUE!</v>
      </c>
      <c r="D475" s="58">
        <f>IF('Step 1.1 Raw Power Data'!B475&gt;0,1,0)</f>
        <v>0</v>
      </c>
    </row>
    <row r="476" spans="1:4" x14ac:dyDescent="0.25">
      <c r="A476" s="57" t="str">
        <f>IF(ISBLANK('Step 2. Aggregate Data'!A476),"-",'Step 2. Aggregate Data'!A476)</f>
        <v>-</v>
      </c>
      <c r="B476" s="58" t="e">
        <f t="shared" si="14"/>
        <v>#VALUE!</v>
      </c>
      <c r="C476" s="58" t="e">
        <f t="shared" si="15"/>
        <v>#VALUE!</v>
      </c>
      <c r="D476" s="58">
        <f>IF('Step 1.1 Raw Power Data'!B476&gt;0,1,0)</f>
        <v>0</v>
      </c>
    </row>
    <row r="477" spans="1:4" x14ac:dyDescent="0.25">
      <c r="A477" s="57" t="str">
        <f>IF(ISBLANK('Step 2. Aggregate Data'!A477),"-",'Step 2. Aggregate Data'!A477)</f>
        <v>-</v>
      </c>
      <c r="B477" s="58" t="e">
        <f t="shared" si="14"/>
        <v>#VALUE!</v>
      </c>
      <c r="C477" s="58" t="e">
        <f t="shared" si="15"/>
        <v>#VALUE!</v>
      </c>
      <c r="D477" s="58">
        <f>IF('Step 1.1 Raw Power Data'!B477&gt;0,1,0)</f>
        <v>0</v>
      </c>
    </row>
    <row r="478" spans="1:4" x14ac:dyDescent="0.25">
      <c r="A478" s="57" t="str">
        <f>IF(ISBLANK('Step 2. Aggregate Data'!A478),"-",'Step 2. Aggregate Data'!A478)</f>
        <v>-</v>
      </c>
      <c r="B478" s="58" t="e">
        <f t="shared" si="14"/>
        <v>#VALUE!</v>
      </c>
      <c r="C478" s="58" t="e">
        <f t="shared" si="15"/>
        <v>#VALUE!</v>
      </c>
      <c r="D478" s="58">
        <f>IF('Step 1.1 Raw Power Data'!B478&gt;0,1,0)</f>
        <v>0</v>
      </c>
    </row>
    <row r="479" spans="1:4" x14ac:dyDescent="0.25">
      <c r="A479" s="57" t="str">
        <f>IF(ISBLANK('Step 2. Aggregate Data'!A479),"-",'Step 2. Aggregate Data'!A479)</f>
        <v>-</v>
      </c>
      <c r="B479" s="58" t="e">
        <f t="shared" si="14"/>
        <v>#VALUE!</v>
      </c>
      <c r="C479" s="58" t="e">
        <f t="shared" si="15"/>
        <v>#VALUE!</v>
      </c>
      <c r="D479" s="58">
        <f>IF('Step 1.1 Raw Power Data'!B479&gt;0,1,0)</f>
        <v>0</v>
      </c>
    </row>
    <row r="480" spans="1:4" x14ac:dyDescent="0.25">
      <c r="A480" s="57" t="str">
        <f>IF(ISBLANK('Step 2. Aggregate Data'!A480),"-",'Step 2. Aggregate Data'!A480)</f>
        <v>-</v>
      </c>
      <c r="B480" s="58" t="e">
        <f t="shared" si="14"/>
        <v>#VALUE!</v>
      </c>
      <c r="C480" s="58" t="e">
        <f t="shared" si="15"/>
        <v>#VALUE!</v>
      </c>
      <c r="D480" s="58">
        <f>IF('Step 1.1 Raw Power Data'!B480&gt;0,1,0)</f>
        <v>0</v>
      </c>
    </row>
    <row r="481" spans="1:4" x14ac:dyDescent="0.25">
      <c r="A481" s="57" t="str">
        <f>IF(ISBLANK('Step 2. Aggregate Data'!A481),"-",'Step 2. Aggregate Data'!A481)</f>
        <v>-</v>
      </c>
      <c r="B481" s="58" t="e">
        <f t="shared" si="14"/>
        <v>#VALUE!</v>
      </c>
      <c r="C481" s="58" t="e">
        <f t="shared" si="15"/>
        <v>#VALUE!</v>
      </c>
      <c r="D481" s="58">
        <f>IF('Step 1.1 Raw Power Data'!B481&gt;0,1,0)</f>
        <v>0</v>
      </c>
    </row>
    <row r="482" spans="1:4" x14ac:dyDescent="0.25">
      <c r="A482" s="57" t="str">
        <f>IF(ISBLANK('Step 2. Aggregate Data'!A482),"-",'Step 2. Aggregate Data'!A482)</f>
        <v>-</v>
      </c>
      <c r="B482" s="58" t="e">
        <f t="shared" si="14"/>
        <v>#VALUE!</v>
      </c>
      <c r="C482" s="58" t="e">
        <f t="shared" si="15"/>
        <v>#VALUE!</v>
      </c>
      <c r="D482" s="58">
        <f>IF('Step 1.1 Raw Power Data'!B482&gt;0,1,0)</f>
        <v>0</v>
      </c>
    </row>
    <row r="483" spans="1:4" x14ac:dyDescent="0.25">
      <c r="A483" s="57" t="str">
        <f>IF(ISBLANK('Step 2. Aggregate Data'!A483),"-",'Step 2. Aggregate Data'!A483)</f>
        <v>-</v>
      </c>
      <c r="B483" s="58" t="e">
        <f t="shared" si="14"/>
        <v>#VALUE!</v>
      </c>
      <c r="C483" s="58" t="e">
        <f t="shared" si="15"/>
        <v>#VALUE!</v>
      </c>
      <c r="D483" s="58">
        <f>IF('Step 1.1 Raw Power Data'!B483&gt;0,1,0)</f>
        <v>0</v>
      </c>
    </row>
    <row r="484" spans="1:4" x14ac:dyDescent="0.25">
      <c r="A484" s="57" t="str">
        <f>IF(ISBLANK('Step 2. Aggregate Data'!A484),"-",'Step 2. Aggregate Data'!A484)</f>
        <v>-</v>
      </c>
      <c r="B484" s="58" t="e">
        <f t="shared" si="14"/>
        <v>#VALUE!</v>
      </c>
      <c r="C484" s="58" t="e">
        <f t="shared" si="15"/>
        <v>#VALUE!</v>
      </c>
      <c r="D484" s="58">
        <f>IF('Step 1.1 Raw Power Data'!B484&gt;0,1,0)</f>
        <v>0</v>
      </c>
    </row>
    <row r="485" spans="1:4" x14ac:dyDescent="0.25">
      <c r="A485" s="57" t="str">
        <f>IF(ISBLANK('Step 2. Aggregate Data'!A485),"-",'Step 2. Aggregate Data'!A485)</f>
        <v>-</v>
      </c>
      <c r="B485" s="58" t="e">
        <f t="shared" si="14"/>
        <v>#VALUE!</v>
      </c>
      <c r="C485" s="58" t="e">
        <f t="shared" si="15"/>
        <v>#VALUE!</v>
      </c>
      <c r="D485" s="58">
        <f>IF('Step 1.1 Raw Power Data'!B485&gt;0,1,0)</f>
        <v>0</v>
      </c>
    </row>
    <row r="486" spans="1:4" x14ac:dyDescent="0.25">
      <c r="A486" s="57" t="str">
        <f>IF(ISBLANK('Step 2. Aggregate Data'!A486),"-",'Step 2. Aggregate Data'!A486)</f>
        <v>-</v>
      </c>
      <c r="B486" s="58" t="e">
        <f t="shared" si="14"/>
        <v>#VALUE!</v>
      </c>
      <c r="C486" s="58" t="e">
        <f t="shared" si="15"/>
        <v>#VALUE!</v>
      </c>
      <c r="D486" s="58">
        <f>IF('Step 1.1 Raw Power Data'!B486&gt;0,1,0)</f>
        <v>0</v>
      </c>
    </row>
    <row r="487" spans="1:4" x14ac:dyDescent="0.25">
      <c r="A487" s="57" t="str">
        <f>IF(ISBLANK('Step 2. Aggregate Data'!A487),"-",'Step 2. Aggregate Data'!A487)</f>
        <v>-</v>
      </c>
      <c r="B487" s="58" t="e">
        <f t="shared" si="14"/>
        <v>#VALUE!</v>
      </c>
      <c r="C487" s="58" t="e">
        <f t="shared" si="15"/>
        <v>#VALUE!</v>
      </c>
      <c r="D487" s="58">
        <f>IF('Step 1.1 Raw Power Data'!B487&gt;0,1,0)</f>
        <v>0</v>
      </c>
    </row>
    <row r="488" spans="1:4" x14ac:dyDescent="0.25">
      <c r="A488" s="57" t="str">
        <f>IF(ISBLANK('Step 2. Aggregate Data'!A488),"-",'Step 2. Aggregate Data'!A488)</f>
        <v>-</v>
      </c>
      <c r="B488" s="58" t="e">
        <f t="shared" si="14"/>
        <v>#VALUE!</v>
      </c>
      <c r="C488" s="58" t="e">
        <f t="shared" si="15"/>
        <v>#VALUE!</v>
      </c>
      <c r="D488" s="58">
        <f>IF('Step 1.1 Raw Power Data'!B488&gt;0,1,0)</f>
        <v>0</v>
      </c>
    </row>
    <row r="489" spans="1:4" x14ac:dyDescent="0.25">
      <c r="A489" s="57" t="str">
        <f>IF(ISBLANK('Step 2. Aggregate Data'!A489),"-",'Step 2. Aggregate Data'!A489)</f>
        <v>-</v>
      </c>
      <c r="B489" s="58" t="e">
        <f t="shared" si="14"/>
        <v>#VALUE!</v>
      </c>
      <c r="C489" s="58" t="e">
        <f t="shared" si="15"/>
        <v>#VALUE!</v>
      </c>
      <c r="D489" s="58">
        <f>IF('Step 1.1 Raw Power Data'!B489&gt;0,1,0)</f>
        <v>0</v>
      </c>
    </row>
    <row r="490" spans="1:4" x14ac:dyDescent="0.25">
      <c r="A490" s="57" t="str">
        <f>IF(ISBLANK('Step 2. Aggregate Data'!A490),"-",'Step 2. Aggregate Data'!A490)</f>
        <v>-</v>
      </c>
      <c r="B490" s="58" t="e">
        <f t="shared" si="14"/>
        <v>#VALUE!</v>
      </c>
      <c r="C490" s="58" t="e">
        <f t="shared" si="15"/>
        <v>#VALUE!</v>
      </c>
      <c r="D490" s="58">
        <f>IF('Step 1.1 Raw Power Data'!B490&gt;0,1,0)</f>
        <v>0</v>
      </c>
    </row>
    <row r="491" spans="1:4" x14ac:dyDescent="0.25">
      <c r="A491" s="57" t="str">
        <f>IF(ISBLANK('Step 2. Aggregate Data'!A491),"-",'Step 2. Aggregate Data'!A491)</f>
        <v>-</v>
      </c>
      <c r="B491" s="58" t="e">
        <f t="shared" si="14"/>
        <v>#VALUE!</v>
      </c>
      <c r="C491" s="58" t="e">
        <f t="shared" si="15"/>
        <v>#VALUE!</v>
      </c>
      <c r="D491" s="58">
        <f>IF('Step 1.1 Raw Power Data'!B491&gt;0,1,0)</f>
        <v>0</v>
      </c>
    </row>
    <row r="492" spans="1:4" x14ac:dyDescent="0.25">
      <c r="A492" s="57" t="str">
        <f>IF(ISBLANK('Step 2. Aggregate Data'!A492),"-",'Step 2. Aggregate Data'!A492)</f>
        <v>-</v>
      </c>
      <c r="B492" s="58" t="e">
        <f t="shared" si="14"/>
        <v>#VALUE!</v>
      </c>
      <c r="C492" s="58" t="e">
        <f t="shared" si="15"/>
        <v>#VALUE!</v>
      </c>
      <c r="D492" s="58">
        <f>IF('Step 1.1 Raw Power Data'!B492&gt;0,1,0)</f>
        <v>0</v>
      </c>
    </row>
    <row r="493" spans="1:4" x14ac:dyDescent="0.25">
      <c r="A493" s="57" t="str">
        <f>IF(ISBLANK('Step 2. Aggregate Data'!A493),"-",'Step 2. Aggregate Data'!A493)</f>
        <v>-</v>
      </c>
      <c r="B493" s="58" t="e">
        <f t="shared" si="14"/>
        <v>#VALUE!</v>
      </c>
      <c r="C493" s="58" t="e">
        <f t="shared" si="15"/>
        <v>#VALUE!</v>
      </c>
      <c r="D493" s="58">
        <f>IF('Step 1.1 Raw Power Data'!B493&gt;0,1,0)</f>
        <v>0</v>
      </c>
    </row>
    <row r="494" spans="1:4" x14ac:dyDescent="0.25">
      <c r="A494" s="57" t="str">
        <f>IF(ISBLANK('Step 2. Aggregate Data'!A494),"-",'Step 2. Aggregate Data'!A494)</f>
        <v>-</v>
      </c>
      <c r="B494" s="58" t="e">
        <f t="shared" si="14"/>
        <v>#VALUE!</v>
      </c>
      <c r="C494" s="58" t="e">
        <f t="shared" si="15"/>
        <v>#VALUE!</v>
      </c>
      <c r="D494" s="58">
        <f>IF('Step 1.1 Raw Power Data'!B494&gt;0,1,0)</f>
        <v>0</v>
      </c>
    </row>
    <row r="495" spans="1:4" x14ac:dyDescent="0.25">
      <c r="A495" s="57" t="str">
        <f>IF(ISBLANK('Step 2. Aggregate Data'!A495),"-",'Step 2. Aggregate Data'!A495)</f>
        <v>-</v>
      </c>
      <c r="B495" s="58" t="e">
        <f t="shared" si="14"/>
        <v>#VALUE!</v>
      </c>
      <c r="C495" s="58" t="e">
        <f t="shared" si="15"/>
        <v>#VALUE!</v>
      </c>
      <c r="D495" s="58">
        <f>IF('Step 1.1 Raw Power Data'!B495&gt;0,1,0)</f>
        <v>0</v>
      </c>
    </row>
    <row r="496" spans="1:4" x14ac:dyDescent="0.25">
      <c r="A496" s="57" t="str">
        <f>IF(ISBLANK('Step 2. Aggregate Data'!A496),"-",'Step 2. Aggregate Data'!A496)</f>
        <v>-</v>
      </c>
      <c r="B496" s="58" t="e">
        <f t="shared" si="14"/>
        <v>#VALUE!</v>
      </c>
      <c r="C496" s="58" t="e">
        <f t="shared" si="15"/>
        <v>#VALUE!</v>
      </c>
      <c r="D496" s="58">
        <f>IF('Step 1.1 Raw Power Data'!B496&gt;0,1,0)</f>
        <v>0</v>
      </c>
    </row>
    <row r="497" spans="1:4" x14ac:dyDescent="0.25">
      <c r="A497" s="57" t="str">
        <f>IF(ISBLANK('Step 2. Aggregate Data'!A497),"-",'Step 2. Aggregate Data'!A497)</f>
        <v>-</v>
      </c>
      <c r="B497" s="58" t="e">
        <f t="shared" si="14"/>
        <v>#VALUE!</v>
      </c>
      <c r="C497" s="58" t="e">
        <f t="shared" si="15"/>
        <v>#VALUE!</v>
      </c>
      <c r="D497" s="58">
        <f>IF('Step 1.1 Raw Power Data'!B497&gt;0,1,0)</f>
        <v>0</v>
      </c>
    </row>
    <row r="498" spans="1:4" x14ac:dyDescent="0.25">
      <c r="A498" s="57" t="str">
        <f>IF(ISBLANK('Step 2. Aggregate Data'!A498),"-",'Step 2. Aggregate Data'!A498)</f>
        <v>-</v>
      </c>
      <c r="B498" s="58" t="e">
        <f t="shared" si="14"/>
        <v>#VALUE!</v>
      </c>
      <c r="C498" s="58" t="e">
        <f t="shared" si="15"/>
        <v>#VALUE!</v>
      </c>
      <c r="D498" s="58">
        <f>IF('Step 1.1 Raw Power Data'!B498&gt;0,1,0)</f>
        <v>0</v>
      </c>
    </row>
    <row r="499" spans="1:4" x14ac:dyDescent="0.25">
      <c r="A499" s="57" t="str">
        <f>IF(ISBLANK('Step 2. Aggregate Data'!A499),"-",'Step 2. Aggregate Data'!A499)</f>
        <v>-</v>
      </c>
      <c r="B499" s="58" t="e">
        <f t="shared" si="14"/>
        <v>#VALUE!</v>
      </c>
      <c r="C499" s="58" t="e">
        <f t="shared" si="15"/>
        <v>#VALUE!</v>
      </c>
      <c r="D499" s="58">
        <f>IF('Step 1.1 Raw Power Data'!B499&gt;0,1,0)</f>
        <v>0</v>
      </c>
    </row>
    <row r="500" spans="1:4" x14ac:dyDescent="0.25">
      <c r="A500" s="57" t="str">
        <f>IF(ISBLANK('Step 2. Aggregate Data'!A500),"-",'Step 2. Aggregate Data'!A500)</f>
        <v>-</v>
      </c>
      <c r="B500" s="58" t="e">
        <f t="shared" si="14"/>
        <v>#VALUE!</v>
      </c>
      <c r="C500" s="58" t="e">
        <f t="shared" si="15"/>
        <v>#VALUE!</v>
      </c>
      <c r="D500" s="58">
        <f>IF('Step 1.1 Raw Power Data'!B500&gt;0,1,0)</f>
        <v>0</v>
      </c>
    </row>
    <row r="501" spans="1:4" x14ac:dyDescent="0.25">
      <c r="A501" s="57" t="str">
        <f>IF(ISBLANK('Step 2. Aggregate Data'!A501),"-",'Step 2. Aggregate Data'!A501)</f>
        <v>-</v>
      </c>
      <c r="B501" s="58" t="e">
        <f t="shared" si="14"/>
        <v>#VALUE!</v>
      </c>
      <c r="C501" s="58" t="e">
        <f t="shared" si="15"/>
        <v>#VALUE!</v>
      </c>
      <c r="D501" s="58">
        <f>IF('Step 1.1 Raw Power Data'!B501&gt;0,1,0)</f>
        <v>0</v>
      </c>
    </row>
    <row r="502" spans="1:4" x14ac:dyDescent="0.25">
      <c r="A502" s="57" t="str">
        <f>IF(ISBLANK('Step 2. Aggregate Data'!A502),"-",'Step 2. Aggregate Data'!A502)</f>
        <v>-</v>
      </c>
      <c r="B502" s="58" t="e">
        <f t="shared" si="14"/>
        <v>#VALUE!</v>
      </c>
      <c r="C502" s="58" t="e">
        <f t="shared" si="15"/>
        <v>#VALUE!</v>
      </c>
      <c r="D502" s="58">
        <f>IF('Step 1.1 Raw Power Data'!B502&gt;0,1,0)</f>
        <v>0</v>
      </c>
    </row>
    <row r="503" spans="1:4" x14ac:dyDescent="0.25">
      <c r="A503" s="57" t="str">
        <f>IF(ISBLANK('Step 2. Aggregate Data'!A503),"-",'Step 2. Aggregate Data'!A503)</f>
        <v>-</v>
      </c>
      <c r="B503" s="58" t="e">
        <f t="shared" si="14"/>
        <v>#VALUE!</v>
      </c>
      <c r="C503" s="58" t="e">
        <f t="shared" si="15"/>
        <v>#VALUE!</v>
      </c>
      <c r="D503" s="58">
        <f>IF('Step 1.1 Raw Power Data'!B503&gt;0,1,0)</f>
        <v>0</v>
      </c>
    </row>
    <row r="504" spans="1:4" x14ac:dyDescent="0.25">
      <c r="A504" s="57" t="str">
        <f>IF(ISBLANK('Step 2. Aggregate Data'!A504),"-",'Step 2. Aggregate Data'!A504)</f>
        <v>-</v>
      </c>
      <c r="B504" s="58" t="e">
        <f t="shared" si="14"/>
        <v>#VALUE!</v>
      </c>
      <c r="C504" s="58" t="e">
        <f t="shared" si="15"/>
        <v>#VALUE!</v>
      </c>
      <c r="D504" s="58">
        <f>IF('Step 1.1 Raw Power Data'!B504&gt;0,1,0)</f>
        <v>0</v>
      </c>
    </row>
    <row r="505" spans="1:4" x14ac:dyDescent="0.25">
      <c r="A505" s="57" t="str">
        <f>IF(ISBLANK('Step 2. Aggregate Data'!A505),"-",'Step 2. Aggregate Data'!A505)</f>
        <v>-</v>
      </c>
      <c r="B505" s="58" t="e">
        <f t="shared" si="14"/>
        <v>#VALUE!</v>
      </c>
      <c r="C505" s="58" t="e">
        <f t="shared" si="15"/>
        <v>#VALUE!</v>
      </c>
      <c r="D505" s="58">
        <f>IF('Step 1.1 Raw Power Data'!B505&gt;0,1,0)</f>
        <v>0</v>
      </c>
    </row>
    <row r="506" spans="1:4" x14ac:dyDescent="0.25">
      <c r="A506" s="57" t="str">
        <f>IF(ISBLANK('Step 2. Aggregate Data'!A506),"-",'Step 2. Aggregate Data'!A506)</f>
        <v>-</v>
      </c>
      <c r="B506" s="58" t="e">
        <f t="shared" si="14"/>
        <v>#VALUE!</v>
      </c>
      <c r="C506" s="58" t="e">
        <f t="shared" si="15"/>
        <v>#VALUE!</v>
      </c>
      <c r="D506" s="58">
        <f>IF('Step 1.1 Raw Power Data'!B506&gt;0,1,0)</f>
        <v>0</v>
      </c>
    </row>
    <row r="507" spans="1:4" x14ac:dyDescent="0.25">
      <c r="A507" s="57" t="str">
        <f>IF(ISBLANK('Step 2. Aggregate Data'!A507),"-",'Step 2. Aggregate Data'!A507)</f>
        <v>-</v>
      </c>
      <c r="B507" s="58" t="e">
        <f t="shared" si="14"/>
        <v>#VALUE!</v>
      </c>
      <c r="C507" s="58" t="e">
        <f t="shared" si="15"/>
        <v>#VALUE!</v>
      </c>
      <c r="D507" s="58">
        <f>IF('Step 1.1 Raw Power Data'!B507&gt;0,1,0)</f>
        <v>0</v>
      </c>
    </row>
    <row r="508" spans="1:4" x14ac:dyDescent="0.25">
      <c r="A508" s="57" t="str">
        <f>IF(ISBLANK('Step 2. Aggregate Data'!A508),"-",'Step 2. Aggregate Data'!A508)</f>
        <v>-</v>
      </c>
      <c r="B508" s="58" t="e">
        <f t="shared" si="14"/>
        <v>#VALUE!</v>
      </c>
      <c r="C508" s="58" t="e">
        <f t="shared" si="15"/>
        <v>#VALUE!</v>
      </c>
      <c r="D508" s="58">
        <f>IF('Step 1.1 Raw Power Data'!B508&gt;0,1,0)</f>
        <v>0</v>
      </c>
    </row>
    <row r="509" spans="1:4" x14ac:dyDescent="0.25">
      <c r="A509" s="57" t="str">
        <f>IF(ISBLANK('Step 2. Aggregate Data'!A509),"-",'Step 2. Aggregate Data'!A509)</f>
        <v>-</v>
      </c>
      <c r="B509" s="58" t="e">
        <f t="shared" si="14"/>
        <v>#VALUE!</v>
      </c>
      <c r="C509" s="58" t="e">
        <f t="shared" si="15"/>
        <v>#VALUE!</v>
      </c>
      <c r="D509" s="58">
        <f>IF('Step 1.1 Raw Power Data'!B509&gt;0,1,0)</f>
        <v>0</v>
      </c>
    </row>
    <row r="510" spans="1:4" x14ac:dyDescent="0.25">
      <c r="A510" s="57" t="str">
        <f>IF(ISBLANK('Step 2. Aggregate Data'!A510),"-",'Step 2. Aggregate Data'!A510)</f>
        <v>-</v>
      </c>
      <c r="B510" s="58" t="e">
        <f t="shared" si="14"/>
        <v>#VALUE!</v>
      </c>
      <c r="C510" s="58" t="e">
        <f t="shared" si="15"/>
        <v>#VALUE!</v>
      </c>
      <c r="D510" s="58">
        <f>IF('Step 1.1 Raw Power Data'!B510&gt;0,1,0)</f>
        <v>0</v>
      </c>
    </row>
    <row r="511" spans="1:4" x14ac:dyDescent="0.25">
      <c r="A511" s="57" t="str">
        <f>IF(ISBLANK('Step 2. Aggregate Data'!A511),"-",'Step 2. Aggregate Data'!A511)</f>
        <v>-</v>
      </c>
      <c r="B511" s="58" t="e">
        <f t="shared" si="14"/>
        <v>#VALUE!</v>
      </c>
      <c r="C511" s="58" t="e">
        <f t="shared" si="15"/>
        <v>#VALUE!</v>
      </c>
      <c r="D511" s="58">
        <f>IF('Step 1.1 Raw Power Data'!B511&gt;0,1,0)</f>
        <v>0</v>
      </c>
    </row>
    <row r="512" spans="1:4" x14ac:dyDescent="0.25">
      <c r="A512" s="57" t="str">
        <f>IF(ISBLANK('Step 2. Aggregate Data'!A512),"-",'Step 2. Aggregate Data'!A512)</f>
        <v>-</v>
      </c>
      <c r="B512" s="58" t="e">
        <f t="shared" si="14"/>
        <v>#VALUE!</v>
      </c>
      <c r="C512" s="58" t="e">
        <f t="shared" si="15"/>
        <v>#VALUE!</v>
      </c>
      <c r="D512" s="58">
        <f>IF('Step 1.1 Raw Power Data'!B512&gt;0,1,0)</f>
        <v>0</v>
      </c>
    </row>
    <row r="513" spans="1:4" x14ac:dyDescent="0.25">
      <c r="A513" s="57" t="str">
        <f>IF(ISBLANK('Step 2. Aggregate Data'!A513),"-",'Step 2. Aggregate Data'!A513)</f>
        <v>-</v>
      </c>
      <c r="B513" s="58" t="e">
        <f t="shared" si="14"/>
        <v>#VALUE!</v>
      </c>
      <c r="C513" s="58" t="e">
        <f t="shared" si="15"/>
        <v>#VALUE!</v>
      </c>
      <c r="D513" s="58">
        <f>IF('Step 1.1 Raw Power Data'!B513&gt;0,1,0)</f>
        <v>0</v>
      </c>
    </row>
    <row r="514" spans="1:4" x14ac:dyDescent="0.25">
      <c r="A514" s="57" t="str">
        <f>IF(ISBLANK('Step 2. Aggregate Data'!A514),"-",'Step 2. Aggregate Data'!A514)</f>
        <v>-</v>
      </c>
      <c r="B514" s="58" t="e">
        <f t="shared" ref="B514:B577" si="16">HOUR(A514)</f>
        <v>#VALUE!</v>
      </c>
      <c r="C514" s="58" t="e">
        <f t="shared" ref="C514:C577" si="17">WEEKDAY(A514)</f>
        <v>#VALUE!</v>
      </c>
      <c r="D514" s="58">
        <f>IF('Step 1.1 Raw Power Data'!B514&gt;0,1,0)</f>
        <v>0</v>
      </c>
    </row>
    <row r="515" spans="1:4" x14ac:dyDescent="0.25">
      <c r="A515" s="57" t="str">
        <f>IF(ISBLANK('Step 2. Aggregate Data'!A515),"-",'Step 2. Aggregate Data'!A515)</f>
        <v>-</v>
      </c>
      <c r="B515" s="58" t="e">
        <f t="shared" si="16"/>
        <v>#VALUE!</v>
      </c>
      <c r="C515" s="58" t="e">
        <f t="shared" si="17"/>
        <v>#VALUE!</v>
      </c>
      <c r="D515" s="58">
        <f>IF('Step 1.1 Raw Power Data'!B515&gt;0,1,0)</f>
        <v>0</v>
      </c>
    </row>
    <row r="516" spans="1:4" x14ac:dyDescent="0.25">
      <c r="A516" s="57" t="str">
        <f>IF(ISBLANK('Step 2. Aggregate Data'!A516),"-",'Step 2. Aggregate Data'!A516)</f>
        <v>-</v>
      </c>
      <c r="B516" s="58" t="e">
        <f t="shared" si="16"/>
        <v>#VALUE!</v>
      </c>
      <c r="C516" s="58" t="e">
        <f t="shared" si="17"/>
        <v>#VALUE!</v>
      </c>
      <c r="D516" s="58">
        <f>IF('Step 1.1 Raw Power Data'!B516&gt;0,1,0)</f>
        <v>0</v>
      </c>
    </row>
    <row r="517" spans="1:4" x14ac:dyDescent="0.25">
      <c r="A517" s="57" t="str">
        <f>IF(ISBLANK('Step 2. Aggregate Data'!A517),"-",'Step 2. Aggregate Data'!A517)</f>
        <v>-</v>
      </c>
      <c r="B517" s="58" t="e">
        <f t="shared" si="16"/>
        <v>#VALUE!</v>
      </c>
      <c r="C517" s="58" t="e">
        <f t="shared" si="17"/>
        <v>#VALUE!</v>
      </c>
      <c r="D517" s="58">
        <f>IF('Step 1.1 Raw Power Data'!B517&gt;0,1,0)</f>
        <v>0</v>
      </c>
    </row>
    <row r="518" spans="1:4" x14ac:dyDescent="0.25">
      <c r="A518" s="57" t="str">
        <f>IF(ISBLANK('Step 2. Aggregate Data'!A518),"-",'Step 2. Aggregate Data'!A518)</f>
        <v>-</v>
      </c>
      <c r="B518" s="58" t="e">
        <f t="shared" si="16"/>
        <v>#VALUE!</v>
      </c>
      <c r="C518" s="58" t="e">
        <f t="shared" si="17"/>
        <v>#VALUE!</v>
      </c>
      <c r="D518" s="58">
        <f>IF('Step 1.1 Raw Power Data'!B518&gt;0,1,0)</f>
        <v>0</v>
      </c>
    </row>
    <row r="519" spans="1:4" x14ac:dyDescent="0.25">
      <c r="A519" s="57" t="str">
        <f>IF(ISBLANK('Step 2. Aggregate Data'!A519),"-",'Step 2. Aggregate Data'!A519)</f>
        <v>-</v>
      </c>
      <c r="B519" s="58" t="e">
        <f t="shared" si="16"/>
        <v>#VALUE!</v>
      </c>
      <c r="C519" s="58" t="e">
        <f t="shared" si="17"/>
        <v>#VALUE!</v>
      </c>
      <c r="D519" s="58">
        <f>IF('Step 1.1 Raw Power Data'!B519&gt;0,1,0)</f>
        <v>0</v>
      </c>
    </row>
    <row r="520" spans="1:4" x14ac:dyDescent="0.25">
      <c r="A520" s="57" t="str">
        <f>IF(ISBLANK('Step 2. Aggregate Data'!A520),"-",'Step 2. Aggregate Data'!A520)</f>
        <v>-</v>
      </c>
      <c r="B520" s="58" t="e">
        <f t="shared" si="16"/>
        <v>#VALUE!</v>
      </c>
      <c r="C520" s="58" t="e">
        <f t="shared" si="17"/>
        <v>#VALUE!</v>
      </c>
      <c r="D520" s="58">
        <f>IF('Step 1.1 Raw Power Data'!B520&gt;0,1,0)</f>
        <v>0</v>
      </c>
    </row>
    <row r="521" spans="1:4" x14ac:dyDescent="0.25">
      <c r="A521" s="57" t="str">
        <f>IF(ISBLANK('Step 2. Aggregate Data'!A521),"-",'Step 2. Aggregate Data'!A521)</f>
        <v>-</v>
      </c>
      <c r="B521" s="58" t="e">
        <f t="shared" si="16"/>
        <v>#VALUE!</v>
      </c>
      <c r="C521" s="58" t="e">
        <f t="shared" si="17"/>
        <v>#VALUE!</v>
      </c>
      <c r="D521" s="58">
        <f>IF('Step 1.1 Raw Power Data'!B521&gt;0,1,0)</f>
        <v>0</v>
      </c>
    </row>
    <row r="522" spans="1:4" x14ac:dyDescent="0.25">
      <c r="A522" s="57" t="str">
        <f>IF(ISBLANK('Step 2. Aggregate Data'!A522),"-",'Step 2. Aggregate Data'!A522)</f>
        <v>-</v>
      </c>
      <c r="B522" s="58" t="e">
        <f t="shared" si="16"/>
        <v>#VALUE!</v>
      </c>
      <c r="C522" s="58" t="e">
        <f t="shared" si="17"/>
        <v>#VALUE!</v>
      </c>
      <c r="D522" s="58">
        <f>IF('Step 1.1 Raw Power Data'!B522&gt;0,1,0)</f>
        <v>0</v>
      </c>
    </row>
    <row r="523" spans="1:4" x14ac:dyDescent="0.25">
      <c r="A523" s="57" t="str">
        <f>IF(ISBLANK('Step 2. Aggregate Data'!A523),"-",'Step 2. Aggregate Data'!A523)</f>
        <v>-</v>
      </c>
      <c r="B523" s="58" t="e">
        <f t="shared" si="16"/>
        <v>#VALUE!</v>
      </c>
      <c r="C523" s="58" t="e">
        <f t="shared" si="17"/>
        <v>#VALUE!</v>
      </c>
      <c r="D523" s="58">
        <f>IF('Step 1.1 Raw Power Data'!B523&gt;0,1,0)</f>
        <v>0</v>
      </c>
    </row>
    <row r="524" spans="1:4" x14ac:dyDescent="0.25">
      <c r="A524" s="57" t="str">
        <f>IF(ISBLANK('Step 2. Aggregate Data'!A524),"-",'Step 2. Aggregate Data'!A524)</f>
        <v>-</v>
      </c>
      <c r="B524" s="58" t="e">
        <f t="shared" si="16"/>
        <v>#VALUE!</v>
      </c>
      <c r="C524" s="58" t="e">
        <f t="shared" si="17"/>
        <v>#VALUE!</v>
      </c>
      <c r="D524" s="58">
        <f>IF('Step 1.1 Raw Power Data'!B524&gt;0,1,0)</f>
        <v>0</v>
      </c>
    </row>
    <row r="525" spans="1:4" x14ac:dyDescent="0.25">
      <c r="A525" s="57" t="str">
        <f>IF(ISBLANK('Step 2. Aggregate Data'!A525),"-",'Step 2. Aggregate Data'!A525)</f>
        <v>-</v>
      </c>
      <c r="B525" s="58" t="e">
        <f t="shared" si="16"/>
        <v>#VALUE!</v>
      </c>
      <c r="C525" s="58" t="e">
        <f t="shared" si="17"/>
        <v>#VALUE!</v>
      </c>
      <c r="D525" s="58">
        <f>IF('Step 1.1 Raw Power Data'!B525&gt;0,1,0)</f>
        <v>0</v>
      </c>
    </row>
    <row r="526" spans="1:4" x14ac:dyDescent="0.25">
      <c r="A526" s="57" t="str">
        <f>IF(ISBLANK('Step 2. Aggregate Data'!A526),"-",'Step 2. Aggregate Data'!A526)</f>
        <v>-</v>
      </c>
      <c r="B526" s="58" t="e">
        <f t="shared" si="16"/>
        <v>#VALUE!</v>
      </c>
      <c r="C526" s="58" t="e">
        <f t="shared" si="17"/>
        <v>#VALUE!</v>
      </c>
      <c r="D526" s="58">
        <f>IF('Step 1.1 Raw Power Data'!B526&gt;0,1,0)</f>
        <v>0</v>
      </c>
    </row>
    <row r="527" spans="1:4" x14ac:dyDescent="0.25">
      <c r="A527" s="57" t="str">
        <f>IF(ISBLANK('Step 2. Aggregate Data'!A527),"-",'Step 2. Aggregate Data'!A527)</f>
        <v>-</v>
      </c>
      <c r="B527" s="58" t="e">
        <f t="shared" si="16"/>
        <v>#VALUE!</v>
      </c>
      <c r="C527" s="58" t="e">
        <f t="shared" si="17"/>
        <v>#VALUE!</v>
      </c>
      <c r="D527" s="58">
        <f>IF('Step 1.1 Raw Power Data'!B527&gt;0,1,0)</f>
        <v>0</v>
      </c>
    </row>
    <row r="528" spans="1:4" x14ac:dyDescent="0.25">
      <c r="A528" s="57" t="str">
        <f>IF(ISBLANK('Step 2. Aggregate Data'!A528),"-",'Step 2. Aggregate Data'!A528)</f>
        <v>-</v>
      </c>
      <c r="B528" s="58" t="e">
        <f t="shared" si="16"/>
        <v>#VALUE!</v>
      </c>
      <c r="C528" s="58" t="e">
        <f t="shared" si="17"/>
        <v>#VALUE!</v>
      </c>
      <c r="D528" s="58">
        <f>IF('Step 1.1 Raw Power Data'!B528&gt;0,1,0)</f>
        <v>0</v>
      </c>
    </row>
    <row r="529" spans="1:4" x14ac:dyDescent="0.25">
      <c r="A529" s="57" t="str">
        <f>IF(ISBLANK('Step 2. Aggregate Data'!A529),"-",'Step 2. Aggregate Data'!A529)</f>
        <v>-</v>
      </c>
      <c r="B529" s="58" t="e">
        <f t="shared" si="16"/>
        <v>#VALUE!</v>
      </c>
      <c r="C529" s="58" t="e">
        <f t="shared" si="17"/>
        <v>#VALUE!</v>
      </c>
      <c r="D529" s="58">
        <f>IF('Step 1.1 Raw Power Data'!B529&gt;0,1,0)</f>
        <v>0</v>
      </c>
    </row>
    <row r="530" spans="1:4" x14ac:dyDescent="0.25">
      <c r="A530" s="57" t="str">
        <f>IF(ISBLANK('Step 2. Aggregate Data'!A530),"-",'Step 2. Aggregate Data'!A530)</f>
        <v>-</v>
      </c>
      <c r="B530" s="58" t="e">
        <f t="shared" si="16"/>
        <v>#VALUE!</v>
      </c>
      <c r="C530" s="58" t="e">
        <f t="shared" si="17"/>
        <v>#VALUE!</v>
      </c>
      <c r="D530" s="58">
        <f>IF('Step 1.1 Raw Power Data'!B530&gt;0,1,0)</f>
        <v>0</v>
      </c>
    </row>
    <row r="531" spans="1:4" x14ac:dyDescent="0.25">
      <c r="A531" s="57" t="str">
        <f>IF(ISBLANK('Step 2. Aggregate Data'!A531),"-",'Step 2. Aggregate Data'!A531)</f>
        <v>-</v>
      </c>
      <c r="B531" s="58" t="e">
        <f t="shared" si="16"/>
        <v>#VALUE!</v>
      </c>
      <c r="C531" s="58" t="e">
        <f t="shared" si="17"/>
        <v>#VALUE!</v>
      </c>
      <c r="D531" s="58">
        <f>IF('Step 1.1 Raw Power Data'!B531&gt;0,1,0)</f>
        <v>0</v>
      </c>
    </row>
    <row r="532" spans="1:4" x14ac:dyDescent="0.25">
      <c r="A532" s="57" t="str">
        <f>IF(ISBLANK('Step 2. Aggregate Data'!A532),"-",'Step 2. Aggregate Data'!A532)</f>
        <v>-</v>
      </c>
      <c r="B532" s="58" t="e">
        <f t="shared" si="16"/>
        <v>#VALUE!</v>
      </c>
      <c r="C532" s="58" t="e">
        <f t="shared" si="17"/>
        <v>#VALUE!</v>
      </c>
      <c r="D532" s="58">
        <f>IF('Step 1.1 Raw Power Data'!B532&gt;0,1,0)</f>
        <v>0</v>
      </c>
    </row>
    <row r="533" spans="1:4" x14ac:dyDescent="0.25">
      <c r="A533" s="57" t="str">
        <f>IF(ISBLANK('Step 2. Aggregate Data'!A533),"-",'Step 2. Aggregate Data'!A533)</f>
        <v>-</v>
      </c>
      <c r="B533" s="58" t="e">
        <f t="shared" si="16"/>
        <v>#VALUE!</v>
      </c>
      <c r="C533" s="58" t="e">
        <f t="shared" si="17"/>
        <v>#VALUE!</v>
      </c>
      <c r="D533" s="58">
        <f>IF('Step 1.1 Raw Power Data'!B533&gt;0,1,0)</f>
        <v>0</v>
      </c>
    </row>
    <row r="534" spans="1:4" x14ac:dyDescent="0.25">
      <c r="A534" s="57" t="str">
        <f>IF(ISBLANK('Step 2. Aggregate Data'!A534),"-",'Step 2. Aggregate Data'!A534)</f>
        <v>-</v>
      </c>
      <c r="B534" s="58" t="e">
        <f t="shared" si="16"/>
        <v>#VALUE!</v>
      </c>
      <c r="C534" s="58" t="e">
        <f t="shared" si="17"/>
        <v>#VALUE!</v>
      </c>
      <c r="D534" s="58">
        <f>IF('Step 1.1 Raw Power Data'!B534&gt;0,1,0)</f>
        <v>0</v>
      </c>
    </row>
    <row r="535" spans="1:4" x14ac:dyDescent="0.25">
      <c r="A535" s="57" t="str">
        <f>IF(ISBLANK('Step 2. Aggregate Data'!A535),"-",'Step 2. Aggregate Data'!A535)</f>
        <v>-</v>
      </c>
      <c r="B535" s="58" t="e">
        <f t="shared" si="16"/>
        <v>#VALUE!</v>
      </c>
      <c r="C535" s="58" t="e">
        <f t="shared" si="17"/>
        <v>#VALUE!</v>
      </c>
      <c r="D535" s="58">
        <f>IF('Step 1.1 Raw Power Data'!B535&gt;0,1,0)</f>
        <v>0</v>
      </c>
    </row>
    <row r="536" spans="1:4" x14ac:dyDescent="0.25">
      <c r="A536" s="57" t="str">
        <f>IF(ISBLANK('Step 2. Aggregate Data'!A536),"-",'Step 2. Aggregate Data'!A536)</f>
        <v>-</v>
      </c>
      <c r="B536" s="58" t="e">
        <f t="shared" si="16"/>
        <v>#VALUE!</v>
      </c>
      <c r="C536" s="58" t="e">
        <f t="shared" si="17"/>
        <v>#VALUE!</v>
      </c>
      <c r="D536" s="58">
        <f>IF('Step 1.1 Raw Power Data'!B536&gt;0,1,0)</f>
        <v>0</v>
      </c>
    </row>
    <row r="537" spans="1:4" x14ac:dyDescent="0.25">
      <c r="A537" s="57" t="str">
        <f>IF(ISBLANK('Step 2. Aggregate Data'!A537),"-",'Step 2. Aggregate Data'!A537)</f>
        <v>-</v>
      </c>
      <c r="B537" s="58" t="e">
        <f t="shared" si="16"/>
        <v>#VALUE!</v>
      </c>
      <c r="C537" s="58" t="e">
        <f t="shared" si="17"/>
        <v>#VALUE!</v>
      </c>
      <c r="D537" s="58">
        <f>IF('Step 1.1 Raw Power Data'!B537&gt;0,1,0)</f>
        <v>0</v>
      </c>
    </row>
    <row r="538" spans="1:4" x14ac:dyDescent="0.25">
      <c r="A538" s="57" t="str">
        <f>IF(ISBLANK('Step 2. Aggregate Data'!A538),"-",'Step 2. Aggregate Data'!A538)</f>
        <v>-</v>
      </c>
      <c r="B538" s="58" t="e">
        <f t="shared" si="16"/>
        <v>#VALUE!</v>
      </c>
      <c r="C538" s="58" t="e">
        <f t="shared" si="17"/>
        <v>#VALUE!</v>
      </c>
      <c r="D538" s="58">
        <f>IF('Step 1.1 Raw Power Data'!B538&gt;0,1,0)</f>
        <v>0</v>
      </c>
    </row>
    <row r="539" spans="1:4" x14ac:dyDescent="0.25">
      <c r="A539" s="57" t="str">
        <f>IF(ISBLANK('Step 2. Aggregate Data'!A539),"-",'Step 2. Aggregate Data'!A539)</f>
        <v>-</v>
      </c>
      <c r="B539" s="58" t="e">
        <f t="shared" si="16"/>
        <v>#VALUE!</v>
      </c>
      <c r="C539" s="58" t="e">
        <f t="shared" si="17"/>
        <v>#VALUE!</v>
      </c>
      <c r="D539" s="58">
        <f>IF('Step 1.1 Raw Power Data'!B539&gt;0,1,0)</f>
        <v>0</v>
      </c>
    </row>
    <row r="540" spans="1:4" x14ac:dyDescent="0.25">
      <c r="A540" s="57" t="str">
        <f>IF(ISBLANK('Step 2. Aggregate Data'!A540),"-",'Step 2. Aggregate Data'!A540)</f>
        <v>-</v>
      </c>
      <c r="B540" s="58" t="e">
        <f t="shared" si="16"/>
        <v>#VALUE!</v>
      </c>
      <c r="C540" s="58" t="e">
        <f t="shared" si="17"/>
        <v>#VALUE!</v>
      </c>
      <c r="D540" s="58">
        <f>IF('Step 1.1 Raw Power Data'!B540&gt;0,1,0)</f>
        <v>0</v>
      </c>
    </row>
    <row r="541" spans="1:4" x14ac:dyDescent="0.25">
      <c r="A541" s="57" t="str">
        <f>IF(ISBLANK('Step 2. Aggregate Data'!A541),"-",'Step 2. Aggregate Data'!A541)</f>
        <v>-</v>
      </c>
      <c r="B541" s="58" t="e">
        <f t="shared" si="16"/>
        <v>#VALUE!</v>
      </c>
      <c r="C541" s="58" t="e">
        <f t="shared" si="17"/>
        <v>#VALUE!</v>
      </c>
      <c r="D541" s="58">
        <f>IF('Step 1.1 Raw Power Data'!B541&gt;0,1,0)</f>
        <v>0</v>
      </c>
    </row>
    <row r="542" spans="1:4" x14ac:dyDescent="0.25">
      <c r="A542" s="57" t="str">
        <f>IF(ISBLANK('Step 2. Aggregate Data'!A542),"-",'Step 2. Aggregate Data'!A542)</f>
        <v>-</v>
      </c>
      <c r="B542" s="58" t="e">
        <f t="shared" si="16"/>
        <v>#VALUE!</v>
      </c>
      <c r="C542" s="58" t="e">
        <f t="shared" si="17"/>
        <v>#VALUE!</v>
      </c>
      <c r="D542" s="58">
        <f>IF('Step 1.1 Raw Power Data'!B542&gt;0,1,0)</f>
        <v>0</v>
      </c>
    </row>
    <row r="543" spans="1:4" x14ac:dyDescent="0.25">
      <c r="A543" s="57" t="str">
        <f>IF(ISBLANK('Step 2. Aggregate Data'!A543),"-",'Step 2. Aggregate Data'!A543)</f>
        <v>-</v>
      </c>
      <c r="B543" s="58" t="e">
        <f t="shared" si="16"/>
        <v>#VALUE!</v>
      </c>
      <c r="C543" s="58" t="e">
        <f t="shared" si="17"/>
        <v>#VALUE!</v>
      </c>
      <c r="D543" s="58">
        <f>IF('Step 1.1 Raw Power Data'!B543&gt;0,1,0)</f>
        <v>0</v>
      </c>
    </row>
    <row r="544" spans="1:4" x14ac:dyDescent="0.25">
      <c r="A544" s="57" t="str">
        <f>IF(ISBLANK('Step 2. Aggregate Data'!A544),"-",'Step 2. Aggregate Data'!A544)</f>
        <v>-</v>
      </c>
      <c r="B544" s="58" t="e">
        <f t="shared" si="16"/>
        <v>#VALUE!</v>
      </c>
      <c r="C544" s="58" t="e">
        <f t="shared" si="17"/>
        <v>#VALUE!</v>
      </c>
      <c r="D544" s="58">
        <f>IF('Step 1.1 Raw Power Data'!B544&gt;0,1,0)</f>
        <v>0</v>
      </c>
    </row>
    <row r="545" spans="1:4" x14ac:dyDescent="0.25">
      <c r="A545" s="57" t="str">
        <f>IF(ISBLANK('Step 2. Aggregate Data'!A545),"-",'Step 2. Aggregate Data'!A545)</f>
        <v>-</v>
      </c>
      <c r="B545" s="58" t="e">
        <f t="shared" si="16"/>
        <v>#VALUE!</v>
      </c>
      <c r="C545" s="58" t="e">
        <f t="shared" si="17"/>
        <v>#VALUE!</v>
      </c>
      <c r="D545" s="58">
        <f>IF('Step 1.1 Raw Power Data'!B545&gt;0,1,0)</f>
        <v>0</v>
      </c>
    </row>
    <row r="546" spans="1:4" x14ac:dyDescent="0.25">
      <c r="A546" s="57" t="str">
        <f>IF(ISBLANK('Step 2. Aggregate Data'!A546),"-",'Step 2. Aggregate Data'!A546)</f>
        <v>-</v>
      </c>
      <c r="B546" s="58" t="e">
        <f t="shared" si="16"/>
        <v>#VALUE!</v>
      </c>
      <c r="C546" s="58" t="e">
        <f t="shared" si="17"/>
        <v>#VALUE!</v>
      </c>
      <c r="D546" s="58">
        <f>IF('Step 1.1 Raw Power Data'!B546&gt;0,1,0)</f>
        <v>0</v>
      </c>
    </row>
    <row r="547" spans="1:4" x14ac:dyDescent="0.25">
      <c r="A547" s="57" t="str">
        <f>IF(ISBLANK('Step 2. Aggregate Data'!A547),"-",'Step 2. Aggregate Data'!A547)</f>
        <v>-</v>
      </c>
      <c r="B547" s="58" t="e">
        <f t="shared" si="16"/>
        <v>#VALUE!</v>
      </c>
      <c r="C547" s="58" t="e">
        <f t="shared" si="17"/>
        <v>#VALUE!</v>
      </c>
      <c r="D547" s="58">
        <f>IF('Step 1.1 Raw Power Data'!B547&gt;0,1,0)</f>
        <v>0</v>
      </c>
    </row>
    <row r="548" spans="1:4" x14ac:dyDescent="0.25">
      <c r="A548" s="57" t="str">
        <f>IF(ISBLANK('Step 2. Aggregate Data'!A548),"-",'Step 2. Aggregate Data'!A548)</f>
        <v>-</v>
      </c>
      <c r="B548" s="58" t="e">
        <f t="shared" si="16"/>
        <v>#VALUE!</v>
      </c>
      <c r="C548" s="58" t="e">
        <f t="shared" si="17"/>
        <v>#VALUE!</v>
      </c>
      <c r="D548" s="58">
        <f>IF('Step 1.1 Raw Power Data'!B548&gt;0,1,0)</f>
        <v>0</v>
      </c>
    </row>
    <row r="549" spans="1:4" x14ac:dyDescent="0.25">
      <c r="A549" s="57" t="str">
        <f>IF(ISBLANK('Step 2. Aggregate Data'!A549),"-",'Step 2. Aggregate Data'!A549)</f>
        <v>-</v>
      </c>
      <c r="B549" s="58" t="e">
        <f t="shared" si="16"/>
        <v>#VALUE!</v>
      </c>
      <c r="C549" s="58" t="e">
        <f t="shared" si="17"/>
        <v>#VALUE!</v>
      </c>
      <c r="D549" s="58">
        <f>IF('Step 1.1 Raw Power Data'!B549&gt;0,1,0)</f>
        <v>0</v>
      </c>
    </row>
    <row r="550" spans="1:4" x14ac:dyDescent="0.25">
      <c r="A550" s="57" t="str">
        <f>IF(ISBLANK('Step 2. Aggregate Data'!A550),"-",'Step 2. Aggregate Data'!A550)</f>
        <v>-</v>
      </c>
      <c r="B550" s="58" t="e">
        <f t="shared" si="16"/>
        <v>#VALUE!</v>
      </c>
      <c r="C550" s="58" t="e">
        <f t="shared" si="17"/>
        <v>#VALUE!</v>
      </c>
      <c r="D550" s="58">
        <f>IF('Step 1.1 Raw Power Data'!B550&gt;0,1,0)</f>
        <v>0</v>
      </c>
    </row>
    <row r="551" spans="1:4" x14ac:dyDescent="0.25">
      <c r="A551" s="57" t="str">
        <f>IF(ISBLANK('Step 2. Aggregate Data'!A551),"-",'Step 2. Aggregate Data'!A551)</f>
        <v>-</v>
      </c>
      <c r="B551" s="58" t="e">
        <f t="shared" si="16"/>
        <v>#VALUE!</v>
      </c>
      <c r="C551" s="58" t="e">
        <f t="shared" si="17"/>
        <v>#VALUE!</v>
      </c>
      <c r="D551" s="58">
        <f>IF('Step 1.1 Raw Power Data'!B551&gt;0,1,0)</f>
        <v>0</v>
      </c>
    </row>
    <row r="552" spans="1:4" x14ac:dyDescent="0.25">
      <c r="A552" s="57" t="str">
        <f>IF(ISBLANK('Step 2. Aggregate Data'!A552),"-",'Step 2. Aggregate Data'!A552)</f>
        <v>-</v>
      </c>
      <c r="B552" s="58" t="e">
        <f t="shared" si="16"/>
        <v>#VALUE!</v>
      </c>
      <c r="C552" s="58" t="e">
        <f t="shared" si="17"/>
        <v>#VALUE!</v>
      </c>
      <c r="D552" s="58">
        <f>IF('Step 1.1 Raw Power Data'!B552&gt;0,1,0)</f>
        <v>0</v>
      </c>
    </row>
    <row r="553" spans="1:4" x14ac:dyDescent="0.25">
      <c r="A553" s="57" t="str">
        <f>IF(ISBLANK('Step 2. Aggregate Data'!A553),"-",'Step 2. Aggregate Data'!A553)</f>
        <v>-</v>
      </c>
      <c r="B553" s="58" t="e">
        <f t="shared" si="16"/>
        <v>#VALUE!</v>
      </c>
      <c r="C553" s="58" t="e">
        <f t="shared" si="17"/>
        <v>#VALUE!</v>
      </c>
      <c r="D553" s="58">
        <f>IF('Step 1.1 Raw Power Data'!B553&gt;0,1,0)</f>
        <v>0</v>
      </c>
    </row>
    <row r="554" spans="1:4" x14ac:dyDescent="0.25">
      <c r="A554" s="57" t="str">
        <f>IF(ISBLANK('Step 2. Aggregate Data'!A554),"-",'Step 2. Aggregate Data'!A554)</f>
        <v>-</v>
      </c>
      <c r="B554" s="58" t="e">
        <f t="shared" si="16"/>
        <v>#VALUE!</v>
      </c>
      <c r="C554" s="58" t="e">
        <f t="shared" si="17"/>
        <v>#VALUE!</v>
      </c>
      <c r="D554" s="58">
        <f>IF('Step 1.1 Raw Power Data'!B554&gt;0,1,0)</f>
        <v>0</v>
      </c>
    </row>
    <row r="555" spans="1:4" x14ac:dyDescent="0.25">
      <c r="A555" s="57" t="str">
        <f>IF(ISBLANK('Step 2. Aggregate Data'!A555),"-",'Step 2. Aggregate Data'!A555)</f>
        <v>-</v>
      </c>
      <c r="B555" s="58" t="e">
        <f t="shared" si="16"/>
        <v>#VALUE!</v>
      </c>
      <c r="C555" s="58" t="e">
        <f t="shared" si="17"/>
        <v>#VALUE!</v>
      </c>
      <c r="D555" s="58">
        <f>IF('Step 1.1 Raw Power Data'!B555&gt;0,1,0)</f>
        <v>0</v>
      </c>
    </row>
    <row r="556" spans="1:4" x14ac:dyDescent="0.25">
      <c r="A556" s="57" t="str">
        <f>IF(ISBLANK('Step 2. Aggregate Data'!A556),"-",'Step 2. Aggregate Data'!A556)</f>
        <v>-</v>
      </c>
      <c r="B556" s="58" t="e">
        <f t="shared" si="16"/>
        <v>#VALUE!</v>
      </c>
      <c r="C556" s="58" t="e">
        <f t="shared" si="17"/>
        <v>#VALUE!</v>
      </c>
      <c r="D556" s="58">
        <f>IF('Step 1.1 Raw Power Data'!B556&gt;0,1,0)</f>
        <v>0</v>
      </c>
    </row>
    <row r="557" spans="1:4" x14ac:dyDescent="0.25">
      <c r="A557" s="57" t="str">
        <f>IF(ISBLANK('Step 2. Aggregate Data'!A557),"-",'Step 2. Aggregate Data'!A557)</f>
        <v>-</v>
      </c>
      <c r="B557" s="58" t="e">
        <f t="shared" si="16"/>
        <v>#VALUE!</v>
      </c>
      <c r="C557" s="58" t="e">
        <f t="shared" si="17"/>
        <v>#VALUE!</v>
      </c>
      <c r="D557" s="58">
        <f>IF('Step 1.1 Raw Power Data'!B557&gt;0,1,0)</f>
        <v>0</v>
      </c>
    </row>
    <row r="558" spans="1:4" x14ac:dyDescent="0.25">
      <c r="A558" s="57" t="str">
        <f>IF(ISBLANK('Step 2. Aggregate Data'!A558),"-",'Step 2. Aggregate Data'!A558)</f>
        <v>-</v>
      </c>
      <c r="B558" s="58" t="e">
        <f t="shared" si="16"/>
        <v>#VALUE!</v>
      </c>
      <c r="C558" s="58" t="e">
        <f t="shared" si="17"/>
        <v>#VALUE!</v>
      </c>
      <c r="D558" s="58">
        <f>IF('Step 1.1 Raw Power Data'!B558&gt;0,1,0)</f>
        <v>0</v>
      </c>
    </row>
    <row r="559" spans="1:4" x14ac:dyDescent="0.25">
      <c r="A559" s="57" t="str">
        <f>IF(ISBLANK('Step 2. Aggregate Data'!A559),"-",'Step 2. Aggregate Data'!A559)</f>
        <v>-</v>
      </c>
      <c r="B559" s="58" t="e">
        <f t="shared" si="16"/>
        <v>#VALUE!</v>
      </c>
      <c r="C559" s="58" t="e">
        <f t="shared" si="17"/>
        <v>#VALUE!</v>
      </c>
      <c r="D559" s="58">
        <f>IF('Step 1.1 Raw Power Data'!B559&gt;0,1,0)</f>
        <v>0</v>
      </c>
    </row>
    <row r="560" spans="1:4" x14ac:dyDescent="0.25">
      <c r="A560" s="57" t="str">
        <f>IF(ISBLANK('Step 2. Aggregate Data'!A560),"-",'Step 2. Aggregate Data'!A560)</f>
        <v>-</v>
      </c>
      <c r="B560" s="58" t="e">
        <f t="shared" si="16"/>
        <v>#VALUE!</v>
      </c>
      <c r="C560" s="58" t="e">
        <f t="shared" si="17"/>
        <v>#VALUE!</v>
      </c>
      <c r="D560" s="58">
        <f>IF('Step 1.1 Raw Power Data'!B560&gt;0,1,0)</f>
        <v>0</v>
      </c>
    </row>
    <row r="561" spans="1:4" x14ac:dyDescent="0.25">
      <c r="A561" s="57" t="str">
        <f>IF(ISBLANK('Step 2. Aggregate Data'!A561),"-",'Step 2. Aggregate Data'!A561)</f>
        <v>-</v>
      </c>
      <c r="B561" s="58" t="e">
        <f t="shared" si="16"/>
        <v>#VALUE!</v>
      </c>
      <c r="C561" s="58" t="e">
        <f t="shared" si="17"/>
        <v>#VALUE!</v>
      </c>
      <c r="D561" s="58">
        <f>IF('Step 1.1 Raw Power Data'!B561&gt;0,1,0)</f>
        <v>0</v>
      </c>
    </row>
    <row r="562" spans="1:4" x14ac:dyDescent="0.25">
      <c r="A562" s="57" t="str">
        <f>IF(ISBLANK('Step 2. Aggregate Data'!A562),"-",'Step 2. Aggregate Data'!A562)</f>
        <v>-</v>
      </c>
      <c r="B562" s="58" t="e">
        <f t="shared" si="16"/>
        <v>#VALUE!</v>
      </c>
      <c r="C562" s="58" t="e">
        <f t="shared" si="17"/>
        <v>#VALUE!</v>
      </c>
      <c r="D562" s="58">
        <f>IF('Step 1.1 Raw Power Data'!B562&gt;0,1,0)</f>
        <v>0</v>
      </c>
    </row>
    <row r="563" spans="1:4" x14ac:dyDescent="0.25">
      <c r="A563" s="57" t="str">
        <f>IF(ISBLANK('Step 2. Aggregate Data'!A563),"-",'Step 2. Aggregate Data'!A563)</f>
        <v>-</v>
      </c>
      <c r="B563" s="58" t="e">
        <f t="shared" si="16"/>
        <v>#VALUE!</v>
      </c>
      <c r="C563" s="58" t="e">
        <f t="shared" si="17"/>
        <v>#VALUE!</v>
      </c>
      <c r="D563" s="58">
        <f>IF('Step 1.1 Raw Power Data'!B563&gt;0,1,0)</f>
        <v>0</v>
      </c>
    </row>
    <row r="564" spans="1:4" x14ac:dyDescent="0.25">
      <c r="A564" s="57" t="str">
        <f>IF(ISBLANK('Step 2. Aggregate Data'!A564),"-",'Step 2. Aggregate Data'!A564)</f>
        <v>-</v>
      </c>
      <c r="B564" s="58" t="e">
        <f t="shared" si="16"/>
        <v>#VALUE!</v>
      </c>
      <c r="C564" s="58" t="e">
        <f t="shared" si="17"/>
        <v>#VALUE!</v>
      </c>
      <c r="D564" s="58">
        <f>IF('Step 1.1 Raw Power Data'!B564&gt;0,1,0)</f>
        <v>0</v>
      </c>
    </row>
    <row r="565" spans="1:4" x14ac:dyDescent="0.25">
      <c r="A565" s="57" t="str">
        <f>IF(ISBLANK('Step 2. Aggregate Data'!A565),"-",'Step 2. Aggregate Data'!A565)</f>
        <v>-</v>
      </c>
      <c r="B565" s="58" t="e">
        <f t="shared" si="16"/>
        <v>#VALUE!</v>
      </c>
      <c r="C565" s="58" t="e">
        <f t="shared" si="17"/>
        <v>#VALUE!</v>
      </c>
      <c r="D565" s="58">
        <f>IF('Step 1.1 Raw Power Data'!B565&gt;0,1,0)</f>
        <v>0</v>
      </c>
    </row>
    <row r="566" spans="1:4" x14ac:dyDescent="0.25">
      <c r="A566" s="57" t="str">
        <f>IF(ISBLANK('Step 2. Aggregate Data'!A566),"-",'Step 2. Aggregate Data'!A566)</f>
        <v>-</v>
      </c>
      <c r="B566" s="58" t="e">
        <f t="shared" si="16"/>
        <v>#VALUE!</v>
      </c>
      <c r="C566" s="58" t="e">
        <f t="shared" si="17"/>
        <v>#VALUE!</v>
      </c>
      <c r="D566" s="58">
        <f>IF('Step 1.1 Raw Power Data'!B566&gt;0,1,0)</f>
        <v>0</v>
      </c>
    </row>
    <row r="567" spans="1:4" x14ac:dyDescent="0.25">
      <c r="A567" s="57" t="str">
        <f>IF(ISBLANK('Step 2. Aggregate Data'!A567),"-",'Step 2. Aggregate Data'!A567)</f>
        <v>-</v>
      </c>
      <c r="B567" s="58" t="e">
        <f t="shared" si="16"/>
        <v>#VALUE!</v>
      </c>
      <c r="C567" s="58" t="e">
        <f t="shared" si="17"/>
        <v>#VALUE!</v>
      </c>
      <c r="D567" s="58">
        <f>IF('Step 1.1 Raw Power Data'!B567&gt;0,1,0)</f>
        <v>0</v>
      </c>
    </row>
    <row r="568" spans="1:4" x14ac:dyDescent="0.25">
      <c r="A568" s="57" t="str">
        <f>IF(ISBLANK('Step 2. Aggregate Data'!A568),"-",'Step 2. Aggregate Data'!A568)</f>
        <v>-</v>
      </c>
      <c r="B568" s="58" t="e">
        <f t="shared" si="16"/>
        <v>#VALUE!</v>
      </c>
      <c r="C568" s="58" t="e">
        <f t="shared" si="17"/>
        <v>#VALUE!</v>
      </c>
      <c r="D568" s="58">
        <f>IF('Step 1.1 Raw Power Data'!B568&gt;0,1,0)</f>
        <v>0</v>
      </c>
    </row>
    <row r="569" spans="1:4" x14ac:dyDescent="0.25">
      <c r="A569" s="57" t="str">
        <f>IF(ISBLANK('Step 2. Aggregate Data'!A569),"-",'Step 2. Aggregate Data'!A569)</f>
        <v>-</v>
      </c>
      <c r="B569" s="58" t="e">
        <f t="shared" si="16"/>
        <v>#VALUE!</v>
      </c>
      <c r="C569" s="58" t="e">
        <f t="shared" si="17"/>
        <v>#VALUE!</v>
      </c>
      <c r="D569" s="58">
        <f>IF('Step 1.1 Raw Power Data'!B569&gt;0,1,0)</f>
        <v>0</v>
      </c>
    </row>
    <row r="570" spans="1:4" x14ac:dyDescent="0.25">
      <c r="A570" s="57" t="str">
        <f>IF(ISBLANK('Step 2. Aggregate Data'!A570),"-",'Step 2. Aggregate Data'!A570)</f>
        <v>-</v>
      </c>
      <c r="B570" s="58" t="e">
        <f t="shared" si="16"/>
        <v>#VALUE!</v>
      </c>
      <c r="C570" s="58" t="e">
        <f t="shared" si="17"/>
        <v>#VALUE!</v>
      </c>
      <c r="D570" s="58">
        <f>IF('Step 1.1 Raw Power Data'!B570&gt;0,1,0)</f>
        <v>0</v>
      </c>
    </row>
    <row r="571" spans="1:4" x14ac:dyDescent="0.25">
      <c r="A571" s="57" t="str">
        <f>IF(ISBLANK('Step 2. Aggregate Data'!A571),"-",'Step 2. Aggregate Data'!A571)</f>
        <v>-</v>
      </c>
      <c r="B571" s="58" t="e">
        <f t="shared" si="16"/>
        <v>#VALUE!</v>
      </c>
      <c r="C571" s="58" t="e">
        <f t="shared" si="17"/>
        <v>#VALUE!</v>
      </c>
      <c r="D571" s="58">
        <f>IF('Step 1.1 Raw Power Data'!B571&gt;0,1,0)</f>
        <v>0</v>
      </c>
    </row>
    <row r="572" spans="1:4" x14ac:dyDescent="0.25">
      <c r="A572" s="57" t="str">
        <f>IF(ISBLANK('Step 2. Aggregate Data'!A572),"-",'Step 2. Aggregate Data'!A572)</f>
        <v>-</v>
      </c>
      <c r="B572" s="58" t="e">
        <f t="shared" si="16"/>
        <v>#VALUE!</v>
      </c>
      <c r="C572" s="58" t="e">
        <f t="shared" si="17"/>
        <v>#VALUE!</v>
      </c>
      <c r="D572" s="58">
        <f>IF('Step 1.1 Raw Power Data'!B572&gt;0,1,0)</f>
        <v>0</v>
      </c>
    </row>
    <row r="573" spans="1:4" x14ac:dyDescent="0.25">
      <c r="A573" s="57" t="str">
        <f>IF(ISBLANK('Step 2. Aggregate Data'!A573),"-",'Step 2. Aggregate Data'!A573)</f>
        <v>-</v>
      </c>
      <c r="B573" s="58" t="e">
        <f t="shared" si="16"/>
        <v>#VALUE!</v>
      </c>
      <c r="C573" s="58" t="e">
        <f t="shared" si="17"/>
        <v>#VALUE!</v>
      </c>
      <c r="D573" s="58">
        <f>IF('Step 1.1 Raw Power Data'!B573&gt;0,1,0)</f>
        <v>0</v>
      </c>
    </row>
    <row r="574" spans="1:4" x14ac:dyDescent="0.25">
      <c r="A574" s="57" t="str">
        <f>IF(ISBLANK('Step 2. Aggregate Data'!A574),"-",'Step 2. Aggregate Data'!A574)</f>
        <v>-</v>
      </c>
      <c r="B574" s="58" t="e">
        <f t="shared" si="16"/>
        <v>#VALUE!</v>
      </c>
      <c r="C574" s="58" t="e">
        <f t="shared" si="17"/>
        <v>#VALUE!</v>
      </c>
      <c r="D574" s="58">
        <f>IF('Step 1.1 Raw Power Data'!B574&gt;0,1,0)</f>
        <v>0</v>
      </c>
    </row>
    <row r="575" spans="1:4" x14ac:dyDescent="0.25">
      <c r="A575" s="57" t="str">
        <f>IF(ISBLANK('Step 2. Aggregate Data'!A575),"-",'Step 2. Aggregate Data'!A575)</f>
        <v>-</v>
      </c>
      <c r="B575" s="58" t="e">
        <f t="shared" si="16"/>
        <v>#VALUE!</v>
      </c>
      <c r="C575" s="58" t="e">
        <f t="shared" si="17"/>
        <v>#VALUE!</v>
      </c>
      <c r="D575" s="58">
        <f>IF('Step 1.1 Raw Power Data'!B575&gt;0,1,0)</f>
        <v>0</v>
      </c>
    </row>
    <row r="576" spans="1:4" x14ac:dyDescent="0.25">
      <c r="A576" s="57" t="str">
        <f>IF(ISBLANK('Step 2. Aggregate Data'!A576),"-",'Step 2. Aggregate Data'!A576)</f>
        <v>-</v>
      </c>
      <c r="B576" s="58" t="e">
        <f t="shared" si="16"/>
        <v>#VALUE!</v>
      </c>
      <c r="C576" s="58" t="e">
        <f t="shared" si="17"/>
        <v>#VALUE!</v>
      </c>
      <c r="D576" s="58">
        <f>IF('Step 1.1 Raw Power Data'!B576&gt;0,1,0)</f>
        <v>0</v>
      </c>
    </row>
    <row r="577" spans="1:4" x14ac:dyDescent="0.25">
      <c r="A577" s="57" t="str">
        <f>IF(ISBLANK('Step 2. Aggregate Data'!A577),"-",'Step 2. Aggregate Data'!A577)</f>
        <v>-</v>
      </c>
      <c r="B577" s="58" t="e">
        <f t="shared" si="16"/>
        <v>#VALUE!</v>
      </c>
      <c r="C577" s="58" t="e">
        <f t="shared" si="17"/>
        <v>#VALUE!</v>
      </c>
      <c r="D577" s="58">
        <f>IF('Step 1.1 Raw Power Data'!B577&gt;0,1,0)</f>
        <v>0</v>
      </c>
    </row>
    <row r="578" spans="1:4" x14ac:dyDescent="0.25">
      <c r="A578" s="57" t="str">
        <f>IF(ISBLANK('Step 2. Aggregate Data'!A578),"-",'Step 2. Aggregate Data'!A578)</f>
        <v>-</v>
      </c>
      <c r="B578" s="58" t="e">
        <f t="shared" ref="B578:B641" si="18">HOUR(A578)</f>
        <v>#VALUE!</v>
      </c>
      <c r="C578" s="58" t="e">
        <f t="shared" ref="C578:C641" si="19">WEEKDAY(A578)</f>
        <v>#VALUE!</v>
      </c>
      <c r="D578" s="58">
        <f>IF('Step 1.1 Raw Power Data'!B578&gt;0,1,0)</f>
        <v>0</v>
      </c>
    </row>
    <row r="579" spans="1:4" x14ac:dyDescent="0.25">
      <c r="A579" s="57" t="str">
        <f>IF(ISBLANK('Step 2. Aggregate Data'!A579),"-",'Step 2. Aggregate Data'!A579)</f>
        <v>-</v>
      </c>
      <c r="B579" s="58" t="e">
        <f t="shared" si="18"/>
        <v>#VALUE!</v>
      </c>
      <c r="C579" s="58" t="e">
        <f t="shared" si="19"/>
        <v>#VALUE!</v>
      </c>
      <c r="D579" s="58">
        <f>IF('Step 1.1 Raw Power Data'!B579&gt;0,1,0)</f>
        <v>0</v>
      </c>
    </row>
    <row r="580" spans="1:4" x14ac:dyDescent="0.25">
      <c r="A580" s="57" t="str">
        <f>IF(ISBLANK('Step 2. Aggregate Data'!A580),"-",'Step 2. Aggregate Data'!A580)</f>
        <v>-</v>
      </c>
      <c r="B580" s="58" t="e">
        <f t="shared" si="18"/>
        <v>#VALUE!</v>
      </c>
      <c r="C580" s="58" t="e">
        <f t="shared" si="19"/>
        <v>#VALUE!</v>
      </c>
      <c r="D580" s="58">
        <f>IF('Step 1.1 Raw Power Data'!B580&gt;0,1,0)</f>
        <v>0</v>
      </c>
    </row>
    <row r="581" spans="1:4" x14ac:dyDescent="0.25">
      <c r="A581" s="57" t="str">
        <f>IF(ISBLANK('Step 2. Aggregate Data'!A581),"-",'Step 2. Aggregate Data'!A581)</f>
        <v>-</v>
      </c>
      <c r="B581" s="58" t="e">
        <f t="shared" si="18"/>
        <v>#VALUE!</v>
      </c>
      <c r="C581" s="58" t="e">
        <f t="shared" si="19"/>
        <v>#VALUE!</v>
      </c>
      <c r="D581" s="58">
        <f>IF('Step 1.1 Raw Power Data'!B581&gt;0,1,0)</f>
        <v>0</v>
      </c>
    </row>
    <row r="582" spans="1:4" x14ac:dyDescent="0.25">
      <c r="A582" s="57" t="str">
        <f>IF(ISBLANK('Step 2. Aggregate Data'!A582),"-",'Step 2. Aggregate Data'!A582)</f>
        <v>-</v>
      </c>
      <c r="B582" s="58" t="e">
        <f t="shared" si="18"/>
        <v>#VALUE!</v>
      </c>
      <c r="C582" s="58" t="e">
        <f t="shared" si="19"/>
        <v>#VALUE!</v>
      </c>
      <c r="D582" s="58">
        <f>IF('Step 1.1 Raw Power Data'!B582&gt;0,1,0)</f>
        <v>0</v>
      </c>
    </row>
    <row r="583" spans="1:4" x14ac:dyDescent="0.25">
      <c r="A583" s="57" t="str">
        <f>IF(ISBLANK('Step 2. Aggregate Data'!A583),"-",'Step 2. Aggregate Data'!A583)</f>
        <v>-</v>
      </c>
      <c r="B583" s="58" t="e">
        <f t="shared" si="18"/>
        <v>#VALUE!</v>
      </c>
      <c r="C583" s="58" t="e">
        <f t="shared" si="19"/>
        <v>#VALUE!</v>
      </c>
      <c r="D583" s="58">
        <f>IF('Step 1.1 Raw Power Data'!B583&gt;0,1,0)</f>
        <v>0</v>
      </c>
    </row>
    <row r="584" spans="1:4" x14ac:dyDescent="0.25">
      <c r="A584" s="57" t="str">
        <f>IF(ISBLANK('Step 2. Aggregate Data'!A584),"-",'Step 2. Aggregate Data'!A584)</f>
        <v>-</v>
      </c>
      <c r="B584" s="58" t="e">
        <f t="shared" si="18"/>
        <v>#VALUE!</v>
      </c>
      <c r="C584" s="58" t="e">
        <f t="shared" si="19"/>
        <v>#VALUE!</v>
      </c>
      <c r="D584" s="58">
        <f>IF('Step 1.1 Raw Power Data'!B584&gt;0,1,0)</f>
        <v>0</v>
      </c>
    </row>
    <row r="585" spans="1:4" x14ac:dyDescent="0.25">
      <c r="A585" s="57" t="str">
        <f>IF(ISBLANK('Step 2. Aggregate Data'!A585),"-",'Step 2. Aggregate Data'!A585)</f>
        <v>-</v>
      </c>
      <c r="B585" s="58" t="e">
        <f t="shared" si="18"/>
        <v>#VALUE!</v>
      </c>
      <c r="C585" s="58" t="e">
        <f t="shared" si="19"/>
        <v>#VALUE!</v>
      </c>
      <c r="D585" s="58">
        <f>IF('Step 1.1 Raw Power Data'!B585&gt;0,1,0)</f>
        <v>0</v>
      </c>
    </row>
    <row r="586" spans="1:4" x14ac:dyDescent="0.25">
      <c r="A586" s="57" t="str">
        <f>IF(ISBLANK('Step 2. Aggregate Data'!A586),"-",'Step 2. Aggregate Data'!A586)</f>
        <v>-</v>
      </c>
      <c r="B586" s="58" t="e">
        <f t="shared" si="18"/>
        <v>#VALUE!</v>
      </c>
      <c r="C586" s="58" t="e">
        <f t="shared" si="19"/>
        <v>#VALUE!</v>
      </c>
      <c r="D586" s="58">
        <f>IF('Step 1.1 Raw Power Data'!B586&gt;0,1,0)</f>
        <v>0</v>
      </c>
    </row>
    <row r="587" spans="1:4" x14ac:dyDescent="0.25">
      <c r="A587" s="57" t="str">
        <f>IF(ISBLANK('Step 2. Aggregate Data'!A587),"-",'Step 2. Aggregate Data'!A587)</f>
        <v>-</v>
      </c>
      <c r="B587" s="58" t="e">
        <f t="shared" si="18"/>
        <v>#VALUE!</v>
      </c>
      <c r="C587" s="58" t="e">
        <f t="shared" si="19"/>
        <v>#VALUE!</v>
      </c>
      <c r="D587" s="58">
        <f>IF('Step 1.1 Raw Power Data'!B587&gt;0,1,0)</f>
        <v>0</v>
      </c>
    </row>
    <row r="588" spans="1:4" x14ac:dyDescent="0.25">
      <c r="A588" s="57" t="str">
        <f>IF(ISBLANK('Step 2. Aggregate Data'!A588),"-",'Step 2. Aggregate Data'!A588)</f>
        <v>-</v>
      </c>
      <c r="B588" s="58" t="e">
        <f t="shared" si="18"/>
        <v>#VALUE!</v>
      </c>
      <c r="C588" s="58" t="e">
        <f t="shared" si="19"/>
        <v>#VALUE!</v>
      </c>
      <c r="D588" s="58">
        <f>IF('Step 1.1 Raw Power Data'!B588&gt;0,1,0)</f>
        <v>0</v>
      </c>
    </row>
    <row r="589" spans="1:4" x14ac:dyDescent="0.25">
      <c r="A589" s="57" t="str">
        <f>IF(ISBLANK('Step 2. Aggregate Data'!A589),"-",'Step 2. Aggregate Data'!A589)</f>
        <v>-</v>
      </c>
      <c r="B589" s="58" t="e">
        <f t="shared" si="18"/>
        <v>#VALUE!</v>
      </c>
      <c r="C589" s="58" t="e">
        <f t="shared" si="19"/>
        <v>#VALUE!</v>
      </c>
      <c r="D589" s="58">
        <f>IF('Step 1.1 Raw Power Data'!B589&gt;0,1,0)</f>
        <v>0</v>
      </c>
    </row>
    <row r="590" spans="1:4" x14ac:dyDescent="0.25">
      <c r="A590" s="57" t="str">
        <f>IF(ISBLANK('Step 2. Aggregate Data'!A590),"-",'Step 2. Aggregate Data'!A590)</f>
        <v>-</v>
      </c>
      <c r="B590" s="58" t="e">
        <f t="shared" si="18"/>
        <v>#VALUE!</v>
      </c>
      <c r="C590" s="58" t="e">
        <f t="shared" si="19"/>
        <v>#VALUE!</v>
      </c>
      <c r="D590" s="58">
        <f>IF('Step 1.1 Raw Power Data'!B590&gt;0,1,0)</f>
        <v>0</v>
      </c>
    </row>
    <row r="591" spans="1:4" x14ac:dyDescent="0.25">
      <c r="A591" s="57" t="str">
        <f>IF(ISBLANK('Step 2. Aggregate Data'!A591),"-",'Step 2. Aggregate Data'!A591)</f>
        <v>-</v>
      </c>
      <c r="B591" s="58" t="e">
        <f t="shared" si="18"/>
        <v>#VALUE!</v>
      </c>
      <c r="C591" s="58" t="e">
        <f t="shared" si="19"/>
        <v>#VALUE!</v>
      </c>
      <c r="D591" s="58">
        <f>IF('Step 1.1 Raw Power Data'!B591&gt;0,1,0)</f>
        <v>0</v>
      </c>
    </row>
    <row r="592" spans="1:4" x14ac:dyDescent="0.25">
      <c r="A592" s="57" t="str">
        <f>IF(ISBLANK('Step 2. Aggregate Data'!A592),"-",'Step 2. Aggregate Data'!A592)</f>
        <v>-</v>
      </c>
      <c r="B592" s="58" t="e">
        <f t="shared" si="18"/>
        <v>#VALUE!</v>
      </c>
      <c r="C592" s="58" t="e">
        <f t="shared" si="19"/>
        <v>#VALUE!</v>
      </c>
      <c r="D592" s="58">
        <f>IF('Step 1.1 Raw Power Data'!B592&gt;0,1,0)</f>
        <v>0</v>
      </c>
    </row>
    <row r="593" spans="1:4" x14ac:dyDescent="0.25">
      <c r="A593" s="57" t="str">
        <f>IF(ISBLANK('Step 2. Aggregate Data'!A593),"-",'Step 2. Aggregate Data'!A593)</f>
        <v>-</v>
      </c>
      <c r="B593" s="58" t="e">
        <f t="shared" si="18"/>
        <v>#VALUE!</v>
      </c>
      <c r="C593" s="58" t="e">
        <f t="shared" si="19"/>
        <v>#VALUE!</v>
      </c>
      <c r="D593" s="58">
        <f>IF('Step 1.1 Raw Power Data'!B593&gt;0,1,0)</f>
        <v>0</v>
      </c>
    </row>
    <row r="594" spans="1:4" x14ac:dyDescent="0.25">
      <c r="A594" s="57" t="str">
        <f>IF(ISBLANK('Step 2. Aggregate Data'!A594),"-",'Step 2. Aggregate Data'!A594)</f>
        <v>-</v>
      </c>
      <c r="B594" s="58" t="e">
        <f t="shared" si="18"/>
        <v>#VALUE!</v>
      </c>
      <c r="C594" s="58" t="e">
        <f t="shared" si="19"/>
        <v>#VALUE!</v>
      </c>
      <c r="D594" s="58">
        <f>IF('Step 1.1 Raw Power Data'!B594&gt;0,1,0)</f>
        <v>0</v>
      </c>
    </row>
    <row r="595" spans="1:4" x14ac:dyDescent="0.25">
      <c r="A595" s="57" t="str">
        <f>IF(ISBLANK('Step 2. Aggregate Data'!A595),"-",'Step 2. Aggregate Data'!A595)</f>
        <v>-</v>
      </c>
      <c r="B595" s="58" t="e">
        <f t="shared" si="18"/>
        <v>#VALUE!</v>
      </c>
      <c r="C595" s="58" t="e">
        <f t="shared" si="19"/>
        <v>#VALUE!</v>
      </c>
      <c r="D595" s="58">
        <f>IF('Step 1.1 Raw Power Data'!B595&gt;0,1,0)</f>
        <v>0</v>
      </c>
    </row>
    <row r="596" spans="1:4" x14ac:dyDescent="0.25">
      <c r="A596" s="57" t="str">
        <f>IF(ISBLANK('Step 2. Aggregate Data'!A596),"-",'Step 2. Aggregate Data'!A596)</f>
        <v>-</v>
      </c>
      <c r="B596" s="58" t="e">
        <f t="shared" si="18"/>
        <v>#VALUE!</v>
      </c>
      <c r="C596" s="58" t="e">
        <f t="shared" si="19"/>
        <v>#VALUE!</v>
      </c>
      <c r="D596" s="58">
        <f>IF('Step 1.1 Raw Power Data'!B596&gt;0,1,0)</f>
        <v>0</v>
      </c>
    </row>
    <row r="597" spans="1:4" x14ac:dyDescent="0.25">
      <c r="A597" s="57" t="str">
        <f>IF(ISBLANK('Step 2. Aggregate Data'!A597),"-",'Step 2. Aggregate Data'!A597)</f>
        <v>-</v>
      </c>
      <c r="B597" s="58" t="e">
        <f t="shared" si="18"/>
        <v>#VALUE!</v>
      </c>
      <c r="C597" s="58" t="e">
        <f t="shared" si="19"/>
        <v>#VALUE!</v>
      </c>
      <c r="D597" s="58">
        <f>IF('Step 1.1 Raw Power Data'!B597&gt;0,1,0)</f>
        <v>0</v>
      </c>
    </row>
    <row r="598" spans="1:4" x14ac:dyDescent="0.25">
      <c r="A598" s="57" t="str">
        <f>IF(ISBLANK('Step 2. Aggregate Data'!A598),"-",'Step 2. Aggregate Data'!A598)</f>
        <v>-</v>
      </c>
      <c r="B598" s="58" t="e">
        <f t="shared" si="18"/>
        <v>#VALUE!</v>
      </c>
      <c r="C598" s="58" t="e">
        <f t="shared" si="19"/>
        <v>#VALUE!</v>
      </c>
      <c r="D598" s="58">
        <f>IF('Step 1.1 Raw Power Data'!B598&gt;0,1,0)</f>
        <v>0</v>
      </c>
    </row>
    <row r="599" spans="1:4" x14ac:dyDescent="0.25">
      <c r="A599" s="57" t="str">
        <f>IF(ISBLANK('Step 2. Aggregate Data'!A599),"-",'Step 2. Aggregate Data'!A599)</f>
        <v>-</v>
      </c>
      <c r="B599" s="58" t="e">
        <f t="shared" si="18"/>
        <v>#VALUE!</v>
      </c>
      <c r="C599" s="58" t="e">
        <f t="shared" si="19"/>
        <v>#VALUE!</v>
      </c>
      <c r="D599" s="58">
        <f>IF('Step 1.1 Raw Power Data'!B599&gt;0,1,0)</f>
        <v>0</v>
      </c>
    </row>
    <row r="600" spans="1:4" x14ac:dyDescent="0.25">
      <c r="A600" s="57" t="str">
        <f>IF(ISBLANK('Step 2. Aggregate Data'!A600),"-",'Step 2. Aggregate Data'!A600)</f>
        <v>-</v>
      </c>
      <c r="B600" s="58" t="e">
        <f t="shared" si="18"/>
        <v>#VALUE!</v>
      </c>
      <c r="C600" s="58" t="e">
        <f t="shared" si="19"/>
        <v>#VALUE!</v>
      </c>
      <c r="D600" s="58">
        <f>IF('Step 1.1 Raw Power Data'!B600&gt;0,1,0)</f>
        <v>0</v>
      </c>
    </row>
    <row r="601" spans="1:4" x14ac:dyDescent="0.25">
      <c r="A601" s="57" t="str">
        <f>IF(ISBLANK('Step 2. Aggregate Data'!A601),"-",'Step 2. Aggregate Data'!A601)</f>
        <v>-</v>
      </c>
      <c r="B601" s="58" t="e">
        <f t="shared" si="18"/>
        <v>#VALUE!</v>
      </c>
      <c r="C601" s="58" t="e">
        <f t="shared" si="19"/>
        <v>#VALUE!</v>
      </c>
      <c r="D601" s="58">
        <f>IF('Step 1.1 Raw Power Data'!B601&gt;0,1,0)</f>
        <v>0</v>
      </c>
    </row>
    <row r="602" spans="1:4" x14ac:dyDescent="0.25">
      <c r="A602" s="57" t="str">
        <f>IF(ISBLANK('Step 2. Aggregate Data'!A602),"-",'Step 2. Aggregate Data'!A602)</f>
        <v>-</v>
      </c>
      <c r="B602" s="58" t="e">
        <f t="shared" si="18"/>
        <v>#VALUE!</v>
      </c>
      <c r="C602" s="58" t="e">
        <f t="shared" si="19"/>
        <v>#VALUE!</v>
      </c>
      <c r="D602" s="58">
        <f>IF('Step 1.1 Raw Power Data'!B602&gt;0,1,0)</f>
        <v>0</v>
      </c>
    </row>
    <row r="603" spans="1:4" x14ac:dyDescent="0.25">
      <c r="A603" s="57" t="str">
        <f>IF(ISBLANK('Step 2. Aggregate Data'!A603),"-",'Step 2. Aggregate Data'!A603)</f>
        <v>-</v>
      </c>
      <c r="B603" s="58" t="e">
        <f t="shared" si="18"/>
        <v>#VALUE!</v>
      </c>
      <c r="C603" s="58" t="e">
        <f t="shared" si="19"/>
        <v>#VALUE!</v>
      </c>
      <c r="D603" s="58">
        <f>IF('Step 1.1 Raw Power Data'!B603&gt;0,1,0)</f>
        <v>0</v>
      </c>
    </row>
    <row r="604" spans="1:4" x14ac:dyDescent="0.25">
      <c r="A604" s="57" t="str">
        <f>IF(ISBLANK('Step 2. Aggregate Data'!A604),"-",'Step 2. Aggregate Data'!A604)</f>
        <v>-</v>
      </c>
      <c r="B604" s="58" t="e">
        <f t="shared" si="18"/>
        <v>#VALUE!</v>
      </c>
      <c r="C604" s="58" t="e">
        <f t="shared" si="19"/>
        <v>#VALUE!</v>
      </c>
      <c r="D604" s="58">
        <f>IF('Step 1.1 Raw Power Data'!B604&gt;0,1,0)</f>
        <v>0</v>
      </c>
    </row>
    <row r="605" spans="1:4" x14ac:dyDescent="0.25">
      <c r="A605" s="57" t="str">
        <f>IF(ISBLANK('Step 2. Aggregate Data'!A605),"-",'Step 2. Aggregate Data'!A605)</f>
        <v>-</v>
      </c>
      <c r="B605" s="58" t="e">
        <f t="shared" si="18"/>
        <v>#VALUE!</v>
      </c>
      <c r="C605" s="58" t="e">
        <f t="shared" si="19"/>
        <v>#VALUE!</v>
      </c>
      <c r="D605" s="58">
        <f>IF('Step 1.1 Raw Power Data'!B605&gt;0,1,0)</f>
        <v>0</v>
      </c>
    </row>
    <row r="606" spans="1:4" x14ac:dyDescent="0.25">
      <c r="A606" s="57" t="str">
        <f>IF(ISBLANK('Step 2. Aggregate Data'!A606),"-",'Step 2. Aggregate Data'!A606)</f>
        <v>-</v>
      </c>
      <c r="B606" s="58" t="e">
        <f t="shared" si="18"/>
        <v>#VALUE!</v>
      </c>
      <c r="C606" s="58" t="e">
        <f t="shared" si="19"/>
        <v>#VALUE!</v>
      </c>
      <c r="D606" s="58">
        <f>IF('Step 1.1 Raw Power Data'!B606&gt;0,1,0)</f>
        <v>0</v>
      </c>
    </row>
    <row r="607" spans="1:4" x14ac:dyDescent="0.25">
      <c r="A607" s="57" t="str">
        <f>IF(ISBLANK('Step 2. Aggregate Data'!A607),"-",'Step 2. Aggregate Data'!A607)</f>
        <v>-</v>
      </c>
      <c r="B607" s="58" t="e">
        <f t="shared" si="18"/>
        <v>#VALUE!</v>
      </c>
      <c r="C607" s="58" t="e">
        <f t="shared" si="19"/>
        <v>#VALUE!</v>
      </c>
      <c r="D607" s="58">
        <f>IF('Step 1.1 Raw Power Data'!B607&gt;0,1,0)</f>
        <v>0</v>
      </c>
    </row>
    <row r="608" spans="1:4" x14ac:dyDescent="0.25">
      <c r="A608" s="57" t="str">
        <f>IF(ISBLANK('Step 2. Aggregate Data'!A608),"-",'Step 2. Aggregate Data'!A608)</f>
        <v>-</v>
      </c>
      <c r="B608" s="58" t="e">
        <f t="shared" si="18"/>
        <v>#VALUE!</v>
      </c>
      <c r="C608" s="58" t="e">
        <f t="shared" si="19"/>
        <v>#VALUE!</v>
      </c>
      <c r="D608" s="58">
        <f>IF('Step 1.1 Raw Power Data'!B608&gt;0,1,0)</f>
        <v>0</v>
      </c>
    </row>
    <row r="609" spans="1:4" x14ac:dyDescent="0.25">
      <c r="A609" s="57" t="str">
        <f>IF(ISBLANK('Step 2. Aggregate Data'!A609),"-",'Step 2. Aggregate Data'!A609)</f>
        <v>-</v>
      </c>
      <c r="B609" s="58" t="e">
        <f t="shared" si="18"/>
        <v>#VALUE!</v>
      </c>
      <c r="C609" s="58" t="e">
        <f t="shared" si="19"/>
        <v>#VALUE!</v>
      </c>
      <c r="D609" s="58">
        <f>IF('Step 1.1 Raw Power Data'!B609&gt;0,1,0)</f>
        <v>0</v>
      </c>
    </row>
    <row r="610" spans="1:4" x14ac:dyDescent="0.25">
      <c r="A610" s="57" t="str">
        <f>IF(ISBLANK('Step 2. Aggregate Data'!A610),"-",'Step 2. Aggregate Data'!A610)</f>
        <v>-</v>
      </c>
      <c r="B610" s="58" t="e">
        <f t="shared" si="18"/>
        <v>#VALUE!</v>
      </c>
      <c r="C610" s="58" t="e">
        <f t="shared" si="19"/>
        <v>#VALUE!</v>
      </c>
      <c r="D610" s="58">
        <f>IF('Step 1.1 Raw Power Data'!B610&gt;0,1,0)</f>
        <v>0</v>
      </c>
    </row>
    <row r="611" spans="1:4" x14ac:dyDescent="0.25">
      <c r="A611" s="57" t="str">
        <f>IF(ISBLANK('Step 2. Aggregate Data'!A611),"-",'Step 2. Aggregate Data'!A611)</f>
        <v>-</v>
      </c>
      <c r="B611" s="58" t="e">
        <f t="shared" si="18"/>
        <v>#VALUE!</v>
      </c>
      <c r="C611" s="58" t="e">
        <f t="shared" si="19"/>
        <v>#VALUE!</v>
      </c>
      <c r="D611" s="58">
        <f>IF('Step 1.1 Raw Power Data'!B611&gt;0,1,0)</f>
        <v>0</v>
      </c>
    </row>
    <row r="612" spans="1:4" x14ac:dyDescent="0.25">
      <c r="A612" s="57" t="str">
        <f>IF(ISBLANK('Step 2. Aggregate Data'!A612),"-",'Step 2. Aggregate Data'!A612)</f>
        <v>-</v>
      </c>
      <c r="B612" s="58" t="e">
        <f t="shared" si="18"/>
        <v>#VALUE!</v>
      </c>
      <c r="C612" s="58" t="e">
        <f t="shared" si="19"/>
        <v>#VALUE!</v>
      </c>
      <c r="D612" s="58">
        <f>IF('Step 1.1 Raw Power Data'!B612&gt;0,1,0)</f>
        <v>0</v>
      </c>
    </row>
    <row r="613" spans="1:4" x14ac:dyDescent="0.25">
      <c r="A613" s="57" t="str">
        <f>IF(ISBLANK('Step 2. Aggregate Data'!A613),"-",'Step 2. Aggregate Data'!A613)</f>
        <v>-</v>
      </c>
      <c r="B613" s="58" t="e">
        <f t="shared" si="18"/>
        <v>#VALUE!</v>
      </c>
      <c r="C613" s="58" t="e">
        <f t="shared" si="19"/>
        <v>#VALUE!</v>
      </c>
      <c r="D613" s="58">
        <f>IF('Step 1.1 Raw Power Data'!B613&gt;0,1,0)</f>
        <v>0</v>
      </c>
    </row>
    <row r="614" spans="1:4" x14ac:dyDescent="0.25">
      <c r="A614" s="57" t="str">
        <f>IF(ISBLANK('Step 2. Aggregate Data'!A614),"-",'Step 2. Aggregate Data'!A614)</f>
        <v>-</v>
      </c>
      <c r="B614" s="58" t="e">
        <f t="shared" si="18"/>
        <v>#VALUE!</v>
      </c>
      <c r="C614" s="58" t="e">
        <f t="shared" si="19"/>
        <v>#VALUE!</v>
      </c>
      <c r="D614" s="58">
        <f>IF('Step 1.1 Raw Power Data'!B614&gt;0,1,0)</f>
        <v>0</v>
      </c>
    </row>
    <row r="615" spans="1:4" x14ac:dyDescent="0.25">
      <c r="A615" s="57" t="str">
        <f>IF(ISBLANK('Step 2. Aggregate Data'!A615),"-",'Step 2. Aggregate Data'!A615)</f>
        <v>-</v>
      </c>
      <c r="B615" s="58" t="e">
        <f t="shared" si="18"/>
        <v>#VALUE!</v>
      </c>
      <c r="C615" s="58" t="e">
        <f t="shared" si="19"/>
        <v>#VALUE!</v>
      </c>
      <c r="D615" s="58">
        <f>IF('Step 1.1 Raw Power Data'!B615&gt;0,1,0)</f>
        <v>0</v>
      </c>
    </row>
    <row r="616" spans="1:4" x14ac:dyDescent="0.25">
      <c r="A616" s="57" t="str">
        <f>IF(ISBLANK('Step 2. Aggregate Data'!A616),"-",'Step 2. Aggregate Data'!A616)</f>
        <v>-</v>
      </c>
      <c r="B616" s="58" t="e">
        <f t="shared" si="18"/>
        <v>#VALUE!</v>
      </c>
      <c r="C616" s="58" t="e">
        <f t="shared" si="19"/>
        <v>#VALUE!</v>
      </c>
      <c r="D616" s="58">
        <f>IF('Step 1.1 Raw Power Data'!B616&gt;0,1,0)</f>
        <v>0</v>
      </c>
    </row>
    <row r="617" spans="1:4" x14ac:dyDescent="0.25">
      <c r="A617" s="57" t="str">
        <f>IF(ISBLANK('Step 2. Aggregate Data'!A617),"-",'Step 2. Aggregate Data'!A617)</f>
        <v>-</v>
      </c>
      <c r="B617" s="58" t="e">
        <f t="shared" si="18"/>
        <v>#VALUE!</v>
      </c>
      <c r="C617" s="58" t="e">
        <f t="shared" si="19"/>
        <v>#VALUE!</v>
      </c>
      <c r="D617" s="58">
        <f>IF('Step 1.1 Raw Power Data'!B617&gt;0,1,0)</f>
        <v>0</v>
      </c>
    </row>
    <row r="618" spans="1:4" x14ac:dyDescent="0.25">
      <c r="A618" s="57" t="str">
        <f>IF(ISBLANK('Step 2. Aggregate Data'!A618),"-",'Step 2. Aggregate Data'!A618)</f>
        <v>-</v>
      </c>
      <c r="B618" s="58" t="e">
        <f t="shared" si="18"/>
        <v>#VALUE!</v>
      </c>
      <c r="C618" s="58" t="e">
        <f t="shared" si="19"/>
        <v>#VALUE!</v>
      </c>
      <c r="D618" s="58">
        <f>IF('Step 1.1 Raw Power Data'!B618&gt;0,1,0)</f>
        <v>0</v>
      </c>
    </row>
    <row r="619" spans="1:4" x14ac:dyDescent="0.25">
      <c r="A619" s="57" t="str">
        <f>IF(ISBLANK('Step 2. Aggregate Data'!A619),"-",'Step 2. Aggregate Data'!A619)</f>
        <v>-</v>
      </c>
      <c r="B619" s="58" t="e">
        <f t="shared" si="18"/>
        <v>#VALUE!</v>
      </c>
      <c r="C619" s="58" t="e">
        <f t="shared" si="19"/>
        <v>#VALUE!</v>
      </c>
      <c r="D619" s="58">
        <f>IF('Step 1.1 Raw Power Data'!B619&gt;0,1,0)</f>
        <v>0</v>
      </c>
    </row>
    <row r="620" spans="1:4" x14ac:dyDescent="0.25">
      <c r="A620" s="57" t="str">
        <f>IF(ISBLANK('Step 2. Aggregate Data'!A620),"-",'Step 2. Aggregate Data'!A620)</f>
        <v>-</v>
      </c>
      <c r="B620" s="58" t="e">
        <f t="shared" si="18"/>
        <v>#VALUE!</v>
      </c>
      <c r="C620" s="58" t="e">
        <f t="shared" si="19"/>
        <v>#VALUE!</v>
      </c>
      <c r="D620" s="58">
        <f>IF('Step 1.1 Raw Power Data'!B620&gt;0,1,0)</f>
        <v>0</v>
      </c>
    </row>
    <row r="621" spans="1:4" x14ac:dyDescent="0.25">
      <c r="A621" s="57" t="str">
        <f>IF(ISBLANK('Step 2. Aggregate Data'!A621),"-",'Step 2. Aggregate Data'!A621)</f>
        <v>-</v>
      </c>
      <c r="B621" s="58" t="e">
        <f t="shared" si="18"/>
        <v>#VALUE!</v>
      </c>
      <c r="C621" s="58" t="e">
        <f t="shared" si="19"/>
        <v>#VALUE!</v>
      </c>
      <c r="D621" s="58">
        <f>IF('Step 1.1 Raw Power Data'!B621&gt;0,1,0)</f>
        <v>0</v>
      </c>
    </row>
    <row r="622" spans="1:4" x14ac:dyDescent="0.25">
      <c r="A622" s="57" t="str">
        <f>IF(ISBLANK('Step 2. Aggregate Data'!A622),"-",'Step 2. Aggregate Data'!A622)</f>
        <v>-</v>
      </c>
      <c r="B622" s="58" t="e">
        <f t="shared" si="18"/>
        <v>#VALUE!</v>
      </c>
      <c r="C622" s="58" t="e">
        <f t="shared" si="19"/>
        <v>#VALUE!</v>
      </c>
      <c r="D622" s="58">
        <f>IF('Step 1.1 Raw Power Data'!B622&gt;0,1,0)</f>
        <v>0</v>
      </c>
    </row>
    <row r="623" spans="1:4" x14ac:dyDescent="0.25">
      <c r="A623" s="57" t="str">
        <f>IF(ISBLANK('Step 2. Aggregate Data'!A623),"-",'Step 2. Aggregate Data'!A623)</f>
        <v>-</v>
      </c>
      <c r="B623" s="58" t="e">
        <f t="shared" si="18"/>
        <v>#VALUE!</v>
      </c>
      <c r="C623" s="58" t="e">
        <f t="shared" si="19"/>
        <v>#VALUE!</v>
      </c>
      <c r="D623" s="58">
        <f>IF('Step 1.1 Raw Power Data'!B623&gt;0,1,0)</f>
        <v>0</v>
      </c>
    </row>
    <row r="624" spans="1:4" x14ac:dyDescent="0.25">
      <c r="A624" s="57" t="str">
        <f>IF(ISBLANK('Step 2. Aggregate Data'!A624),"-",'Step 2. Aggregate Data'!A624)</f>
        <v>-</v>
      </c>
      <c r="B624" s="58" t="e">
        <f t="shared" si="18"/>
        <v>#VALUE!</v>
      </c>
      <c r="C624" s="58" t="e">
        <f t="shared" si="19"/>
        <v>#VALUE!</v>
      </c>
      <c r="D624" s="58">
        <f>IF('Step 1.1 Raw Power Data'!B624&gt;0,1,0)</f>
        <v>0</v>
      </c>
    </row>
    <row r="625" spans="1:4" x14ac:dyDescent="0.25">
      <c r="A625" s="57" t="str">
        <f>IF(ISBLANK('Step 2. Aggregate Data'!A625),"-",'Step 2. Aggregate Data'!A625)</f>
        <v>-</v>
      </c>
      <c r="B625" s="58" t="e">
        <f t="shared" si="18"/>
        <v>#VALUE!</v>
      </c>
      <c r="C625" s="58" t="e">
        <f t="shared" si="19"/>
        <v>#VALUE!</v>
      </c>
      <c r="D625" s="58">
        <f>IF('Step 1.1 Raw Power Data'!B625&gt;0,1,0)</f>
        <v>0</v>
      </c>
    </row>
    <row r="626" spans="1:4" x14ac:dyDescent="0.25">
      <c r="A626" s="57" t="str">
        <f>IF(ISBLANK('Step 2. Aggregate Data'!A626),"-",'Step 2. Aggregate Data'!A626)</f>
        <v>-</v>
      </c>
      <c r="B626" s="58" t="e">
        <f t="shared" si="18"/>
        <v>#VALUE!</v>
      </c>
      <c r="C626" s="58" t="e">
        <f t="shared" si="19"/>
        <v>#VALUE!</v>
      </c>
      <c r="D626" s="58">
        <f>IF('Step 1.1 Raw Power Data'!B626&gt;0,1,0)</f>
        <v>0</v>
      </c>
    </row>
    <row r="627" spans="1:4" x14ac:dyDescent="0.25">
      <c r="A627" s="57" t="str">
        <f>IF(ISBLANK('Step 2. Aggregate Data'!A627),"-",'Step 2. Aggregate Data'!A627)</f>
        <v>-</v>
      </c>
      <c r="B627" s="58" t="e">
        <f t="shared" si="18"/>
        <v>#VALUE!</v>
      </c>
      <c r="C627" s="58" t="e">
        <f t="shared" si="19"/>
        <v>#VALUE!</v>
      </c>
      <c r="D627" s="58">
        <f>IF('Step 1.1 Raw Power Data'!B627&gt;0,1,0)</f>
        <v>0</v>
      </c>
    </row>
    <row r="628" spans="1:4" x14ac:dyDescent="0.25">
      <c r="A628" s="57" t="str">
        <f>IF(ISBLANK('Step 2. Aggregate Data'!A628),"-",'Step 2. Aggregate Data'!A628)</f>
        <v>-</v>
      </c>
      <c r="B628" s="58" t="e">
        <f t="shared" si="18"/>
        <v>#VALUE!</v>
      </c>
      <c r="C628" s="58" t="e">
        <f t="shared" si="19"/>
        <v>#VALUE!</v>
      </c>
      <c r="D628" s="58">
        <f>IF('Step 1.1 Raw Power Data'!B628&gt;0,1,0)</f>
        <v>0</v>
      </c>
    </row>
    <row r="629" spans="1:4" x14ac:dyDescent="0.25">
      <c r="A629" s="57" t="str">
        <f>IF(ISBLANK('Step 2. Aggregate Data'!A629),"-",'Step 2. Aggregate Data'!A629)</f>
        <v>-</v>
      </c>
      <c r="B629" s="58" t="e">
        <f t="shared" si="18"/>
        <v>#VALUE!</v>
      </c>
      <c r="C629" s="58" t="e">
        <f t="shared" si="19"/>
        <v>#VALUE!</v>
      </c>
      <c r="D629" s="58">
        <f>IF('Step 1.1 Raw Power Data'!B629&gt;0,1,0)</f>
        <v>0</v>
      </c>
    </row>
    <row r="630" spans="1:4" x14ac:dyDescent="0.25">
      <c r="A630" s="57" t="str">
        <f>IF(ISBLANK('Step 2. Aggregate Data'!A630),"-",'Step 2. Aggregate Data'!A630)</f>
        <v>-</v>
      </c>
      <c r="B630" s="58" t="e">
        <f t="shared" si="18"/>
        <v>#VALUE!</v>
      </c>
      <c r="C630" s="58" t="e">
        <f t="shared" si="19"/>
        <v>#VALUE!</v>
      </c>
      <c r="D630" s="58">
        <f>IF('Step 1.1 Raw Power Data'!B630&gt;0,1,0)</f>
        <v>0</v>
      </c>
    </row>
    <row r="631" spans="1:4" x14ac:dyDescent="0.25">
      <c r="A631" s="57" t="str">
        <f>IF(ISBLANK('Step 2. Aggregate Data'!A631),"-",'Step 2. Aggregate Data'!A631)</f>
        <v>-</v>
      </c>
      <c r="B631" s="58" t="e">
        <f t="shared" si="18"/>
        <v>#VALUE!</v>
      </c>
      <c r="C631" s="58" t="e">
        <f t="shared" si="19"/>
        <v>#VALUE!</v>
      </c>
      <c r="D631" s="58">
        <f>IF('Step 1.1 Raw Power Data'!B631&gt;0,1,0)</f>
        <v>0</v>
      </c>
    </row>
    <row r="632" spans="1:4" x14ac:dyDescent="0.25">
      <c r="A632" s="57" t="str">
        <f>IF(ISBLANK('Step 2. Aggregate Data'!A632),"-",'Step 2. Aggregate Data'!A632)</f>
        <v>-</v>
      </c>
      <c r="B632" s="58" t="e">
        <f t="shared" si="18"/>
        <v>#VALUE!</v>
      </c>
      <c r="C632" s="58" t="e">
        <f t="shared" si="19"/>
        <v>#VALUE!</v>
      </c>
      <c r="D632" s="58">
        <f>IF('Step 1.1 Raw Power Data'!B632&gt;0,1,0)</f>
        <v>0</v>
      </c>
    </row>
    <row r="633" spans="1:4" x14ac:dyDescent="0.25">
      <c r="A633" s="57" t="str">
        <f>IF(ISBLANK('Step 2. Aggregate Data'!A633),"-",'Step 2. Aggregate Data'!A633)</f>
        <v>-</v>
      </c>
      <c r="B633" s="58" t="e">
        <f t="shared" si="18"/>
        <v>#VALUE!</v>
      </c>
      <c r="C633" s="58" t="e">
        <f t="shared" si="19"/>
        <v>#VALUE!</v>
      </c>
      <c r="D633" s="58">
        <f>IF('Step 1.1 Raw Power Data'!B633&gt;0,1,0)</f>
        <v>0</v>
      </c>
    </row>
    <row r="634" spans="1:4" x14ac:dyDescent="0.25">
      <c r="A634" s="57" t="str">
        <f>IF(ISBLANK('Step 2. Aggregate Data'!A634),"-",'Step 2. Aggregate Data'!A634)</f>
        <v>-</v>
      </c>
      <c r="B634" s="58" t="e">
        <f t="shared" si="18"/>
        <v>#VALUE!</v>
      </c>
      <c r="C634" s="58" t="e">
        <f t="shared" si="19"/>
        <v>#VALUE!</v>
      </c>
      <c r="D634" s="58">
        <f>IF('Step 1.1 Raw Power Data'!B634&gt;0,1,0)</f>
        <v>0</v>
      </c>
    </row>
    <row r="635" spans="1:4" x14ac:dyDescent="0.25">
      <c r="A635" s="57" t="str">
        <f>IF(ISBLANK('Step 2. Aggregate Data'!A635),"-",'Step 2. Aggregate Data'!A635)</f>
        <v>-</v>
      </c>
      <c r="B635" s="58" t="e">
        <f t="shared" si="18"/>
        <v>#VALUE!</v>
      </c>
      <c r="C635" s="58" t="e">
        <f t="shared" si="19"/>
        <v>#VALUE!</v>
      </c>
      <c r="D635" s="58">
        <f>IF('Step 1.1 Raw Power Data'!B635&gt;0,1,0)</f>
        <v>0</v>
      </c>
    </row>
    <row r="636" spans="1:4" x14ac:dyDescent="0.25">
      <c r="A636" s="57" t="str">
        <f>IF(ISBLANK('Step 2. Aggregate Data'!A636),"-",'Step 2. Aggregate Data'!A636)</f>
        <v>-</v>
      </c>
      <c r="B636" s="58" t="e">
        <f t="shared" si="18"/>
        <v>#VALUE!</v>
      </c>
      <c r="C636" s="58" t="e">
        <f t="shared" si="19"/>
        <v>#VALUE!</v>
      </c>
      <c r="D636" s="58">
        <f>IF('Step 1.1 Raw Power Data'!B636&gt;0,1,0)</f>
        <v>0</v>
      </c>
    </row>
    <row r="637" spans="1:4" x14ac:dyDescent="0.25">
      <c r="A637" s="57" t="str">
        <f>IF(ISBLANK('Step 2. Aggregate Data'!A637),"-",'Step 2. Aggregate Data'!A637)</f>
        <v>-</v>
      </c>
      <c r="B637" s="58" t="e">
        <f t="shared" si="18"/>
        <v>#VALUE!</v>
      </c>
      <c r="C637" s="58" t="e">
        <f t="shared" si="19"/>
        <v>#VALUE!</v>
      </c>
      <c r="D637" s="58">
        <f>IF('Step 1.1 Raw Power Data'!B637&gt;0,1,0)</f>
        <v>0</v>
      </c>
    </row>
    <row r="638" spans="1:4" x14ac:dyDescent="0.25">
      <c r="A638" s="57" t="str">
        <f>IF(ISBLANK('Step 2. Aggregate Data'!A638),"-",'Step 2. Aggregate Data'!A638)</f>
        <v>-</v>
      </c>
      <c r="B638" s="58" t="e">
        <f t="shared" si="18"/>
        <v>#VALUE!</v>
      </c>
      <c r="C638" s="58" t="e">
        <f t="shared" si="19"/>
        <v>#VALUE!</v>
      </c>
      <c r="D638" s="58">
        <f>IF('Step 1.1 Raw Power Data'!B638&gt;0,1,0)</f>
        <v>0</v>
      </c>
    </row>
    <row r="639" spans="1:4" x14ac:dyDescent="0.25">
      <c r="A639" s="57" t="str">
        <f>IF(ISBLANK('Step 2. Aggregate Data'!A639),"-",'Step 2. Aggregate Data'!A639)</f>
        <v>-</v>
      </c>
      <c r="B639" s="58" t="e">
        <f t="shared" si="18"/>
        <v>#VALUE!</v>
      </c>
      <c r="C639" s="58" t="e">
        <f t="shared" si="19"/>
        <v>#VALUE!</v>
      </c>
      <c r="D639" s="58">
        <f>IF('Step 1.1 Raw Power Data'!B639&gt;0,1,0)</f>
        <v>0</v>
      </c>
    </row>
    <row r="640" spans="1:4" x14ac:dyDescent="0.25">
      <c r="A640" s="57" t="str">
        <f>IF(ISBLANK('Step 2. Aggregate Data'!A640),"-",'Step 2. Aggregate Data'!A640)</f>
        <v>-</v>
      </c>
      <c r="B640" s="58" t="e">
        <f t="shared" si="18"/>
        <v>#VALUE!</v>
      </c>
      <c r="C640" s="58" t="e">
        <f t="shared" si="19"/>
        <v>#VALUE!</v>
      </c>
      <c r="D640" s="58">
        <f>IF('Step 1.1 Raw Power Data'!B640&gt;0,1,0)</f>
        <v>0</v>
      </c>
    </row>
    <row r="641" spans="1:4" x14ac:dyDescent="0.25">
      <c r="A641" s="57" t="str">
        <f>IF(ISBLANK('Step 2. Aggregate Data'!A641),"-",'Step 2. Aggregate Data'!A641)</f>
        <v>-</v>
      </c>
      <c r="B641" s="58" t="e">
        <f t="shared" si="18"/>
        <v>#VALUE!</v>
      </c>
      <c r="C641" s="58" t="e">
        <f t="shared" si="19"/>
        <v>#VALUE!</v>
      </c>
      <c r="D641" s="58">
        <f>IF('Step 1.1 Raw Power Data'!B641&gt;0,1,0)</f>
        <v>0</v>
      </c>
    </row>
    <row r="642" spans="1:4" x14ac:dyDescent="0.25">
      <c r="A642" s="57" t="str">
        <f>IF(ISBLANK('Step 2. Aggregate Data'!A642),"-",'Step 2. Aggregate Data'!A642)</f>
        <v>-</v>
      </c>
      <c r="B642" s="58" t="e">
        <f t="shared" ref="B642:B705" si="20">HOUR(A642)</f>
        <v>#VALUE!</v>
      </c>
      <c r="C642" s="58" t="e">
        <f t="shared" ref="C642:C705" si="21">WEEKDAY(A642)</f>
        <v>#VALUE!</v>
      </c>
      <c r="D642" s="58">
        <f>IF('Step 1.1 Raw Power Data'!B642&gt;0,1,0)</f>
        <v>0</v>
      </c>
    </row>
    <row r="643" spans="1:4" x14ac:dyDescent="0.25">
      <c r="A643" s="57" t="str">
        <f>IF(ISBLANK('Step 2. Aggregate Data'!A643),"-",'Step 2. Aggregate Data'!A643)</f>
        <v>-</v>
      </c>
      <c r="B643" s="58" t="e">
        <f t="shared" si="20"/>
        <v>#VALUE!</v>
      </c>
      <c r="C643" s="58" t="e">
        <f t="shared" si="21"/>
        <v>#VALUE!</v>
      </c>
      <c r="D643" s="58">
        <f>IF('Step 1.1 Raw Power Data'!B643&gt;0,1,0)</f>
        <v>0</v>
      </c>
    </row>
    <row r="644" spans="1:4" x14ac:dyDescent="0.25">
      <c r="A644" s="57" t="str">
        <f>IF(ISBLANK('Step 2. Aggregate Data'!A644),"-",'Step 2. Aggregate Data'!A644)</f>
        <v>-</v>
      </c>
      <c r="B644" s="58" t="e">
        <f t="shared" si="20"/>
        <v>#VALUE!</v>
      </c>
      <c r="C644" s="58" t="e">
        <f t="shared" si="21"/>
        <v>#VALUE!</v>
      </c>
      <c r="D644" s="58">
        <f>IF('Step 1.1 Raw Power Data'!B644&gt;0,1,0)</f>
        <v>0</v>
      </c>
    </row>
    <row r="645" spans="1:4" x14ac:dyDescent="0.25">
      <c r="A645" s="57" t="str">
        <f>IF(ISBLANK('Step 2. Aggregate Data'!A645),"-",'Step 2. Aggregate Data'!A645)</f>
        <v>-</v>
      </c>
      <c r="B645" s="58" t="e">
        <f t="shared" si="20"/>
        <v>#VALUE!</v>
      </c>
      <c r="C645" s="58" t="e">
        <f t="shared" si="21"/>
        <v>#VALUE!</v>
      </c>
      <c r="D645" s="58">
        <f>IF('Step 1.1 Raw Power Data'!B645&gt;0,1,0)</f>
        <v>0</v>
      </c>
    </row>
    <row r="646" spans="1:4" x14ac:dyDescent="0.25">
      <c r="A646" s="57" t="str">
        <f>IF(ISBLANK('Step 2. Aggregate Data'!A646),"-",'Step 2. Aggregate Data'!A646)</f>
        <v>-</v>
      </c>
      <c r="B646" s="58" t="e">
        <f t="shared" si="20"/>
        <v>#VALUE!</v>
      </c>
      <c r="C646" s="58" t="e">
        <f t="shared" si="21"/>
        <v>#VALUE!</v>
      </c>
      <c r="D646" s="58">
        <f>IF('Step 1.1 Raw Power Data'!B646&gt;0,1,0)</f>
        <v>0</v>
      </c>
    </row>
    <row r="647" spans="1:4" x14ac:dyDescent="0.25">
      <c r="A647" s="57" t="str">
        <f>IF(ISBLANK('Step 2. Aggregate Data'!A647),"-",'Step 2. Aggregate Data'!A647)</f>
        <v>-</v>
      </c>
      <c r="B647" s="58" t="e">
        <f t="shared" si="20"/>
        <v>#VALUE!</v>
      </c>
      <c r="C647" s="58" t="e">
        <f t="shared" si="21"/>
        <v>#VALUE!</v>
      </c>
      <c r="D647" s="58">
        <f>IF('Step 1.1 Raw Power Data'!B647&gt;0,1,0)</f>
        <v>0</v>
      </c>
    </row>
    <row r="648" spans="1:4" x14ac:dyDescent="0.25">
      <c r="A648" s="57" t="str">
        <f>IF(ISBLANK('Step 2. Aggregate Data'!A648),"-",'Step 2. Aggregate Data'!A648)</f>
        <v>-</v>
      </c>
      <c r="B648" s="58" t="e">
        <f t="shared" si="20"/>
        <v>#VALUE!</v>
      </c>
      <c r="C648" s="58" t="e">
        <f t="shared" si="21"/>
        <v>#VALUE!</v>
      </c>
      <c r="D648" s="58">
        <f>IF('Step 1.1 Raw Power Data'!B648&gt;0,1,0)</f>
        <v>0</v>
      </c>
    </row>
    <row r="649" spans="1:4" x14ac:dyDescent="0.25">
      <c r="A649" s="57" t="str">
        <f>IF(ISBLANK('Step 2. Aggregate Data'!A649),"-",'Step 2. Aggregate Data'!A649)</f>
        <v>-</v>
      </c>
      <c r="B649" s="58" t="e">
        <f t="shared" si="20"/>
        <v>#VALUE!</v>
      </c>
      <c r="C649" s="58" t="e">
        <f t="shared" si="21"/>
        <v>#VALUE!</v>
      </c>
      <c r="D649" s="58">
        <f>IF('Step 1.1 Raw Power Data'!B649&gt;0,1,0)</f>
        <v>0</v>
      </c>
    </row>
    <row r="650" spans="1:4" x14ac:dyDescent="0.25">
      <c r="A650" s="57" t="str">
        <f>IF(ISBLANK('Step 2. Aggregate Data'!A650),"-",'Step 2. Aggregate Data'!A650)</f>
        <v>-</v>
      </c>
      <c r="B650" s="58" t="e">
        <f t="shared" si="20"/>
        <v>#VALUE!</v>
      </c>
      <c r="C650" s="58" t="e">
        <f t="shared" si="21"/>
        <v>#VALUE!</v>
      </c>
      <c r="D650" s="58">
        <f>IF('Step 1.1 Raw Power Data'!B650&gt;0,1,0)</f>
        <v>0</v>
      </c>
    </row>
    <row r="651" spans="1:4" x14ac:dyDescent="0.25">
      <c r="A651" s="57" t="str">
        <f>IF(ISBLANK('Step 2. Aggregate Data'!A651),"-",'Step 2. Aggregate Data'!A651)</f>
        <v>-</v>
      </c>
      <c r="B651" s="58" t="e">
        <f t="shared" si="20"/>
        <v>#VALUE!</v>
      </c>
      <c r="C651" s="58" t="e">
        <f t="shared" si="21"/>
        <v>#VALUE!</v>
      </c>
      <c r="D651" s="58">
        <f>IF('Step 1.1 Raw Power Data'!B651&gt;0,1,0)</f>
        <v>0</v>
      </c>
    </row>
    <row r="652" spans="1:4" x14ac:dyDescent="0.25">
      <c r="A652" s="57" t="str">
        <f>IF(ISBLANK('Step 2. Aggregate Data'!A652),"-",'Step 2. Aggregate Data'!A652)</f>
        <v>-</v>
      </c>
      <c r="B652" s="58" t="e">
        <f t="shared" si="20"/>
        <v>#VALUE!</v>
      </c>
      <c r="C652" s="58" t="e">
        <f t="shared" si="21"/>
        <v>#VALUE!</v>
      </c>
      <c r="D652" s="58">
        <f>IF('Step 1.1 Raw Power Data'!B652&gt;0,1,0)</f>
        <v>0</v>
      </c>
    </row>
    <row r="653" spans="1:4" x14ac:dyDescent="0.25">
      <c r="A653" s="57" t="str">
        <f>IF(ISBLANK('Step 2. Aggregate Data'!A653),"-",'Step 2. Aggregate Data'!A653)</f>
        <v>-</v>
      </c>
      <c r="B653" s="58" t="e">
        <f t="shared" si="20"/>
        <v>#VALUE!</v>
      </c>
      <c r="C653" s="58" t="e">
        <f t="shared" si="21"/>
        <v>#VALUE!</v>
      </c>
      <c r="D653" s="58">
        <f>IF('Step 1.1 Raw Power Data'!B653&gt;0,1,0)</f>
        <v>0</v>
      </c>
    </row>
    <row r="654" spans="1:4" x14ac:dyDescent="0.25">
      <c r="A654" s="57" t="str">
        <f>IF(ISBLANK('Step 2. Aggregate Data'!A654),"-",'Step 2. Aggregate Data'!A654)</f>
        <v>-</v>
      </c>
      <c r="B654" s="58" t="e">
        <f t="shared" si="20"/>
        <v>#VALUE!</v>
      </c>
      <c r="C654" s="58" t="e">
        <f t="shared" si="21"/>
        <v>#VALUE!</v>
      </c>
      <c r="D654" s="58">
        <f>IF('Step 1.1 Raw Power Data'!B654&gt;0,1,0)</f>
        <v>0</v>
      </c>
    </row>
    <row r="655" spans="1:4" x14ac:dyDescent="0.25">
      <c r="A655" s="57" t="str">
        <f>IF(ISBLANK('Step 2. Aggregate Data'!A655),"-",'Step 2. Aggregate Data'!A655)</f>
        <v>-</v>
      </c>
      <c r="B655" s="58" t="e">
        <f t="shared" si="20"/>
        <v>#VALUE!</v>
      </c>
      <c r="C655" s="58" t="e">
        <f t="shared" si="21"/>
        <v>#VALUE!</v>
      </c>
      <c r="D655" s="58">
        <f>IF('Step 1.1 Raw Power Data'!B655&gt;0,1,0)</f>
        <v>0</v>
      </c>
    </row>
    <row r="656" spans="1:4" x14ac:dyDescent="0.25">
      <c r="A656" s="57" t="str">
        <f>IF(ISBLANK('Step 2. Aggregate Data'!A656),"-",'Step 2. Aggregate Data'!A656)</f>
        <v>-</v>
      </c>
      <c r="B656" s="58" t="e">
        <f t="shared" si="20"/>
        <v>#VALUE!</v>
      </c>
      <c r="C656" s="58" t="e">
        <f t="shared" si="21"/>
        <v>#VALUE!</v>
      </c>
      <c r="D656" s="58">
        <f>IF('Step 1.1 Raw Power Data'!B656&gt;0,1,0)</f>
        <v>0</v>
      </c>
    </row>
    <row r="657" spans="1:4" x14ac:dyDescent="0.25">
      <c r="A657" s="57" t="str">
        <f>IF(ISBLANK('Step 2. Aggregate Data'!A657),"-",'Step 2. Aggregate Data'!A657)</f>
        <v>-</v>
      </c>
      <c r="B657" s="58" t="e">
        <f t="shared" si="20"/>
        <v>#VALUE!</v>
      </c>
      <c r="C657" s="58" t="e">
        <f t="shared" si="21"/>
        <v>#VALUE!</v>
      </c>
      <c r="D657" s="58">
        <f>IF('Step 1.1 Raw Power Data'!B657&gt;0,1,0)</f>
        <v>0</v>
      </c>
    </row>
    <row r="658" spans="1:4" x14ac:dyDescent="0.25">
      <c r="A658" s="57" t="str">
        <f>IF(ISBLANK('Step 2. Aggregate Data'!A658),"-",'Step 2. Aggregate Data'!A658)</f>
        <v>-</v>
      </c>
      <c r="B658" s="58" t="e">
        <f t="shared" si="20"/>
        <v>#VALUE!</v>
      </c>
      <c r="C658" s="58" t="e">
        <f t="shared" si="21"/>
        <v>#VALUE!</v>
      </c>
      <c r="D658" s="58">
        <f>IF('Step 1.1 Raw Power Data'!B658&gt;0,1,0)</f>
        <v>0</v>
      </c>
    </row>
    <row r="659" spans="1:4" x14ac:dyDescent="0.25">
      <c r="A659" s="57" t="str">
        <f>IF(ISBLANK('Step 2. Aggregate Data'!A659),"-",'Step 2. Aggregate Data'!A659)</f>
        <v>-</v>
      </c>
      <c r="B659" s="58" t="e">
        <f t="shared" si="20"/>
        <v>#VALUE!</v>
      </c>
      <c r="C659" s="58" t="e">
        <f t="shared" si="21"/>
        <v>#VALUE!</v>
      </c>
      <c r="D659" s="58">
        <f>IF('Step 1.1 Raw Power Data'!B659&gt;0,1,0)</f>
        <v>0</v>
      </c>
    </row>
    <row r="660" spans="1:4" x14ac:dyDescent="0.25">
      <c r="A660" s="57" t="str">
        <f>IF(ISBLANK('Step 2. Aggregate Data'!A660),"-",'Step 2. Aggregate Data'!A660)</f>
        <v>-</v>
      </c>
      <c r="B660" s="58" t="e">
        <f t="shared" si="20"/>
        <v>#VALUE!</v>
      </c>
      <c r="C660" s="58" t="e">
        <f t="shared" si="21"/>
        <v>#VALUE!</v>
      </c>
      <c r="D660" s="58">
        <f>IF('Step 1.1 Raw Power Data'!B660&gt;0,1,0)</f>
        <v>0</v>
      </c>
    </row>
    <row r="661" spans="1:4" x14ac:dyDescent="0.25">
      <c r="A661" s="57" t="str">
        <f>IF(ISBLANK('Step 2. Aggregate Data'!A661),"-",'Step 2. Aggregate Data'!A661)</f>
        <v>-</v>
      </c>
      <c r="B661" s="58" t="e">
        <f t="shared" si="20"/>
        <v>#VALUE!</v>
      </c>
      <c r="C661" s="58" t="e">
        <f t="shared" si="21"/>
        <v>#VALUE!</v>
      </c>
      <c r="D661" s="58">
        <f>IF('Step 1.1 Raw Power Data'!B661&gt;0,1,0)</f>
        <v>0</v>
      </c>
    </row>
    <row r="662" spans="1:4" x14ac:dyDescent="0.25">
      <c r="A662" s="57" t="str">
        <f>IF(ISBLANK('Step 2. Aggregate Data'!A662),"-",'Step 2. Aggregate Data'!A662)</f>
        <v>-</v>
      </c>
      <c r="B662" s="58" t="e">
        <f t="shared" si="20"/>
        <v>#VALUE!</v>
      </c>
      <c r="C662" s="58" t="e">
        <f t="shared" si="21"/>
        <v>#VALUE!</v>
      </c>
      <c r="D662" s="58">
        <f>IF('Step 1.1 Raw Power Data'!B662&gt;0,1,0)</f>
        <v>0</v>
      </c>
    </row>
    <row r="663" spans="1:4" x14ac:dyDescent="0.25">
      <c r="A663" s="57" t="str">
        <f>IF(ISBLANK('Step 2. Aggregate Data'!A663),"-",'Step 2. Aggregate Data'!A663)</f>
        <v>-</v>
      </c>
      <c r="B663" s="58" t="e">
        <f t="shared" si="20"/>
        <v>#VALUE!</v>
      </c>
      <c r="C663" s="58" t="e">
        <f t="shared" si="21"/>
        <v>#VALUE!</v>
      </c>
      <c r="D663" s="58">
        <f>IF('Step 1.1 Raw Power Data'!B663&gt;0,1,0)</f>
        <v>0</v>
      </c>
    </row>
    <row r="664" spans="1:4" x14ac:dyDescent="0.25">
      <c r="A664" s="57" t="str">
        <f>IF(ISBLANK('Step 2. Aggregate Data'!A664),"-",'Step 2. Aggregate Data'!A664)</f>
        <v>-</v>
      </c>
      <c r="B664" s="58" t="e">
        <f t="shared" si="20"/>
        <v>#VALUE!</v>
      </c>
      <c r="C664" s="58" t="e">
        <f t="shared" si="21"/>
        <v>#VALUE!</v>
      </c>
      <c r="D664" s="58">
        <f>IF('Step 1.1 Raw Power Data'!B664&gt;0,1,0)</f>
        <v>0</v>
      </c>
    </row>
    <row r="665" spans="1:4" x14ac:dyDescent="0.25">
      <c r="A665" s="57" t="str">
        <f>IF(ISBLANK('Step 2. Aggregate Data'!A665),"-",'Step 2. Aggregate Data'!A665)</f>
        <v>-</v>
      </c>
      <c r="B665" s="58" t="e">
        <f t="shared" si="20"/>
        <v>#VALUE!</v>
      </c>
      <c r="C665" s="58" t="e">
        <f t="shared" si="21"/>
        <v>#VALUE!</v>
      </c>
      <c r="D665" s="58">
        <f>IF('Step 1.1 Raw Power Data'!B665&gt;0,1,0)</f>
        <v>0</v>
      </c>
    </row>
    <row r="666" spans="1:4" x14ac:dyDescent="0.25">
      <c r="A666" s="57" t="str">
        <f>IF(ISBLANK('Step 2. Aggregate Data'!A666),"-",'Step 2. Aggregate Data'!A666)</f>
        <v>-</v>
      </c>
      <c r="B666" s="58" t="e">
        <f t="shared" si="20"/>
        <v>#VALUE!</v>
      </c>
      <c r="C666" s="58" t="e">
        <f t="shared" si="21"/>
        <v>#VALUE!</v>
      </c>
      <c r="D666" s="58">
        <f>IF('Step 1.1 Raw Power Data'!B666&gt;0,1,0)</f>
        <v>0</v>
      </c>
    </row>
    <row r="667" spans="1:4" x14ac:dyDescent="0.25">
      <c r="A667" s="57" t="str">
        <f>IF(ISBLANK('Step 2. Aggregate Data'!A667),"-",'Step 2. Aggregate Data'!A667)</f>
        <v>-</v>
      </c>
      <c r="B667" s="58" t="e">
        <f t="shared" si="20"/>
        <v>#VALUE!</v>
      </c>
      <c r="C667" s="58" t="e">
        <f t="shared" si="21"/>
        <v>#VALUE!</v>
      </c>
      <c r="D667" s="58">
        <f>IF('Step 1.1 Raw Power Data'!B667&gt;0,1,0)</f>
        <v>0</v>
      </c>
    </row>
    <row r="668" spans="1:4" x14ac:dyDescent="0.25">
      <c r="A668" s="57" t="str">
        <f>IF(ISBLANK('Step 2. Aggregate Data'!A668),"-",'Step 2. Aggregate Data'!A668)</f>
        <v>-</v>
      </c>
      <c r="B668" s="58" t="e">
        <f t="shared" si="20"/>
        <v>#VALUE!</v>
      </c>
      <c r="C668" s="58" t="e">
        <f t="shared" si="21"/>
        <v>#VALUE!</v>
      </c>
      <c r="D668" s="58">
        <f>IF('Step 1.1 Raw Power Data'!B668&gt;0,1,0)</f>
        <v>0</v>
      </c>
    </row>
    <row r="669" spans="1:4" x14ac:dyDescent="0.25">
      <c r="A669" s="57" t="str">
        <f>IF(ISBLANK('Step 2. Aggregate Data'!A669),"-",'Step 2. Aggregate Data'!A669)</f>
        <v>-</v>
      </c>
      <c r="B669" s="58" t="e">
        <f t="shared" si="20"/>
        <v>#VALUE!</v>
      </c>
      <c r="C669" s="58" t="e">
        <f t="shared" si="21"/>
        <v>#VALUE!</v>
      </c>
      <c r="D669" s="58">
        <f>IF('Step 1.1 Raw Power Data'!B669&gt;0,1,0)</f>
        <v>0</v>
      </c>
    </row>
    <row r="670" spans="1:4" x14ac:dyDescent="0.25">
      <c r="A670" s="57" t="str">
        <f>IF(ISBLANK('Step 2. Aggregate Data'!A670),"-",'Step 2. Aggregate Data'!A670)</f>
        <v>-</v>
      </c>
      <c r="B670" s="58" t="e">
        <f t="shared" si="20"/>
        <v>#VALUE!</v>
      </c>
      <c r="C670" s="58" t="e">
        <f t="shared" si="21"/>
        <v>#VALUE!</v>
      </c>
      <c r="D670" s="58">
        <f>IF('Step 1.1 Raw Power Data'!B670&gt;0,1,0)</f>
        <v>0</v>
      </c>
    </row>
    <row r="671" spans="1:4" x14ac:dyDescent="0.25">
      <c r="A671" s="57" t="str">
        <f>IF(ISBLANK('Step 2. Aggregate Data'!A671),"-",'Step 2. Aggregate Data'!A671)</f>
        <v>-</v>
      </c>
      <c r="B671" s="58" t="e">
        <f t="shared" si="20"/>
        <v>#VALUE!</v>
      </c>
      <c r="C671" s="58" t="e">
        <f t="shared" si="21"/>
        <v>#VALUE!</v>
      </c>
      <c r="D671" s="58">
        <f>IF('Step 1.1 Raw Power Data'!B671&gt;0,1,0)</f>
        <v>0</v>
      </c>
    </row>
    <row r="672" spans="1:4" x14ac:dyDescent="0.25">
      <c r="A672" s="57" t="str">
        <f>IF(ISBLANK('Step 2. Aggregate Data'!A672),"-",'Step 2. Aggregate Data'!A672)</f>
        <v>-</v>
      </c>
      <c r="B672" s="58" t="e">
        <f t="shared" si="20"/>
        <v>#VALUE!</v>
      </c>
      <c r="C672" s="58" t="e">
        <f t="shared" si="21"/>
        <v>#VALUE!</v>
      </c>
      <c r="D672" s="58">
        <f>IF('Step 1.1 Raw Power Data'!B672&gt;0,1,0)</f>
        <v>0</v>
      </c>
    </row>
    <row r="673" spans="1:4" x14ac:dyDescent="0.25">
      <c r="A673" s="57" t="str">
        <f>IF(ISBLANK('Step 2. Aggregate Data'!A673),"-",'Step 2. Aggregate Data'!A673)</f>
        <v>-</v>
      </c>
      <c r="B673" s="58" t="e">
        <f t="shared" si="20"/>
        <v>#VALUE!</v>
      </c>
      <c r="C673" s="58" t="e">
        <f t="shared" si="21"/>
        <v>#VALUE!</v>
      </c>
      <c r="D673" s="58">
        <f>IF('Step 1.1 Raw Power Data'!B673&gt;0,1,0)</f>
        <v>0</v>
      </c>
    </row>
    <row r="674" spans="1:4" x14ac:dyDescent="0.25">
      <c r="A674" s="57" t="str">
        <f>IF(ISBLANK('Step 2. Aggregate Data'!A674),"-",'Step 2. Aggregate Data'!A674)</f>
        <v>-</v>
      </c>
      <c r="B674" s="58" t="e">
        <f t="shared" si="20"/>
        <v>#VALUE!</v>
      </c>
      <c r="C674" s="58" t="e">
        <f t="shared" si="21"/>
        <v>#VALUE!</v>
      </c>
      <c r="D674" s="58">
        <f>IF('Step 1.1 Raw Power Data'!B674&gt;0,1,0)</f>
        <v>0</v>
      </c>
    </row>
    <row r="675" spans="1:4" x14ac:dyDescent="0.25">
      <c r="A675" s="57" t="str">
        <f>IF(ISBLANK('Step 2. Aggregate Data'!A675),"-",'Step 2. Aggregate Data'!A675)</f>
        <v>-</v>
      </c>
      <c r="B675" s="58" t="e">
        <f t="shared" si="20"/>
        <v>#VALUE!</v>
      </c>
      <c r="C675" s="58" t="e">
        <f t="shared" si="21"/>
        <v>#VALUE!</v>
      </c>
      <c r="D675" s="58">
        <f>IF('Step 1.1 Raw Power Data'!B675&gt;0,1,0)</f>
        <v>0</v>
      </c>
    </row>
    <row r="676" spans="1:4" x14ac:dyDescent="0.25">
      <c r="A676" s="57" t="str">
        <f>IF(ISBLANK('Step 2. Aggregate Data'!A676),"-",'Step 2. Aggregate Data'!A676)</f>
        <v>-</v>
      </c>
      <c r="B676" s="58" t="e">
        <f t="shared" si="20"/>
        <v>#VALUE!</v>
      </c>
      <c r="C676" s="58" t="e">
        <f t="shared" si="21"/>
        <v>#VALUE!</v>
      </c>
      <c r="D676" s="58">
        <f>IF('Step 1.1 Raw Power Data'!B676&gt;0,1,0)</f>
        <v>0</v>
      </c>
    </row>
    <row r="677" spans="1:4" x14ac:dyDescent="0.25">
      <c r="A677" s="57" t="str">
        <f>IF(ISBLANK('Step 2. Aggregate Data'!A677),"-",'Step 2. Aggregate Data'!A677)</f>
        <v>-</v>
      </c>
      <c r="B677" s="58" t="e">
        <f t="shared" si="20"/>
        <v>#VALUE!</v>
      </c>
      <c r="C677" s="58" t="e">
        <f t="shared" si="21"/>
        <v>#VALUE!</v>
      </c>
      <c r="D677" s="58">
        <f>IF('Step 1.1 Raw Power Data'!B677&gt;0,1,0)</f>
        <v>0</v>
      </c>
    </row>
    <row r="678" spans="1:4" x14ac:dyDescent="0.25">
      <c r="A678" s="57" t="str">
        <f>IF(ISBLANK('Step 2. Aggregate Data'!A678),"-",'Step 2. Aggregate Data'!A678)</f>
        <v>-</v>
      </c>
      <c r="B678" s="58" t="e">
        <f t="shared" si="20"/>
        <v>#VALUE!</v>
      </c>
      <c r="C678" s="58" t="e">
        <f t="shared" si="21"/>
        <v>#VALUE!</v>
      </c>
      <c r="D678" s="58">
        <f>IF('Step 1.1 Raw Power Data'!B678&gt;0,1,0)</f>
        <v>0</v>
      </c>
    </row>
    <row r="679" spans="1:4" x14ac:dyDescent="0.25">
      <c r="A679" s="57" t="str">
        <f>IF(ISBLANK('Step 2. Aggregate Data'!A679),"-",'Step 2. Aggregate Data'!A679)</f>
        <v>-</v>
      </c>
      <c r="B679" s="58" t="e">
        <f t="shared" si="20"/>
        <v>#VALUE!</v>
      </c>
      <c r="C679" s="58" t="e">
        <f t="shared" si="21"/>
        <v>#VALUE!</v>
      </c>
      <c r="D679" s="58">
        <f>IF('Step 1.1 Raw Power Data'!B679&gt;0,1,0)</f>
        <v>0</v>
      </c>
    </row>
    <row r="680" spans="1:4" x14ac:dyDescent="0.25">
      <c r="A680" s="57" t="str">
        <f>IF(ISBLANK('Step 2. Aggregate Data'!A680),"-",'Step 2. Aggregate Data'!A680)</f>
        <v>-</v>
      </c>
      <c r="B680" s="58" t="e">
        <f t="shared" si="20"/>
        <v>#VALUE!</v>
      </c>
      <c r="C680" s="58" t="e">
        <f t="shared" si="21"/>
        <v>#VALUE!</v>
      </c>
      <c r="D680" s="58">
        <f>IF('Step 1.1 Raw Power Data'!B680&gt;0,1,0)</f>
        <v>0</v>
      </c>
    </row>
    <row r="681" spans="1:4" x14ac:dyDescent="0.25">
      <c r="A681" s="57" t="str">
        <f>IF(ISBLANK('Step 2. Aggregate Data'!A681),"-",'Step 2. Aggregate Data'!A681)</f>
        <v>-</v>
      </c>
      <c r="B681" s="58" t="e">
        <f t="shared" si="20"/>
        <v>#VALUE!</v>
      </c>
      <c r="C681" s="58" t="e">
        <f t="shared" si="21"/>
        <v>#VALUE!</v>
      </c>
      <c r="D681" s="58">
        <f>IF('Step 1.1 Raw Power Data'!B681&gt;0,1,0)</f>
        <v>0</v>
      </c>
    </row>
    <row r="682" spans="1:4" x14ac:dyDescent="0.25">
      <c r="A682" s="57" t="str">
        <f>IF(ISBLANK('Step 2. Aggregate Data'!A682),"-",'Step 2. Aggregate Data'!A682)</f>
        <v>-</v>
      </c>
      <c r="B682" s="58" t="e">
        <f t="shared" si="20"/>
        <v>#VALUE!</v>
      </c>
      <c r="C682" s="58" t="e">
        <f t="shared" si="21"/>
        <v>#VALUE!</v>
      </c>
      <c r="D682" s="58">
        <f>IF('Step 1.1 Raw Power Data'!B682&gt;0,1,0)</f>
        <v>0</v>
      </c>
    </row>
    <row r="683" spans="1:4" x14ac:dyDescent="0.25">
      <c r="A683" s="57" t="str">
        <f>IF(ISBLANK('Step 2. Aggregate Data'!A683),"-",'Step 2. Aggregate Data'!A683)</f>
        <v>-</v>
      </c>
      <c r="B683" s="58" t="e">
        <f t="shared" si="20"/>
        <v>#VALUE!</v>
      </c>
      <c r="C683" s="58" t="e">
        <f t="shared" si="21"/>
        <v>#VALUE!</v>
      </c>
      <c r="D683" s="58">
        <f>IF('Step 1.1 Raw Power Data'!B683&gt;0,1,0)</f>
        <v>0</v>
      </c>
    </row>
    <row r="684" spans="1:4" x14ac:dyDescent="0.25">
      <c r="A684" s="57" t="str">
        <f>IF(ISBLANK('Step 2. Aggregate Data'!A684),"-",'Step 2. Aggregate Data'!A684)</f>
        <v>-</v>
      </c>
      <c r="B684" s="58" t="e">
        <f t="shared" si="20"/>
        <v>#VALUE!</v>
      </c>
      <c r="C684" s="58" t="e">
        <f t="shared" si="21"/>
        <v>#VALUE!</v>
      </c>
      <c r="D684" s="58">
        <f>IF('Step 1.1 Raw Power Data'!B684&gt;0,1,0)</f>
        <v>0</v>
      </c>
    </row>
    <row r="685" spans="1:4" x14ac:dyDescent="0.25">
      <c r="A685" s="57" t="str">
        <f>IF(ISBLANK('Step 2. Aggregate Data'!A685),"-",'Step 2. Aggregate Data'!A685)</f>
        <v>-</v>
      </c>
      <c r="B685" s="58" t="e">
        <f t="shared" si="20"/>
        <v>#VALUE!</v>
      </c>
      <c r="C685" s="58" t="e">
        <f t="shared" si="21"/>
        <v>#VALUE!</v>
      </c>
      <c r="D685" s="58">
        <f>IF('Step 1.1 Raw Power Data'!B685&gt;0,1,0)</f>
        <v>0</v>
      </c>
    </row>
    <row r="686" spans="1:4" x14ac:dyDescent="0.25">
      <c r="A686" s="57" t="str">
        <f>IF(ISBLANK('Step 2. Aggregate Data'!A686),"-",'Step 2. Aggregate Data'!A686)</f>
        <v>-</v>
      </c>
      <c r="B686" s="58" t="e">
        <f t="shared" si="20"/>
        <v>#VALUE!</v>
      </c>
      <c r="C686" s="58" t="e">
        <f t="shared" si="21"/>
        <v>#VALUE!</v>
      </c>
      <c r="D686" s="58">
        <f>IF('Step 1.1 Raw Power Data'!B686&gt;0,1,0)</f>
        <v>0</v>
      </c>
    </row>
    <row r="687" spans="1:4" x14ac:dyDescent="0.25">
      <c r="A687" s="57" t="str">
        <f>IF(ISBLANK('Step 2. Aggregate Data'!A687),"-",'Step 2. Aggregate Data'!A687)</f>
        <v>-</v>
      </c>
      <c r="B687" s="58" t="e">
        <f t="shared" si="20"/>
        <v>#VALUE!</v>
      </c>
      <c r="C687" s="58" t="e">
        <f t="shared" si="21"/>
        <v>#VALUE!</v>
      </c>
      <c r="D687" s="58">
        <f>IF('Step 1.1 Raw Power Data'!B687&gt;0,1,0)</f>
        <v>0</v>
      </c>
    </row>
    <row r="688" spans="1:4" x14ac:dyDescent="0.25">
      <c r="A688" s="57" t="str">
        <f>IF(ISBLANK('Step 2. Aggregate Data'!A688),"-",'Step 2. Aggregate Data'!A688)</f>
        <v>-</v>
      </c>
      <c r="B688" s="58" t="e">
        <f t="shared" si="20"/>
        <v>#VALUE!</v>
      </c>
      <c r="C688" s="58" t="e">
        <f t="shared" si="21"/>
        <v>#VALUE!</v>
      </c>
      <c r="D688" s="58">
        <f>IF('Step 1.1 Raw Power Data'!B688&gt;0,1,0)</f>
        <v>0</v>
      </c>
    </row>
    <row r="689" spans="1:4" x14ac:dyDescent="0.25">
      <c r="A689" s="57" t="str">
        <f>IF(ISBLANK('Step 2. Aggregate Data'!A689),"-",'Step 2. Aggregate Data'!A689)</f>
        <v>-</v>
      </c>
      <c r="B689" s="58" t="e">
        <f t="shared" si="20"/>
        <v>#VALUE!</v>
      </c>
      <c r="C689" s="58" t="e">
        <f t="shared" si="21"/>
        <v>#VALUE!</v>
      </c>
      <c r="D689" s="58">
        <f>IF('Step 1.1 Raw Power Data'!B689&gt;0,1,0)</f>
        <v>0</v>
      </c>
    </row>
    <row r="690" spans="1:4" x14ac:dyDescent="0.25">
      <c r="A690" s="57" t="str">
        <f>IF(ISBLANK('Step 2. Aggregate Data'!A690),"-",'Step 2. Aggregate Data'!A690)</f>
        <v>-</v>
      </c>
      <c r="B690" s="58" t="e">
        <f t="shared" si="20"/>
        <v>#VALUE!</v>
      </c>
      <c r="C690" s="58" t="e">
        <f t="shared" si="21"/>
        <v>#VALUE!</v>
      </c>
      <c r="D690" s="58">
        <f>IF('Step 1.1 Raw Power Data'!B690&gt;0,1,0)</f>
        <v>0</v>
      </c>
    </row>
    <row r="691" spans="1:4" x14ac:dyDescent="0.25">
      <c r="A691" s="57" t="str">
        <f>IF(ISBLANK('Step 2. Aggregate Data'!A691),"-",'Step 2. Aggregate Data'!A691)</f>
        <v>-</v>
      </c>
      <c r="B691" s="58" t="e">
        <f t="shared" si="20"/>
        <v>#VALUE!</v>
      </c>
      <c r="C691" s="58" t="e">
        <f t="shared" si="21"/>
        <v>#VALUE!</v>
      </c>
      <c r="D691" s="58">
        <f>IF('Step 1.1 Raw Power Data'!B691&gt;0,1,0)</f>
        <v>0</v>
      </c>
    </row>
    <row r="692" spans="1:4" x14ac:dyDescent="0.25">
      <c r="A692" s="57" t="str">
        <f>IF(ISBLANK('Step 2. Aggregate Data'!A692),"-",'Step 2. Aggregate Data'!A692)</f>
        <v>-</v>
      </c>
      <c r="B692" s="58" t="e">
        <f t="shared" si="20"/>
        <v>#VALUE!</v>
      </c>
      <c r="C692" s="58" t="e">
        <f t="shared" si="21"/>
        <v>#VALUE!</v>
      </c>
      <c r="D692" s="58">
        <f>IF('Step 1.1 Raw Power Data'!B692&gt;0,1,0)</f>
        <v>0</v>
      </c>
    </row>
    <row r="693" spans="1:4" x14ac:dyDescent="0.25">
      <c r="A693" s="57" t="str">
        <f>IF(ISBLANK('Step 2. Aggregate Data'!A693),"-",'Step 2. Aggregate Data'!A693)</f>
        <v>-</v>
      </c>
      <c r="B693" s="58" t="e">
        <f t="shared" si="20"/>
        <v>#VALUE!</v>
      </c>
      <c r="C693" s="58" t="e">
        <f t="shared" si="21"/>
        <v>#VALUE!</v>
      </c>
      <c r="D693" s="58">
        <f>IF('Step 1.1 Raw Power Data'!B693&gt;0,1,0)</f>
        <v>0</v>
      </c>
    </row>
    <row r="694" spans="1:4" x14ac:dyDescent="0.25">
      <c r="A694" s="57" t="str">
        <f>IF(ISBLANK('Step 2. Aggregate Data'!A694),"-",'Step 2. Aggregate Data'!A694)</f>
        <v>-</v>
      </c>
      <c r="B694" s="58" t="e">
        <f t="shared" si="20"/>
        <v>#VALUE!</v>
      </c>
      <c r="C694" s="58" t="e">
        <f t="shared" si="21"/>
        <v>#VALUE!</v>
      </c>
      <c r="D694" s="58">
        <f>IF('Step 1.1 Raw Power Data'!B694&gt;0,1,0)</f>
        <v>0</v>
      </c>
    </row>
    <row r="695" spans="1:4" x14ac:dyDescent="0.25">
      <c r="A695" s="57" t="str">
        <f>IF(ISBLANK('Step 2. Aggregate Data'!A695),"-",'Step 2. Aggregate Data'!A695)</f>
        <v>-</v>
      </c>
      <c r="B695" s="58" t="e">
        <f t="shared" si="20"/>
        <v>#VALUE!</v>
      </c>
      <c r="C695" s="58" t="e">
        <f t="shared" si="21"/>
        <v>#VALUE!</v>
      </c>
      <c r="D695" s="58">
        <f>IF('Step 1.1 Raw Power Data'!B695&gt;0,1,0)</f>
        <v>0</v>
      </c>
    </row>
    <row r="696" spans="1:4" x14ac:dyDescent="0.25">
      <c r="A696" s="57" t="str">
        <f>IF(ISBLANK('Step 2. Aggregate Data'!A696),"-",'Step 2. Aggregate Data'!A696)</f>
        <v>-</v>
      </c>
      <c r="B696" s="58" t="e">
        <f t="shared" si="20"/>
        <v>#VALUE!</v>
      </c>
      <c r="C696" s="58" t="e">
        <f t="shared" si="21"/>
        <v>#VALUE!</v>
      </c>
      <c r="D696" s="58">
        <f>IF('Step 1.1 Raw Power Data'!B696&gt;0,1,0)</f>
        <v>0</v>
      </c>
    </row>
    <row r="697" spans="1:4" x14ac:dyDescent="0.25">
      <c r="A697" s="57" t="str">
        <f>IF(ISBLANK('Step 2. Aggregate Data'!A697),"-",'Step 2. Aggregate Data'!A697)</f>
        <v>-</v>
      </c>
      <c r="B697" s="58" t="e">
        <f t="shared" si="20"/>
        <v>#VALUE!</v>
      </c>
      <c r="C697" s="58" t="e">
        <f t="shared" si="21"/>
        <v>#VALUE!</v>
      </c>
      <c r="D697" s="58">
        <f>IF('Step 1.1 Raw Power Data'!B697&gt;0,1,0)</f>
        <v>0</v>
      </c>
    </row>
    <row r="698" spans="1:4" x14ac:dyDescent="0.25">
      <c r="A698" s="57" t="str">
        <f>IF(ISBLANK('Step 2. Aggregate Data'!A698),"-",'Step 2. Aggregate Data'!A698)</f>
        <v>-</v>
      </c>
      <c r="B698" s="58" t="e">
        <f t="shared" si="20"/>
        <v>#VALUE!</v>
      </c>
      <c r="C698" s="58" t="e">
        <f t="shared" si="21"/>
        <v>#VALUE!</v>
      </c>
      <c r="D698" s="58">
        <f>IF('Step 1.1 Raw Power Data'!B698&gt;0,1,0)</f>
        <v>0</v>
      </c>
    </row>
    <row r="699" spans="1:4" x14ac:dyDescent="0.25">
      <c r="A699" s="57" t="str">
        <f>IF(ISBLANK('Step 2. Aggregate Data'!A699),"-",'Step 2. Aggregate Data'!A699)</f>
        <v>-</v>
      </c>
      <c r="B699" s="58" t="e">
        <f t="shared" si="20"/>
        <v>#VALUE!</v>
      </c>
      <c r="C699" s="58" t="e">
        <f t="shared" si="21"/>
        <v>#VALUE!</v>
      </c>
      <c r="D699" s="58">
        <f>IF('Step 1.1 Raw Power Data'!B699&gt;0,1,0)</f>
        <v>0</v>
      </c>
    </row>
    <row r="700" spans="1:4" x14ac:dyDescent="0.25">
      <c r="A700" s="57" t="str">
        <f>IF(ISBLANK('Step 2. Aggregate Data'!A700),"-",'Step 2. Aggregate Data'!A700)</f>
        <v>-</v>
      </c>
      <c r="B700" s="58" t="e">
        <f t="shared" si="20"/>
        <v>#VALUE!</v>
      </c>
      <c r="C700" s="58" t="e">
        <f t="shared" si="21"/>
        <v>#VALUE!</v>
      </c>
      <c r="D700" s="58">
        <f>IF('Step 1.1 Raw Power Data'!B700&gt;0,1,0)</f>
        <v>0</v>
      </c>
    </row>
    <row r="701" spans="1:4" x14ac:dyDescent="0.25">
      <c r="A701" s="57" t="str">
        <f>IF(ISBLANK('Step 2. Aggregate Data'!A701),"-",'Step 2. Aggregate Data'!A701)</f>
        <v>-</v>
      </c>
      <c r="B701" s="58" t="e">
        <f t="shared" si="20"/>
        <v>#VALUE!</v>
      </c>
      <c r="C701" s="58" t="e">
        <f t="shared" si="21"/>
        <v>#VALUE!</v>
      </c>
      <c r="D701" s="58">
        <f>IF('Step 1.1 Raw Power Data'!B701&gt;0,1,0)</f>
        <v>0</v>
      </c>
    </row>
    <row r="702" spans="1:4" x14ac:dyDescent="0.25">
      <c r="A702" s="57" t="str">
        <f>IF(ISBLANK('Step 2. Aggregate Data'!A702),"-",'Step 2. Aggregate Data'!A702)</f>
        <v>-</v>
      </c>
      <c r="B702" s="58" t="e">
        <f t="shared" si="20"/>
        <v>#VALUE!</v>
      </c>
      <c r="C702" s="58" t="e">
        <f t="shared" si="21"/>
        <v>#VALUE!</v>
      </c>
      <c r="D702" s="58">
        <f>IF('Step 1.1 Raw Power Data'!B702&gt;0,1,0)</f>
        <v>0</v>
      </c>
    </row>
    <row r="703" spans="1:4" x14ac:dyDescent="0.25">
      <c r="A703" s="57" t="str">
        <f>IF(ISBLANK('Step 2. Aggregate Data'!A703),"-",'Step 2. Aggregate Data'!A703)</f>
        <v>-</v>
      </c>
      <c r="B703" s="58" t="e">
        <f t="shared" si="20"/>
        <v>#VALUE!</v>
      </c>
      <c r="C703" s="58" t="e">
        <f t="shared" si="21"/>
        <v>#VALUE!</v>
      </c>
      <c r="D703" s="58">
        <f>IF('Step 1.1 Raw Power Data'!B703&gt;0,1,0)</f>
        <v>0</v>
      </c>
    </row>
    <row r="704" spans="1:4" x14ac:dyDescent="0.25">
      <c r="A704" s="57" t="str">
        <f>IF(ISBLANK('Step 2. Aggregate Data'!A704),"-",'Step 2. Aggregate Data'!A704)</f>
        <v>-</v>
      </c>
      <c r="B704" s="58" t="e">
        <f t="shared" si="20"/>
        <v>#VALUE!</v>
      </c>
      <c r="C704" s="58" t="e">
        <f t="shared" si="21"/>
        <v>#VALUE!</v>
      </c>
      <c r="D704" s="58">
        <f>IF('Step 1.1 Raw Power Data'!B704&gt;0,1,0)</f>
        <v>0</v>
      </c>
    </row>
    <row r="705" spans="1:4" x14ac:dyDescent="0.25">
      <c r="A705" s="57" t="str">
        <f>IF(ISBLANK('Step 2. Aggregate Data'!A705),"-",'Step 2. Aggregate Data'!A705)</f>
        <v>-</v>
      </c>
      <c r="B705" s="58" t="e">
        <f t="shared" si="20"/>
        <v>#VALUE!</v>
      </c>
      <c r="C705" s="58" t="e">
        <f t="shared" si="21"/>
        <v>#VALUE!</v>
      </c>
      <c r="D705" s="58">
        <f>IF('Step 1.1 Raw Power Data'!B705&gt;0,1,0)</f>
        <v>0</v>
      </c>
    </row>
    <row r="706" spans="1:4" x14ac:dyDescent="0.25">
      <c r="A706" s="57" t="str">
        <f>IF(ISBLANK('Step 2. Aggregate Data'!A706),"-",'Step 2. Aggregate Data'!A706)</f>
        <v>-</v>
      </c>
      <c r="B706" s="58" t="e">
        <f t="shared" ref="B706:B769" si="22">HOUR(A706)</f>
        <v>#VALUE!</v>
      </c>
      <c r="C706" s="58" t="e">
        <f t="shared" ref="C706:C769" si="23">WEEKDAY(A706)</f>
        <v>#VALUE!</v>
      </c>
      <c r="D706" s="58">
        <f>IF('Step 1.1 Raw Power Data'!B706&gt;0,1,0)</f>
        <v>0</v>
      </c>
    </row>
    <row r="707" spans="1:4" x14ac:dyDescent="0.25">
      <c r="A707" s="57" t="str">
        <f>IF(ISBLANK('Step 2. Aggregate Data'!A707),"-",'Step 2. Aggregate Data'!A707)</f>
        <v>-</v>
      </c>
      <c r="B707" s="58" t="e">
        <f t="shared" si="22"/>
        <v>#VALUE!</v>
      </c>
      <c r="C707" s="58" t="e">
        <f t="shared" si="23"/>
        <v>#VALUE!</v>
      </c>
      <c r="D707" s="58">
        <f>IF('Step 1.1 Raw Power Data'!B707&gt;0,1,0)</f>
        <v>0</v>
      </c>
    </row>
    <row r="708" spans="1:4" x14ac:dyDescent="0.25">
      <c r="A708" s="57" t="str">
        <f>IF(ISBLANK('Step 2. Aggregate Data'!A708),"-",'Step 2. Aggregate Data'!A708)</f>
        <v>-</v>
      </c>
      <c r="B708" s="58" t="e">
        <f t="shared" si="22"/>
        <v>#VALUE!</v>
      </c>
      <c r="C708" s="58" t="e">
        <f t="shared" si="23"/>
        <v>#VALUE!</v>
      </c>
      <c r="D708" s="58">
        <f>IF('Step 1.1 Raw Power Data'!B708&gt;0,1,0)</f>
        <v>0</v>
      </c>
    </row>
    <row r="709" spans="1:4" x14ac:dyDescent="0.25">
      <c r="A709" s="57" t="str">
        <f>IF(ISBLANK('Step 2. Aggregate Data'!A709),"-",'Step 2. Aggregate Data'!A709)</f>
        <v>-</v>
      </c>
      <c r="B709" s="58" t="e">
        <f t="shared" si="22"/>
        <v>#VALUE!</v>
      </c>
      <c r="C709" s="58" t="e">
        <f t="shared" si="23"/>
        <v>#VALUE!</v>
      </c>
      <c r="D709" s="58">
        <f>IF('Step 1.1 Raw Power Data'!B709&gt;0,1,0)</f>
        <v>0</v>
      </c>
    </row>
    <row r="710" spans="1:4" x14ac:dyDescent="0.25">
      <c r="A710" s="57" t="str">
        <f>IF(ISBLANK('Step 2. Aggregate Data'!A710),"-",'Step 2. Aggregate Data'!A710)</f>
        <v>-</v>
      </c>
      <c r="B710" s="58" t="e">
        <f t="shared" si="22"/>
        <v>#VALUE!</v>
      </c>
      <c r="C710" s="58" t="e">
        <f t="shared" si="23"/>
        <v>#VALUE!</v>
      </c>
      <c r="D710" s="58">
        <f>IF('Step 1.1 Raw Power Data'!B710&gt;0,1,0)</f>
        <v>0</v>
      </c>
    </row>
    <row r="711" spans="1:4" x14ac:dyDescent="0.25">
      <c r="A711" s="57" t="str">
        <f>IF(ISBLANK('Step 2. Aggregate Data'!A711),"-",'Step 2. Aggregate Data'!A711)</f>
        <v>-</v>
      </c>
      <c r="B711" s="58" t="e">
        <f t="shared" si="22"/>
        <v>#VALUE!</v>
      </c>
      <c r="C711" s="58" t="e">
        <f t="shared" si="23"/>
        <v>#VALUE!</v>
      </c>
      <c r="D711" s="58">
        <f>IF('Step 1.1 Raw Power Data'!B711&gt;0,1,0)</f>
        <v>0</v>
      </c>
    </row>
    <row r="712" spans="1:4" x14ac:dyDescent="0.25">
      <c r="A712" s="57" t="str">
        <f>IF(ISBLANK('Step 2. Aggregate Data'!A712),"-",'Step 2. Aggregate Data'!A712)</f>
        <v>-</v>
      </c>
      <c r="B712" s="58" t="e">
        <f t="shared" si="22"/>
        <v>#VALUE!</v>
      </c>
      <c r="C712" s="58" t="e">
        <f t="shared" si="23"/>
        <v>#VALUE!</v>
      </c>
      <c r="D712" s="58">
        <f>IF('Step 1.1 Raw Power Data'!B712&gt;0,1,0)</f>
        <v>0</v>
      </c>
    </row>
    <row r="713" spans="1:4" x14ac:dyDescent="0.25">
      <c r="A713" s="57" t="str">
        <f>IF(ISBLANK('Step 2. Aggregate Data'!A713),"-",'Step 2. Aggregate Data'!A713)</f>
        <v>-</v>
      </c>
      <c r="B713" s="58" t="e">
        <f t="shared" si="22"/>
        <v>#VALUE!</v>
      </c>
      <c r="C713" s="58" t="e">
        <f t="shared" si="23"/>
        <v>#VALUE!</v>
      </c>
      <c r="D713" s="58">
        <f>IF('Step 1.1 Raw Power Data'!B713&gt;0,1,0)</f>
        <v>0</v>
      </c>
    </row>
    <row r="714" spans="1:4" x14ac:dyDescent="0.25">
      <c r="A714" s="57" t="str">
        <f>IF(ISBLANK('Step 2. Aggregate Data'!A714),"-",'Step 2. Aggregate Data'!A714)</f>
        <v>-</v>
      </c>
      <c r="B714" s="58" t="e">
        <f t="shared" si="22"/>
        <v>#VALUE!</v>
      </c>
      <c r="C714" s="58" t="e">
        <f t="shared" si="23"/>
        <v>#VALUE!</v>
      </c>
      <c r="D714" s="58">
        <f>IF('Step 1.1 Raw Power Data'!B714&gt;0,1,0)</f>
        <v>0</v>
      </c>
    </row>
    <row r="715" spans="1:4" x14ac:dyDescent="0.25">
      <c r="A715" s="57" t="str">
        <f>IF(ISBLANK('Step 2. Aggregate Data'!A715),"-",'Step 2. Aggregate Data'!A715)</f>
        <v>-</v>
      </c>
      <c r="B715" s="58" t="e">
        <f t="shared" si="22"/>
        <v>#VALUE!</v>
      </c>
      <c r="C715" s="58" t="e">
        <f t="shared" si="23"/>
        <v>#VALUE!</v>
      </c>
      <c r="D715" s="58">
        <f>IF('Step 1.1 Raw Power Data'!B715&gt;0,1,0)</f>
        <v>0</v>
      </c>
    </row>
    <row r="716" spans="1:4" x14ac:dyDescent="0.25">
      <c r="A716" s="57" t="str">
        <f>IF(ISBLANK('Step 2. Aggregate Data'!A716),"-",'Step 2. Aggregate Data'!A716)</f>
        <v>-</v>
      </c>
      <c r="B716" s="58" t="e">
        <f t="shared" si="22"/>
        <v>#VALUE!</v>
      </c>
      <c r="C716" s="58" t="e">
        <f t="shared" si="23"/>
        <v>#VALUE!</v>
      </c>
      <c r="D716" s="58">
        <f>IF('Step 1.1 Raw Power Data'!B716&gt;0,1,0)</f>
        <v>0</v>
      </c>
    </row>
    <row r="717" spans="1:4" x14ac:dyDescent="0.25">
      <c r="A717" s="57" t="str">
        <f>IF(ISBLANK('Step 2. Aggregate Data'!A717),"-",'Step 2. Aggregate Data'!A717)</f>
        <v>-</v>
      </c>
      <c r="B717" s="58" t="e">
        <f t="shared" si="22"/>
        <v>#VALUE!</v>
      </c>
      <c r="C717" s="58" t="e">
        <f t="shared" si="23"/>
        <v>#VALUE!</v>
      </c>
      <c r="D717" s="58">
        <f>IF('Step 1.1 Raw Power Data'!B717&gt;0,1,0)</f>
        <v>0</v>
      </c>
    </row>
    <row r="718" spans="1:4" x14ac:dyDescent="0.25">
      <c r="A718" s="57" t="str">
        <f>IF(ISBLANK('Step 2. Aggregate Data'!A718),"-",'Step 2. Aggregate Data'!A718)</f>
        <v>-</v>
      </c>
      <c r="B718" s="58" t="e">
        <f t="shared" si="22"/>
        <v>#VALUE!</v>
      </c>
      <c r="C718" s="58" t="e">
        <f t="shared" si="23"/>
        <v>#VALUE!</v>
      </c>
      <c r="D718" s="58">
        <f>IF('Step 1.1 Raw Power Data'!B718&gt;0,1,0)</f>
        <v>0</v>
      </c>
    </row>
    <row r="719" spans="1:4" x14ac:dyDescent="0.25">
      <c r="A719" s="57" t="str">
        <f>IF(ISBLANK('Step 2. Aggregate Data'!A719),"-",'Step 2. Aggregate Data'!A719)</f>
        <v>-</v>
      </c>
      <c r="B719" s="58" t="e">
        <f t="shared" si="22"/>
        <v>#VALUE!</v>
      </c>
      <c r="C719" s="58" t="e">
        <f t="shared" si="23"/>
        <v>#VALUE!</v>
      </c>
      <c r="D719" s="58">
        <f>IF('Step 1.1 Raw Power Data'!B719&gt;0,1,0)</f>
        <v>0</v>
      </c>
    </row>
    <row r="720" spans="1:4" x14ac:dyDescent="0.25">
      <c r="A720" s="57" t="str">
        <f>IF(ISBLANK('Step 2. Aggregate Data'!A720),"-",'Step 2. Aggregate Data'!A720)</f>
        <v>-</v>
      </c>
      <c r="B720" s="58" t="e">
        <f t="shared" si="22"/>
        <v>#VALUE!</v>
      </c>
      <c r="C720" s="58" t="e">
        <f t="shared" si="23"/>
        <v>#VALUE!</v>
      </c>
      <c r="D720" s="58">
        <f>IF('Step 1.1 Raw Power Data'!B720&gt;0,1,0)</f>
        <v>0</v>
      </c>
    </row>
    <row r="721" spans="1:4" x14ac:dyDescent="0.25">
      <c r="A721" s="57" t="str">
        <f>IF(ISBLANK('Step 2. Aggregate Data'!A721),"-",'Step 2. Aggregate Data'!A721)</f>
        <v>-</v>
      </c>
      <c r="B721" s="58" t="e">
        <f t="shared" si="22"/>
        <v>#VALUE!</v>
      </c>
      <c r="C721" s="58" t="e">
        <f t="shared" si="23"/>
        <v>#VALUE!</v>
      </c>
      <c r="D721" s="58">
        <f>IF('Step 1.1 Raw Power Data'!B721&gt;0,1,0)</f>
        <v>0</v>
      </c>
    </row>
    <row r="722" spans="1:4" x14ac:dyDescent="0.25">
      <c r="A722" s="57" t="str">
        <f>IF(ISBLANK('Step 2. Aggregate Data'!A722),"-",'Step 2. Aggregate Data'!A722)</f>
        <v>-</v>
      </c>
      <c r="B722" s="58" t="e">
        <f t="shared" si="22"/>
        <v>#VALUE!</v>
      </c>
      <c r="C722" s="58" t="e">
        <f t="shared" si="23"/>
        <v>#VALUE!</v>
      </c>
      <c r="D722" s="58">
        <f>IF('Step 1.1 Raw Power Data'!B722&gt;0,1,0)</f>
        <v>0</v>
      </c>
    </row>
    <row r="723" spans="1:4" x14ac:dyDescent="0.25">
      <c r="A723" s="57" t="str">
        <f>IF(ISBLANK('Step 2. Aggregate Data'!A723),"-",'Step 2. Aggregate Data'!A723)</f>
        <v>-</v>
      </c>
      <c r="B723" s="58" t="e">
        <f t="shared" si="22"/>
        <v>#VALUE!</v>
      </c>
      <c r="C723" s="58" t="e">
        <f t="shared" si="23"/>
        <v>#VALUE!</v>
      </c>
      <c r="D723" s="58">
        <f>IF('Step 1.1 Raw Power Data'!B723&gt;0,1,0)</f>
        <v>0</v>
      </c>
    </row>
    <row r="724" spans="1:4" x14ac:dyDescent="0.25">
      <c r="A724" s="57" t="str">
        <f>IF(ISBLANK('Step 2. Aggregate Data'!A724),"-",'Step 2. Aggregate Data'!A724)</f>
        <v>-</v>
      </c>
      <c r="B724" s="58" t="e">
        <f t="shared" si="22"/>
        <v>#VALUE!</v>
      </c>
      <c r="C724" s="58" t="e">
        <f t="shared" si="23"/>
        <v>#VALUE!</v>
      </c>
      <c r="D724" s="58">
        <f>IF('Step 1.1 Raw Power Data'!B724&gt;0,1,0)</f>
        <v>0</v>
      </c>
    </row>
    <row r="725" spans="1:4" x14ac:dyDescent="0.25">
      <c r="A725" s="57" t="str">
        <f>IF(ISBLANK('Step 2. Aggregate Data'!A725),"-",'Step 2. Aggregate Data'!A725)</f>
        <v>-</v>
      </c>
      <c r="B725" s="58" t="e">
        <f t="shared" si="22"/>
        <v>#VALUE!</v>
      </c>
      <c r="C725" s="58" t="e">
        <f t="shared" si="23"/>
        <v>#VALUE!</v>
      </c>
      <c r="D725" s="58">
        <f>IF('Step 1.1 Raw Power Data'!B725&gt;0,1,0)</f>
        <v>0</v>
      </c>
    </row>
    <row r="726" spans="1:4" x14ac:dyDescent="0.25">
      <c r="A726" s="57" t="str">
        <f>IF(ISBLANK('Step 2. Aggregate Data'!A726),"-",'Step 2. Aggregate Data'!A726)</f>
        <v>-</v>
      </c>
      <c r="B726" s="58" t="e">
        <f t="shared" si="22"/>
        <v>#VALUE!</v>
      </c>
      <c r="C726" s="58" t="e">
        <f t="shared" si="23"/>
        <v>#VALUE!</v>
      </c>
      <c r="D726" s="58">
        <f>IF('Step 1.1 Raw Power Data'!B726&gt;0,1,0)</f>
        <v>0</v>
      </c>
    </row>
    <row r="727" spans="1:4" x14ac:dyDescent="0.25">
      <c r="A727" s="57" t="str">
        <f>IF(ISBLANK('Step 2. Aggregate Data'!A727),"-",'Step 2. Aggregate Data'!A727)</f>
        <v>-</v>
      </c>
      <c r="B727" s="58" t="e">
        <f t="shared" si="22"/>
        <v>#VALUE!</v>
      </c>
      <c r="C727" s="58" t="e">
        <f t="shared" si="23"/>
        <v>#VALUE!</v>
      </c>
      <c r="D727" s="58">
        <f>IF('Step 1.1 Raw Power Data'!B727&gt;0,1,0)</f>
        <v>0</v>
      </c>
    </row>
    <row r="728" spans="1:4" x14ac:dyDescent="0.25">
      <c r="A728" s="57" t="str">
        <f>IF(ISBLANK('Step 2. Aggregate Data'!A728),"-",'Step 2. Aggregate Data'!A728)</f>
        <v>-</v>
      </c>
      <c r="B728" s="58" t="e">
        <f t="shared" si="22"/>
        <v>#VALUE!</v>
      </c>
      <c r="C728" s="58" t="e">
        <f t="shared" si="23"/>
        <v>#VALUE!</v>
      </c>
      <c r="D728" s="58">
        <f>IF('Step 1.1 Raw Power Data'!B728&gt;0,1,0)</f>
        <v>0</v>
      </c>
    </row>
    <row r="729" spans="1:4" x14ac:dyDescent="0.25">
      <c r="A729" s="57" t="str">
        <f>IF(ISBLANK('Step 2. Aggregate Data'!A729),"-",'Step 2. Aggregate Data'!A729)</f>
        <v>-</v>
      </c>
      <c r="B729" s="58" t="e">
        <f t="shared" si="22"/>
        <v>#VALUE!</v>
      </c>
      <c r="C729" s="58" t="e">
        <f t="shared" si="23"/>
        <v>#VALUE!</v>
      </c>
      <c r="D729" s="58">
        <f>IF('Step 1.1 Raw Power Data'!B729&gt;0,1,0)</f>
        <v>0</v>
      </c>
    </row>
    <row r="730" spans="1:4" x14ac:dyDescent="0.25">
      <c r="A730" s="57" t="str">
        <f>IF(ISBLANK('Step 2. Aggregate Data'!A730),"-",'Step 2. Aggregate Data'!A730)</f>
        <v>-</v>
      </c>
      <c r="B730" s="58" t="e">
        <f t="shared" si="22"/>
        <v>#VALUE!</v>
      </c>
      <c r="C730" s="58" t="e">
        <f t="shared" si="23"/>
        <v>#VALUE!</v>
      </c>
      <c r="D730" s="58">
        <f>IF('Step 1.1 Raw Power Data'!B730&gt;0,1,0)</f>
        <v>0</v>
      </c>
    </row>
    <row r="731" spans="1:4" x14ac:dyDescent="0.25">
      <c r="A731" s="57" t="str">
        <f>IF(ISBLANK('Step 2. Aggregate Data'!A731),"-",'Step 2. Aggregate Data'!A731)</f>
        <v>-</v>
      </c>
      <c r="B731" s="58" t="e">
        <f t="shared" si="22"/>
        <v>#VALUE!</v>
      </c>
      <c r="C731" s="58" t="e">
        <f t="shared" si="23"/>
        <v>#VALUE!</v>
      </c>
      <c r="D731" s="58">
        <f>IF('Step 1.1 Raw Power Data'!B731&gt;0,1,0)</f>
        <v>0</v>
      </c>
    </row>
    <row r="732" spans="1:4" x14ac:dyDescent="0.25">
      <c r="A732" s="57" t="str">
        <f>IF(ISBLANK('Step 2. Aggregate Data'!A732),"-",'Step 2. Aggregate Data'!A732)</f>
        <v>-</v>
      </c>
      <c r="B732" s="58" t="e">
        <f t="shared" si="22"/>
        <v>#VALUE!</v>
      </c>
      <c r="C732" s="58" t="e">
        <f t="shared" si="23"/>
        <v>#VALUE!</v>
      </c>
      <c r="D732" s="58">
        <f>IF('Step 1.1 Raw Power Data'!B732&gt;0,1,0)</f>
        <v>0</v>
      </c>
    </row>
    <row r="733" spans="1:4" x14ac:dyDescent="0.25">
      <c r="A733" s="57" t="str">
        <f>IF(ISBLANK('Step 2. Aggregate Data'!A733),"-",'Step 2. Aggregate Data'!A733)</f>
        <v>-</v>
      </c>
      <c r="B733" s="58" t="e">
        <f t="shared" si="22"/>
        <v>#VALUE!</v>
      </c>
      <c r="C733" s="58" t="e">
        <f t="shared" si="23"/>
        <v>#VALUE!</v>
      </c>
      <c r="D733" s="58">
        <f>IF('Step 1.1 Raw Power Data'!B733&gt;0,1,0)</f>
        <v>0</v>
      </c>
    </row>
    <row r="734" spans="1:4" x14ac:dyDescent="0.25">
      <c r="A734" s="57" t="str">
        <f>IF(ISBLANK('Step 2. Aggregate Data'!A734),"-",'Step 2. Aggregate Data'!A734)</f>
        <v>-</v>
      </c>
      <c r="B734" s="58" t="e">
        <f t="shared" si="22"/>
        <v>#VALUE!</v>
      </c>
      <c r="C734" s="58" t="e">
        <f t="shared" si="23"/>
        <v>#VALUE!</v>
      </c>
      <c r="D734" s="58">
        <f>IF('Step 1.1 Raw Power Data'!B734&gt;0,1,0)</f>
        <v>0</v>
      </c>
    </row>
    <row r="735" spans="1:4" x14ac:dyDescent="0.25">
      <c r="A735" s="57" t="str">
        <f>IF(ISBLANK('Step 2. Aggregate Data'!A735),"-",'Step 2. Aggregate Data'!A735)</f>
        <v>-</v>
      </c>
      <c r="B735" s="58" t="e">
        <f t="shared" si="22"/>
        <v>#VALUE!</v>
      </c>
      <c r="C735" s="58" t="e">
        <f t="shared" si="23"/>
        <v>#VALUE!</v>
      </c>
      <c r="D735" s="58">
        <f>IF('Step 1.1 Raw Power Data'!B735&gt;0,1,0)</f>
        <v>0</v>
      </c>
    </row>
    <row r="736" spans="1:4" x14ac:dyDescent="0.25">
      <c r="A736" s="57" t="str">
        <f>IF(ISBLANK('Step 2. Aggregate Data'!A736),"-",'Step 2. Aggregate Data'!A736)</f>
        <v>-</v>
      </c>
      <c r="B736" s="58" t="e">
        <f t="shared" si="22"/>
        <v>#VALUE!</v>
      </c>
      <c r="C736" s="58" t="e">
        <f t="shared" si="23"/>
        <v>#VALUE!</v>
      </c>
      <c r="D736" s="58">
        <f>IF('Step 1.1 Raw Power Data'!B736&gt;0,1,0)</f>
        <v>0</v>
      </c>
    </row>
    <row r="737" spans="1:4" x14ac:dyDescent="0.25">
      <c r="A737" s="57" t="str">
        <f>IF(ISBLANK('Step 2. Aggregate Data'!A737),"-",'Step 2. Aggregate Data'!A737)</f>
        <v>-</v>
      </c>
      <c r="B737" s="58" t="e">
        <f t="shared" si="22"/>
        <v>#VALUE!</v>
      </c>
      <c r="C737" s="58" t="e">
        <f t="shared" si="23"/>
        <v>#VALUE!</v>
      </c>
      <c r="D737" s="58">
        <f>IF('Step 1.1 Raw Power Data'!B737&gt;0,1,0)</f>
        <v>0</v>
      </c>
    </row>
    <row r="738" spans="1:4" x14ac:dyDescent="0.25">
      <c r="A738" s="57" t="str">
        <f>IF(ISBLANK('Step 2. Aggregate Data'!A738),"-",'Step 2. Aggregate Data'!A738)</f>
        <v>-</v>
      </c>
      <c r="B738" s="58" t="e">
        <f t="shared" si="22"/>
        <v>#VALUE!</v>
      </c>
      <c r="C738" s="58" t="e">
        <f t="shared" si="23"/>
        <v>#VALUE!</v>
      </c>
      <c r="D738" s="58">
        <f>IF('Step 1.1 Raw Power Data'!B738&gt;0,1,0)</f>
        <v>0</v>
      </c>
    </row>
    <row r="739" spans="1:4" x14ac:dyDescent="0.25">
      <c r="A739" s="57" t="str">
        <f>IF(ISBLANK('Step 2. Aggregate Data'!A739),"-",'Step 2. Aggregate Data'!A739)</f>
        <v>-</v>
      </c>
      <c r="B739" s="58" t="e">
        <f t="shared" si="22"/>
        <v>#VALUE!</v>
      </c>
      <c r="C739" s="58" t="e">
        <f t="shared" si="23"/>
        <v>#VALUE!</v>
      </c>
      <c r="D739" s="58">
        <f>IF('Step 1.1 Raw Power Data'!B739&gt;0,1,0)</f>
        <v>0</v>
      </c>
    </row>
    <row r="740" spans="1:4" x14ac:dyDescent="0.25">
      <c r="A740" s="57" t="str">
        <f>IF(ISBLANK('Step 2. Aggregate Data'!A740),"-",'Step 2. Aggregate Data'!A740)</f>
        <v>-</v>
      </c>
      <c r="B740" s="58" t="e">
        <f t="shared" si="22"/>
        <v>#VALUE!</v>
      </c>
      <c r="C740" s="58" t="e">
        <f t="shared" si="23"/>
        <v>#VALUE!</v>
      </c>
      <c r="D740" s="58">
        <f>IF('Step 1.1 Raw Power Data'!B740&gt;0,1,0)</f>
        <v>0</v>
      </c>
    </row>
    <row r="741" spans="1:4" x14ac:dyDescent="0.25">
      <c r="A741" s="57" t="str">
        <f>IF(ISBLANK('Step 2. Aggregate Data'!A741),"-",'Step 2. Aggregate Data'!A741)</f>
        <v>-</v>
      </c>
      <c r="B741" s="58" t="e">
        <f t="shared" si="22"/>
        <v>#VALUE!</v>
      </c>
      <c r="C741" s="58" t="e">
        <f t="shared" si="23"/>
        <v>#VALUE!</v>
      </c>
      <c r="D741" s="58">
        <f>IF('Step 1.1 Raw Power Data'!B741&gt;0,1,0)</f>
        <v>0</v>
      </c>
    </row>
    <row r="742" spans="1:4" x14ac:dyDescent="0.25">
      <c r="A742" s="57" t="str">
        <f>IF(ISBLANK('Step 2. Aggregate Data'!A742),"-",'Step 2. Aggregate Data'!A742)</f>
        <v>-</v>
      </c>
      <c r="B742" s="58" t="e">
        <f t="shared" si="22"/>
        <v>#VALUE!</v>
      </c>
      <c r="C742" s="58" t="e">
        <f t="shared" si="23"/>
        <v>#VALUE!</v>
      </c>
      <c r="D742" s="58">
        <f>IF('Step 1.1 Raw Power Data'!B742&gt;0,1,0)</f>
        <v>0</v>
      </c>
    </row>
    <row r="743" spans="1:4" x14ac:dyDescent="0.25">
      <c r="A743" s="57" t="str">
        <f>IF(ISBLANK('Step 2. Aggregate Data'!A743),"-",'Step 2. Aggregate Data'!A743)</f>
        <v>-</v>
      </c>
      <c r="B743" s="58" t="e">
        <f t="shared" si="22"/>
        <v>#VALUE!</v>
      </c>
      <c r="C743" s="58" t="e">
        <f t="shared" si="23"/>
        <v>#VALUE!</v>
      </c>
      <c r="D743" s="58">
        <f>IF('Step 1.1 Raw Power Data'!B743&gt;0,1,0)</f>
        <v>0</v>
      </c>
    </row>
    <row r="744" spans="1:4" x14ac:dyDescent="0.25">
      <c r="A744" s="57" t="str">
        <f>IF(ISBLANK('Step 2. Aggregate Data'!A744),"-",'Step 2. Aggregate Data'!A744)</f>
        <v>-</v>
      </c>
      <c r="B744" s="58" t="e">
        <f t="shared" si="22"/>
        <v>#VALUE!</v>
      </c>
      <c r="C744" s="58" t="e">
        <f t="shared" si="23"/>
        <v>#VALUE!</v>
      </c>
      <c r="D744" s="58">
        <f>IF('Step 1.1 Raw Power Data'!B744&gt;0,1,0)</f>
        <v>0</v>
      </c>
    </row>
    <row r="745" spans="1:4" x14ac:dyDescent="0.25">
      <c r="A745" s="57" t="str">
        <f>IF(ISBLANK('Step 2. Aggregate Data'!A745),"-",'Step 2. Aggregate Data'!A745)</f>
        <v>-</v>
      </c>
      <c r="B745" s="58" t="e">
        <f t="shared" si="22"/>
        <v>#VALUE!</v>
      </c>
      <c r="C745" s="58" t="e">
        <f t="shared" si="23"/>
        <v>#VALUE!</v>
      </c>
      <c r="D745" s="58">
        <f>IF('Step 1.1 Raw Power Data'!B745&gt;0,1,0)</f>
        <v>0</v>
      </c>
    </row>
    <row r="746" spans="1:4" x14ac:dyDescent="0.25">
      <c r="A746" s="57" t="str">
        <f>IF(ISBLANK('Step 2. Aggregate Data'!A746),"-",'Step 2. Aggregate Data'!A746)</f>
        <v>-</v>
      </c>
      <c r="B746" s="58" t="e">
        <f t="shared" si="22"/>
        <v>#VALUE!</v>
      </c>
      <c r="C746" s="58" t="e">
        <f t="shared" si="23"/>
        <v>#VALUE!</v>
      </c>
      <c r="D746" s="58">
        <f>IF('Step 1.1 Raw Power Data'!B746&gt;0,1,0)</f>
        <v>0</v>
      </c>
    </row>
    <row r="747" spans="1:4" x14ac:dyDescent="0.25">
      <c r="A747" s="57" t="str">
        <f>IF(ISBLANK('Step 2. Aggregate Data'!A747),"-",'Step 2. Aggregate Data'!A747)</f>
        <v>-</v>
      </c>
      <c r="B747" s="58" t="e">
        <f t="shared" si="22"/>
        <v>#VALUE!</v>
      </c>
      <c r="C747" s="58" t="e">
        <f t="shared" si="23"/>
        <v>#VALUE!</v>
      </c>
      <c r="D747" s="58">
        <f>IF('Step 1.1 Raw Power Data'!B747&gt;0,1,0)</f>
        <v>0</v>
      </c>
    </row>
    <row r="748" spans="1:4" x14ac:dyDescent="0.25">
      <c r="A748" s="57" t="str">
        <f>IF(ISBLANK('Step 2. Aggregate Data'!A748),"-",'Step 2. Aggregate Data'!A748)</f>
        <v>-</v>
      </c>
      <c r="B748" s="58" t="e">
        <f t="shared" si="22"/>
        <v>#VALUE!</v>
      </c>
      <c r="C748" s="58" t="e">
        <f t="shared" si="23"/>
        <v>#VALUE!</v>
      </c>
      <c r="D748" s="58">
        <f>IF('Step 1.1 Raw Power Data'!B748&gt;0,1,0)</f>
        <v>0</v>
      </c>
    </row>
    <row r="749" spans="1:4" x14ac:dyDescent="0.25">
      <c r="A749" s="57" t="str">
        <f>IF(ISBLANK('Step 2. Aggregate Data'!A749),"-",'Step 2. Aggregate Data'!A749)</f>
        <v>-</v>
      </c>
      <c r="B749" s="58" t="e">
        <f t="shared" si="22"/>
        <v>#VALUE!</v>
      </c>
      <c r="C749" s="58" t="e">
        <f t="shared" si="23"/>
        <v>#VALUE!</v>
      </c>
      <c r="D749" s="58">
        <f>IF('Step 1.1 Raw Power Data'!B749&gt;0,1,0)</f>
        <v>0</v>
      </c>
    </row>
    <row r="750" spans="1:4" x14ac:dyDescent="0.25">
      <c r="A750" s="57" t="str">
        <f>IF(ISBLANK('Step 2. Aggregate Data'!A750),"-",'Step 2. Aggregate Data'!A750)</f>
        <v>-</v>
      </c>
      <c r="B750" s="58" t="e">
        <f t="shared" si="22"/>
        <v>#VALUE!</v>
      </c>
      <c r="C750" s="58" t="e">
        <f t="shared" si="23"/>
        <v>#VALUE!</v>
      </c>
      <c r="D750" s="58">
        <f>IF('Step 1.1 Raw Power Data'!B750&gt;0,1,0)</f>
        <v>0</v>
      </c>
    </row>
    <row r="751" spans="1:4" x14ac:dyDescent="0.25">
      <c r="A751" s="57" t="str">
        <f>IF(ISBLANK('Step 2. Aggregate Data'!A751),"-",'Step 2. Aggregate Data'!A751)</f>
        <v>-</v>
      </c>
      <c r="B751" s="58" t="e">
        <f t="shared" si="22"/>
        <v>#VALUE!</v>
      </c>
      <c r="C751" s="58" t="e">
        <f t="shared" si="23"/>
        <v>#VALUE!</v>
      </c>
      <c r="D751" s="58">
        <f>IF('Step 1.1 Raw Power Data'!B751&gt;0,1,0)</f>
        <v>0</v>
      </c>
    </row>
    <row r="752" spans="1:4" x14ac:dyDescent="0.25">
      <c r="A752" s="57" t="str">
        <f>IF(ISBLANK('Step 2. Aggregate Data'!A752),"-",'Step 2. Aggregate Data'!A752)</f>
        <v>-</v>
      </c>
      <c r="B752" s="58" t="e">
        <f t="shared" si="22"/>
        <v>#VALUE!</v>
      </c>
      <c r="C752" s="58" t="e">
        <f t="shared" si="23"/>
        <v>#VALUE!</v>
      </c>
      <c r="D752" s="58">
        <f>IF('Step 1.1 Raw Power Data'!B752&gt;0,1,0)</f>
        <v>0</v>
      </c>
    </row>
    <row r="753" spans="1:4" x14ac:dyDescent="0.25">
      <c r="A753" s="57" t="str">
        <f>IF(ISBLANK('Step 2. Aggregate Data'!A753),"-",'Step 2. Aggregate Data'!A753)</f>
        <v>-</v>
      </c>
      <c r="B753" s="58" t="e">
        <f t="shared" si="22"/>
        <v>#VALUE!</v>
      </c>
      <c r="C753" s="58" t="e">
        <f t="shared" si="23"/>
        <v>#VALUE!</v>
      </c>
      <c r="D753" s="58">
        <f>IF('Step 1.1 Raw Power Data'!B753&gt;0,1,0)</f>
        <v>0</v>
      </c>
    </row>
    <row r="754" spans="1:4" x14ac:dyDescent="0.25">
      <c r="A754" s="57" t="str">
        <f>IF(ISBLANK('Step 2. Aggregate Data'!A754),"-",'Step 2. Aggregate Data'!A754)</f>
        <v>-</v>
      </c>
      <c r="B754" s="58" t="e">
        <f t="shared" si="22"/>
        <v>#VALUE!</v>
      </c>
      <c r="C754" s="58" t="e">
        <f t="shared" si="23"/>
        <v>#VALUE!</v>
      </c>
      <c r="D754" s="58">
        <f>IF('Step 1.1 Raw Power Data'!B754&gt;0,1,0)</f>
        <v>0</v>
      </c>
    </row>
    <row r="755" spans="1:4" x14ac:dyDescent="0.25">
      <c r="A755" s="57" t="str">
        <f>IF(ISBLANK('Step 2. Aggregate Data'!A755),"-",'Step 2. Aggregate Data'!A755)</f>
        <v>-</v>
      </c>
      <c r="B755" s="58" t="e">
        <f t="shared" si="22"/>
        <v>#VALUE!</v>
      </c>
      <c r="C755" s="58" t="e">
        <f t="shared" si="23"/>
        <v>#VALUE!</v>
      </c>
      <c r="D755" s="58">
        <f>IF('Step 1.1 Raw Power Data'!B755&gt;0,1,0)</f>
        <v>0</v>
      </c>
    </row>
    <row r="756" spans="1:4" x14ac:dyDescent="0.25">
      <c r="A756" s="57" t="str">
        <f>IF(ISBLANK('Step 2. Aggregate Data'!A756),"-",'Step 2. Aggregate Data'!A756)</f>
        <v>-</v>
      </c>
      <c r="B756" s="58" t="e">
        <f t="shared" si="22"/>
        <v>#VALUE!</v>
      </c>
      <c r="C756" s="58" t="e">
        <f t="shared" si="23"/>
        <v>#VALUE!</v>
      </c>
      <c r="D756" s="58">
        <f>IF('Step 1.1 Raw Power Data'!B756&gt;0,1,0)</f>
        <v>0</v>
      </c>
    </row>
    <row r="757" spans="1:4" x14ac:dyDescent="0.25">
      <c r="A757" s="57" t="str">
        <f>IF(ISBLANK('Step 2. Aggregate Data'!A757),"-",'Step 2. Aggregate Data'!A757)</f>
        <v>-</v>
      </c>
      <c r="B757" s="58" t="e">
        <f t="shared" si="22"/>
        <v>#VALUE!</v>
      </c>
      <c r="C757" s="58" t="e">
        <f t="shared" si="23"/>
        <v>#VALUE!</v>
      </c>
      <c r="D757" s="58">
        <f>IF('Step 1.1 Raw Power Data'!B757&gt;0,1,0)</f>
        <v>0</v>
      </c>
    </row>
    <row r="758" spans="1:4" x14ac:dyDescent="0.25">
      <c r="A758" s="57" t="str">
        <f>IF(ISBLANK('Step 2. Aggregate Data'!A758),"-",'Step 2. Aggregate Data'!A758)</f>
        <v>-</v>
      </c>
      <c r="B758" s="58" t="e">
        <f t="shared" si="22"/>
        <v>#VALUE!</v>
      </c>
      <c r="C758" s="58" t="e">
        <f t="shared" si="23"/>
        <v>#VALUE!</v>
      </c>
      <c r="D758" s="58">
        <f>IF('Step 1.1 Raw Power Data'!B758&gt;0,1,0)</f>
        <v>0</v>
      </c>
    </row>
    <row r="759" spans="1:4" x14ac:dyDescent="0.25">
      <c r="A759" s="57" t="str">
        <f>IF(ISBLANK('Step 2. Aggregate Data'!A759),"-",'Step 2. Aggregate Data'!A759)</f>
        <v>-</v>
      </c>
      <c r="B759" s="58" t="e">
        <f t="shared" si="22"/>
        <v>#VALUE!</v>
      </c>
      <c r="C759" s="58" t="e">
        <f t="shared" si="23"/>
        <v>#VALUE!</v>
      </c>
      <c r="D759" s="58">
        <f>IF('Step 1.1 Raw Power Data'!B759&gt;0,1,0)</f>
        <v>0</v>
      </c>
    </row>
    <row r="760" spans="1:4" x14ac:dyDescent="0.25">
      <c r="A760" s="57" t="str">
        <f>IF(ISBLANK('Step 2. Aggregate Data'!A760),"-",'Step 2. Aggregate Data'!A760)</f>
        <v>-</v>
      </c>
      <c r="B760" s="58" t="e">
        <f t="shared" si="22"/>
        <v>#VALUE!</v>
      </c>
      <c r="C760" s="58" t="e">
        <f t="shared" si="23"/>
        <v>#VALUE!</v>
      </c>
      <c r="D760" s="58">
        <f>IF('Step 1.1 Raw Power Data'!B760&gt;0,1,0)</f>
        <v>0</v>
      </c>
    </row>
    <row r="761" spans="1:4" x14ac:dyDescent="0.25">
      <c r="A761" s="57" t="str">
        <f>IF(ISBLANK('Step 2. Aggregate Data'!A761),"-",'Step 2. Aggregate Data'!A761)</f>
        <v>-</v>
      </c>
      <c r="B761" s="58" t="e">
        <f t="shared" si="22"/>
        <v>#VALUE!</v>
      </c>
      <c r="C761" s="58" t="e">
        <f t="shared" si="23"/>
        <v>#VALUE!</v>
      </c>
      <c r="D761" s="58">
        <f>IF('Step 1.1 Raw Power Data'!B761&gt;0,1,0)</f>
        <v>0</v>
      </c>
    </row>
    <row r="762" spans="1:4" x14ac:dyDescent="0.25">
      <c r="A762" s="57" t="str">
        <f>IF(ISBLANK('Step 2. Aggregate Data'!A762),"-",'Step 2. Aggregate Data'!A762)</f>
        <v>-</v>
      </c>
      <c r="B762" s="58" t="e">
        <f t="shared" si="22"/>
        <v>#VALUE!</v>
      </c>
      <c r="C762" s="58" t="e">
        <f t="shared" si="23"/>
        <v>#VALUE!</v>
      </c>
      <c r="D762" s="58">
        <f>IF('Step 1.1 Raw Power Data'!B762&gt;0,1,0)</f>
        <v>0</v>
      </c>
    </row>
    <row r="763" spans="1:4" x14ac:dyDescent="0.25">
      <c r="A763" s="57" t="str">
        <f>IF(ISBLANK('Step 2. Aggregate Data'!A763),"-",'Step 2. Aggregate Data'!A763)</f>
        <v>-</v>
      </c>
      <c r="B763" s="58" t="e">
        <f t="shared" si="22"/>
        <v>#VALUE!</v>
      </c>
      <c r="C763" s="58" t="e">
        <f t="shared" si="23"/>
        <v>#VALUE!</v>
      </c>
      <c r="D763" s="58">
        <f>IF('Step 1.1 Raw Power Data'!B763&gt;0,1,0)</f>
        <v>0</v>
      </c>
    </row>
    <row r="764" spans="1:4" x14ac:dyDescent="0.25">
      <c r="A764" s="57" t="str">
        <f>IF(ISBLANK('Step 2. Aggregate Data'!A764),"-",'Step 2. Aggregate Data'!A764)</f>
        <v>-</v>
      </c>
      <c r="B764" s="58" t="e">
        <f t="shared" si="22"/>
        <v>#VALUE!</v>
      </c>
      <c r="C764" s="58" t="e">
        <f t="shared" si="23"/>
        <v>#VALUE!</v>
      </c>
      <c r="D764" s="58">
        <f>IF('Step 1.1 Raw Power Data'!B764&gt;0,1,0)</f>
        <v>0</v>
      </c>
    </row>
    <row r="765" spans="1:4" x14ac:dyDescent="0.25">
      <c r="A765" s="57" t="str">
        <f>IF(ISBLANK('Step 2. Aggregate Data'!A765),"-",'Step 2. Aggregate Data'!A765)</f>
        <v>-</v>
      </c>
      <c r="B765" s="58" t="e">
        <f t="shared" si="22"/>
        <v>#VALUE!</v>
      </c>
      <c r="C765" s="58" t="e">
        <f t="shared" si="23"/>
        <v>#VALUE!</v>
      </c>
      <c r="D765" s="58">
        <f>IF('Step 1.1 Raw Power Data'!B765&gt;0,1,0)</f>
        <v>0</v>
      </c>
    </row>
    <row r="766" spans="1:4" x14ac:dyDescent="0.25">
      <c r="A766" s="57" t="str">
        <f>IF(ISBLANK('Step 2. Aggregate Data'!A766),"-",'Step 2. Aggregate Data'!A766)</f>
        <v>-</v>
      </c>
      <c r="B766" s="58" t="e">
        <f t="shared" si="22"/>
        <v>#VALUE!</v>
      </c>
      <c r="C766" s="58" t="e">
        <f t="shared" si="23"/>
        <v>#VALUE!</v>
      </c>
      <c r="D766" s="58">
        <f>IF('Step 1.1 Raw Power Data'!B766&gt;0,1,0)</f>
        <v>0</v>
      </c>
    </row>
    <row r="767" spans="1:4" x14ac:dyDescent="0.25">
      <c r="A767" s="57" t="str">
        <f>IF(ISBLANK('Step 2. Aggregate Data'!A767),"-",'Step 2. Aggregate Data'!A767)</f>
        <v>-</v>
      </c>
      <c r="B767" s="58" t="e">
        <f t="shared" si="22"/>
        <v>#VALUE!</v>
      </c>
      <c r="C767" s="58" t="e">
        <f t="shared" si="23"/>
        <v>#VALUE!</v>
      </c>
      <c r="D767" s="58">
        <f>IF('Step 1.1 Raw Power Data'!B767&gt;0,1,0)</f>
        <v>0</v>
      </c>
    </row>
    <row r="768" spans="1:4" x14ac:dyDescent="0.25">
      <c r="A768" s="57" t="str">
        <f>IF(ISBLANK('Step 2. Aggregate Data'!A768),"-",'Step 2. Aggregate Data'!A768)</f>
        <v>-</v>
      </c>
      <c r="B768" s="58" t="e">
        <f t="shared" si="22"/>
        <v>#VALUE!</v>
      </c>
      <c r="C768" s="58" t="e">
        <f t="shared" si="23"/>
        <v>#VALUE!</v>
      </c>
      <c r="D768" s="58">
        <f>IF('Step 1.1 Raw Power Data'!B768&gt;0,1,0)</f>
        <v>0</v>
      </c>
    </row>
    <row r="769" spans="1:4" x14ac:dyDescent="0.25">
      <c r="A769" s="57" t="str">
        <f>IF(ISBLANK('Step 2. Aggregate Data'!A769),"-",'Step 2. Aggregate Data'!A769)</f>
        <v>-</v>
      </c>
      <c r="B769" s="58" t="e">
        <f t="shared" si="22"/>
        <v>#VALUE!</v>
      </c>
      <c r="C769" s="58" t="e">
        <f t="shared" si="23"/>
        <v>#VALUE!</v>
      </c>
      <c r="D769" s="58">
        <f>IF('Step 1.1 Raw Power Data'!B769&gt;0,1,0)</f>
        <v>0</v>
      </c>
    </row>
    <row r="770" spans="1:4" x14ac:dyDescent="0.25">
      <c r="A770" s="57" t="str">
        <f>IF(ISBLANK('Step 2. Aggregate Data'!A770),"-",'Step 2. Aggregate Data'!A770)</f>
        <v>-</v>
      </c>
      <c r="B770" s="58" t="e">
        <f t="shared" ref="B770:B833" si="24">HOUR(A770)</f>
        <v>#VALUE!</v>
      </c>
      <c r="C770" s="58" t="e">
        <f t="shared" ref="C770:C833" si="25">WEEKDAY(A770)</f>
        <v>#VALUE!</v>
      </c>
      <c r="D770" s="58">
        <f>IF('Step 1.1 Raw Power Data'!B770&gt;0,1,0)</f>
        <v>0</v>
      </c>
    </row>
    <row r="771" spans="1:4" x14ac:dyDescent="0.25">
      <c r="A771" s="57" t="str">
        <f>IF(ISBLANK('Step 2. Aggregate Data'!A771),"-",'Step 2. Aggregate Data'!A771)</f>
        <v>-</v>
      </c>
      <c r="B771" s="58" t="e">
        <f t="shared" si="24"/>
        <v>#VALUE!</v>
      </c>
      <c r="C771" s="58" t="e">
        <f t="shared" si="25"/>
        <v>#VALUE!</v>
      </c>
      <c r="D771" s="58">
        <f>IF('Step 1.1 Raw Power Data'!B771&gt;0,1,0)</f>
        <v>0</v>
      </c>
    </row>
    <row r="772" spans="1:4" x14ac:dyDescent="0.25">
      <c r="A772" s="57" t="str">
        <f>IF(ISBLANK('Step 2. Aggregate Data'!A772),"-",'Step 2. Aggregate Data'!A772)</f>
        <v>-</v>
      </c>
      <c r="B772" s="58" t="e">
        <f t="shared" si="24"/>
        <v>#VALUE!</v>
      </c>
      <c r="C772" s="58" t="e">
        <f t="shared" si="25"/>
        <v>#VALUE!</v>
      </c>
      <c r="D772" s="58">
        <f>IF('Step 1.1 Raw Power Data'!B772&gt;0,1,0)</f>
        <v>0</v>
      </c>
    </row>
    <row r="773" spans="1:4" x14ac:dyDescent="0.25">
      <c r="A773" s="57" t="str">
        <f>IF(ISBLANK('Step 2. Aggregate Data'!A773),"-",'Step 2. Aggregate Data'!A773)</f>
        <v>-</v>
      </c>
      <c r="B773" s="58" t="e">
        <f t="shared" si="24"/>
        <v>#VALUE!</v>
      </c>
      <c r="C773" s="58" t="e">
        <f t="shared" si="25"/>
        <v>#VALUE!</v>
      </c>
      <c r="D773" s="58">
        <f>IF('Step 1.1 Raw Power Data'!B773&gt;0,1,0)</f>
        <v>0</v>
      </c>
    </row>
    <row r="774" spans="1:4" x14ac:dyDescent="0.25">
      <c r="A774" s="57" t="str">
        <f>IF(ISBLANK('Step 2. Aggregate Data'!A774),"-",'Step 2. Aggregate Data'!A774)</f>
        <v>-</v>
      </c>
      <c r="B774" s="58" t="e">
        <f t="shared" si="24"/>
        <v>#VALUE!</v>
      </c>
      <c r="C774" s="58" t="e">
        <f t="shared" si="25"/>
        <v>#VALUE!</v>
      </c>
      <c r="D774" s="58">
        <f>IF('Step 1.1 Raw Power Data'!B774&gt;0,1,0)</f>
        <v>0</v>
      </c>
    </row>
    <row r="775" spans="1:4" x14ac:dyDescent="0.25">
      <c r="A775" s="57" t="str">
        <f>IF(ISBLANK('Step 2. Aggregate Data'!A775),"-",'Step 2. Aggregate Data'!A775)</f>
        <v>-</v>
      </c>
      <c r="B775" s="58" t="e">
        <f t="shared" si="24"/>
        <v>#VALUE!</v>
      </c>
      <c r="C775" s="58" t="e">
        <f t="shared" si="25"/>
        <v>#VALUE!</v>
      </c>
      <c r="D775" s="58">
        <f>IF('Step 1.1 Raw Power Data'!B775&gt;0,1,0)</f>
        <v>0</v>
      </c>
    </row>
    <row r="776" spans="1:4" x14ac:dyDescent="0.25">
      <c r="A776" s="57" t="str">
        <f>IF(ISBLANK('Step 2. Aggregate Data'!A776),"-",'Step 2. Aggregate Data'!A776)</f>
        <v>-</v>
      </c>
      <c r="B776" s="58" t="e">
        <f t="shared" si="24"/>
        <v>#VALUE!</v>
      </c>
      <c r="C776" s="58" t="e">
        <f t="shared" si="25"/>
        <v>#VALUE!</v>
      </c>
      <c r="D776" s="58">
        <f>IF('Step 1.1 Raw Power Data'!B776&gt;0,1,0)</f>
        <v>0</v>
      </c>
    </row>
    <row r="777" spans="1:4" x14ac:dyDescent="0.25">
      <c r="A777" s="57" t="str">
        <f>IF(ISBLANK('Step 2. Aggregate Data'!A777),"-",'Step 2. Aggregate Data'!A777)</f>
        <v>-</v>
      </c>
      <c r="B777" s="58" t="e">
        <f t="shared" si="24"/>
        <v>#VALUE!</v>
      </c>
      <c r="C777" s="58" t="e">
        <f t="shared" si="25"/>
        <v>#VALUE!</v>
      </c>
      <c r="D777" s="58">
        <f>IF('Step 1.1 Raw Power Data'!B777&gt;0,1,0)</f>
        <v>0</v>
      </c>
    </row>
    <row r="778" spans="1:4" x14ac:dyDescent="0.25">
      <c r="A778" s="57" t="str">
        <f>IF(ISBLANK('Step 2. Aggregate Data'!A778),"-",'Step 2. Aggregate Data'!A778)</f>
        <v>-</v>
      </c>
      <c r="B778" s="58" t="e">
        <f t="shared" si="24"/>
        <v>#VALUE!</v>
      </c>
      <c r="C778" s="58" t="e">
        <f t="shared" si="25"/>
        <v>#VALUE!</v>
      </c>
      <c r="D778" s="58">
        <f>IF('Step 1.1 Raw Power Data'!B778&gt;0,1,0)</f>
        <v>0</v>
      </c>
    </row>
    <row r="779" spans="1:4" x14ac:dyDescent="0.25">
      <c r="A779" s="57" t="str">
        <f>IF(ISBLANK('Step 2. Aggregate Data'!A779),"-",'Step 2. Aggregate Data'!A779)</f>
        <v>-</v>
      </c>
      <c r="B779" s="58" t="e">
        <f t="shared" si="24"/>
        <v>#VALUE!</v>
      </c>
      <c r="C779" s="58" t="e">
        <f t="shared" si="25"/>
        <v>#VALUE!</v>
      </c>
      <c r="D779" s="58">
        <f>IF('Step 1.1 Raw Power Data'!B779&gt;0,1,0)</f>
        <v>0</v>
      </c>
    </row>
    <row r="780" spans="1:4" x14ac:dyDescent="0.25">
      <c r="A780" s="57" t="str">
        <f>IF(ISBLANK('Step 2. Aggregate Data'!A780),"-",'Step 2. Aggregate Data'!A780)</f>
        <v>-</v>
      </c>
      <c r="B780" s="58" t="e">
        <f t="shared" si="24"/>
        <v>#VALUE!</v>
      </c>
      <c r="C780" s="58" t="e">
        <f t="shared" si="25"/>
        <v>#VALUE!</v>
      </c>
      <c r="D780" s="58">
        <f>IF('Step 1.1 Raw Power Data'!B780&gt;0,1,0)</f>
        <v>0</v>
      </c>
    </row>
    <row r="781" spans="1:4" x14ac:dyDescent="0.25">
      <c r="A781" s="57" t="str">
        <f>IF(ISBLANK('Step 2. Aggregate Data'!A781),"-",'Step 2. Aggregate Data'!A781)</f>
        <v>-</v>
      </c>
      <c r="B781" s="58" t="e">
        <f t="shared" si="24"/>
        <v>#VALUE!</v>
      </c>
      <c r="C781" s="58" t="e">
        <f t="shared" si="25"/>
        <v>#VALUE!</v>
      </c>
      <c r="D781" s="58">
        <f>IF('Step 1.1 Raw Power Data'!B781&gt;0,1,0)</f>
        <v>0</v>
      </c>
    </row>
    <row r="782" spans="1:4" x14ac:dyDescent="0.25">
      <c r="A782" s="57" t="str">
        <f>IF(ISBLANK('Step 2. Aggregate Data'!A782),"-",'Step 2. Aggregate Data'!A782)</f>
        <v>-</v>
      </c>
      <c r="B782" s="58" t="e">
        <f t="shared" si="24"/>
        <v>#VALUE!</v>
      </c>
      <c r="C782" s="58" t="e">
        <f t="shared" si="25"/>
        <v>#VALUE!</v>
      </c>
      <c r="D782" s="58">
        <f>IF('Step 1.1 Raw Power Data'!B782&gt;0,1,0)</f>
        <v>0</v>
      </c>
    </row>
    <row r="783" spans="1:4" x14ac:dyDescent="0.25">
      <c r="A783" s="57" t="str">
        <f>IF(ISBLANK('Step 2. Aggregate Data'!A783),"-",'Step 2. Aggregate Data'!A783)</f>
        <v>-</v>
      </c>
      <c r="B783" s="58" t="e">
        <f t="shared" si="24"/>
        <v>#VALUE!</v>
      </c>
      <c r="C783" s="58" t="e">
        <f t="shared" si="25"/>
        <v>#VALUE!</v>
      </c>
      <c r="D783" s="58">
        <f>IF('Step 1.1 Raw Power Data'!B783&gt;0,1,0)</f>
        <v>0</v>
      </c>
    </row>
    <row r="784" spans="1:4" x14ac:dyDescent="0.25">
      <c r="A784" s="57" t="str">
        <f>IF(ISBLANK('Step 2. Aggregate Data'!A784),"-",'Step 2. Aggregate Data'!A784)</f>
        <v>-</v>
      </c>
      <c r="B784" s="58" t="e">
        <f t="shared" si="24"/>
        <v>#VALUE!</v>
      </c>
      <c r="C784" s="58" t="e">
        <f t="shared" si="25"/>
        <v>#VALUE!</v>
      </c>
      <c r="D784" s="58">
        <f>IF('Step 1.1 Raw Power Data'!B784&gt;0,1,0)</f>
        <v>0</v>
      </c>
    </row>
    <row r="785" spans="1:4" x14ac:dyDescent="0.25">
      <c r="A785" s="57" t="str">
        <f>IF(ISBLANK('Step 2. Aggregate Data'!A785),"-",'Step 2. Aggregate Data'!A785)</f>
        <v>-</v>
      </c>
      <c r="B785" s="58" t="e">
        <f t="shared" si="24"/>
        <v>#VALUE!</v>
      </c>
      <c r="C785" s="58" t="e">
        <f t="shared" si="25"/>
        <v>#VALUE!</v>
      </c>
      <c r="D785" s="58">
        <f>IF('Step 1.1 Raw Power Data'!B785&gt;0,1,0)</f>
        <v>0</v>
      </c>
    </row>
    <row r="786" spans="1:4" x14ac:dyDescent="0.25">
      <c r="A786" s="57" t="str">
        <f>IF(ISBLANK('Step 2. Aggregate Data'!A786),"-",'Step 2. Aggregate Data'!A786)</f>
        <v>-</v>
      </c>
      <c r="B786" s="58" t="e">
        <f t="shared" si="24"/>
        <v>#VALUE!</v>
      </c>
      <c r="C786" s="58" t="e">
        <f t="shared" si="25"/>
        <v>#VALUE!</v>
      </c>
      <c r="D786" s="58">
        <f>IF('Step 1.1 Raw Power Data'!B786&gt;0,1,0)</f>
        <v>0</v>
      </c>
    </row>
    <row r="787" spans="1:4" x14ac:dyDescent="0.25">
      <c r="A787" s="57" t="str">
        <f>IF(ISBLANK('Step 2. Aggregate Data'!A787),"-",'Step 2. Aggregate Data'!A787)</f>
        <v>-</v>
      </c>
      <c r="B787" s="58" t="e">
        <f t="shared" si="24"/>
        <v>#VALUE!</v>
      </c>
      <c r="C787" s="58" t="e">
        <f t="shared" si="25"/>
        <v>#VALUE!</v>
      </c>
      <c r="D787" s="58">
        <f>IF('Step 1.1 Raw Power Data'!B787&gt;0,1,0)</f>
        <v>0</v>
      </c>
    </row>
    <row r="788" spans="1:4" x14ac:dyDescent="0.25">
      <c r="A788" s="57" t="str">
        <f>IF(ISBLANK('Step 2. Aggregate Data'!A788),"-",'Step 2. Aggregate Data'!A788)</f>
        <v>-</v>
      </c>
      <c r="B788" s="58" t="e">
        <f t="shared" si="24"/>
        <v>#VALUE!</v>
      </c>
      <c r="C788" s="58" t="e">
        <f t="shared" si="25"/>
        <v>#VALUE!</v>
      </c>
      <c r="D788" s="58">
        <f>IF('Step 1.1 Raw Power Data'!B788&gt;0,1,0)</f>
        <v>0</v>
      </c>
    </row>
    <row r="789" spans="1:4" x14ac:dyDescent="0.25">
      <c r="A789" s="57" t="str">
        <f>IF(ISBLANK('Step 2. Aggregate Data'!A789),"-",'Step 2. Aggregate Data'!A789)</f>
        <v>-</v>
      </c>
      <c r="B789" s="58" t="e">
        <f t="shared" si="24"/>
        <v>#VALUE!</v>
      </c>
      <c r="C789" s="58" t="e">
        <f t="shared" si="25"/>
        <v>#VALUE!</v>
      </c>
      <c r="D789" s="58">
        <f>IF('Step 1.1 Raw Power Data'!B789&gt;0,1,0)</f>
        <v>0</v>
      </c>
    </row>
    <row r="790" spans="1:4" x14ac:dyDescent="0.25">
      <c r="A790" s="57" t="str">
        <f>IF(ISBLANK('Step 2. Aggregate Data'!A790),"-",'Step 2. Aggregate Data'!A790)</f>
        <v>-</v>
      </c>
      <c r="B790" s="58" t="e">
        <f t="shared" si="24"/>
        <v>#VALUE!</v>
      </c>
      <c r="C790" s="58" t="e">
        <f t="shared" si="25"/>
        <v>#VALUE!</v>
      </c>
      <c r="D790" s="58">
        <f>IF('Step 1.1 Raw Power Data'!B790&gt;0,1,0)</f>
        <v>0</v>
      </c>
    </row>
    <row r="791" spans="1:4" x14ac:dyDescent="0.25">
      <c r="A791" s="57" t="str">
        <f>IF(ISBLANK('Step 2. Aggregate Data'!A791),"-",'Step 2. Aggregate Data'!A791)</f>
        <v>-</v>
      </c>
      <c r="B791" s="58" t="e">
        <f t="shared" si="24"/>
        <v>#VALUE!</v>
      </c>
      <c r="C791" s="58" t="e">
        <f t="shared" si="25"/>
        <v>#VALUE!</v>
      </c>
      <c r="D791" s="58">
        <f>IF('Step 1.1 Raw Power Data'!B791&gt;0,1,0)</f>
        <v>0</v>
      </c>
    </row>
    <row r="792" spans="1:4" x14ac:dyDescent="0.25">
      <c r="A792" s="57" t="str">
        <f>IF(ISBLANK('Step 2. Aggregate Data'!A792),"-",'Step 2. Aggregate Data'!A792)</f>
        <v>-</v>
      </c>
      <c r="B792" s="58" t="e">
        <f t="shared" si="24"/>
        <v>#VALUE!</v>
      </c>
      <c r="C792" s="58" t="e">
        <f t="shared" si="25"/>
        <v>#VALUE!</v>
      </c>
      <c r="D792" s="58">
        <f>IF('Step 1.1 Raw Power Data'!B792&gt;0,1,0)</f>
        <v>0</v>
      </c>
    </row>
    <row r="793" spans="1:4" x14ac:dyDescent="0.25">
      <c r="A793" s="57" t="str">
        <f>IF(ISBLANK('Step 2. Aggregate Data'!A793),"-",'Step 2. Aggregate Data'!A793)</f>
        <v>-</v>
      </c>
      <c r="B793" s="58" t="e">
        <f t="shared" si="24"/>
        <v>#VALUE!</v>
      </c>
      <c r="C793" s="58" t="e">
        <f t="shared" si="25"/>
        <v>#VALUE!</v>
      </c>
      <c r="D793" s="58">
        <f>IF('Step 1.1 Raw Power Data'!B793&gt;0,1,0)</f>
        <v>0</v>
      </c>
    </row>
    <row r="794" spans="1:4" x14ac:dyDescent="0.25">
      <c r="A794" s="57" t="str">
        <f>IF(ISBLANK('Step 2. Aggregate Data'!A794),"-",'Step 2. Aggregate Data'!A794)</f>
        <v>-</v>
      </c>
      <c r="B794" s="58" t="e">
        <f t="shared" si="24"/>
        <v>#VALUE!</v>
      </c>
      <c r="C794" s="58" t="e">
        <f t="shared" si="25"/>
        <v>#VALUE!</v>
      </c>
      <c r="D794" s="58">
        <f>IF('Step 1.1 Raw Power Data'!B794&gt;0,1,0)</f>
        <v>0</v>
      </c>
    </row>
    <row r="795" spans="1:4" x14ac:dyDescent="0.25">
      <c r="A795" s="57" t="str">
        <f>IF(ISBLANK('Step 2. Aggregate Data'!A795),"-",'Step 2. Aggregate Data'!A795)</f>
        <v>-</v>
      </c>
      <c r="B795" s="58" t="e">
        <f t="shared" si="24"/>
        <v>#VALUE!</v>
      </c>
      <c r="C795" s="58" t="e">
        <f t="shared" si="25"/>
        <v>#VALUE!</v>
      </c>
      <c r="D795" s="58">
        <f>IF('Step 1.1 Raw Power Data'!B795&gt;0,1,0)</f>
        <v>0</v>
      </c>
    </row>
    <row r="796" spans="1:4" x14ac:dyDescent="0.25">
      <c r="A796" s="57" t="str">
        <f>IF(ISBLANK('Step 2. Aggregate Data'!A796),"-",'Step 2. Aggregate Data'!A796)</f>
        <v>-</v>
      </c>
      <c r="B796" s="58" t="e">
        <f t="shared" si="24"/>
        <v>#VALUE!</v>
      </c>
      <c r="C796" s="58" t="e">
        <f t="shared" si="25"/>
        <v>#VALUE!</v>
      </c>
      <c r="D796" s="58">
        <f>IF('Step 1.1 Raw Power Data'!B796&gt;0,1,0)</f>
        <v>0</v>
      </c>
    </row>
    <row r="797" spans="1:4" x14ac:dyDescent="0.25">
      <c r="A797" s="57" t="str">
        <f>IF(ISBLANK('Step 2. Aggregate Data'!A797),"-",'Step 2. Aggregate Data'!A797)</f>
        <v>-</v>
      </c>
      <c r="B797" s="58" t="e">
        <f t="shared" si="24"/>
        <v>#VALUE!</v>
      </c>
      <c r="C797" s="58" t="e">
        <f t="shared" si="25"/>
        <v>#VALUE!</v>
      </c>
      <c r="D797" s="58">
        <f>IF('Step 1.1 Raw Power Data'!B797&gt;0,1,0)</f>
        <v>0</v>
      </c>
    </row>
    <row r="798" spans="1:4" x14ac:dyDescent="0.25">
      <c r="A798" s="57" t="str">
        <f>IF(ISBLANK('Step 2. Aggregate Data'!A798),"-",'Step 2. Aggregate Data'!A798)</f>
        <v>-</v>
      </c>
      <c r="B798" s="58" t="e">
        <f t="shared" si="24"/>
        <v>#VALUE!</v>
      </c>
      <c r="C798" s="58" t="e">
        <f t="shared" si="25"/>
        <v>#VALUE!</v>
      </c>
      <c r="D798" s="58">
        <f>IF('Step 1.1 Raw Power Data'!B798&gt;0,1,0)</f>
        <v>0</v>
      </c>
    </row>
    <row r="799" spans="1:4" x14ac:dyDescent="0.25">
      <c r="A799" s="57" t="str">
        <f>IF(ISBLANK('Step 2. Aggregate Data'!A799),"-",'Step 2. Aggregate Data'!A799)</f>
        <v>-</v>
      </c>
      <c r="B799" s="58" t="e">
        <f t="shared" si="24"/>
        <v>#VALUE!</v>
      </c>
      <c r="C799" s="58" t="e">
        <f t="shared" si="25"/>
        <v>#VALUE!</v>
      </c>
      <c r="D799" s="58">
        <f>IF('Step 1.1 Raw Power Data'!B799&gt;0,1,0)</f>
        <v>0</v>
      </c>
    </row>
    <row r="800" spans="1:4" x14ac:dyDescent="0.25">
      <c r="A800" s="57" t="str">
        <f>IF(ISBLANK('Step 2. Aggregate Data'!A800),"-",'Step 2. Aggregate Data'!A800)</f>
        <v>-</v>
      </c>
      <c r="B800" s="58" t="e">
        <f t="shared" si="24"/>
        <v>#VALUE!</v>
      </c>
      <c r="C800" s="58" t="e">
        <f t="shared" si="25"/>
        <v>#VALUE!</v>
      </c>
      <c r="D800" s="58">
        <f>IF('Step 1.1 Raw Power Data'!B800&gt;0,1,0)</f>
        <v>0</v>
      </c>
    </row>
    <row r="801" spans="1:4" x14ac:dyDescent="0.25">
      <c r="A801" s="57" t="str">
        <f>IF(ISBLANK('Step 2. Aggregate Data'!A801),"-",'Step 2. Aggregate Data'!A801)</f>
        <v>-</v>
      </c>
      <c r="B801" s="58" t="e">
        <f t="shared" si="24"/>
        <v>#VALUE!</v>
      </c>
      <c r="C801" s="58" t="e">
        <f t="shared" si="25"/>
        <v>#VALUE!</v>
      </c>
      <c r="D801" s="58">
        <f>IF('Step 1.1 Raw Power Data'!B801&gt;0,1,0)</f>
        <v>0</v>
      </c>
    </row>
    <row r="802" spans="1:4" x14ac:dyDescent="0.25">
      <c r="A802" s="57" t="str">
        <f>IF(ISBLANK('Step 2. Aggregate Data'!A802),"-",'Step 2. Aggregate Data'!A802)</f>
        <v>-</v>
      </c>
      <c r="B802" s="58" t="e">
        <f t="shared" si="24"/>
        <v>#VALUE!</v>
      </c>
      <c r="C802" s="58" t="e">
        <f t="shared" si="25"/>
        <v>#VALUE!</v>
      </c>
      <c r="D802" s="58">
        <f>IF('Step 1.1 Raw Power Data'!B802&gt;0,1,0)</f>
        <v>0</v>
      </c>
    </row>
    <row r="803" spans="1:4" x14ac:dyDescent="0.25">
      <c r="A803" s="57" t="str">
        <f>IF(ISBLANK('Step 2. Aggregate Data'!A803),"-",'Step 2. Aggregate Data'!A803)</f>
        <v>-</v>
      </c>
      <c r="B803" s="58" t="e">
        <f t="shared" si="24"/>
        <v>#VALUE!</v>
      </c>
      <c r="C803" s="58" t="e">
        <f t="shared" si="25"/>
        <v>#VALUE!</v>
      </c>
      <c r="D803" s="58">
        <f>IF('Step 1.1 Raw Power Data'!B803&gt;0,1,0)</f>
        <v>0</v>
      </c>
    </row>
    <row r="804" spans="1:4" x14ac:dyDescent="0.25">
      <c r="A804" s="57" t="str">
        <f>IF(ISBLANK('Step 2. Aggregate Data'!A804),"-",'Step 2. Aggregate Data'!A804)</f>
        <v>-</v>
      </c>
      <c r="B804" s="58" t="e">
        <f t="shared" si="24"/>
        <v>#VALUE!</v>
      </c>
      <c r="C804" s="58" t="e">
        <f t="shared" si="25"/>
        <v>#VALUE!</v>
      </c>
      <c r="D804" s="58">
        <f>IF('Step 1.1 Raw Power Data'!B804&gt;0,1,0)</f>
        <v>0</v>
      </c>
    </row>
    <row r="805" spans="1:4" x14ac:dyDescent="0.25">
      <c r="A805" s="57" t="str">
        <f>IF(ISBLANK('Step 2. Aggregate Data'!A805),"-",'Step 2. Aggregate Data'!A805)</f>
        <v>-</v>
      </c>
      <c r="B805" s="58" t="e">
        <f t="shared" si="24"/>
        <v>#VALUE!</v>
      </c>
      <c r="C805" s="58" t="e">
        <f t="shared" si="25"/>
        <v>#VALUE!</v>
      </c>
      <c r="D805" s="58">
        <f>IF('Step 1.1 Raw Power Data'!B805&gt;0,1,0)</f>
        <v>0</v>
      </c>
    </row>
    <row r="806" spans="1:4" x14ac:dyDescent="0.25">
      <c r="A806" s="57" t="str">
        <f>IF(ISBLANK('Step 2. Aggregate Data'!A806),"-",'Step 2. Aggregate Data'!A806)</f>
        <v>-</v>
      </c>
      <c r="B806" s="58" t="e">
        <f t="shared" si="24"/>
        <v>#VALUE!</v>
      </c>
      <c r="C806" s="58" t="e">
        <f t="shared" si="25"/>
        <v>#VALUE!</v>
      </c>
      <c r="D806" s="58">
        <f>IF('Step 1.1 Raw Power Data'!B806&gt;0,1,0)</f>
        <v>0</v>
      </c>
    </row>
    <row r="807" spans="1:4" x14ac:dyDescent="0.25">
      <c r="A807" s="57" t="str">
        <f>IF(ISBLANK('Step 2. Aggregate Data'!A807),"-",'Step 2. Aggregate Data'!A807)</f>
        <v>-</v>
      </c>
      <c r="B807" s="58" t="e">
        <f t="shared" si="24"/>
        <v>#VALUE!</v>
      </c>
      <c r="C807" s="58" t="e">
        <f t="shared" si="25"/>
        <v>#VALUE!</v>
      </c>
      <c r="D807" s="58">
        <f>IF('Step 1.1 Raw Power Data'!B807&gt;0,1,0)</f>
        <v>0</v>
      </c>
    </row>
    <row r="808" spans="1:4" x14ac:dyDescent="0.25">
      <c r="A808" s="57" t="str">
        <f>IF(ISBLANK('Step 2. Aggregate Data'!A808),"-",'Step 2. Aggregate Data'!A808)</f>
        <v>-</v>
      </c>
      <c r="B808" s="58" t="e">
        <f t="shared" si="24"/>
        <v>#VALUE!</v>
      </c>
      <c r="C808" s="58" t="e">
        <f t="shared" si="25"/>
        <v>#VALUE!</v>
      </c>
      <c r="D808" s="58">
        <f>IF('Step 1.1 Raw Power Data'!B808&gt;0,1,0)</f>
        <v>0</v>
      </c>
    </row>
    <row r="809" spans="1:4" x14ac:dyDescent="0.25">
      <c r="A809" s="57" t="str">
        <f>IF(ISBLANK('Step 2. Aggregate Data'!A809),"-",'Step 2. Aggregate Data'!A809)</f>
        <v>-</v>
      </c>
      <c r="B809" s="58" t="e">
        <f t="shared" si="24"/>
        <v>#VALUE!</v>
      </c>
      <c r="C809" s="58" t="e">
        <f t="shared" si="25"/>
        <v>#VALUE!</v>
      </c>
      <c r="D809" s="58">
        <f>IF('Step 1.1 Raw Power Data'!B809&gt;0,1,0)</f>
        <v>0</v>
      </c>
    </row>
    <row r="810" spans="1:4" x14ac:dyDescent="0.25">
      <c r="A810" s="57" t="str">
        <f>IF(ISBLANK('Step 2. Aggregate Data'!A810),"-",'Step 2. Aggregate Data'!A810)</f>
        <v>-</v>
      </c>
      <c r="B810" s="58" t="e">
        <f t="shared" si="24"/>
        <v>#VALUE!</v>
      </c>
      <c r="C810" s="58" t="e">
        <f t="shared" si="25"/>
        <v>#VALUE!</v>
      </c>
      <c r="D810" s="58">
        <f>IF('Step 1.1 Raw Power Data'!B810&gt;0,1,0)</f>
        <v>0</v>
      </c>
    </row>
    <row r="811" spans="1:4" x14ac:dyDescent="0.25">
      <c r="A811" s="57" t="str">
        <f>IF(ISBLANK('Step 2. Aggregate Data'!A811),"-",'Step 2. Aggregate Data'!A811)</f>
        <v>-</v>
      </c>
      <c r="B811" s="58" t="e">
        <f t="shared" si="24"/>
        <v>#VALUE!</v>
      </c>
      <c r="C811" s="58" t="e">
        <f t="shared" si="25"/>
        <v>#VALUE!</v>
      </c>
      <c r="D811" s="58">
        <f>IF('Step 1.1 Raw Power Data'!B811&gt;0,1,0)</f>
        <v>0</v>
      </c>
    </row>
    <row r="812" spans="1:4" x14ac:dyDescent="0.25">
      <c r="A812" s="57" t="str">
        <f>IF(ISBLANK('Step 2. Aggregate Data'!A812),"-",'Step 2. Aggregate Data'!A812)</f>
        <v>-</v>
      </c>
      <c r="B812" s="58" t="e">
        <f t="shared" si="24"/>
        <v>#VALUE!</v>
      </c>
      <c r="C812" s="58" t="e">
        <f t="shared" si="25"/>
        <v>#VALUE!</v>
      </c>
      <c r="D812" s="58">
        <f>IF('Step 1.1 Raw Power Data'!B812&gt;0,1,0)</f>
        <v>0</v>
      </c>
    </row>
    <row r="813" spans="1:4" x14ac:dyDescent="0.25">
      <c r="A813" s="57" t="str">
        <f>IF(ISBLANK('Step 2. Aggregate Data'!A813),"-",'Step 2. Aggregate Data'!A813)</f>
        <v>-</v>
      </c>
      <c r="B813" s="58" t="e">
        <f t="shared" si="24"/>
        <v>#VALUE!</v>
      </c>
      <c r="C813" s="58" t="e">
        <f t="shared" si="25"/>
        <v>#VALUE!</v>
      </c>
      <c r="D813" s="58">
        <f>IF('Step 1.1 Raw Power Data'!B813&gt;0,1,0)</f>
        <v>0</v>
      </c>
    </row>
    <row r="814" spans="1:4" x14ac:dyDescent="0.25">
      <c r="A814" s="57" t="str">
        <f>IF(ISBLANK('Step 2. Aggregate Data'!A814),"-",'Step 2. Aggregate Data'!A814)</f>
        <v>-</v>
      </c>
      <c r="B814" s="58" t="e">
        <f t="shared" si="24"/>
        <v>#VALUE!</v>
      </c>
      <c r="C814" s="58" t="e">
        <f t="shared" si="25"/>
        <v>#VALUE!</v>
      </c>
      <c r="D814" s="58">
        <f>IF('Step 1.1 Raw Power Data'!B814&gt;0,1,0)</f>
        <v>0</v>
      </c>
    </row>
    <row r="815" spans="1:4" x14ac:dyDescent="0.25">
      <c r="A815" s="57" t="str">
        <f>IF(ISBLANK('Step 2. Aggregate Data'!A815),"-",'Step 2. Aggregate Data'!A815)</f>
        <v>-</v>
      </c>
      <c r="B815" s="58" t="e">
        <f t="shared" si="24"/>
        <v>#VALUE!</v>
      </c>
      <c r="C815" s="58" t="e">
        <f t="shared" si="25"/>
        <v>#VALUE!</v>
      </c>
      <c r="D815" s="58">
        <f>IF('Step 1.1 Raw Power Data'!B815&gt;0,1,0)</f>
        <v>0</v>
      </c>
    </row>
    <row r="816" spans="1:4" x14ac:dyDescent="0.25">
      <c r="A816" s="57" t="str">
        <f>IF(ISBLANK('Step 2. Aggregate Data'!A816),"-",'Step 2. Aggregate Data'!A816)</f>
        <v>-</v>
      </c>
      <c r="B816" s="58" t="e">
        <f t="shared" si="24"/>
        <v>#VALUE!</v>
      </c>
      <c r="C816" s="58" t="e">
        <f t="shared" si="25"/>
        <v>#VALUE!</v>
      </c>
      <c r="D816" s="58">
        <f>IF('Step 1.1 Raw Power Data'!B816&gt;0,1,0)</f>
        <v>0</v>
      </c>
    </row>
    <row r="817" spans="1:4" x14ac:dyDescent="0.25">
      <c r="A817" s="57" t="str">
        <f>IF(ISBLANK('Step 2. Aggregate Data'!A817),"-",'Step 2. Aggregate Data'!A817)</f>
        <v>-</v>
      </c>
      <c r="B817" s="58" t="e">
        <f t="shared" si="24"/>
        <v>#VALUE!</v>
      </c>
      <c r="C817" s="58" t="e">
        <f t="shared" si="25"/>
        <v>#VALUE!</v>
      </c>
      <c r="D817" s="58">
        <f>IF('Step 1.1 Raw Power Data'!B817&gt;0,1,0)</f>
        <v>0</v>
      </c>
    </row>
    <row r="818" spans="1:4" x14ac:dyDescent="0.25">
      <c r="A818" s="57" t="str">
        <f>IF(ISBLANK('Step 2. Aggregate Data'!A818),"-",'Step 2. Aggregate Data'!A818)</f>
        <v>-</v>
      </c>
      <c r="B818" s="58" t="e">
        <f t="shared" si="24"/>
        <v>#VALUE!</v>
      </c>
      <c r="C818" s="58" t="e">
        <f t="shared" si="25"/>
        <v>#VALUE!</v>
      </c>
      <c r="D818" s="58">
        <f>IF('Step 1.1 Raw Power Data'!B818&gt;0,1,0)</f>
        <v>0</v>
      </c>
    </row>
    <row r="819" spans="1:4" x14ac:dyDescent="0.25">
      <c r="A819" s="57" t="str">
        <f>IF(ISBLANK('Step 2. Aggregate Data'!A819),"-",'Step 2. Aggregate Data'!A819)</f>
        <v>-</v>
      </c>
      <c r="B819" s="58" t="e">
        <f t="shared" si="24"/>
        <v>#VALUE!</v>
      </c>
      <c r="C819" s="58" t="e">
        <f t="shared" si="25"/>
        <v>#VALUE!</v>
      </c>
      <c r="D819" s="58">
        <f>IF('Step 1.1 Raw Power Data'!B819&gt;0,1,0)</f>
        <v>0</v>
      </c>
    </row>
    <row r="820" spans="1:4" x14ac:dyDescent="0.25">
      <c r="A820" s="57" t="str">
        <f>IF(ISBLANK('Step 2. Aggregate Data'!A820),"-",'Step 2. Aggregate Data'!A820)</f>
        <v>-</v>
      </c>
      <c r="B820" s="58" t="e">
        <f t="shared" si="24"/>
        <v>#VALUE!</v>
      </c>
      <c r="C820" s="58" t="e">
        <f t="shared" si="25"/>
        <v>#VALUE!</v>
      </c>
      <c r="D820" s="58">
        <f>IF('Step 1.1 Raw Power Data'!B820&gt;0,1,0)</f>
        <v>0</v>
      </c>
    </row>
    <row r="821" spans="1:4" x14ac:dyDescent="0.25">
      <c r="A821" s="57" t="str">
        <f>IF(ISBLANK('Step 2. Aggregate Data'!A821),"-",'Step 2. Aggregate Data'!A821)</f>
        <v>-</v>
      </c>
      <c r="B821" s="58" t="e">
        <f t="shared" si="24"/>
        <v>#VALUE!</v>
      </c>
      <c r="C821" s="58" t="e">
        <f t="shared" si="25"/>
        <v>#VALUE!</v>
      </c>
      <c r="D821" s="58">
        <f>IF('Step 1.1 Raw Power Data'!B821&gt;0,1,0)</f>
        <v>0</v>
      </c>
    </row>
    <row r="822" spans="1:4" x14ac:dyDescent="0.25">
      <c r="A822" s="57" t="str">
        <f>IF(ISBLANK('Step 2. Aggregate Data'!A822),"-",'Step 2. Aggregate Data'!A822)</f>
        <v>-</v>
      </c>
      <c r="B822" s="58" t="e">
        <f t="shared" si="24"/>
        <v>#VALUE!</v>
      </c>
      <c r="C822" s="58" t="e">
        <f t="shared" si="25"/>
        <v>#VALUE!</v>
      </c>
      <c r="D822" s="58">
        <f>IF('Step 1.1 Raw Power Data'!B822&gt;0,1,0)</f>
        <v>0</v>
      </c>
    </row>
    <row r="823" spans="1:4" x14ac:dyDescent="0.25">
      <c r="A823" s="57" t="str">
        <f>IF(ISBLANK('Step 2. Aggregate Data'!A823),"-",'Step 2. Aggregate Data'!A823)</f>
        <v>-</v>
      </c>
      <c r="B823" s="58" t="e">
        <f t="shared" si="24"/>
        <v>#VALUE!</v>
      </c>
      <c r="C823" s="58" t="e">
        <f t="shared" si="25"/>
        <v>#VALUE!</v>
      </c>
      <c r="D823" s="58">
        <f>IF('Step 1.1 Raw Power Data'!B823&gt;0,1,0)</f>
        <v>0</v>
      </c>
    </row>
    <row r="824" spans="1:4" x14ac:dyDescent="0.25">
      <c r="A824" s="57" t="str">
        <f>IF(ISBLANK('Step 2. Aggregate Data'!A824),"-",'Step 2. Aggregate Data'!A824)</f>
        <v>-</v>
      </c>
      <c r="B824" s="58" t="e">
        <f t="shared" si="24"/>
        <v>#VALUE!</v>
      </c>
      <c r="C824" s="58" t="e">
        <f t="shared" si="25"/>
        <v>#VALUE!</v>
      </c>
      <c r="D824" s="58">
        <f>IF('Step 1.1 Raw Power Data'!B824&gt;0,1,0)</f>
        <v>0</v>
      </c>
    </row>
    <row r="825" spans="1:4" x14ac:dyDescent="0.25">
      <c r="A825" s="57" t="str">
        <f>IF(ISBLANK('Step 2. Aggregate Data'!A825),"-",'Step 2. Aggregate Data'!A825)</f>
        <v>-</v>
      </c>
      <c r="B825" s="58" t="e">
        <f t="shared" si="24"/>
        <v>#VALUE!</v>
      </c>
      <c r="C825" s="58" t="e">
        <f t="shared" si="25"/>
        <v>#VALUE!</v>
      </c>
      <c r="D825" s="58">
        <f>IF('Step 1.1 Raw Power Data'!B825&gt;0,1,0)</f>
        <v>0</v>
      </c>
    </row>
    <row r="826" spans="1:4" x14ac:dyDescent="0.25">
      <c r="A826" s="57" t="str">
        <f>IF(ISBLANK('Step 2. Aggregate Data'!A826),"-",'Step 2. Aggregate Data'!A826)</f>
        <v>-</v>
      </c>
      <c r="B826" s="58" t="e">
        <f t="shared" si="24"/>
        <v>#VALUE!</v>
      </c>
      <c r="C826" s="58" t="e">
        <f t="shared" si="25"/>
        <v>#VALUE!</v>
      </c>
      <c r="D826" s="58">
        <f>IF('Step 1.1 Raw Power Data'!B826&gt;0,1,0)</f>
        <v>0</v>
      </c>
    </row>
    <row r="827" spans="1:4" x14ac:dyDescent="0.25">
      <c r="A827" s="57" t="str">
        <f>IF(ISBLANK('Step 2. Aggregate Data'!A827),"-",'Step 2. Aggregate Data'!A827)</f>
        <v>-</v>
      </c>
      <c r="B827" s="58" t="e">
        <f t="shared" si="24"/>
        <v>#VALUE!</v>
      </c>
      <c r="C827" s="58" t="e">
        <f t="shared" si="25"/>
        <v>#VALUE!</v>
      </c>
      <c r="D827" s="58">
        <f>IF('Step 1.1 Raw Power Data'!B827&gt;0,1,0)</f>
        <v>0</v>
      </c>
    </row>
    <row r="828" spans="1:4" x14ac:dyDescent="0.25">
      <c r="A828" s="57" t="str">
        <f>IF(ISBLANK('Step 2. Aggregate Data'!A828),"-",'Step 2. Aggregate Data'!A828)</f>
        <v>-</v>
      </c>
      <c r="B828" s="58" t="e">
        <f t="shared" si="24"/>
        <v>#VALUE!</v>
      </c>
      <c r="C828" s="58" t="e">
        <f t="shared" si="25"/>
        <v>#VALUE!</v>
      </c>
      <c r="D828" s="58">
        <f>IF('Step 1.1 Raw Power Data'!B828&gt;0,1,0)</f>
        <v>0</v>
      </c>
    </row>
    <row r="829" spans="1:4" x14ac:dyDescent="0.25">
      <c r="A829" s="57" t="str">
        <f>IF(ISBLANK('Step 2. Aggregate Data'!A829),"-",'Step 2. Aggregate Data'!A829)</f>
        <v>-</v>
      </c>
      <c r="B829" s="58" t="e">
        <f t="shared" si="24"/>
        <v>#VALUE!</v>
      </c>
      <c r="C829" s="58" t="e">
        <f t="shared" si="25"/>
        <v>#VALUE!</v>
      </c>
      <c r="D829" s="58">
        <f>IF('Step 1.1 Raw Power Data'!B829&gt;0,1,0)</f>
        <v>0</v>
      </c>
    </row>
    <row r="830" spans="1:4" x14ac:dyDescent="0.25">
      <c r="A830" s="57" t="str">
        <f>IF(ISBLANK('Step 2. Aggregate Data'!A830),"-",'Step 2. Aggregate Data'!A830)</f>
        <v>-</v>
      </c>
      <c r="B830" s="58" t="e">
        <f t="shared" si="24"/>
        <v>#VALUE!</v>
      </c>
      <c r="C830" s="58" t="e">
        <f t="shared" si="25"/>
        <v>#VALUE!</v>
      </c>
      <c r="D830" s="58">
        <f>IF('Step 1.1 Raw Power Data'!B830&gt;0,1,0)</f>
        <v>0</v>
      </c>
    </row>
    <row r="831" spans="1:4" x14ac:dyDescent="0.25">
      <c r="A831" s="57" t="str">
        <f>IF(ISBLANK('Step 2. Aggregate Data'!A831),"-",'Step 2. Aggregate Data'!A831)</f>
        <v>-</v>
      </c>
      <c r="B831" s="58" t="e">
        <f t="shared" si="24"/>
        <v>#VALUE!</v>
      </c>
      <c r="C831" s="58" t="e">
        <f t="shared" si="25"/>
        <v>#VALUE!</v>
      </c>
      <c r="D831" s="58">
        <f>IF('Step 1.1 Raw Power Data'!B831&gt;0,1,0)</f>
        <v>0</v>
      </c>
    </row>
    <row r="832" spans="1:4" x14ac:dyDescent="0.25">
      <c r="A832" s="57" t="str">
        <f>IF(ISBLANK('Step 2. Aggregate Data'!A832),"-",'Step 2. Aggregate Data'!A832)</f>
        <v>-</v>
      </c>
      <c r="B832" s="58" t="e">
        <f t="shared" si="24"/>
        <v>#VALUE!</v>
      </c>
      <c r="C832" s="58" t="e">
        <f t="shared" si="25"/>
        <v>#VALUE!</v>
      </c>
      <c r="D832" s="58">
        <f>IF('Step 1.1 Raw Power Data'!B832&gt;0,1,0)</f>
        <v>0</v>
      </c>
    </row>
    <row r="833" spans="1:4" x14ac:dyDescent="0.25">
      <c r="A833" s="57" t="str">
        <f>IF(ISBLANK('Step 2. Aggregate Data'!A833),"-",'Step 2. Aggregate Data'!A833)</f>
        <v>-</v>
      </c>
      <c r="B833" s="58" t="e">
        <f t="shared" si="24"/>
        <v>#VALUE!</v>
      </c>
      <c r="C833" s="58" t="e">
        <f t="shared" si="25"/>
        <v>#VALUE!</v>
      </c>
      <c r="D833" s="58">
        <f>IF('Step 1.1 Raw Power Data'!B833&gt;0,1,0)</f>
        <v>0</v>
      </c>
    </row>
    <row r="834" spans="1:4" x14ac:dyDescent="0.25">
      <c r="A834" s="57" t="str">
        <f>IF(ISBLANK('Step 2. Aggregate Data'!A834),"-",'Step 2. Aggregate Data'!A834)</f>
        <v>-</v>
      </c>
      <c r="B834" s="58" t="e">
        <f t="shared" ref="B834:B897" si="26">HOUR(A834)</f>
        <v>#VALUE!</v>
      </c>
      <c r="C834" s="58" t="e">
        <f t="shared" ref="C834:C897" si="27">WEEKDAY(A834)</f>
        <v>#VALUE!</v>
      </c>
      <c r="D834" s="58">
        <f>IF('Step 1.1 Raw Power Data'!B834&gt;0,1,0)</f>
        <v>0</v>
      </c>
    </row>
    <row r="835" spans="1:4" x14ac:dyDescent="0.25">
      <c r="A835" s="57" t="str">
        <f>IF(ISBLANK('Step 2. Aggregate Data'!A835),"-",'Step 2. Aggregate Data'!A835)</f>
        <v>-</v>
      </c>
      <c r="B835" s="58" t="e">
        <f t="shared" si="26"/>
        <v>#VALUE!</v>
      </c>
      <c r="C835" s="58" t="e">
        <f t="shared" si="27"/>
        <v>#VALUE!</v>
      </c>
      <c r="D835" s="58">
        <f>IF('Step 1.1 Raw Power Data'!B835&gt;0,1,0)</f>
        <v>0</v>
      </c>
    </row>
    <row r="836" spans="1:4" x14ac:dyDescent="0.25">
      <c r="A836" s="57" t="str">
        <f>IF(ISBLANK('Step 2. Aggregate Data'!A836),"-",'Step 2. Aggregate Data'!A836)</f>
        <v>-</v>
      </c>
      <c r="B836" s="58" t="e">
        <f t="shared" si="26"/>
        <v>#VALUE!</v>
      </c>
      <c r="C836" s="58" t="e">
        <f t="shared" si="27"/>
        <v>#VALUE!</v>
      </c>
      <c r="D836" s="58">
        <f>IF('Step 1.1 Raw Power Data'!B836&gt;0,1,0)</f>
        <v>0</v>
      </c>
    </row>
    <row r="837" spans="1:4" x14ac:dyDescent="0.25">
      <c r="A837" s="57" t="str">
        <f>IF(ISBLANK('Step 2. Aggregate Data'!A837),"-",'Step 2. Aggregate Data'!A837)</f>
        <v>-</v>
      </c>
      <c r="B837" s="58" t="e">
        <f t="shared" si="26"/>
        <v>#VALUE!</v>
      </c>
      <c r="C837" s="58" t="e">
        <f t="shared" si="27"/>
        <v>#VALUE!</v>
      </c>
      <c r="D837" s="58">
        <f>IF('Step 1.1 Raw Power Data'!B837&gt;0,1,0)</f>
        <v>0</v>
      </c>
    </row>
    <row r="838" spans="1:4" x14ac:dyDescent="0.25">
      <c r="A838" s="57" t="str">
        <f>IF(ISBLANK('Step 2. Aggregate Data'!A838),"-",'Step 2. Aggregate Data'!A838)</f>
        <v>-</v>
      </c>
      <c r="B838" s="58" t="e">
        <f t="shared" si="26"/>
        <v>#VALUE!</v>
      </c>
      <c r="C838" s="58" t="e">
        <f t="shared" si="27"/>
        <v>#VALUE!</v>
      </c>
      <c r="D838" s="58">
        <f>IF('Step 1.1 Raw Power Data'!B838&gt;0,1,0)</f>
        <v>0</v>
      </c>
    </row>
    <row r="839" spans="1:4" x14ac:dyDescent="0.25">
      <c r="A839" s="57" t="str">
        <f>IF(ISBLANK('Step 2. Aggregate Data'!A839),"-",'Step 2. Aggregate Data'!A839)</f>
        <v>-</v>
      </c>
      <c r="B839" s="58" t="e">
        <f t="shared" si="26"/>
        <v>#VALUE!</v>
      </c>
      <c r="C839" s="58" t="e">
        <f t="shared" si="27"/>
        <v>#VALUE!</v>
      </c>
      <c r="D839" s="58">
        <f>IF('Step 1.1 Raw Power Data'!B839&gt;0,1,0)</f>
        <v>0</v>
      </c>
    </row>
    <row r="840" spans="1:4" x14ac:dyDescent="0.25">
      <c r="A840" s="57" t="str">
        <f>IF(ISBLANK('Step 2. Aggregate Data'!A840),"-",'Step 2. Aggregate Data'!A840)</f>
        <v>-</v>
      </c>
      <c r="B840" s="58" t="e">
        <f t="shared" si="26"/>
        <v>#VALUE!</v>
      </c>
      <c r="C840" s="58" t="e">
        <f t="shared" si="27"/>
        <v>#VALUE!</v>
      </c>
      <c r="D840" s="58">
        <f>IF('Step 1.1 Raw Power Data'!B840&gt;0,1,0)</f>
        <v>0</v>
      </c>
    </row>
    <row r="841" spans="1:4" x14ac:dyDescent="0.25">
      <c r="A841" s="57" t="str">
        <f>IF(ISBLANK('Step 2. Aggregate Data'!A841),"-",'Step 2. Aggregate Data'!A841)</f>
        <v>-</v>
      </c>
      <c r="B841" s="58" t="e">
        <f t="shared" si="26"/>
        <v>#VALUE!</v>
      </c>
      <c r="C841" s="58" t="e">
        <f t="shared" si="27"/>
        <v>#VALUE!</v>
      </c>
      <c r="D841" s="58">
        <f>IF('Step 1.1 Raw Power Data'!B841&gt;0,1,0)</f>
        <v>0</v>
      </c>
    </row>
    <row r="842" spans="1:4" x14ac:dyDescent="0.25">
      <c r="A842" s="57" t="str">
        <f>IF(ISBLANK('Step 2. Aggregate Data'!A842),"-",'Step 2. Aggregate Data'!A842)</f>
        <v>-</v>
      </c>
      <c r="B842" s="58" t="e">
        <f t="shared" si="26"/>
        <v>#VALUE!</v>
      </c>
      <c r="C842" s="58" t="e">
        <f t="shared" si="27"/>
        <v>#VALUE!</v>
      </c>
      <c r="D842" s="58">
        <f>IF('Step 1.1 Raw Power Data'!B842&gt;0,1,0)</f>
        <v>0</v>
      </c>
    </row>
    <row r="843" spans="1:4" x14ac:dyDescent="0.25">
      <c r="A843" s="57" t="str">
        <f>IF(ISBLANK('Step 2. Aggregate Data'!A843),"-",'Step 2. Aggregate Data'!A843)</f>
        <v>-</v>
      </c>
      <c r="B843" s="58" t="e">
        <f t="shared" si="26"/>
        <v>#VALUE!</v>
      </c>
      <c r="C843" s="58" t="e">
        <f t="shared" si="27"/>
        <v>#VALUE!</v>
      </c>
      <c r="D843" s="58">
        <f>IF('Step 1.1 Raw Power Data'!B843&gt;0,1,0)</f>
        <v>0</v>
      </c>
    </row>
    <row r="844" spans="1:4" x14ac:dyDescent="0.25">
      <c r="A844" s="57" t="str">
        <f>IF(ISBLANK('Step 2. Aggregate Data'!A844),"-",'Step 2. Aggregate Data'!A844)</f>
        <v>-</v>
      </c>
      <c r="B844" s="58" t="e">
        <f t="shared" si="26"/>
        <v>#VALUE!</v>
      </c>
      <c r="C844" s="58" t="e">
        <f t="shared" si="27"/>
        <v>#VALUE!</v>
      </c>
      <c r="D844" s="58">
        <f>IF('Step 1.1 Raw Power Data'!B844&gt;0,1,0)</f>
        <v>0</v>
      </c>
    </row>
    <row r="845" spans="1:4" x14ac:dyDescent="0.25">
      <c r="A845" s="57" t="str">
        <f>IF(ISBLANK('Step 2. Aggregate Data'!A845),"-",'Step 2. Aggregate Data'!A845)</f>
        <v>-</v>
      </c>
      <c r="B845" s="58" t="e">
        <f t="shared" si="26"/>
        <v>#VALUE!</v>
      </c>
      <c r="C845" s="58" t="e">
        <f t="shared" si="27"/>
        <v>#VALUE!</v>
      </c>
      <c r="D845" s="58">
        <f>IF('Step 1.1 Raw Power Data'!B845&gt;0,1,0)</f>
        <v>0</v>
      </c>
    </row>
    <row r="846" spans="1:4" x14ac:dyDescent="0.25">
      <c r="A846" s="57" t="str">
        <f>IF(ISBLANK('Step 2. Aggregate Data'!A846),"-",'Step 2. Aggregate Data'!A846)</f>
        <v>-</v>
      </c>
      <c r="B846" s="58" t="e">
        <f t="shared" si="26"/>
        <v>#VALUE!</v>
      </c>
      <c r="C846" s="58" t="e">
        <f t="shared" si="27"/>
        <v>#VALUE!</v>
      </c>
      <c r="D846" s="58">
        <f>IF('Step 1.1 Raw Power Data'!B846&gt;0,1,0)</f>
        <v>0</v>
      </c>
    </row>
    <row r="847" spans="1:4" x14ac:dyDescent="0.25">
      <c r="A847" s="57" t="str">
        <f>IF(ISBLANK('Step 2. Aggregate Data'!A847),"-",'Step 2. Aggregate Data'!A847)</f>
        <v>-</v>
      </c>
      <c r="B847" s="58" t="e">
        <f t="shared" si="26"/>
        <v>#VALUE!</v>
      </c>
      <c r="C847" s="58" t="e">
        <f t="shared" si="27"/>
        <v>#VALUE!</v>
      </c>
      <c r="D847" s="58">
        <f>IF('Step 1.1 Raw Power Data'!B847&gt;0,1,0)</f>
        <v>0</v>
      </c>
    </row>
    <row r="848" spans="1:4" x14ac:dyDescent="0.25">
      <c r="A848" s="57" t="str">
        <f>IF(ISBLANK('Step 2. Aggregate Data'!A848),"-",'Step 2. Aggregate Data'!A848)</f>
        <v>-</v>
      </c>
      <c r="B848" s="58" t="e">
        <f t="shared" si="26"/>
        <v>#VALUE!</v>
      </c>
      <c r="C848" s="58" t="e">
        <f t="shared" si="27"/>
        <v>#VALUE!</v>
      </c>
      <c r="D848" s="58">
        <f>IF('Step 1.1 Raw Power Data'!B848&gt;0,1,0)</f>
        <v>0</v>
      </c>
    </row>
    <row r="849" spans="1:4" x14ac:dyDescent="0.25">
      <c r="A849" s="57" t="str">
        <f>IF(ISBLANK('Step 2. Aggregate Data'!A849),"-",'Step 2. Aggregate Data'!A849)</f>
        <v>-</v>
      </c>
      <c r="B849" s="58" t="e">
        <f t="shared" si="26"/>
        <v>#VALUE!</v>
      </c>
      <c r="C849" s="58" t="e">
        <f t="shared" si="27"/>
        <v>#VALUE!</v>
      </c>
      <c r="D849" s="58">
        <f>IF('Step 1.1 Raw Power Data'!B849&gt;0,1,0)</f>
        <v>0</v>
      </c>
    </row>
    <row r="850" spans="1:4" x14ac:dyDescent="0.25">
      <c r="A850" s="57" t="str">
        <f>IF(ISBLANK('Step 2. Aggregate Data'!A850),"-",'Step 2. Aggregate Data'!A850)</f>
        <v>-</v>
      </c>
      <c r="B850" s="58" t="e">
        <f t="shared" si="26"/>
        <v>#VALUE!</v>
      </c>
      <c r="C850" s="58" t="e">
        <f t="shared" si="27"/>
        <v>#VALUE!</v>
      </c>
      <c r="D850" s="58">
        <f>IF('Step 1.1 Raw Power Data'!B850&gt;0,1,0)</f>
        <v>0</v>
      </c>
    </row>
    <row r="851" spans="1:4" x14ac:dyDescent="0.25">
      <c r="A851" s="57" t="str">
        <f>IF(ISBLANK('Step 2. Aggregate Data'!A851),"-",'Step 2. Aggregate Data'!A851)</f>
        <v>-</v>
      </c>
      <c r="B851" s="58" t="e">
        <f t="shared" si="26"/>
        <v>#VALUE!</v>
      </c>
      <c r="C851" s="58" t="e">
        <f t="shared" si="27"/>
        <v>#VALUE!</v>
      </c>
      <c r="D851" s="58">
        <f>IF('Step 1.1 Raw Power Data'!B851&gt;0,1,0)</f>
        <v>0</v>
      </c>
    </row>
    <row r="852" spans="1:4" x14ac:dyDescent="0.25">
      <c r="A852" s="57" t="str">
        <f>IF(ISBLANK('Step 2. Aggregate Data'!A852),"-",'Step 2. Aggregate Data'!A852)</f>
        <v>-</v>
      </c>
      <c r="B852" s="58" t="e">
        <f t="shared" si="26"/>
        <v>#VALUE!</v>
      </c>
      <c r="C852" s="58" t="e">
        <f t="shared" si="27"/>
        <v>#VALUE!</v>
      </c>
      <c r="D852" s="58">
        <f>IF('Step 1.1 Raw Power Data'!B852&gt;0,1,0)</f>
        <v>0</v>
      </c>
    </row>
    <row r="853" spans="1:4" x14ac:dyDescent="0.25">
      <c r="A853" s="57" t="str">
        <f>IF(ISBLANK('Step 2. Aggregate Data'!A853),"-",'Step 2. Aggregate Data'!A853)</f>
        <v>-</v>
      </c>
      <c r="B853" s="58" t="e">
        <f t="shared" si="26"/>
        <v>#VALUE!</v>
      </c>
      <c r="C853" s="58" t="e">
        <f t="shared" si="27"/>
        <v>#VALUE!</v>
      </c>
      <c r="D853" s="58">
        <f>IF('Step 1.1 Raw Power Data'!B853&gt;0,1,0)</f>
        <v>0</v>
      </c>
    </row>
    <row r="854" spans="1:4" x14ac:dyDescent="0.25">
      <c r="A854" s="57" t="str">
        <f>IF(ISBLANK('Step 2. Aggregate Data'!A854),"-",'Step 2. Aggregate Data'!A854)</f>
        <v>-</v>
      </c>
      <c r="B854" s="58" t="e">
        <f t="shared" si="26"/>
        <v>#VALUE!</v>
      </c>
      <c r="C854" s="58" t="e">
        <f t="shared" si="27"/>
        <v>#VALUE!</v>
      </c>
      <c r="D854" s="58">
        <f>IF('Step 1.1 Raw Power Data'!B854&gt;0,1,0)</f>
        <v>0</v>
      </c>
    </row>
    <row r="855" spans="1:4" x14ac:dyDescent="0.25">
      <c r="A855" s="57" t="str">
        <f>IF(ISBLANK('Step 2. Aggregate Data'!A855),"-",'Step 2. Aggregate Data'!A855)</f>
        <v>-</v>
      </c>
      <c r="B855" s="58" t="e">
        <f t="shared" si="26"/>
        <v>#VALUE!</v>
      </c>
      <c r="C855" s="58" t="e">
        <f t="shared" si="27"/>
        <v>#VALUE!</v>
      </c>
      <c r="D855" s="58">
        <f>IF('Step 1.1 Raw Power Data'!B855&gt;0,1,0)</f>
        <v>0</v>
      </c>
    </row>
    <row r="856" spans="1:4" x14ac:dyDescent="0.25">
      <c r="A856" s="57" t="str">
        <f>IF(ISBLANK('Step 2. Aggregate Data'!A856),"-",'Step 2. Aggregate Data'!A856)</f>
        <v>-</v>
      </c>
      <c r="B856" s="58" t="e">
        <f t="shared" si="26"/>
        <v>#VALUE!</v>
      </c>
      <c r="C856" s="58" t="e">
        <f t="shared" si="27"/>
        <v>#VALUE!</v>
      </c>
      <c r="D856" s="58">
        <f>IF('Step 1.1 Raw Power Data'!B856&gt;0,1,0)</f>
        <v>0</v>
      </c>
    </row>
    <row r="857" spans="1:4" x14ac:dyDescent="0.25">
      <c r="A857" s="57" t="str">
        <f>IF(ISBLANK('Step 2. Aggregate Data'!A857),"-",'Step 2. Aggregate Data'!A857)</f>
        <v>-</v>
      </c>
      <c r="B857" s="58" t="e">
        <f t="shared" si="26"/>
        <v>#VALUE!</v>
      </c>
      <c r="C857" s="58" t="e">
        <f t="shared" si="27"/>
        <v>#VALUE!</v>
      </c>
      <c r="D857" s="58">
        <f>IF('Step 1.1 Raw Power Data'!B857&gt;0,1,0)</f>
        <v>0</v>
      </c>
    </row>
    <row r="858" spans="1:4" x14ac:dyDescent="0.25">
      <c r="A858" s="57" t="str">
        <f>IF(ISBLANK('Step 2. Aggregate Data'!A858),"-",'Step 2. Aggregate Data'!A858)</f>
        <v>-</v>
      </c>
      <c r="B858" s="58" t="e">
        <f t="shared" si="26"/>
        <v>#VALUE!</v>
      </c>
      <c r="C858" s="58" t="e">
        <f t="shared" si="27"/>
        <v>#VALUE!</v>
      </c>
      <c r="D858" s="58">
        <f>IF('Step 1.1 Raw Power Data'!B858&gt;0,1,0)</f>
        <v>0</v>
      </c>
    </row>
    <row r="859" spans="1:4" x14ac:dyDescent="0.25">
      <c r="A859" s="57" t="str">
        <f>IF(ISBLANK('Step 2. Aggregate Data'!A859),"-",'Step 2. Aggregate Data'!A859)</f>
        <v>-</v>
      </c>
      <c r="B859" s="58" t="e">
        <f t="shared" si="26"/>
        <v>#VALUE!</v>
      </c>
      <c r="C859" s="58" t="e">
        <f t="shared" si="27"/>
        <v>#VALUE!</v>
      </c>
      <c r="D859" s="58">
        <f>IF('Step 1.1 Raw Power Data'!B859&gt;0,1,0)</f>
        <v>0</v>
      </c>
    </row>
    <row r="860" spans="1:4" x14ac:dyDescent="0.25">
      <c r="A860" s="57" t="str">
        <f>IF(ISBLANK('Step 2. Aggregate Data'!A860),"-",'Step 2. Aggregate Data'!A860)</f>
        <v>-</v>
      </c>
      <c r="B860" s="58" t="e">
        <f t="shared" si="26"/>
        <v>#VALUE!</v>
      </c>
      <c r="C860" s="58" t="e">
        <f t="shared" si="27"/>
        <v>#VALUE!</v>
      </c>
      <c r="D860" s="58">
        <f>IF('Step 1.1 Raw Power Data'!B860&gt;0,1,0)</f>
        <v>0</v>
      </c>
    </row>
    <row r="861" spans="1:4" x14ac:dyDescent="0.25">
      <c r="A861" s="57" t="str">
        <f>IF(ISBLANK('Step 2. Aggregate Data'!A861),"-",'Step 2. Aggregate Data'!A861)</f>
        <v>-</v>
      </c>
      <c r="B861" s="58" t="e">
        <f t="shared" si="26"/>
        <v>#VALUE!</v>
      </c>
      <c r="C861" s="58" t="e">
        <f t="shared" si="27"/>
        <v>#VALUE!</v>
      </c>
      <c r="D861" s="58">
        <f>IF('Step 1.1 Raw Power Data'!B861&gt;0,1,0)</f>
        <v>0</v>
      </c>
    </row>
    <row r="862" spans="1:4" x14ac:dyDescent="0.25">
      <c r="A862" s="57" t="str">
        <f>IF(ISBLANK('Step 2. Aggregate Data'!A862),"-",'Step 2. Aggregate Data'!A862)</f>
        <v>-</v>
      </c>
      <c r="B862" s="58" t="e">
        <f t="shared" si="26"/>
        <v>#VALUE!</v>
      </c>
      <c r="C862" s="58" t="e">
        <f t="shared" si="27"/>
        <v>#VALUE!</v>
      </c>
      <c r="D862" s="58">
        <f>IF('Step 1.1 Raw Power Data'!B862&gt;0,1,0)</f>
        <v>0</v>
      </c>
    </row>
    <row r="863" spans="1:4" x14ac:dyDescent="0.25">
      <c r="A863" s="57" t="str">
        <f>IF(ISBLANK('Step 2. Aggregate Data'!A863),"-",'Step 2. Aggregate Data'!A863)</f>
        <v>-</v>
      </c>
      <c r="B863" s="58" t="e">
        <f t="shared" si="26"/>
        <v>#VALUE!</v>
      </c>
      <c r="C863" s="58" t="e">
        <f t="shared" si="27"/>
        <v>#VALUE!</v>
      </c>
      <c r="D863" s="58">
        <f>IF('Step 1.1 Raw Power Data'!B863&gt;0,1,0)</f>
        <v>0</v>
      </c>
    </row>
    <row r="864" spans="1:4" x14ac:dyDescent="0.25">
      <c r="A864" s="57" t="str">
        <f>IF(ISBLANK('Step 2. Aggregate Data'!A864),"-",'Step 2. Aggregate Data'!A864)</f>
        <v>-</v>
      </c>
      <c r="B864" s="58" t="e">
        <f t="shared" si="26"/>
        <v>#VALUE!</v>
      </c>
      <c r="C864" s="58" t="e">
        <f t="shared" si="27"/>
        <v>#VALUE!</v>
      </c>
      <c r="D864" s="58">
        <f>IF('Step 1.1 Raw Power Data'!B864&gt;0,1,0)</f>
        <v>0</v>
      </c>
    </row>
    <row r="865" spans="1:4" x14ac:dyDescent="0.25">
      <c r="A865" s="57" t="str">
        <f>IF(ISBLANK('Step 2. Aggregate Data'!A865),"-",'Step 2. Aggregate Data'!A865)</f>
        <v>-</v>
      </c>
      <c r="B865" s="58" t="e">
        <f t="shared" si="26"/>
        <v>#VALUE!</v>
      </c>
      <c r="C865" s="58" t="e">
        <f t="shared" si="27"/>
        <v>#VALUE!</v>
      </c>
      <c r="D865" s="58">
        <f>IF('Step 1.1 Raw Power Data'!B865&gt;0,1,0)</f>
        <v>0</v>
      </c>
    </row>
    <row r="866" spans="1:4" x14ac:dyDescent="0.25">
      <c r="A866" s="57" t="str">
        <f>IF(ISBLANK('Step 2. Aggregate Data'!A866),"-",'Step 2. Aggregate Data'!A866)</f>
        <v>-</v>
      </c>
      <c r="B866" s="58" t="e">
        <f t="shared" si="26"/>
        <v>#VALUE!</v>
      </c>
      <c r="C866" s="58" t="e">
        <f t="shared" si="27"/>
        <v>#VALUE!</v>
      </c>
      <c r="D866" s="58">
        <f>IF('Step 1.1 Raw Power Data'!B866&gt;0,1,0)</f>
        <v>0</v>
      </c>
    </row>
    <row r="867" spans="1:4" x14ac:dyDescent="0.25">
      <c r="A867" s="57" t="str">
        <f>IF(ISBLANK('Step 2. Aggregate Data'!A867),"-",'Step 2. Aggregate Data'!A867)</f>
        <v>-</v>
      </c>
      <c r="B867" s="58" t="e">
        <f t="shared" si="26"/>
        <v>#VALUE!</v>
      </c>
      <c r="C867" s="58" t="e">
        <f t="shared" si="27"/>
        <v>#VALUE!</v>
      </c>
      <c r="D867" s="58">
        <f>IF('Step 1.1 Raw Power Data'!B867&gt;0,1,0)</f>
        <v>0</v>
      </c>
    </row>
    <row r="868" spans="1:4" x14ac:dyDescent="0.25">
      <c r="A868" s="57" t="str">
        <f>IF(ISBLANK('Step 2. Aggregate Data'!A868),"-",'Step 2. Aggregate Data'!A868)</f>
        <v>-</v>
      </c>
      <c r="B868" s="58" t="e">
        <f t="shared" si="26"/>
        <v>#VALUE!</v>
      </c>
      <c r="C868" s="58" t="e">
        <f t="shared" si="27"/>
        <v>#VALUE!</v>
      </c>
      <c r="D868" s="58">
        <f>IF('Step 1.1 Raw Power Data'!B868&gt;0,1,0)</f>
        <v>0</v>
      </c>
    </row>
    <row r="869" spans="1:4" x14ac:dyDescent="0.25">
      <c r="A869" s="57" t="str">
        <f>IF(ISBLANK('Step 2. Aggregate Data'!A869),"-",'Step 2. Aggregate Data'!A869)</f>
        <v>-</v>
      </c>
      <c r="B869" s="58" t="e">
        <f t="shared" si="26"/>
        <v>#VALUE!</v>
      </c>
      <c r="C869" s="58" t="e">
        <f t="shared" si="27"/>
        <v>#VALUE!</v>
      </c>
      <c r="D869" s="58">
        <f>IF('Step 1.1 Raw Power Data'!B869&gt;0,1,0)</f>
        <v>0</v>
      </c>
    </row>
    <row r="870" spans="1:4" x14ac:dyDescent="0.25">
      <c r="A870" s="57" t="str">
        <f>IF(ISBLANK('Step 2. Aggregate Data'!A870),"-",'Step 2. Aggregate Data'!A870)</f>
        <v>-</v>
      </c>
      <c r="B870" s="58" t="e">
        <f t="shared" si="26"/>
        <v>#VALUE!</v>
      </c>
      <c r="C870" s="58" t="e">
        <f t="shared" si="27"/>
        <v>#VALUE!</v>
      </c>
      <c r="D870" s="58">
        <f>IF('Step 1.1 Raw Power Data'!B870&gt;0,1,0)</f>
        <v>0</v>
      </c>
    </row>
    <row r="871" spans="1:4" x14ac:dyDescent="0.25">
      <c r="A871" s="57" t="str">
        <f>IF(ISBLANK('Step 2. Aggregate Data'!A871),"-",'Step 2. Aggregate Data'!A871)</f>
        <v>-</v>
      </c>
      <c r="B871" s="58" t="e">
        <f t="shared" si="26"/>
        <v>#VALUE!</v>
      </c>
      <c r="C871" s="58" t="e">
        <f t="shared" si="27"/>
        <v>#VALUE!</v>
      </c>
      <c r="D871" s="58">
        <f>IF('Step 1.1 Raw Power Data'!B871&gt;0,1,0)</f>
        <v>0</v>
      </c>
    </row>
    <row r="872" spans="1:4" x14ac:dyDescent="0.25">
      <c r="A872" s="57" t="str">
        <f>IF(ISBLANK('Step 2. Aggregate Data'!A872),"-",'Step 2. Aggregate Data'!A872)</f>
        <v>-</v>
      </c>
      <c r="B872" s="58" t="e">
        <f t="shared" si="26"/>
        <v>#VALUE!</v>
      </c>
      <c r="C872" s="58" t="e">
        <f t="shared" si="27"/>
        <v>#VALUE!</v>
      </c>
      <c r="D872" s="58">
        <f>IF('Step 1.1 Raw Power Data'!B872&gt;0,1,0)</f>
        <v>0</v>
      </c>
    </row>
    <row r="873" spans="1:4" x14ac:dyDescent="0.25">
      <c r="A873" s="57" t="str">
        <f>IF(ISBLANK('Step 2. Aggregate Data'!A873),"-",'Step 2. Aggregate Data'!A873)</f>
        <v>-</v>
      </c>
      <c r="B873" s="58" t="e">
        <f t="shared" si="26"/>
        <v>#VALUE!</v>
      </c>
      <c r="C873" s="58" t="e">
        <f t="shared" si="27"/>
        <v>#VALUE!</v>
      </c>
      <c r="D873" s="58">
        <f>IF('Step 1.1 Raw Power Data'!B873&gt;0,1,0)</f>
        <v>0</v>
      </c>
    </row>
    <row r="874" spans="1:4" x14ac:dyDescent="0.25">
      <c r="A874" s="57" t="str">
        <f>IF(ISBLANK('Step 2. Aggregate Data'!A874),"-",'Step 2. Aggregate Data'!A874)</f>
        <v>-</v>
      </c>
      <c r="B874" s="58" t="e">
        <f t="shared" si="26"/>
        <v>#VALUE!</v>
      </c>
      <c r="C874" s="58" t="e">
        <f t="shared" si="27"/>
        <v>#VALUE!</v>
      </c>
      <c r="D874" s="58">
        <f>IF('Step 1.1 Raw Power Data'!B874&gt;0,1,0)</f>
        <v>0</v>
      </c>
    </row>
    <row r="875" spans="1:4" x14ac:dyDescent="0.25">
      <c r="A875" s="57" t="str">
        <f>IF(ISBLANK('Step 2. Aggregate Data'!A875),"-",'Step 2. Aggregate Data'!A875)</f>
        <v>-</v>
      </c>
      <c r="B875" s="58" t="e">
        <f t="shared" si="26"/>
        <v>#VALUE!</v>
      </c>
      <c r="C875" s="58" t="e">
        <f t="shared" si="27"/>
        <v>#VALUE!</v>
      </c>
      <c r="D875" s="58">
        <f>IF('Step 1.1 Raw Power Data'!B875&gt;0,1,0)</f>
        <v>0</v>
      </c>
    </row>
    <row r="876" spans="1:4" x14ac:dyDescent="0.25">
      <c r="A876" s="57" t="str">
        <f>IF(ISBLANK('Step 2. Aggregate Data'!A876),"-",'Step 2. Aggregate Data'!A876)</f>
        <v>-</v>
      </c>
      <c r="B876" s="58" t="e">
        <f t="shared" si="26"/>
        <v>#VALUE!</v>
      </c>
      <c r="C876" s="58" t="e">
        <f t="shared" si="27"/>
        <v>#VALUE!</v>
      </c>
      <c r="D876" s="58">
        <f>IF('Step 1.1 Raw Power Data'!B876&gt;0,1,0)</f>
        <v>0</v>
      </c>
    </row>
    <row r="877" spans="1:4" x14ac:dyDescent="0.25">
      <c r="A877" s="57" t="str">
        <f>IF(ISBLANK('Step 2. Aggregate Data'!A877),"-",'Step 2. Aggregate Data'!A877)</f>
        <v>-</v>
      </c>
      <c r="B877" s="58" t="e">
        <f t="shared" si="26"/>
        <v>#VALUE!</v>
      </c>
      <c r="C877" s="58" t="e">
        <f t="shared" si="27"/>
        <v>#VALUE!</v>
      </c>
      <c r="D877" s="58">
        <f>IF('Step 1.1 Raw Power Data'!B877&gt;0,1,0)</f>
        <v>0</v>
      </c>
    </row>
    <row r="878" spans="1:4" x14ac:dyDescent="0.25">
      <c r="A878" s="57" t="str">
        <f>IF(ISBLANK('Step 2. Aggregate Data'!A878),"-",'Step 2. Aggregate Data'!A878)</f>
        <v>-</v>
      </c>
      <c r="B878" s="58" t="e">
        <f t="shared" si="26"/>
        <v>#VALUE!</v>
      </c>
      <c r="C878" s="58" t="e">
        <f t="shared" si="27"/>
        <v>#VALUE!</v>
      </c>
      <c r="D878" s="58">
        <f>IF('Step 1.1 Raw Power Data'!B878&gt;0,1,0)</f>
        <v>0</v>
      </c>
    </row>
    <row r="879" spans="1:4" x14ac:dyDescent="0.25">
      <c r="A879" s="57" t="str">
        <f>IF(ISBLANK('Step 2. Aggregate Data'!A879),"-",'Step 2. Aggregate Data'!A879)</f>
        <v>-</v>
      </c>
      <c r="B879" s="58" t="e">
        <f t="shared" si="26"/>
        <v>#VALUE!</v>
      </c>
      <c r="C879" s="58" t="e">
        <f t="shared" si="27"/>
        <v>#VALUE!</v>
      </c>
      <c r="D879" s="58">
        <f>IF('Step 1.1 Raw Power Data'!B879&gt;0,1,0)</f>
        <v>0</v>
      </c>
    </row>
    <row r="880" spans="1:4" x14ac:dyDescent="0.25">
      <c r="A880" s="57" t="str">
        <f>IF(ISBLANK('Step 2. Aggregate Data'!A880),"-",'Step 2. Aggregate Data'!A880)</f>
        <v>-</v>
      </c>
      <c r="B880" s="58" t="e">
        <f t="shared" si="26"/>
        <v>#VALUE!</v>
      </c>
      <c r="C880" s="58" t="e">
        <f t="shared" si="27"/>
        <v>#VALUE!</v>
      </c>
      <c r="D880" s="58">
        <f>IF('Step 1.1 Raw Power Data'!B880&gt;0,1,0)</f>
        <v>0</v>
      </c>
    </row>
    <row r="881" spans="1:4" x14ac:dyDescent="0.25">
      <c r="A881" s="57" t="str">
        <f>IF(ISBLANK('Step 2. Aggregate Data'!A881),"-",'Step 2. Aggregate Data'!A881)</f>
        <v>-</v>
      </c>
      <c r="B881" s="58" t="e">
        <f t="shared" si="26"/>
        <v>#VALUE!</v>
      </c>
      <c r="C881" s="58" t="e">
        <f t="shared" si="27"/>
        <v>#VALUE!</v>
      </c>
      <c r="D881" s="58">
        <f>IF('Step 1.1 Raw Power Data'!B881&gt;0,1,0)</f>
        <v>0</v>
      </c>
    </row>
    <row r="882" spans="1:4" x14ac:dyDescent="0.25">
      <c r="A882" s="57" t="str">
        <f>IF(ISBLANK('Step 2. Aggregate Data'!A882),"-",'Step 2. Aggregate Data'!A882)</f>
        <v>-</v>
      </c>
      <c r="B882" s="58" t="e">
        <f t="shared" si="26"/>
        <v>#VALUE!</v>
      </c>
      <c r="C882" s="58" t="e">
        <f t="shared" si="27"/>
        <v>#VALUE!</v>
      </c>
      <c r="D882" s="58">
        <f>IF('Step 1.1 Raw Power Data'!B882&gt;0,1,0)</f>
        <v>0</v>
      </c>
    </row>
    <row r="883" spans="1:4" x14ac:dyDescent="0.25">
      <c r="A883" s="57" t="str">
        <f>IF(ISBLANK('Step 2. Aggregate Data'!A883),"-",'Step 2. Aggregate Data'!A883)</f>
        <v>-</v>
      </c>
      <c r="B883" s="58" t="e">
        <f t="shared" si="26"/>
        <v>#VALUE!</v>
      </c>
      <c r="C883" s="58" t="e">
        <f t="shared" si="27"/>
        <v>#VALUE!</v>
      </c>
      <c r="D883" s="58">
        <f>IF('Step 1.1 Raw Power Data'!B883&gt;0,1,0)</f>
        <v>0</v>
      </c>
    </row>
    <row r="884" spans="1:4" x14ac:dyDescent="0.25">
      <c r="A884" s="57" t="str">
        <f>IF(ISBLANK('Step 2. Aggregate Data'!A884),"-",'Step 2. Aggregate Data'!A884)</f>
        <v>-</v>
      </c>
      <c r="B884" s="58" t="e">
        <f t="shared" si="26"/>
        <v>#VALUE!</v>
      </c>
      <c r="C884" s="58" t="e">
        <f t="shared" si="27"/>
        <v>#VALUE!</v>
      </c>
      <c r="D884" s="58">
        <f>IF('Step 1.1 Raw Power Data'!B884&gt;0,1,0)</f>
        <v>0</v>
      </c>
    </row>
    <row r="885" spans="1:4" x14ac:dyDescent="0.25">
      <c r="A885" s="57" t="str">
        <f>IF(ISBLANK('Step 2. Aggregate Data'!A885),"-",'Step 2. Aggregate Data'!A885)</f>
        <v>-</v>
      </c>
      <c r="B885" s="58" t="e">
        <f t="shared" si="26"/>
        <v>#VALUE!</v>
      </c>
      <c r="C885" s="58" t="e">
        <f t="shared" si="27"/>
        <v>#VALUE!</v>
      </c>
      <c r="D885" s="58">
        <f>IF('Step 1.1 Raw Power Data'!B885&gt;0,1,0)</f>
        <v>0</v>
      </c>
    </row>
    <row r="886" spans="1:4" x14ac:dyDescent="0.25">
      <c r="A886" s="57" t="str">
        <f>IF(ISBLANK('Step 2. Aggregate Data'!A886),"-",'Step 2. Aggregate Data'!A886)</f>
        <v>-</v>
      </c>
      <c r="B886" s="58" t="e">
        <f t="shared" si="26"/>
        <v>#VALUE!</v>
      </c>
      <c r="C886" s="58" t="e">
        <f t="shared" si="27"/>
        <v>#VALUE!</v>
      </c>
      <c r="D886" s="58">
        <f>IF('Step 1.1 Raw Power Data'!B886&gt;0,1,0)</f>
        <v>0</v>
      </c>
    </row>
    <row r="887" spans="1:4" x14ac:dyDescent="0.25">
      <c r="A887" s="57" t="str">
        <f>IF(ISBLANK('Step 2. Aggregate Data'!A887),"-",'Step 2. Aggregate Data'!A887)</f>
        <v>-</v>
      </c>
      <c r="B887" s="58" t="e">
        <f t="shared" si="26"/>
        <v>#VALUE!</v>
      </c>
      <c r="C887" s="58" t="e">
        <f t="shared" si="27"/>
        <v>#VALUE!</v>
      </c>
      <c r="D887" s="58">
        <f>IF('Step 1.1 Raw Power Data'!B887&gt;0,1,0)</f>
        <v>0</v>
      </c>
    </row>
    <row r="888" spans="1:4" x14ac:dyDescent="0.25">
      <c r="A888" s="57" t="str">
        <f>IF(ISBLANK('Step 2. Aggregate Data'!A888),"-",'Step 2. Aggregate Data'!A888)</f>
        <v>-</v>
      </c>
      <c r="B888" s="58" t="e">
        <f t="shared" si="26"/>
        <v>#VALUE!</v>
      </c>
      <c r="C888" s="58" t="e">
        <f t="shared" si="27"/>
        <v>#VALUE!</v>
      </c>
      <c r="D888" s="58">
        <f>IF('Step 1.1 Raw Power Data'!B888&gt;0,1,0)</f>
        <v>0</v>
      </c>
    </row>
    <row r="889" spans="1:4" x14ac:dyDescent="0.25">
      <c r="A889" s="57" t="str">
        <f>IF(ISBLANK('Step 2. Aggregate Data'!A889),"-",'Step 2. Aggregate Data'!A889)</f>
        <v>-</v>
      </c>
      <c r="B889" s="58" t="e">
        <f t="shared" si="26"/>
        <v>#VALUE!</v>
      </c>
      <c r="C889" s="58" t="e">
        <f t="shared" si="27"/>
        <v>#VALUE!</v>
      </c>
      <c r="D889" s="58">
        <f>IF('Step 1.1 Raw Power Data'!B889&gt;0,1,0)</f>
        <v>0</v>
      </c>
    </row>
    <row r="890" spans="1:4" x14ac:dyDescent="0.25">
      <c r="A890" s="57" t="str">
        <f>IF(ISBLANK('Step 2. Aggregate Data'!A890),"-",'Step 2. Aggregate Data'!A890)</f>
        <v>-</v>
      </c>
      <c r="B890" s="58" t="e">
        <f t="shared" si="26"/>
        <v>#VALUE!</v>
      </c>
      <c r="C890" s="58" t="e">
        <f t="shared" si="27"/>
        <v>#VALUE!</v>
      </c>
      <c r="D890" s="58">
        <f>IF('Step 1.1 Raw Power Data'!B890&gt;0,1,0)</f>
        <v>0</v>
      </c>
    </row>
    <row r="891" spans="1:4" x14ac:dyDescent="0.25">
      <c r="A891" s="57" t="str">
        <f>IF(ISBLANK('Step 2. Aggregate Data'!A891),"-",'Step 2. Aggregate Data'!A891)</f>
        <v>-</v>
      </c>
      <c r="B891" s="58" t="e">
        <f t="shared" si="26"/>
        <v>#VALUE!</v>
      </c>
      <c r="C891" s="58" t="e">
        <f t="shared" si="27"/>
        <v>#VALUE!</v>
      </c>
      <c r="D891" s="58">
        <f>IF('Step 1.1 Raw Power Data'!B891&gt;0,1,0)</f>
        <v>0</v>
      </c>
    </row>
    <row r="892" spans="1:4" x14ac:dyDescent="0.25">
      <c r="A892" s="57" t="str">
        <f>IF(ISBLANK('Step 2. Aggregate Data'!A892),"-",'Step 2. Aggregate Data'!A892)</f>
        <v>-</v>
      </c>
      <c r="B892" s="58" t="e">
        <f t="shared" si="26"/>
        <v>#VALUE!</v>
      </c>
      <c r="C892" s="58" t="e">
        <f t="shared" si="27"/>
        <v>#VALUE!</v>
      </c>
      <c r="D892" s="58">
        <f>IF('Step 1.1 Raw Power Data'!B892&gt;0,1,0)</f>
        <v>0</v>
      </c>
    </row>
    <row r="893" spans="1:4" x14ac:dyDescent="0.25">
      <c r="A893" s="57" t="str">
        <f>IF(ISBLANK('Step 2. Aggregate Data'!A893),"-",'Step 2. Aggregate Data'!A893)</f>
        <v>-</v>
      </c>
      <c r="B893" s="58" t="e">
        <f t="shared" si="26"/>
        <v>#VALUE!</v>
      </c>
      <c r="C893" s="58" t="e">
        <f t="shared" si="27"/>
        <v>#VALUE!</v>
      </c>
      <c r="D893" s="58">
        <f>IF('Step 1.1 Raw Power Data'!B893&gt;0,1,0)</f>
        <v>0</v>
      </c>
    </row>
    <row r="894" spans="1:4" x14ac:dyDescent="0.25">
      <c r="A894" s="57" t="str">
        <f>IF(ISBLANK('Step 2. Aggregate Data'!A894),"-",'Step 2. Aggregate Data'!A894)</f>
        <v>-</v>
      </c>
      <c r="B894" s="58" t="e">
        <f t="shared" si="26"/>
        <v>#VALUE!</v>
      </c>
      <c r="C894" s="58" t="e">
        <f t="shared" si="27"/>
        <v>#VALUE!</v>
      </c>
      <c r="D894" s="58">
        <f>IF('Step 1.1 Raw Power Data'!B894&gt;0,1,0)</f>
        <v>0</v>
      </c>
    </row>
    <row r="895" spans="1:4" x14ac:dyDescent="0.25">
      <c r="A895" s="57" t="str">
        <f>IF(ISBLANK('Step 2. Aggregate Data'!A895),"-",'Step 2. Aggregate Data'!A895)</f>
        <v>-</v>
      </c>
      <c r="B895" s="58" t="e">
        <f t="shared" si="26"/>
        <v>#VALUE!</v>
      </c>
      <c r="C895" s="58" t="e">
        <f t="shared" si="27"/>
        <v>#VALUE!</v>
      </c>
      <c r="D895" s="58">
        <f>IF('Step 1.1 Raw Power Data'!B895&gt;0,1,0)</f>
        <v>0</v>
      </c>
    </row>
    <row r="896" spans="1:4" x14ac:dyDescent="0.25">
      <c r="A896" s="57" t="str">
        <f>IF(ISBLANK('Step 2. Aggregate Data'!A896),"-",'Step 2. Aggregate Data'!A896)</f>
        <v>-</v>
      </c>
      <c r="B896" s="58" t="e">
        <f t="shared" si="26"/>
        <v>#VALUE!</v>
      </c>
      <c r="C896" s="58" t="e">
        <f t="shared" si="27"/>
        <v>#VALUE!</v>
      </c>
      <c r="D896" s="58">
        <f>IF('Step 1.1 Raw Power Data'!B896&gt;0,1,0)</f>
        <v>0</v>
      </c>
    </row>
    <row r="897" spans="1:4" x14ac:dyDescent="0.25">
      <c r="A897" s="57" t="str">
        <f>IF(ISBLANK('Step 2. Aggregate Data'!A897),"-",'Step 2. Aggregate Data'!A897)</f>
        <v>-</v>
      </c>
      <c r="B897" s="58" t="e">
        <f t="shared" si="26"/>
        <v>#VALUE!</v>
      </c>
      <c r="C897" s="58" t="e">
        <f t="shared" si="27"/>
        <v>#VALUE!</v>
      </c>
      <c r="D897" s="58">
        <f>IF('Step 1.1 Raw Power Data'!B897&gt;0,1,0)</f>
        <v>0</v>
      </c>
    </row>
    <row r="898" spans="1:4" x14ac:dyDescent="0.25">
      <c r="A898" s="57" t="str">
        <f>IF(ISBLANK('Step 2. Aggregate Data'!A898),"-",'Step 2. Aggregate Data'!A898)</f>
        <v>-</v>
      </c>
      <c r="B898" s="58" t="e">
        <f t="shared" ref="B898:B961" si="28">HOUR(A898)</f>
        <v>#VALUE!</v>
      </c>
      <c r="C898" s="58" t="e">
        <f t="shared" ref="C898:C961" si="29">WEEKDAY(A898)</f>
        <v>#VALUE!</v>
      </c>
      <c r="D898" s="58">
        <f>IF('Step 1.1 Raw Power Data'!B898&gt;0,1,0)</f>
        <v>0</v>
      </c>
    </row>
    <row r="899" spans="1:4" x14ac:dyDescent="0.25">
      <c r="A899" s="57" t="str">
        <f>IF(ISBLANK('Step 2. Aggregate Data'!A899),"-",'Step 2. Aggregate Data'!A899)</f>
        <v>-</v>
      </c>
      <c r="B899" s="58" t="e">
        <f t="shared" si="28"/>
        <v>#VALUE!</v>
      </c>
      <c r="C899" s="58" t="e">
        <f t="shared" si="29"/>
        <v>#VALUE!</v>
      </c>
      <c r="D899" s="58">
        <f>IF('Step 1.1 Raw Power Data'!B899&gt;0,1,0)</f>
        <v>0</v>
      </c>
    </row>
    <row r="900" spans="1:4" x14ac:dyDescent="0.25">
      <c r="A900" s="57" t="str">
        <f>IF(ISBLANK('Step 2. Aggregate Data'!A900),"-",'Step 2. Aggregate Data'!A900)</f>
        <v>-</v>
      </c>
      <c r="B900" s="58" t="e">
        <f t="shared" si="28"/>
        <v>#VALUE!</v>
      </c>
      <c r="C900" s="58" t="e">
        <f t="shared" si="29"/>
        <v>#VALUE!</v>
      </c>
      <c r="D900" s="58">
        <f>IF('Step 1.1 Raw Power Data'!B900&gt;0,1,0)</f>
        <v>0</v>
      </c>
    </row>
    <row r="901" spans="1:4" x14ac:dyDescent="0.25">
      <c r="A901" s="57" t="str">
        <f>IF(ISBLANK('Step 2. Aggregate Data'!A901),"-",'Step 2. Aggregate Data'!A901)</f>
        <v>-</v>
      </c>
      <c r="B901" s="58" t="e">
        <f t="shared" si="28"/>
        <v>#VALUE!</v>
      </c>
      <c r="C901" s="58" t="e">
        <f t="shared" si="29"/>
        <v>#VALUE!</v>
      </c>
      <c r="D901" s="58">
        <f>IF('Step 1.1 Raw Power Data'!B901&gt;0,1,0)</f>
        <v>0</v>
      </c>
    </row>
    <row r="902" spans="1:4" x14ac:dyDescent="0.25">
      <c r="A902" s="57" t="str">
        <f>IF(ISBLANK('Step 2. Aggregate Data'!A902),"-",'Step 2. Aggregate Data'!A902)</f>
        <v>-</v>
      </c>
      <c r="B902" s="58" t="e">
        <f t="shared" si="28"/>
        <v>#VALUE!</v>
      </c>
      <c r="C902" s="58" t="e">
        <f t="shared" si="29"/>
        <v>#VALUE!</v>
      </c>
      <c r="D902" s="58">
        <f>IF('Step 1.1 Raw Power Data'!B902&gt;0,1,0)</f>
        <v>0</v>
      </c>
    </row>
    <row r="903" spans="1:4" x14ac:dyDescent="0.25">
      <c r="A903" s="57" t="str">
        <f>IF(ISBLANK('Step 2. Aggregate Data'!A903),"-",'Step 2. Aggregate Data'!A903)</f>
        <v>-</v>
      </c>
      <c r="B903" s="58" t="e">
        <f t="shared" si="28"/>
        <v>#VALUE!</v>
      </c>
      <c r="C903" s="58" t="e">
        <f t="shared" si="29"/>
        <v>#VALUE!</v>
      </c>
      <c r="D903" s="58">
        <f>IF('Step 1.1 Raw Power Data'!B903&gt;0,1,0)</f>
        <v>0</v>
      </c>
    </row>
    <row r="904" spans="1:4" x14ac:dyDescent="0.25">
      <c r="A904" s="57" t="str">
        <f>IF(ISBLANK('Step 2. Aggregate Data'!A904),"-",'Step 2. Aggregate Data'!A904)</f>
        <v>-</v>
      </c>
      <c r="B904" s="58" t="e">
        <f t="shared" si="28"/>
        <v>#VALUE!</v>
      </c>
      <c r="C904" s="58" t="e">
        <f t="shared" si="29"/>
        <v>#VALUE!</v>
      </c>
      <c r="D904" s="58">
        <f>IF('Step 1.1 Raw Power Data'!B904&gt;0,1,0)</f>
        <v>0</v>
      </c>
    </row>
    <row r="905" spans="1:4" x14ac:dyDescent="0.25">
      <c r="A905" s="57" t="str">
        <f>IF(ISBLANK('Step 2. Aggregate Data'!A905),"-",'Step 2. Aggregate Data'!A905)</f>
        <v>-</v>
      </c>
      <c r="B905" s="58" t="e">
        <f t="shared" si="28"/>
        <v>#VALUE!</v>
      </c>
      <c r="C905" s="58" t="e">
        <f t="shared" si="29"/>
        <v>#VALUE!</v>
      </c>
      <c r="D905" s="58">
        <f>IF('Step 1.1 Raw Power Data'!B905&gt;0,1,0)</f>
        <v>0</v>
      </c>
    </row>
    <row r="906" spans="1:4" x14ac:dyDescent="0.25">
      <c r="A906" s="57" t="str">
        <f>IF(ISBLANK('Step 2. Aggregate Data'!A906),"-",'Step 2. Aggregate Data'!A906)</f>
        <v>-</v>
      </c>
      <c r="B906" s="58" t="e">
        <f t="shared" si="28"/>
        <v>#VALUE!</v>
      </c>
      <c r="C906" s="58" t="e">
        <f t="shared" si="29"/>
        <v>#VALUE!</v>
      </c>
      <c r="D906" s="58">
        <f>IF('Step 1.1 Raw Power Data'!B906&gt;0,1,0)</f>
        <v>0</v>
      </c>
    </row>
    <row r="907" spans="1:4" x14ac:dyDescent="0.25">
      <c r="A907" s="57" t="str">
        <f>IF(ISBLANK('Step 2. Aggregate Data'!A907),"-",'Step 2. Aggregate Data'!A907)</f>
        <v>-</v>
      </c>
      <c r="B907" s="58" t="e">
        <f t="shared" si="28"/>
        <v>#VALUE!</v>
      </c>
      <c r="C907" s="58" t="e">
        <f t="shared" si="29"/>
        <v>#VALUE!</v>
      </c>
      <c r="D907" s="58">
        <f>IF('Step 1.1 Raw Power Data'!B907&gt;0,1,0)</f>
        <v>0</v>
      </c>
    </row>
    <row r="908" spans="1:4" x14ac:dyDescent="0.25">
      <c r="A908" s="57" t="str">
        <f>IF(ISBLANK('Step 2. Aggregate Data'!A908),"-",'Step 2. Aggregate Data'!A908)</f>
        <v>-</v>
      </c>
      <c r="B908" s="58" t="e">
        <f t="shared" si="28"/>
        <v>#VALUE!</v>
      </c>
      <c r="C908" s="58" t="e">
        <f t="shared" si="29"/>
        <v>#VALUE!</v>
      </c>
      <c r="D908" s="58">
        <f>IF('Step 1.1 Raw Power Data'!B908&gt;0,1,0)</f>
        <v>0</v>
      </c>
    </row>
    <row r="909" spans="1:4" x14ac:dyDescent="0.25">
      <c r="A909" s="57" t="str">
        <f>IF(ISBLANK('Step 2. Aggregate Data'!A909),"-",'Step 2. Aggregate Data'!A909)</f>
        <v>-</v>
      </c>
      <c r="B909" s="58" t="e">
        <f t="shared" si="28"/>
        <v>#VALUE!</v>
      </c>
      <c r="C909" s="58" t="e">
        <f t="shared" si="29"/>
        <v>#VALUE!</v>
      </c>
      <c r="D909" s="58">
        <f>IF('Step 1.1 Raw Power Data'!B909&gt;0,1,0)</f>
        <v>0</v>
      </c>
    </row>
    <row r="910" spans="1:4" x14ac:dyDescent="0.25">
      <c r="A910" s="57" t="str">
        <f>IF(ISBLANK('Step 2. Aggregate Data'!A910),"-",'Step 2. Aggregate Data'!A910)</f>
        <v>-</v>
      </c>
      <c r="B910" s="58" t="e">
        <f t="shared" si="28"/>
        <v>#VALUE!</v>
      </c>
      <c r="C910" s="58" t="e">
        <f t="shared" si="29"/>
        <v>#VALUE!</v>
      </c>
      <c r="D910" s="58">
        <f>IF('Step 1.1 Raw Power Data'!B910&gt;0,1,0)</f>
        <v>0</v>
      </c>
    </row>
    <row r="911" spans="1:4" x14ac:dyDescent="0.25">
      <c r="A911" s="57" t="str">
        <f>IF(ISBLANK('Step 2. Aggregate Data'!A911),"-",'Step 2. Aggregate Data'!A911)</f>
        <v>-</v>
      </c>
      <c r="B911" s="58" t="e">
        <f t="shared" si="28"/>
        <v>#VALUE!</v>
      </c>
      <c r="C911" s="58" t="e">
        <f t="shared" si="29"/>
        <v>#VALUE!</v>
      </c>
      <c r="D911" s="58">
        <f>IF('Step 1.1 Raw Power Data'!B911&gt;0,1,0)</f>
        <v>0</v>
      </c>
    </row>
    <row r="912" spans="1:4" x14ac:dyDescent="0.25">
      <c r="A912" s="57" t="str">
        <f>IF(ISBLANK('Step 2. Aggregate Data'!A912),"-",'Step 2. Aggregate Data'!A912)</f>
        <v>-</v>
      </c>
      <c r="B912" s="58" t="e">
        <f t="shared" si="28"/>
        <v>#VALUE!</v>
      </c>
      <c r="C912" s="58" t="e">
        <f t="shared" si="29"/>
        <v>#VALUE!</v>
      </c>
      <c r="D912" s="58">
        <f>IF('Step 1.1 Raw Power Data'!B912&gt;0,1,0)</f>
        <v>0</v>
      </c>
    </row>
    <row r="913" spans="1:4" x14ac:dyDescent="0.25">
      <c r="A913" s="57" t="str">
        <f>IF(ISBLANK('Step 2. Aggregate Data'!A913),"-",'Step 2. Aggregate Data'!A913)</f>
        <v>-</v>
      </c>
      <c r="B913" s="58" t="e">
        <f t="shared" si="28"/>
        <v>#VALUE!</v>
      </c>
      <c r="C913" s="58" t="e">
        <f t="shared" si="29"/>
        <v>#VALUE!</v>
      </c>
      <c r="D913" s="58">
        <f>IF('Step 1.1 Raw Power Data'!B913&gt;0,1,0)</f>
        <v>0</v>
      </c>
    </row>
    <row r="914" spans="1:4" x14ac:dyDescent="0.25">
      <c r="A914" s="57" t="str">
        <f>IF(ISBLANK('Step 2. Aggregate Data'!A914),"-",'Step 2. Aggregate Data'!A914)</f>
        <v>-</v>
      </c>
      <c r="B914" s="58" t="e">
        <f t="shared" si="28"/>
        <v>#VALUE!</v>
      </c>
      <c r="C914" s="58" t="e">
        <f t="shared" si="29"/>
        <v>#VALUE!</v>
      </c>
      <c r="D914" s="58">
        <f>IF('Step 1.1 Raw Power Data'!B914&gt;0,1,0)</f>
        <v>0</v>
      </c>
    </row>
    <row r="915" spans="1:4" x14ac:dyDescent="0.25">
      <c r="A915" s="57" t="str">
        <f>IF(ISBLANK('Step 2. Aggregate Data'!A915),"-",'Step 2. Aggregate Data'!A915)</f>
        <v>-</v>
      </c>
      <c r="B915" s="58" t="e">
        <f t="shared" si="28"/>
        <v>#VALUE!</v>
      </c>
      <c r="C915" s="58" t="e">
        <f t="shared" si="29"/>
        <v>#VALUE!</v>
      </c>
      <c r="D915" s="58">
        <f>IF('Step 1.1 Raw Power Data'!B915&gt;0,1,0)</f>
        <v>0</v>
      </c>
    </row>
    <row r="916" spans="1:4" x14ac:dyDescent="0.25">
      <c r="A916" s="57" t="str">
        <f>IF(ISBLANK('Step 2. Aggregate Data'!A916),"-",'Step 2. Aggregate Data'!A916)</f>
        <v>-</v>
      </c>
      <c r="B916" s="58" t="e">
        <f t="shared" si="28"/>
        <v>#VALUE!</v>
      </c>
      <c r="C916" s="58" t="e">
        <f t="shared" si="29"/>
        <v>#VALUE!</v>
      </c>
      <c r="D916" s="58">
        <f>IF('Step 1.1 Raw Power Data'!B916&gt;0,1,0)</f>
        <v>0</v>
      </c>
    </row>
    <row r="917" spans="1:4" x14ac:dyDescent="0.25">
      <c r="A917" s="57" t="str">
        <f>IF(ISBLANK('Step 2. Aggregate Data'!A917),"-",'Step 2. Aggregate Data'!A917)</f>
        <v>-</v>
      </c>
      <c r="B917" s="58" t="e">
        <f t="shared" si="28"/>
        <v>#VALUE!</v>
      </c>
      <c r="C917" s="58" t="e">
        <f t="shared" si="29"/>
        <v>#VALUE!</v>
      </c>
      <c r="D917" s="58">
        <f>IF('Step 1.1 Raw Power Data'!B917&gt;0,1,0)</f>
        <v>0</v>
      </c>
    </row>
    <row r="918" spans="1:4" x14ac:dyDescent="0.25">
      <c r="A918" s="57" t="str">
        <f>IF(ISBLANK('Step 2. Aggregate Data'!A918),"-",'Step 2. Aggregate Data'!A918)</f>
        <v>-</v>
      </c>
      <c r="B918" s="58" t="e">
        <f t="shared" si="28"/>
        <v>#VALUE!</v>
      </c>
      <c r="C918" s="58" t="e">
        <f t="shared" si="29"/>
        <v>#VALUE!</v>
      </c>
      <c r="D918" s="58">
        <f>IF('Step 1.1 Raw Power Data'!B918&gt;0,1,0)</f>
        <v>0</v>
      </c>
    </row>
    <row r="919" spans="1:4" x14ac:dyDescent="0.25">
      <c r="A919" s="57" t="str">
        <f>IF(ISBLANK('Step 2. Aggregate Data'!A919),"-",'Step 2. Aggregate Data'!A919)</f>
        <v>-</v>
      </c>
      <c r="B919" s="58" t="e">
        <f t="shared" si="28"/>
        <v>#VALUE!</v>
      </c>
      <c r="C919" s="58" t="e">
        <f t="shared" si="29"/>
        <v>#VALUE!</v>
      </c>
      <c r="D919" s="58">
        <f>IF('Step 1.1 Raw Power Data'!B919&gt;0,1,0)</f>
        <v>0</v>
      </c>
    </row>
    <row r="920" spans="1:4" x14ac:dyDescent="0.25">
      <c r="A920" s="57" t="str">
        <f>IF(ISBLANK('Step 2. Aggregate Data'!A920),"-",'Step 2. Aggregate Data'!A920)</f>
        <v>-</v>
      </c>
      <c r="B920" s="58" t="e">
        <f t="shared" si="28"/>
        <v>#VALUE!</v>
      </c>
      <c r="C920" s="58" t="e">
        <f t="shared" si="29"/>
        <v>#VALUE!</v>
      </c>
      <c r="D920" s="58">
        <f>IF('Step 1.1 Raw Power Data'!B920&gt;0,1,0)</f>
        <v>0</v>
      </c>
    </row>
    <row r="921" spans="1:4" x14ac:dyDescent="0.25">
      <c r="A921" s="57" t="str">
        <f>IF(ISBLANK('Step 2. Aggregate Data'!A921),"-",'Step 2. Aggregate Data'!A921)</f>
        <v>-</v>
      </c>
      <c r="B921" s="58" t="e">
        <f t="shared" si="28"/>
        <v>#VALUE!</v>
      </c>
      <c r="C921" s="58" t="e">
        <f t="shared" si="29"/>
        <v>#VALUE!</v>
      </c>
      <c r="D921" s="58">
        <f>IF('Step 1.1 Raw Power Data'!B921&gt;0,1,0)</f>
        <v>0</v>
      </c>
    </row>
    <row r="922" spans="1:4" x14ac:dyDescent="0.25">
      <c r="A922" s="57" t="str">
        <f>IF(ISBLANK('Step 2. Aggregate Data'!A922),"-",'Step 2. Aggregate Data'!A922)</f>
        <v>-</v>
      </c>
      <c r="B922" s="58" t="e">
        <f t="shared" si="28"/>
        <v>#VALUE!</v>
      </c>
      <c r="C922" s="58" t="e">
        <f t="shared" si="29"/>
        <v>#VALUE!</v>
      </c>
      <c r="D922" s="58">
        <f>IF('Step 1.1 Raw Power Data'!B922&gt;0,1,0)</f>
        <v>0</v>
      </c>
    </row>
    <row r="923" spans="1:4" x14ac:dyDescent="0.25">
      <c r="A923" s="57" t="str">
        <f>IF(ISBLANK('Step 2. Aggregate Data'!A923),"-",'Step 2. Aggregate Data'!A923)</f>
        <v>-</v>
      </c>
      <c r="B923" s="58" t="e">
        <f t="shared" si="28"/>
        <v>#VALUE!</v>
      </c>
      <c r="C923" s="58" t="e">
        <f t="shared" si="29"/>
        <v>#VALUE!</v>
      </c>
      <c r="D923" s="58">
        <f>IF('Step 1.1 Raw Power Data'!B923&gt;0,1,0)</f>
        <v>0</v>
      </c>
    </row>
    <row r="924" spans="1:4" x14ac:dyDescent="0.25">
      <c r="A924" s="57" t="str">
        <f>IF(ISBLANK('Step 2. Aggregate Data'!A924),"-",'Step 2. Aggregate Data'!A924)</f>
        <v>-</v>
      </c>
      <c r="B924" s="58" t="e">
        <f t="shared" si="28"/>
        <v>#VALUE!</v>
      </c>
      <c r="C924" s="58" t="e">
        <f t="shared" si="29"/>
        <v>#VALUE!</v>
      </c>
      <c r="D924" s="58">
        <f>IF('Step 1.1 Raw Power Data'!B924&gt;0,1,0)</f>
        <v>0</v>
      </c>
    </row>
    <row r="925" spans="1:4" x14ac:dyDescent="0.25">
      <c r="A925" s="57" t="str">
        <f>IF(ISBLANK('Step 2. Aggregate Data'!A925),"-",'Step 2. Aggregate Data'!A925)</f>
        <v>-</v>
      </c>
      <c r="B925" s="58" t="e">
        <f t="shared" si="28"/>
        <v>#VALUE!</v>
      </c>
      <c r="C925" s="58" t="e">
        <f t="shared" si="29"/>
        <v>#VALUE!</v>
      </c>
      <c r="D925" s="58">
        <f>IF('Step 1.1 Raw Power Data'!B925&gt;0,1,0)</f>
        <v>0</v>
      </c>
    </row>
    <row r="926" spans="1:4" x14ac:dyDescent="0.25">
      <c r="A926" s="57" t="str">
        <f>IF(ISBLANK('Step 2. Aggregate Data'!A926),"-",'Step 2. Aggregate Data'!A926)</f>
        <v>-</v>
      </c>
      <c r="B926" s="58" t="e">
        <f t="shared" si="28"/>
        <v>#VALUE!</v>
      </c>
      <c r="C926" s="58" t="e">
        <f t="shared" si="29"/>
        <v>#VALUE!</v>
      </c>
      <c r="D926" s="58">
        <f>IF('Step 1.1 Raw Power Data'!B926&gt;0,1,0)</f>
        <v>0</v>
      </c>
    </row>
    <row r="927" spans="1:4" x14ac:dyDescent="0.25">
      <c r="A927" s="57" t="str">
        <f>IF(ISBLANK('Step 2. Aggregate Data'!A927),"-",'Step 2. Aggregate Data'!A927)</f>
        <v>-</v>
      </c>
      <c r="B927" s="58" t="e">
        <f t="shared" si="28"/>
        <v>#VALUE!</v>
      </c>
      <c r="C927" s="58" t="e">
        <f t="shared" si="29"/>
        <v>#VALUE!</v>
      </c>
      <c r="D927" s="58">
        <f>IF('Step 1.1 Raw Power Data'!B927&gt;0,1,0)</f>
        <v>0</v>
      </c>
    </row>
    <row r="928" spans="1:4" x14ac:dyDescent="0.25">
      <c r="A928" s="57" t="str">
        <f>IF(ISBLANK('Step 2. Aggregate Data'!A928),"-",'Step 2. Aggregate Data'!A928)</f>
        <v>-</v>
      </c>
      <c r="B928" s="58" t="e">
        <f t="shared" si="28"/>
        <v>#VALUE!</v>
      </c>
      <c r="C928" s="58" t="e">
        <f t="shared" si="29"/>
        <v>#VALUE!</v>
      </c>
      <c r="D928" s="58">
        <f>IF('Step 1.1 Raw Power Data'!B928&gt;0,1,0)</f>
        <v>0</v>
      </c>
    </row>
    <row r="929" spans="1:4" x14ac:dyDescent="0.25">
      <c r="A929" s="57" t="str">
        <f>IF(ISBLANK('Step 2. Aggregate Data'!A929),"-",'Step 2. Aggregate Data'!A929)</f>
        <v>-</v>
      </c>
      <c r="B929" s="58" t="e">
        <f t="shared" si="28"/>
        <v>#VALUE!</v>
      </c>
      <c r="C929" s="58" t="e">
        <f t="shared" si="29"/>
        <v>#VALUE!</v>
      </c>
      <c r="D929" s="58">
        <f>IF('Step 1.1 Raw Power Data'!B929&gt;0,1,0)</f>
        <v>0</v>
      </c>
    </row>
    <row r="930" spans="1:4" x14ac:dyDescent="0.25">
      <c r="A930" s="57" t="str">
        <f>IF(ISBLANK('Step 2. Aggregate Data'!A930),"-",'Step 2. Aggregate Data'!A930)</f>
        <v>-</v>
      </c>
      <c r="B930" s="58" t="e">
        <f t="shared" si="28"/>
        <v>#VALUE!</v>
      </c>
      <c r="C930" s="58" t="e">
        <f t="shared" si="29"/>
        <v>#VALUE!</v>
      </c>
      <c r="D930" s="58">
        <f>IF('Step 1.1 Raw Power Data'!B930&gt;0,1,0)</f>
        <v>0</v>
      </c>
    </row>
    <row r="931" spans="1:4" x14ac:dyDescent="0.25">
      <c r="A931" s="57" t="str">
        <f>IF(ISBLANK('Step 2. Aggregate Data'!A931),"-",'Step 2. Aggregate Data'!A931)</f>
        <v>-</v>
      </c>
      <c r="B931" s="58" t="e">
        <f t="shared" si="28"/>
        <v>#VALUE!</v>
      </c>
      <c r="C931" s="58" t="e">
        <f t="shared" si="29"/>
        <v>#VALUE!</v>
      </c>
      <c r="D931" s="58">
        <f>IF('Step 1.1 Raw Power Data'!B931&gt;0,1,0)</f>
        <v>0</v>
      </c>
    </row>
    <row r="932" spans="1:4" x14ac:dyDescent="0.25">
      <c r="A932" s="57" t="str">
        <f>IF(ISBLANK('Step 2. Aggregate Data'!A932),"-",'Step 2. Aggregate Data'!A932)</f>
        <v>-</v>
      </c>
      <c r="B932" s="58" t="e">
        <f t="shared" si="28"/>
        <v>#VALUE!</v>
      </c>
      <c r="C932" s="58" t="e">
        <f t="shared" si="29"/>
        <v>#VALUE!</v>
      </c>
      <c r="D932" s="58">
        <f>IF('Step 1.1 Raw Power Data'!B932&gt;0,1,0)</f>
        <v>0</v>
      </c>
    </row>
    <row r="933" spans="1:4" x14ac:dyDescent="0.25">
      <c r="A933" s="57" t="str">
        <f>IF(ISBLANK('Step 2. Aggregate Data'!A933),"-",'Step 2. Aggregate Data'!A933)</f>
        <v>-</v>
      </c>
      <c r="B933" s="58" t="e">
        <f t="shared" si="28"/>
        <v>#VALUE!</v>
      </c>
      <c r="C933" s="58" t="e">
        <f t="shared" si="29"/>
        <v>#VALUE!</v>
      </c>
      <c r="D933" s="58">
        <f>IF('Step 1.1 Raw Power Data'!B933&gt;0,1,0)</f>
        <v>0</v>
      </c>
    </row>
    <row r="934" spans="1:4" x14ac:dyDescent="0.25">
      <c r="A934" s="57" t="str">
        <f>IF(ISBLANK('Step 2. Aggregate Data'!A934),"-",'Step 2. Aggregate Data'!A934)</f>
        <v>-</v>
      </c>
      <c r="B934" s="58" t="e">
        <f t="shared" si="28"/>
        <v>#VALUE!</v>
      </c>
      <c r="C934" s="58" t="e">
        <f t="shared" si="29"/>
        <v>#VALUE!</v>
      </c>
      <c r="D934" s="58">
        <f>IF('Step 1.1 Raw Power Data'!B934&gt;0,1,0)</f>
        <v>0</v>
      </c>
    </row>
    <row r="935" spans="1:4" x14ac:dyDescent="0.25">
      <c r="A935" s="57" t="str">
        <f>IF(ISBLANK('Step 2. Aggregate Data'!A935),"-",'Step 2. Aggregate Data'!A935)</f>
        <v>-</v>
      </c>
      <c r="B935" s="58" t="e">
        <f t="shared" si="28"/>
        <v>#VALUE!</v>
      </c>
      <c r="C935" s="58" t="e">
        <f t="shared" si="29"/>
        <v>#VALUE!</v>
      </c>
      <c r="D935" s="58">
        <f>IF('Step 1.1 Raw Power Data'!B935&gt;0,1,0)</f>
        <v>0</v>
      </c>
    </row>
    <row r="936" spans="1:4" x14ac:dyDescent="0.25">
      <c r="A936" s="57" t="str">
        <f>IF(ISBLANK('Step 2. Aggregate Data'!A936),"-",'Step 2. Aggregate Data'!A936)</f>
        <v>-</v>
      </c>
      <c r="B936" s="58" t="e">
        <f t="shared" si="28"/>
        <v>#VALUE!</v>
      </c>
      <c r="C936" s="58" t="e">
        <f t="shared" si="29"/>
        <v>#VALUE!</v>
      </c>
      <c r="D936" s="58">
        <f>IF('Step 1.1 Raw Power Data'!B936&gt;0,1,0)</f>
        <v>0</v>
      </c>
    </row>
    <row r="937" spans="1:4" x14ac:dyDescent="0.25">
      <c r="A937" s="57" t="str">
        <f>IF(ISBLANK('Step 2. Aggregate Data'!A937),"-",'Step 2. Aggregate Data'!A937)</f>
        <v>-</v>
      </c>
      <c r="B937" s="58" t="e">
        <f t="shared" si="28"/>
        <v>#VALUE!</v>
      </c>
      <c r="C937" s="58" t="e">
        <f t="shared" si="29"/>
        <v>#VALUE!</v>
      </c>
      <c r="D937" s="58">
        <f>IF('Step 1.1 Raw Power Data'!B937&gt;0,1,0)</f>
        <v>0</v>
      </c>
    </row>
    <row r="938" spans="1:4" x14ac:dyDescent="0.25">
      <c r="A938" s="57" t="str">
        <f>IF(ISBLANK('Step 2. Aggregate Data'!A938),"-",'Step 2. Aggregate Data'!A938)</f>
        <v>-</v>
      </c>
      <c r="B938" s="58" t="e">
        <f t="shared" si="28"/>
        <v>#VALUE!</v>
      </c>
      <c r="C938" s="58" t="e">
        <f t="shared" si="29"/>
        <v>#VALUE!</v>
      </c>
      <c r="D938" s="58">
        <f>IF('Step 1.1 Raw Power Data'!B938&gt;0,1,0)</f>
        <v>0</v>
      </c>
    </row>
    <row r="939" spans="1:4" x14ac:dyDescent="0.25">
      <c r="A939" s="57" t="str">
        <f>IF(ISBLANK('Step 2. Aggregate Data'!A939),"-",'Step 2. Aggregate Data'!A939)</f>
        <v>-</v>
      </c>
      <c r="B939" s="58" t="e">
        <f t="shared" si="28"/>
        <v>#VALUE!</v>
      </c>
      <c r="C939" s="58" t="e">
        <f t="shared" si="29"/>
        <v>#VALUE!</v>
      </c>
      <c r="D939" s="58">
        <f>IF('Step 1.1 Raw Power Data'!B939&gt;0,1,0)</f>
        <v>0</v>
      </c>
    </row>
    <row r="940" spans="1:4" x14ac:dyDescent="0.25">
      <c r="A940" s="57" t="str">
        <f>IF(ISBLANK('Step 2. Aggregate Data'!A940),"-",'Step 2. Aggregate Data'!A940)</f>
        <v>-</v>
      </c>
      <c r="B940" s="58" t="e">
        <f t="shared" si="28"/>
        <v>#VALUE!</v>
      </c>
      <c r="C940" s="58" t="e">
        <f t="shared" si="29"/>
        <v>#VALUE!</v>
      </c>
      <c r="D940" s="58">
        <f>IF('Step 1.1 Raw Power Data'!B940&gt;0,1,0)</f>
        <v>0</v>
      </c>
    </row>
    <row r="941" spans="1:4" x14ac:dyDescent="0.25">
      <c r="A941" s="57" t="str">
        <f>IF(ISBLANK('Step 2. Aggregate Data'!A941),"-",'Step 2. Aggregate Data'!A941)</f>
        <v>-</v>
      </c>
      <c r="B941" s="58" t="e">
        <f t="shared" si="28"/>
        <v>#VALUE!</v>
      </c>
      <c r="C941" s="58" t="e">
        <f t="shared" si="29"/>
        <v>#VALUE!</v>
      </c>
      <c r="D941" s="58">
        <f>IF('Step 1.1 Raw Power Data'!B941&gt;0,1,0)</f>
        <v>0</v>
      </c>
    </row>
    <row r="942" spans="1:4" x14ac:dyDescent="0.25">
      <c r="A942" s="57" t="str">
        <f>IF(ISBLANK('Step 2. Aggregate Data'!A942),"-",'Step 2. Aggregate Data'!A942)</f>
        <v>-</v>
      </c>
      <c r="B942" s="58" t="e">
        <f t="shared" si="28"/>
        <v>#VALUE!</v>
      </c>
      <c r="C942" s="58" t="e">
        <f t="shared" si="29"/>
        <v>#VALUE!</v>
      </c>
      <c r="D942" s="58">
        <f>IF('Step 1.1 Raw Power Data'!B942&gt;0,1,0)</f>
        <v>0</v>
      </c>
    </row>
    <row r="943" spans="1:4" x14ac:dyDescent="0.25">
      <c r="A943" s="57" t="str">
        <f>IF(ISBLANK('Step 2. Aggregate Data'!A943),"-",'Step 2. Aggregate Data'!A943)</f>
        <v>-</v>
      </c>
      <c r="B943" s="58" t="e">
        <f t="shared" si="28"/>
        <v>#VALUE!</v>
      </c>
      <c r="C943" s="58" t="e">
        <f t="shared" si="29"/>
        <v>#VALUE!</v>
      </c>
      <c r="D943" s="58">
        <f>IF('Step 1.1 Raw Power Data'!B943&gt;0,1,0)</f>
        <v>0</v>
      </c>
    </row>
    <row r="944" spans="1:4" x14ac:dyDescent="0.25">
      <c r="A944" s="57" t="str">
        <f>IF(ISBLANK('Step 2. Aggregate Data'!A944),"-",'Step 2. Aggregate Data'!A944)</f>
        <v>-</v>
      </c>
      <c r="B944" s="58" t="e">
        <f t="shared" si="28"/>
        <v>#VALUE!</v>
      </c>
      <c r="C944" s="58" t="e">
        <f t="shared" si="29"/>
        <v>#VALUE!</v>
      </c>
      <c r="D944" s="58">
        <f>IF('Step 1.1 Raw Power Data'!B944&gt;0,1,0)</f>
        <v>0</v>
      </c>
    </row>
    <row r="945" spans="1:4" x14ac:dyDescent="0.25">
      <c r="A945" s="57" t="str">
        <f>IF(ISBLANK('Step 2. Aggregate Data'!A945),"-",'Step 2. Aggregate Data'!A945)</f>
        <v>-</v>
      </c>
      <c r="B945" s="58" t="e">
        <f t="shared" si="28"/>
        <v>#VALUE!</v>
      </c>
      <c r="C945" s="58" t="e">
        <f t="shared" si="29"/>
        <v>#VALUE!</v>
      </c>
      <c r="D945" s="58">
        <f>IF('Step 1.1 Raw Power Data'!B945&gt;0,1,0)</f>
        <v>0</v>
      </c>
    </row>
    <row r="946" spans="1:4" x14ac:dyDescent="0.25">
      <c r="A946" s="57" t="str">
        <f>IF(ISBLANK('Step 2. Aggregate Data'!A946),"-",'Step 2. Aggregate Data'!A946)</f>
        <v>-</v>
      </c>
      <c r="B946" s="58" t="e">
        <f t="shared" si="28"/>
        <v>#VALUE!</v>
      </c>
      <c r="C946" s="58" t="e">
        <f t="shared" si="29"/>
        <v>#VALUE!</v>
      </c>
      <c r="D946" s="58">
        <f>IF('Step 1.1 Raw Power Data'!B946&gt;0,1,0)</f>
        <v>0</v>
      </c>
    </row>
    <row r="947" spans="1:4" x14ac:dyDescent="0.25">
      <c r="A947" s="57" t="str">
        <f>IF(ISBLANK('Step 2. Aggregate Data'!A947),"-",'Step 2. Aggregate Data'!A947)</f>
        <v>-</v>
      </c>
      <c r="B947" s="58" t="e">
        <f t="shared" si="28"/>
        <v>#VALUE!</v>
      </c>
      <c r="C947" s="58" t="e">
        <f t="shared" si="29"/>
        <v>#VALUE!</v>
      </c>
      <c r="D947" s="58">
        <f>IF('Step 1.1 Raw Power Data'!B947&gt;0,1,0)</f>
        <v>0</v>
      </c>
    </row>
    <row r="948" spans="1:4" x14ac:dyDescent="0.25">
      <c r="A948" s="57" t="str">
        <f>IF(ISBLANK('Step 2. Aggregate Data'!A948),"-",'Step 2. Aggregate Data'!A948)</f>
        <v>-</v>
      </c>
      <c r="B948" s="58" t="e">
        <f t="shared" si="28"/>
        <v>#VALUE!</v>
      </c>
      <c r="C948" s="58" t="e">
        <f t="shared" si="29"/>
        <v>#VALUE!</v>
      </c>
      <c r="D948" s="58">
        <f>IF('Step 1.1 Raw Power Data'!B948&gt;0,1,0)</f>
        <v>0</v>
      </c>
    </row>
    <row r="949" spans="1:4" x14ac:dyDescent="0.25">
      <c r="A949" s="57" t="str">
        <f>IF(ISBLANK('Step 2. Aggregate Data'!A949),"-",'Step 2. Aggregate Data'!A949)</f>
        <v>-</v>
      </c>
      <c r="B949" s="58" t="e">
        <f t="shared" si="28"/>
        <v>#VALUE!</v>
      </c>
      <c r="C949" s="58" t="e">
        <f t="shared" si="29"/>
        <v>#VALUE!</v>
      </c>
      <c r="D949" s="58">
        <f>IF('Step 1.1 Raw Power Data'!B949&gt;0,1,0)</f>
        <v>0</v>
      </c>
    </row>
    <row r="950" spans="1:4" x14ac:dyDescent="0.25">
      <c r="A950" s="57" t="str">
        <f>IF(ISBLANK('Step 2. Aggregate Data'!A950),"-",'Step 2. Aggregate Data'!A950)</f>
        <v>-</v>
      </c>
      <c r="B950" s="58" t="e">
        <f t="shared" si="28"/>
        <v>#VALUE!</v>
      </c>
      <c r="C950" s="58" t="e">
        <f t="shared" si="29"/>
        <v>#VALUE!</v>
      </c>
      <c r="D950" s="58">
        <f>IF('Step 1.1 Raw Power Data'!B950&gt;0,1,0)</f>
        <v>0</v>
      </c>
    </row>
    <row r="951" spans="1:4" x14ac:dyDescent="0.25">
      <c r="A951" s="57" t="str">
        <f>IF(ISBLANK('Step 2. Aggregate Data'!A951),"-",'Step 2. Aggregate Data'!A951)</f>
        <v>-</v>
      </c>
      <c r="B951" s="58" t="e">
        <f t="shared" si="28"/>
        <v>#VALUE!</v>
      </c>
      <c r="C951" s="58" t="e">
        <f t="shared" si="29"/>
        <v>#VALUE!</v>
      </c>
      <c r="D951" s="58">
        <f>IF('Step 1.1 Raw Power Data'!B951&gt;0,1,0)</f>
        <v>0</v>
      </c>
    </row>
    <row r="952" spans="1:4" x14ac:dyDescent="0.25">
      <c r="A952" s="57" t="str">
        <f>IF(ISBLANK('Step 2. Aggregate Data'!A952),"-",'Step 2. Aggregate Data'!A952)</f>
        <v>-</v>
      </c>
      <c r="B952" s="58" t="e">
        <f t="shared" si="28"/>
        <v>#VALUE!</v>
      </c>
      <c r="C952" s="58" t="e">
        <f t="shared" si="29"/>
        <v>#VALUE!</v>
      </c>
      <c r="D952" s="58">
        <f>IF('Step 1.1 Raw Power Data'!B952&gt;0,1,0)</f>
        <v>0</v>
      </c>
    </row>
    <row r="953" spans="1:4" x14ac:dyDescent="0.25">
      <c r="A953" s="57" t="str">
        <f>IF(ISBLANK('Step 2. Aggregate Data'!A953),"-",'Step 2. Aggregate Data'!A953)</f>
        <v>-</v>
      </c>
      <c r="B953" s="58" t="e">
        <f t="shared" si="28"/>
        <v>#VALUE!</v>
      </c>
      <c r="C953" s="58" t="e">
        <f t="shared" si="29"/>
        <v>#VALUE!</v>
      </c>
      <c r="D953" s="58">
        <f>IF('Step 1.1 Raw Power Data'!B953&gt;0,1,0)</f>
        <v>0</v>
      </c>
    </row>
    <row r="954" spans="1:4" x14ac:dyDescent="0.25">
      <c r="A954" s="57" t="str">
        <f>IF(ISBLANK('Step 2. Aggregate Data'!A954),"-",'Step 2. Aggregate Data'!A954)</f>
        <v>-</v>
      </c>
      <c r="B954" s="58" t="e">
        <f t="shared" si="28"/>
        <v>#VALUE!</v>
      </c>
      <c r="C954" s="58" t="e">
        <f t="shared" si="29"/>
        <v>#VALUE!</v>
      </c>
      <c r="D954" s="58">
        <f>IF('Step 1.1 Raw Power Data'!B954&gt;0,1,0)</f>
        <v>0</v>
      </c>
    </row>
    <row r="955" spans="1:4" x14ac:dyDescent="0.25">
      <c r="A955" s="57" t="str">
        <f>IF(ISBLANK('Step 2. Aggregate Data'!A955),"-",'Step 2. Aggregate Data'!A955)</f>
        <v>-</v>
      </c>
      <c r="B955" s="58" t="e">
        <f t="shared" si="28"/>
        <v>#VALUE!</v>
      </c>
      <c r="C955" s="58" t="e">
        <f t="shared" si="29"/>
        <v>#VALUE!</v>
      </c>
      <c r="D955" s="58">
        <f>IF('Step 1.1 Raw Power Data'!B955&gt;0,1,0)</f>
        <v>0</v>
      </c>
    </row>
    <row r="956" spans="1:4" x14ac:dyDescent="0.25">
      <c r="A956" s="57" t="str">
        <f>IF(ISBLANK('Step 2. Aggregate Data'!A956),"-",'Step 2. Aggregate Data'!A956)</f>
        <v>-</v>
      </c>
      <c r="B956" s="58" t="e">
        <f t="shared" si="28"/>
        <v>#VALUE!</v>
      </c>
      <c r="C956" s="58" t="e">
        <f t="shared" si="29"/>
        <v>#VALUE!</v>
      </c>
      <c r="D956" s="58">
        <f>IF('Step 1.1 Raw Power Data'!B956&gt;0,1,0)</f>
        <v>0</v>
      </c>
    </row>
    <row r="957" spans="1:4" x14ac:dyDescent="0.25">
      <c r="A957" s="57" t="str">
        <f>IF(ISBLANK('Step 2. Aggregate Data'!A957),"-",'Step 2. Aggregate Data'!A957)</f>
        <v>-</v>
      </c>
      <c r="B957" s="58" t="e">
        <f t="shared" si="28"/>
        <v>#VALUE!</v>
      </c>
      <c r="C957" s="58" t="e">
        <f t="shared" si="29"/>
        <v>#VALUE!</v>
      </c>
      <c r="D957" s="58">
        <f>IF('Step 1.1 Raw Power Data'!B957&gt;0,1,0)</f>
        <v>0</v>
      </c>
    </row>
    <row r="958" spans="1:4" x14ac:dyDescent="0.25">
      <c r="A958" s="57" t="str">
        <f>IF(ISBLANK('Step 2. Aggregate Data'!A958),"-",'Step 2. Aggregate Data'!A958)</f>
        <v>-</v>
      </c>
      <c r="B958" s="58" t="e">
        <f t="shared" si="28"/>
        <v>#VALUE!</v>
      </c>
      <c r="C958" s="58" t="e">
        <f t="shared" si="29"/>
        <v>#VALUE!</v>
      </c>
      <c r="D958" s="58">
        <f>IF('Step 1.1 Raw Power Data'!B958&gt;0,1,0)</f>
        <v>0</v>
      </c>
    </row>
    <row r="959" spans="1:4" x14ac:dyDescent="0.25">
      <c r="A959" s="57" t="str">
        <f>IF(ISBLANK('Step 2. Aggregate Data'!A959),"-",'Step 2. Aggregate Data'!A959)</f>
        <v>-</v>
      </c>
      <c r="B959" s="58" t="e">
        <f t="shared" si="28"/>
        <v>#VALUE!</v>
      </c>
      <c r="C959" s="58" t="e">
        <f t="shared" si="29"/>
        <v>#VALUE!</v>
      </c>
      <c r="D959" s="58">
        <f>IF('Step 1.1 Raw Power Data'!B959&gt;0,1,0)</f>
        <v>0</v>
      </c>
    </row>
    <row r="960" spans="1:4" x14ac:dyDescent="0.25">
      <c r="A960" s="57" t="str">
        <f>IF(ISBLANK('Step 2. Aggregate Data'!A960),"-",'Step 2. Aggregate Data'!A960)</f>
        <v>-</v>
      </c>
      <c r="B960" s="58" t="e">
        <f t="shared" si="28"/>
        <v>#VALUE!</v>
      </c>
      <c r="C960" s="58" t="e">
        <f t="shared" si="29"/>
        <v>#VALUE!</v>
      </c>
      <c r="D960" s="58">
        <f>IF('Step 1.1 Raw Power Data'!B960&gt;0,1,0)</f>
        <v>0</v>
      </c>
    </row>
    <row r="961" spans="1:4" x14ac:dyDescent="0.25">
      <c r="A961" s="57" t="str">
        <f>IF(ISBLANK('Step 2. Aggregate Data'!A961),"-",'Step 2. Aggregate Data'!A961)</f>
        <v>-</v>
      </c>
      <c r="B961" s="58" t="e">
        <f t="shared" si="28"/>
        <v>#VALUE!</v>
      </c>
      <c r="C961" s="58" t="e">
        <f t="shared" si="29"/>
        <v>#VALUE!</v>
      </c>
      <c r="D961" s="58">
        <f>IF('Step 1.1 Raw Power Data'!B961&gt;0,1,0)</f>
        <v>0</v>
      </c>
    </row>
    <row r="962" spans="1:4" x14ac:dyDescent="0.25">
      <c r="A962" s="57" t="str">
        <f>IF(ISBLANK('Step 2. Aggregate Data'!A962),"-",'Step 2. Aggregate Data'!A962)</f>
        <v>-</v>
      </c>
      <c r="B962" s="58" t="e">
        <f t="shared" ref="B962:B1025" si="30">HOUR(A962)</f>
        <v>#VALUE!</v>
      </c>
      <c r="C962" s="58" t="e">
        <f t="shared" ref="C962:C1025" si="31">WEEKDAY(A962)</f>
        <v>#VALUE!</v>
      </c>
      <c r="D962" s="58">
        <f>IF('Step 1.1 Raw Power Data'!B962&gt;0,1,0)</f>
        <v>0</v>
      </c>
    </row>
    <row r="963" spans="1:4" x14ac:dyDescent="0.25">
      <c r="A963" s="57" t="str">
        <f>IF(ISBLANK('Step 2. Aggregate Data'!A963),"-",'Step 2. Aggregate Data'!A963)</f>
        <v>-</v>
      </c>
      <c r="B963" s="58" t="e">
        <f t="shared" si="30"/>
        <v>#VALUE!</v>
      </c>
      <c r="C963" s="58" t="e">
        <f t="shared" si="31"/>
        <v>#VALUE!</v>
      </c>
      <c r="D963" s="58">
        <f>IF('Step 1.1 Raw Power Data'!B963&gt;0,1,0)</f>
        <v>0</v>
      </c>
    </row>
    <row r="964" spans="1:4" x14ac:dyDescent="0.25">
      <c r="A964" s="57" t="str">
        <f>IF(ISBLANK('Step 2. Aggregate Data'!A964),"-",'Step 2. Aggregate Data'!A964)</f>
        <v>-</v>
      </c>
      <c r="B964" s="58" t="e">
        <f t="shared" si="30"/>
        <v>#VALUE!</v>
      </c>
      <c r="C964" s="58" t="e">
        <f t="shared" si="31"/>
        <v>#VALUE!</v>
      </c>
      <c r="D964" s="58">
        <f>IF('Step 1.1 Raw Power Data'!B964&gt;0,1,0)</f>
        <v>0</v>
      </c>
    </row>
    <row r="965" spans="1:4" x14ac:dyDescent="0.25">
      <c r="A965" s="57" t="str">
        <f>IF(ISBLANK('Step 2. Aggregate Data'!A965),"-",'Step 2. Aggregate Data'!A965)</f>
        <v>-</v>
      </c>
      <c r="B965" s="58" t="e">
        <f t="shared" si="30"/>
        <v>#VALUE!</v>
      </c>
      <c r="C965" s="58" t="e">
        <f t="shared" si="31"/>
        <v>#VALUE!</v>
      </c>
      <c r="D965" s="58">
        <f>IF('Step 1.1 Raw Power Data'!B965&gt;0,1,0)</f>
        <v>0</v>
      </c>
    </row>
    <row r="966" spans="1:4" x14ac:dyDescent="0.25">
      <c r="A966" s="57" t="str">
        <f>IF(ISBLANK('Step 2. Aggregate Data'!A966),"-",'Step 2. Aggregate Data'!A966)</f>
        <v>-</v>
      </c>
      <c r="B966" s="58" t="e">
        <f t="shared" si="30"/>
        <v>#VALUE!</v>
      </c>
      <c r="C966" s="58" t="e">
        <f t="shared" si="31"/>
        <v>#VALUE!</v>
      </c>
      <c r="D966" s="58">
        <f>IF('Step 1.1 Raw Power Data'!B966&gt;0,1,0)</f>
        <v>0</v>
      </c>
    </row>
    <row r="967" spans="1:4" x14ac:dyDescent="0.25">
      <c r="A967" s="57" t="str">
        <f>IF(ISBLANK('Step 2. Aggregate Data'!A967),"-",'Step 2. Aggregate Data'!A967)</f>
        <v>-</v>
      </c>
      <c r="B967" s="58" t="e">
        <f t="shared" si="30"/>
        <v>#VALUE!</v>
      </c>
      <c r="C967" s="58" t="e">
        <f t="shared" si="31"/>
        <v>#VALUE!</v>
      </c>
      <c r="D967" s="58">
        <f>IF('Step 1.1 Raw Power Data'!B967&gt;0,1,0)</f>
        <v>0</v>
      </c>
    </row>
    <row r="968" spans="1:4" x14ac:dyDescent="0.25">
      <c r="A968" s="57" t="str">
        <f>IF(ISBLANK('Step 2. Aggregate Data'!A968),"-",'Step 2. Aggregate Data'!A968)</f>
        <v>-</v>
      </c>
      <c r="B968" s="58" t="e">
        <f t="shared" si="30"/>
        <v>#VALUE!</v>
      </c>
      <c r="C968" s="58" t="e">
        <f t="shared" si="31"/>
        <v>#VALUE!</v>
      </c>
      <c r="D968" s="58">
        <f>IF('Step 1.1 Raw Power Data'!B968&gt;0,1,0)</f>
        <v>0</v>
      </c>
    </row>
    <row r="969" spans="1:4" x14ac:dyDescent="0.25">
      <c r="A969" s="57" t="str">
        <f>IF(ISBLANK('Step 2. Aggregate Data'!A969),"-",'Step 2. Aggregate Data'!A969)</f>
        <v>-</v>
      </c>
      <c r="B969" s="58" t="e">
        <f t="shared" si="30"/>
        <v>#VALUE!</v>
      </c>
      <c r="C969" s="58" t="e">
        <f t="shared" si="31"/>
        <v>#VALUE!</v>
      </c>
      <c r="D969" s="58">
        <f>IF('Step 1.1 Raw Power Data'!B969&gt;0,1,0)</f>
        <v>0</v>
      </c>
    </row>
    <row r="970" spans="1:4" x14ac:dyDescent="0.25">
      <c r="A970" s="57" t="str">
        <f>IF(ISBLANK('Step 2. Aggregate Data'!A970),"-",'Step 2. Aggregate Data'!A970)</f>
        <v>-</v>
      </c>
      <c r="B970" s="58" t="e">
        <f t="shared" si="30"/>
        <v>#VALUE!</v>
      </c>
      <c r="C970" s="58" t="e">
        <f t="shared" si="31"/>
        <v>#VALUE!</v>
      </c>
      <c r="D970" s="58">
        <f>IF('Step 1.1 Raw Power Data'!B970&gt;0,1,0)</f>
        <v>0</v>
      </c>
    </row>
    <row r="971" spans="1:4" x14ac:dyDescent="0.25">
      <c r="A971" s="57" t="str">
        <f>IF(ISBLANK('Step 2. Aggregate Data'!A971),"-",'Step 2. Aggregate Data'!A971)</f>
        <v>-</v>
      </c>
      <c r="B971" s="58" t="e">
        <f t="shared" si="30"/>
        <v>#VALUE!</v>
      </c>
      <c r="C971" s="58" t="e">
        <f t="shared" si="31"/>
        <v>#VALUE!</v>
      </c>
      <c r="D971" s="58">
        <f>IF('Step 1.1 Raw Power Data'!B971&gt;0,1,0)</f>
        <v>0</v>
      </c>
    </row>
    <row r="972" spans="1:4" x14ac:dyDescent="0.25">
      <c r="A972" s="57" t="str">
        <f>IF(ISBLANK('Step 2. Aggregate Data'!A972),"-",'Step 2. Aggregate Data'!A972)</f>
        <v>-</v>
      </c>
      <c r="B972" s="58" t="e">
        <f t="shared" si="30"/>
        <v>#VALUE!</v>
      </c>
      <c r="C972" s="58" t="e">
        <f t="shared" si="31"/>
        <v>#VALUE!</v>
      </c>
      <c r="D972" s="58">
        <f>IF('Step 1.1 Raw Power Data'!B972&gt;0,1,0)</f>
        <v>0</v>
      </c>
    </row>
    <row r="973" spans="1:4" x14ac:dyDescent="0.25">
      <c r="A973" s="57" t="str">
        <f>IF(ISBLANK('Step 2. Aggregate Data'!A973),"-",'Step 2. Aggregate Data'!A973)</f>
        <v>-</v>
      </c>
      <c r="B973" s="58" t="e">
        <f t="shared" si="30"/>
        <v>#VALUE!</v>
      </c>
      <c r="C973" s="58" t="e">
        <f t="shared" si="31"/>
        <v>#VALUE!</v>
      </c>
      <c r="D973" s="58">
        <f>IF('Step 1.1 Raw Power Data'!B973&gt;0,1,0)</f>
        <v>0</v>
      </c>
    </row>
    <row r="974" spans="1:4" x14ac:dyDescent="0.25">
      <c r="A974" s="57" t="str">
        <f>IF(ISBLANK('Step 2. Aggregate Data'!A974),"-",'Step 2. Aggregate Data'!A974)</f>
        <v>-</v>
      </c>
      <c r="B974" s="58" t="e">
        <f t="shared" si="30"/>
        <v>#VALUE!</v>
      </c>
      <c r="C974" s="58" t="e">
        <f t="shared" si="31"/>
        <v>#VALUE!</v>
      </c>
      <c r="D974" s="58">
        <f>IF('Step 1.1 Raw Power Data'!B974&gt;0,1,0)</f>
        <v>0</v>
      </c>
    </row>
    <row r="975" spans="1:4" x14ac:dyDescent="0.25">
      <c r="A975" s="57" t="str">
        <f>IF(ISBLANK('Step 2. Aggregate Data'!A975),"-",'Step 2. Aggregate Data'!A975)</f>
        <v>-</v>
      </c>
      <c r="B975" s="58" t="e">
        <f t="shared" si="30"/>
        <v>#VALUE!</v>
      </c>
      <c r="C975" s="58" t="e">
        <f t="shared" si="31"/>
        <v>#VALUE!</v>
      </c>
      <c r="D975" s="58">
        <f>IF('Step 1.1 Raw Power Data'!B975&gt;0,1,0)</f>
        <v>0</v>
      </c>
    </row>
    <row r="976" spans="1:4" x14ac:dyDescent="0.25">
      <c r="A976" s="57" t="str">
        <f>IF(ISBLANK('Step 2. Aggregate Data'!A976),"-",'Step 2. Aggregate Data'!A976)</f>
        <v>-</v>
      </c>
      <c r="B976" s="58" t="e">
        <f t="shared" si="30"/>
        <v>#VALUE!</v>
      </c>
      <c r="C976" s="58" t="e">
        <f t="shared" si="31"/>
        <v>#VALUE!</v>
      </c>
      <c r="D976" s="58">
        <f>IF('Step 1.1 Raw Power Data'!B976&gt;0,1,0)</f>
        <v>0</v>
      </c>
    </row>
    <row r="977" spans="1:4" x14ac:dyDescent="0.25">
      <c r="A977" s="57" t="str">
        <f>IF(ISBLANK('Step 2. Aggregate Data'!A977),"-",'Step 2. Aggregate Data'!A977)</f>
        <v>-</v>
      </c>
      <c r="B977" s="58" t="e">
        <f t="shared" si="30"/>
        <v>#VALUE!</v>
      </c>
      <c r="C977" s="58" t="e">
        <f t="shared" si="31"/>
        <v>#VALUE!</v>
      </c>
      <c r="D977" s="58">
        <f>IF('Step 1.1 Raw Power Data'!B977&gt;0,1,0)</f>
        <v>0</v>
      </c>
    </row>
    <row r="978" spans="1:4" x14ac:dyDescent="0.25">
      <c r="A978" s="57" t="str">
        <f>IF(ISBLANK('Step 2. Aggregate Data'!A978),"-",'Step 2. Aggregate Data'!A978)</f>
        <v>-</v>
      </c>
      <c r="B978" s="58" t="e">
        <f t="shared" si="30"/>
        <v>#VALUE!</v>
      </c>
      <c r="C978" s="58" t="e">
        <f t="shared" si="31"/>
        <v>#VALUE!</v>
      </c>
      <c r="D978" s="58">
        <f>IF('Step 1.1 Raw Power Data'!B978&gt;0,1,0)</f>
        <v>0</v>
      </c>
    </row>
    <row r="979" spans="1:4" x14ac:dyDescent="0.25">
      <c r="A979" s="57" t="str">
        <f>IF(ISBLANK('Step 2. Aggregate Data'!A979),"-",'Step 2. Aggregate Data'!A979)</f>
        <v>-</v>
      </c>
      <c r="B979" s="58" t="e">
        <f t="shared" si="30"/>
        <v>#VALUE!</v>
      </c>
      <c r="C979" s="58" t="e">
        <f t="shared" si="31"/>
        <v>#VALUE!</v>
      </c>
      <c r="D979" s="58">
        <f>IF('Step 1.1 Raw Power Data'!B979&gt;0,1,0)</f>
        <v>0</v>
      </c>
    </row>
    <row r="980" spans="1:4" x14ac:dyDescent="0.25">
      <c r="A980" s="57" t="str">
        <f>IF(ISBLANK('Step 2. Aggregate Data'!A980),"-",'Step 2. Aggregate Data'!A980)</f>
        <v>-</v>
      </c>
      <c r="B980" s="58" t="e">
        <f t="shared" si="30"/>
        <v>#VALUE!</v>
      </c>
      <c r="C980" s="58" t="e">
        <f t="shared" si="31"/>
        <v>#VALUE!</v>
      </c>
      <c r="D980" s="58">
        <f>IF('Step 1.1 Raw Power Data'!B980&gt;0,1,0)</f>
        <v>0</v>
      </c>
    </row>
    <row r="981" spans="1:4" x14ac:dyDescent="0.25">
      <c r="A981" s="57" t="str">
        <f>IF(ISBLANK('Step 2. Aggregate Data'!A981),"-",'Step 2. Aggregate Data'!A981)</f>
        <v>-</v>
      </c>
      <c r="B981" s="58" t="e">
        <f t="shared" si="30"/>
        <v>#VALUE!</v>
      </c>
      <c r="C981" s="58" t="e">
        <f t="shared" si="31"/>
        <v>#VALUE!</v>
      </c>
      <c r="D981" s="58">
        <f>IF('Step 1.1 Raw Power Data'!B981&gt;0,1,0)</f>
        <v>0</v>
      </c>
    </row>
    <row r="982" spans="1:4" x14ac:dyDescent="0.25">
      <c r="A982" s="57" t="str">
        <f>IF(ISBLANK('Step 2. Aggregate Data'!A982),"-",'Step 2. Aggregate Data'!A982)</f>
        <v>-</v>
      </c>
      <c r="B982" s="58" t="e">
        <f t="shared" si="30"/>
        <v>#VALUE!</v>
      </c>
      <c r="C982" s="58" t="e">
        <f t="shared" si="31"/>
        <v>#VALUE!</v>
      </c>
      <c r="D982" s="58">
        <f>IF('Step 1.1 Raw Power Data'!B982&gt;0,1,0)</f>
        <v>0</v>
      </c>
    </row>
    <row r="983" spans="1:4" x14ac:dyDescent="0.25">
      <c r="A983" s="57" t="str">
        <f>IF(ISBLANK('Step 2. Aggregate Data'!A983),"-",'Step 2. Aggregate Data'!A983)</f>
        <v>-</v>
      </c>
      <c r="B983" s="58" t="e">
        <f t="shared" si="30"/>
        <v>#VALUE!</v>
      </c>
      <c r="C983" s="58" t="e">
        <f t="shared" si="31"/>
        <v>#VALUE!</v>
      </c>
      <c r="D983" s="58">
        <f>IF('Step 1.1 Raw Power Data'!B983&gt;0,1,0)</f>
        <v>0</v>
      </c>
    </row>
    <row r="984" spans="1:4" x14ac:dyDescent="0.25">
      <c r="A984" s="57" t="str">
        <f>IF(ISBLANK('Step 2. Aggregate Data'!A984),"-",'Step 2. Aggregate Data'!A984)</f>
        <v>-</v>
      </c>
      <c r="B984" s="58" t="e">
        <f t="shared" si="30"/>
        <v>#VALUE!</v>
      </c>
      <c r="C984" s="58" t="e">
        <f t="shared" si="31"/>
        <v>#VALUE!</v>
      </c>
      <c r="D984" s="58">
        <f>IF('Step 1.1 Raw Power Data'!B984&gt;0,1,0)</f>
        <v>0</v>
      </c>
    </row>
    <row r="985" spans="1:4" x14ac:dyDescent="0.25">
      <c r="A985" s="57" t="str">
        <f>IF(ISBLANK('Step 2. Aggregate Data'!A985),"-",'Step 2. Aggregate Data'!A985)</f>
        <v>-</v>
      </c>
      <c r="B985" s="58" t="e">
        <f t="shared" si="30"/>
        <v>#VALUE!</v>
      </c>
      <c r="C985" s="58" t="e">
        <f t="shared" si="31"/>
        <v>#VALUE!</v>
      </c>
      <c r="D985" s="58">
        <f>IF('Step 1.1 Raw Power Data'!B985&gt;0,1,0)</f>
        <v>0</v>
      </c>
    </row>
    <row r="986" spans="1:4" x14ac:dyDescent="0.25">
      <c r="A986" s="57" t="str">
        <f>IF(ISBLANK('Step 2. Aggregate Data'!A986),"-",'Step 2. Aggregate Data'!A986)</f>
        <v>-</v>
      </c>
      <c r="B986" s="58" t="e">
        <f t="shared" si="30"/>
        <v>#VALUE!</v>
      </c>
      <c r="C986" s="58" t="e">
        <f t="shared" si="31"/>
        <v>#VALUE!</v>
      </c>
      <c r="D986" s="58">
        <f>IF('Step 1.1 Raw Power Data'!B986&gt;0,1,0)</f>
        <v>0</v>
      </c>
    </row>
    <row r="987" spans="1:4" x14ac:dyDescent="0.25">
      <c r="A987" s="57" t="str">
        <f>IF(ISBLANK('Step 2. Aggregate Data'!A987),"-",'Step 2. Aggregate Data'!A987)</f>
        <v>-</v>
      </c>
      <c r="B987" s="58" t="e">
        <f t="shared" si="30"/>
        <v>#VALUE!</v>
      </c>
      <c r="C987" s="58" t="e">
        <f t="shared" si="31"/>
        <v>#VALUE!</v>
      </c>
      <c r="D987" s="58">
        <f>IF('Step 1.1 Raw Power Data'!B987&gt;0,1,0)</f>
        <v>0</v>
      </c>
    </row>
    <row r="988" spans="1:4" x14ac:dyDescent="0.25">
      <c r="A988" s="57" t="str">
        <f>IF(ISBLANK('Step 2. Aggregate Data'!A988),"-",'Step 2. Aggregate Data'!A988)</f>
        <v>-</v>
      </c>
      <c r="B988" s="58" t="e">
        <f t="shared" si="30"/>
        <v>#VALUE!</v>
      </c>
      <c r="C988" s="58" t="e">
        <f t="shared" si="31"/>
        <v>#VALUE!</v>
      </c>
      <c r="D988" s="58">
        <f>IF('Step 1.1 Raw Power Data'!B988&gt;0,1,0)</f>
        <v>0</v>
      </c>
    </row>
    <row r="989" spans="1:4" x14ac:dyDescent="0.25">
      <c r="A989" s="57" t="str">
        <f>IF(ISBLANK('Step 2. Aggregate Data'!A989),"-",'Step 2. Aggregate Data'!A989)</f>
        <v>-</v>
      </c>
      <c r="B989" s="58" t="e">
        <f t="shared" si="30"/>
        <v>#VALUE!</v>
      </c>
      <c r="C989" s="58" t="e">
        <f t="shared" si="31"/>
        <v>#VALUE!</v>
      </c>
      <c r="D989" s="58">
        <f>IF('Step 1.1 Raw Power Data'!B989&gt;0,1,0)</f>
        <v>0</v>
      </c>
    </row>
    <row r="990" spans="1:4" x14ac:dyDescent="0.25">
      <c r="A990" s="57" t="str">
        <f>IF(ISBLANK('Step 2. Aggregate Data'!A990),"-",'Step 2. Aggregate Data'!A990)</f>
        <v>-</v>
      </c>
      <c r="B990" s="58" t="e">
        <f t="shared" si="30"/>
        <v>#VALUE!</v>
      </c>
      <c r="C990" s="58" t="e">
        <f t="shared" si="31"/>
        <v>#VALUE!</v>
      </c>
      <c r="D990" s="58">
        <f>IF('Step 1.1 Raw Power Data'!B990&gt;0,1,0)</f>
        <v>0</v>
      </c>
    </row>
    <row r="991" spans="1:4" x14ac:dyDescent="0.25">
      <c r="A991" s="57" t="str">
        <f>IF(ISBLANK('Step 2. Aggregate Data'!A991),"-",'Step 2. Aggregate Data'!A991)</f>
        <v>-</v>
      </c>
      <c r="B991" s="58" t="e">
        <f t="shared" si="30"/>
        <v>#VALUE!</v>
      </c>
      <c r="C991" s="58" t="e">
        <f t="shared" si="31"/>
        <v>#VALUE!</v>
      </c>
      <c r="D991" s="58">
        <f>IF('Step 1.1 Raw Power Data'!B991&gt;0,1,0)</f>
        <v>0</v>
      </c>
    </row>
    <row r="992" spans="1:4" x14ac:dyDescent="0.25">
      <c r="A992" s="57" t="str">
        <f>IF(ISBLANK('Step 2. Aggregate Data'!A992),"-",'Step 2. Aggregate Data'!A992)</f>
        <v>-</v>
      </c>
      <c r="B992" s="58" t="e">
        <f t="shared" si="30"/>
        <v>#VALUE!</v>
      </c>
      <c r="C992" s="58" t="e">
        <f t="shared" si="31"/>
        <v>#VALUE!</v>
      </c>
      <c r="D992" s="58">
        <f>IF('Step 1.1 Raw Power Data'!B992&gt;0,1,0)</f>
        <v>0</v>
      </c>
    </row>
    <row r="993" spans="1:4" x14ac:dyDescent="0.25">
      <c r="A993" s="57" t="str">
        <f>IF(ISBLANK('Step 2. Aggregate Data'!A993),"-",'Step 2. Aggregate Data'!A993)</f>
        <v>-</v>
      </c>
      <c r="B993" s="58" t="e">
        <f t="shared" si="30"/>
        <v>#VALUE!</v>
      </c>
      <c r="C993" s="58" t="e">
        <f t="shared" si="31"/>
        <v>#VALUE!</v>
      </c>
      <c r="D993" s="58">
        <f>IF('Step 1.1 Raw Power Data'!B993&gt;0,1,0)</f>
        <v>0</v>
      </c>
    </row>
    <row r="994" spans="1:4" x14ac:dyDescent="0.25">
      <c r="A994" s="57" t="str">
        <f>IF(ISBLANK('Step 2. Aggregate Data'!A994),"-",'Step 2. Aggregate Data'!A994)</f>
        <v>-</v>
      </c>
      <c r="B994" s="58" t="e">
        <f t="shared" si="30"/>
        <v>#VALUE!</v>
      </c>
      <c r="C994" s="58" t="e">
        <f t="shared" si="31"/>
        <v>#VALUE!</v>
      </c>
      <c r="D994" s="58">
        <f>IF('Step 1.1 Raw Power Data'!B994&gt;0,1,0)</f>
        <v>0</v>
      </c>
    </row>
    <row r="995" spans="1:4" x14ac:dyDescent="0.25">
      <c r="A995" s="57" t="str">
        <f>IF(ISBLANK('Step 2. Aggregate Data'!A995),"-",'Step 2. Aggregate Data'!A995)</f>
        <v>-</v>
      </c>
      <c r="B995" s="58" t="e">
        <f t="shared" si="30"/>
        <v>#VALUE!</v>
      </c>
      <c r="C995" s="58" t="e">
        <f t="shared" si="31"/>
        <v>#VALUE!</v>
      </c>
      <c r="D995" s="58">
        <f>IF('Step 1.1 Raw Power Data'!B995&gt;0,1,0)</f>
        <v>0</v>
      </c>
    </row>
    <row r="996" spans="1:4" x14ac:dyDescent="0.25">
      <c r="A996" s="57" t="str">
        <f>IF(ISBLANK('Step 2. Aggregate Data'!A996),"-",'Step 2. Aggregate Data'!A996)</f>
        <v>-</v>
      </c>
      <c r="B996" s="58" t="e">
        <f t="shared" si="30"/>
        <v>#VALUE!</v>
      </c>
      <c r="C996" s="58" t="e">
        <f t="shared" si="31"/>
        <v>#VALUE!</v>
      </c>
      <c r="D996" s="58">
        <f>IF('Step 1.1 Raw Power Data'!B996&gt;0,1,0)</f>
        <v>0</v>
      </c>
    </row>
    <row r="997" spans="1:4" x14ac:dyDescent="0.25">
      <c r="A997" s="57" t="str">
        <f>IF(ISBLANK('Step 2. Aggregate Data'!A997),"-",'Step 2. Aggregate Data'!A997)</f>
        <v>-</v>
      </c>
      <c r="B997" s="58" t="e">
        <f t="shared" si="30"/>
        <v>#VALUE!</v>
      </c>
      <c r="C997" s="58" t="e">
        <f t="shared" si="31"/>
        <v>#VALUE!</v>
      </c>
      <c r="D997" s="58">
        <f>IF('Step 1.1 Raw Power Data'!B997&gt;0,1,0)</f>
        <v>0</v>
      </c>
    </row>
    <row r="998" spans="1:4" x14ac:dyDescent="0.25">
      <c r="A998" s="57" t="str">
        <f>IF(ISBLANK('Step 2. Aggregate Data'!A998),"-",'Step 2. Aggregate Data'!A998)</f>
        <v>-</v>
      </c>
      <c r="B998" s="58" t="e">
        <f t="shared" si="30"/>
        <v>#VALUE!</v>
      </c>
      <c r="C998" s="58" t="e">
        <f t="shared" si="31"/>
        <v>#VALUE!</v>
      </c>
      <c r="D998" s="58">
        <f>IF('Step 1.1 Raw Power Data'!B998&gt;0,1,0)</f>
        <v>0</v>
      </c>
    </row>
    <row r="999" spans="1:4" x14ac:dyDescent="0.25">
      <c r="A999" s="57" t="str">
        <f>IF(ISBLANK('Step 2. Aggregate Data'!A999),"-",'Step 2. Aggregate Data'!A999)</f>
        <v>-</v>
      </c>
      <c r="B999" s="58" t="e">
        <f t="shared" si="30"/>
        <v>#VALUE!</v>
      </c>
      <c r="C999" s="58" t="e">
        <f t="shared" si="31"/>
        <v>#VALUE!</v>
      </c>
      <c r="D999" s="58">
        <f>IF('Step 1.1 Raw Power Data'!B999&gt;0,1,0)</f>
        <v>0</v>
      </c>
    </row>
    <row r="1000" spans="1:4" x14ac:dyDescent="0.25">
      <c r="A1000" s="57" t="str">
        <f>IF(ISBLANK('Step 2. Aggregate Data'!A1000),"-",'Step 2. Aggregate Data'!A1000)</f>
        <v>-</v>
      </c>
      <c r="B1000" s="58" t="e">
        <f t="shared" si="30"/>
        <v>#VALUE!</v>
      </c>
      <c r="C1000" s="58" t="e">
        <f t="shared" si="31"/>
        <v>#VALUE!</v>
      </c>
      <c r="D1000" s="58">
        <f>IF('Step 1.1 Raw Power Data'!B1000&gt;0,1,0)</f>
        <v>0</v>
      </c>
    </row>
    <row r="1001" spans="1:4" x14ac:dyDescent="0.25">
      <c r="A1001" s="57" t="str">
        <f>IF(ISBLANK('Step 2. Aggregate Data'!A1001),"-",'Step 2. Aggregate Data'!A1001)</f>
        <v>-</v>
      </c>
      <c r="B1001" s="58" t="e">
        <f t="shared" si="30"/>
        <v>#VALUE!</v>
      </c>
      <c r="C1001" s="58" t="e">
        <f t="shared" si="31"/>
        <v>#VALUE!</v>
      </c>
      <c r="D1001" s="58">
        <f>IF('Step 1.1 Raw Power Data'!B1001&gt;0,1,0)</f>
        <v>0</v>
      </c>
    </row>
    <row r="1002" spans="1:4" x14ac:dyDescent="0.25">
      <c r="A1002" s="57" t="str">
        <f>IF(ISBLANK('Step 2. Aggregate Data'!A1002),"-",'Step 2. Aggregate Data'!A1002)</f>
        <v>-</v>
      </c>
      <c r="B1002" s="58" t="e">
        <f t="shared" si="30"/>
        <v>#VALUE!</v>
      </c>
      <c r="C1002" s="58" t="e">
        <f t="shared" si="31"/>
        <v>#VALUE!</v>
      </c>
      <c r="D1002" s="58">
        <f>IF('Step 1.1 Raw Power Data'!B1002&gt;0,1,0)</f>
        <v>0</v>
      </c>
    </row>
    <row r="1003" spans="1:4" x14ac:dyDescent="0.25">
      <c r="A1003" s="57" t="str">
        <f>IF(ISBLANK('Step 2. Aggregate Data'!A1003),"-",'Step 2. Aggregate Data'!A1003)</f>
        <v>-</v>
      </c>
      <c r="B1003" s="58" t="e">
        <f t="shared" si="30"/>
        <v>#VALUE!</v>
      </c>
      <c r="C1003" s="58" t="e">
        <f t="shared" si="31"/>
        <v>#VALUE!</v>
      </c>
      <c r="D1003" s="58">
        <f>IF('Step 1.1 Raw Power Data'!B1003&gt;0,1,0)</f>
        <v>0</v>
      </c>
    </row>
    <row r="1004" spans="1:4" x14ac:dyDescent="0.25">
      <c r="A1004" s="57" t="str">
        <f>IF(ISBLANK('Step 2. Aggregate Data'!A1004),"-",'Step 2. Aggregate Data'!A1004)</f>
        <v>-</v>
      </c>
      <c r="B1004" s="58" t="e">
        <f t="shared" si="30"/>
        <v>#VALUE!</v>
      </c>
      <c r="C1004" s="58" t="e">
        <f t="shared" si="31"/>
        <v>#VALUE!</v>
      </c>
      <c r="D1004" s="58">
        <f>IF('Step 1.1 Raw Power Data'!B1004&gt;0,1,0)</f>
        <v>0</v>
      </c>
    </row>
    <row r="1005" spans="1:4" x14ac:dyDescent="0.25">
      <c r="A1005" s="57" t="str">
        <f>IF(ISBLANK('Step 2. Aggregate Data'!A1005),"-",'Step 2. Aggregate Data'!A1005)</f>
        <v>-</v>
      </c>
      <c r="B1005" s="58" t="e">
        <f t="shared" si="30"/>
        <v>#VALUE!</v>
      </c>
      <c r="C1005" s="58" t="e">
        <f t="shared" si="31"/>
        <v>#VALUE!</v>
      </c>
      <c r="D1005" s="58">
        <f>IF('Step 1.1 Raw Power Data'!B1005&gt;0,1,0)</f>
        <v>0</v>
      </c>
    </row>
    <row r="1006" spans="1:4" x14ac:dyDescent="0.25">
      <c r="A1006" s="57" t="str">
        <f>IF(ISBLANK('Step 2. Aggregate Data'!A1006),"-",'Step 2. Aggregate Data'!A1006)</f>
        <v>-</v>
      </c>
      <c r="B1006" s="58" t="e">
        <f t="shared" si="30"/>
        <v>#VALUE!</v>
      </c>
      <c r="C1006" s="58" t="e">
        <f t="shared" si="31"/>
        <v>#VALUE!</v>
      </c>
      <c r="D1006" s="58">
        <f>IF('Step 1.1 Raw Power Data'!B1006&gt;0,1,0)</f>
        <v>0</v>
      </c>
    </row>
    <row r="1007" spans="1:4" x14ac:dyDescent="0.25">
      <c r="A1007" s="57" t="str">
        <f>IF(ISBLANK('Step 2. Aggregate Data'!A1007),"-",'Step 2. Aggregate Data'!A1007)</f>
        <v>-</v>
      </c>
      <c r="B1007" s="58" t="e">
        <f t="shared" si="30"/>
        <v>#VALUE!</v>
      </c>
      <c r="C1007" s="58" t="e">
        <f t="shared" si="31"/>
        <v>#VALUE!</v>
      </c>
      <c r="D1007" s="58">
        <f>IF('Step 1.1 Raw Power Data'!B1007&gt;0,1,0)</f>
        <v>0</v>
      </c>
    </row>
    <row r="1008" spans="1:4" x14ac:dyDescent="0.25">
      <c r="A1008" s="57" t="str">
        <f>IF(ISBLANK('Step 2. Aggregate Data'!A1008),"-",'Step 2. Aggregate Data'!A1008)</f>
        <v>-</v>
      </c>
      <c r="B1008" s="58" t="e">
        <f t="shared" si="30"/>
        <v>#VALUE!</v>
      </c>
      <c r="C1008" s="58" t="e">
        <f t="shared" si="31"/>
        <v>#VALUE!</v>
      </c>
      <c r="D1008" s="58">
        <f>IF('Step 1.1 Raw Power Data'!B1008&gt;0,1,0)</f>
        <v>0</v>
      </c>
    </row>
    <row r="1009" spans="1:4" x14ac:dyDescent="0.25">
      <c r="A1009" s="57" t="str">
        <f>IF(ISBLANK('Step 2. Aggregate Data'!A1009),"-",'Step 2. Aggregate Data'!A1009)</f>
        <v>-</v>
      </c>
      <c r="B1009" s="58" t="e">
        <f t="shared" si="30"/>
        <v>#VALUE!</v>
      </c>
      <c r="C1009" s="58" t="e">
        <f t="shared" si="31"/>
        <v>#VALUE!</v>
      </c>
      <c r="D1009" s="58">
        <f>IF('Step 1.1 Raw Power Data'!B1009&gt;0,1,0)</f>
        <v>0</v>
      </c>
    </row>
    <row r="1010" spans="1:4" x14ac:dyDescent="0.25">
      <c r="A1010" s="57" t="str">
        <f>IF(ISBLANK('Step 2. Aggregate Data'!A1010),"-",'Step 2. Aggregate Data'!A1010)</f>
        <v>-</v>
      </c>
      <c r="B1010" s="58" t="e">
        <f t="shared" si="30"/>
        <v>#VALUE!</v>
      </c>
      <c r="C1010" s="58" t="e">
        <f t="shared" si="31"/>
        <v>#VALUE!</v>
      </c>
      <c r="D1010" s="58">
        <f>IF('Step 1.1 Raw Power Data'!B1010&gt;0,1,0)</f>
        <v>0</v>
      </c>
    </row>
    <row r="1011" spans="1:4" x14ac:dyDescent="0.25">
      <c r="A1011" s="57" t="str">
        <f>IF(ISBLANK('Step 2. Aggregate Data'!A1011),"-",'Step 2. Aggregate Data'!A1011)</f>
        <v>-</v>
      </c>
      <c r="B1011" s="58" t="e">
        <f t="shared" si="30"/>
        <v>#VALUE!</v>
      </c>
      <c r="C1011" s="58" t="e">
        <f t="shared" si="31"/>
        <v>#VALUE!</v>
      </c>
      <c r="D1011" s="58">
        <f>IF('Step 1.1 Raw Power Data'!B1011&gt;0,1,0)</f>
        <v>0</v>
      </c>
    </row>
    <row r="1012" spans="1:4" x14ac:dyDescent="0.25">
      <c r="A1012" s="57" t="str">
        <f>IF(ISBLANK('Step 2. Aggregate Data'!A1012),"-",'Step 2. Aggregate Data'!A1012)</f>
        <v>-</v>
      </c>
      <c r="B1012" s="58" t="e">
        <f t="shared" si="30"/>
        <v>#VALUE!</v>
      </c>
      <c r="C1012" s="58" t="e">
        <f t="shared" si="31"/>
        <v>#VALUE!</v>
      </c>
      <c r="D1012" s="58">
        <f>IF('Step 1.1 Raw Power Data'!B1012&gt;0,1,0)</f>
        <v>0</v>
      </c>
    </row>
    <row r="1013" spans="1:4" x14ac:dyDescent="0.25">
      <c r="A1013" s="57" t="str">
        <f>IF(ISBLANK('Step 2. Aggregate Data'!A1013),"-",'Step 2. Aggregate Data'!A1013)</f>
        <v>-</v>
      </c>
      <c r="B1013" s="58" t="e">
        <f t="shared" si="30"/>
        <v>#VALUE!</v>
      </c>
      <c r="C1013" s="58" t="e">
        <f t="shared" si="31"/>
        <v>#VALUE!</v>
      </c>
      <c r="D1013" s="58">
        <f>IF('Step 1.1 Raw Power Data'!B1013&gt;0,1,0)</f>
        <v>0</v>
      </c>
    </row>
    <row r="1014" spans="1:4" x14ac:dyDescent="0.25">
      <c r="A1014" s="57" t="str">
        <f>IF(ISBLANK('Step 2. Aggregate Data'!A1014),"-",'Step 2. Aggregate Data'!A1014)</f>
        <v>-</v>
      </c>
      <c r="B1014" s="58" t="e">
        <f t="shared" si="30"/>
        <v>#VALUE!</v>
      </c>
      <c r="C1014" s="58" t="e">
        <f t="shared" si="31"/>
        <v>#VALUE!</v>
      </c>
      <c r="D1014" s="58">
        <f>IF('Step 1.1 Raw Power Data'!B1014&gt;0,1,0)</f>
        <v>0</v>
      </c>
    </row>
    <row r="1015" spans="1:4" x14ac:dyDescent="0.25">
      <c r="A1015" s="57" t="str">
        <f>IF(ISBLANK('Step 2. Aggregate Data'!A1015),"-",'Step 2. Aggregate Data'!A1015)</f>
        <v>-</v>
      </c>
      <c r="B1015" s="58" t="e">
        <f t="shared" si="30"/>
        <v>#VALUE!</v>
      </c>
      <c r="C1015" s="58" t="e">
        <f t="shared" si="31"/>
        <v>#VALUE!</v>
      </c>
      <c r="D1015" s="58">
        <f>IF('Step 1.1 Raw Power Data'!B1015&gt;0,1,0)</f>
        <v>0</v>
      </c>
    </row>
    <row r="1016" spans="1:4" x14ac:dyDescent="0.25">
      <c r="A1016" s="57" t="str">
        <f>IF(ISBLANK('Step 2. Aggregate Data'!A1016),"-",'Step 2. Aggregate Data'!A1016)</f>
        <v>-</v>
      </c>
      <c r="B1016" s="58" t="e">
        <f t="shared" si="30"/>
        <v>#VALUE!</v>
      </c>
      <c r="C1016" s="58" t="e">
        <f t="shared" si="31"/>
        <v>#VALUE!</v>
      </c>
      <c r="D1016" s="58">
        <f>IF('Step 1.1 Raw Power Data'!B1016&gt;0,1,0)</f>
        <v>0</v>
      </c>
    </row>
    <row r="1017" spans="1:4" x14ac:dyDescent="0.25">
      <c r="A1017" s="57" t="str">
        <f>IF(ISBLANK('Step 2. Aggregate Data'!A1017),"-",'Step 2. Aggregate Data'!A1017)</f>
        <v>-</v>
      </c>
      <c r="B1017" s="58" t="e">
        <f t="shared" si="30"/>
        <v>#VALUE!</v>
      </c>
      <c r="C1017" s="58" t="e">
        <f t="shared" si="31"/>
        <v>#VALUE!</v>
      </c>
      <c r="D1017" s="58">
        <f>IF('Step 1.1 Raw Power Data'!B1017&gt;0,1,0)</f>
        <v>0</v>
      </c>
    </row>
    <row r="1018" spans="1:4" x14ac:dyDescent="0.25">
      <c r="A1018" s="57" t="str">
        <f>IF(ISBLANK('Step 2. Aggregate Data'!A1018),"-",'Step 2. Aggregate Data'!A1018)</f>
        <v>-</v>
      </c>
      <c r="B1018" s="58" t="e">
        <f t="shared" si="30"/>
        <v>#VALUE!</v>
      </c>
      <c r="C1018" s="58" t="e">
        <f t="shared" si="31"/>
        <v>#VALUE!</v>
      </c>
      <c r="D1018" s="58">
        <f>IF('Step 1.1 Raw Power Data'!B1018&gt;0,1,0)</f>
        <v>0</v>
      </c>
    </row>
    <row r="1019" spans="1:4" x14ac:dyDescent="0.25">
      <c r="A1019" s="57" t="str">
        <f>IF(ISBLANK('Step 2. Aggregate Data'!A1019),"-",'Step 2. Aggregate Data'!A1019)</f>
        <v>-</v>
      </c>
      <c r="B1019" s="58" t="e">
        <f t="shared" si="30"/>
        <v>#VALUE!</v>
      </c>
      <c r="C1019" s="58" t="e">
        <f t="shared" si="31"/>
        <v>#VALUE!</v>
      </c>
      <c r="D1019" s="58">
        <f>IF('Step 1.1 Raw Power Data'!B1019&gt;0,1,0)</f>
        <v>0</v>
      </c>
    </row>
    <row r="1020" spans="1:4" x14ac:dyDescent="0.25">
      <c r="A1020" s="57" t="str">
        <f>IF(ISBLANK('Step 2. Aggregate Data'!A1020),"-",'Step 2. Aggregate Data'!A1020)</f>
        <v>-</v>
      </c>
      <c r="B1020" s="58" t="e">
        <f t="shared" si="30"/>
        <v>#VALUE!</v>
      </c>
      <c r="C1020" s="58" t="e">
        <f t="shared" si="31"/>
        <v>#VALUE!</v>
      </c>
      <c r="D1020" s="58">
        <f>IF('Step 1.1 Raw Power Data'!B1020&gt;0,1,0)</f>
        <v>0</v>
      </c>
    </row>
    <row r="1021" spans="1:4" x14ac:dyDescent="0.25">
      <c r="A1021" s="57" t="str">
        <f>IF(ISBLANK('Step 2. Aggregate Data'!A1021),"-",'Step 2. Aggregate Data'!A1021)</f>
        <v>-</v>
      </c>
      <c r="B1021" s="58" t="e">
        <f t="shared" si="30"/>
        <v>#VALUE!</v>
      </c>
      <c r="C1021" s="58" t="e">
        <f t="shared" si="31"/>
        <v>#VALUE!</v>
      </c>
      <c r="D1021" s="58">
        <f>IF('Step 1.1 Raw Power Data'!B1021&gt;0,1,0)</f>
        <v>0</v>
      </c>
    </row>
    <row r="1022" spans="1:4" x14ac:dyDescent="0.25">
      <c r="A1022" s="57" t="str">
        <f>IF(ISBLANK('Step 2. Aggregate Data'!A1022),"-",'Step 2. Aggregate Data'!A1022)</f>
        <v>-</v>
      </c>
      <c r="B1022" s="58" t="e">
        <f t="shared" si="30"/>
        <v>#VALUE!</v>
      </c>
      <c r="C1022" s="58" t="e">
        <f t="shared" si="31"/>
        <v>#VALUE!</v>
      </c>
      <c r="D1022" s="58">
        <f>IF('Step 1.1 Raw Power Data'!B1022&gt;0,1,0)</f>
        <v>0</v>
      </c>
    </row>
    <row r="1023" spans="1:4" x14ac:dyDescent="0.25">
      <c r="A1023" s="57" t="str">
        <f>IF(ISBLANK('Step 2. Aggregate Data'!A1023),"-",'Step 2. Aggregate Data'!A1023)</f>
        <v>-</v>
      </c>
      <c r="B1023" s="58" t="e">
        <f t="shared" si="30"/>
        <v>#VALUE!</v>
      </c>
      <c r="C1023" s="58" t="e">
        <f t="shared" si="31"/>
        <v>#VALUE!</v>
      </c>
      <c r="D1023" s="58">
        <f>IF('Step 1.1 Raw Power Data'!B1023&gt;0,1,0)</f>
        <v>0</v>
      </c>
    </row>
    <row r="1024" spans="1:4" x14ac:dyDescent="0.25">
      <c r="A1024" s="57" t="str">
        <f>IF(ISBLANK('Step 2. Aggregate Data'!A1024),"-",'Step 2. Aggregate Data'!A1024)</f>
        <v>-</v>
      </c>
      <c r="B1024" s="58" t="e">
        <f t="shared" si="30"/>
        <v>#VALUE!</v>
      </c>
      <c r="C1024" s="58" t="e">
        <f t="shared" si="31"/>
        <v>#VALUE!</v>
      </c>
      <c r="D1024" s="58">
        <f>IF('Step 1.1 Raw Power Data'!B1024&gt;0,1,0)</f>
        <v>0</v>
      </c>
    </row>
    <row r="1025" spans="1:4" x14ac:dyDescent="0.25">
      <c r="A1025" s="57" t="str">
        <f>IF(ISBLANK('Step 2. Aggregate Data'!A1025),"-",'Step 2. Aggregate Data'!A1025)</f>
        <v>-</v>
      </c>
      <c r="B1025" s="58" t="e">
        <f t="shared" si="30"/>
        <v>#VALUE!</v>
      </c>
      <c r="C1025" s="58" t="e">
        <f t="shared" si="31"/>
        <v>#VALUE!</v>
      </c>
      <c r="D1025" s="58">
        <f>IF('Step 1.1 Raw Power Data'!B1025&gt;0,1,0)</f>
        <v>0</v>
      </c>
    </row>
    <row r="1026" spans="1:4" x14ac:dyDescent="0.25">
      <c r="A1026" s="57" t="str">
        <f>IF(ISBLANK('Step 2. Aggregate Data'!A1026),"-",'Step 2. Aggregate Data'!A1026)</f>
        <v>-</v>
      </c>
      <c r="B1026" s="58" t="e">
        <f t="shared" ref="B1026:B1089" si="32">HOUR(A1026)</f>
        <v>#VALUE!</v>
      </c>
      <c r="C1026" s="58" t="e">
        <f t="shared" ref="C1026:C1089" si="33">WEEKDAY(A1026)</f>
        <v>#VALUE!</v>
      </c>
      <c r="D1026" s="58">
        <f>IF('Step 1.1 Raw Power Data'!B1026&gt;0,1,0)</f>
        <v>0</v>
      </c>
    </row>
    <row r="1027" spans="1:4" x14ac:dyDescent="0.25">
      <c r="A1027" s="57" t="str">
        <f>IF(ISBLANK('Step 2. Aggregate Data'!A1027),"-",'Step 2. Aggregate Data'!A1027)</f>
        <v>-</v>
      </c>
      <c r="B1027" s="58" t="e">
        <f t="shared" si="32"/>
        <v>#VALUE!</v>
      </c>
      <c r="C1027" s="58" t="e">
        <f t="shared" si="33"/>
        <v>#VALUE!</v>
      </c>
      <c r="D1027" s="58">
        <f>IF('Step 1.1 Raw Power Data'!B1027&gt;0,1,0)</f>
        <v>0</v>
      </c>
    </row>
    <row r="1028" spans="1:4" x14ac:dyDescent="0.25">
      <c r="A1028" s="57" t="str">
        <f>IF(ISBLANK('Step 2. Aggregate Data'!A1028),"-",'Step 2. Aggregate Data'!A1028)</f>
        <v>-</v>
      </c>
      <c r="B1028" s="58" t="e">
        <f t="shared" si="32"/>
        <v>#VALUE!</v>
      </c>
      <c r="C1028" s="58" t="e">
        <f t="shared" si="33"/>
        <v>#VALUE!</v>
      </c>
      <c r="D1028" s="58">
        <f>IF('Step 1.1 Raw Power Data'!B1028&gt;0,1,0)</f>
        <v>0</v>
      </c>
    </row>
    <row r="1029" spans="1:4" x14ac:dyDescent="0.25">
      <c r="A1029" s="57" t="str">
        <f>IF(ISBLANK('Step 2. Aggregate Data'!A1029),"-",'Step 2. Aggregate Data'!A1029)</f>
        <v>-</v>
      </c>
      <c r="B1029" s="58" t="e">
        <f t="shared" si="32"/>
        <v>#VALUE!</v>
      </c>
      <c r="C1029" s="58" t="e">
        <f t="shared" si="33"/>
        <v>#VALUE!</v>
      </c>
      <c r="D1029" s="58">
        <f>IF('Step 1.1 Raw Power Data'!B1029&gt;0,1,0)</f>
        <v>0</v>
      </c>
    </row>
    <row r="1030" spans="1:4" x14ac:dyDescent="0.25">
      <c r="A1030" s="57" t="str">
        <f>IF(ISBLANK('Step 2. Aggregate Data'!A1030),"-",'Step 2. Aggregate Data'!A1030)</f>
        <v>-</v>
      </c>
      <c r="B1030" s="58" t="e">
        <f t="shared" si="32"/>
        <v>#VALUE!</v>
      </c>
      <c r="C1030" s="58" t="e">
        <f t="shared" si="33"/>
        <v>#VALUE!</v>
      </c>
      <c r="D1030" s="58">
        <f>IF('Step 1.1 Raw Power Data'!B1030&gt;0,1,0)</f>
        <v>0</v>
      </c>
    </row>
    <row r="1031" spans="1:4" x14ac:dyDescent="0.25">
      <c r="A1031" s="57" t="str">
        <f>IF(ISBLANK('Step 2. Aggregate Data'!A1031),"-",'Step 2. Aggregate Data'!A1031)</f>
        <v>-</v>
      </c>
      <c r="B1031" s="58" t="e">
        <f t="shared" si="32"/>
        <v>#VALUE!</v>
      </c>
      <c r="C1031" s="58" t="e">
        <f t="shared" si="33"/>
        <v>#VALUE!</v>
      </c>
      <c r="D1031" s="58">
        <f>IF('Step 1.1 Raw Power Data'!B1031&gt;0,1,0)</f>
        <v>0</v>
      </c>
    </row>
    <row r="1032" spans="1:4" x14ac:dyDescent="0.25">
      <c r="A1032" s="57" t="str">
        <f>IF(ISBLANK('Step 2. Aggregate Data'!A1032),"-",'Step 2. Aggregate Data'!A1032)</f>
        <v>-</v>
      </c>
      <c r="B1032" s="58" t="e">
        <f t="shared" si="32"/>
        <v>#VALUE!</v>
      </c>
      <c r="C1032" s="58" t="e">
        <f t="shared" si="33"/>
        <v>#VALUE!</v>
      </c>
      <c r="D1032" s="58">
        <f>IF('Step 1.1 Raw Power Data'!B1032&gt;0,1,0)</f>
        <v>0</v>
      </c>
    </row>
    <row r="1033" spans="1:4" x14ac:dyDescent="0.25">
      <c r="A1033" s="57" t="str">
        <f>IF(ISBLANK('Step 2. Aggregate Data'!A1033),"-",'Step 2. Aggregate Data'!A1033)</f>
        <v>-</v>
      </c>
      <c r="B1033" s="58" t="e">
        <f t="shared" si="32"/>
        <v>#VALUE!</v>
      </c>
      <c r="C1033" s="58" t="e">
        <f t="shared" si="33"/>
        <v>#VALUE!</v>
      </c>
      <c r="D1033" s="58">
        <f>IF('Step 1.1 Raw Power Data'!B1033&gt;0,1,0)</f>
        <v>0</v>
      </c>
    </row>
    <row r="1034" spans="1:4" x14ac:dyDescent="0.25">
      <c r="A1034" s="57" t="str">
        <f>IF(ISBLANK('Step 2. Aggregate Data'!A1034),"-",'Step 2. Aggregate Data'!A1034)</f>
        <v>-</v>
      </c>
      <c r="B1034" s="58" t="e">
        <f t="shared" si="32"/>
        <v>#VALUE!</v>
      </c>
      <c r="C1034" s="58" t="e">
        <f t="shared" si="33"/>
        <v>#VALUE!</v>
      </c>
      <c r="D1034" s="58">
        <f>IF('Step 1.1 Raw Power Data'!B1034&gt;0,1,0)</f>
        <v>0</v>
      </c>
    </row>
    <row r="1035" spans="1:4" x14ac:dyDescent="0.25">
      <c r="A1035" s="57" t="str">
        <f>IF(ISBLANK('Step 2. Aggregate Data'!A1035),"-",'Step 2. Aggregate Data'!A1035)</f>
        <v>-</v>
      </c>
      <c r="B1035" s="58" t="e">
        <f t="shared" si="32"/>
        <v>#VALUE!</v>
      </c>
      <c r="C1035" s="58" t="e">
        <f t="shared" si="33"/>
        <v>#VALUE!</v>
      </c>
      <c r="D1035" s="58">
        <f>IF('Step 1.1 Raw Power Data'!B1035&gt;0,1,0)</f>
        <v>0</v>
      </c>
    </row>
    <row r="1036" spans="1:4" x14ac:dyDescent="0.25">
      <c r="A1036" s="57" t="str">
        <f>IF(ISBLANK('Step 2. Aggregate Data'!A1036),"-",'Step 2. Aggregate Data'!A1036)</f>
        <v>-</v>
      </c>
      <c r="B1036" s="58" t="e">
        <f t="shared" si="32"/>
        <v>#VALUE!</v>
      </c>
      <c r="C1036" s="58" t="e">
        <f t="shared" si="33"/>
        <v>#VALUE!</v>
      </c>
      <c r="D1036" s="58">
        <f>IF('Step 1.1 Raw Power Data'!B1036&gt;0,1,0)</f>
        <v>0</v>
      </c>
    </row>
    <row r="1037" spans="1:4" x14ac:dyDescent="0.25">
      <c r="A1037" s="57" t="str">
        <f>IF(ISBLANK('Step 2. Aggregate Data'!A1037),"-",'Step 2. Aggregate Data'!A1037)</f>
        <v>-</v>
      </c>
      <c r="B1037" s="58" t="e">
        <f t="shared" si="32"/>
        <v>#VALUE!</v>
      </c>
      <c r="C1037" s="58" t="e">
        <f t="shared" si="33"/>
        <v>#VALUE!</v>
      </c>
      <c r="D1037" s="58">
        <f>IF('Step 1.1 Raw Power Data'!B1037&gt;0,1,0)</f>
        <v>0</v>
      </c>
    </row>
    <row r="1038" spans="1:4" x14ac:dyDescent="0.25">
      <c r="A1038" s="57" t="str">
        <f>IF(ISBLANK('Step 2. Aggregate Data'!A1038),"-",'Step 2. Aggregate Data'!A1038)</f>
        <v>-</v>
      </c>
      <c r="B1038" s="58" t="e">
        <f t="shared" si="32"/>
        <v>#VALUE!</v>
      </c>
      <c r="C1038" s="58" t="e">
        <f t="shared" si="33"/>
        <v>#VALUE!</v>
      </c>
      <c r="D1038" s="58">
        <f>IF('Step 1.1 Raw Power Data'!B1038&gt;0,1,0)</f>
        <v>0</v>
      </c>
    </row>
    <row r="1039" spans="1:4" x14ac:dyDescent="0.25">
      <c r="A1039" s="57" t="str">
        <f>IF(ISBLANK('Step 2. Aggregate Data'!A1039),"-",'Step 2. Aggregate Data'!A1039)</f>
        <v>-</v>
      </c>
      <c r="B1039" s="58" t="e">
        <f t="shared" si="32"/>
        <v>#VALUE!</v>
      </c>
      <c r="C1039" s="58" t="e">
        <f t="shared" si="33"/>
        <v>#VALUE!</v>
      </c>
      <c r="D1039" s="58">
        <f>IF('Step 1.1 Raw Power Data'!B1039&gt;0,1,0)</f>
        <v>0</v>
      </c>
    </row>
    <row r="1040" spans="1:4" x14ac:dyDescent="0.25">
      <c r="A1040" s="57" t="str">
        <f>IF(ISBLANK('Step 2. Aggregate Data'!A1040),"-",'Step 2. Aggregate Data'!A1040)</f>
        <v>-</v>
      </c>
      <c r="B1040" s="58" t="e">
        <f t="shared" si="32"/>
        <v>#VALUE!</v>
      </c>
      <c r="C1040" s="58" t="e">
        <f t="shared" si="33"/>
        <v>#VALUE!</v>
      </c>
      <c r="D1040" s="58">
        <f>IF('Step 1.1 Raw Power Data'!B1040&gt;0,1,0)</f>
        <v>0</v>
      </c>
    </row>
    <row r="1041" spans="1:4" x14ac:dyDescent="0.25">
      <c r="A1041" s="57" t="str">
        <f>IF(ISBLANK('Step 2. Aggregate Data'!A1041),"-",'Step 2. Aggregate Data'!A1041)</f>
        <v>-</v>
      </c>
      <c r="B1041" s="58" t="e">
        <f t="shared" si="32"/>
        <v>#VALUE!</v>
      </c>
      <c r="C1041" s="58" t="e">
        <f t="shared" si="33"/>
        <v>#VALUE!</v>
      </c>
      <c r="D1041" s="58">
        <f>IF('Step 1.1 Raw Power Data'!B1041&gt;0,1,0)</f>
        <v>0</v>
      </c>
    </row>
    <row r="1042" spans="1:4" x14ac:dyDescent="0.25">
      <c r="A1042" s="57" t="str">
        <f>IF(ISBLANK('Step 2. Aggregate Data'!A1042),"-",'Step 2. Aggregate Data'!A1042)</f>
        <v>-</v>
      </c>
      <c r="B1042" s="58" t="e">
        <f t="shared" si="32"/>
        <v>#VALUE!</v>
      </c>
      <c r="C1042" s="58" t="e">
        <f t="shared" si="33"/>
        <v>#VALUE!</v>
      </c>
      <c r="D1042" s="58">
        <f>IF('Step 1.1 Raw Power Data'!B1042&gt;0,1,0)</f>
        <v>0</v>
      </c>
    </row>
    <row r="1043" spans="1:4" x14ac:dyDescent="0.25">
      <c r="A1043" s="57" t="str">
        <f>IF(ISBLANK('Step 2. Aggregate Data'!A1043),"-",'Step 2. Aggregate Data'!A1043)</f>
        <v>-</v>
      </c>
      <c r="B1043" s="58" t="e">
        <f t="shared" si="32"/>
        <v>#VALUE!</v>
      </c>
      <c r="C1043" s="58" t="e">
        <f t="shared" si="33"/>
        <v>#VALUE!</v>
      </c>
      <c r="D1043" s="58">
        <f>IF('Step 1.1 Raw Power Data'!B1043&gt;0,1,0)</f>
        <v>0</v>
      </c>
    </row>
    <row r="1044" spans="1:4" x14ac:dyDescent="0.25">
      <c r="A1044" s="57" t="str">
        <f>IF(ISBLANK('Step 2. Aggregate Data'!A1044),"-",'Step 2. Aggregate Data'!A1044)</f>
        <v>-</v>
      </c>
      <c r="B1044" s="58" t="e">
        <f t="shared" si="32"/>
        <v>#VALUE!</v>
      </c>
      <c r="C1044" s="58" t="e">
        <f t="shared" si="33"/>
        <v>#VALUE!</v>
      </c>
      <c r="D1044" s="58">
        <f>IF('Step 1.1 Raw Power Data'!B1044&gt;0,1,0)</f>
        <v>0</v>
      </c>
    </row>
    <row r="1045" spans="1:4" x14ac:dyDescent="0.25">
      <c r="A1045" s="57" t="str">
        <f>IF(ISBLANK('Step 2. Aggregate Data'!A1045),"-",'Step 2. Aggregate Data'!A1045)</f>
        <v>-</v>
      </c>
      <c r="B1045" s="58" t="e">
        <f t="shared" si="32"/>
        <v>#VALUE!</v>
      </c>
      <c r="C1045" s="58" t="e">
        <f t="shared" si="33"/>
        <v>#VALUE!</v>
      </c>
      <c r="D1045" s="58">
        <f>IF('Step 1.1 Raw Power Data'!B1045&gt;0,1,0)</f>
        <v>0</v>
      </c>
    </row>
    <row r="1046" spans="1:4" x14ac:dyDescent="0.25">
      <c r="A1046" s="57" t="str">
        <f>IF(ISBLANK('Step 2. Aggregate Data'!A1046),"-",'Step 2. Aggregate Data'!A1046)</f>
        <v>-</v>
      </c>
      <c r="B1046" s="58" t="e">
        <f t="shared" si="32"/>
        <v>#VALUE!</v>
      </c>
      <c r="C1046" s="58" t="e">
        <f t="shared" si="33"/>
        <v>#VALUE!</v>
      </c>
      <c r="D1046" s="58">
        <f>IF('Step 1.1 Raw Power Data'!B1046&gt;0,1,0)</f>
        <v>0</v>
      </c>
    </row>
    <row r="1047" spans="1:4" x14ac:dyDescent="0.25">
      <c r="A1047" s="57" t="str">
        <f>IF(ISBLANK('Step 2. Aggregate Data'!A1047),"-",'Step 2. Aggregate Data'!A1047)</f>
        <v>-</v>
      </c>
      <c r="B1047" s="58" t="e">
        <f t="shared" si="32"/>
        <v>#VALUE!</v>
      </c>
      <c r="C1047" s="58" t="e">
        <f t="shared" si="33"/>
        <v>#VALUE!</v>
      </c>
      <c r="D1047" s="58">
        <f>IF('Step 1.1 Raw Power Data'!B1047&gt;0,1,0)</f>
        <v>0</v>
      </c>
    </row>
    <row r="1048" spans="1:4" x14ac:dyDescent="0.25">
      <c r="A1048" s="57" t="str">
        <f>IF(ISBLANK('Step 2. Aggregate Data'!A1048),"-",'Step 2. Aggregate Data'!A1048)</f>
        <v>-</v>
      </c>
      <c r="B1048" s="58" t="e">
        <f t="shared" si="32"/>
        <v>#VALUE!</v>
      </c>
      <c r="C1048" s="58" t="e">
        <f t="shared" si="33"/>
        <v>#VALUE!</v>
      </c>
      <c r="D1048" s="58">
        <f>IF('Step 1.1 Raw Power Data'!B1048&gt;0,1,0)</f>
        <v>0</v>
      </c>
    </row>
    <row r="1049" spans="1:4" x14ac:dyDescent="0.25">
      <c r="A1049" s="57" t="str">
        <f>IF(ISBLANK('Step 2. Aggregate Data'!A1049),"-",'Step 2. Aggregate Data'!A1049)</f>
        <v>-</v>
      </c>
      <c r="B1049" s="58" t="e">
        <f t="shared" si="32"/>
        <v>#VALUE!</v>
      </c>
      <c r="C1049" s="58" t="e">
        <f t="shared" si="33"/>
        <v>#VALUE!</v>
      </c>
      <c r="D1049" s="58">
        <f>IF('Step 1.1 Raw Power Data'!B1049&gt;0,1,0)</f>
        <v>0</v>
      </c>
    </row>
    <row r="1050" spans="1:4" x14ac:dyDescent="0.25">
      <c r="A1050" s="57" t="str">
        <f>IF(ISBLANK('Step 2. Aggregate Data'!A1050),"-",'Step 2. Aggregate Data'!A1050)</f>
        <v>-</v>
      </c>
      <c r="B1050" s="58" t="e">
        <f t="shared" si="32"/>
        <v>#VALUE!</v>
      </c>
      <c r="C1050" s="58" t="e">
        <f t="shared" si="33"/>
        <v>#VALUE!</v>
      </c>
      <c r="D1050" s="58">
        <f>IF('Step 1.1 Raw Power Data'!B1050&gt;0,1,0)</f>
        <v>0</v>
      </c>
    </row>
    <row r="1051" spans="1:4" x14ac:dyDescent="0.25">
      <c r="A1051" s="57" t="str">
        <f>IF(ISBLANK('Step 2. Aggregate Data'!A1051),"-",'Step 2. Aggregate Data'!A1051)</f>
        <v>-</v>
      </c>
      <c r="B1051" s="58" t="e">
        <f t="shared" si="32"/>
        <v>#VALUE!</v>
      </c>
      <c r="C1051" s="58" t="e">
        <f t="shared" si="33"/>
        <v>#VALUE!</v>
      </c>
      <c r="D1051" s="58">
        <f>IF('Step 1.1 Raw Power Data'!B1051&gt;0,1,0)</f>
        <v>0</v>
      </c>
    </row>
    <row r="1052" spans="1:4" x14ac:dyDescent="0.25">
      <c r="A1052" s="57" t="str">
        <f>IF(ISBLANK('Step 2. Aggregate Data'!A1052),"-",'Step 2. Aggregate Data'!A1052)</f>
        <v>-</v>
      </c>
      <c r="B1052" s="58" t="e">
        <f t="shared" si="32"/>
        <v>#VALUE!</v>
      </c>
      <c r="C1052" s="58" t="e">
        <f t="shared" si="33"/>
        <v>#VALUE!</v>
      </c>
      <c r="D1052" s="58">
        <f>IF('Step 1.1 Raw Power Data'!B1052&gt;0,1,0)</f>
        <v>0</v>
      </c>
    </row>
    <row r="1053" spans="1:4" x14ac:dyDescent="0.25">
      <c r="A1053" s="57" t="str">
        <f>IF(ISBLANK('Step 2. Aggregate Data'!A1053),"-",'Step 2. Aggregate Data'!A1053)</f>
        <v>-</v>
      </c>
      <c r="B1053" s="58" t="e">
        <f t="shared" si="32"/>
        <v>#VALUE!</v>
      </c>
      <c r="C1053" s="58" t="e">
        <f t="shared" si="33"/>
        <v>#VALUE!</v>
      </c>
      <c r="D1053" s="58">
        <f>IF('Step 1.1 Raw Power Data'!B1053&gt;0,1,0)</f>
        <v>0</v>
      </c>
    </row>
    <row r="1054" spans="1:4" x14ac:dyDescent="0.25">
      <c r="A1054" s="57" t="str">
        <f>IF(ISBLANK('Step 2. Aggregate Data'!A1054),"-",'Step 2. Aggregate Data'!A1054)</f>
        <v>-</v>
      </c>
      <c r="B1054" s="58" t="e">
        <f t="shared" si="32"/>
        <v>#VALUE!</v>
      </c>
      <c r="C1054" s="58" t="e">
        <f t="shared" si="33"/>
        <v>#VALUE!</v>
      </c>
      <c r="D1054" s="58">
        <f>IF('Step 1.1 Raw Power Data'!B1054&gt;0,1,0)</f>
        <v>0</v>
      </c>
    </row>
    <row r="1055" spans="1:4" x14ac:dyDescent="0.25">
      <c r="A1055" s="57" t="str">
        <f>IF(ISBLANK('Step 2. Aggregate Data'!A1055),"-",'Step 2. Aggregate Data'!A1055)</f>
        <v>-</v>
      </c>
      <c r="B1055" s="58" t="e">
        <f t="shared" si="32"/>
        <v>#VALUE!</v>
      </c>
      <c r="C1055" s="58" t="e">
        <f t="shared" si="33"/>
        <v>#VALUE!</v>
      </c>
      <c r="D1055" s="58">
        <f>IF('Step 1.1 Raw Power Data'!B1055&gt;0,1,0)</f>
        <v>0</v>
      </c>
    </row>
    <row r="1056" spans="1:4" x14ac:dyDescent="0.25">
      <c r="A1056" s="57" t="str">
        <f>IF(ISBLANK('Step 2. Aggregate Data'!A1056),"-",'Step 2. Aggregate Data'!A1056)</f>
        <v>-</v>
      </c>
      <c r="B1056" s="58" t="e">
        <f t="shared" si="32"/>
        <v>#VALUE!</v>
      </c>
      <c r="C1056" s="58" t="e">
        <f t="shared" si="33"/>
        <v>#VALUE!</v>
      </c>
      <c r="D1056" s="58">
        <f>IF('Step 1.1 Raw Power Data'!B1056&gt;0,1,0)</f>
        <v>0</v>
      </c>
    </row>
    <row r="1057" spans="1:4" x14ac:dyDescent="0.25">
      <c r="A1057" s="57" t="str">
        <f>IF(ISBLANK('Step 2. Aggregate Data'!A1057),"-",'Step 2. Aggregate Data'!A1057)</f>
        <v>-</v>
      </c>
      <c r="B1057" s="58" t="e">
        <f t="shared" si="32"/>
        <v>#VALUE!</v>
      </c>
      <c r="C1057" s="58" t="e">
        <f t="shared" si="33"/>
        <v>#VALUE!</v>
      </c>
      <c r="D1057" s="58">
        <f>IF('Step 1.1 Raw Power Data'!B1057&gt;0,1,0)</f>
        <v>0</v>
      </c>
    </row>
    <row r="1058" spans="1:4" x14ac:dyDescent="0.25">
      <c r="A1058" s="57" t="str">
        <f>IF(ISBLANK('Step 2. Aggregate Data'!A1058),"-",'Step 2. Aggregate Data'!A1058)</f>
        <v>-</v>
      </c>
      <c r="B1058" s="58" t="e">
        <f t="shared" si="32"/>
        <v>#VALUE!</v>
      </c>
      <c r="C1058" s="58" t="e">
        <f t="shared" si="33"/>
        <v>#VALUE!</v>
      </c>
      <c r="D1058" s="58">
        <f>IF('Step 1.1 Raw Power Data'!B1058&gt;0,1,0)</f>
        <v>0</v>
      </c>
    </row>
    <row r="1059" spans="1:4" x14ac:dyDescent="0.25">
      <c r="A1059" s="57" t="str">
        <f>IF(ISBLANK('Step 2. Aggregate Data'!A1059),"-",'Step 2. Aggregate Data'!A1059)</f>
        <v>-</v>
      </c>
      <c r="B1059" s="58" t="e">
        <f t="shared" si="32"/>
        <v>#VALUE!</v>
      </c>
      <c r="C1059" s="58" t="e">
        <f t="shared" si="33"/>
        <v>#VALUE!</v>
      </c>
      <c r="D1059" s="58">
        <f>IF('Step 1.1 Raw Power Data'!B1059&gt;0,1,0)</f>
        <v>0</v>
      </c>
    </row>
    <row r="1060" spans="1:4" x14ac:dyDescent="0.25">
      <c r="A1060" s="57" t="str">
        <f>IF(ISBLANK('Step 2. Aggregate Data'!A1060),"-",'Step 2. Aggregate Data'!A1060)</f>
        <v>-</v>
      </c>
      <c r="B1060" s="58" t="e">
        <f t="shared" si="32"/>
        <v>#VALUE!</v>
      </c>
      <c r="C1060" s="58" t="e">
        <f t="shared" si="33"/>
        <v>#VALUE!</v>
      </c>
      <c r="D1060" s="58">
        <f>IF('Step 1.1 Raw Power Data'!B1060&gt;0,1,0)</f>
        <v>0</v>
      </c>
    </row>
    <row r="1061" spans="1:4" x14ac:dyDescent="0.25">
      <c r="A1061" s="57" t="str">
        <f>IF(ISBLANK('Step 2. Aggregate Data'!A1061),"-",'Step 2. Aggregate Data'!A1061)</f>
        <v>-</v>
      </c>
      <c r="B1061" s="58" t="e">
        <f t="shared" si="32"/>
        <v>#VALUE!</v>
      </c>
      <c r="C1061" s="58" t="e">
        <f t="shared" si="33"/>
        <v>#VALUE!</v>
      </c>
      <c r="D1061" s="58">
        <f>IF('Step 1.1 Raw Power Data'!B1061&gt;0,1,0)</f>
        <v>0</v>
      </c>
    </row>
    <row r="1062" spans="1:4" x14ac:dyDescent="0.25">
      <c r="A1062" s="57" t="str">
        <f>IF(ISBLANK('Step 2. Aggregate Data'!A1062),"-",'Step 2. Aggregate Data'!A1062)</f>
        <v>-</v>
      </c>
      <c r="B1062" s="58" t="e">
        <f t="shared" si="32"/>
        <v>#VALUE!</v>
      </c>
      <c r="C1062" s="58" t="e">
        <f t="shared" si="33"/>
        <v>#VALUE!</v>
      </c>
      <c r="D1062" s="58">
        <f>IF('Step 1.1 Raw Power Data'!B1062&gt;0,1,0)</f>
        <v>0</v>
      </c>
    </row>
    <row r="1063" spans="1:4" x14ac:dyDescent="0.25">
      <c r="A1063" s="57" t="str">
        <f>IF(ISBLANK('Step 2. Aggregate Data'!A1063),"-",'Step 2. Aggregate Data'!A1063)</f>
        <v>-</v>
      </c>
      <c r="B1063" s="58" t="e">
        <f t="shared" si="32"/>
        <v>#VALUE!</v>
      </c>
      <c r="C1063" s="58" t="e">
        <f t="shared" si="33"/>
        <v>#VALUE!</v>
      </c>
      <c r="D1063" s="58">
        <f>IF('Step 1.1 Raw Power Data'!B1063&gt;0,1,0)</f>
        <v>0</v>
      </c>
    </row>
    <row r="1064" spans="1:4" x14ac:dyDescent="0.25">
      <c r="A1064" s="57" t="str">
        <f>IF(ISBLANK('Step 2. Aggregate Data'!A1064),"-",'Step 2. Aggregate Data'!A1064)</f>
        <v>-</v>
      </c>
      <c r="B1064" s="58" t="e">
        <f t="shared" si="32"/>
        <v>#VALUE!</v>
      </c>
      <c r="C1064" s="58" t="e">
        <f t="shared" si="33"/>
        <v>#VALUE!</v>
      </c>
      <c r="D1064" s="58">
        <f>IF('Step 1.1 Raw Power Data'!B1064&gt;0,1,0)</f>
        <v>0</v>
      </c>
    </row>
    <row r="1065" spans="1:4" x14ac:dyDescent="0.25">
      <c r="A1065" s="57" t="str">
        <f>IF(ISBLANK('Step 2. Aggregate Data'!A1065),"-",'Step 2. Aggregate Data'!A1065)</f>
        <v>-</v>
      </c>
      <c r="B1065" s="58" t="e">
        <f t="shared" si="32"/>
        <v>#VALUE!</v>
      </c>
      <c r="C1065" s="58" t="e">
        <f t="shared" si="33"/>
        <v>#VALUE!</v>
      </c>
      <c r="D1065" s="58">
        <f>IF('Step 1.1 Raw Power Data'!B1065&gt;0,1,0)</f>
        <v>0</v>
      </c>
    </row>
    <row r="1066" spans="1:4" x14ac:dyDescent="0.25">
      <c r="A1066" s="57" t="str">
        <f>IF(ISBLANK('Step 2. Aggregate Data'!A1066),"-",'Step 2. Aggregate Data'!A1066)</f>
        <v>-</v>
      </c>
      <c r="B1066" s="58" t="e">
        <f t="shared" si="32"/>
        <v>#VALUE!</v>
      </c>
      <c r="C1066" s="58" t="e">
        <f t="shared" si="33"/>
        <v>#VALUE!</v>
      </c>
      <c r="D1066" s="58">
        <f>IF('Step 1.1 Raw Power Data'!B1066&gt;0,1,0)</f>
        <v>0</v>
      </c>
    </row>
    <row r="1067" spans="1:4" x14ac:dyDescent="0.25">
      <c r="A1067" s="57" t="str">
        <f>IF(ISBLANK('Step 2. Aggregate Data'!A1067),"-",'Step 2. Aggregate Data'!A1067)</f>
        <v>-</v>
      </c>
      <c r="B1067" s="58" t="e">
        <f t="shared" si="32"/>
        <v>#VALUE!</v>
      </c>
      <c r="C1067" s="58" t="e">
        <f t="shared" si="33"/>
        <v>#VALUE!</v>
      </c>
      <c r="D1067" s="58">
        <f>IF('Step 1.1 Raw Power Data'!B1067&gt;0,1,0)</f>
        <v>0</v>
      </c>
    </row>
    <row r="1068" spans="1:4" x14ac:dyDescent="0.25">
      <c r="A1068" s="57" t="str">
        <f>IF(ISBLANK('Step 2. Aggregate Data'!A1068),"-",'Step 2. Aggregate Data'!A1068)</f>
        <v>-</v>
      </c>
      <c r="B1068" s="58" t="e">
        <f t="shared" si="32"/>
        <v>#VALUE!</v>
      </c>
      <c r="C1068" s="58" t="e">
        <f t="shared" si="33"/>
        <v>#VALUE!</v>
      </c>
      <c r="D1068" s="58">
        <f>IF('Step 1.1 Raw Power Data'!B1068&gt;0,1,0)</f>
        <v>0</v>
      </c>
    </row>
    <row r="1069" spans="1:4" x14ac:dyDescent="0.25">
      <c r="A1069" s="57" t="str">
        <f>IF(ISBLANK('Step 2. Aggregate Data'!A1069),"-",'Step 2. Aggregate Data'!A1069)</f>
        <v>-</v>
      </c>
      <c r="B1069" s="58" t="e">
        <f t="shared" si="32"/>
        <v>#VALUE!</v>
      </c>
      <c r="C1069" s="58" t="e">
        <f t="shared" si="33"/>
        <v>#VALUE!</v>
      </c>
      <c r="D1069" s="58">
        <f>IF('Step 1.1 Raw Power Data'!B1069&gt;0,1,0)</f>
        <v>0</v>
      </c>
    </row>
    <row r="1070" spans="1:4" x14ac:dyDescent="0.25">
      <c r="A1070" s="57" t="str">
        <f>IF(ISBLANK('Step 2. Aggregate Data'!A1070),"-",'Step 2. Aggregate Data'!A1070)</f>
        <v>-</v>
      </c>
      <c r="B1070" s="58" t="e">
        <f t="shared" si="32"/>
        <v>#VALUE!</v>
      </c>
      <c r="C1070" s="58" t="e">
        <f t="shared" si="33"/>
        <v>#VALUE!</v>
      </c>
      <c r="D1070" s="58">
        <f>IF('Step 1.1 Raw Power Data'!B1070&gt;0,1,0)</f>
        <v>0</v>
      </c>
    </row>
    <row r="1071" spans="1:4" x14ac:dyDescent="0.25">
      <c r="A1071" s="57" t="str">
        <f>IF(ISBLANK('Step 2. Aggregate Data'!A1071),"-",'Step 2. Aggregate Data'!A1071)</f>
        <v>-</v>
      </c>
      <c r="B1071" s="58" t="e">
        <f t="shared" si="32"/>
        <v>#VALUE!</v>
      </c>
      <c r="C1071" s="58" t="e">
        <f t="shared" si="33"/>
        <v>#VALUE!</v>
      </c>
      <c r="D1071" s="58">
        <f>IF('Step 1.1 Raw Power Data'!B1071&gt;0,1,0)</f>
        <v>0</v>
      </c>
    </row>
    <row r="1072" spans="1:4" x14ac:dyDescent="0.25">
      <c r="A1072" s="57" t="str">
        <f>IF(ISBLANK('Step 2. Aggregate Data'!A1072),"-",'Step 2. Aggregate Data'!A1072)</f>
        <v>-</v>
      </c>
      <c r="B1072" s="58" t="e">
        <f t="shared" si="32"/>
        <v>#VALUE!</v>
      </c>
      <c r="C1072" s="58" t="e">
        <f t="shared" si="33"/>
        <v>#VALUE!</v>
      </c>
      <c r="D1072" s="58">
        <f>IF('Step 1.1 Raw Power Data'!B1072&gt;0,1,0)</f>
        <v>0</v>
      </c>
    </row>
    <row r="1073" spans="1:4" x14ac:dyDescent="0.25">
      <c r="A1073" s="57" t="str">
        <f>IF(ISBLANK('Step 2. Aggregate Data'!A1073),"-",'Step 2. Aggregate Data'!A1073)</f>
        <v>-</v>
      </c>
      <c r="B1073" s="58" t="e">
        <f t="shared" si="32"/>
        <v>#VALUE!</v>
      </c>
      <c r="C1073" s="58" t="e">
        <f t="shared" si="33"/>
        <v>#VALUE!</v>
      </c>
      <c r="D1073" s="58">
        <f>IF('Step 1.1 Raw Power Data'!B1073&gt;0,1,0)</f>
        <v>0</v>
      </c>
    </row>
    <row r="1074" spans="1:4" x14ac:dyDescent="0.25">
      <c r="A1074" s="57" t="str">
        <f>IF(ISBLANK('Step 2. Aggregate Data'!A1074),"-",'Step 2. Aggregate Data'!A1074)</f>
        <v>-</v>
      </c>
      <c r="B1074" s="58" t="e">
        <f t="shared" si="32"/>
        <v>#VALUE!</v>
      </c>
      <c r="C1074" s="58" t="e">
        <f t="shared" si="33"/>
        <v>#VALUE!</v>
      </c>
      <c r="D1074" s="58">
        <f>IF('Step 1.1 Raw Power Data'!B1074&gt;0,1,0)</f>
        <v>0</v>
      </c>
    </row>
    <row r="1075" spans="1:4" x14ac:dyDescent="0.25">
      <c r="A1075" s="57" t="str">
        <f>IF(ISBLANK('Step 2. Aggregate Data'!A1075),"-",'Step 2. Aggregate Data'!A1075)</f>
        <v>-</v>
      </c>
      <c r="B1075" s="58" t="e">
        <f t="shared" si="32"/>
        <v>#VALUE!</v>
      </c>
      <c r="C1075" s="58" t="e">
        <f t="shared" si="33"/>
        <v>#VALUE!</v>
      </c>
      <c r="D1075" s="58">
        <f>IF('Step 1.1 Raw Power Data'!B1075&gt;0,1,0)</f>
        <v>0</v>
      </c>
    </row>
    <row r="1076" spans="1:4" x14ac:dyDescent="0.25">
      <c r="A1076" s="57" t="str">
        <f>IF(ISBLANK('Step 2. Aggregate Data'!A1076),"-",'Step 2. Aggregate Data'!A1076)</f>
        <v>-</v>
      </c>
      <c r="B1076" s="58" t="e">
        <f t="shared" si="32"/>
        <v>#VALUE!</v>
      </c>
      <c r="C1076" s="58" t="e">
        <f t="shared" si="33"/>
        <v>#VALUE!</v>
      </c>
      <c r="D1076" s="58">
        <f>IF('Step 1.1 Raw Power Data'!B1076&gt;0,1,0)</f>
        <v>0</v>
      </c>
    </row>
    <row r="1077" spans="1:4" x14ac:dyDescent="0.25">
      <c r="A1077" s="57" t="str">
        <f>IF(ISBLANK('Step 2. Aggregate Data'!A1077),"-",'Step 2. Aggregate Data'!A1077)</f>
        <v>-</v>
      </c>
      <c r="B1077" s="58" t="e">
        <f t="shared" si="32"/>
        <v>#VALUE!</v>
      </c>
      <c r="C1077" s="58" t="e">
        <f t="shared" si="33"/>
        <v>#VALUE!</v>
      </c>
      <c r="D1077" s="58">
        <f>IF('Step 1.1 Raw Power Data'!B1077&gt;0,1,0)</f>
        <v>0</v>
      </c>
    </row>
    <row r="1078" spans="1:4" x14ac:dyDescent="0.25">
      <c r="A1078" s="57" t="str">
        <f>IF(ISBLANK('Step 2. Aggregate Data'!A1078),"-",'Step 2. Aggregate Data'!A1078)</f>
        <v>-</v>
      </c>
      <c r="B1078" s="58" t="e">
        <f t="shared" si="32"/>
        <v>#VALUE!</v>
      </c>
      <c r="C1078" s="58" t="e">
        <f t="shared" si="33"/>
        <v>#VALUE!</v>
      </c>
      <c r="D1078" s="58">
        <f>IF('Step 1.1 Raw Power Data'!B1078&gt;0,1,0)</f>
        <v>0</v>
      </c>
    </row>
    <row r="1079" spans="1:4" x14ac:dyDescent="0.25">
      <c r="A1079" s="57" t="str">
        <f>IF(ISBLANK('Step 2. Aggregate Data'!A1079),"-",'Step 2. Aggregate Data'!A1079)</f>
        <v>-</v>
      </c>
      <c r="B1079" s="58" t="e">
        <f t="shared" si="32"/>
        <v>#VALUE!</v>
      </c>
      <c r="C1079" s="58" t="e">
        <f t="shared" si="33"/>
        <v>#VALUE!</v>
      </c>
      <c r="D1079" s="58">
        <f>IF('Step 1.1 Raw Power Data'!B1079&gt;0,1,0)</f>
        <v>0</v>
      </c>
    </row>
    <row r="1080" spans="1:4" x14ac:dyDescent="0.25">
      <c r="A1080" s="57" t="str">
        <f>IF(ISBLANK('Step 2. Aggregate Data'!A1080),"-",'Step 2. Aggregate Data'!A1080)</f>
        <v>-</v>
      </c>
      <c r="B1080" s="58" t="e">
        <f t="shared" si="32"/>
        <v>#VALUE!</v>
      </c>
      <c r="C1080" s="58" t="e">
        <f t="shared" si="33"/>
        <v>#VALUE!</v>
      </c>
      <c r="D1080" s="58">
        <f>IF('Step 1.1 Raw Power Data'!B1080&gt;0,1,0)</f>
        <v>0</v>
      </c>
    </row>
    <row r="1081" spans="1:4" x14ac:dyDescent="0.25">
      <c r="A1081" s="57" t="str">
        <f>IF(ISBLANK('Step 2. Aggregate Data'!A1081),"-",'Step 2. Aggregate Data'!A1081)</f>
        <v>-</v>
      </c>
      <c r="B1081" s="58" t="e">
        <f t="shared" si="32"/>
        <v>#VALUE!</v>
      </c>
      <c r="C1081" s="58" t="e">
        <f t="shared" si="33"/>
        <v>#VALUE!</v>
      </c>
      <c r="D1081" s="58">
        <f>IF('Step 1.1 Raw Power Data'!B1081&gt;0,1,0)</f>
        <v>0</v>
      </c>
    </row>
    <row r="1082" spans="1:4" x14ac:dyDescent="0.25">
      <c r="A1082" s="57" t="str">
        <f>IF(ISBLANK('Step 2. Aggregate Data'!A1082),"-",'Step 2. Aggregate Data'!A1082)</f>
        <v>-</v>
      </c>
      <c r="B1082" s="58" t="e">
        <f t="shared" si="32"/>
        <v>#VALUE!</v>
      </c>
      <c r="C1082" s="58" t="e">
        <f t="shared" si="33"/>
        <v>#VALUE!</v>
      </c>
      <c r="D1082" s="58">
        <f>IF('Step 1.1 Raw Power Data'!B1082&gt;0,1,0)</f>
        <v>0</v>
      </c>
    </row>
    <row r="1083" spans="1:4" x14ac:dyDescent="0.25">
      <c r="A1083" s="57" t="str">
        <f>IF(ISBLANK('Step 2. Aggregate Data'!A1083),"-",'Step 2. Aggregate Data'!A1083)</f>
        <v>-</v>
      </c>
      <c r="B1083" s="58" t="e">
        <f t="shared" si="32"/>
        <v>#VALUE!</v>
      </c>
      <c r="C1083" s="58" t="e">
        <f t="shared" si="33"/>
        <v>#VALUE!</v>
      </c>
      <c r="D1083" s="58">
        <f>IF('Step 1.1 Raw Power Data'!B1083&gt;0,1,0)</f>
        <v>0</v>
      </c>
    </row>
    <row r="1084" spans="1:4" x14ac:dyDescent="0.25">
      <c r="A1084" s="57" t="str">
        <f>IF(ISBLANK('Step 2. Aggregate Data'!A1084),"-",'Step 2. Aggregate Data'!A1084)</f>
        <v>-</v>
      </c>
      <c r="B1084" s="58" t="e">
        <f t="shared" si="32"/>
        <v>#VALUE!</v>
      </c>
      <c r="C1084" s="58" t="e">
        <f t="shared" si="33"/>
        <v>#VALUE!</v>
      </c>
      <c r="D1084" s="58">
        <f>IF('Step 1.1 Raw Power Data'!B1084&gt;0,1,0)</f>
        <v>0</v>
      </c>
    </row>
    <row r="1085" spans="1:4" x14ac:dyDescent="0.25">
      <c r="A1085" s="57" t="str">
        <f>IF(ISBLANK('Step 2. Aggregate Data'!A1085),"-",'Step 2. Aggregate Data'!A1085)</f>
        <v>-</v>
      </c>
      <c r="B1085" s="58" t="e">
        <f t="shared" si="32"/>
        <v>#VALUE!</v>
      </c>
      <c r="C1085" s="58" t="e">
        <f t="shared" si="33"/>
        <v>#VALUE!</v>
      </c>
      <c r="D1085" s="58">
        <f>IF('Step 1.1 Raw Power Data'!B1085&gt;0,1,0)</f>
        <v>0</v>
      </c>
    </row>
    <row r="1086" spans="1:4" x14ac:dyDescent="0.25">
      <c r="A1086" s="57" t="str">
        <f>IF(ISBLANK('Step 2. Aggregate Data'!A1086),"-",'Step 2. Aggregate Data'!A1086)</f>
        <v>-</v>
      </c>
      <c r="B1086" s="58" t="e">
        <f t="shared" si="32"/>
        <v>#VALUE!</v>
      </c>
      <c r="C1086" s="58" t="e">
        <f t="shared" si="33"/>
        <v>#VALUE!</v>
      </c>
      <c r="D1086" s="58">
        <f>IF('Step 1.1 Raw Power Data'!B1086&gt;0,1,0)</f>
        <v>0</v>
      </c>
    </row>
    <row r="1087" spans="1:4" x14ac:dyDescent="0.25">
      <c r="A1087" s="57" t="str">
        <f>IF(ISBLANK('Step 2. Aggregate Data'!A1087),"-",'Step 2. Aggregate Data'!A1087)</f>
        <v>-</v>
      </c>
      <c r="B1087" s="58" t="e">
        <f t="shared" si="32"/>
        <v>#VALUE!</v>
      </c>
      <c r="C1087" s="58" t="e">
        <f t="shared" si="33"/>
        <v>#VALUE!</v>
      </c>
      <c r="D1087" s="58">
        <f>IF('Step 1.1 Raw Power Data'!B1087&gt;0,1,0)</f>
        <v>0</v>
      </c>
    </row>
    <row r="1088" spans="1:4" x14ac:dyDescent="0.25">
      <c r="A1088" s="57" t="str">
        <f>IF(ISBLANK('Step 2. Aggregate Data'!A1088),"-",'Step 2. Aggregate Data'!A1088)</f>
        <v>-</v>
      </c>
      <c r="B1088" s="58" t="e">
        <f t="shared" si="32"/>
        <v>#VALUE!</v>
      </c>
      <c r="C1088" s="58" t="e">
        <f t="shared" si="33"/>
        <v>#VALUE!</v>
      </c>
      <c r="D1088" s="58">
        <f>IF('Step 1.1 Raw Power Data'!B1088&gt;0,1,0)</f>
        <v>0</v>
      </c>
    </row>
    <row r="1089" spans="1:4" x14ac:dyDescent="0.25">
      <c r="A1089" s="57" t="str">
        <f>IF(ISBLANK('Step 2. Aggregate Data'!A1089),"-",'Step 2. Aggregate Data'!A1089)</f>
        <v>-</v>
      </c>
      <c r="B1089" s="58" t="e">
        <f t="shared" si="32"/>
        <v>#VALUE!</v>
      </c>
      <c r="C1089" s="58" t="e">
        <f t="shared" si="33"/>
        <v>#VALUE!</v>
      </c>
      <c r="D1089" s="58">
        <f>IF('Step 1.1 Raw Power Data'!B1089&gt;0,1,0)</f>
        <v>0</v>
      </c>
    </row>
    <row r="1090" spans="1:4" x14ac:dyDescent="0.25">
      <c r="A1090" s="57" t="str">
        <f>IF(ISBLANK('Step 2. Aggregate Data'!A1090),"-",'Step 2. Aggregate Data'!A1090)</f>
        <v>-</v>
      </c>
      <c r="B1090" s="58" t="e">
        <f t="shared" ref="B1090:B1153" si="34">HOUR(A1090)</f>
        <v>#VALUE!</v>
      </c>
      <c r="C1090" s="58" t="e">
        <f t="shared" ref="C1090:C1153" si="35">WEEKDAY(A1090)</f>
        <v>#VALUE!</v>
      </c>
      <c r="D1090" s="58">
        <f>IF('Step 1.1 Raw Power Data'!B1090&gt;0,1,0)</f>
        <v>0</v>
      </c>
    </row>
    <row r="1091" spans="1:4" x14ac:dyDescent="0.25">
      <c r="A1091" s="57" t="str">
        <f>IF(ISBLANK('Step 2. Aggregate Data'!A1091),"-",'Step 2. Aggregate Data'!A1091)</f>
        <v>-</v>
      </c>
      <c r="B1091" s="58" t="e">
        <f t="shared" si="34"/>
        <v>#VALUE!</v>
      </c>
      <c r="C1091" s="58" t="e">
        <f t="shared" si="35"/>
        <v>#VALUE!</v>
      </c>
      <c r="D1091" s="58">
        <f>IF('Step 1.1 Raw Power Data'!B1091&gt;0,1,0)</f>
        <v>0</v>
      </c>
    </row>
    <row r="1092" spans="1:4" x14ac:dyDescent="0.25">
      <c r="A1092" s="57" t="str">
        <f>IF(ISBLANK('Step 2. Aggregate Data'!A1092),"-",'Step 2. Aggregate Data'!A1092)</f>
        <v>-</v>
      </c>
      <c r="B1092" s="58" t="e">
        <f t="shared" si="34"/>
        <v>#VALUE!</v>
      </c>
      <c r="C1092" s="58" t="e">
        <f t="shared" si="35"/>
        <v>#VALUE!</v>
      </c>
      <c r="D1092" s="58">
        <f>IF('Step 1.1 Raw Power Data'!B1092&gt;0,1,0)</f>
        <v>0</v>
      </c>
    </row>
    <row r="1093" spans="1:4" x14ac:dyDescent="0.25">
      <c r="A1093" s="57" t="str">
        <f>IF(ISBLANK('Step 2. Aggregate Data'!A1093),"-",'Step 2. Aggregate Data'!A1093)</f>
        <v>-</v>
      </c>
      <c r="B1093" s="58" t="e">
        <f t="shared" si="34"/>
        <v>#VALUE!</v>
      </c>
      <c r="C1093" s="58" t="e">
        <f t="shared" si="35"/>
        <v>#VALUE!</v>
      </c>
      <c r="D1093" s="58">
        <f>IF('Step 1.1 Raw Power Data'!B1093&gt;0,1,0)</f>
        <v>0</v>
      </c>
    </row>
    <row r="1094" spans="1:4" x14ac:dyDescent="0.25">
      <c r="A1094" s="57" t="str">
        <f>IF(ISBLANK('Step 2. Aggregate Data'!A1094),"-",'Step 2. Aggregate Data'!A1094)</f>
        <v>-</v>
      </c>
      <c r="B1094" s="58" t="e">
        <f t="shared" si="34"/>
        <v>#VALUE!</v>
      </c>
      <c r="C1094" s="58" t="e">
        <f t="shared" si="35"/>
        <v>#VALUE!</v>
      </c>
      <c r="D1094" s="58">
        <f>IF('Step 1.1 Raw Power Data'!B1094&gt;0,1,0)</f>
        <v>0</v>
      </c>
    </row>
    <row r="1095" spans="1:4" x14ac:dyDescent="0.25">
      <c r="A1095" s="57" t="str">
        <f>IF(ISBLANK('Step 2. Aggregate Data'!A1095),"-",'Step 2. Aggregate Data'!A1095)</f>
        <v>-</v>
      </c>
      <c r="B1095" s="58" t="e">
        <f t="shared" si="34"/>
        <v>#VALUE!</v>
      </c>
      <c r="C1095" s="58" t="e">
        <f t="shared" si="35"/>
        <v>#VALUE!</v>
      </c>
      <c r="D1095" s="58">
        <f>IF('Step 1.1 Raw Power Data'!B1095&gt;0,1,0)</f>
        <v>0</v>
      </c>
    </row>
    <row r="1096" spans="1:4" x14ac:dyDescent="0.25">
      <c r="A1096" s="57" t="str">
        <f>IF(ISBLANK('Step 2. Aggregate Data'!A1096),"-",'Step 2. Aggregate Data'!A1096)</f>
        <v>-</v>
      </c>
      <c r="B1096" s="58" t="e">
        <f t="shared" si="34"/>
        <v>#VALUE!</v>
      </c>
      <c r="C1096" s="58" t="e">
        <f t="shared" si="35"/>
        <v>#VALUE!</v>
      </c>
      <c r="D1096" s="58">
        <f>IF('Step 1.1 Raw Power Data'!B1096&gt;0,1,0)</f>
        <v>0</v>
      </c>
    </row>
    <row r="1097" spans="1:4" x14ac:dyDescent="0.25">
      <c r="A1097" s="57" t="str">
        <f>IF(ISBLANK('Step 2. Aggregate Data'!A1097),"-",'Step 2. Aggregate Data'!A1097)</f>
        <v>-</v>
      </c>
      <c r="B1097" s="58" t="e">
        <f t="shared" si="34"/>
        <v>#VALUE!</v>
      </c>
      <c r="C1097" s="58" t="e">
        <f t="shared" si="35"/>
        <v>#VALUE!</v>
      </c>
      <c r="D1097" s="58">
        <f>IF('Step 1.1 Raw Power Data'!B1097&gt;0,1,0)</f>
        <v>0</v>
      </c>
    </row>
    <row r="1098" spans="1:4" x14ac:dyDescent="0.25">
      <c r="A1098" s="57" t="str">
        <f>IF(ISBLANK('Step 2. Aggregate Data'!A1098),"-",'Step 2. Aggregate Data'!A1098)</f>
        <v>-</v>
      </c>
      <c r="B1098" s="58" t="e">
        <f t="shared" si="34"/>
        <v>#VALUE!</v>
      </c>
      <c r="C1098" s="58" t="e">
        <f t="shared" si="35"/>
        <v>#VALUE!</v>
      </c>
      <c r="D1098" s="58">
        <f>IF('Step 1.1 Raw Power Data'!B1098&gt;0,1,0)</f>
        <v>0</v>
      </c>
    </row>
    <row r="1099" spans="1:4" x14ac:dyDescent="0.25">
      <c r="A1099" s="57" t="str">
        <f>IF(ISBLANK('Step 2. Aggregate Data'!A1099),"-",'Step 2. Aggregate Data'!A1099)</f>
        <v>-</v>
      </c>
      <c r="B1099" s="58" t="e">
        <f t="shared" si="34"/>
        <v>#VALUE!</v>
      </c>
      <c r="C1099" s="58" t="e">
        <f t="shared" si="35"/>
        <v>#VALUE!</v>
      </c>
      <c r="D1099" s="58">
        <f>IF('Step 1.1 Raw Power Data'!B1099&gt;0,1,0)</f>
        <v>0</v>
      </c>
    </row>
    <row r="1100" spans="1:4" x14ac:dyDescent="0.25">
      <c r="A1100" s="57" t="str">
        <f>IF(ISBLANK('Step 2. Aggregate Data'!A1100),"-",'Step 2. Aggregate Data'!A1100)</f>
        <v>-</v>
      </c>
      <c r="B1100" s="58" t="e">
        <f t="shared" si="34"/>
        <v>#VALUE!</v>
      </c>
      <c r="C1100" s="58" t="e">
        <f t="shared" si="35"/>
        <v>#VALUE!</v>
      </c>
      <c r="D1100" s="58">
        <f>IF('Step 1.1 Raw Power Data'!B1100&gt;0,1,0)</f>
        <v>0</v>
      </c>
    </row>
    <row r="1101" spans="1:4" x14ac:dyDescent="0.25">
      <c r="A1101" s="57" t="str">
        <f>IF(ISBLANK('Step 2. Aggregate Data'!A1101),"-",'Step 2. Aggregate Data'!A1101)</f>
        <v>-</v>
      </c>
      <c r="B1101" s="58" t="e">
        <f t="shared" si="34"/>
        <v>#VALUE!</v>
      </c>
      <c r="C1101" s="58" t="e">
        <f t="shared" si="35"/>
        <v>#VALUE!</v>
      </c>
      <c r="D1101" s="58">
        <f>IF('Step 1.1 Raw Power Data'!B1101&gt;0,1,0)</f>
        <v>0</v>
      </c>
    </row>
    <row r="1102" spans="1:4" x14ac:dyDescent="0.25">
      <c r="A1102" s="57" t="str">
        <f>IF(ISBLANK('Step 2. Aggregate Data'!A1102),"-",'Step 2. Aggregate Data'!A1102)</f>
        <v>-</v>
      </c>
      <c r="B1102" s="58" t="e">
        <f t="shared" si="34"/>
        <v>#VALUE!</v>
      </c>
      <c r="C1102" s="58" t="e">
        <f t="shared" si="35"/>
        <v>#VALUE!</v>
      </c>
      <c r="D1102" s="58">
        <f>IF('Step 1.1 Raw Power Data'!B1102&gt;0,1,0)</f>
        <v>0</v>
      </c>
    </row>
    <row r="1103" spans="1:4" x14ac:dyDescent="0.25">
      <c r="A1103" s="57" t="str">
        <f>IF(ISBLANK('Step 2. Aggregate Data'!A1103),"-",'Step 2. Aggregate Data'!A1103)</f>
        <v>-</v>
      </c>
      <c r="B1103" s="58" t="e">
        <f t="shared" si="34"/>
        <v>#VALUE!</v>
      </c>
      <c r="C1103" s="58" t="e">
        <f t="shared" si="35"/>
        <v>#VALUE!</v>
      </c>
      <c r="D1103" s="58">
        <f>IF('Step 1.1 Raw Power Data'!B1103&gt;0,1,0)</f>
        <v>0</v>
      </c>
    </row>
    <row r="1104" spans="1:4" x14ac:dyDescent="0.25">
      <c r="A1104" s="57" t="str">
        <f>IF(ISBLANK('Step 2. Aggregate Data'!A1104),"-",'Step 2. Aggregate Data'!A1104)</f>
        <v>-</v>
      </c>
      <c r="B1104" s="58" t="e">
        <f t="shared" si="34"/>
        <v>#VALUE!</v>
      </c>
      <c r="C1104" s="58" t="e">
        <f t="shared" si="35"/>
        <v>#VALUE!</v>
      </c>
      <c r="D1104" s="58">
        <f>IF('Step 1.1 Raw Power Data'!B1104&gt;0,1,0)</f>
        <v>0</v>
      </c>
    </row>
    <row r="1105" spans="1:4" x14ac:dyDescent="0.25">
      <c r="A1105" s="57" t="str">
        <f>IF(ISBLANK('Step 2. Aggregate Data'!A1105),"-",'Step 2. Aggregate Data'!A1105)</f>
        <v>-</v>
      </c>
      <c r="B1105" s="58" t="e">
        <f t="shared" si="34"/>
        <v>#VALUE!</v>
      </c>
      <c r="C1105" s="58" t="e">
        <f t="shared" si="35"/>
        <v>#VALUE!</v>
      </c>
      <c r="D1105" s="58">
        <f>IF('Step 1.1 Raw Power Data'!B1105&gt;0,1,0)</f>
        <v>0</v>
      </c>
    </row>
    <row r="1106" spans="1:4" x14ac:dyDescent="0.25">
      <c r="A1106" s="57" t="str">
        <f>IF(ISBLANK('Step 2. Aggregate Data'!A1106),"-",'Step 2. Aggregate Data'!A1106)</f>
        <v>-</v>
      </c>
      <c r="B1106" s="58" t="e">
        <f t="shared" si="34"/>
        <v>#VALUE!</v>
      </c>
      <c r="C1106" s="58" t="e">
        <f t="shared" si="35"/>
        <v>#VALUE!</v>
      </c>
      <c r="D1106" s="58">
        <f>IF('Step 1.1 Raw Power Data'!B1106&gt;0,1,0)</f>
        <v>0</v>
      </c>
    </row>
    <row r="1107" spans="1:4" x14ac:dyDescent="0.25">
      <c r="A1107" s="57" t="str">
        <f>IF(ISBLANK('Step 2. Aggregate Data'!A1107),"-",'Step 2. Aggregate Data'!A1107)</f>
        <v>-</v>
      </c>
      <c r="B1107" s="58" t="e">
        <f t="shared" si="34"/>
        <v>#VALUE!</v>
      </c>
      <c r="C1107" s="58" t="e">
        <f t="shared" si="35"/>
        <v>#VALUE!</v>
      </c>
      <c r="D1107" s="58">
        <f>IF('Step 1.1 Raw Power Data'!B1107&gt;0,1,0)</f>
        <v>0</v>
      </c>
    </row>
    <row r="1108" spans="1:4" x14ac:dyDescent="0.25">
      <c r="A1108" s="57" t="str">
        <f>IF(ISBLANK('Step 2. Aggregate Data'!A1108),"-",'Step 2. Aggregate Data'!A1108)</f>
        <v>-</v>
      </c>
      <c r="B1108" s="58" t="e">
        <f t="shared" si="34"/>
        <v>#VALUE!</v>
      </c>
      <c r="C1108" s="58" t="e">
        <f t="shared" si="35"/>
        <v>#VALUE!</v>
      </c>
      <c r="D1108" s="58">
        <f>IF('Step 1.1 Raw Power Data'!B1108&gt;0,1,0)</f>
        <v>0</v>
      </c>
    </row>
    <row r="1109" spans="1:4" x14ac:dyDescent="0.25">
      <c r="A1109" s="57" t="str">
        <f>IF(ISBLANK('Step 2. Aggregate Data'!A1109),"-",'Step 2. Aggregate Data'!A1109)</f>
        <v>-</v>
      </c>
      <c r="B1109" s="58" t="e">
        <f t="shared" si="34"/>
        <v>#VALUE!</v>
      </c>
      <c r="C1109" s="58" t="e">
        <f t="shared" si="35"/>
        <v>#VALUE!</v>
      </c>
      <c r="D1109" s="58">
        <f>IF('Step 1.1 Raw Power Data'!B1109&gt;0,1,0)</f>
        <v>0</v>
      </c>
    </row>
    <row r="1110" spans="1:4" x14ac:dyDescent="0.25">
      <c r="A1110" s="57" t="str">
        <f>IF(ISBLANK('Step 2. Aggregate Data'!A1110),"-",'Step 2. Aggregate Data'!A1110)</f>
        <v>-</v>
      </c>
      <c r="B1110" s="58" t="e">
        <f t="shared" si="34"/>
        <v>#VALUE!</v>
      </c>
      <c r="C1110" s="58" t="e">
        <f t="shared" si="35"/>
        <v>#VALUE!</v>
      </c>
      <c r="D1110" s="58">
        <f>IF('Step 1.1 Raw Power Data'!B1110&gt;0,1,0)</f>
        <v>0</v>
      </c>
    </row>
    <row r="1111" spans="1:4" x14ac:dyDescent="0.25">
      <c r="A1111" s="57" t="str">
        <f>IF(ISBLANK('Step 2. Aggregate Data'!A1111),"-",'Step 2. Aggregate Data'!A1111)</f>
        <v>-</v>
      </c>
      <c r="B1111" s="58" t="e">
        <f t="shared" si="34"/>
        <v>#VALUE!</v>
      </c>
      <c r="C1111" s="58" t="e">
        <f t="shared" si="35"/>
        <v>#VALUE!</v>
      </c>
      <c r="D1111" s="58">
        <f>IF('Step 1.1 Raw Power Data'!B1111&gt;0,1,0)</f>
        <v>0</v>
      </c>
    </row>
    <row r="1112" spans="1:4" x14ac:dyDescent="0.25">
      <c r="A1112" s="57" t="str">
        <f>IF(ISBLANK('Step 2. Aggregate Data'!A1112),"-",'Step 2. Aggregate Data'!A1112)</f>
        <v>-</v>
      </c>
      <c r="B1112" s="58" t="e">
        <f t="shared" si="34"/>
        <v>#VALUE!</v>
      </c>
      <c r="C1112" s="58" t="e">
        <f t="shared" si="35"/>
        <v>#VALUE!</v>
      </c>
      <c r="D1112" s="58">
        <f>IF('Step 1.1 Raw Power Data'!B1112&gt;0,1,0)</f>
        <v>0</v>
      </c>
    </row>
    <row r="1113" spans="1:4" x14ac:dyDescent="0.25">
      <c r="A1113" s="57" t="str">
        <f>IF(ISBLANK('Step 2. Aggregate Data'!A1113),"-",'Step 2. Aggregate Data'!A1113)</f>
        <v>-</v>
      </c>
      <c r="B1113" s="58" t="e">
        <f t="shared" si="34"/>
        <v>#VALUE!</v>
      </c>
      <c r="C1113" s="58" t="e">
        <f t="shared" si="35"/>
        <v>#VALUE!</v>
      </c>
      <c r="D1113" s="58">
        <f>IF('Step 1.1 Raw Power Data'!B1113&gt;0,1,0)</f>
        <v>0</v>
      </c>
    </row>
    <row r="1114" spans="1:4" x14ac:dyDescent="0.25">
      <c r="A1114" s="57" t="str">
        <f>IF(ISBLANK('Step 2. Aggregate Data'!A1114),"-",'Step 2. Aggregate Data'!A1114)</f>
        <v>-</v>
      </c>
      <c r="B1114" s="58" t="e">
        <f t="shared" si="34"/>
        <v>#VALUE!</v>
      </c>
      <c r="C1114" s="58" t="e">
        <f t="shared" si="35"/>
        <v>#VALUE!</v>
      </c>
      <c r="D1114" s="58">
        <f>IF('Step 1.1 Raw Power Data'!B1114&gt;0,1,0)</f>
        <v>0</v>
      </c>
    </row>
    <row r="1115" spans="1:4" x14ac:dyDescent="0.25">
      <c r="A1115" s="57" t="str">
        <f>IF(ISBLANK('Step 2. Aggregate Data'!A1115),"-",'Step 2. Aggregate Data'!A1115)</f>
        <v>-</v>
      </c>
      <c r="B1115" s="58" t="e">
        <f t="shared" si="34"/>
        <v>#VALUE!</v>
      </c>
      <c r="C1115" s="58" t="e">
        <f t="shared" si="35"/>
        <v>#VALUE!</v>
      </c>
      <c r="D1115" s="58">
        <f>IF('Step 1.1 Raw Power Data'!B1115&gt;0,1,0)</f>
        <v>0</v>
      </c>
    </row>
    <row r="1116" spans="1:4" x14ac:dyDescent="0.25">
      <c r="A1116" s="57" t="str">
        <f>IF(ISBLANK('Step 2. Aggregate Data'!A1116),"-",'Step 2. Aggregate Data'!A1116)</f>
        <v>-</v>
      </c>
      <c r="B1116" s="58" t="e">
        <f t="shared" si="34"/>
        <v>#VALUE!</v>
      </c>
      <c r="C1116" s="58" t="e">
        <f t="shared" si="35"/>
        <v>#VALUE!</v>
      </c>
      <c r="D1116" s="58">
        <f>IF('Step 1.1 Raw Power Data'!B1116&gt;0,1,0)</f>
        <v>0</v>
      </c>
    </row>
    <row r="1117" spans="1:4" x14ac:dyDescent="0.25">
      <c r="A1117" s="57" t="str">
        <f>IF(ISBLANK('Step 2. Aggregate Data'!A1117),"-",'Step 2. Aggregate Data'!A1117)</f>
        <v>-</v>
      </c>
      <c r="B1117" s="58" t="e">
        <f t="shared" si="34"/>
        <v>#VALUE!</v>
      </c>
      <c r="C1117" s="58" t="e">
        <f t="shared" si="35"/>
        <v>#VALUE!</v>
      </c>
      <c r="D1117" s="58">
        <f>IF('Step 1.1 Raw Power Data'!B1117&gt;0,1,0)</f>
        <v>0</v>
      </c>
    </row>
    <row r="1118" spans="1:4" x14ac:dyDescent="0.25">
      <c r="A1118" s="57" t="str">
        <f>IF(ISBLANK('Step 2. Aggregate Data'!A1118),"-",'Step 2. Aggregate Data'!A1118)</f>
        <v>-</v>
      </c>
      <c r="B1118" s="58" t="e">
        <f t="shared" si="34"/>
        <v>#VALUE!</v>
      </c>
      <c r="C1118" s="58" t="e">
        <f t="shared" si="35"/>
        <v>#VALUE!</v>
      </c>
      <c r="D1118" s="58">
        <f>IF('Step 1.1 Raw Power Data'!B1118&gt;0,1,0)</f>
        <v>0</v>
      </c>
    </row>
    <row r="1119" spans="1:4" x14ac:dyDescent="0.25">
      <c r="A1119" s="57" t="str">
        <f>IF(ISBLANK('Step 2. Aggregate Data'!A1119),"-",'Step 2. Aggregate Data'!A1119)</f>
        <v>-</v>
      </c>
      <c r="B1119" s="58" t="e">
        <f t="shared" si="34"/>
        <v>#VALUE!</v>
      </c>
      <c r="C1119" s="58" t="e">
        <f t="shared" si="35"/>
        <v>#VALUE!</v>
      </c>
      <c r="D1119" s="58">
        <f>IF('Step 1.1 Raw Power Data'!B1119&gt;0,1,0)</f>
        <v>0</v>
      </c>
    </row>
    <row r="1120" spans="1:4" x14ac:dyDescent="0.25">
      <c r="A1120" s="57" t="str">
        <f>IF(ISBLANK('Step 2. Aggregate Data'!A1120),"-",'Step 2. Aggregate Data'!A1120)</f>
        <v>-</v>
      </c>
      <c r="B1120" s="58" t="e">
        <f t="shared" si="34"/>
        <v>#VALUE!</v>
      </c>
      <c r="C1120" s="58" t="e">
        <f t="shared" si="35"/>
        <v>#VALUE!</v>
      </c>
      <c r="D1120" s="58">
        <f>IF('Step 1.1 Raw Power Data'!B1120&gt;0,1,0)</f>
        <v>0</v>
      </c>
    </row>
    <row r="1121" spans="1:4" x14ac:dyDescent="0.25">
      <c r="A1121" s="57" t="str">
        <f>IF(ISBLANK('Step 2. Aggregate Data'!A1121),"-",'Step 2. Aggregate Data'!A1121)</f>
        <v>-</v>
      </c>
      <c r="B1121" s="58" t="e">
        <f t="shared" si="34"/>
        <v>#VALUE!</v>
      </c>
      <c r="C1121" s="58" t="e">
        <f t="shared" si="35"/>
        <v>#VALUE!</v>
      </c>
      <c r="D1121" s="58">
        <f>IF('Step 1.1 Raw Power Data'!B1121&gt;0,1,0)</f>
        <v>0</v>
      </c>
    </row>
    <row r="1122" spans="1:4" x14ac:dyDescent="0.25">
      <c r="A1122" s="57" t="str">
        <f>IF(ISBLANK('Step 2. Aggregate Data'!A1122),"-",'Step 2. Aggregate Data'!A1122)</f>
        <v>-</v>
      </c>
      <c r="B1122" s="58" t="e">
        <f t="shared" si="34"/>
        <v>#VALUE!</v>
      </c>
      <c r="C1122" s="58" t="e">
        <f t="shared" si="35"/>
        <v>#VALUE!</v>
      </c>
      <c r="D1122" s="58">
        <f>IF('Step 1.1 Raw Power Data'!B1122&gt;0,1,0)</f>
        <v>0</v>
      </c>
    </row>
    <row r="1123" spans="1:4" x14ac:dyDescent="0.25">
      <c r="A1123" s="57" t="str">
        <f>IF(ISBLANK('Step 2. Aggregate Data'!A1123),"-",'Step 2. Aggregate Data'!A1123)</f>
        <v>-</v>
      </c>
      <c r="B1123" s="58" t="e">
        <f t="shared" si="34"/>
        <v>#VALUE!</v>
      </c>
      <c r="C1123" s="58" t="e">
        <f t="shared" si="35"/>
        <v>#VALUE!</v>
      </c>
      <c r="D1123" s="58">
        <f>IF('Step 1.1 Raw Power Data'!B1123&gt;0,1,0)</f>
        <v>0</v>
      </c>
    </row>
    <row r="1124" spans="1:4" x14ac:dyDescent="0.25">
      <c r="A1124" s="57" t="str">
        <f>IF(ISBLANK('Step 2. Aggregate Data'!A1124),"-",'Step 2. Aggregate Data'!A1124)</f>
        <v>-</v>
      </c>
      <c r="B1124" s="58" t="e">
        <f t="shared" si="34"/>
        <v>#VALUE!</v>
      </c>
      <c r="C1124" s="58" t="e">
        <f t="shared" si="35"/>
        <v>#VALUE!</v>
      </c>
      <c r="D1124" s="58">
        <f>IF('Step 1.1 Raw Power Data'!B1124&gt;0,1,0)</f>
        <v>0</v>
      </c>
    </row>
    <row r="1125" spans="1:4" x14ac:dyDescent="0.25">
      <c r="A1125" s="57" t="str">
        <f>IF(ISBLANK('Step 2. Aggregate Data'!A1125),"-",'Step 2. Aggregate Data'!A1125)</f>
        <v>-</v>
      </c>
      <c r="B1125" s="58" t="e">
        <f t="shared" si="34"/>
        <v>#VALUE!</v>
      </c>
      <c r="C1125" s="58" t="e">
        <f t="shared" si="35"/>
        <v>#VALUE!</v>
      </c>
      <c r="D1125" s="58">
        <f>IF('Step 1.1 Raw Power Data'!B1125&gt;0,1,0)</f>
        <v>0</v>
      </c>
    </row>
    <row r="1126" spans="1:4" x14ac:dyDescent="0.25">
      <c r="A1126" s="57" t="str">
        <f>IF(ISBLANK('Step 2. Aggregate Data'!A1126),"-",'Step 2. Aggregate Data'!A1126)</f>
        <v>-</v>
      </c>
      <c r="B1126" s="58" t="e">
        <f t="shared" si="34"/>
        <v>#VALUE!</v>
      </c>
      <c r="C1126" s="58" t="e">
        <f t="shared" si="35"/>
        <v>#VALUE!</v>
      </c>
      <c r="D1126" s="58">
        <f>IF('Step 1.1 Raw Power Data'!B1126&gt;0,1,0)</f>
        <v>0</v>
      </c>
    </row>
    <row r="1127" spans="1:4" x14ac:dyDescent="0.25">
      <c r="A1127" s="57" t="str">
        <f>IF(ISBLANK('Step 2. Aggregate Data'!A1127),"-",'Step 2. Aggregate Data'!A1127)</f>
        <v>-</v>
      </c>
      <c r="B1127" s="58" t="e">
        <f t="shared" si="34"/>
        <v>#VALUE!</v>
      </c>
      <c r="C1127" s="58" t="e">
        <f t="shared" si="35"/>
        <v>#VALUE!</v>
      </c>
      <c r="D1127" s="58">
        <f>IF('Step 1.1 Raw Power Data'!B1127&gt;0,1,0)</f>
        <v>0</v>
      </c>
    </row>
    <row r="1128" spans="1:4" x14ac:dyDescent="0.25">
      <c r="A1128" s="57" t="str">
        <f>IF(ISBLANK('Step 2. Aggregate Data'!A1128),"-",'Step 2. Aggregate Data'!A1128)</f>
        <v>-</v>
      </c>
      <c r="B1128" s="58" t="e">
        <f t="shared" si="34"/>
        <v>#VALUE!</v>
      </c>
      <c r="C1128" s="58" t="e">
        <f t="shared" si="35"/>
        <v>#VALUE!</v>
      </c>
      <c r="D1128" s="58">
        <f>IF('Step 1.1 Raw Power Data'!B1128&gt;0,1,0)</f>
        <v>0</v>
      </c>
    </row>
    <row r="1129" spans="1:4" x14ac:dyDescent="0.25">
      <c r="A1129" s="57" t="str">
        <f>IF(ISBLANK('Step 2. Aggregate Data'!A1129),"-",'Step 2. Aggregate Data'!A1129)</f>
        <v>-</v>
      </c>
      <c r="B1129" s="58" t="e">
        <f t="shared" si="34"/>
        <v>#VALUE!</v>
      </c>
      <c r="C1129" s="58" t="e">
        <f t="shared" si="35"/>
        <v>#VALUE!</v>
      </c>
      <c r="D1129" s="58">
        <f>IF('Step 1.1 Raw Power Data'!B1129&gt;0,1,0)</f>
        <v>0</v>
      </c>
    </row>
    <row r="1130" spans="1:4" x14ac:dyDescent="0.25">
      <c r="A1130" s="57" t="str">
        <f>IF(ISBLANK('Step 2. Aggregate Data'!A1130),"-",'Step 2. Aggregate Data'!A1130)</f>
        <v>-</v>
      </c>
      <c r="B1130" s="58" t="e">
        <f t="shared" si="34"/>
        <v>#VALUE!</v>
      </c>
      <c r="C1130" s="58" t="e">
        <f t="shared" si="35"/>
        <v>#VALUE!</v>
      </c>
      <c r="D1130" s="58">
        <f>IF('Step 1.1 Raw Power Data'!B1130&gt;0,1,0)</f>
        <v>0</v>
      </c>
    </row>
    <row r="1131" spans="1:4" x14ac:dyDescent="0.25">
      <c r="A1131" s="57" t="str">
        <f>IF(ISBLANK('Step 2. Aggregate Data'!A1131),"-",'Step 2. Aggregate Data'!A1131)</f>
        <v>-</v>
      </c>
      <c r="B1131" s="58" t="e">
        <f t="shared" si="34"/>
        <v>#VALUE!</v>
      </c>
      <c r="C1131" s="58" t="e">
        <f t="shared" si="35"/>
        <v>#VALUE!</v>
      </c>
      <c r="D1131" s="58">
        <f>IF('Step 1.1 Raw Power Data'!B1131&gt;0,1,0)</f>
        <v>0</v>
      </c>
    </row>
    <row r="1132" spans="1:4" x14ac:dyDescent="0.25">
      <c r="A1132" s="57" t="str">
        <f>IF(ISBLANK('Step 2. Aggregate Data'!A1132),"-",'Step 2. Aggregate Data'!A1132)</f>
        <v>-</v>
      </c>
      <c r="B1132" s="58" t="e">
        <f t="shared" si="34"/>
        <v>#VALUE!</v>
      </c>
      <c r="C1132" s="58" t="e">
        <f t="shared" si="35"/>
        <v>#VALUE!</v>
      </c>
      <c r="D1132" s="58">
        <f>IF('Step 1.1 Raw Power Data'!B1132&gt;0,1,0)</f>
        <v>0</v>
      </c>
    </row>
    <row r="1133" spans="1:4" x14ac:dyDescent="0.25">
      <c r="A1133" s="57" t="str">
        <f>IF(ISBLANK('Step 2. Aggregate Data'!A1133),"-",'Step 2. Aggregate Data'!A1133)</f>
        <v>-</v>
      </c>
      <c r="B1133" s="58" t="e">
        <f t="shared" si="34"/>
        <v>#VALUE!</v>
      </c>
      <c r="C1133" s="58" t="e">
        <f t="shared" si="35"/>
        <v>#VALUE!</v>
      </c>
      <c r="D1133" s="58">
        <f>IF('Step 1.1 Raw Power Data'!B1133&gt;0,1,0)</f>
        <v>0</v>
      </c>
    </row>
    <row r="1134" spans="1:4" x14ac:dyDescent="0.25">
      <c r="A1134" s="57" t="str">
        <f>IF(ISBLANK('Step 2. Aggregate Data'!A1134),"-",'Step 2. Aggregate Data'!A1134)</f>
        <v>-</v>
      </c>
      <c r="B1134" s="58" t="e">
        <f t="shared" si="34"/>
        <v>#VALUE!</v>
      </c>
      <c r="C1134" s="58" t="e">
        <f t="shared" si="35"/>
        <v>#VALUE!</v>
      </c>
      <c r="D1134" s="58">
        <f>IF('Step 1.1 Raw Power Data'!B1134&gt;0,1,0)</f>
        <v>0</v>
      </c>
    </row>
    <row r="1135" spans="1:4" x14ac:dyDescent="0.25">
      <c r="A1135" s="57" t="str">
        <f>IF(ISBLANK('Step 2. Aggregate Data'!A1135),"-",'Step 2. Aggregate Data'!A1135)</f>
        <v>-</v>
      </c>
      <c r="B1135" s="58" t="e">
        <f t="shared" si="34"/>
        <v>#VALUE!</v>
      </c>
      <c r="C1135" s="58" t="e">
        <f t="shared" si="35"/>
        <v>#VALUE!</v>
      </c>
      <c r="D1135" s="58">
        <f>IF('Step 1.1 Raw Power Data'!B1135&gt;0,1,0)</f>
        <v>0</v>
      </c>
    </row>
    <row r="1136" spans="1:4" x14ac:dyDescent="0.25">
      <c r="A1136" s="57" t="str">
        <f>IF(ISBLANK('Step 2. Aggregate Data'!A1136),"-",'Step 2. Aggregate Data'!A1136)</f>
        <v>-</v>
      </c>
      <c r="B1136" s="58" t="e">
        <f t="shared" si="34"/>
        <v>#VALUE!</v>
      </c>
      <c r="C1136" s="58" t="e">
        <f t="shared" si="35"/>
        <v>#VALUE!</v>
      </c>
      <c r="D1136" s="58">
        <f>IF('Step 1.1 Raw Power Data'!B1136&gt;0,1,0)</f>
        <v>0</v>
      </c>
    </row>
    <row r="1137" spans="1:4" x14ac:dyDescent="0.25">
      <c r="A1137" s="57" t="str">
        <f>IF(ISBLANK('Step 2. Aggregate Data'!A1137),"-",'Step 2. Aggregate Data'!A1137)</f>
        <v>-</v>
      </c>
      <c r="B1137" s="58" t="e">
        <f t="shared" si="34"/>
        <v>#VALUE!</v>
      </c>
      <c r="C1137" s="58" t="e">
        <f t="shared" si="35"/>
        <v>#VALUE!</v>
      </c>
      <c r="D1137" s="58">
        <f>IF('Step 1.1 Raw Power Data'!B1137&gt;0,1,0)</f>
        <v>0</v>
      </c>
    </row>
    <row r="1138" spans="1:4" x14ac:dyDescent="0.25">
      <c r="A1138" s="57" t="str">
        <f>IF(ISBLANK('Step 2. Aggregate Data'!A1138),"-",'Step 2. Aggregate Data'!A1138)</f>
        <v>-</v>
      </c>
      <c r="B1138" s="58" t="e">
        <f t="shared" si="34"/>
        <v>#VALUE!</v>
      </c>
      <c r="C1138" s="58" t="e">
        <f t="shared" si="35"/>
        <v>#VALUE!</v>
      </c>
      <c r="D1138" s="58">
        <f>IF('Step 1.1 Raw Power Data'!B1138&gt;0,1,0)</f>
        <v>0</v>
      </c>
    </row>
    <row r="1139" spans="1:4" x14ac:dyDescent="0.25">
      <c r="A1139" s="57" t="str">
        <f>IF(ISBLANK('Step 2. Aggregate Data'!A1139),"-",'Step 2. Aggregate Data'!A1139)</f>
        <v>-</v>
      </c>
      <c r="B1139" s="58" t="e">
        <f t="shared" si="34"/>
        <v>#VALUE!</v>
      </c>
      <c r="C1139" s="58" t="e">
        <f t="shared" si="35"/>
        <v>#VALUE!</v>
      </c>
      <c r="D1139" s="58">
        <f>IF('Step 1.1 Raw Power Data'!B1139&gt;0,1,0)</f>
        <v>0</v>
      </c>
    </row>
    <row r="1140" spans="1:4" x14ac:dyDescent="0.25">
      <c r="A1140" s="57" t="str">
        <f>IF(ISBLANK('Step 2. Aggregate Data'!A1140),"-",'Step 2. Aggregate Data'!A1140)</f>
        <v>-</v>
      </c>
      <c r="B1140" s="58" t="e">
        <f t="shared" si="34"/>
        <v>#VALUE!</v>
      </c>
      <c r="C1140" s="58" t="e">
        <f t="shared" si="35"/>
        <v>#VALUE!</v>
      </c>
      <c r="D1140" s="58">
        <f>IF('Step 1.1 Raw Power Data'!B1140&gt;0,1,0)</f>
        <v>0</v>
      </c>
    </row>
    <row r="1141" spans="1:4" x14ac:dyDescent="0.25">
      <c r="A1141" s="57" t="str">
        <f>IF(ISBLANK('Step 2. Aggregate Data'!A1141),"-",'Step 2. Aggregate Data'!A1141)</f>
        <v>-</v>
      </c>
      <c r="B1141" s="58" t="e">
        <f t="shared" si="34"/>
        <v>#VALUE!</v>
      </c>
      <c r="C1141" s="58" t="e">
        <f t="shared" si="35"/>
        <v>#VALUE!</v>
      </c>
      <c r="D1141" s="58">
        <f>IF('Step 1.1 Raw Power Data'!B1141&gt;0,1,0)</f>
        <v>0</v>
      </c>
    </row>
    <row r="1142" spans="1:4" x14ac:dyDescent="0.25">
      <c r="A1142" s="57" t="str">
        <f>IF(ISBLANK('Step 2. Aggregate Data'!A1142),"-",'Step 2. Aggregate Data'!A1142)</f>
        <v>-</v>
      </c>
      <c r="B1142" s="58" t="e">
        <f t="shared" si="34"/>
        <v>#VALUE!</v>
      </c>
      <c r="C1142" s="58" t="e">
        <f t="shared" si="35"/>
        <v>#VALUE!</v>
      </c>
      <c r="D1142" s="58">
        <f>IF('Step 1.1 Raw Power Data'!B1142&gt;0,1,0)</f>
        <v>0</v>
      </c>
    </row>
    <row r="1143" spans="1:4" x14ac:dyDescent="0.25">
      <c r="A1143" s="57" t="str">
        <f>IF(ISBLANK('Step 2. Aggregate Data'!A1143),"-",'Step 2. Aggregate Data'!A1143)</f>
        <v>-</v>
      </c>
      <c r="B1143" s="58" t="e">
        <f t="shared" si="34"/>
        <v>#VALUE!</v>
      </c>
      <c r="C1143" s="58" t="e">
        <f t="shared" si="35"/>
        <v>#VALUE!</v>
      </c>
      <c r="D1143" s="58">
        <f>IF('Step 1.1 Raw Power Data'!B1143&gt;0,1,0)</f>
        <v>0</v>
      </c>
    </row>
    <row r="1144" spans="1:4" x14ac:dyDescent="0.25">
      <c r="A1144" s="57" t="str">
        <f>IF(ISBLANK('Step 2. Aggregate Data'!A1144),"-",'Step 2. Aggregate Data'!A1144)</f>
        <v>-</v>
      </c>
      <c r="B1144" s="58" t="e">
        <f t="shared" si="34"/>
        <v>#VALUE!</v>
      </c>
      <c r="C1144" s="58" t="e">
        <f t="shared" si="35"/>
        <v>#VALUE!</v>
      </c>
      <c r="D1144" s="58">
        <f>IF('Step 1.1 Raw Power Data'!B1144&gt;0,1,0)</f>
        <v>0</v>
      </c>
    </row>
    <row r="1145" spans="1:4" x14ac:dyDescent="0.25">
      <c r="A1145" s="57" t="str">
        <f>IF(ISBLANK('Step 2. Aggregate Data'!A1145),"-",'Step 2. Aggregate Data'!A1145)</f>
        <v>-</v>
      </c>
      <c r="B1145" s="58" t="e">
        <f t="shared" si="34"/>
        <v>#VALUE!</v>
      </c>
      <c r="C1145" s="58" t="e">
        <f t="shared" si="35"/>
        <v>#VALUE!</v>
      </c>
      <c r="D1145" s="58">
        <f>IF('Step 1.1 Raw Power Data'!B1145&gt;0,1,0)</f>
        <v>0</v>
      </c>
    </row>
    <row r="1146" spans="1:4" x14ac:dyDescent="0.25">
      <c r="A1146" s="57" t="str">
        <f>IF(ISBLANK('Step 2. Aggregate Data'!A1146),"-",'Step 2. Aggregate Data'!A1146)</f>
        <v>-</v>
      </c>
      <c r="B1146" s="58" t="e">
        <f t="shared" si="34"/>
        <v>#VALUE!</v>
      </c>
      <c r="C1146" s="58" t="e">
        <f t="shared" si="35"/>
        <v>#VALUE!</v>
      </c>
      <c r="D1146" s="58">
        <f>IF('Step 1.1 Raw Power Data'!B1146&gt;0,1,0)</f>
        <v>0</v>
      </c>
    </row>
    <row r="1147" spans="1:4" x14ac:dyDescent="0.25">
      <c r="A1147" s="57" t="str">
        <f>IF(ISBLANK('Step 2. Aggregate Data'!A1147),"-",'Step 2. Aggregate Data'!A1147)</f>
        <v>-</v>
      </c>
      <c r="B1147" s="58" t="e">
        <f t="shared" si="34"/>
        <v>#VALUE!</v>
      </c>
      <c r="C1147" s="58" t="e">
        <f t="shared" si="35"/>
        <v>#VALUE!</v>
      </c>
      <c r="D1147" s="58">
        <f>IF('Step 1.1 Raw Power Data'!B1147&gt;0,1,0)</f>
        <v>0</v>
      </c>
    </row>
    <row r="1148" spans="1:4" x14ac:dyDescent="0.25">
      <c r="A1148" s="57" t="str">
        <f>IF(ISBLANK('Step 2. Aggregate Data'!A1148),"-",'Step 2. Aggregate Data'!A1148)</f>
        <v>-</v>
      </c>
      <c r="B1148" s="58" t="e">
        <f t="shared" si="34"/>
        <v>#VALUE!</v>
      </c>
      <c r="C1148" s="58" t="e">
        <f t="shared" si="35"/>
        <v>#VALUE!</v>
      </c>
      <c r="D1148" s="58">
        <f>IF('Step 1.1 Raw Power Data'!B1148&gt;0,1,0)</f>
        <v>0</v>
      </c>
    </row>
    <row r="1149" spans="1:4" x14ac:dyDescent="0.25">
      <c r="A1149" s="57" t="str">
        <f>IF(ISBLANK('Step 2. Aggregate Data'!A1149),"-",'Step 2. Aggregate Data'!A1149)</f>
        <v>-</v>
      </c>
      <c r="B1149" s="58" t="e">
        <f t="shared" si="34"/>
        <v>#VALUE!</v>
      </c>
      <c r="C1149" s="58" t="e">
        <f t="shared" si="35"/>
        <v>#VALUE!</v>
      </c>
      <c r="D1149" s="58">
        <f>IF('Step 1.1 Raw Power Data'!B1149&gt;0,1,0)</f>
        <v>0</v>
      </c>
    </row>
    <row r="1150" spans="1:4" x14ac:dyDescent="0.25">
      <c r="A1150" s="57" t="str">
        <f>IF(ISBLANK('Step 2. Aggregate Data'!A1150),"-",'Step 2. Aggregate Data'!A1150)</f>
        <v>-</v>
      </c>
      <c r="B1150" s="58" t="e">
        <f t="shared" si="34"/>
        <v>#VALUE!</v>
      </c>
      <c r="C1150" s="58" t="e">
        <f t="shared" si="35"/>
        <v>#VALUE!</v>
      </c>
      <c r="D1150" s="58">
        <f>IF('Step 1.1 Raw Power Data'!B1150&gt;0,1,0)</f>
        <v>0</v>
      </c>
    </row>
    <row r="1151" spans="1:4" x14ac:dyDescent="0.25">
      <c r="A1151" s="57" t="str">
        <f>IF(ISBLANK('Step 2. Aggregate Data'!A1151),"-",'Step 2. Aggregate Data'!A1151)</f>
        <v>-</v>
      </c>
      <c r="B1151" s="58" t="e">
        <f t="shared" si="34"/>
        <v>#VALUE!</v>
      </c>
      <c r="C1151" s="58" t="e">
        <f t="shared" si="35"/>
        <v>#VALUE!</v>
      </c>
      <c r="D1151" s="58">
        <f>IF('Step 1.1 Raw Power Data'!B1151&gt;0,1,0)</f>
        <v>0</v>
      </c>
    </row>
    <row r="1152" spans="1:4" x14ac:dyDescent="0.25">
      <c r="A1152" s="57" t="str">
        <f>IF(ISBLANK('Step 2. Aggregate Data'!A1152),"-",'Step 2. Aggregate Data'!A1152)</f>
        <v>-</v>
      </c>
      <c r="B1152" s="58" t="e">
        <f t="shared" si="34"/>
        <v>#VALUE!</v>
      </c>
      <c r="C1152" s="58" t="e">
        <f t="shared" si="35"/>
        <v>#VALUE!</v>
      </c>
      <c r="D1152" s="58">
        <f>IF('Step 1.1 Raw Power Data'!B1152&gt;0,1,0)</f>
        <v>0</v>
      </c>
    </row>
    <row r="1153" spans="1:4" x14ac:dyDescent="0.25">
      <c r="A1153" s="57" t="str">
        <f>IF(ISBLANK('Step 2. Aggregate Data'!A1153),"-",'Step 2. Aggregate Data'!A1153)</f>
        <v>-</v>
      </c>
      <c r="B1153" s="58" t="e">
        <f t="shared" si="34"/>
        <v>#VALUE!</v>
      </c>
      <c r="C1153" s="58" t="e">
        <f t="shared" si="35"/>
        <v>#VALUE!</v>
      </c>
      <c r="D1153" s="58">
        <f>IF('Step 1.1 Raw Power Data'!B1153&gt;0,1,0)</f>
        <v>0</v>
      </c>
    </row>
    <row r="1154" spans="1:4" x14ac:dyDescent="0.25">
      <c r="A1154" s="57" t="str">
        <f>IF(ISBLANK('Step 2. Aggregate Data'!A1154),"-",'Step 2. Aggregate Data'!A1154)</f>
        <v>-</v>
      </c>
      <c r="B1154" s="58" t="e">
        <f t="shared" ref="B1154:B1217" si="36">HOUR(A1154)</f>
        <v>#VALUE!</v>
      </c>
      <c r="C1154" s="58" t="e">
        <f t="shared" ref="C1154:C1217" si="37">WEEKDAY(A1154)</f>
        <v>#VALUE!</v>
      </c>
      <c r="D1154" s="58">
        <f>IF('Step 1.1 Raw Power Data'!B1154&gt;0,1,0)</f>
        <v>0</v>
      </c>
    </row>
    <row r="1155" spans="1:4" x14ac:dyDescent="0.25">
      <c r="A1155" s="57" t="str">
        <f>IF(ISBLANK('Step 2. Aggregate Data'!A1155),"-",'Step 2. Aggregate Data'!A1155)</f>
        <v>-</v>
      </c>
      <c r="B1155" s="58" t="e">
        <f t="shared" si="36"/>
        <v>#VALUE!</v>
      </c>
      <c r="C1155" s="58" t="e">
        <f t="shared" si="37"/>
        <v>#VALUE!</v>
      </c>
      <c r="D1155" s="58">
        <f>IF('Step 1.1 Raw Power Data'!B1155&gt;0,1,0)</f>
        <v>0</v>
      </c>
    </row>
    <row r="1156" spans="1:4" x14ac:dyDescent="0.25">
      <c r="A1156" s="57" t="str">
        <f>IF(ISBLANK('Step 2. Aggregate Data'!A1156),"-",'Step 2. Aggregate Data'!A1156)</f>
        <v>-</v>
      </c>
      <c r="B1156" s="58" t="e">
        <f t="shared" si="36"/>
        <v>#VALUE!</v>
      </c>
      <c r="C1156" s="58" t="e">
        <f t="shared" si="37"/>
        <v>#VALUE!</v>
      </c>
      <c r="D1156" s="58">
        <f>IF('Step 1.1 Raw Power Data'!B1156&gt;0,1,0)</f>
        <v>0</v>
      </c>
    </row>
    <row r="1157" spans="1:4" x14ac:dyDescent="0.25">
      <c r="A1157" s="57" t="str">
        <f>IF(ISBLANK('Step 2. Aggregate Data'!A1157),"-",'Step 2. Aggregate Data'!A1157)</f>
        <v>-</v>
      </c>
      <c r="B1157" s="58" t="e">
        <f t="shared" si="36"/>
        <v>#VALUE!</v>
      </c>
      <c r="C1157" s="58" t="e">
        <f t="shared" si="37"/>
        <v>#VALUE!</v>
      </c>
      <c r="D1157" s="58">
        <f>IF('Step 1.1 Raw Power Data'!B1157&gt;0,1,0)</f>
        <v>0</v>
      </c>
    </row>
    <row r="1158" spans="1:4" x14ac:dyDescent="0.25">
      <c r="A1158" s="57" t="str">
        <f>IF(ISBLANK('Step 2. Aggregate Data'!A1158),"-",'Step 2. Aggregate Data'!A1158)</f>
        <v>-</v>
      </c>
      <c r="B1158" s="58" t="e">
        <f t="shared" si="36"/>
        <v>#VALUE!</v>
      </c>
      <c r="C1158" s="58" t="e">
        <f t="shared" si="37"/>
        <v>#VALUE!</v>
      </c>
      <c r="D1158" s="58">
        <f>IF('Step 1.1 Raw Power Data'!B1158&gt;0,1,0)</f>
        <v>0</v>
      </c>
    </row>
    <row r="1159" spans="1:4" x14ac:dyDescent="0.25">
      <c r="A1159" s="57" t="str">
        <f>IF(ISBLANK('Step 2. Aggregate Data'!A1159),"-",'Step 2. Aggregate Data'!A1159)</f>
        <v>-</v>
      </c>
      <c r="B1159" s="58" t="e">
        <f t="shared" si="36"/>
        <v>#VALUE!</v>
      </c>
      <c r="C1159" s="58" t="e">
        <f t="shared" si="37"/>
        <v>#VALUE!</v>
      </c>
      <c r="D1159" s="58">
        <f>IF('Step 1.1 Raw Power Data'!B1159&gt;0,1,0)</f>
        <v>0</v>
      </c>
    </row>
    <row r="1160" spans="1:4" x14ac:dyDescent="0.25">
      <c r="A1160" s="57" t="str">
        <f>IF(ISBLANK('Step 2. Aggregate Data'!A1160),"-",'Step 2. Aggregate Data'!A1160)</f>
        <v>-</v>
      </c>
      <c r="B1160" s="58" t="e">
        <f t="shared" si="36"/>
        <v>#VALUE!</v>
      </c>
      <c r="C1160" s="58" t="e">
        <f t="shared" si="37"/>
        <v>#VALUE!</v>
      </c>
      <c r="D1160" s="58">
        <f>IF('Step 1.1 Raw Power Data'!B1160&gt;0,1,0)</f>
        <v>0</v>
      </c>
    </row>
    <row r="1161" spans="1:4" x14ac:dyDescent="0.25">
      <c r="A1161" s="57" t="str">
        <f>IF(ISBLANK('Step 2. Aggregate Data'!A1161),"-",'Step 2. Aggregate Data'!A1161)</f>
        <v>-</v>
      </c>
      <c r="B1161" s="58" t="e">
        <f t="shared" si="36"/>
        <v>#VALUE!</v>
      </c>
      <c r="C1161" s="58" t="e">
        <f t="shared" si="37"/>
        <v>#VALUE!</v>
      </c>
      <c r="D1161" s="58">
        <f>IF('Step 1.1 Raw Power Data'!B1161&gt;0,1,0)</f>
        <v>0</v>
      </c>
    </row>
    <row r="1162" spans="1:4" x14ac:dyDescent="0.25">
      <c r="A1162" s="57" t="str">
        <f>IF(ISBLANK('Step 2. Aggregate Data'!A1162),"-",'Step 2. Aggregate Data'!A1162)</f>
        <v>-</v>
      </c>
      <c r="B1162" s="58" t="e">
        <f t="shared" si="36"/>
        <v>#VALUE!</v>
      </c>
      <c r="C1162" s="58" t="e">
        <f t="shared" si="37"/>
        <v>#VALUE!</v>
      </c>
      <c r="D1162" s="58">
        <f>IF('Step 1.1 Raw Power Data'!B1162&gt;0,1,0)</f>
        <v>0</v>
      </c>
    </row>
    <row r="1163" spans="1:4" x14ac:dyDescent="0.25">
      <c r="A1163" s="57" t="str">
        <f>IF(ISBLANK('Step 2. Aggregate Data'!A1163),"-",'Step 2. Aggregate Data'!A1163)</f>
        <v>-</v>
      </c>
      <c r="B1163" s="58" t="e">
        <f t="shared" si="36"/>
        <v>#VALUE!</v>
      </c>
      <c r="C1163" s="58" t="e">
        <f t="shared" si="37"/>
        <v>#VALUE!</v>
      </c>
      <c r="D1163" s="58">
        <f>IF('Step 1.1 Raw Power Data'!B1163&gt;0,1,0)</f>
        <v>0</v>
      </c>
    </row>
    <row r="1164" spans="1:4" x14ac:dyDescent="0.25">
      <c r="A1164" s="57" t="str">
        <f>IF(ISBLANK('Step 2. Aggregate Data'!A1164),"-",'Step 2. Aggregate Data'!A1164)</f>
        <v>-</v>
      </c>
      <c r="B1164" s="58" t="e">
        <f t="shared" si="36"/>
        <v>#VALUE!</v>
      </c>
      <c r="C1164" s="58" t="e">
        <f t="shared" si="37"/>
        <v>#VALUE!</v>
      </c>
      <c r="D1164" s="58">
        <f>IF('Step 1.1 Raw Power Data'!B1164&gt;0,1,0)</f>
        <v>0</v>
      </c>
    </row>
    <row r="1165" spans="1:4" x14ac:dyDescent="0.25">
      <c r="A1165" s="57" t="str">
        <f>IF(ISBLANK('Step 2. Aggregate Data'!A1165),"-",'Step 2. Aggregate Data'!A1165)</f>
        <v>-</v>
      </c>
      <c r="B1165" s="58" t="e">
        <f t="shared" si="36"/>
        <v>#VALUE!</v>
      </c>
      <c r="C1165" s="58" t="e">
        <f t="shared" si="37"/>
        <v>#VALUE!</v>
      </c>
      <c r="D1165" s="58">
        <f>IF('Step 1.1 Raw Power Data'!B1165&gt;0,1,0)</f>
        <v>0</v>
      </c>
    </row>
    <row r="1166" spans="1:4" x14ac:dyDescent="0.25">
      <c r="A1166" s="57" t="str">
        <f>IF(ISBLANK('Step 2. Aggregate Data'!A1166),"-",'Step 2. Aggregate Data'!A1166)</f>
        <v>-</v>
      </c>
      <c r="B1166" s="58" t="e">
        <f t="shared" si="36"/>
        <v>#VALUE!</v>
      </c>
      <c r="C1166" s="58" t="e">
        <f t="shared" si="37"/>
        <v>#VALUE!</v>
      </c>
      <c r="D1166" s="58">
        <f>IF('Step 1.1 Raw Power Data'!B1166&gt;0,1,0)</f>
        <v>0</v>
      </c>
    </row>
    <row r="1167" spans="1:4" x14ac:dyDescent="0.25">
      <c r="A1167" s="57" t="str">
        <f>IF(ISBLANK('Step 2. Aggregate Data'!A1167),"-",'Step 2. Aggregate Data'!A1167)</f>
        <v>-</v>
      </c>
      <c r="B1167" s="58" t="e">
        <f t="shared" si="36"/>
        <v>#VALUE!</v>
      </c>
      <c r="C1167" s="58" t="e">
        <f t="shared" si="37"/>
        <v>#VALUE!</v>
      </c>
      <c r="D1167" s="58">
        <f>IF('Step 1.1 Raw Power Data'!B1167&gt;0,1,0)</f>
        <v>0</v>
      </c>
    </row>
    <row r="1168" spans="1:4" x14ac:dyDescent="0.25">
      <c r="A1168" s="57" t="str">
        <f>IF(ISBLANK('Step 2. Aggregate Data'!A1168),"-",'Step 2. Aggregate Data'!A1168)</f>
        <v>-</v>
      </c>
      <c r="B1168" s="58" t="e">
        <f t="shared" si="36"/>
        <v>#VALUE!</v>
      </c>
      <c r="C1168" s="58" t="e">
        <f t="shared" si="37"/>
        <v>#VALUE!</v>
      </c>
      <c r="D1168" s="58">
        <f>IF('Step 1.1 Raw Power Data'!B1168&gt;0,1,0)</f>
        <v>0</v>
      </c>
    </row>
    <row r="1169" spans="1:4" x14ac:dyDescent="0.25">
      <c r="A1169" s="57" t="str">
        <f>IF(ISBLANK('Step 2. Aggregate Data'!A1169),"-",'Step 2. Aggregate Data'!A1169)</f>
        <v>-</v>
      </c>
      <c r="B1169" s="58" t="e">
        <f t="shared" si="36"/>
        <v>#VALUE!</v>
      </c>
      <c r="C1169" s="58" t="e">
        <f t="shared" si="37"/>
        <v>#VALUE!</v>
      </c>
      <c r="D1169" s="58">
        <f>IF('Step 1.1 Raw Power Data'!B1169&gt;0,1,0)</f>
        <v>0</v>
      </c>
    </row>
    <row r="1170" spans="1:4" x14ac:dyDescent="0.25">
      <c r="A1170" s="57" t="str">
        <f>IF(ISBLANK('Step 2. Aggregate Data'!A1170),"-",'Step 2. Aggregate Data'!A1170)</f>
        <v>-</v>
      </c>
      <c r="B1170" s="58" t="e">
        <f t="shared" si="36"/>
        <v>#VALUE!</v>
      </c>
      <c r="C1170" s="58" t="e">
        <f t="shared" si="37"/>
        <v>#VALUE!</v>
      </c>
      <c r="D1170" s="58">
        <f>IF('Step 1.1 Raw Power Data'!B1170&gt;0,1,0)</f>
        <v>0</v>
      </c>
    </row>
    <row r="1171" spans="1:4" x14ac:dyDescent="0.25">
      <c r="A1171" s="57" t="str">
        <f>IF(ISBLANK('Step 2. Aggregate Data'!A1171),"-",'Step 2. Aggregate Data'!A1171)</f>
        <v>-</v>
      </c>
      <c r="B1171" s="58" t="e">
        <f t="shared" si="36"/>
        <v>#VALUE!</v>
      </c>
      <c r="C1171" s="58" t="e">
        <f t="shared" si="37"/>
        <v>#VALUE!</v>
      </c>
      <c r="D1171" s="58">
        <f>IF('Step 1.1 Raw Power Data'!B1171&gt;0,1,0)</f>
        <v>0</v>
      </c>
    </row>
    <row r="1172" spans="1:4" x14ac:dyDescent="0.25">
      <c r="A1172" s="57" t="str">
        <f>IF(ISBLANK('Step 2. Aggregate Data'!A1172),"-",'Step 2. Aggregate Data'!A1172)</f>
        <v>-</v>
      </c>
      <c r="B1172" s="58" t="e">
        <f t="shared" si="36"/>
        <v>#VALUE!</v>
      </c>
      <c r="C1172" s="58" t="e">
        <f t="shared" si="37"/>
        <v>#VALUE!</v>
      </c>
      <c r="D1172" s="58">
        <f>IF('Step 1.1 Raw Power Data'!B1172&gt;0,1,0)</f>
        <v>0</v>
      </c>
    </row>
    <row r="1173" spans="1:4" x14ac:dyDescent="0.25">
      <c r="A1173" s="57" t="str">
        <f>IF(ISBLANK('Step 2. Aggregate Data'!A1173),"-",'Step 2. Aggregate Data'!A1173)</f>
        <v>-</v>
      </c>
      <c r="B1173" s="58" t="e">
        <f t="shared" si="36"/>
        <v>#VALUE!</v>
      </c>
      <c r="C1173" s="58" t="e">
        <f t="shared" si="37"/>
        <v>#VALUE!</v>
      </c>
      <c r="D1173" s="58">
        <f>IF('Step 1.1 Raw Power Data'!B1173&gt;0,1,0)</f>
        <v>0</v>
      </c>
    </row>
    <row r="1174" spans="1:4" x14ac:dyDescent="0.25">
      <c r="A1174" s="57" t="str">
        <f>IF(ISBLANK('Step 2. Aggregate Data'!A1174),"-",'Step 2. Aggregate Data'!A1174)</f>
        <v>-</v>
      </c>
      <c r="B1174" s="58" t="e">
        <f t="shared" si="36"/>
        <v>#VALUE!</v>
      </c>
      <c r="C1174" s="58" t="e">
        <f t="shared" si="37"/>
        <v>#VALUE!</v>
      </c>
      <c r="D1174" s="58">
        <f>IF('Step 1.1 Raw Power Data'!B1174&gt;0,1,0)</f>
        <v>0</v>
      </c>
    </row>
    <row r="1175" spans="1:4" x14ac:dyDescent="0.25">
      <c r="A1175" s="57" t="str">
        <f>IF(ISBLANK('Step 2. Aggregate Data'!A1175),"-",'Step 2. Aggregate Data'!A1175)</f>
        <v>-</v>
      </c>
      <c r="B1175" s="58" t="e">
        <f t="shared" si="36"/>
        <v>#VALUE!</v>
      </c>
      <c r="C1175" s="58" t="e">
        <f t="shared" si="37"/>
        <v>#VALUE!</v>
      </c>
      <c r="D1175" s="58">
        <f>IF('Step 1.1 Raw Power Data'!B1175&gt;0,1,0)</f>
        <v>0</v>
      </c>
    </row>
    <row r="1176" spans="1:4" x14ac:dyDescent="0.25">
      <c r="A1176" s="57" t="str">
        <f>IF(ISBLANK('Step 2. Aggregate Data'!A1176),"-",'Step 2. Aggregate Data'!A1176)</f>
        <v>-</v>
      </c>
      <c r="B1176" s="58" t="e">
        <f t="shared" si="36"/>
        <v>#VALUE!</v>
      </c>
      <c r="C1176" s="58" t="e">
        <f t="shared" si="37"/>
        <v>#VALUE!</v>
      </c>
      <c r="D1176" s="58">
        <f>IF('Step 1.1 Raw Power Data'!B1176&gt;0,1,0)</f>
        <v>0</v>
      </c>
    </row>
    <row r="1177" spans="1:4" x14ac:dyDescent="0.25">
      <c r="A1177" s="57" t="str">
        <f>IF(ISBLANK('Step 2. Aggregate Data'!A1177),"-",'Step 2. Aggregate Data'!A1177)</f>
        <v>-</v>
      </c>
      <c r="B1177" s="58" t="e">
        <f t="shared" si="36"/>
        <v>#VALUE!</v>
      </c>
      <c r="C1177" s="58" t="e">
        <f t="shared" si="37"/>
        <v>#VALUE!</v>
      </c>
      <c r="D1177" s="58">
        <f>IF('Step 1.1 Raw Power Data'!B1177&gt;0,1,0)</f>
        <v>0</v>
      </c>
    </row>
    <row r="1178" spans="1:4" x14ac:dyDescent="0.25">
      <c r="A1178" s="57" t="str">
        <f>IF(ISBLANK('Step 2. Aggregate Data'!A1178),"-",'Step 2. Aggregate Data'!A1178)</f>
        <v>-</v>
      </c>
      <c r="B1178" s="58" t="e">
        <f t="shared" si="36"/>
        <v>#VALUE!</v>
      </c>
      <c r="C1178" s="58" t="e">
        <f t="shared" si="37"/>
        <v>#VALUE!</v>
      </c>
      <c r="D1178" s="58">
        <f>IF('Step 1.1 Raw Power Data'!B1178&gt;0,1,0)</f>
        <v>0</v>
      </c>
    </row>
    <row r="1179" spans="1:4" x14ac:dyDescent="0.25">
      <c r="A1179" s="57" t="str">
        <f>IF(ISBLANK('Step 2. Aggregate Data'!A1179),"-",'Step 2. Aggregate Data'!A1179)</f>
        <v>-</v>
      </c>
      <c r="B1179" s="58" t="e">
        <f t="shared" si="36"/>
        <v>#VALUE!</v>
      </c>
      <c r="C1179" s="58" t="e">
        <f t="shared" si="37"/>
        <v>#VALUE!</v>
      </c>
      <c r="D1179" s="58">
        <f>IF('Step 1.1 Raw Power Data'!B1179&gt;0,1,0)</f>
        <v>0</v>
      </c>
    </row>
    <row r="1180" spans="1:4" x14ac:dyDescent="0.25">
      <c r="A1180" s="57" t="str">
        <f>IF(ISBLANK('Step 2. Aggregate Data'!A1180),"-",'Step 2. Aggregate Data'!A1180)</f>
        <v>-</v>
      </c>
      <c r="B1180" s="58" t="e">
        <f t="shared" si="36"/>
        <v>#VALUE!</v>
      </c>
      <c r="C1180" s="58" t="e">
        <f t="shared" si="37"/>
        <v>#VALUE!</v>
      </c>
      <c r="D1180" s="58">
        <f>IF('Step 1.1 Raw Power Data'!B1180&gt;0,1,0)</f>
        <v>0</v>
      </c>
    </row>
    <row r="1181" spans="1:4" x14ac:dyDescent="0.25">
      <c r="A1181" s="57" t="str">
        <f>IF(ISBLANK('Step 2. Aggregate Data'!A1181),"-",'Step 2. Aggregate Data'!A1181)</f>
        <v>-</v>
      </c>
      <c r="B1181" s="58" t="e">
        <f t="shared" si="36"/>
        <v>#VALUE!</v>
      </c>
      <c r="C1181" s="58" t="e">
        <f t="shared" si="37"/>
        <v>#VALUE!</v>
      </c>
      <c r="D1181" s="58">
        <f>IF('Step 1.1 Raw Power Data'!B1181&gt;0,1,0)</f>
        <v>0</v>
      </c>
    </row>
    <row r="1182" spans="1:4" x14ac:dyDescent="0.25">
      <c r="A1182" s="57" t="str">
        <f>IF(ISBLANK('Step 2. Aggregate Data'!A1182),"-",'Step 2. Aggregate Data'!A1182)</f>
        <v>-</v>
      </c>
      <c r="B1182" s="58" t="e">
        <f t="shared" si="36"/>
        <v>#VALUE!</v>
      </c>
      <c r="C1182" s="58" t="e">
        <f t="shared" si="37"/>
        <v>#VALUE!</v>
      </c>
      <c r="D1182" s="58">
        <f>IF('Step 1.1 Raw Power Data'!B1182&gt;0,1,0)</f>
        <v>0</v>
      </c>
    </row>
    <row r="1183" spans="1:4" x14ac:dyDescent="0.25">
      <c r="A1183" s="57" t="str">
        <f>IF(ISBLANK('Step 2. Aggregate Data'!A1183),"-",'Step 2. Aggregate Data'!A1183)</f>
        <v>-</v>
      </c>
      <c r="B1183" s="58" t="e">
        <f t="shared" si="36"/>
        <v>#VALUE!</v>
      </c>
      <c r="C1183" s="58" t="e">
        <f t="shared" si="37"/>
        <v>#VALUE!</v>
      </c>
      <c r="D1183" s="58">
        <f>IF('Step 1.1 Raw Power Data'!B1183&gt;0,1,0)</f>
        <v>0</v>
      </c>
    </row>
    <row r="1184" spans="1:4" x14ac:dyDescent="0.25">
      <c r="A1184" s="57" t="str">
        <f>IF(ISBLANK('Step 2. Aggregate Data'!A1184),"-",'Step 2. Aggregate Data'!A1184)</f>
        <v>-</v>
      </c>
      <c r="B1184" s="58" t="e">
        <f t="shared" si="36"/>
        <v>#VALUE!</v>
      </c>
      <c r="C1184" s="58" t="e">
        <f t="shared" si="37"/>
        <v>#VALUE!</v>
      </c>
      <c r="D1184" s="58">
        <f>IF('Step 1.1 Raw Power Data'!B1184&gt;0,1,0)</f>
        <v>0</v>
      </c>
    </row>
    <row r="1185" spans="1:4" x14ac:dyDescent="0.25">
      <c r="A1185" s="57" t="str">
        <f>IF(ISBLANK('Step 2. Aggregate Data'!A1185),"-",'Step 2. Aggregate Data'!A1185)</f>
        <v>-</v>
      </c>
      <c r="B1185" s="58" t="e">
        <f t="shared" si="36"/>
        <v>#VALUE!</v>
      </c>
      <c r="C1185" s="58" t="e">
        <f t="shared" si="37"/>
        <v>#VALUE!</v>
      </c>
      <c r="D1185" s="58">
        <f>IF('Step 1.1 Raw Power Data'!B1185&gt;0,1,0)</f>
        <v>0</v>
      </c>
    </row>
    <row r="1186" spans="1:4" x14ac:dyDescent="0.25">
      <c r="A1186" s="57" t="str">
        <f>IF(ISBLANK('Step 2. Aggregate Data'!A1186),"-",'Step 2. Aggregate Data'!A1186)</f>
        <v>-</v>
      </c>
      <c r="B1186" s="58" t="e">
        <f t="shared" si="36"/>
        <v>#VALUE!</v>
      </c>
      <c r="C1186" s="58" t="e">
        <f t="shared" si="37"/>
        <v>#VALUE!</v>
      </c>
      <c r="D1186" s="58">
        <f>IF('Step 1.1 Raw Power Data'!B1186&gt;0,1,0)</f>
        <v>0</v>
      </c>
    </row>
    <row r="1187" spans="1:4" x14ac:dyDescent="0.25">
      <c r="A1187" s="57" t="str">
        <f>IF(ISBLANK('Step 2. Aggregate Data'!A1187),"-",'Step 2. Aggregate Data'!A1187)</f>
        <v>-</v>
      </c>
      <c r="B1187" s="58" t="e">
        <f t="shared" si="36"/>
        <v>#VALUE!</v>
      </c>
      <c r="C1187" s="58" t="e">
        <f t="shared" si="37"/>
        <v>#VALUE!</v>
      </c>
      <c r="D1187" s="58">
        <f>IF('Step 1.1 Raw Power Data'!B1187&gt;0,1,0)</f>
        <v>0</v>
      </c>
    </row>
    <row r="1188" spans="1:4" x14ac:dyDescent="0.25">
      <c r="A1188" s="57" t="str">
        <f>IF(ISBLANK('Step 2. Aggregate Data'!A1188),"-",'Step 2. Aggregate Data'!A1188)</f>
        <v>-</v>
      </c>
      <c r="B1188" s="58" t="e">
        <f t="shared" si="36"/>
        <v>#VALUE!</v>
      </c>
      <c r="C1188" s="58" t="e">
        <f t="shared" si="37"/>
        <v>#VALUE!</v>
      </c>
      <c r="D1188" s="58">
        <f>IF('Step 1.1 Raw Power Data'!B1188&gt;0,1,0)</f>
        <v>0</v>
      </c>
    </row>
    <row r="1189" spans="1:4" x14ac:dyDescent="0.25">
      <c r="A1189" s="57" t="str">
        <f>IF(ISBLANK('Step 2. Aggregate Data'!A1189),"-",'Step 2. Aggregate Data'!A1189)</f>
        <v>-</v>
      </c>
      <c r="B1189" s="58" t="e">
        <f t="shared" si="36"/>
        <v>#VALUE!</v>
      </c>
      <c r="C1189" s="58" t="e">
        <f t="shared" si="37"/>
        <v>#VALUE!</v>
      </c>
      <c r="D1189" s="58">
        <f>IF('Step 1.1 Raw Power Data'!B1189&gt;0,1,0)</f>
        <v>0</v>
      </c>
    </row>
    <row r="1190" spans="1:4" x14ac:dyDescent="0.25">
      <c r="A1190" s="57" t="str">
        <f>IF(ISBLANK('Step 2. Aggregate Data'!A1190),"-",'Step 2. Aggregate Data'!A1190)</f>
        <v>-</v>
      </c>
      <c r="B1190" s="58" t="e">
        <f t="shared" si="36"/>
        <v>#VALUE!</v>
      </c>
      <c r="C1190" s="58" t="e">
        <f t="shared" si="37"/>
        <v>#VALUE!</v>
      </c>
      <c r="D1190" s="58">
        <f>IF('Step 1.1 Raw Power Data'!B1190&gt;0,1,0)</f>
        <v>0</v>
      </c>
    </row>
    <row r="1191" spans="1:4" x14ac:dyDescent="0.25">
      <c r="A1191" s="57" t="str">
        <f>IF(ISBLANK('Step 2. Aggregate Data'!A1191),"-",'Step 2. Aggregate Data'!A1191)</f>
        <v>-</v>
      </c>
      <c r="B1191" s="58" t="e">
        <f t="shared" si="36"/>
        <v>#VALUE!</v>
      </c>
      <c r="C1191" s="58" t="e">
        <f t="shared" si="37"/>
        <v>#VALUE!</v>
      </c>
      <c r="D1191" s="58">
        <f>IF('Step 1.1 Raw Power Data'!B1191&gt;0,1,0)</f>
        <v>0</v>
      </c>
    </row>
    <row r="1192" spans="1:4" x14ac:dyDescent="0.25">
      <c r="A1192" s="57" t="str">
        <f>IF(ISBLANK('Step 2. Aggregate Data'!A1192),"-",'Step 2. Aggregate Data'!A1192)</f>
        <v>-</v>
      </c>
      <c r="B1192" s="58" t="e">
        <f t="shared" si="36"/>
        <v>#VALUE!</v>
      </c>
      <c r="C1192" s="58" t="e">
        <f t="shared" si="37"/>
        <v>#VALUE!</v>
      </c>
      <c r="D1192" s="58">
        <f>IF('Step 1.1 Raw Power Data'!B1192&gt;0,1,0)</f>
        <v>0</v>
      </c>
    </row>
    <row r="1193" spans="1:4" x14ac:dyDescent="0.25">
      <c r="A1193" s="57" t="str">
        <f>IF(ISBLANK('Step 2. Aggregate Data'!A1193),"-",'Step 2. Aggregate Data'!A1193)</f>
        <v>-</v>
      </c>
      <c r="B1193" s="58" t="e">
        <f t="shared" si="36"/>
        <v>#VALUE!</v>
      </c>
      <c r="C1193" s="58" t="e">
        <f t="shared" si="37"/>
        <v>#VALUE!</v>
      </c>
      <c r="D1193" s="58">
        <f>IF('Step 1.1 Raw Power Data'!B1193&gt;0,1,0)</f>
        <v>0</v>
      </c>
    </row>
    <row r="1194" spans="1:4" x14ac:dyDescent="0.25">
      <c r="A1194" s="57" t="str">
        <f>IF(ISBLANK('Step 2. Aggregate Data'!A1194),"-",'Step 2. Aggregate Data'!A1194)</f>
        <v>-</v>
      </c>
      <c r="B1194" s="58" t="e">
        <f t="shared" si="36"/>
        <v>#VALUE!</v>
      </c>
      <c r="C1194" s="58" t="e">
        <f t="shared" si="37"/>
        <v>#VALUE!</v>
      </c>
      <c r="D1194" s="58">
        <f>IF('Step 1.1 Raw Power Data'!B1194&gt;0,1,0)</f>
        <v>0</v>
      </c>
    </row>
    <row r="1195" spans="1:4" x14ac:dyDescent="0.25">
      <c r="A1195" s="57" t="str">
        <f>IF(ISBLANK('Step 2. Aggregate Data'!A1195),"-",'Step 2. Aggregate Data'!A1195)</f>
        <v>-</v>
      </c>
      <c r="B1195" s="58" t="e">
        <f t="shared" si="36"/>
        <v>#VALUE!</v>
      </c>
      <c r="C1195" s="58" t="e">
        <f t="shared" si="37"/>
        <v>#VALUE!</v>
      </c>
      <c r="D1195" s="58">
        <f>IF('Step 1.1 Raw Power Data'!B1195&gt;0,1,0)</f>
        <v>0</v>
      </c>
    </row>
    <row r="1196" spans="1:4" x14ac:dyDescent="0.25">
      <c r="A1196" s="57" t="str">
        <f>IF(ISBLANK('Step 2. Aggregate Data'!A1196),"-",'Step 2. Aggregate Data'!A1196)</f>
        <v>-</v>
      </c>
      <c r="B1196" s="58" t="e">
        <f t="shared" si="36"/>
        <v>#VALUE!</v>
      </c>
      <c r="C1196" s="58" t="e">
        <f t="shared" si="37"/>
        <v>#VALUE!</v>
      </c>
      <c r="D1196" s="58">
        <f>IF('Step 1.1 Raw Power Data'!B1196&gt;0,1,0)</f>
        <v>0</v>
      </c>
    </row>
    <row r="1197" spans="1:4" x14ac:dyDescent="0.25">
      <c r="A1197" s="57" t="str">
        <f>IF(ISBLANK('Step 2. Aggregate Data'!A1197),"-",'Step 2. Aggregate Data'!A1197)</f>
        <v>-</v>
      </c>
      <c r="B1197" s="58" t="e">
        <f t="shared" si="36"/>
        <v>#VALUE!</v>
      </c>
      <c r="C1197" s="58" t="e">
        <f t="shared" si="37"/>
        <v>#VALUE!</v>
      </c>
      <c r="D1197" s="58">
        <f>IF('Step 1.1 Raw Power Data'!B1197&gt;0,1,0)</f>
        <v>0</v>
      </c>
    </row>
    <row r="1198" spans="1:4" x14ac:dyDescent="0.25">
      <c r="A1198" s="57" t="str">
        <f>IF(ISBLANK('Step 2. Aggregate Data'!A1198),"-",'Step 2. Aggregate Data'!A1198)</f>
        <v>-</v>
      </c>
      <c r="B1198" s="58" t="e">
        <f t="shared" si="36"/>
        <v>#VALUE!</v>
      </c>
      <c r="C1198" s="58" t="e">
        <f t="shared" si="37"/>
        <v>#VALUE!</v>
      </c>
      <c r="D1198" s="58">
        <f>IF('Step 1.1 Raw Power Data'!B1198&gt;0,1,0)</f>
        <v>0</v>
      </c>
    </row>
    <row r="1199" spans="1:4" x14ac:dyDescent="0.25">
      <c r="A1199" s="57" t="str">
        <f>IF(ISBLANK('Step 2. Aggregate Data'!A1199),"-",'Step 2. Aggregate Data'!A1199)</f>
        <v>-</v>
      </c>
      <c r="B1199" s="58" t="e">
        <f t="shared" si="36"/>
        <v>#VALUE!</v>
      </c>
      <c r="C1199" s="58" t="e">
        <f t="shared" si="37"/>
        <v>#VALUE!</v>
      </c>
      <c r="D1199" s="58">
        <f>IF('Step 1.1 Raw Power Data'!B1199&gt;0,1,0)</f>
        <v>0</v>
      </c>
    </row>
    <row r="1200" spans="1:4" x14ac:dyDescent="0.25">
      <c r="A1200" s="57" t="str">
        <f>IF(ISBLANK('Step 2. Aggregate Data'!A1200),"-",'Step 2. Aggregate Data'!A1200)</f>
        <v>-</v>
      </c>
      <c r="B1200" s="58" t="e">
        <f t="shared" si="36"/>
        <v>#VALUE!</v>
      </c>
      <c r="C1200" s="58" t="e">
        <f t="shared" si="37"/>
        <v>#VALUE!</v>
      </c>
      <c r="D1200" s="58">
        <f>IF('Step 1.1 Raw Power Data'!B1200&gt;0,1,0)</f>
        <v>0</v>
      </c>
    </row>
    <row r="1201" spans="1:4" x14ac:dyDescent="0.25">
      <c r="A1201" s="57" t="str">
        <f>IF(ISBLANK('Step 2. Aggregate Data'!A1201),"-",'Step 2. Aggregate Data'!A1201)</f>
        <v>-</v>
      </c>
      <c r="B1201" s="58" t="e">
        <f t="shared" si="36"/>
        <v>#VALUE!</v>
      </c>
      <c r="C1201" s="58" t="e">
        <f t="shared" si="37"/>
        <v>#VALUE!</v>
      </c>
      <c r="D1201" s="58">
        <f>IF('Step 1.1 Raw Power Data'!B1201&gt;0,1,0)</f>
        <v>0</v>
      </c>
    </row>
    <row r="1202" spans="1:4" x14ac:dyDescent="0.25">
      <c r="A1202" s="57" t="str">
        <f>IF(ISBLANK('Step 2. Aggregate Data'!A1202),"-",'Step 2. Aggregate Data'!A1202)</f>
        <v>-</v>
      </c>
      <c r="B1202" s="58" t="e">
        <f t="shared" si="36"/>
        <v>#VALUE!</v>
      </c>
      <c r="C1202" s="58" t="e">
        <f t="shared" si="37"/>
        <v>#VALUE!</v>
      </c>
      <c r="D1202" s="58">
        <f>IF('Step 1.1 Raw Power Data'!B1202&gt;0,1,0)</f>
        <v>0</v>
      </c>
    </row>
    <row r="1203" spans="1:4" x14ac:dyDescent="0.25">
      <c r="A1203" s="57" t="str">
        <f>IF(ISBLANK('Step 2. Aggregate Data'!A1203),"-",'Step 2. Aggregate Data'!A1203)</f>
        <v>-</v>
      </c>
      <c r="B1203" s="58" t="e">
        <f t="shared" si="36"/>
        <v>#VALUE!</v>
      </c>
      <c r="C1203" s="58" t="e">
        <f t="shared" si="37"/>
        <v>#VALUE!</v>
      </c>
      <c r="D1203" s="58">
        <f>IF('Step 1.1 Raw Power Data'!B1203&gt;0,1,0)</f>
        <v>0</v>
      </c>
    </row>
    <row r="1204" spans="1:4" x14ac:dyDescent="0.25">
      <c r="A1204" s="57" t="str">
        <f>IF(ISBLANK('Step 2. Aggregate Data'!A1204),"-",'Step 2. Aggregate Data'!A1204)</f>
        <v>-</v>
      </c>
      <c r="B1204" s="58" t="e">
        <f t="shared" si="36"/>
        <v>#VALUE!</v>
      </c>
      <c r="C1204" s="58" t="e">
        <f t="shared" si="37"/>
        <v>#VALUE!</v>
      </c>
      <c r="D1204" s="58">
        <f>IF('Step 1.1 Raw Power Data'!B1204&gt;0,1,0)</f>
        <v>0</v>
      </c>
    </row>
    <row r="1205" spans="1:4" x14ac:dyDescent="0.25">
      <c r="A1205" s="57" t="str">
        <f>IF(ISBLANK('Step 2. Aggregate Data'!A1205),"-",'Step 2. Aggregate Data'!A1205)</f>
        <v>-</v>
      </c>
      <c r="B1205" s="58" t="e">
        <f t="shared" si="36"/>
        <v>#VALUE!</v>
      </c>
      <c r="C1205" s="58" t="e">
        <f t="shared" si="37"/>
        <v>#VALUE!</v>
      </c>
      <c r="D1205" s="58">
        <f>IF('Step 1.1 Raw Power Data'!B1205&gt;0,1,0)</f>
        <v>0</v>
      </c>
    </row>
    <row r="1206" spans="1:4" x14ac:dyDescent="0.25">
      <c r="A1206" s="57" t="str">
        <f>IF(ISBLANK('Step 2. Aggregate Data'!A1206),"-",'Step 2. Aggregate Data'!A1206)</f>
        <v>-</v>
      </c>
      <c r="B1206" s="58" t="e">
        <f t="shared" si="36"/>
        <v>#VALUE!</v>
      </c>
      <c r="C1206" s="58" t="e">
        <f t="shared" si="37"/>
        <v>#VALUE!</v>
      </c>
      <c r="D1206" s="58">
        <f>IF('Step 1.1 Raw Power Data'!B1206&gt;0,1,0)</f>
        <v>0</v>
      </c>
    </row>
    <row r="1207" spans="1:4" x14ac:dyDescent="0.25">
      <c r="A1207" s="57" t="str">
        <f>IF(ISBLANK('Step 2. Aggregate Data'!A1207),"-",'Step 2. Aggregate Data'!A1207)</f>
        <v>-</v>
      </c>
      <c r="B1207" s="58" t="e">
        <f t="shared" si="36"/>
        <v>#VALUE!</v>
      </c>
      <c r="C1207" s="58" t="e">
        <f t="shared" si="37"/>
        <v>#VALUE!</v>
      </c>
      <c r="D1207" s="58">
        <f>IF('Step 1.1 Raw Power Data'!B1207&gt;0,1,0)</f>
        <v>0</v>
      </c>
    </row>
    <row r="1208" spans="1:4" x14ac:dyDescent="0.25">
      <c r="A1208" s="57" t="str">
        <f>IF(ISBLANK('Step 2. Aggregate Data'!A1208),"-",'Step 2. Aggregate Data'!A1208)</f>
        <v>-</v>
      </c>
      <c r="B1208" s="58" t="e">
        <f t="shared" si="36"/>
        <v>#VALUE!</v>
      </c>
      <c r="C1208" s="58" t="e">
        <f t="shared" si="37"/>
        <v>#VALUE!</v>
      </c>
      <c r="D1208" s="58">
        <f>IF('Step 1.1 Raw Power Data'!B1208&gt;0,1,0)</f>
        <v>0</v>
      </c>
    </row>
    <row r="1209" spans="1:4" x14ac:dyDescent="0.25">
      <c r="A1209" s="57" t="str">
        <f>IF(ISBLANK('Step 2. Aggregate Data'!A1209),"-",'Step 2. Aggregate Data'!A1209)</f>
        <v>-</v>
      </c>
      <c r="B1209" s="58" t="e">
        <f t="shared" si="36"/>
        <v>#VALUE!</v>
      </c>
      <c r="C1209" s="58" t="e">
        <f t="shared" si="37"/>
        <v>#VALUE!</v>
      </c>
      <c r="D1209" s="58">
        <f>IF('Step 1.1 Raw Power Data'!B1209&gt;0,1,0)</f>
        <v>0</v>
      </c>
    </row>
    <row r="1210" spans="1:4" x14ac:dyDescent="0.25">
      <c r="A1210" s="57" t="str">
        <f>IF(ISBLANK('Step 2. Aggregate Data'!A1210),"-",'Step 2. Aggregate Data'!A1210)</f>
        <v>-</v>
      </c>
      <c r="B1210" s="58" t="e">
        <f t="shared" si="36"/>
        <v>#VALUE!</v>
      </c>
      <c r="C1210" s="58" t="e">
        <f t="shared" si="37"/>
        <v>#VALUE!</v>
      </c>
      <c r="D1210" s="58">
        <f>IF('Step 1.1 Raw Power Data'!B1210&gt;0,1,0)</f>
        <v>0</v>
      </c>
    </row>
    <row r="1211" spans="1:4" x14ac:dyDescent="0.25">
      <c r="A1211" s="57" t="str">
        <f>IF(ISBLANK('Step 2. Aggregate Data'!A1211),"-",'Step 2. Aggregate Data'!A1211)</f>
        <v>-</v>
      </c>
      <c r="B1211" s="58" t="e">
        <f t="shared" si="36"/>
        <v>#VALUE!</v>
      </c>
      <c r="C1211" s="58" t="e">
        <f t="shared" si="37"/>
        <v>#VALUE!</v>
      </c>
      <c r="D1211" s="58">
        <f>IF('Step 1.1 Raw Power Data'!B1211&gt;0,1,0)</f>
        <v>0</v>
      </c>
    </row>
    <row r="1212" spans="1:4" x14ac:dyDescent="0.25">
      <c r="A1212" s="57" t="str">
        <f>IF(ISBLANK('Step 2. Aggregate Data'!A1212),"-",'Step 2. Aggregate Data'!A1212)</f>
        <v>-</v>
      </c>
      <c r="B1212" s="58" t="e">
        <f t="shared" si="36"/>
        <v>#VALUE!</v>
      </c>
      <c r="C1212" s="58" t="e">
        <f t="shared" si="37"/>
        <v>#VALUE!</v>
      </c>
      <c r="D1212" s="58">
        <f>IF('Step 1.1 Raw Power Data'!B1212&gt;0,1,0)</f>
        <v>0</v>
      </c>
    </row>
    <row r="1213" spans="1:4" x14ac:dyDescent="0.25">
      <c r="A1213" s="57" t="str">
        <f>IF(ISBLANK('Step 2. Aggregate Data'!A1213),"-",'Step 2. Aggregate Data'!A1213)</f>
        <v>-</v>
      </c>
      <c r="B1213" s="58" t="e">
        <f t="shared" si="36"/>
        <v>#VALUE!</v>
      </c>
      <c r="C1213" s="58" t="e">
        <f t="shared" si="37"/>
        <v>#VALUE!</v>
      </c>
      <c r="D1213" s="58">
        <f>IF('Step 1.1 Raw Power Data'!B1213&gt;0,1,0)</f>
        <v>0</v>
      </c>
    </row>
    <row r="1214" spans="1:4" x14ac:dyDescent="0.25">
      <c r="A1214" s="57" t="str">
        <f>IF(ISBLANK('Step 2. Aggregate Data'!A1214),"-",'Step 2. Aggregate Data'!A1214)</f>
        <v>-</v>
      </c>
      <c r="B1214" s="58" t="e">
        <f t="shared" si="36"/>
        <v>#VALUE!</v>
      </c>
      <c r="C1214" s="58" t="e">
        <f t="shared" si="37"/>
        <v>#VALUE!</v>
      </c>
      <c r="D1214" s="58">
        <f>IF('Step 1.1 Raw Power Data'!B1214&gt;0,1,0)</f>
        <v>0</v>
      </c>
    </row>
    <row r="1215" spans="1:4" x14ac:dyDescent="0.25">
      <c r="A1215" s="57" t="str">
        <f>IF(ISBLANK('Step 2. Aggregate Data'!A1215),"-",'Step 2. Aggregate Data'!A1215)</f>
        <v>-</v>
      </c>
      <c r="B1215" s="58" t="e">
        <f t="shared" si="36"/>
        <v>#VALUE!</v>
      </c>
      <c r="C1215" s="58" t="e">
        <f t="shared" si="37"/>
        <v>#VALUE!</v>
      </c>
      <c r="D1215" s="58">
        <f>IF('Step 1.1 Raw Power Data'!B1215&gt;0,1,0)</f>
        <v>0</v>
      </c>
    </row>
    <row r="1216" spans="1:4" x14ac:dyDescent="0.25">
      <c r="A1216" s="57" t="str">
        <f>IF(ISBLANK('Step 2. Aggregate Data'!A1216),"-",'Step 2. Aggregate Data'!A1216)</f>
        <v>-</v>
      </c>
      <c r="B1216" s="58" t="e">
        <f t="shared" si="36"/>
        <v>#VALUE!</v>
      </c>
      <c r="C1216" s="58" t="e">
        <f t="shared" si="37"/>
        <v>#VALUE!</v>
      </c>
      <c r="D1216" s="58">
        <f>IF('Step 1.1 Raw Power Data'!B1216&gt;0,1,0)</f>
        <v>0</v>
      </c>
    </row>
    <row r="1217" spans="1:4" x14ac:dyDescent="0.25">
      <c r="A1217" s="57" t="str">
        <f>IF(ISBLANK('Step 2. Aggregate Data'!A1217),"-",'Step 2. Aggregate Data'!A1217)</f>
        <v>-</v>
      </c>
      <c r="B1217" s="58" t="e">
        <f t="shared" si="36"/>
        <v>#VALUE!</v>
      </c>
      <c r="C1217" s="58" t="e">
        <f t="shared" si="37"/>
        <v>#VALUE!</v>
      </c>
      <c r="D1217" s="58">
        <f>IF('Step 1.1 Raw Power Data'!B1217&gt;0,1,0)</f>
        <v>0</v>
      </c>
    </row>
    <row r="1218" spans="1:4" x14ac:dyDescent="0.25">
      <c r="A1218" s="57" t="str">
        <f>IF(ISBLANK('Step 2. Aggregate Data'!A1218),"-",'Step 2. Aggregate Data'!A1218)</f>
        <v>-</v>
      </c>
      <c r="B1218" s="58" t="e">
        <f t="shared" ref="B1218:B1281" si="38">HOUR(A1218)</f>
        <v>#VALUE!</v>
      </c>
      <c r="C1218" s="58" t="e">
        <f t="shared" ref="C1218:C1281" si="39">WEEKDAY(A1218)</f>
        <v>#VALUE!</v>
      </c>
      <c r="D1218" s="58">
        <f>IF('Step 1.1 Raw Power Data'!B1218&gt;0,1,0)</f>
        <v>0</v>
      </c>
    </row>
    <row r="1219" spans="1:4" x14ac:dyDescent="0.25">
      <c r="A1219" s="57" t="str">
        <f>IF(ISBLANK('Step 2. Aggregate Data'!A1219),"-",'Step 2. Aggregate Data'!A1219)</f>
        <v>-</v>
      </c>
      <c r="B1219" s="58" t="e">
        <f t="shared" si="38"/>
        <v>#VALUE!</v>
      </c>
      <c r="C1219" s="58" t="e">
        <f t="shared" si="39"/>
        <v>#VALUE!</v>
      </c>
      <c r="D1219" s="58">
        <f>IF('Step 1.1 Raw Power Data'!B1219&gt;0,1,0)</f>
        <v>0</v>
      </c>
    </row>
    <row r="1220" spans="1:4" x14ac:dyDescent="0.25">
      <c r="A1220" s="57" t="str">
        <f>IF(ISBLANK('Step 2. Aggregate Data'!A1220),"-",'Step 2. Aggregate Data'!A1220)</f>
        <v>-</v>
      </c>
      <c r="B1220" s="58" t="e">
        <f t="shared" si="38"/>
        <v>#VALUE!</v>
      </c>
      <c r="C1220" s="58" t="e">
        <f t="shared" si="39"/>
        <v>#VALUE!</v>
      </c>
      <c r="D1220" s="58">
        <f>IF('Step 1.1 Raw Power Data'!B1220&gt;0,1,0)</f>
        <v>0</v>
      </c>
    </row>
    <row r="1221" spans="1:4" x14ac:dyDescent="0.25">
      <c r="A1221" s="57" t="str">
        <f>IF(ISBLANK('Step 2. Aggregate Data'!A1221),"-",'Step 2. Aggregate Data'!A1221)</f>
        <v>-</v>
      </c>
      <c r="B1221" s="58" t="e">
        <f t="shared" si="38"/>
        <v>#VALUE!</v>
      </c>
      <c r="C1221" s="58" t="e">
        <f t="shared" si="39"/>
        <v>#VALUE!</v>
      </c>
      <c r="D1221" s="58">
        <f>IF('Step 1.1 Raw Power Data'!B1221&gt;0,1,0)</f>
        <v>0</v>
      </c>
    </row>
    <row r="1222" spans="1:4" x14ac:dyDescent="0.25">
      <c r="A1222" s="57" t="str">
        <f>IF(ISBLANK('Step 2. Aggregate Data'!A1222),"-",'Step 2. Aggregate Data'!A1222)</f>
        <v>-</v>
      </c>
      <c r="B1222" s="58" t="e">
        <f t="shared" si="38"/>
        <v>#VALUE!</v>
      </c>
      <c r="C1222" s="58" t="e">
        <f t="shared" si="39"/>
        <v>#VALUE!</v>
      </c>
      <c r="D1222" s="58">
        <f>IF('Step 1.1 Raw Power Data'!B1222&gt;0,1,0)</f>
        <v>0</v>
      </c>
    </row>
    <row r="1223" spans="1:4" x14ac:dyDescent="0.25">
      <c r="A1223" s="57" t="str">
        <f>IF(ISBLANK('Step 2. Aggregate Data'!A1223),"-",'Step 2. Aggregate Data'!A1223)</f>
        <v>-</v>
      </c>
      <c r="B1223" s="58" t="e">
        <f t="shared" si="38"/>
        <v>#VALUE!</v>
      </c>
      <c r="C1223" s="58" t="e">
        <f t="shared" si="39"/>
        <v>#VALUE!</v>
      </c>
      <c r="D1223" s="58">
        <f>IF('Step 1.1 Raw Power Data'!B1223&gt;0,1,0)</f>
        <v>0</v>
      </c>
    </row>
    <row r="1224" spans="1:4" x14ac:dyDescent="0.25">
      <c r="A1224" s="57" t="str">
        <f>IF(ISBLANK('Step 2. Aggregate Data'!A1224),"-",'Step 2. Aggregate Data'!A1224)</f>
        <v>-</v>
      </c>
      <c r="B1224" s="58" t="e">
        <f t="shared" si="38"/>
        <v>#VALUE!</v>
      </c>
      <c r="C1224" s="58" t="e">
        <f t="shared" si="39"/>
        <v>#VALUE!</v>
      </c>
      <c r="D1224" s="58">
        <f>IF('Step 1.1 Raw Power Data'!B1224&gt;0,1,0)</f>
        <v>0</v>
      </c>
    </row>
    <row r="1225" spans="1:4" x14ac:dyDescent="0.25">
      <c r="A1225" s="57" t="str">
        <f>IF(ISBLANK('Step 2. Aggregate Data'!A1225),"-",'Step 2. Aggregate Data'!A1225)</f>
        <v>-</v>
      </c>
      <c r="B1225" s="58" t="e">
        <f t="shared" si="38"/>
        <v>#VALUE!</v>
      </c>
      <c r="C1225" s="58" t="e">
        <f t="shared" si="39"/>
        <v>#VALUE!</v>
      </c>
      <c r="D1225" s="58">
        <f>IF('Step 1.1 Raw Power Data'!B1225&gt;0,1,0)</f>
        <v>0</v>
      </c>
    </row>
    <row r="1226" spans="1:4" x14ac:dyDescent="0.25">
      <c r="A1226" s="57" t="str">
        <f>IF(ISBLANK('Step 2. Aggregate Data'!A1226),"-",'Step 2. Aggregate Data'!A1226)</f>
        <v>-</v>
      </c>
      <c r="B1226" s="58" t="e">
        <f t="shared" si="38"/>
        <v>#VALUE!</v>
      </c>
      <c r="C1226" s="58" t="e">
        <f t="shared" si="39"/>
        <v>#VALUE!</v>
      </c>
      <c r="D1226" s="58">
        <f>IF('Step 1.1 Raw Power Data'!B1226&gt;0,1,0)</f>
        <v>0</v>
      </c>
    </row>
    <row r="1227" spans="1:4" x14ac:dyDescent="0.25">
      <c r="A1227" s="57" t="str">
        <f>IF(ISBLANK('Step 2. Aggregate Data'!A1227),"-",'Step 2. Aggregate Data'!A1227)</f>
        <v>-</v>
      </c>
      <c r="B1227" s="58" t="e">
        <f t="shared" si="38"/>
        <v>#VALUE!</v>
      </c>
      <c r="C1227" s="58" t="e">
        <f t="shared" si="39"/>
        <v>#VALUE!</v>
      </c>
      <c r="D1227" s="58">
        <f>IF('Step 1.1 Raw Power Data'!B1227&gt;0,1,0)</f>
        <v>0</v>
      </c>
    </row>
    <row r="1228" spans="1:4" x14ac:dyDescent="0.25">
      <c r="A1228" s="57" t="str">
        <f>IF(ISBLANK('Step 2. Aggregate Data'!A1228),"-",'Step 2. Aggregate Data'!A1228)</f>
        <v>-</v>
      </c>
      <c r="B1228" s="58" t="e">
        <f t="shared" si="38"/>
        <v>#VALUE!</v>
      </c>
      <c r="C1228" s="58" t="e">
        <f t="shared" si="39"/>
        <v>#VALUE!</v>
      </c>
      <c r="D1228" s="58">
        <f>IF('Step 1.1 Raw Power Data'!B1228&gt;0,1,0)</f>
        <v>0</v>
      </c>
    </row>
    <row r="1229" spans="1:4" x14ac:dyDescent="0.25">
      <c r="A1229" s="57" t="str">
        <f>IF(ISBLANK('Step 2. Aggregate Data'!A1229),"-",'Step 2. Aggregate Data'!A1229)</f>
        <v>-</v>
      </c>
      <c r="B1229" s="58" t="e">
        <f t="shared" si="38"/>
        <v>#VALUE!</v>
      </c>
      <c r="C1229" s="58" t="e">
        <f t="shared" si="39"/>
        <v>#VALUE!</v>
      </c>
      <c r="D1229" s="58">
        <f>IF('Step 1.1 Raw Power Data'!B1229&gt;0,1,0)</f>
        <v>0</v>
      </c>
    </row>
    <row r="1230" spans="1:4" x14ac:dyDescent="0.25">
      <c r="A1230" s="57" t="str">
        <f>IF(ISBLANK('Step 2. Aggregate Data'!A1230),"-",'Step 2. Aggregate Data'!A1230)</f>
        <v>-</v>
      </c>
      <c r="B1230" s="58" t="e">
        <f t="shared" si="38"/>
        <v>#VALUE!</v>
      </c>
      <c r="C1230" s="58" t="e">
        <f t="shared" si="39"/>
        <v>#VALUE!</v>
      </c>
      <c r="D1230" s="58">
        <f>IF('Step 1.1 Raw Power Data'!B1230&gt;0,1,0)</f>
        <v>0</v>
      </c>
    </row>
    <row r="1231" spans="1:4" x14ac:dyDescent="0.25">
      <c r="A1231" s="57" t="str">
        <f>IF(ISBLANK('Step 2. Aggregate Data'!A1231),"-",'Step 2. Aggregate Data'!A1231)</f>
        <v>-</v>
      </c>
      <c r="B1231" s="58" t="e">
        <f t="shared" si="38"/>
        <v>#VALUE!</v>
      </c>
      <c r="C1231" s="58" t="e">
        <f t="shared" si="39"/>
        <v>#VALUE!</v>
      </c>
      <c r="D1231" s="58">
        <f>IF('Step 1.1 Raw Power Data'!B1231&gt;0,1,0)</f>
        <v>0</v>
      </c>
    </row>
    <row r="1232" spans="1:4" x14ac:dyDescent="0.25">
      <c r="A1232" s="57" t="str">
        <f>IF(ISBLANK('Step 2. Aggregate Data'!A1232),"-",'Step 2. Aggregate Data'!A1232)</f>
        <v>-</v>
      </c>
      <c r="B1232" s="58" t="e">
        <f t="shared" si="38"/>
        <v>#VALUE!</v>
      </c>
      <c r="C1232" s="58" t="e">
        <f t="shared" si="39"/>
        <v>#VALUE!</v>
      </c>
      <c r="D1232" s="58">
        <f>IF('Step 1.1 Raw Power Data'!B1232&gt;0,1,0)</f>
        <v>0</v>
      </c>
    </row>
    <row r="1233" spans="1:4" x14ac:dyDescent="0.25">
      <c r="A1233" s="57" t="str">
        <f>IF(ISBLANK('Step 2. Aggregate Data'!A1233),"-",'Step 2. Aggregate Data'!A1233)</f>
        <v>-</v>
      </c>
      <c r="B1233" s="58" t="e">
        <f t="shared" si="38"/>
        <v>#VALUE!</v>
      </c>
      <c r="C1233" s="58" t="e">
        <f t="shared" si="39"/>
        <v>#VALUE!</v>
      </c>
      <c r="D1233" s="58">
        <f>IF('Step 1.1 Raw Power Data'!B1233&gt;0,1,0)</f>
        <v>0</v>
      </c>
    </row>
    <row r="1234" spans="1:4" x14ac:dyDescent="0.25">
      <c r="A1234" s="57" t="str">
        <f>IF(ISBLANK('Step 2. Aggregate Data'!A1234),"-",'Step 2. Aggregate Data'!A1234)</f>
        <v>-</v>
      </c>
      <c r="B1234" s="58" t="e">
        <f t="shared" si="38"/>
        <v>#VALUE!</v>
      </c>
      <c r="C1234" s="58" t="e">
        <f t="shared" si="39"/>
        <v>#VALUE!</v>
      </c>
      <c r="D1234" s="58">
        <f>IF('Step 1.1 Raw Power Data'!B1234&gt;0,1,0)</f>
        <v>0</v>
      </c>
    </row>
    <row r="1235" spans="1:4" x14ac:dyDescent="0.25">
      <c r="A1235" s="57" t="str">
        <f>IF(ISBLANK('Step 2. Aggregate Data'!A1235),"-",'Step 2. Aggregate Data'!A1235)</f>
        <v>-</v>
      </c>
      <c r="B1235" s="58" t="e">
        <f t="shared" si="38"/>
        <v>#VALUE!</v>
      </c>
      <c r="C1235" s="58" t="e">
        <f t="shared" si="39"/>
        <v>#VALUE!</v>
      </c>
      <c r="D1235" s="58">
        <f>IF('Step 1.1 Raw Power Data'!B1235&gt;0,1,0)</f>
        <v>0</v>
      </c>
    </row>
    <row r="1236" spans="1:4" x14ac:dyDescent="0.25">
      <c r="A1236" s="57" t="str">
        <f>IF(ISBLANK('Step 2. Aggregate Data'!A1236),"-",'Step 2. Aggregate Data'!A1236)</f>
        <v>-</v>
      </c>
      <c r="B1236" s="58" t="e">
        <f t="shared" si="38"/>
        <v>#VALUE!</v>
      </c>
      <c r="C1236" s="58" t="e">
        <f t="shared" si="39"/>
        <v>#VALUE!</v>
      </c>
      <c r="D1236" s="58">
        <f>IF('Step 1.1 Raw Power Data'!B1236&gt;0,1,0)</f>
        <v>0</v>
      </c>
    </row>
    <row r="1237" spans="1:4" x14ac:dyDescent="0.25">
      <c r="A1237" s="57" t="str">
        <f>IF(ISBLANK('Step 2. Aggregate Data'!A1237),"-",'Step 2. Aggregate Data'!A1237)</f>
        <v>-</v>
      </c>
      <c r="B1237" s="58" t="e">
        <f t="shared" si="38"/>
        <v>#VALUE!</v>
      </c>
      <c r="C1237" s="58" t="e">
        <f t="shared" si="39"/>
        <v>#VALUE!</v>
      </c>
      <c r="D1237" s="58">
        <f>IF('Step 1.1 Raw Power Data'!B1237&gt;0,1,0)</f>
        <v>0</v>
      </c>
    </row>
    <row r="1238" spans="1:4" x14ac:dyDescent="0.25">
      <c r="A1238" s="57" t="str">
        <f>IF(ISBLANK('Step 2. Aggregate Data'!A1238),"-",'Step 2. Aggregate Data'!A1238)</f>
        <v>-</v>
      </c>
      <c r="B1238" s="58" t="e">
        <f t="shared" si="38"/>
        <v>#VALUE!</v>
      </c>
      <c r="C1238" s="58" t="e">
        <f t="shared" si="39"/>
        <v>#VALUE!</v>
      </c>
      <c r="D1238" s="58">
        <f>IF('Step 1.1 Raw Power Data'!B1238&gt;0,1,0)</f>
        <v>0</v>
      </c>
    </row>
    <row r="1239" spans="1:4" x14ac:dyDescent="0.25">
      <c r="A1239" s="57" t="str">
        <f>IF(ISBLANK('Step 2. Aggregate Data'!A1239),"-",'Step 2. Aggregate Data'!A1239)</f>
        <v>-</v>
      </c>
      <c r="B1239" s="58" t="e">
        <f t="shared" si="38"/>
        <v>#VALUE!</v>
      </c>
      <c r="C1239" s="58" t="e">
        <f t="shared" si="39"/>
        <v>#VALUE!</v>
      </c>
      <c r="D1239" s="58">
        <f>IF('Step 1.1 Raw Power Data'!B1239&gt;0,1,0)</f>
        <v>0</v>
      </c>
    </row>
    <row r="1240" spans="1:4" x14ac:dyDescent="0.25">
      <c r="A1240" s="57" t="str">
        <f>IF(ISBLANK('Step 2. Aggregate Data'!A1240),"-",'Step 2. Aggregate Data'!A1240)</f>
        <v>-</v>
      </c>
      <c r="B1240" s="58" t="e">
        <f t="shared" si="38"/>
        <v>#VALUE!</v>
      </c>
      <c r="C1240" s="58" t="e">
        <f t="shared" si="39"/>
        <v>#VALUE!</v>
      </c>
      <c r="D1240" s="58">
        <f>IF('Step 1.1 Raw Power Data'!B1240&gt;0,1,0)</f>
        <v>0</v>
      </c>
    </row>
    <row r="1241" spans="1:4" x14ac:dyDescent="0.25">
      <c r="A1241" s="57" t="str">
        <f>IF(ISBLANK('Step 2. Aggregate Data'!A1241),"-",'Step 2. Aggregate Data'!A1241)</f>
        <v>-</v>
      </c>
      <c r="B1241" s="58" t="e">
        <f t="shared" si="38"/>
        <v>#VALUE!</v>
      </c>
      <c r="C1241" s="58" t="e">
        <f t="shared" si="39"/>
        <v>#VALUE!</v>
      </c>
      <c r="D1241" s="58">
        <f>IF('Step 1.1 Raw Power Data'!B1241&gt;0,1,0)</f>
        <v>0</v>
      </c>
    </row>
    <row r="1242" spans="1:4" x14ac:dyDescent="0.25">
      <c r="A1242" s="57" t="str">
        <f>IF(ISBLANK('Step 2. Aggregate Data'!A1242),"-",'Step 2. Aggregate Data'!A1242)</f>
        <v>-</v>
      </c>
      <c r="B1242" s="58" t="e">
        <f t="shared" si="38"/>
        <v>#VALUE!</v>
      </c>
      <c r="C1242" s="58" t="e">
        <f t="shared" si="39"/>
        <v>#VALUE!</v>
      </c>
      <c r="D1242" s="58">
        <f>IF('Step 1.1 Raw Power Data'!B1242&gt;0,1,0)</f>
        <v>0</v>
      </c>
    </row>
    <row r="1243" spans="1:4" x14ac:dyDescent="0.25">
      <c r="A1243" s="57" t="str">
        <f>IF(ISBLANK('Step 2. Aggregate Data'!A1243),"-",'Step 2. Aggregate Data'!A1243)</f>
        <v>-</v>
      </c>
      <c r="B1243" s="58" t="e">
        <f t="shared" si="38"/>
        <v>#VALUE!</v>
      </c>
      <c r="C1243" s="58" t="e">
        <f t="shared" si="39"/>
        <v>#VALUE!</v>
      </c>
      <c r="D1243" s="58">
        <f>IF('Step 1.1 Raw Power Data'!B1243&gt;0,1,0)</f>
        <v>0</v>
      </c>
    </row>
    <row r="1244" spans="1:4" x14ac:dyDescent="0.25">
      <c r="A1244" s="57" t="str">
        <f>IF(ISBLANK('Step 2. Aggregate Data'!A1244),"-",'Step 2. Aggregate Data'!A1244)</f>
        <v>-</v>
      </c>
      <c r="B1244" s="58" t="e">
        <f t="shared" si="38"/>
        <v>#VALUE!</v>
      </c>
      <c r="C1244" s="58" t="e">
        <f t="shared" si="39"/>
        <v>#VALUE!</v>
      </c>
      <c r="D1244" s="58">
        <f>IF('Step 1.1 Raw Power Data'!B1244&gt;0,1,0)</f>
        <v>0</v>
      </c>
    </row>
    <row r="1245" spans="1:4" x14ac:dyDescent="0.25">
      <c r="A1245" s="57" t="str">
        <f>IF(ISBLANK('Step 2. Aggregate Data'!A1245),"-",'Step 2. Aggregate Data'!A1245)</f>
        <v>-</v>
      </c>
      <c r="B1245" s="58" t="e">
        <f t="shared" si="38"/>
        <v>#VALUE!</v>
      </c>
      <c r="C1245" s="58" t="e">
        <f t="shared" si="39"/>
        <v>#VALUE!</v>
      </c>
      <c r="D1245" s="58">
        <f>IF('Step 1.1 Raw Power Data'!B1245&gt;0,1,0)</f>
        <v>0</v>
      </c>
    </row>
    <row r="1246" spans="1:4" x14ac:dyDescent="0.25">
      <c r="A1246" s="57" t="str">
        <f>IF(ISBLANK('Step 2. Aggregate Data'!A1246),"-",'Step 2. Aggregate Data'!A1246)</f>
        <v>-</v>
      </c>
      <c r="B1246" s="58" t="e">
        <f t="shared" si="38"/>
        <v>#VALUE!</v>
      </c>
      <c r="C1246" s="58" t="e">
        <f t="shared" si="39"/>
        <v>#VALUE!</v>
      </c>
      <c r="D1246" s="58">
        <f>IF('Step 1.1 Raw Power Data'!B1246&gt;0,1,0)</f>
        <v>0</v>
      </c>
    </row>
    <row r="1247" spans="1:4" x14ac:dyDescent="0.25">
      <c r="A1247" s="57" t="str">
        <f>IF(ISBLANK('Step 2. Aggregate Data'!A1247),"-",'Step 2. Aggregate Data'!A1247)</f>
        <v>-</v>
      </c>
      <c r="B1247" s="58" t="e">
        <f t="shared" si="38"/>
        <v>#VALUE!</v>
      </c>
      <c r="C1247" s="58" t="e">
        <f t="shared" si="39"/>
        <v>#VALUE!</v>
      </c>
      <c r="D1247" s="58">
        <f>IF('Step 1.1 Raw Power Data'!B1247&gt;0,1,0)</f>
        <v>0</v>
      </c>
    </row>
    <row r="1248" spans="1:4" x14ac:dyDescent="0.25">
      <c r="A1248" s="57" t="str">
        <f>IF(ISBLANK('Step 2. Aggregate Data'!A1248),"-",'Step 2. Aggregate Data'!A1248)</f>
        <v>-</v>
      </c>
      <c r="B1248" s="58" t="e">
        <f t="shared" si="38"/>
        <v>#VALUE!</v>
      </c>
      <c r="C1248" s="58" t="e">
        <f t="shared" si="39"/>
        <v>#VALUE!</v>
      </c>
      <c r="D1248" s="58">
        <f>IF('Step 1.1 Raw Power Data'!B1248&gt;0,1,0)</f>
        <v>0</v>
      </c>
    </row>
    <row r="1249" spans="1:4" x14ac:dyDescent="0.25">
      <c r="A1249" s="57" t="str">
        <f>IF(ISBLANK('Step 2. Aggregate Data'!A1249),"-",'Step 2. Aggregate Data'!A1249)</f>
        <v>-</v>
      </c>
      <c r="B1249" s="58" t="e">
        <f t="shared" si="38"/>
        <v>#VALUE!</v>
      </c>
      <c r="C1249" s="58" t="e">
        <f t="shared" si="39"/>
        <v>#VALUE!</v>
      </c>
      <c r="D1249" s="58">
        <f>IF('Step 1.1 Raw Power Data'!B1249&gt;0,1,0)</f>
        <v>0</v>
      </c>
    </row>
    <row r="1250" spans="1:4" x14ac:dyDescent="0.25">
      <c r="A1250" s="57" t="str">
        <f>IF(ISBLANK('Step 2. Aggregate Data'!A1250),"-",'Step 2. Aggregate Data'!A1250)</f>
        <v>-</v>
      </c>
      <c r="B1250" s="58" t="e">
        <f t="shared" si="38"/>
        <v>#VALUE!</v>
      </c>
      <c r="C1250" s="58" t="e">
        <f t="shared" si="39"/>
        <v>#VALUE!</v>
      </c>
      <c r="D1250" s="58">
        <f>IF('Step 1.1 Raw Power Data'!B1250&gt;0,1,0)</f>
        <v>0</v>
      </c>
    </row>
    <row r="1251" spans="1:4" x14ac:dyDescent="0.25">
      <c r="A1251" s="57" t="str">
        <f>IF(ISBLANK('Step 2. Aggregate Data'!A1251),"-",'Step 2. Aggregate Data'!A1251)</f>
        <v>-</v>
      </c>
      <c r="B1251" s="58" t="e">
        <f t="shared" si="38"/>
        <v>#VALUE!</v>
      </c>
      <c r="C1251" s="58" t="e">
        <f t="shared" si="39"/>
        <v>#VALUE!</v>
      </c>
      <c r="D1251" s="58">
        <f>IF('Step 1.1 Raw Power Data'!B1251&gt;0,1,0)</f>
        <v>0</v>
      </c>
    </row>
    <row r="1252" spans="1:4" x14ac:dyDescent="0.25">
      <c r="A1252" s="57" t="str">
        <f>IF(ISBLANK('Step 2. Aggregate Data'!A1252),"-",'Step 2. Aggregate Data'!A1252)</f>
        <v>-</v>
      </c>
      <c r="B1252" s="58" t="e">
        <f t="shared" si="38"/>
        <v>#VALUE!</v>
      </c>
      <c r="C1252" s="58" t="e">
        <f t="shared" si="39"/>
        <v>#VALUE!</v>
      </c>
      <c r="D1252" s="58">
        <f>IF('Step 1.1 Raw Power Data'!B1252&gt;0,1,0)</f>
        <v>0</v>
      </c>
    </row>
    <row r="1253" spans="1:4" x14ac:dyDescent="0.25">
      <c r="A1253" s="57" t="str">
        <f>IF(ISBLANK('Step 2. Aggregate Data'!A1253),"-",'Step 2. Aggregate Data'!A1253)</f>
        <v>-</v>
      </c>
      <c r="B1253" s="58" t="e">
        <f t="shared" si="38"/>
        <v>#VALUE!</v>
      </c>
      <c r="C1253" s="58" t="e">
        <f t="shared" si="39"/>
        <v>#VALUE!</v>
      </c>
      <c r="D1253" s="58">
        <f>IF('Step 1.1 Raw Power Data'!B1253&gt;0,1,0)</f>
        <v>0</v>
      </c>
    </row>
    <row r="1254" spans="1:4" x14ac:dyDescent="0.25">
      <c r="A1254" s="57" t="str">
        <f>IF(ISBLANK('Step 2. Aggregate Data'!A1254),"-",'Step 2. Aggregate Data'!A1254)</f>
        <v>-</v>
      </c>
      <c r="B1254" s="58" t="e">
        <f t="shared" si="38"/>
        <v>#VALUE!</v>
      </c>
      <c r="C1254" s="58" t="e">
        <f t="shared" si="39"/>
        <v>#VALUE!</v>
      </c>
      <c r="D1254" s="58">
        <f>IF('Step 1.1 Raw Power Data'!B1254&gt;0,1,0)</f>
        <v>0</v>
      </c>
    </row>
    <row r="1255" spans="1:4" x14ac:dyDescent="0.25">
      <c r="A1255" s="57" t="str">
        <f>IF(ISBLANK('Step 2. Aggregate Data'!A1255),"-",'Step 2. Aggregate Data'!A1255)</f>
        <v>-</v>
      </c>
      <c r="B1255" s="58" t="e">
        <f t="shared" si="38"/>
        <v>#VALUE!</v>
      </c>
      <c r="C1255" s="58" t="e">
        <f t="shared" si="39"/>
        <v>#VALUE!</v>
      </c>
      <c r="D1255" s="58">
        <f>IF('Step 1.1 Raw Power Data'!B1255&gt;0,1,0)</f>
        <v>0</v>
      </c>
    </row>
    <row r="1256" spans="1:4" x14ac:dyDescent="0.25">
      <c r="A1256" s="57" t="str">
        <f>IF(ISBLANK('Step 2. Aggregate Data'!A1256),"-",'Step 2. Aggregate Data'!A1256)</f>
        <v>-</v>
      </c>
      <c r="B1256" s="58" t="e">
        <f t="shared" si="38"/>
        <v>#VALUE!</v>
      </c>
      <c r="C1256" s="58" t="e">
        <f t="shared" si="39"/>
        <v>#VALUE!</v>
      </c>
      <c r="D1256" s="58">
        <f>IF('Step 1.1 Raw Power Data'!B1256&gt;0,1,0)</f>
        <v>0</v>
      </c>
    </row>
    <row r="1257" spans="1:4" x14ac:dyDescent="0.25">
      <c r="A1257" s="57" t="str">
        <f>IF(ISBLANK('Step 2. Aggregate Data'!A1257),"-",'Step 2. Aggregate Data'!A1257)</f>
        <v>-</v>
      </c>
      <c r="B1257" s="58" t="e">
        <f t="shared" si="38"/>
        <v>#VALUE!</v>
      </c>
      <c r="C1257" s="58" t="e">
        <f t="shared" si="39"/>
        <v>#VALUE!</v>
      </c>
      <c r="D1257" s="58">
        <f>IF('Step 1.1 Raw Power Data'!B1257&gt;0,1,0)</f>
        <v>0</v>
      </c>
    </row>
    <row r="1258" spans="1:4" x14ac:dyDescent="0.25">
      <c r="A1258" s="57" t="str">
        <f>IF(ISBLANK('Step 2. Aggregate Data'!A1258),"-",'Step 2. Aggregate Data'!A1258)</f>
        <v>-</v>
      </c>
      <c r="B1258" s="58" t="e">
        <f t="shared" si="38"/>
        <v>#VALUE!</v>
      </c>
      <c r="C1258" s="58" t="e">
        <f t="shared" si="39"/>
        <v>#VALUE!</v>
      </c>
      <c r="D1258" s="58">
        <f>IF('Step 1.1 Raw Power Data'!B1258&gt;0,1,0)</f>
        <v>0</v>
      </c>
    </row>
    <row r="1259" spans="1:4" x14ac:dyDescent="0.25">
      <c r="A1259" s="57" t="str">
        <f>IF(ISBLANK('Step 2. Aggregate Data'!A1259),"-",'Step 2. Aggregate Data'!A1259)</f>
        <v>-</v>
      </c>
      <c r="B1259" s="58" t="e">
        <f t="shared" si="38"/>
        <v>#VALUE!</v>
      </c>
      <c r="C1259" s="58" t="e">
        <f t="shared" si="39"/>
        <v>#VALUE!</v>
      </c>
      <c r="D1259" s="58">
        <f>IF('Step 1.1 Raw Power Data'!B1259&gt;0,1,0)</f>
        <v>0</v>
      </c>
    </row>
    <row r="1260" spans="1:4" x14ac:dyDescent="0.25">
      <c r="A1260" s="57" t="str">
        <f>IF(ISBLANK('Step 2. Aggregate Data'!A1260),"-",'Step 2. Aggregate Data'!A1260)</f>
        <v>-</v>
      </c>
      <c r="B1260" s="58" t="e">
        <f t="shared" si="38"/>
        <v>#VALUE!</v>
      </c>
      <c r="C1260" s="58" t="e">
        <f t="shared" si="39"/>
        <v>#VALUE!</v>
      </c>
      <c r="D1260" s="58">
        <f>IF('Step 1.1 Raw Power Data'!B1260&gt;0,1,0)</f>
        <v>0</v>
      </c>
    </row>
    <row r="1261" spans="1:4" x14ac:dyDescent="0.25">
      <c r="A1261" s="57" t="str">
        <f>IF(ISBLANK('Step 2. Aggregate Data'!A1261),"-",'Step 2. Aggregate Data'!A1261)</f>
        <v>-</v>
      </c>
      <c r="B1261" s="58" t="e">
        <f t="shared" si="38"/>
        <v>#VALUE!</v>
      </c>
      <c r="C1261" s="58" t="e">
        <f t="shared" si="39"/>
        <v>#VALUE!</v>
      </c>
      <c r="D1261" s="58">
        <f>IF('Step 1.1 Raw Power Data'!B1261&gt;0,1,0)</f>
        <v>0</v>
      </c>
    </row>
    <row r="1262" spans="1:4" x14ac:dyDescent="0.25">
      <c r="A1262" s="57" t="str">
        <f>IF(ISBLANK('Step 2. Aggregate Data'!A1262),"-",'Step 2. Aggregate Data'!A1262)</f>
        <v>-</v>
      </c>
      <c r="B1262" s="58" t="e">
        <f t="shared" si="38"/>
        <v>#VALUE!</v>
      </c>
      <c r="C1262" s="58" t="e">
        <f t="shared" si="39"/>
        <v>#VALUE!</v>
      </c>
      <c r="D1262" s="58">
        <f>IF('Step 1.1 Raw Power Data'!B1262&gt;0,1,0)</f>
        <v>0</v>
      </c>
    </row>
    <row r="1263" spans="1:4" x14ac:dyDescent="0.25">
      <c r="A1263" s="57" t="str">
        <f>IF(ISBLANK('Step 2. Aggregate Data'!A1263),"-",'Step 2. Aggregate Data'!A1263)</f>
        <v>-</v>
      </c>
      <c r="B1263" s="58" t="e">
        <f t="shared" si="38"/>
        <v>#VALUE!</v>
      </c>
      <c r="C1263" s="58" t="e">
        <f t="shared" si="39"/>
        <v>#VALUE!</v>
      </c>
      <c r="D1263" s="58">
        <f>IF('Step 1.1 Raw Power Data'!B1263&gt;0,1,0)</f>
        <v>0</v>
      </c>
    </row>
    <row r="1264" spans="1:4" x14ac:dyDescent="0.25">
      <c r="A1264" s="57" t="str">
        <f>IF(ISBLANK('Step 2. Aggregate Data'!A1264),"-",'Step 2. Aggregate Data'!A1264)</f>
        <v>-</v>
      </c>
      <c r="B1264" s="58" t="e">
        <f t="shared" si="38"/>
        <v>#VALUE!</v>
      </c>
      <c r="C1264" s="58" t="e">
        <f t="shared" si="39"/>
        <v>#VALUE!</v>
      </c>
      <c r="D1264" s="58">
        <f>IF('Step 1.1 Raw Power Data'!B1264&gt;0,1,0)</f>
        <v>0</v>
      </c>
    </row>
    <row r="1265" spans="1:4" x14ac:dyDescent="0.25">
      <c r="A1265" s="57" t="str">
        <f>IF(ISBLANK('Step 2. Aggregate Data'!A1265),"-",'Step 2. Aggregate Data'!A1265)</f>
        <v>-</v>
      </c>
      <c r="B1265" s="58" t="e">
        <f t="shared" si="38"/>
        <v>#VALUE!</v>
      </c>
      <c r="C1265" s="58" t="e">
        <f t="shared" si="39"/>
        <v>#VALUE!</v>
      </c>
      <c r="D1265" s="58">
        <f>IF('Step 1.1 Raw Power Data'!B1265&gt;0,1,0)</f>
        <v>0</v>
      </c>
    </row>
    <row r="1266" spans="1:4" x14ac:dyDescent="0.25">
      <c r="A1266" s="57" t="str">
        <f>IF(ISBLANK('Step 2. Aggregate Data'!A1266),"-",'Step 2. Aggregate Data'!A1266)</f>
        <v>-</v>
      </c>
      <c r="B1266" s="58" t="e">
        <f t="shared" si="38"/>
        <v>#VALUE!</v>
      </c>
      <c r="C1266" s="58" t="e">
        <f t="shared" si="39"/>
        <v>#VALUE!</v>
      </c>
      <c r="D1266" s="58">
        <f>IF('Step 1.1 Raw Power Data'!B1266&gt;0,1,0)</f>
        <v>0</v>
      </c>
    </row>
    <row r="1267" spans="1:4" x14ac:dyDescent="0.25">
      <c r="A1267" s="57" t="str">
        <f>IF(ISBLANK('Step 2. Aggregate Data'!A1267),"-",'Step 2. Aggregate Data'!A1267)</f>
        <v>-</v>
      </c>
      <c r="B1267" s="58" t="e">
        <f t="shared" si="38"/>
        <v>#VALUE!</v>
      </c>
      <c r="C1267" s="58" t="e">
        <f t="shared" si="39"/>
        <v>#VALUE!</v>
      </c>
      <c r="D1267" s="58">
        <f>IF('Step 1.1 Raw Power Data'!B1267&gt;0,1,0)</f>
        <v>0</v>
      </c>
    </row>
    <row r="1268" spans="1:4" x14ac:dyDescent="0.25">
      <c r="A1268" s="57" t="str">
        <f>IF(ISBLANK('Step 2. Aggregate Data'!A1268),"-",'Step 2. Aggregate Data'!A1268)</f>
        <v>-</v>
      </c>
      <c r="B1268" s="58" t="e">
        <f t="shared" si="38"/>
        <v>#VALUE!</v>
      </c>
      <c r="C1268" s="58" t="e">
        <f t="shared" si="39"/>
        <v>#VALUE!</v>
      </c>
      <c r="D1268" s="58">
        <f>IF('Step 1.1 Raw Power Data'!B1268&gt;0,1,0)</f>
        <v>0</v>
      </c>
    </row>
    <row r="1269" spans="1:4" x14ac:dyDescent="0.25">
      <c r="A1269" s="57" t="str">
        <f>IF(ISBLANK('Step 2. Aggregate Data'!A1269),"-",'Step 2. Aggregate Data'!A1269)</f>
        <v>-</v>
      </c>
      <c r="B1269" s="58" t="e">
        <f t="shared" si="38"/>
        <v>#VALUE!</v>
      </c>
      <c r="C1269" s="58" t="e">
        <f t="shared" si="39"/>
        <v>#VALUE!</v>
      </c>
      <c r="D1269" s="58">
        <f>IF('Step 1.1 Raw Power Data'!B1269&gt;0,1,0)</f>
        <v>0</v>
      </c>
    </row>
    <row r="1270" spans="1:4" x14ac:dyDescent="0.25">
      <c r="A1270" s="57" t="str">
        <f>IF(ISBLANK('Step 2. Aggregate Data'!A1270),"-",'Step 2. Aggregate Data'!A1270)</f>
        <v>-</v>
      </c>
      <c r="B1270" s="58" t="e">
        <f t="shared" si="38"/>
        <v>#VALUE!</v>
      </c>
      <c r="C1270" s="58" t="e">
        <f t="shared" si="39"/>
        <v>#VALUE!</v>
      </c>
      <c r="D1270" s="58">
        <f>IF('Step 1.1 Raw Power Data'!B1270&gt;0,1,0)</f>
        <v>0</v>
      </c>
    </row>
    <row r="1271" spans="1:4" x14ac:dyDescent="0.25">
      <c r="A1271" s="57" t="str">
        <f>IF(ISBLANK('Step 2. Aggregate Data'!A1271),"-",'Step 2. Aggregate Data'!A1271)</f>
        <v>-</v>
      </c>
      <c r="B1271" s="58" t="e">
        <f t="shared" si="38"/>
        <v>#VALUE!</v>
      </c>
      <c r="C1271" s="58" t="e">
        <f t="shared" si="39"/>
        <v>#VALUE!</v>
      </c>
      <c r="D1271" s="58">
        <f>IF('Step 1.1 Raw Power Data'!B1271&gt;0,1,0)</f>
        <v>0</v>
      </c>
    </row>
    <row r="1272" spans="1:4" x14ac:dyDescent="0.25">
      <c r="A1272" s="57" t="str">
        <f>IF(ISBLANK('Step 2. Aggregate Data'!A1272),"-",'Step 2. Aggregate Data'!A1272)</f>
        <v>-</v>
      </c>
      <c r="B1272" s="58" t="e">
        <f t="shared" si="38"/>
        <v>#VALUE!</v>
      </c>
      <c r="C1272" s="58" t="e">
        <f t="shared" si="39"/>
        <v>#VALUE!</v>
      </c>
      <c r="D1272" s="58">
        <f>IF('Step 1.1 Raw Power Data'!B1272&gt;0,1,0)</f>
        <v>0</v>
      </c>
    </row>
    <row r="1273" spans="1:4" x14ac:dyDescent="0.25">
      <c r="A1273" s="57" t="str">
        <f>IF(ISBLANK('Step 2. Aggregate Data'!A1273),"-",'Step 2. Aggregate Data'!A1273)</f>
        <v>-</v>
      </c>
      <c r="B1273" s="58" t="e">
        <f t="shared" si="38"/>
        <v>#VALUE!</v>
      </c>
      <c r="C1273" s="58" t="e">
        <f t="shared" si="39"/>
        <v>#VALUE!</v>
      </c>
      <c r="D1273" s="58">
        <f>IF('Step 1.1 Raw Power Data'!B1273&gt;0,1,0)</f>
        <v>0</v>
      </c>
    </row>
    <row r="1274" spans="1:4" x14ac:dyDescent="0.25">
      <c r="A1274" s="57" t="str">
        <f>IF(ISBLANK('Step 2. Aggregate Data'!A1274),"-",'Step 2. Aggregate Data'!A1274)</f>
        <v>-</v>
      </c>
      <c r="B1274" s="58" t="e">
        <f t="shared" si="38"/>
        <v>#VALUE!</v>
      </c>
      <c r="C1274" s="58" t="e">
        <f t="shared" si="39"/>
        <v>#VALUE!</v>
      </c>
      <c r="D1274" s="58">
        <f>IF('Step 1.1 Raw Power Data'!B1274&gt;0,1,0)</f>
        <v>0</v>
      </c>
    </row>
    <row r="1275" spans="1:4" x14ac:dyDescent="0.25">
      <c r="A1275" s="57" t="str">
        <f>IF(ISBLANK('Step 2. Aggregate Data'!A1275),"-",'Step 2. Aggregate Data'!A1275)</f>
        <v>-</v>
      </c>
      <c r="B1275" s="58" t="e">
        <f t="shared" si="38"/>
        <v>#VALUE!</v>
      </c>
      <c r="C1275" s="58" t="e">
        <f t="shared" si="39"/>
        <v>#VALUE!</v>
      </c>
      <c r="D1275" s="58">
        <f>IF('Step 1.1 Raw Power Data'!B1275&gt;0,1,0)</f>
        <v>0</v>
      </c>
    </row>
    <row r="1276" spans="1:4" x14ac:dyDescent="0.25">
      <c r="A1276" s="57" t="str">
        <f>IF(ISBLANK('Step 2. Aggregate Data'!A1276),"-",'Step 2. Aggregate Data'!A1276)</f>
        <v>-</v>
      </c>
      <c r="B1276" s="58" t="e">
        <f t="shared" si="38"/>
        <v>#VALUE!</v>
      </c>
      <c r="C1276" s="58" t="e">
        <f t="shared" si="39"/>
        <v>#VALUE!</v>
      </c>
      <c r="D1276" s="58">
        <f>IF('Step 1.1 Raw Power Data'!B1276&gt;0,1,0)</f>
        <v>0</v>
      </c>
    </row>
    <row r="1277" spans="1:4" x14ac:dyDescent="0.25">
      <c r="A1277" s="57" t="str">
        <f>IF(ISBLANK('Step 2. Aggregate Data'!A1277),"-",'Step 2. Aggregate Data'!A1277)</f>
        <v>-</v>
      </c>
      <c r="B1277" s="58" t="e">
        <f t="shared" si="38"/>
        <v>#VALUE!</v>
      </c>
      <c r="C1277" s="58" t="e">
        <f t="shared" si="39"/>
        <v>#VALUE!</v>
      </c>
      <c r="D1277" s="58">
        <f>IF('Step 1.1 Raw Power Data'!B1277&gt;0,1,0)</f>
        <v>0</v>
      </c>
    </row>
    <row r="1278" spans="1:4" x14ac:dyDescent="0.25">
      <c r="A1278" s="57" t="str">
        <f>IF(ISBLANK('Step 2. Aggregate Data'!A1278),"-",'Step 2. Aggregate Data'!A1278)</f>
        <v>-</v>
      </c>
      <c r="B1278" s="58" t="e">
        <f t="shared" si="38"/>
        <v>#VALUE!</v>
      </c>
      <c r="C1278" s="58" t="e">
        <f t="shared" si="39"/>
        <v>#VALUE!</v>
      </c>
      <c r="D1278" s="58">
        <f>IF('Step 1.1 Raw Power Data'!B1278&gt;0,1,0)</f>
        <v>0</v>
      </c>
    </row>
    <row r="1279" spans="1:4" x14ac:dyDescent="0.25">
      <c r="A1279" s="57" t="str">
        <f>IF(ISBLANK('Step 2. Aggregate Data'!A1279),"-",'Step 2. Aggregate Data'!A1279)</f>
        <v>-</v>
      </c>
      <c r="B1279" s="58" t="e">
        <f t="shared" si="38"/>
        <v>#VALUE!</v>
      </c>
      <c r="C1279" s="58" t="e">
        <f t="shared" si="39"/>
        <v>#VALUE!</v>
      </c>
      <c r="D1279" s="58">
        <f>IF('Step 1.1 Raw Power Data'!B1279&gt;0,1,0)</f>
        <v>0</v>
      </c>
    </row>
    <row r="1280" spans="1:4" x14ac:dyDescent="0.25">
      <c r="A1280" s="57" t="str">
        <f>IF(ISBLANK('Step 2. Aggregate Data'!A1280),"-",'Step 2. Aggregate Data'!A1280)</f>
        <v>-</v>
      </c>
      <c r="B1280" s="58" t="e">
        <f t="shared" si="38"/>
        <v>#VALUE!</v>
      </c>
      <c r="C1280" s="58" t="e">
        <f t="shared" si="39"/>
        <v>#VALUE!</v>
      </c>
      <c r="D1280" s="58">
        <f>IF('Step 1.1 Raw Power Data'!B1280&gt;0,1,0)</f>
        <v>0</v>
      </c>
    </row>
    <row r="1281" spans="1:4" x14ac:dyDescent="0.25">
      <c r="A1281" s="57" t="str">
        <f>IF(ISBLANK('Step 2. Aggregate Data'!A1281),"-",'Step 2. Aggregate Data'!A1281)</f>
        <v>-</v>
      </c>
      <c r="B1281" s="58" t="e">
        <f t="shared" si="38"/>
        <v>#VALUE!</v>
      </c>
      <c r="C1281" s="58" t="e">
        <f t="shared" si="39"/>
        <v>#VALUE!</v>
      </c>
      <c r="D1281" s="58">
        <f>IF('Step 1.1 Raw Power Data'!B1281&gt;0,1,0)</f>
        <v>0</v>
      </c>
    </row>
    <row r="1282" spans="1:4" x14ac:dyDescent="0.25">
      <c r="A1282" s="57" t="str">
        <f>IF(ISBLANK('Step 2. Aggregate Data'!A1282),"-",'Step 2. Aggregate Data'!A1282)</f>
        <v>-</v>
      </c>
      <c r="B1282" s="58" t="e">
        <f t="shared" ref="B1282:B1345" si="40">HOUR(A1282)</f>
        <v>#VALUE!</v>
      </c>
      <c r="C1282" s="58" t="e">
        <f t="shared" ref="C1282:C1345" si="41">WEEKDAY(A1282)</f>
        <v>#VALUE!</v>
      </c>
      <c r="D1282" s="58">
        <f>IF('Step 1.1 Raw Power Data'!B1282&gt;0,1,0)</f>
        <v>0</v>
      </c>
    </row>
    <row r="1283" spans="1:4" x14ac:dyDescent="0.25">
      <c r="A1283" s="57" t="str">
        <f>IF(ISBLANK('Step 2. Aggregate Data'!A1283),"-",'Step 2. Aggregate Data'!A1283)</f>
        <v>-</v>
      </c>
      <c r="B1283" s="58" t="e">
        <f t="shared" si="40"/>
        <v>#VALUE!</v>
      </c>
      <c r="C1283" s="58" t="e">
        <f t="shared" si="41"/>
        <v>#VALUE!</v>
      </c>
      <c r="D1283" s="58">
        <f>IF('Step 1.1 Raw Power Data'!B1283&gt;0,1,0)</f>
        <v>0</v>
      </c>
    </row>
    <row r="1284" spans="1:4" x14ac:dyDescent="0.25">
      <c r="A1284" s="57" t="str">
        <f>IF(ISBLANK('Step 2. Aggregate Data'!A1284),"-",'Step 2. Aggregate Data'!A1284)</f>
        <v>-</v>
      </c>
      <c r="B1284" s="58" t="e">
        <f t="shared" si="40"/>
        <v>#VALUE!</v>
      </c>
      <c r="C1284" s="58" t="e">
        <f t="shared" si="41"/>
        <v>#VALUE!</v>
      </c>
      <c r="D1284" s="58">
        <f>IF('Step 1.1 Raw Power Data'!B1284&gt;0,1,0)</f>
        <v>0</v>
      </c>
    </row>
    <row r="1285" spans="1:4" x14ac:dyDescent="0.25">
      <c r="A1285" s="57" t="str">
        <f>IF(ISBLANK('Step 2. Aggregate Data'!A1285),"-",'Step 2. Aggregate Data'!A1285)</f>
        <v>-</v>
      </c>
      <c r="B1285" s="58" t="e">
        <f t="shared" si="40"/>
        <v>#VALUE!</v>
      </c>
      <c r="C1285" s="58" t="e">
        <f t="shared" si="41"/>
        <v>#VALUE!</v>
      </c>
      <c r="D1285" s="58">
        <f>IF('Step 1.1 Raw Power Data'!B1285&gt;0,1,0)</f>
        <v>0</v>
      </c>
    </row>
    <row r="1286" spans="1:4" x14ac:dyDescent="0.25">
      <c r="A1286" s="57" t="str">
        <f>IF(ISBLANK('Step 2. Aggregate Data'!A1286),"-",'Step 2. Aggregate Data'!A1286)</f>
        <v>-</v>
      </c>
      <c r="B1286" s="58" t="e">
        <f t="shared" si="40"/>
        <v>#VALUE!</v>
      </c>
      <c r="C1286" s="58" t="e">
        <f t="shared" si="41"/>
        <v>#VALUE!</v>
      </c>
      <c r="D1286" s="58">
        <f>IF('Step 1.1 Raw Power Data'!B1286&gt;0,1,0)</f>
        <v>0</v>
      </c>
    </row>
    <row r="1287" spans="1:4" x14ac:dyDescent="0.25">
      <c r="A1287" s="57" t="str">
        <f>IF(ISBLANK('Step 2. Aggregate Data'!A1287),"-",'Step 2. Aggregate Data'!A1287)</f>
        <v>-</v>
      </c>
      <c r="B1287" s="58" t="e">
        <f t="shared" si="40"/>
        <v>#VALUE!</v>
      </c>
      <c r="C1287" s="58" t="e">
        <f t="shared" si="41"/>
        <v>#VALUE!</v>
      </c>
      <c r="D1287" s="58">
        <f>IF('Step 1.1 Raw Power Data'!B1287&gt;0,1,0)</f>
        <v>0</v>
      </c>
    </row>
    <row r="1288" spans="1:4" x14ac:dyDescent="0.25">
      <c r="A1288" s="57" t="str">
        <f>IF(ISBLANK('Step 2. Aggregate Data'!A1288),"-",'Step 2. Aggregate Data'!A1288)</f>
        <v>-</v>
      </c>
      <c r="B1288" s="58" t="e">
        <f t="shared" si="40"/>
        <v>#VALUE!</v>
      </c>
      <c r="C1288" s="58" t="e">
        <f t="shared" si="41"/>
        <v>#VALUE!</v>
      </c>
      <c r="D1288" s="58">
        <f>IF('Step 1.1 Raw Power Data'!B1288&gt;0,1,0)</f>
        <v>0</v>
      </c>
    </row>
    <row r="1289" spans="1:4" x14ac:dyDescent="0.25">
      <c r="A1289" s="57" t="str">
        <f>IF(ISBLANK('Step 2. Aggregate Data'!A1289),"-",'Step 2. Aggregate Data'!A1289)</f>
        <v>-</v>
      </c>
      <c r="B1289" s="58" t="e">
        <f t="shared" si="40"/>
        <v>#VALUE!</v>
      </c>
      <c r="C1289" s="58" t="e">
        <f t="shared" si="41"/>
        <v>#VALUE!</v>
      </c>
      <c r="D1289" s="58">
        <f>IF('Step 1.1 Raw Power Data'!B1289&gt;0,1,0)</f>
        <v>0</v>
      </c>
    </row>
    <row r="1290" spans="1:4" x14ac:dyDescent="0.25">
      <c r="A1290" s="57" t="str">
        <f>IF(ISBLANK('Step 2. Aggregate Data'!A1290),"-",'Step 2. Aggregate Data'!A1290)</f>
        <v>-</v>
      </c>
      <c r="B1290" s="58" t="e">
        <f t="shared" si="40"/>
        <v>#VALUE!</v>
      </c>
      <c r="C1290" s="58" t="e">
        <f t="shared" si="41"/>
        <v>#VALUE!</v>
      </c>
      <c r="D1290" s="58">
        <f>IF('Step 1.1 Raw Power Data'!B1290&gt;0,1,0)</f>
        <v>0</v>
      </c>
    </row>
    <row r="1291" spans="1:4" x14ac:dyDescent="0.25">
      <c r="A1291" s="57" t="str">
        <f>IF(ISBLANK('Step 2. Aggregate Data'!A1291),"-",'Step 2. Aggregate Data'!A1291)</f>
        <v>-</v>
      </c>
      <c r="B1291" s="58" t="e">
        <f t="shared" si="40"/>
        <v>#VALUE!</v>
      </c>
      <c r="C1291" s="58" t="e">
        <f t="shared" si="41"/>
        <v>#VALUE!</v>
      </c>
      <c r="D1291" s="58">
        <f>IF('Step 1.1 Raw Power Data'!B1291&gt;0,1,0)</f>
        <v>0</v>
      </c>
    </row>
    <row r="1292" spans="1:4" x14ac:dyDescent="0.25">
      <c r="A1292" s="57" t="str">
        <f>IF(ISBLANK('Step 2. Aggregate Data'!A1292),"-",'Step 2. Aggregate Data'!A1292)</f>
        <v>-</v>
      </c>
      <c r="B1292" s="58" t="e">
        <f t="shared" si="40"/>
        <v>#VALUE!</v>
      </c>
      <c r="C1292" s="58" t="e">
        <f t="shared" si="41"/>
        <v>#VALUE!</v>
      </c>
      <c r="D1292" s="58">
        <f>IF('Step 1.1 Raw Power Data'!B1292&gt;0,1,0)</f>
        <v>0</v>
      </c>
    </row>
    <row r="1293" spans="1:4" x14ac:dyDescent="0.25">
      <c r="A1293" s="57" t="str">
        <f>IF(ISBLANK('Step 2. Aggregate Data'!A1293),"-",'Step 2. Aggregate Data'!A1293)</f>
        <v>-</v>
      </c>
      <c r="B1293" s="58" t="e">
        <f t="shared" si="40"/>
        <v>#VALUE!</v>
      </c>
      <c r="C1293" s="58" t="e">
        <f t="shared" si="41"/>
        <v>#VALUE!</v>
      </c>
      <c r="D1293" s="58">
        <f>IF('Step 1.1 Raw Power Data'!B1293&gt;0,1,0)</f>
        <v>0</v>
      </c>
    </row>
    <row r="1294" spans="1:4" x14ac:dyDescent="0.25">
      <c r="A1294" s="57" t="str">
        <f>IF(ISBLANK('Step 2. Aggregate Data'!A1294),"-",'Step 2. Aggregate Data'!A1294)</f>
        <v>-</v>
      </c>
      <c r="B1294" s="58" t="e">
        <f t="shared" si="40"/>
        <v>#VALUE!</v>
      </c>
      <c r="C1294" s="58" t="e">
        <f t="shared" si="41"/>
        <v>#VALUE!</v>
      </c>
      <c r="D1294" s="58">
        <f>IF('Step 1.1 Raw Power Data'!B1294&gt;0,1,0)</f>
        <v>0</v>
      </c>
    </row>
    <row r="1295" spans="1:4" x14ac:dyDescent="0.25">
      <c r="A1295" s="57" t="str">
        <f>IF(ISBLANK('Step 2. Aggregate Data'!A1295),"-",'Step 2. Aggregate Data'!A1295)</f>
        <v>-</v>
      </c>
      <c r="B1295" s="58" t="e">
        <f t="shared" si="40"/>
        <v>#VALUE!</v>
      </c>
      <c r="C1295" s="58" t="e">
        <f t="shared" si="41"/>
        <v>#VALUE!</v>
      </c>
      <c r="D1295" s="58">
        <f>IF('Step 1.1 Raw Power Data'!B1295&gt;0,1,0)</f>
        <v>0</v>
      </c>
    </row>
    <row r="1296" spans="1:4" x14ac:dyDescent="0.25">
      <c r="A1296" s="57" t="str">
        <f>IF(ISBLANK('Step 2. Aggregate Data'!A1296),"-",'Step 2. Aggregate Data'!A1296)</f>
        <v>-</v>
      </c>
      <c r="B1296" s="58" t="e">
        <f t="shared" si="40"/>
        <v>#VALUE!</v>
      </c>
      <c r="C1296" s="58" t="e">
        <f t="shared" si="41"/>
        <v>#VALUE!</v>
      </c>
      <c r="D1296" s="58">
        <f>IF('Step 1.1 Raw Power Data'!B1296&gt;0,1,0)</f>
        <v>0</v>
      </c>
    </row>
    <row r="1297" spans="1:4" x14ac:dyDescent="0.25">
      <c r="A1297" s="57" t="str">
        <f>IF(ISBLANK('Step 2. Aggregate Data'!A1297),"-",'Step 2. Aggregate Data'!A1297)</f>
        <v>-</v>
      </c>
      <c r="B1297" s="58" t="e">
        <f t="shared" si="40"/>
        <v>#VALUE!</v>
      </c>
      <c r="C1297" s="58" t="e">
        <f t="shared" si="41"/>
        <v>#VALUE!</v>
      </c>
      <c r="D1297" s="58">
        <f>IF('Step 1.1 Raw Power Data'!B1297&gt;0,1,0)</f>
        <v>0</v>
      </c>
    </row>
    <row r="1298" spans="1:4" x14ac:dyDescent="0.25">
      <c r="A1298" s="57" t="str">
        <f>IF(ISBLANK('Step 2. Aggregate Data'!A1298),"-",'Step 2. Aggregate Data'!A1298)</f>
        <v>-</v>
      </c>
      <c r="B1298" s="58" t="e">
        <f t="shared" si="40"/>
        <v>#VALUE!</v>
      </c>
      <c r="C1298" s="58" t="e">
        <f t="shared" si="41"/>
        <v>#VALUE!</v>
      </c>
      <c r="D1298" s="58">
        <f>IF('Step 1.1 Raw Power Data'!B1298&gt;0,1,0)</f>
        <v>0</v>
      </c>
    </row>
    <row r="1299" spans="1:4" x14ac:dyDescent="0.25">
      <c r="A1299" s="57" t="str">
        <f>IF(ISBLANK('Step 2. Aggregate Data'!A1299),"-",'Step 2. Aggregate Data'!A1299)</f>
        <v>-</v>
      </c>
      <c r="B1299" s="58" t="e">
        <f t="shared" si="40"/>
        <v>#VALUE!</v>
      </c>
      <c r="C1299" s="58" t="e">
        <f t="shared" si="41"/>
        <v>#VALUE!</v>
      </c>
      <c r="D1299" s="58">
        <f>IF('Step 1.1 Raw Power Data'!B1299&gt;0,1,0)</f>
        <v>0</v>
      </c>
    </row>
    <row r="1300" spans="1:4" x14ac:dyDescent="0.25">
      <c r="A1300" s="57" t="str">
        <f>IF(ISBLANK('Step 2. Aggregate Data'!A1300),"-",'Step 2. Aggregate Data'!A1300)</f>
        <v>-</v>
      </c>
      <c r="B1300" s="58" t="e">
        <f t="shared" si="40"/>
        <v>#VALUE!</v>
      </c>
      <c r="C1300" s="58" t="e">
        <f t="shared" si="41"/>
        <v>#VALUE!</v>
      </c>
      <c r="D1300" s="58">
        <f>IF('Step 1.1 Raw Power Data'!B1300&gt;0,1,0)</f>
        <v>0</v>
      </c>
    </row>
    <row r="1301" spans="1:4" x14ac:dyDescent="0.25">
      <c r="A1301" s="57" t="str">
        <f>IF(ISBLANK('Step 2. Aggregate Data'!A1301),"-",'Step 2. Aggregate Data'!A1301)</f>
        <v>-</v>
      </c>
      <c r="B1301" s="58" t="e">
        <f t="shared" si="40"/>
        <v>#VALUE!</v>
      </c>
      <c r="C1301" s="58" t="e">
        <f t="shared" si="41"/>
        <v>#VALUE!</v>
      </c>
      <c r="D1301" s="58">
        <f>IF('Step 1.1 Raw Power Data'!B1301&gt;0,1,0)</f>
        <v>0</v>
      </c>
    </row>
    <row r="1302" spans="1:4" x14ac:dyDescent="0.25">
      <c r="A1302" s="57" t="str">
        <f>IF(ISBLANK('Step 2. Aggregate Data'!A1302),"-",'Step 2. Aggregate Data'!A1302)</f>
        <v>-</v>
      </c>
      <c r="B1302" s="58" t="e">
        <f t="shared" si="40"/>
        <v>#VALUE!</v>
      </c>
      <c r="C1302" s="58" t="e">
        <f t="shared" si="41"/>
        <v>#VALUE!</v>
      </c>
      <c r="D1302" s="58">
        <f>IF('Step 1.1 Raw Power Data'!B1302&gt;0,1,0)</f>
        <v>0</v>
      </c>
    </row>
    <row r="1303" spans="1:4" x14ac:dyDescent="0.25">
      <c r="A1303" s="57" t="str">
        <f>IF(ISBLANK('Step 2. Aggregate Data'!A1303),"-",'Step 2. Aggregate Data'!A1303)</f>
        <v>-</v>
      </c>
      <c r="B1303" s="58" t="e">
        <f t="shared" si="40"/>
        <v>#VALUE!</v>
      </c>
      <c r="C1303" s="58" t="e">
        <f t="shared" si="41"/>
        <v>#VALUE!</v>
      </c>
      <c r="D1303" s="58">
        <f>IF('Step 1.1 Raw Power Data'!B1303&gt;0,1,0)</f>
        <v>0</v>
      </c>
    </row>
    <row r="1304" spans="1:4" x14ac:dyDescent="0.25">
      <c r="A1304" s="57" t="str">
        <f>IF(ISBLANK('Step 2. Aggregate Data'!A1304),"-",'Step 2. Aggregate Data'!A1304)</f>
        <v>-</v>
      </c>
      <c r="B1304" s="58" t="e">
        <f t="shared" si="40"/>
        <v>#VALUE!</v>
      </c>
      <c r="C1304" s="58" t="e">
        <f t="shared" si="41"/>
        <v>#VALUE!</v>
      </c>
      <c r="D1304" s="58">
        <f>IF('Step 1.1 Raw Power Data'!B1304&gt;0,1,0)</f>
        <v>0</v>
      </c>
    </row>
    <row r="1305" spans="1:4" x14ac:dyDescent="0.25">
      <c r="A1305" s="57" t="str">
        <f>IF(ISBLANK('Step 2. Aggregate Data'!A1305),"-",'Step 2. Aggregate Data'!A1305)</f>
        <v>-</v>
      </c>
      <c r="B1305" s="58" t="e">
        <f t="shared" si="40"/>
        <v>#VALUE!</v>
      </c>
      <c r="C1305" s="58" t="e">
        <f t="shared" si="41"/>
        <v>#VALUE!</v>
      </c>
      <c r="D1305" s="58">
        <f>IF('Step 1.1 Raw Power Data'!B1305&gt;0,1,0)</f>
        <v>0</v>
      </c>
    </row>
    <row r="1306" spans="1:4" x14ac:dyDescent="0.25">
      <c r="A1306" s="57" t="str">
        <f>IF(ISBLANK('Step 2. Aggregate Data'!A1306),"-",'Step 2. Aggregate Data'!A1306)</f>
        <v>-</v>
      </c>
      <c r="B1306" s="58" t="e">
        <f t="shared" si="40"/>
        <v>#VALUE!</v>
      </c>
      <c r="C1306" s="58" t="e">
        <f t="shared" si="41"/>
        <v>#VALUE!</v>
      </c>
      <c r="D1306" s="58">
        <f>IF('Step 1.1 Raw Power Data'!B1306&gt;0,1,0)</f>
        <v>0</v>
      </c>
    </row>
    <row r="1307" spans="1:4" x14ac:dyDescent="0.25">
      <c r="A1307" s="57" t="str">
        <f>IF(ISBLANK('Step 2. Aggregate Data'!A1307),"-",'Step 2. Aggregate Data'!A1307)</f>
        <v>-</v>
      </c>
      <c r="B1307" s="58" t="e">
        <f t="shared" si="40"/>
        <v>#VALUE!</v>
      </c>
      <c r="C1307" s="58" t="e">
        <f t="shared" si="41"/>
        <v>#VALUE!</v>
      </c>
      <c r="D1307" s="58">
        <f>IF('Step 1.1 Raw Power Data'!B1307&gt;0,1,0)</f>
        <v>0</v>
      </c>
    </row>
    <row r="1308" spans="1:4" x14ac:dyDescent="0.25">
      <c r="A1308" s="57" t="str">
        <f>IF(ISBLANK('Step 2. Aggregate Data'!A1308),"-",'Step 2. Aggregate Data'!A1308)</f>
        <v>-</v>
      </c>
      <c r="B1308" s="58" t="e">
        <f t="shared" si="40"/>
        <v>#VALUE!</v>
      </c>
      <c r="C1308" s="58" t="e">
        <f t="shared" si="41"/>
        <v>#VALUE!</v>
      </c>
      <c r="D1308" s="58">
        <f>IF('Step 1.1 Raw Power Data'!B1308&gt;0,1,0)</f>
        <v>0</v>
      </c>
    </row>
    <row r="1309" spans="1:4" x14ac:dyDescent="0.25">
      <c r="A1309" s="57" t="str">
        <f>IF(ISBLANK('Step 2. Aggregate Data'!A1309),"-",'Step 2. Aggregate Data'!A1309)</f>
        <v>-</v>
      </c>
      <c r="B1309" s="58" t="e">
        <f t="shared" si="40"/>
        <v>#VALUE!</v>
      </c>
      <c r="C1309" s="58" t="e">
        <f t="shared" si="41"/>
        <v>#VALUE!</v>
      </c>
      <c r="D1309" s="58">
        <f>IF('Step 1.1 Raw Power Data'!B1309&gt;0,1,0)</f>
        <v>0</v>
      </c>
    </row>
    <row r="1310" spans="1:4" x14ac:dyDescent="0.25">
      <c r="A1310" s="57" t="str">
        <f>IF(ISBLANK('Step 2. Aggregate Data'!A1310),"-",'Step 2. Aggregate Data'!A1310)</f>
        <v>-</v>
      </c>
      <c r="B1310" s="58" t="e">
        <f t="shared" si="40"/>
        <v>#VALUE!</v>
      </c>
      <c r="C1310" s="58" t="e">
        <f t="shared" si="41"/>
        <v>#VALUE!</v>
      </c>
      <c r="D1310" s="58">
        <f>IF('Step 1.1 Raw Power Data'!B1310&gt;0,1,0)</f>
        <v>0</v>
      </c>
    </row>
    <row r="1311" spans="1:4" x14ac:dyDescent="0.25">
      <c r="A1311" s="57" t="str">
        <f>IF(ISBLANK('Step 2. Aggregate Data'!A1311),"-",'Step 2. Aggregate Data'!A1311)</f>
        <v>-</v>
      </c>
      <c r="B1311" s="58" t="e">
        <f t="shared" si="40"/>
        <v>#VALUE!</v>
      </c>
      <c r="C1311" s="58" t="e">
        <f t="shared" si="41"/>
        <v>#VALUE!</v>
      </c>
      <c r="D1311" s="58">
        <f>IF('Step 1.1 Raw Power Data'!B1311&gt;0,1,0)</f>
        <v>0</v>
      </c>
    </row>
    <row r="1312" spans="1:4" x14ac:dyDescent="0.25">
      <c r="A1312" s="57" t="str">
        <f>IF(ISBLANK('Step 2. Aggregate Data'!A1312),"-",'Step 2. Aggregate Data'!A1312)</f>
        <v>-</v>
      </c>
      <c r="B1312" s="58" t="e">
        <f t="shared" si="40"/>
        <v>#VALUE!</v>
      </c>
      <c r="C1312" s="58" t="e">
        <f t="shared" si="41"/>
        <v>#VALUE!</v>
      </c>
      <c r="D1312" s="58">
        <f>IF('Step 1.1 Raw Power Data'!B1312&gt;0,1,0)</f>
        <v>0</v>
      </c>
    </row>
    <row r="1313" spans="1:4" x14ac:dyDescent="0.25">
      <c r="A1313" s="57" t="str">
        <f>IF(ISBLANK('Step 2. Aggregate Data'!A1313),"-",'Step 2. Aggregate Data'!A1313)</f>
        <v>-</v>
      </c>
      <c r="B1313" s="58" t="e">
        <f t="shared" si="40"/>
        <v>#VALUE!</v>
      </c>
      <c r="C1313" s="58" t="e">
        <f t="shared" si="41"/>
        <v>#VALUE!</v>
      </c>
      <c r="D1313" s="58">
        <f>IF('Step 1.1 Raw Power Data'!B1313&gt;0,1,0)</f>
        <v>0</v>
      </c>
    </row>
    <row r="1314" spans="1:4" x14ac:dyDescent="0.25">
      <c r="A1314" s="57" t="str">
        <f>IF(ISBLANK('Step 2. Aggregate Data'!A1314),"-",'Step 2. Aggregate Data'!A1314)</f>
        <v>-</v>
      </c>
      <c r="B1314" s="58" t="e">
        <f t="shared" si="40"/>
        <v>#VALUE!</v>
      </c>
      <c r="C1314" s="58" t="e">
        <f t="shared" si="41"/>
        <v>#VALUE!</v>
      </c>
      <c r="D1314" s="58">
        <f>IF('Step 1.1 Raw Power Data'!B1314&gt;0,1,0)</f>
        <v>0</v>
      </c>
    </row>
    <row r="1315" spans="1:4" x14ac:dyDescent="0.25">
      <c r="A1315" s="57" t="str">
        <f>IF(ISBLANK('Step 2. Aggregate Data'!A1315),"-",'Step 2. Aggregate Data'!A1315)</f>
        <v>-</v>
      </c>
      <c r="B1315" s="58" t="e">
        <f t="shared" si="40"/>
        <v>#VALUE!</v>
      </c>
      <c r="C1315" s="58" t="e">
        <f t="shared" si="41"/>
        <v>#VALUE!</v>
      </c>
      <c r="D1315" s="58">
        <f>IF('Step 1.1 Raw Power Data'!B1315&gt;0,1,0)</f>
        <v>0</v>
      </c>
    </row>
    <row r="1316" spans="1:4" x14ac:dyDescent="0.25">
      <c r="A1316" s="57" t="str">
        <f>IF(ISBLANK('Step 2. Aggregate Data'!A1316),"-",'Step 2. Aggregate Data'!A1316)</f>
        <v>-</v>
      </c>
      <c r="B1316" s="58" t="e">
        <f t="shared" si="40"/>
        <v>#VALUE!</v>
      </c>
      <c r="C1316" s="58" t="e">
        <f t="shared" si="41"/>
        <v>#VALUE!</v>
      </c>
      <c r="D1316" s="58">
        <f>IF('Step 1.1 Raw Power Data'!B1316&gt;0,1,0)</f>
        <v>0</v>
      </c>
    </row>
    <row r="1317" spans="1:4" x14ac:dyDescent="0.25">
      <c r="A1317" s="57" t="str">
        <f>IF(ISBLANK('Step 2. Aggregate Data'!A1317),"-",'Step 2. Aggregate Data'!A1317)</f>
        <v>-</v>
      </c>
      <c r="B1317" s="58" t="e">
        <f t="shared" si="40"/>
        <v>#VALUE!</v>
      </c>
      <c r="C1317" s="58" t="e">
        <f t="shared" si="41"/>
        <v>#VALUE!</v>
      </c>
      <c r="D1317" s="58">
        <f>IF('Step 1.1 Raw Power Data'!B1317&gt;0,1,0)</f>
        <v>0</v>
      </c>
    </row>
    <row r="1318" spans="1:4" x14ac:dyDescent="0.25">
      <c r="A1318" s="57" t="str">
        <f>IF(ISBLANK('Step 2. Aggregate Data'!A1318),"-",'Step 2. Aggregate Data'!A1318)</f>
        <v>-</v>
      </c>
      <c r="B1318" s="58" t="e">
        <f t="shared" si="40"/>
        <v>#VALUE!</v>
      </c>
      <c r="C1318" s="58" t="e">
        <f t="shared" si="41"/>
        <v>#VALUE!</v>
      </c>
      <c r="D1318" s="58">
        <f>IF('Step 1.1 Raw Power Data'!B1318&gt;0,1,0)</f>
        <v>0</v>
      </c>
    </row>
    <row r="1319" spans="1:4" x14ac:dyDescent="0.25">
      <c r="A1319" s="57" t="str">
        <f>IF(ISBLANK('Step 2. Aggregate Data'!A1319),"-",'Step 2. Aggregate Data'!A1319)</f>
        <v>-</v>
      </c>
      <c r="B1319" s="58" t="e">
        <f t="shared" si="40"/>
        <v>#VALUE!</v>
      </c>
      <c r="C1319" s="58" t="e">
        <f t="shared" si="41"/>
        <v>#VALUE!</v>
      </c>
      <c r="D1319" s="58">
        <f>IF('Step 1.1 Raw Power Data'!B1319&gt;0,1,0)</f>
        <v>0</v>
      </c>
    </row>
    <row r="1320" spans="1:4" x14ac:dyDescent="0.25">
      <c r="A1320" s="57" t="str">
        <f>IF(ISBLANK('Step 2. Aggregate Data'!A1320),"-",'Step 2. Aggregate Data'!A1320)</f>
        <v>-</v>
      </c>
      <c r="B1320" s="58" t="e">
        <f t="shared" si="40"/>
        <v>#VALUE!</v>
      </c>
      <c r="C1320" s="58" t="e">
        <f t="shared" si="41"/>
        <v>#VALUE!</v>
      </c>
      <c r="D1320" s="58">
        <f>IF('Step 1.1 Raw Power Data'!B1320&gt;0,1,0)</f>
        <v>0</v>
      </c>
    </row>
    <row r="1321" spans="1:4" x14ac:dyDescent="0.25">
      <c r="A1321" s="57" t="str">
        <f>IF(ISBLANK('Step 2. Aggregate Data'!A1321),"-",'Step 2. Aggregate Data'!A1321)</f>
        <v>-</v>
      </c>
      <c r="B1321" s="58" t="e">
        <f t="shared" si="40"/>
        <v>#VALUE!</v>
      </c>
      <c r="C1321" s="58" t="e">
        <f t="shared" si="41"/>
        <v>#VALUE!</v>
      </c>
      <c r="D1321" s="58">
        <f>IF('Step 1.1 Raw Power Data'!B1321&gt;0,1,0)</f>
        <v>0</v>
      </c>
    </row>
    <row r="1322" spans="1:4" x14ac:dyDescent="0.25">
      <c r="A1322" s="57" t="str">
        <f>IF(ISBLANK('Step 2. Aggregate Data'!A1322),"-",'Step 2. Aggregate Data'!A1322)</f>
        <v>-</v>
      </c>
      <c r="B1322" s="58" t="e">
        <f t="shared" si="40"/>
        <v>#VALUE!</v>
      </c>
      <c r="C1322" s="58" t="e">
        <f t="shared" si="41"/>
        <v>#VALUE!</v>
      </c>
      <c r="D1322" s="58">
        <f>IF('Step 1.1 Raw Power Data'!B1322&gt;0,1,0)</f>
        <v>0</v>
      </c>
    </row>
    <row r="1323" spans="1:4" x14ac:dyDescent="0.25">
      <c r="A1323" s="57" t="str">
        <f>IF(ISBLANK('Step 2. Aggregate Data'!A1323),"-",'Step 2. Aggregate Data'!A1323)</f>
        <v>-</v>
      </c>
      <c r="B1323" s="58" t="e">
        <f t="shared" si="40"/>
        <v>#VALUE!</v>
      </c>
      <c r="C1323" s="58" t="e">
        <f t="shared" si="41"/>
        <v>#VALUE!</v>
      </c>
      <c r="D1323" s="58">
        <f>IF('Step 1.1 Raw Power Data'!B1323&gt;0,1,0)</f>
        <v>0</v>
      </c>
    </row>
    <row r="1324" spans="1:4" x14ac:dyDescent="0.25">
      <c r="A1324" s="57" t="str">
        <f>IF(ISBLANK('Step 2. Aggregate Data'!A1324),"-",'Step 2. Aggregate Data'!A1324)</f>
        <v>-</v>
      </c>
      <c r="B1324" s="58" t="e">
        <f t="shared" si="40"/>
        <v>#VALUE!</v>
      </c>
      <c r="C1324" s="58" t="e">
        <f t="shared" si="41"/>
        <v>#VALUE!</v>
      </c>
      <c r="D1324" s="58">
        <f>IF('Step 1.1 Raw Power Data'!B1324&gt;0,1,0)</f>
        <v>0</v>
      </c>
    </row>
    <row r="1325" spans="1:4" x14ac:dyDescent="0.25">
      <c r="A1325" s="57" t="str">
        <f>IF(ISBLANK('Step 2. Aggregate Data'!A1325),"-",'Step 2. Aggregate Data'!A1325)</f>
        <v>-</v>
      </c>
      <c r="B1325" s="58" t="e">
        <f t="shared" si="40"/>
        <v>#VALUE!</v>
      </c>
      <c r="C1325" s="58" t="e">
        <f t="shared" si="41"/>
        <v>#VALUE!</v>
      </c>
      <c r="D1325" s="58">
        <f>IF('Step 1.1 Raw Power Data'!B1325&gt;0,1,0)</f>
        <v>0</v>
      </c>
    </row>
    <row r="1326" spans="1:4" x14ac:dyDescent="0.25">
      <c r="A1326" s="57" t="str">
        <f>IF(ISBLANK('Step 2. Aggregate Data'!A1326),"-",'Step 2. Aggregate Data'!A1326)</f>
        <v>-</v>
      </c>
      <c r="B1326" s="58" t="e">
        <f t="shared" si="40"/>
        <v>#VALUE!</v>
      </c>
      <c r="C1326" s="58" t="e">
        <f t="shared" si="41"/>
        <v>#VALUE!</v>
      </c>
      <c r="D1326" s="58">
        <f>IF('Step 1.1 Raw Power Data'!B1326&gt;0,1,0)</f>
        <v>0</v>
      </c>
    </row>
    <row r="1327" spans="1:4" x14ac:dyDescent="0.25">
      <c r="A1327" s="57" t="str">
        <f>IF(ISBLANK('Step 2. Aggregate Data'!A1327),"-",'Step 2. Aggregate Data'!A1327)</f>
        <v>-</v>
      </c>
      <c r="B1327" s="58" t="e">
        <f t="shared" si="40"/>
        <v>#VALUE!</v>
      </c>
      <c r="C1327" s="58" t="e">
        <f t="shared" si="41"/>
        <v>#VALUE!</v>
      </c>
      <c r="D1327" s="58">
        <f>IF('Step 1.1 Raw Power Data'!B1327&gt;0,1,0)</f>
        <v>0</v>
      </c>
    </row>
    <row r="1328" spans="1:4" x14ac:dyDescent="0.25">
      <c r="A1328" s="57" t="str">
        <f>IF(ISBLANK('Step 2. Aggregate Data'!A1328),"-",'Step 2. Aggregate Data'!A1328)</f>
        <v>-</v>
      </c>
      <c r="B1328" s="58" t="e">
        <f t="shared" si="40"/>
        <v>#VALUE!</v>
      </c>
      <c r="C1328" s="58" t="e">
        <f t="shared" si="41"/>
        <v>#VALUE!</v>
      </c>
      <c r="D1328" s="58">
        <f>IF('Step 1.1 Raw Power Data'!B1328&gt;0,1,0)</f>
        <v>0</v>
      </c>
    </row>
    <row r="1329" spans="1:4" x14ac:dyDescent="0.25">
      <c r="A1329" s="57" t="str">
        <f>IF(ISBLANK('Step 2. Aggregate Data'!A1329),"-",'Step 2. Aggregate Data'!A1329)</f>
        <v>-</v>
      </c>
      <c r="B1329" s="58" t="e">
        <f t="shared" si="40"/>
        <v>#VALUE!</v>
      </c>
      <c r="C1329" s="58" t="e">
        <f t="shared" si="41"/>
        <v>#VALUE!</v>
      </c>
      <c r="D1329" s="58">
        <f>IF('Step 1.1 Raw Power Data'!B1329&gt;0,1,0)</f>
        <v>0</v>
      </c>
    </row>
    <row r="1330" spans="1:4" x14ac:dyDescent="0.25">
      <c r="A1330" s="57" t="str">
        <f>IF(ISBLANK('Step 2. Aggregate Data'!A1330),"-",'Step 2. Aggregate Data'!A1330)</f>
        <v>-</v>
      </c>
      <c r="B1330" s="58" t="e">
        <f t="shared" si="40"/>
        <v>#VALUE!</v>
      </c>
      <c r="C1330" s="58" t="e">
        <f t="shared" si="41"/>
        <v>#VALUE!</v>
      </c>
      <c r="D1330" s="58">
        <f>IF('Step 1.1 Raw Power Data'!B1330&gt;0,1,0)</f>
        <v>0</v>
      </c>
    </row>
    <row r="1331" spans="1:4" x14ac:dyDescent="0.25">
      <c r="A1331" s="57" t="str">
        <f>IF(ISBLANK('Step 2. Aggregate Data'!A1331),"-",'Step 2. Aggregate Data'!A1331)</f>
        <v>-</v>
      </c>
      <c r="B1331" s="58" t="e">
        <f t="shared" si="40"/>
        <v>#VALUE!</v>
      </c>
      <c r="C1331" s="58" t="e">
        <f t="shared" si="41"/>
        <v>#VALUE!</v>
      </c>
      <c r="D1331" s="58">
        <f>IF('Step 1.1 Raw Power Data'!B1331&gt;0,1,0)</f>
        <v>0</v>
      </c>
    </row>
    <row r="1332" spans="1:4" x14ac:dyDescent="0.25">
      <c r="A1332" s="57" t="str">
        <f>IF(ISBLANK('Step 2. Aggregate Data'!A1332),"-",'Step 2. Aggregate Data'!A1332)</f>
        <v>-</v>
      </c>
      <c r="B1332" s="58" t="e">
        <f t="shared" si="40"/>
        <v>#VALUE!</v>
      </c>
      <c r="C1332" s="58" t="e">
        <f t="shared" si="41"/>
        <v>#VALUE!</v>
      </c>
      <c r="D1332" s="58">
        <f>IF('Step 1.1 Raw Power Data'!B1332&gt;0,1,0)</f>
        <v>0</v>
      </c>
    </row>
    <row r="1333" spans="1:4" x14ac:dyDescent="0.25">
      <c r="A1333" s="57" t="str">
        <f>IF(ISBLANK('Step 2. Aggregate Data'!A1333),"-",'Step 2. Aggregate Data'!A1333)</f>
        <v>-</v>
      </c>
      <c r="B1333" s="58" t="e">
        <f t="shared" si="40"/>
        <v>#VALUE!</v>
      </c>
      <c r="C1333" s="58" t="e">
        <f t="shared" si="41"/>
        <v>#VALUE!</v>
      </c>
      <c r="D1333" s="58">
        <f>IF('Step 1.1 Raw Power Data'!B1333&gt;0,1,0)</f>
        <v>0</v>
      </c>
    </row>
    <row r="1334" spans="1:4" x14ac:dyDescent="0.25">
      <c r="A1334" s="57" t="str">
        <f>IF(ISBLANK('Step 2. Aggregate Data'!A1334),"-",'Step 2. Aggregate Data'!A1334)</f>
        <v>-</v>
      </c>
      <c r="B1334" s="58" t="e">
        <f t="shared" si="40"/>
        <v>#VALUE!</v>
      </c>
      <c r="C1334" s="58" t="e">
        <f t="shared" si="41"/>
        <v>#VALUE!</v>
      </c>
      <c r="D1334" s="58">
        <f>IF('Step 1.1 Raw Power Data'!B1334&gt;0,1,0)</f>
        <v>0</v>
      </c>
    </row>
    <row r="1335" spans="1:4" x14ac:dyDescent="0.25">
      <c r="A1335" s="57" t="str">
        <f>IF(ISBLANK('Step 2. Aggregate Data'!A1335),"-",'Step 2. Aggregate Data'!A1335)</f>
        <v>-</v>
      </c>
      <c r="B1335" s="58" t="e">
        <f t="shared" si="40"/>
        <v>#VALUE!</v>
      </c>
      <c r="C1335" s="58" t="e">
        <f t="shared" si="41"/>
        <v>#VALUE!</v>
      </c>
      <c r="D1335" s="58">
        <f>IF('Step 1.1 Raw Power Data'!B1335&gt;0,1,0)</f>
        <v>0</v>
      </c>
    </row>
    <row r="1336" spans="1:4" x14ac:dyDescent="0.25">
      <c r="A1336" s="57" t="str">
        <f>IF(ISBLANK('Step 2. Aggregate Data'!A1336),"-",'Step 2. Aggregate Data'!A1336)</f>
        <v>-</v>
      </c>
      <c r="B1336" s="58" t="e">
        <f t="shared" si="40"/>
        <v>#VALUE!</v>
      </c>
      <c r="C1336" s="58" t="e">
        <f t="shared" si="41"/>
        <v>#VALUE!</v>
      </c>
      <c r="D1336" s="58">
        <f>IF('Step 1.1 Raw Power Data'!B1336&gt;0,1,0)</f>
        <v>0</v>
      </c>
    </row>
    <row r="1337" spans="1:4" x14ac:dyDescent="0.25">
      <c r="A1337" s="57" t="str">
        <f>IF(ISBLANK('Step 2. Aggregate Data'!A1337),"-",'Step 2. Aggregate Data'!A1337)</f>
        <v>-</v>
      </c>
      <c r="B1337" s="58" t="e">
        <f t="shared" si="40"/>
        <v>#VALUE!</v>
      </c>
      <c r="C1337" s="58" t="e">
        <f t="shared" si="41"/>
        <v>#VALUE!</v>
      </c>
      <c r="D1337" s="58">
        <f>IF('Step 1.1 Raw Power Data'!B1337&gt;0,1,0)</f>
        <v>0</v>
      </c>
    </row>
    <row r="1338" spans="1:4" x14ac:dyDescent="0.25">
      <c r="A1338" s="57" t="str">
        <f>IF(ISBLANK('Step 2. Aggregate Data'!A1338),"-",'Step 2. Aggregate Data'!A1338)</f>
        <v>-</v>
      </c>
      <c r="B1338" s="58" t="e">
        <f t="shared" si="40"/>
        <v>#VALUE!</v>
      </c>
      <c r="C1338" s="58" t="e">
        <f t="shared" si="41"/>
        <v>#VALUE!</v>
      </c>
      <c r="D1338" s="58">
        <f>IF('Step 1.1 Raw Power Data'!B1338&gt;0,1,0)</f>
        <v>0</v>
      </c>
    </row>
    <row r="1339" spans="1:4" x14ac:dyDescent="0.25">
      <c r="A1339" s="57" t="str">
        <f>IF(ISBLANK('Step 2. Aggregate Data'!A1339),"-",'Step 2. Aggregate Data'!A1339)</f>
        <v>-</v>
      </c>
      <c r="B1339" s="58" t="e">
        <f t="shared" si="40"/>
        <v>#VALUE!</v>
      </c>
      <c r="C1339" s="58" t="e">
        <f t="shared" si="41"/>
        <v>#VALUE!</v>
      </c>
      <c r="D1339" s="58">
        <f>IF('Step 1.1 Raw Power Data'!B1339&gt;0,1,0)</f>
        <v>0</v>
      </c>
    </row>
    <row r="1340" spans="1:4" x14ac:dyDescent="0.25">
      <c r="A1340" s="57" t="str">
        <f>IF(ISBLANK('Step 2. Aggregate Data'!A1340),"-",'Step 2. Aggregate Data'!A1340)</f>
        <v>-</v>
      </c>
      <c r="B1340" s="58" t="e">
        <f t="shared" si="40"/>
        <v>#VALUE!</v>
      </c>
      <c r="C1340" s="58" t="e">
        <f t="shared" si="41"/>
        <v>#VALUE!</v>
      </c>
      <c r="D1340" s="58">
        <f>IF('Step 1.1 Raw Power Data'!B1340&gt;0,1,0)</f>
        <v>0</v>
      </c>
    </row>
    <row r="1341" spans="1:4" x14ac:dyDescent="0.25">
      <c r="A1341" s="57" t="str">
        <f>IF(ISBLANK('Step 2. Aggregate Data'!A1341),"-",'Step 2. Aggregate Data'!A1341)</f>
        <v>-</v>
      </c>
      <c r="B1341" s="58" t="e">
        <f t="shared" si="40"/>
        <v>#VALUE!</v>
      </c>
      <c r="C1341" s="58" t="e">
        <f t="shared" si="41"/>
        <v>#VALUE!</v>
      </c>
      <c r="D1341" s="58">
        <f>IF('Step 1.1 Raw Power Data'!B1341&gt;0,1,0)</f>
        <v>0</v>
      </c>
    </row>
    <row r="1342" spans="1:4" x14ac:dyDescent="0.25">
      <c r="A1342" s="57" t="str">
        <f>IF(ISBLANK('Step 2. Aggregate Data'!A1342),"-",'Step 2. Aggregate Data'!A1342)</f>
        <v>-</v>
      </c>
      <c r="B1342" s="58" t="e">
        <f t="shared" si="40"/>
        <v>#VALUE!</v>
      </c>
      <c r="C1342" s="58" t="e">
        <f t="shared" si="41"/>
        <v>#VALUE!</v>
      </c>
      <c r="D1342" s="58">
        <f>IF('Step 1.1 Raw Power Data'!B1342&gt;0,1,0)</f>
        <v>0</v>
      </c>
    </row>
    <row r="1343" spans="1:4" x14ac:dyDescent="0.25">
      <c r="A1343" s="57" t="str">
        <f>IF(ISBLANK('Step 2. Aggregate Data'!A1343),"-",'Step 2. Aggregate Data'!A1343)</f>
        <v>-</v>
      </c>
      <c r="B1343" s="58" t="e">
        <f t="shared" si="40"/>
        <v>#VALUE!</v>
      </c>
      <c r="C1343" s="58" t="e">
        <f t="shared" si="41"/>
        <v>#VALUE!</v>
      </c>
      <c r="D1343" s="58">
        <f>IF('Step 1.1 Raw Power Data'!B1343&gt;0,1,0)</f>
        <v>0</v>
      </c>
    </row>
    <row r="1344" spans="1:4" x14ac:dyDescent="0.25">
      <c r="A1344" s="57" t="str">
        <f>IF(ISBLANK('Step 2. Aggregate Data'!A1344),"-",'Step 2. Aggregate Data'!A1344)</f>
        <v>-</v>
      </c>
      <c r="B1344" s="58" t="e">
        <f t="shared" si="40"/>
        <v>#VALUE!</v>
      </c>
      <c r="C1344" s="58" t="e">
        <f t="shared" si="41"/>
        <v>#VALUE!</v>
      </c>
      <c r="D1344" s="58">
        <f>IF('Step 1.1 Raw Power Data'!B1344&gt;0,1,0)</f>
        <v>0</v>
      </c>
    </row>
    <row r="1345" spans="1:4" x14ac:dyDescent="0.25">
      <c r="A1345" s="57" t="str">
        <f>IF(ISBLANK('Step 2. Aggregate Data'!A1345),"-",'Step 2. Aggregate Data'!A1345)</f>
        <v>-</v>
      </c>
      <c r="B1345" s="58" t="e">
        <f t="shared" si="40"/>
        <v>#VALUE!</v>
      </c>
      <c r="C1345" s="58" t="e">
        <f t="shared" si="41"/>
        <v>#VALUE!</v>
      </c>
      <c r="D1345" s="58">
        <f>IF('Step 1.1 Raw Power Data'!B1345&gt;0,1,0)</f>
        <v>0</v>
      </c>
    </row>
    <row r="1346" spans="1:4" x14ac:dyDescent="0.25">
      <c r="A1346" s="57" t="str">
        <f>IF(ISBLANK('Step 2. Aggregate Data'!A1346),"-",'Step 2. Aggregate Data'!A1346)</f>
        <v>-</v>
      </c>
      <c r="B1346" s="58" t="e">
        <f t="shared" ref="B1346:B1409" si="42">HOUR(A1346)</f>
        <v>#VALUE!</v>
      </c>
      <c r="C1346" s="58" t="e">
        <f t="shared" ref="C1346:C1409" si="43">WEEKDAY(A1346)</f>
        <v>#VALUE!</v>
      </c>
      <c r="D1346" s="58">
        <f>IF('Step 1.1 Raw Power Data'!B1346&gt;0,1,0)</f>
        <v>0</v>
      </c>
    </row>
    <row r="1347" spans="1:4" x14ac:dyDescent="0.25">
      <c r="A1347" s="57" t="str">
        <f>IF(ISBLANK('Step 2. Aggregate Data'!A1347),"-",'Step 2. Aggregate Data'!A1347)</f>
        <v>-</v>
      </c>
      <c r="B1347" s="58" t="e">
        <f t="shared" si="42"/>
        <v>#VALUE!</v>
      </c>
      <c r="C1347" s="58" t="e">
        <f t="shared" si="43"/>
        <v>#VALUE!</v>
      </c>
      <c r="D1347" s="58">
        <f>IF('Step 1.1 Raw Power Data'!B1347&gt;0,1,0)</f>
        <v>0</v>
      </c>
    </row>
    <row r="1348" spans="1:4" x14ac:dyDescent="0.25">
      <c r="A1348" s="57" t="str">
        <f>IF(ISBLANK('Step 2. Aggregate Data'!A1348),"-",'Step 2. Aggregate Data'!A1348)</f>
        <v>-</v>
      </c>
      <c r="B1348" s="58" t="e">
        <f t="shared" si="42"/>
        <v>#VALUE!</v>
      </c>
      <c r="C1348" s="58" t="e">
        <f t="shared" si="43"/>
        <v>#VALUE!</v>
      </c>
      <c r="D1348" s="58">
        <f>IF('Step 1.1 Raw Power Data'!B1348&gt;0,1,0)</f>
        <v>0</v>
      </c>
    </row>
    <row r="1349" spans="1:4" x14ac:dyDescent="0.25">
      <c r="A1349" s="57" t="str">
        <f>IF(ISBLANK('Step 2. Aggregate Data'!A1349),"-",'Step 2. Aggregate Data'!A1349)</f>
        <v>-</v>
      </c>
      <c r="B1349" s="58" t="e">
        <f t="shared" si="42"/>
        <v>#VALUE!</v>
      </c>
      <c r="C1349" s="58" t="e">
        <f t="shared" si="43"/>
        <v>#VALUE!</v>
      </c>
      <c r="D1349" s="58">
        <f>IF('Step 1.1 Raw Power Data'!B1349&gt;0,1,0)</f>
        <v>0</v>
      </c>
    </row>
    <row r="1350" spans="1:4" x14ac:dyDescent="0.25">
      <c r="A1350" s="57" t="str">
        <f>IF(ISBLANK('Step 2. Aggregate Data'!A1350),"-",'Step 2. Aggregate Data'!A1350)</f>
        <v>-</v>
      </c>
      <c r="B1350" s="58" t="e">
        <f t="shared" si="42"/>
        <v>#VALUE!</v>
      </c>
      <c r="C1350" s="58" t="e">
        <f t="shared" si="43"/>
        <v>#VALUE!</v>
      </c>
      <c r="D1350" s="58">
        <f>IF('Step 1.1 Raw Power Data'!B1350&gt;0,1,0)</f>
        <v>0</v>
      </c>
    </row>
    <row r="1351" spans="1:4" x14ac:dyDescent="0.25">
      <c r="A1351" s="57" t="str">
        <f>IF(ISBLANK('Step 2. Aggregate Data'!A1351),"-",'Step 2. Aggregate Data'!A1351)</f>
        <v>-</v>
      </c>
      <c r="B1351" s="58" t="e">
        <f t="shared" si="42"/>
        <v>#VALUE!</v>
      </c>
      <c r="C1351" s="58" t="e">
        <f t="shared" si="43"/>
        <v>#VALUE!</v>
      </c>
      <c r="D1351" s="58">
        <f>IF('Step 1.1 Raw Power Data'!B1351&gt;0,1,0)</f>
        <v>0</v>
      </c>
    </row>
    <row r="1352" spans="1:4" x14ac:dyDescent="0.25">
      <c r="A1352" s="57" t="str">
        <f>IF(ISBLANK('Step 2. Aggregate Data'!A1352),"-",'Step 2. Aggregate Data'!A1352)</f>
        <v>-</v>
      </c>
      <c r="B1352" s="58" t="e">
        <f t="shared" si="42"/>
        <v>#VALUE!</v>
      </c>
      <c r="C1352" s="58" t="e">
        <f t="shared" si="43"/>
        <v>#VALUE!</v>
      </c>
      <c r="D1352" s="58">
        <f>IF('Step 1.1 Raw Power Data'!B1352&gt;0,1,0)</f>
        <v>0</v>
      </c>
    </row>
    <row r="1353" spans="1:4" x14ac:dyDescent="0.25">
      <c r="A1353" s="57" t="str">
        <f>IF(ISBLANK('Step 2. Aggregate Data'!A1353),"-",'Step 2. Aggregate Data'!A1353)</f>
        <v>-</v>
      </c>
      <c r="B1353" s="58" t="e">
        <f t="shared" si="42"/>
        <v>#VALUE!</v>
      </c>
      <c r="C1353" s="58" t="e">
        <f t="shared" si="43"/>
        <v>#VALUE!</v>
      </c>
      <c r="D1353" s="58">
        <f>IF('Step 1.1 Raw Power Data'!B1353&gt;0,1,0)</f>
        <v>0</v>
      </c>
    </row>
    <row r="1354" spans="1:4" x14ac:dyDescent="0.25">
      <c r="A1354" s="57" t="str">
        <f>IF(ISBLANK('Step 2. Aggregate Data'!A1354),"-",'Step 2. Aggregate Data'!A1354)</f>
        <v>-</v>
      </c>
      <c r="B1354" s="58" t="e">
        <f t="shared" si="42"/>
        <v>#VALUE!</v>
      </c>
      <c r="C1354" s="58" t="e">
        <f t="shared" si="43"/>
        <v>#VALUE!</v>
      </c>
      <c r="D1354" s="58">
        <f>IF('Step 1.1 Raw Power Data'!B1354&gt;0,1,0)</f>
        <v>0</v>
      </c>
    </row>
    <row r="1355" spans="1:4" x14ac:dyDescent="0.25">
      <c r="A1355" s="57" t="str">
        <f>IF(ISBLANK('Step 2. Aggregate Data'!A1355),"-",'Step 2. Aggregate Data'!A1355)</f>
        <v>-</v>
      </c>
      <c r="B1355" s="58" t="e">
        <f t="shared" si="42"/>
        <v>#VALUE!</v>
      </c>
      <c r="C1355" s="58" t="e">
        <f t="shared" si="43"/>
        <v>#VALUE!</v>
      </c>
      <c r="D1355" s="58">
        <f>IF('Step 1.1 Raw Power Data'!B1355&gt;0,1,0)</f>
        <v>0</v>
      </c>
    </row>
    <row r="1356" spans="1:4" x14ac:dyDescent="0.25">
      <c r="A1356" s="57" t="str">
        <f>IF(ISBLANK('Step 2. Aggregate Data'!A1356),"-",'Step 2. Aggregate Data'!A1356)</f>
        <v>-</v>
      </c>
      <c r="B1356" s="58" t="e">
        <f t="shared" si="42"/>
        <v>#VALUE!</v>
      </c>
      <c r="C1356" s="58" t="e">
        <f t="shared" si="43"/>
        <v>#VALUE!</v>
      </c>
      <c r="D1356" s="58">
        <f>IF('Step 1.1 Raw Power Data'!B1356&gt;0,1,0)</f>
        <v>0</v>
      </c>
    </row>
    <row r="1357" spans="1:4" x14ac:dyDescent="0.25">
      <c r="A1357" s="57" t="str">
        <f>IF(ISBLANK('Step 2. Aggregate Data'!A1357),"-",'Step 2. Aggregate Data'!A1357)</f>
        <v>-</v>
      </c>
      <c r="B1357" s="58" t="e">
        <f t="shared" si="42"/>
        <v>#VALUE!</v>
      </c>
      <c r="C1357" s="58" t="e">
        <f t="shared" si="43"/>
        <v>#VALUE!</v>
      </c>
      <c r="D1357" s="58">
        <f>IF('Step 1.1 Raw Power Data'!B1357&gt;0,1,0)</f>
        <v>0</v>
      </c>
    </row>
    <row r="1358" spans="1:4" x14ac:dyDescent="0.25">
      <c r="A1358" s="57" t="str">
        <f>IF(ISBLANK('Step 2. Aggregate Data'!A1358),"-",'Step 2. Aggregate Data'!A1358)</f>
        <v>-</v>
      </c>
      <c r="B1358" s="58" t="e">
        <f t="shared" si="42"/>
        <v>#VALUE!</v>
      </c>
      <c r="C1358" s="58" t="e">
        <f t="shared" si="43"/>
        <v>#VALUE!</v>
      </c>
      <c r="D1358" s="58">
        <f>IF('Step 1.1 Raw Power Data'!B1358&gt;0,1,0)</f>
        <v>0</v>
      </c>
    </row>
    <row r="1359" spans="1:4" x14ac:dyDescent="0.25">
      <c r="A1359" s="57" t="str">
        <f>IF(ISBLANK('Step 2. Aggregate Data'!A1359),"-",'Step 2. Aggregate Data'!A1359)</f>
        <v>-</v>
      </c>
      <c r="B1359" s="58" t="e">
        <f t="shared" si="42"/>
        <v>#VALUE!</v>
      </c>
      <c r="C1359" s="58" t="e">
        <f t="shared" si="43"/>
        <v>#VALUE!</v>
      </c>
      <c r="D1359" s="58">
        <f>IF('Step 1.1 Raw Power Data'!B1359&gt;0,1,0)</f>
        <v>0</v>
      </c>
    </row>
    <row r="1360" spans="1:4" x14ac:dyDescent="0.25">
      <c r="A1360" s="57" t="str">
        <f>IF(ISBLANK('Step 2. Aggregate Data'!A1360),"-",'Step 2. Aggregate Data'!A1360)</f>
        <v>-</v>
      </c>
      <c r="B1360" s="58" t="e">
        <f t="shared" si="42"/>
        <v>#VALUE!</v>
      </c>
      <c r="C1360" s="58" t="e">
        <f t="shared" si="43"/>
        <v>#VALUE!</v>
      </c>
      <c r="D1360" s="58">
        <f>IF('Step 1.1 Raw Power Data'!B1360&gt;0,1,0)</f>
        <v>0</v>
      </c>
    </row>
    <row r="1361" spans="1:4" x14ac:dyDescent="0.25">
      <c r="A1361" s="57" t="str">
        <f>IF(ISBLANK('Step 2. Aggregate Data'!A1361),"-",'Step 2. Aggregate Data'!A1361)</f>
        <v>-</v>
      </c>
      <c r="B1361" s="58" t="e">
        <f t="shared" si="42"/>
        <v>#VALUE!</v>
      </c>
      <c r="C1361" s="58" t="e">
        <f t="shared" si="43"/>
        <v>#VALUE!</v>
      </c>
      <c r="D1361" s="58">
        <f>IF('Step 1.1 Raw Power Data'!B1361&gt;0,1,0)</f>
        <v>0</v>
      </c>
    </row>
    <row r="1362" spans="1:4" x14ac:dyDescent="0.25">
      <c r="A1362" s="57" t="str">
        <f>IF(ISBLANK('Step 2. Aggregate Data'!A1362),"-",'Step 2. Aggregate Data'!A1362)</f>
        <v>-</v>
      </c>
      <c r="B1362" s="58" t="e">
        <f t="shared" si="42"/>
        <v>#VALUE!</v>
      </c>
      <c r="C1362" s="58" t="e">
        <f t="shared" si="43"/>
        <v>#VALUE!</v>
      </c>
      <c r="D1362" s="58">
        <f>IF('Step 1.1 Raw Power Data'!B1362&gt;0,1,0)</f>
        <v>0</v>
      </c>
    </row>
    <row r="1363" spans="1:4" x14ac:dyDescent="0.25">
      <c r="A1363" s="57" t="str">
        <f>IF(ISBLANK('Step 2. Aggregate Data'!A1363),"-",'Step 2. Aggregate Data'!A1363)</f>
        <v>-</v>
      </c>
      <c r="B1363" s="58" t="e">
        <f t="shared" si="42"/>
        <v>#VALUE!</v>
      </c>
      <c r="C1363" s="58" t="e">
        <f t="shared" si="43"/>
        <v>#VALUE!</v>
      </c>
      <c r="D1363" s="58">
        <f>IF('Step 1.1 Raw Power Data'!B1363&gt;0,1,0)</f>
        <v>0</v>
      </c>
    </row>
    <row r="1364" spans="1:4" x14ac:dyDescent="0.25">
      <c r="A1364" s="57" t="str">
        <f>IF(ISBLANK('Step 2. Aggregate Data'!A1364),"-",'Step 2. Aggregate Data'!A1364)</f>
        <v>-</v>
      </c>
      <c r="B1364" s="58" t="e">
        <f t="shared" si="42"/>
        <v>#VALUE!</v>
      </c>
      <c r="C1364" s="58" t="e">
        <f t="shared" si="43"/>
        <v>#VALUE!</v>
      </c>
      <c r="D1364" s="58">
        <f>IF('Step 1.1 Raw Power Data'!B1364&gt;0,1,0)</f>
        <v>0</v>
      </c>
    </row>
    <row r="1365" spans="1:4" x14ac:dyDescent="0.25">
      <c r="A1365" s="57" t="str">
        <f>IF(ISBLANK('Step 2. Aggregate Data'!A1365),"-",'Step 2. Aggregate Data'!A1365)</f>
        <v>-</v>
      </c>
      <c r="B1365" s="58" t="e">
        <f t="shared" si="42"/>
        <v>#VALUE!</v>
      </c>
      <c r="C1365" s="58" t="e">
        <f t="shared" si="43"/>
        <v>#VALUE!</v>
      </c>
      <c r="D1365" s="58">
        <f>IF('Step 1.1 Raw Power Data'!B1365&gt;0,1,0)</f>
        <v>0</v>
      </c>
    </row>
    <row r="1366" spans="1:4" x14ac:dyDescent="0.25">
      <c r="A1366" s="57" t="str">
        <f>IF(ISBLANK('Step 2. Aggregate Data'!A1366),"-",'Step 2. Aggregate Data'!A1366)</f>
        <v>-</v>
      </c>
      <c r="B1366" s="58" t="e">
        <f t="shared" si="42"/>
        <v>#VALUE!</v>
      </c>
      <c r="C1366" s="58" t="e">
        <f t="shared" si="43"/>
        <v>#VALUE!</v>
      </c>
      <c r="D1366" s="58">
        <f>IF('Step 1.1 Raw Power Data'!B1366&gt;0,1,0)</f>
        <v>0</v>
      </c>
    </row>
    <row r="1367" spans="1:4" x14ac:dyDescent="0.25">
      <c r="A1367" s="57" t="str">
        <f>IF(ISBLANK('Step 2. Aggregate Data'!A1367),"-",'Step 2. Aggregate Data'!A1367)</f>
        <v>-</v>
      </c>
      <c r="B1367" s="58" t="e">
        <f t="shared" si="42"/>
        <v>#VALUE!</v>
      </c>
      <c r="C1367" s="58" t="e">
        <f t="shared" si="43"/>
        <v>#VALUE!</v>
      </c>
      <c r="D1367" s="58">
        <f>IF('Step 1.1 Raw Power Data'!B1367&gt;0,1,0)</f>
        <v>0</v>
      </c>
    </row>
    <row r="1368" spans="1:4" x14ac:dyDescent="0.25">
      <c r="A1368" s="57" t="str">
        <f>IF(ISBLANK('Step 2. Aggregate Data'!A1368),"-",'Step 2. Aggregate Data'!A1368)</f>
        <v>-</v>
      </c>
      <c r="B1368" s="58" t="e">
        <f t="shared" si="42"/>
        <v>#VALUE!</v>
      </c>
      <c r="C1368" s="58" t="e">
        <f t="shared" si="43"/>
        <v>#VALUE!</v>
      </c>
      <c r="D1368" s="58">
        <f>IF('Step 1.1 Raw Power Data'!B1368&gt;0,1,0)</f>
        <v>0</v>
      </c>
    </row>
    <row r="1369" spans="1:4" x14ac:dyDescent="0.25">
      <c r="A1369" s="57" t="str">
        <f>IF(ISBLANK('Step 2. Aggregate Data'!A1369),"-",'Step 2. Aggregate Data'!A1369)</f>
        <v>-</v>
      </c>
      <c r="B1369" s="58" t="e">
        <f t="shared" si="42"/>
        <v>#VALUE!</v>
      </c>
      <c r="C1369" s="58" t="e">
        <f t="shared" si="43"/>
        <v>#VALUE!</v>
      </c>
      <c r="D1369" s="58">
        <f>IF('Step 1.1 Raw Power Data'!B1369&gt;0,1,0)</f>
        <v>0</v>
      </c>
    </row>
    <row r="1370" spans="1:4" x14ac:dyDescent="0.25">
      <c r="A1370" s="57" t="str">
        <f>IF(ISBLANK('Step 2. Aggregate Data'!A1370),"-",'Step 2. Aggregate Data'!A1370)</f>
        <v>-</v>
      </c>
      <c r="B1370" s="58" t="e">
        <f t="shared" si="42"/>
        <v>#VALUE!</v>
      </c>
      <c r="C1370" s="58" t="e">
        <f t="shared" si="43"/>
        <v>#VALUE!</v>
      </c>
      <c r="D1370" s="58">
        <f>IF('Step 1.1 Raw Power Data'!B1370&gt;0,1,0)</f>
        <v>0</v>
      </c>
    </row>
    <row r="1371" spans="1:4" x14ac:dyDescent="0.25">
      <c r="A1371" s="57" t="str">
        <f>IF(ISBLANK('Step 2. Aggregate Data'!A1371),"-",'Step 2. Aggregate Data'!A1371)</f>
        <v>-</v>
      </c>
      <c r="B1371" s="58" t="e">
        <f t="shared" si="42"/>
        <v>#VALUE!</v>
      </c>
      <c r="C1371" s="58" t="e">
        <f t="shared" si="43"/>
        <v>#VALUE!</v>
      </c>
      <c r="D1371" s="58">
        <f>IF('Step 1.1 Raw Power Data'!B1371&gt;0,1,0)</f>
        <v>0</v>
      </c>
    </row>
    <row r="1372" spans="1:4" x14ac:dyDescent="0.25">
      <c r="A1372" s="57" t="str">
        <f>IF(ISBLANK('Step 2. Aggregate Data'!A1372),"-",'Step 2. Aggregate Data'!A1372)</f>
        <v>-</v>
      </c>
      <c r="B1372" s="58" t="e">
        <f t="shared" si="42"/>
        <v>#VALUE!</v>
      </c>
      <c r="C1372" s="58" t="e">
        <f t="shared" si="43"/>
        <v>#VALUE!</v>
      </c>
      <c r="D1372" s="58">
        <f>IF('Step 1.1 Raw Power Data'!B1372&gt;0,1,0)</f>
        <v>0</v>
      </c>
    </row>
    <row r="1373" spans="1:4" x14ac:dyDescent="0.25">
      <c r="A1373" s="57" t="str">
        <f>IF(ISBLANK('Step 2. Aggregate Data'!A1373),"-",'Step 2. Aggregate Data'!A1373)</f>
        <v>-</v>
      </c>
      <c r="B1373" s="58" t="e">
        <f t="shared" si="42"/>
        <v>#VALUE!</v>
      </c>
      <c r="C1373" s="58" t="e">
        <f t="shared" si="43"/>
        <v>#VALUE!</v>
      </c>
      <c r="D1373" s="58">
        <f>IF('Step 1.1 Raw Power Data'!B1373&gt;0,1,0)</f>
        <v>0</v>
      </c>
    </row>
    <row r="1374" spans="1:4" x14ac:dyDescent="0.25">
      <c r="A1374" s="57" t="str">
        <f>IF(ISBLANK('Step 2. Aggregate Data'!A1374),"-",'Step 2. Aggregate Data'!A1374)</f>
        <v>-</v>
      </c>
      <c r="B1374" s="58" t="e">
        <f t="shared" si="42"/>
        <v>#VALUE!</v>
      </c>
      <c r="C1374" s="58" t="e">
        <f t="shared" si="43"/>
        <v>#VALUE!</v>
      </c>
      <c r="D1374" s="58">
        <f>IF('Step 1.1 Raw Power Data'!B1374&gt;0,1,0)</f>
        <v>0</v>
      </c>
    </row>
    <row r="1375" spans="1:4" x14ac:dyDescent="0.25">
      <c r="A1375" s="57" t="str">
        <f>IF(ISBLANK('Step 2. Aggregate Data'!A1375),"-",'Step 2. Aggregate Data'!A1375)</f>
        <v>-</v>
      </c>
      <c r="B1375" s="58" t="e">
        <f t="shared" si="42"/>
        <v>#VALUE!</v>
      </c>
      <c r="C1375" s="58" t="e">
        <f t="shared" si="43"/>
        <v>#VALUE!</v>
      </c>
      <c r="D1375" s="58">
        <f>IF('Step 1.1 Raw Power Data'!B1375&gt;0,1,0)</f>
        <v>0</v>
      </c>
    </row>
    <row r="1376" spans="1:4" x14ac:dyDescent="0.25">
      <c r="A1376" s="57" t="str">
        <f>IF(ISBLANK('Step 2. Aggregate Data'!A1376),"-",'Step 2. Aggregate Data'!A1376)</f>
        <v>-</v>
      </c>
      <c r="B1376" s="58" t="e">
        <f t="shared" si="42"/>
        <v>#VALUE!</v>
      </c>
      <c r="C1376" s="58" t="e">
        <f t="shared" si="43"/>
        <v>#VALUE!</v>
      </c>
      <c r="D1376" s="58">
        <f>IF('Step 1.1 Raw Power Data'!B1376&gt;0,1,0)</f>
        <v>0</v>
      </c>
    </row>
    <row r="1377" spans="1:4" x14ac:dyDescent="0.25">
      <c r="A1377" s="57" t="str">
        <f>IF(ISBLANK('Step 2. Aggregate Data'!A1377),"-",'Step 2. Aggregate Data'!A1377)</f>
        <v>-</v>
      </c>
      <c r="B1377" s="58" t="e">
        <f t="shared" si="42"/>
        <v>#VALUE!</v>
      </c>
      <c r="C1377" s="58" t="e">
        <f t="shared" si="43"/>
        <v>#VALUE!</v>
      </c>
      <c r="D1377" s="58">
        <f>IF('Step 1.1 Raw Power Data'!B1377&gt;0,1,0)</f>
        <v>0</v>
      </c>
    </row>
    <row r="1378" spans="1:4" x14ac:dyDescent="0.25">
      <c r="A1378" s="57" t="str">
        <f>IF(ISBLANK('Step 2. Aggregate Data'!A1378),"-",'Step 2. Aggregate Data'!A1378)</f>
        <v>-</v>
      </c>
      <c r="B1378" s="58" t="e">
        <f t="shared" si="42"/>
        <v>#VALUE!</v>
      </c>
      <c r="C1378" s="58" t="e">
        <f t="shared" si="43"/>
        <v>#VALUE!</v>
      </c>
      <c r="D1378" s="58">
        <f>IF('Step 1.1 Raw Power Data'!B1378&gt;0,1,0)</f>
        <v>0</v>
      </c>
    </row>
    <row r="1379" spans="1:4" x14ac:dyDescent="0.25">
      <c r="A1379" s="57" t="str">
        <f>IF(ISBLANK('Step 2. Aggregate Data'!A1379),"-",'Step 2. Aggregate Data'!A1379)</f>
        <v>-</v>
      </c>
      <c r="B1379" s="58" t="e">
        <f t="shared" si="42"/>
        <v>#VALUE!</v>
      </c>
      <c r="C1379" s="58" t="e">
        <f t="shared" si="43"/>
        <v>#VALUE!</v>
      </c>
      <c r="D1379" s="58">
        <f>IF('Step 1.1 Raw Power Data'!B1379&gt;0,1,0)</f>
        <v>0</v>
      </c>
    </row>
    <row r="1380" spans="1:4" x14ac:dyDescent="0.25">
      <c r="A1380" s="57" t="str">
        <f>IF(ISBLANK('Step 2. Aggregate Data'!A1380),"-",'Step 2. Aggregate Data'!A1380)</f>
        <v>-</v>
      </c>
      <c r="B1380" s="58" t="e">
        <f t="shared" si="42"/>
        <v>#VALUE!</v>
      </c>
      <c r="C1380" s="58" t="e">
        <f t="shared" si="43"/>
        <v>#VALUE!</v>
      </c>
      <c r="D1380" s="58">
        <f>IF('Step 1.1 Raw Power Data'!B1380&gt;0,1,0)</f>
        <v>0</v>
      </c>
    </row>
    <row r="1381" spans="1:4" x14ac:dyDescent="0.25">
      <c r="A1381" s="57" t="str">
        <f>IF(ISBLANK('Step 2. Aggregate Data'!A1381),"-",'Step 2. Aggregate Data'!A1381)</f>
        <v>-</v>
      </c>
      <c r="B1381" s="58" t="e">
        <f t="shared" si="42"/>
        <v>#VALUE!</v>
      </c>
      <c r="C1381" s="58" t="e">
        <f t="shared" si="43"/>
        <v>#VALUE!</v>
      </c>
      <c r="D1381" s="58">
        <f>IF('Step 1.1 Raw Power Data'!B1381&gt;0,1,0)</f>
        <v>0</v>
      </c>
    </row>
    <row r="1382" spans="1:4" x14ac:dyDescent="0.25">
      <c r="A1382" s="57" t="str">
        <f>IF(ISBLANK('Step 2. Aggregate Data'!A1382),"-",'Step 2. Aggregate Data'!A1382)</f>
        <v>-</v>
      </c>
      <c r="B1382" s="58" t="e">
        <f t="shared" si="42"/>
        <v>#VALUE!</v>
      </c>
      <c r="C1382" s="58" t="e">
        <f t="shared" si="43"/>
        <v>#VALUE!</v>
      </c>
      <c r="D1382" s="58">
        <f>IF('Step 1.1 Raw Power Data'!B1382&gt;0,1,0)</f>
        <v>0</v>
      </c>
    </row>
    <row r="1383" spans="1:4" x14ac:dyDescent="0.25">
      <c r="A1383" s="57" t="str">
        <f>IF(ISBLANK('Step 2. Aggregate Data'!A1383),"-",'Step 2. Aggregate Data'!A1383)</f>
        <v>-</v>
      </c>
      <c r="B1383" s="58" t="e">
        <f t="shared" si="42"/>
        <v>#VALUE!</v>
      </c>
      <c r="C1383" s="58" t="e">
        <f t="shared" si="43"/>
        <v>#VALUE!</v>
      </c>
      <c r="D1383" s="58">
        <f>IF('Step 1.1 Raw Power Data'!B1383&gt;0,1,0)</f>
        <v>0</v>
      </c>
    </row>
    <row r="1384" spans="1:4" x14ac:dyDescent="0.25">
      <c r="A1384" s="57" t="str">
        <f>IF(ISBLANK('Step 2. Aggregate Data'!A1384),"-",'Step 2. Aggregate Data'!A1384)</f>
        <v>-</v>
      </c>
      <c r="B1384" s="58" t="e">
        <f t="shared" si="42"/>
        <v>#VALUE!</v>
      </c>
      <c r="C1384" s="58" t="e">
        <f t="shared" si="43"/>
        <v>#VALUE!</v>
      </c>
      <c r="D1384" s="58">
        <f>IF('Step 1.1 Raw Power Data'!B1384&gt;0,1,0)</f>
        <v>0</v>
      </c>
    </row>
    <row r="1385" spans="1:4" x14ac:dyDescent="0.25">
      <c r="A1385" s="57" t="str">
        <f>IF(ISBLANK('Step 2. Aggregate Data'!A1385),"-",'Step 2. Aggregate Data'!A1385)</f>
        <v>-</v>
      </c>
      <c r="B1385" s="58" t="e">
        <f t="shared" si="42"/>
        <v>#VALUE!</v>
      </c>
      <c r="C1385" s="58" t="e">
        <f t="shared" si="43"/>
        <v>#VALUE!</v>
      </c>
      <c r="D1385" s="58">
        <f>IF('Step 1.1 Raw Power Data'!B1385&gt;0,1,0)</f>
        <v>0</v>
      </c>
    </row>
    <row r="1386" spans="1:4" x14ac:dyDescent="0.25">
      <c r="A1386" s="57" t="str">
        <f>IF(ISBLANK('Step 2. Aggregate Data'!A1386),"-",'Step 2. Aggregate Data'!A1386)</f>
        <v>-</v>
      </c>
      <c r="B1386" s="58" t="e">
        <f t="shared" si="42"/>
        <v>#VALUE!</v>
      </c>
      <c r="C1386" s="58" t="e">
        <f t="shared" si="43"/>
        <v>#VALUE!</v>
      </c>
      <c r="D1386" s="58">
        <f>IF('Step 1.1 Raw Power Data'!B1386&gt;0,1,0)</f>
        <v>0</v>
      </c>
    </row>
    <row r="1387" spans="1:4" x14ac:dyDescent="0.25">
      <c r="A1387" s="57" t="str">
        <f>IF(ISBLANK('Step 2. Aggregate Data'!A1387),"-",'Step 2. Aggregate Data'!A1387)</f>
        <v>-</v>
      </c>
      <c r="B1387" s="58" t="e">
        <f t="shared" si="42"/>
        <v>#VALUE!</v>
      </c>
      <c r="C1387" s="58" t="e">
        <f t="shared" si="43"/>
        <v>#VALUE!</v>
      </c>
      <c r="D1387" s="58">
        <f>IF('Step 1.1 Raw Power Data'!B1387&gt;0,1,0)</f>
        <v>0</v>
      </c>
    </row>
    <row r="1388" spans="1:4" x14ac:dyDescent="0.25">
      <c r="A1388" s="57" t="str">
        <f>IF(ISBLANK('Step 2. Aggregate Data'!A1388),"-",'Step 2. Aggregate Data'!A1388)</f>
        <v>-</v>
      </c>
      <c r="B1388" s="58" t="e">
        <f t="shared" si="42"/>
        <v>#VALUE!</v>
      </c>
      <c r="C1388" s="58" t="e">
        <f t="shared" si="43"/>
        <v>#VALUE!</v>
      </c>
      <c r="D1388" s="58">
        <f>IF('Step 1.1 Raw Power Data'!B1388&gt;0,1,0)</f>
        <v>0</v>
      </c>
    </row>
    <row r="1389" spans="1:4" x14ac:dyDescent="0.25">
      <c r="A1389" s="57" t="str">
        <f>IF(ISBLANK('Step 2. Aggregate Data'!A1389),"-",'Step 2. Aggregate Data'!A1389)</f>
        <v>-</v>
      </c>
      <c r="B1389" s="58" t="e">
        <f t="shared" si="42"/>
        <v>#VALUE!</v>
      </c>
      <c r="C1389" s="58" t="e">
        <f t="shared" si="43"/>
        <v>#VALUE!</v>
      </c>
      <c r="D1389" s="58">
        <f>IF('Step 1.1 Raw Power Data'!B1389&gt;0,1,0)</f>
        <v>0</v>
      </c>
    </row>
    <row r="1390" spans="1:4" x14ac:dyDescent="0.25">
      <c r="A1390" s="57" t="str">
        <f>IF(ISBLANK('Step 2. Aggregate Data'!A1390),"-",'Step 2. Aggregate Data'!A1390)</f>
        <v>-</v>
      </c>
      <c r="B1390" s="58" t="e">
        <f t="shared" si="42"/>
        <v>#VALUE!</v>
      </c>
      <c r="C1390" s="58" t="e">
        <f t="shared" si="43"/>
        <v>#VALUE!</v>
      </c>
      <c r="D1390" s="58">
        <f>IF('Step 1.1 Raw Power Data'!B1390&gt;0,1,0)</f>
        <v>0</v>
      </c>
    </row>
    <row r="1391" spans="1:4" x14ac:dyDescent="0.25">
      <c r="A1391" s="57" t="str">
        <f>IF(ISBLANK('Step 2. Aggregate Data'!A1391),"-",'Step 2. Aggregate Data'!A1391)</f>
        <v>-</v>
      </c>
      <c r="B1391" s="58" t="e">
        <f t="shared" si="42"/>
        <v>#VALUE!</v>
      </c>
      <c r="C1391" s="58" t="e">
        <f t="shared" si="43"/>
        <v>#VALUE!</v>
      </c>
      <c r="D1391" s="58">
        <f>IF('Step 1.1 Raw Power Data'!B1391&gt;0,1,0)</f>
        <v>0</v>
      </c>
    </row>
    <row r="1392" spans="1:4" x14ac:dyDescent="0.25">
      <c r="A1392" s="57" t="str">
        <f>IF(ISBLANK('Step 2. Aggregate Data'!A1392),"-",'Step 2. Aggregate Data'!A1392)</f>
        <v>-</v>
      </c>
      <c r="B1392" s="58" t="e">
        <f t="shared" si="42"/>
        <v>#VALUE!</v>
      </c>
      <c r="C1392" s="58" t="e">
        <f t="shared" si="43"/>
        <v>#VALUE!</v>
      </c>
      <c r="D1392" s="58">
        <f>IF('Step 1.1 Raw Power Data'!B1392&gt;0,1,0)</f>
        <v>0</v>
      </c>
    </row>
    <row r="1393" spans="1:4" x14ac:dyDescent="0.25">
      <c r="A1393" s="57" t="str">
        <f>IF(ISBLANK('Step 2. Aggregate Data'!A1393),"-",'Step 2. Aggregate Data'!A1393)</f>
        <v>-</v>
      </c>
      <c r="B1393" s="58" t="e">
        <f t="shared" si="42"/>
        <v>#VALUE!</v>
      </c>
      <c r="C1393" s="58" t="e">
        <f t="shared" si="43"/>
        <v>#VALUE!</v>
      </c>
      <c r="D1393" s="58">
        <f>IF('Step 1.1 Raw Power Data'!B1393&gt;0,1,0)</f>
        <v>0</v>
      </c>
    </row>
    <row r="1394" spans="1:4" x14ac:dyDescent="0.25">
      <c r="A1394" s="57" t="str">
        <f>IF(ISBLANK('Step 2. Aggregate Data'!A1394),"-",'Step 2. Aggregate Data'!A1394)</f>
        <v>-</v>
      </c>
      <c r="B1394" s="58" t="e">
        <f t="shared" si="42"/>
        <v>#VALUE!</v>
      </c>
      <c r="C1394" s="58" t="e">
        <f t="shared" si="43"/>
        <v>#VALUE!</v>
      </c>
      <c r="D1394" s="58">
        <f>IF('Step 1.1 Raw Power Data'!B1394&gt;0,1,0)</f>
        <v>0</v>
      </c>
    </row>
    <row r="1395" spans="1:4" x14ac:dyDescent="0.25">
      <c r="A1395" s="57" t="str">
        <f>IF(ISBLANK('Step 2. Aggregate Data'!A1395),"-",'Step 2. Aggregate Data'!A1395)</f>
        <v>-</v>
      </c>
      <c r="B1395" s="58" t="e">
        <f t="shared" si="42"/>
        <v>#VALUE!</v>
      </c>
      <c r="C1395" s="58" t="e">
        <f t="shared" si="43"/>
        <v>#VALUE!</v>
      </c>
      <c r="D1395" s="58">
        <f>IF('Step 1.1 Raw Power Data'!B1395&gt;0,1,0)</f>
        <v>0</v>
      </c>
    </row>
    <row r="1396" spans="1:4" x14ac:dyDescent="0.25">
      <c r="A1396" s="57" t="str">
        <f>IF(ISBLANK('Step 2. Aggregate Data'!A1396),"-",'Step 2. Aggregate Data'!A1396)</f>
        <v>-</v>
      </c>
      <c r="B1396" s="58" t="e">
        <f t="shared" si="42"/>
        <v>#VALUE!</v>
      </c>
      <c r="C1396" s="58" t="e">
        <f t="shared" si="43"/>
        <v>#VALUE!</v>
      </c>
      <c r="D1396" s="58">
        <f>IF('Step 1.1 Raw Power Data'!B1396&gt;0,1,0)</f>
        <v>0</v>
      </c>
    </row>
    <row r="1397" spans="1:4" x14ac:dyDescent="0.25">
      <c r="A1397" s="57" t="str">
        <f>IF(ISBLANK('Step 2. Aggregate Data'!A1397),"-",'Step 2. Aggregate Data'!A1397)</f>
        <v>-</v>
      </c>
      <c r="B1397" s="58" t="e">
        <f t="shared" si="42"/>
        <v>#VALUE!</v>
      </c>
      <c r="C1397" s="58" t="e">
        <f t="shared" si="43"/>
        <v>#VALUE!</v>
      </c>
      <c r="D1397" s="58">
        <f>IF('Step 1.1 Raw Power Data'!B1397&gt;0,1,0)</f>
        <v>0</v>
      </c>
    </row>
    <row r="1398" spans="1:4" x14ac:dyDescent="0.25">
      <c r="A1398" s="57" t="str">
        <f>IF(ISBLANK('Step 2. Aggregate Data'!A1398),"-",'Step 2. Aggregate Data'!A1398)</f>
        <v>-</v>
      </c>
      <c r="B1398" s="58" t="e">
        <f t="shared" si="42"/>
        <v>#VALUE!</v>
      </c>
      <c r="C1398" s="58" t="e">
        <f t="shared" si="43"/>
        <v>#VALUE!</v>
      </c>
      <c r="D1398" s="58">
        <f>IF('Step 1.1 Raw Power Data'!B1398&gt;0,1,0)</f>
        <v>0</v>
      </c>
    </row>
    <row r="1399" spans="1:4" x14ac:dyDescent="0.25">
      <c r="A1399" s="57" t="str">
        <f>IF(ISBLANK('Step 2. Aggregate Data'!A1399),"-",'Step 2. Aggregate Data'!A1399)</f>
        <v>-</v>
      </c>
      <c r="B1399" s="58" t="e">
        <f t="shared" si="42"/>
        <v>#VALUE!</v>
      </c>
      <c r="C1399" s="58" t="e">
        <f t="shared" si="43"/>
        <v>#VALUE!</v>
      </c>
      <c r="D1399" s="58">
        <f>IF('Step 1.1 Raw Power Data'!B1399&gt;0,1,0)</f>
        <v>0</v>
      </c>
    </row>
    <row r="1400" spans="1:4" x14ac:dyDescent="0.25">
      <c r="A1400" s="57" t="str">
        <f>IF(ISBLANK('Step 2. Aggregate Data'!A1400),"-",'Step 2. Aggregate Data'!A1400)</f>
        <v>-</v>
      </c>
      <c r="B1400" s="58" t="e">
        <f t="shared" si="42"/>
        <v>#VALUE!</v>
      </c>
      <c r="C1400" s="58" t="e">
        <f t="shared" si="43"/>
        <v>#VALUE!</v>
      </c>
      <c r="D1400" s="58">
        <f>IF('Step 1.1 Raw Power Data'!B1400&gt;0,1,0)</f>
        <v>0</v>
      </c>
    </row>
    <row r="1401" spans="1:4" x14ac:dyDescent="0.25">
      <c r="A1401" s="57" t="str">
        <f>IF(ISBLANK('Step 2. Aggregate Data'!A1401),"-",'Step 2. Aggregate Data'!A1401)</f>
        <v>-</v>
      </c>
      <c r="B1401" s="58" t="e">
        <f t="shared" si="42"/>
        <v>#VALUE!</v>
      </c>
      <c r="C1401" s="58" t="e">
        <f t="shared" si="43"/>
        <v>#VALUE!</v>
      </c>
      <c r="D1401" s="58">
        <f>IF('Step 1.1 Raw Power Data'!B1401&gt;0,1,0)</f>
        <v>0</v>
      </c>
    </row>
    <row r="1402" spans="1:4" x14ac:dyDescent="0.25">
      <c r="A1402" s="57" t="str">
        <f>IF(ISBLANK('Step 2. Aggregate Data'!A1402),"-",'Step 2. Aggregate Data'!A1402)</f>
        <v>-</v>
      </c>
      <c r="B1402" s="58" t="e">
        <f t="shared" si="42"/>
        <v>#VALUE!</v>
      </c>
      <c r="C1402" s="58" t="e">
        <f t="shared" si="43"/>
        <v>#VALUE!</v>
      </c>
      <c r="D1402" s="58">
        <f>IF('Step 1.1 Raw Power Data'!B1402&gt;0,1,0)</f>
        <v>0</v>
      </c>
    </row>
    <row r="1403" spans="1:4" x14ac:dyDescent="0.25">
      <c r="A1403" s="57" t="str">
        <f>IF(ISBLANK('Step 2. Aggregate Data'!A1403),"-",'Step 2. Aggregate Data'!A1403)</f>
        <v>-</v>
      </c>
      <c r="B1403" s="58" t="e">
        <f t="shared" si="42"/>
        <v>#VALUE!</v>
      </c>
      <c r="C1403" s="58" t="e">
        <f t="shared" si="43"/>
        <v>#VALUE!</v>
      </c>
      <c r="D1403" s="58">
        <f>IF('Step 1.1 Raw Power Data'!B1403&gt;0,1,0)</f>
        <v>0</v>
      </c>
    </row>
    <row r="1404" spans="1:4" x14ac:dyDescent="0.25">
      <c r="A1404" s="57" t="str">
        <f>IF(ISBLANK('Step 2. Aggregate Data'!A1404),"-",'Step 2. Aggregate Data'!A1404)</f>
        <v>-</v>
      </c>
      <c r="B1404" s="58" t="e">
        <f t="shared" si="42"/>
        <v>#VALUE!</v>
      </c>
      <c r="C1404" s="58" t="e">
        <f t="shared" si="43"/>
        <v>#VALUE!</v>
      </c>
      <c r="D1404" s="58">
        <f>IF('Step 1.1 Raw Power Data'!B1404&gt;0,1,0)</f>
        <v>0</v>
      </c>
    </row>
    <row r="1405" spans="1:4" x14ac:dyDescent="0.25">
      <c r="A1405" s="57" t="str">
        <f>IF(ISBLANK('Step 2. Aggregate Data'!A1405),"-",'Step 2. Aggregate Data'!A1405)</f>
        <v>-</v>
      </c>
      <c r="B1405" s="58" t="e">
        <f t="shared" si="42"/>
        <v>#VALUE!</v>
      </c>
      <c r="C1405" s="58" t="e">
        <f t="shared" si="43"/>
        <v>#VALUE!</v>
      </c>
      <c r="D1405" s="58">
        <f>IF('Step 1.1 Raw Power Data'!B1405&gt;0,1,0)</f>
        <v>0</v>
      </c>
    </row>
    <row r="1406" spans="1:4" x14ac:dyDescent="0.25">
      <c r="A1406" s="57" t="str">
        <f>IF(ISBLANK('Step 2. Aggregate Data'!A1406),"-",'Step 2. Aggregate Data'!A1406)</f>
        <v>-</v>
      </c>
      <c r="B1406" s="58" t="e">
        <f t="shared" si="42"/>
        <v>#VALUE!</v>
      </c>
      <c r="C1406" s="58" t="e">
        <f t="shared" si="43"/>
        <v>#VALUE!</v>
      </c>
      <c r="D1406" s="58">
        <f>IF('Step 1.1 Raw Power Data'!B1406&gt;0,1,0)</f>
        <v>0</v>
      </c>
    </row>
    <row r="1407" spans="1:4" x14ac:dyDescent="0.25">
      <c r="A1407" s="57" t="str">
        <f>IF(ISBLANK('Step 2. Aggregate Data'!A1407),"-",'Step 2. Aggregate Data'!A1407)</f>
        <v>-</v>
      </c>
      <c r="B1407" s="58" t="e">
        <f t="shared" si="42"/>
        <v>#VALUE!</v>
      </c>
      <c r="C1407" s="58" t="e">
        <f t="shared" si="43"/>
        <v>#VALUE!</v>
      </c>
      <c r="D1407" s="58">
        <f>IF('Step 1.1 Raw Power Data'!B1407&gt;0,1,0)</f>
        <v>0</v>
      </c>
    </row>
    <row r="1408" spans="1:4" x14ac:dyDescent="0.25">
      <c r="A1408" s="57" t="str">
        <f>IF(ISBLANK('Step 2. Aggregate Data'!A1408),"-",'Step 2. Aggregate Data'!A1408)</f>
        <v>-</v>
      </c>
      <c r="B1408" s="58" t="e">
        <f t="shared" si="42"/>
        <v>#VALUE!</v>
      </c>
      <c r="C1408" s="58" t="e">
        <f t="shared" si="43"/>
        <v>#VALUE!</v>
      </c>
      <c r="D1408" s="58">
        <f>IF('Step 1.1 Raw Power Data'!B1408&gt;0,1,0)</f>
        <v>0</v>
      </c>
    </row>
    <row r="1409" spans="1:4" x14ac:dyDescent="0.25">
      <c r="A1409" s="57" t="str">
        <f>IF(ISBLANK('Step 2. Aggregate Data'!A1409),"-",'Step 2. Aggregate Data'!A1409)</f>
        <v>-</v>
      </c>
      <c r="B1409" s="58" t="e">
        <f t="shared" si="42"/>
        <v>#VALUE!</v>
      </c>
      <c r="C1409" s="58" t="e">
        <f t="shared" si="43"/>
        <v>#VALUE!</v>
      </c>
      <c r="D1409" s="58">
        <f>IF('Step 1.1 Raw Power Data'!B1409&gt;0,1,0)</f>
        <v>0</v>
      </c>
    </row>
    <row r="1410" spans="1:4" x14ac:dyDescent="0.25">
      <c r="A1410" s="57" t="str">
        <f>IF(ISBLANK('Step 2. Aggregate Data'!A1410),"-",'Step 2. Aggregate Data'!A1410)</f>
        <v>-</v>
      </c>
      <c r="B1410" s="58" t="e">
        <f t="shared" ref="B1410:B1432" si="44">HOUR(A1410)</f>
        <v>#VALUE!</v>
      </c>
      <c r="C1410" s="58" t="e">
        <f t="shared" ref="C1410:C1432" si="45">WEEKDAY(A1410)</f>
        <v>#VALUE!</v>
      </c>
      <c r="D1410" s="58">
        <f>IF('Step 1.1 Raw Power Data'!B1410&gt;0,1,0)</f>
        <v>0</v>
      </c>
    </row>
    <row r="1411" spans="1:4" x14ac:dyDescent="0.25">
      <c r="A1411" s="57" t="str">
        <f>IF(ISBLANK('Step 2. Aggregate Data'!A1411),"-",'Step 2. Aggregate Data'!A1411)</f>
        <v>-</v>
      </c>
      <c r="B1411" s="58" t="e">
        <f t="shared" si="44"/>
        <v>#VALUE!</v>
      </c>
      <c r="C1411" s="58" t="e">
        <f t="shared" si="45"/>
        <v>#VALUE!</v>
      </c>
      <c r="D1411" s="58">
        <f>IF('Step 1.1 Raw Power Data'!B1411&gt;0,1,0)</f>
        <v>0</v>
      </c>
    </row>
    <row r="1412" spans="1:4" x14ac:dyDescent="0.25">
      <c r="A1412" s="57" t="str">
        <f>IF(ISBLANK('Step 2. Aggregate Data'!A1412),"-",'Step 2. Aggregate Data'!A1412)</f>
        <v>-</v>
      </c>
      <c r="B1412" s="58" t="e">
        <f t="shared" si="44"/>
        <v>#VALUE!</v>
      </c>
      <c r="C1412" s="58" t="e">
        <f t="shared" si="45"/>
        <v>#VALUE!</v>
      </c>
      <c r="D1412" s="58">
        <f>IF('Step 1.1 Raw Power Data'!B1412&gt;0,1,0)</f>
        <v>0</v>
      </c>
    </row>
    <row r="1413" spans="1:4" x14ac:dyDescent="0.25">
      <c r="A1413" s="57" t="str">
        <f>IF(ISBLANK('Step 2. Aggregate Data'!A1413),"-",'Step 2. Aggregate Data'!A1413)</f>
        <v>-</v>
      </c>
      <c r="B1413" s="58" t="e">
        <f t="shared" si="44"/>
        <v>#VALUE!</v>
      </c>
      <c r="C1413" s="58" t="e">
        <f t="shared" si="45"/>
        <v>#VALUE!</v>
      </c>
      <c r="D1413" s="58">
        <f>IF('Step 1.1 Raw Power Data'!B1413&gt;0,1,0)</f>
        <v>0</v>
      </c>
    </row>
    <row r="1414" spans="1:4" x14ac:dyDescent="0.25">
      <c r="A1414" s="57" t="str">
        <f>IF(ISBLANK('Step 2. Aggregate Data'!A1414),"-",'Step 2. Aggregate Data'!A1414)</f>
        <v>-</v>
      </c>
      <c r="B1414" s="58" t="e">
        <f t="shared" si="44"/>
        <v>#VALUE!</v>
      </c>
      <c r="C1414" s="58" t="e">
        <f t="shared" si="45"/>
        <v>#VALUE!</v>
      </c>
      <c r="D1414" s="58">
        <f>IF('Step 1.1 Raw Power Data'!B1414&gt;0,1,0)</f>
        <v>0</v>
      </c>
    </row>
    <row r="1415" spans="1:4" x14ac:dyDescent="0.25">
      <c r="A1415" s="57" t="str">
        <f>IF(ISBLANK('Step 2. Aggregate Data'!A1415),"-",'Step 2. Aggregate Data'!A1415)</f>
        <v>-</v>
      </c>
      <c r="B1415" s="58" t="e">
        <f t="shared" si="44"/>
        <v>#VALUE!</v>
      </c>
      <c r="C1415" s="58" t="e">
        <f t="shared" si="45"/>
        <v>#VALUE!</v>
      </c>
      <c r="D1415" s="58">
        <f>IF('Step 1.1 Raw Power Data'!B1415&gt;0,1,0)</f>
        <v>0</v>
      </c>
    </row>
    <row r="1416" spans="1:4" x14ac:dyDescent="0.25">
      <c r="A1416" s="57" t="str">
        <f>IF(ISBLANK('Step 2. Aggregate Data'!A1416),"-",'Step 2. Aggregate Data'!A1416)</f>
        <v>-</v>
      </c>
      <c r="B1416" s="58" t="e">
        <f t="shared" si="44"/>
        <v>#VALUE!</v>
      </c>
      <c r="C1416" s="58" t="e">
        <f t="shared" si="45"/>
        <v>#VALUE!</v>
      </c>
      <c r="D1416" s="58">
        <f>IF('Step 1.1 Raw Power Data'!B1416&gt;0,1,0)</f>
        <v>0</v>
      </c>
    </row>
    <row r="1417" spans="1:4" x14ac:dyDescent="0.25">
      <c r="A1417" s="57" t="str">
        <f>IF(ISBLANK('Step 2. Aggregate Data'!A1417),"-",'Step 2. Aggregate Data'!A1417)</f>
        <v>-</v>
      </c>
      <c r="B1417" s="58" t="e">
        <f t="shared" si="44"/>
        <v>#VALUE!</v>
      </c>
      <c r="C1417" s="58" t="e">
        <f t="shared" si="45"/>
        <v>#VALUE!</v>
      </c>
      <c r="D1417" s="58">
        <f>IF('Step 1.1 Raw Power Data'!B1417&gt;0,1,0)</f>
        <v>0</v>
      </c>
    </row>
    <row r="1418" spans="1:4" x14ac:dyDescent="0.25">
      <c r="A1418" s="57" t="str">
        <f>IF(ISBLANK('Step 2. Aggregate Data'!A1418),"-",'Step 2. Aggregate Data'!A1418)</f>
        <v>-</v>
      </c>
      <c r="B1418" s="58" t="e">
        <f t="shared" si="44"/>
        <v>#VALUE!</v>
      </c>
      <c r="C1418" s="58" t="e">
        <f t="shared" si="45"/>
        <v>#VALUE!</v>
      </c>
      <c r="D1418" s="58">
        <f>IF('Step 1.1 Raw Power Data'!B1418&gt;0,1,0)</f>
        <v>0</v>
      </c>
    </row>
    <row r="1419" spans="1:4" x14ac:dyDescent="0.25">
      <c r="A1419" s="57" t="str">
        <f>IF(ISBLANK('Step 2. Aggregate Data'!A1419),"-",'Step 2. Aggregate Data'!A1419)</f>
        <v>-</v>
      </c>
      <c r="B1419" s="58" t="e">
        <f t="shared" si="44"/>
        <v>#VALUE!</v>
      </c>
      <c r="C1419" s="58" t="e">
        <f t="shared" si="45"/>
        <v>#VALUE!</v>
      </c>
      <c r="D1419" s="58">
        <f>IF('Step 1.1 Raw Power Data'!B1419&gt;0,1,0)</f>
        <v>0</v>
      </c>
    </row>
    <row r="1420" spans="1:4" x14ac:dyDescent="0.25">
      <c r="A1420" s="57" t="str">
        <f>IF(ISBLANK('Step 2. Aggregate Data'!A1420),"-",'Step 2. Aggregate Data'!A1420)</f>
        <v>-</v>
      </c>
      <c r="B1420" s="58" t="e">
        <f t="shared" si="44"/>
        <v>#VALUE!</v>
      </c>
      <c r="C1420" s="58" t="e">
        <f t="shared" si="45"/>
        <v>#VALUE!</v>
      </c>
      <c r="D1420" s="58">
        <f>IF('Step 1.1 Raw Power Data'!B1420&gt;0,1,0)</f>
        <v>0</v>
      </c>
    </row>
    <row r="1421" spans="1:4" x14ac:dyDescent="0.25">
      <c r="A1421" s="57" t="str">
        <f>IF(ISBLANK('Step 2. Aggregate Data'!A1421),"-",'Step 2. Aggregate Data'!A1421)</f>
        <v>-</v>
      </c>
      <c r="B1421" s="58" t="e">
        <f t="shared" si="44"/>
        <v>#VALUE!</v>
      </c>
      <c r="C1421" s="58" t="e">
        <f t="shared" si="45"/>
        <v>#VALUE!</v>
      </c>
      <c r="D1421" s="58">
        <f>IF('Step 1.1 Raw Power Data'!B1421&gt;0,1,0)</f>
        <v>0</v>
      </c>
    </row>
    <row r="1422" spans="1:4" x14ac:dyDescent="0.25">
      <c r="A1422" s="57" t="str">
        <f>IF(ISBLANK('Step 2. Aggregate Data'!A1422),"-",'Step 2. Aggregate Data'!A1422)</f>
        <v>-</v>
      </c>
      <c r="B1422" s="58" t="e">
        <f t="shared" si="44"/>
        <v>#VALUE!</v>
      </c>
      <c r="C1422" s="58" t="e">
        <f t="shared" si="45"/>
        <v>#VALUE!</v>
      </c>
      <c r="D1422" s="58">
        <f>IF('Step 1.1 Raw Power Data'!B1422&gt;0,1,0)</f>
        <v>0</v>
      </c>
    </row>
    <row r="1423" spans="1:4" x14ac:dyDescent="0.25">
      <c r="A1423" s="57" t="str">
        <f>IF(ISBLANK('Step 2. Aggregate Data'!A1423),"-",'Step 2. Aggregate Data'!A1423)</f>
        <v>-</v>
      </c>
      <c r="B1423" s="58" t="e">
        <f t="shared" si="44"/>
        <v>#VALUE!</v>
      </c>
      <c r="C1423" s="58" t="e">
        <f t="shared" si="45"/>
        <v>#VALUE!</v>
      </c>
      <c r="D1423" s="58">
        <f>IF('Step 1.1 Raw Power Data'!B1423&gt;0,1,0)</f>
        <v>0</v>
      </c>
    </row>
    <row r="1424" spans="1:4" x14ac:dyDescent="0.25">
      <c r="A1424" s="57" t="str">
        <f>IF(ISBLANK('Step 2. Aggregate Data'!A1424),"-",'Step 2. Aggregate Data'!A1424)</f>
        <v>-</v>
      </c>
      <c r="B1424" s="58" t="e">
        <f t="shared" si="44"/>
        <v>#VALUE!</v>
      </c>
      <c r="C1424" s="58" t="e">
        <f t="shared" si="45"/>
        <v>#VALUE!</v>
      </c>
      <c r="D1424" s="58">
        <f>IF('Step 1.1 Raw Power Data'!B1424&gt;0,1,0)</f>
        <v>0</v>
      </c>
    </row>
    <row r="1425" spans="1:4" x14ac:dyDescent="0.25">
      <c r="A1425" s="57" t="str">
        <f>IF(ISBLANK('Step 2. Aggregate Data'!A1425),"-",'Step 2. Aggregate Data'!A1425)</f>
        <v>-</v>
      </c>
      <c r="B1425" s="58" t="e">
        <f t="shared" si="44"/>
        <v>#VALUE!</v>
      </c>
      <c r="C1425" s="58" t="e">
        <f t="shared" si="45"/>
        <v>#VALUE!</v>
      </c>
      <c r="D1425" s="58">
        <f>IF('Step 1.1 Raw Power Data'!B1425&gt;0,1,0)</f>
        <v>0</v>
      </c>
    </row>
    <row r="1426" spans="1:4" x14ac:dyDescent="0.25">
      <c r="A1426" s="57" t="str">
        <f>IF(ISBLANK('Step 2. Aggregate Data'!A1426),"-",'Step 2. Aggregate Data'!A1426)</f>
        <v>-</v>
      </c>
      <c r="B1426" s="58" t="e">
        <f t="shared" si="44"/>
        <v>#VALUE!</v>
      </c>
      <c r="C1426" s="58" t="e">
        <f t="shared" si="45"/>
        <v>#VALUE!</v>
      </c>
      <c r="D1426" s="58">
        <f>IF('Step 1.1 Raw Power Data'!B1426&gt;0,1,0)</f>
        <v>0</v>
      </c>
    </row>
    <row r="1427" spans="1:4" x14ac:dyDescent="0.25">
      <c r="A1427" s="57" t="str">
        <f>IF(ISBLANK('Step 2. Aggregate Data'!A1427),"-",'Step 2. Aggregate Data'!A1427)</f>
        <v>-</v>
      </c>
      <c r="B1427" s="58" t="e">
        <f t="shared" si="44"/>
        <v>#VALUE!</v>
      </c>
      <c r="C1427" s="58" t="e">
        <f t="shared" si="45"/>
        <v>#VALUE!</v>
      </c>
      <c r="D1427" s="58">
        <f>IF('Step 1.1 Raw Power Data'!B1427&gt;0,1,0)</f>
        <v>0</v>
      </c>
    </row>
    <row r="1428" spans="1:4" x14ac:dyDescent="0.25">
      <c r="A1428" s="57" t="str">
        <f>IF(ISBLANK('Step 2. Aggregate Data'!A1428),"-",'Step 2. Aggregate Data'!A1428)</f>
        <v>-</v>
      </c>
      <c r="B1428" s="58" t="e">
        <f t="shared" si="44"/>
        <v>#VALUE!</v>
      </c>
      <c r="C1428" s="58" t="e">
        <f t="shared" si="45"/>
        <v>#VALUE!</v>
      </c>
      <c r="D1428" s="58">
        <f>IF('Step 1.1 Raw Power Data'!B1428&gt;0,1,0)</f>
        <v>0</v>
      </c>
    </row>
    <row r="1429" spans="1:4" x14ac:dyDescent="0.25">
      <c r="A1429" s="57" t="str">
        <f>IF(ISBLANK('Step 2. Aggregate Data'!A1429),"-",'Step 2. Aggregate Data'!A1429)</f>
        <v>-</v>
      </c>
      <c r="B1429" s="58" t="e">
        <f t="shared" si="44"/>
        <v>#VALUE!</v>
      </c>
      <c r="C1429" s="58" t="e">
        <f t="shared" si="45"/>
        <v>#VALUE!</v>
      </c>
      <c r="D1429" s="58">
        <f>IF('Step 1.1 Raw Power Data'!B1429&gt;0,1,0)</f>
        <v>0</v>
      </c>
    </row>
    <row r="1430" spans="1:4" x14ac:dyDescent="0.25">
      <c r="A1430" s="57" t="str">
        <f>IF(ISBLANK('Step 2. Aggregate Data'!A1430),"-",'Step 2. Aggregate Data'!A1430)</f>
        <v>-</v>
      </c>
      <c r="B1430" s="58" t="e">
        <f t="shared" si="44"/>
        <v>#VALUE!</v>
      </c>
      <c r="C1430" s="58" t="e">
        <f t="shared" si="45"/>
        <v>#VALUE!</v>
      </c>
      <c r="D1430" s="58">
        <f>IF('Step 1.1 Raw Power Data'!B1430&gt;0,1,0)</f>
        <v>0</v>
      </c>
    </row>
    <row r="1431" spans="1:4" x14ac:dyDescent="0.25">
      <c r="A1431" s="57" t="str">
        <f>IF(ISBLANK('Step 2. Aggregate Data'!A1431),"-",'Step 2. Aggregate Data'!A1431)</f>
        <v>-</v>
      </c>
      <c r="B1431" s="58" t="e">
        <f t="shared" si="44"/>
        <v>#VALUE!</v>
      </c>
      <c r="C1431" s="58" t="e">
        <f t="shared" si="45"/>
        <v>#VALUE!</v>
      </c>
      <c r="D1431" s="58">
        <f>IF('Step 1.1 Raw Power Data'!B1431&gt;0,1,0)</f>
        <v>0</v>
      </c>
    </row>
    <row r="1432" spans="1:4" x14ac:dyDescent="0.25">
      <c r="A1432" s="57" t="str">
        <f>IF(ISBLANK('Step 2. Aggregate Data'!A1432),"-",'Step 2. Aggregate Data'!A1432)</f>
        <v>-</v>
      </c>
      <c r="B1432" s="58" t="e">
        <f t="shared" si="44"/>
        <v>#VALUE!</v>
      </c>
      <c r="C1432" s="58" t="e">
        <f t="shared" si="45"/>
        <v>#VALUE!</v>
      </c>
      <c r="D1432" s="58">
        <f>IF('Step 1.1 Raw Power Data'!B1432&gt;0,1,0)</f>
        <v>0</v>
      </c>
    </row>
    <row r="1433" spans="1:4" x14ac:dyDescent="0.25">
      <c r="A1433" s="57" t="str">
        <f>IF(ISBLANK('Step 2. Aggregate Data'!A1433),"-",'Step 2. Aggregate Data'!A1433)</f>
        <v>-</v>
      </c>
      <c r="B1433" s="58" t="e">
        <f t="shared" ref="B1433:B1496" si="46">HOUR(A1433)</f>
        <v>#VALUE!</v>
      </c>
      <c r="C1433" s="58" t="e">
        <f t="shared" ref="C1433:C1496" si="47">WEEKDAY(A1433)</f>
        <v>#VALUE!</v>
      </c>
      <c r="D1433" s="58">
        <f>IF('Step 1.1 Raw Power Data'!B1433&gt;0,1,0)</f>
        <v>0</v>
      </c>
    </row>
    <row r="1434" spans="1:4" x14ac:dyDescent="0.25">
      <c r="A1434" s="57" t="str">
        <f>IF(ISBLANK('Step 2. Aggregate Data'!A1434),"-",'Step 2. Aggregate Data'!A1434)</f>
        <v>-</v>
      </c>
      <c r="B1434" s="58" t="e">
        <f t="shared" si="46"/>
        <v>#VALUE!</v>
      </c>
      <c r="C1434" s="58" t="e">
        <f t="shared" si="47"/>
        <v>#VALUE!</v>
      </c>
      <c r="D1434" s="58">
        <f>IF('Step 1.1 Raw Power Data'!B1434&gt;0,1,0)</f>
        <v>0</v>
      </c>
    </row>
    <row r="1435" spans="1:4" x14ac:dyDescent="0.25">
      <c r="A1435" s="57" t="str">
        <f>IF(ISBLANK('Step 2. Aggregate Data'!A1435),"-",'Step 2. Aggregate Data'!A1435)</f>
        <v>-</v>
      </c>
      <c r="B1435" s="58" t="e">
        <f t="shared" si="46"/>
        <v>#VALUE!</v>
      </c>
      <c r="C1435" s="58" t="e">
        <f t="shared" si="47"/>
        <v>#VALUE!</v>
      </c>
      <c r="D1435" s="58">
        <f>IF('Step 1.1 Raw Power Data'!B1435&gt;0,1,0)</f>
        <v>0</v>
      </c>
    </row>
    <row r="1436" spans="1:4" x14ac:dyDescent="0.25">
      <c r="A1436" s="57" t="str">
        <f>IF(ISBLANK('Step 2. Aggregate Data'!A1436),"-",'Step 2. Aggregate Data'!A1436)</f>
        <v>-</v>
      </c>
      <c r="B1436" s="58" t="e">
        <f t="shared" si="46"/>
        <v>#VALUE!</v>
      </c>
      <c r="C1436" s="58" t="e">
        <f t="shared" si="47"/>
        <v>#VALUE!</v>
      </c>
      <c r="D1436" s="58">
        <f>IF('Step 1.1 Raw Power Data'!B1436&gt;0,1,0)</f>
        <v>0</v>
      </c>
    </row>
    <row r="1437" spans="1:4" x14ac:dyDescent="0.25">
      <c r="A1437" s="57" t="str">
        <f>IF(ISBLANK('Step 2. Aggregate Data'!A1437),"-",'Step 2. Aggregate Data'!A1437)</f>
        <v>-</v>
      </c>
      <c r="B1437" s="58" t="e">
        <f t="shared" si="46"/>
        <v>#VALUE!</v>
      </c>
      <c r="C1437" s="58" t="e">
        <f t="shared" si="47"/>
        <v>#VALUE!</v>
      </c>
      <c r="D1437" s="58">
        <f>IF('Step 1.1 Raw Power Data'!B1437&gt;0,1,0)</f>
        <v>0</v>
      </c>
    </row>
    <row r="1438" spans="1:4" x14ac:dyDescent="0.25">
      <c r="A1438" s="57" t="str">
        <f>IF(ISBLANK('Step 2. Aggregate Data'!A1438),"-",'Step 2. Aggregate Data'!A1438)</f>
        <v>-</v>
      </c>
      <c r="B1438" s="58" t="e">
        <f t="shared" si="46"/>
        <v>#VALUE!</v>
      </c>
      <c r="C1438" s="58" t="e">
        <f t="shared" si="47"/>
        <v>#VALUE!</v>
      </c>
      <c r="D1438" s="58">
        <f>IF('Step 1.1 Raw Power Data'!B1438&gt;0,1,0)</f>
        <v>0</v>
      </c>
    </row>
    <row r="1439" spans="1:4" x14ac:dyDescent="0.25">
      <c r="A1439" s="57" t="str">
        <f>IF(ISBLANK('Step 2. Aggregate Data'!A1439),"-",'Step 2. Aggregate Data'!A1439)</f>
        <v>-</v>
      </c>
      <c r="B1439" s="58" t="e">
        <f t="shared" si="46"/>
        <v>#VALUE!</v>
      </c>
      <c r="C1439" s="58" t="e">
        <f t="shared" si="47"/>
        <v>#VALUE!</v>
      </c>
      <c r="D1439" s="58">
        <f>IF('Step 1.1 Raw Power Data'!B1439&gt;0,1,0)</f>
        <v>0</v>
      </c>
    </row>
    <row r="1440" spans="1:4" x14ac:dyDescent="0.25">
      <c r="A1440" s="57" t="str">
        <f>IF(ISBLANK('Step 2. Aggregate Data'!A1440),"-",'Step 2. Aggregate Data'!A1440)</f>
        <v>-</v>
      </c>
      <c r="B1440" s="58" t="e">
        <f t="shared" si="46"/>
        <v>#VALUE!</v>
      </c>
      <c r="C1440" s="58" t="e">
        <f t="shared" si="47"/>
        <v>#VALUE!</v>
      </c>
      <c r="D1440" s="58">
        <f>IF('Step 1.1 Raw Power Data'!B1440&gt;0,1,0)</f>
        <v>0</v>
      </c>
    </row>
    <row r="1441" spans="1:4" x14ac:dyDescent="0.25">
      <c r="A1441" s="57" t="str">
        <f>IF(ISBLANK('Step 2. Aggregate Data'!A1441),"-",'Step 2. Aggregate Data'!A1441)</f>
        <v>-</v>
      </c>
      <c r="B1441" s="58" t="e">
        <f t="shared" si="46"/>
        <v>#VALUE!</v>
      </c>
      <c r="C1441" s="58" t="e">
        <f t="shared" si="47"/>
        <v>#VALUE!</v>
      </c>
      <c r="D1441" s="58">
        <f>IF('Step 1.1 Raw Power Data'!B1441&gt;0,1,0)</f>
        <v>0</v>
      </c>
    </row>
    <row r="1442" spans="1:4" x14ac:dyDescent="0.25">
      <c r="A1442" s="57" t="str">
        <f>IF(ISBLANK('Step 2. Aggregate Data'!A1442),"-",'Step 2. Aggregate Data'!A1442)</f>
        <v>-</v>
      </c>
      <c r="B1442" s="58" t="e">
        <f t="shared" si="46"/>
        <v>#VALUE!</v>
      </c>
      <c r="C1442" s="58" t="e">
        <f t="shared" si="47"/>
        <v>#VALUE!</v>
      </c>
      <c r="D1442" s="58">
        <f>IF('Step 1.1 Raw Power Data'!B1442&gt;0,1,0)</f>
        <v>0</v>
      </c>
    </row>
    <row r="1443" spans="1:4" x14ac:dyDescent="0.25">
      <c r="A1443" s="57" t="str">
        <f>IF(ISBLANK('Step 2. Aggregate Data'!A1443),"-",'Step 2. Aggregate Data'!A1443)</f>
        <v>-</v>
      </c>
      <c r="B1443" s="58" t="e">
        <f t="shared" si="46"/>
        <v>#VALUE!</v>
      </c>
      <c r="C1443" s="58" t="e">
        <f t="shared" si="47"/>
        <v>#VALUE!</v>
      </c>
      <c r="D1443" s="58">
        <f>IF('Step 1.1 Raw Power Data'!B1443&gt;0,1,0)</f>
        <v>0</v>
      </c>
    </row>
    <row r="1444" spans="1:4" x14ac:dyDescent="0.25">
      <c r="A1444" s="57" t="str">
        <f>IF(ISBLANK('Step 2. Aggregate Data'!A1444),"-",'Step 2. Aggregate Data'!A1444)</f>
        <v>-</v>
      </c>
      <c r="B1444" s="58" t="e">
        <f t="shared" si="46"/>
        <v>#VALUE!</v>
      </c>
      <c r="C1444" s="58" t="e">
        <f t="shared" si="47"/>
        <v>#VALUE!</v>
      </c>
      <c r="D1444" s="58">
        <f>IF('Step 1.1 Raw Power Data'!B1444&gt;0,1,0)</f>
        <v>0</v>
      </c>
    </row>
    <row r="1445" spans="1:4" x14ac:dyDescent="0.25">
      <c r="A1445" s="57" t="str">
        <f>IF(ISBLANK('Step 2. Aggregate Data'!A1445),"-",'Step 2. Aggregate Data'!A1445)</f>
        <v>-</v>
      </c>
      <c r="B1445" s="58" t="e">
        <f t="shared" si="46"/>
        <v>#VALUE!</v>
      </c>
      <c r="C1445" s="58" t="e">
        <f t="shared" si="47"/>
        <v>#VALUE!</v>
      </c>
      <c r="D1445" s="58">
        <f>IF('Step 1.1 Raw Power Data'!B1445&gt;0,1,0)</f>
        <v>0</v>
      </c>
    </row>
    <row r="1446" spans="1:4" x14ac:dyDescent="0.25">
      <c r="A1446" s="57" t="str">
        <f>IF(ISBLANK('Step 2. Aggregate Data'!A1446),"-",'Step 2. Aggregate Data'!A1446)</f>
        <v>-</v>
      </c>
      <c r="B1446" s="58" t="e">
        <f t="shared" si="46"/>
        <v>#VALUE!</v>
      </c>
      <c r="C1446" s="58" t="e">
        <f t="shared" si="47"/>
        <v>#VALUE!</v>
      </c>
      <c r="D1446" s="58">
        <f>IF('Step 1.1 Raw Power Data'!B1446&gt;0,1,0)</f>
        <v>0</v>
      </c>
    </row>
    <row r="1447" spans="1:4" x14ac:dyDescent="0.25">
      <c r="A1447" s="57" t="str">
        <f>IF(ISBLANK('Step 2. Aggregate Data'!A1447),"-",'Step 2. Aggregate Data'!A1447)</f>
        <v>-</v>
      </c>
      <c r="B1447" s="58" t="e">
        <f t="shared" si="46"/>
        <v>#VALUE!</v>
      </c>
      <c r="C1447" s="58" t="e">
        <f t="shared" si="47"/>
        <v>#VALUE!</v>
      </c>
      <c r="D1447" s="58">
        <f>IF('Step 1.1 Raw Power Data'!B1447&gt;0,1,0)</f>
        <v>0</v>
      </c>
    </row>
    <row r="1448" spans="1:4" x14ac:dyDescent="0.25">
      <c r="A1448" s="57" t="str">
        <f>IF(ISBLANK('Step 2. Aggregate Data'!A1448),"-",'Step 2. Aggregate Data'!A1448)</f>
        <v>-</v>
      </c>
      <c r="B1448" s="58" t="e">
        <f t="shared" si="46"/>
        <v>#VALUE!</v>
      </c>
      <c r="C1448" s="58" t="e">
        <f t="shared" si="47"/>
        <v>#VALUE!</v>
      </c>
      <c r="D1448" s="58">
        <f>IF('Step 1.1 Raw Power Data'!B1448&gt;0,1,0)</f>
        <v>0</v>
      </c>
    </row>
    <row r="1449" spans="1:4" x14ac:dyDescent="0.25">
      <c r="A1449" s="57" t="str">
        <f>IF(ISBLANK('Step 2. Aggregate Data'!A1449),"-",'Step 2. Aggregate Data'!A1449)</f>
        <v>-</v>
      </c>
      <c r="B1449" s="58" t="e">
        <f t="shared" si="46"/>
        <v>#VALUE!</v>
      </c>
      <c r="C1449" s="58" t="e">
        <f t="shared" si="47"/>
        <v>#VALUE!</v>
      </c>
      <c r="D1449" s="58">
        <f>IF('Step 1.1 Raw Power Data'!B1449&gt;0,1,0)</f>
        <v>0</v>
      </c>
    </row>
    <row r="1450" spans="1:4" x14ac:dyDescent="0.25">
      <c r="A1450" s="57" t="str">
        <f>IF(ISBLANK('Step 2. Aggregate Data'!A1450),"-",'Step 2. Aggregate Data'!A1450)</f>
        <v>-</v>
      </c>
      <c r="B1450" s="58" t="e">
        <f t="shared" si="46"/>
        <v>#VALUE!</v>
      </c>
      <c r="C1450" s="58" t="e">
        <f t="shared" si="47"/>
        <v>#VALUE!</v>
      </c>
      <c r="D1450" s="58">
        <f>IF('Step 1.1 Raw Power Data'!B1450&gt;0,1,0)</f>
        <v>0</v>
      </c>
    </row>
    <row r="1451" spans="1:4" x14ac:dyDescent="0.25">
      <c r="A1451" s="57" t="str">
        <f>IF(ISBLANK('Step 2. Aggregate Data'!A1451),"-",'Step 2. Aggregate Data'!A1451)</f>
        <v>-</v>
      </c>
      <c r="B1451" s="58" t="e">
        <f t="shared" si="46"/>
        <v>#VALUE!</v>
      </c>
      <c r="C1451" s="58" t="e">
        <f t="shared" si="47"/>
        <v>#VALUE!</v>
      </c>
      <c r="D1451" s="58">
        <f>IF('Step 1.1 Raw Power Data'!B1451&gt;0,1,0)</f>
        <v>0</v>
      </c>
    </row>
    <row r="1452" spans="1:4" x14ac:dyDescent="0.25">
      <c r="A1452" s="57" t="str">
        <f>IF(ISBLANK('Step 2. Aggregate Data'!A1452),"-",'Step 2. Aggregate Data'!A1452)</f>
        <v>-</v>
      </c>
      <c r="B1452" s="58" t="e">
        <f t="shared" si="46"/>
        <v>#VALUE!</v>
      </c>
      <c r="C1452" s="58" t="e">
        <f t="shared" si="47"/>
        <v>#VALUE!</v>
      </c>
      <c r="D1452" s="58">
        <f>IF('Step 1.1 Raw Power Data'!B1452&gt;0,1,0)</f>
        <v>0</v>
      </c>
    </row>
    <row r="1453" spans="1:4" x14ac:dyDescent="0.25">
      <c r="A1453" s="57" t="str">
        <f>IF(ISBLANK('Step 2. Aggregate Data'!A1453),"-",'Step 2. Aggregate Data'!A1453)</f>
        <v>-</v>
      </c>
      <c r="B1453" s="58" t="e">
        <f t="shared" si="46"/>
        <v>#VALUE!</v>
      </c>
      <c r="C1453" s="58" t="e">
        <f t="shared" si="47"/>
        <v>#VALUE!</v>
      </c>
      <c r="D1453" s="58">
        <f>IF('Step 1.1 Raw Power Data'!B1453&gt;0,1,0)</f>
        <v>0</v>
      </c>
    </row>
    <row r="1454" spans="1:4" x14ac:dyDescent="0.25">
      <c r="A1454" s="57" t="str">
        <f>IF(ISBLANK('Step 2. Aggregate Data'!A1454),"-",'Step 2. Aggregate Data'!A1454)</f>
        <v>-</v>
      </c>
      <c r="B1454" s="58" t="e">
        <f t="shared" si="46"/>
        <v>#VALUE!</v>
      </c>
      <c r="C1454" s="58" t="e">
        <f t="shared" si="47"/>
        <v>#VALUE!</v>
      </c>
      <c r="D1454" s="58">
        <f>IF('Step 1.1 Raw Power Data'!B1454&gt;0,1,0)</f>
        <v>0</v>
      </c>
    </row>
    <row r="1455" spans="1:4" x14ac:dyDescent="0.25">
      <c r="A1455" s="57" t="str">
        <f>IF(ISBLANK('Step 2. Aggregate Data'!A1455),"-",'Step 2. Aggregate Data'!A1455)</f>
        <v>-</v>
      </c>
      <c r="B1455" s="58" t="e">
        <f t="shared" si="46"/>
        <v>#VALUE!</v>
      </c>
      <c r="C1455" s="58" t="e">
        <f t="shared" si="47"/>
        <v>#VALUE!</v>
      </c>
      <c r="D1455" s="58">
        <f>IF('Step 1.1 Raw Power Data'!B1455&gt;0,1,0)</f>
        <v>0</v>
      </c>
    </row>
    <row r="1456" spans="1:4" x14ac:dyDescent="0.25">
      <c r="A1456" s="57" t="str">
        <f>IF(ISBLANK('Step 2. Aggregate Data'!A1456),"-",'Step 2. Aggregate Data'!A1456)</f>
        <v>-</v>
      </c>
      <c r="B1456" s="58" t="e">
        <f t="shared" si="46"/>
        <v>#VALUE!</v>
      </c>
      <c r="C1456" s="58" t="e">
        <f t="shared" si="47"/>
        <v>#VALUE!</v>
      </c>
      <c r="D1456" s="58">
        <f>IF('Step 1.1 Raw Power Data'!B1456&gt;0,1,0)</f>
        <v>0</v>
      </c>
    </row>
    <row r="1457" spans="1:4" x14ac:dyDescent="0.25">
      <c r="A1457" s="57" t="str">
        <f>IF(ISBLANK('Step 2. Aggregate Data'!A1457),"-",'Step 2. Aggregate Data'!A1457)</f>
        <v>-</v>
      </c>
      <c r="B1457" s="58" t="e">
        <f t="shared" si="46"/>
        <v>#VALUE!</v>
      </c>
      <c r="C1457" s="58" t="e">
        <f t="shared" si="47"/>
        <v>#VALUE!</v>
      </c>
      <c r="D1457" s="58">
        <f>IF('Step 1.1 Raw Power Data'!B1457&gt;0,1,0)</f>
        <v>0</v>
      </c>
    </row>
    <row r="1458" spans="1:4" x14ac:dyDescent="0.25">
      <c r="A1458" s="57" t="str">
        <f>IF(ISBLANK('Step 2. Aggregate Data'!A1458),"-",'Step 2. Aggregate Data'!A1458)</f>
        <v>-</v>
      </c>
      <c r="B1458" s="58" t="e">
        <f t="shared" si="46"/>
        <v>#VALUE!</v>
      </c>
      <c r="C1458" s="58" t="e">
        <f t="shared" si="47"/>
        <v>#VALUE!</v>
      </c>
      <c r="D1458" s="58">
        <f>IF('Step 1.1 Raw Power Data'!B1458&gt;0,1,0)</f>
        <v>0</v>
      </c>
    </row>
    <row r="1459" spans="1:4" x14ac:dyDescent="0.25">
      <c r="A1459" s="57" t="str">
        <f>IF(ISBLANK('Step 2. Aggregate Data'!A1459),"-",'Step 2. Aggregate Data'!A1459)</f>
        <v>-</v>
      </c>
      <c r="B1459" s="58" t="e">
        <f t="shared" si="46"/>
        <v>#VALUE!</v>
      </c>
      <c r="C1459" s="58" t="e">
        <f t="shared" si="47"/>
        <v>#VALUE!</v>
      </c>
      <c r="D1459" s="58">
        <f>IF('Step 1.1 Raw Power Data'!B1459&gt;0,1,0)</f>
        <v>0</v>
      </c>
    </row>
    <row r="1460" spans="1:4" x14ac:dyDescent="0.25">
      <c r="A1460" s="57" t="str">
        <f>IF(ISBLANK('Step 2. Aggregate Data'!A1460),"-",'Step 2. Aggregate Data'!A1460)</f>
        <v>-</v>
      </c>
      <c r="B1460" s="58" t="e">
        <f t="shared" si="46"/>
        <v>#VALUE!</v>
      </c>
      <c r="C1460" s="58" t="e">
        <f t="shared" si="47"/>
        <v>#VALUE!</v>
      </c>
      <c r="D1460" s="58">
        <f>IF('Step 1.1 Raw Power Data'!B1460&gt;0,1,0)</f>
        <v>0</v>
      </c>
    </row>
    <row r="1461" spans="1:4" x14ac:dyDescent="0.25">
      <c r="A1461" s="57" t="str">
        <f>IF(ISBLANK('Step 2. Aggregate Data'!A1461),"-",'Step 2. Aggregate Data'!A1461)</f>
        <v>-</v>
      </c>
      <c r="B1461" s="58" t="e">
        <f t="shared" si="46"/>
        <v>#VALUE!</v>
      </c>
      <c r="C1461" s="58" t="e">
        <f t="shared" si="47"/>
        <v>#VALUE!</v>
      </c>
      <c r="D1461" s="58">
        <f>IF('Step 1.1 Raw Power Data'!B1461&gt;0,1,0)</f>
        <v>0</v>
      </c>
    </row>
    <row r="1462" spans="1:4" x14ac:dyDescent="0.25">
      <c r="A1462" s="57" t="str">
        <f>IF(ISBLANK('Step 2. Aggregate Data'!A1462),"-",'Step 2. Aggregate Data'!A1462)</f>
        <v>-</v>
      </c>
      <c r="B1462" s="58" t="e">
        <f t="shared" si="46"/>
        <v>#VALUE!</v>
      </c>
      <c r="C1462" s="58" t="e">
        <f t="shared" si="47"/>
        <v>#VALUE!</v>
      </c>
      <c r="D1462" s="58">
        <f>IF('Step 1.1 Raw Power Data'!B1462&gt;0,1,0)</f>
        <v>0</v>
      </c>
    </row>
    <row r="1463" spans="1:4" x14ac:dyDescent="0.25">
      <c r="A1463" s="57" t="str">
        <f>IF(ISBLANK('Step 2. Aggregate Data'!A1463),"-",'Step 2. Aggregate Data'!A1463)</f>
        <v>-</v>
      </c>
      <c r="B1463" s="58" t="e">
        <f t="shared" si="46"/>
        <v>#VALUE!</v>
      </c>
      <c r="C1463" s="58" t="e">
        <f t="shared" si="47"/>
        <v>#VALUE!</v>
      </c>
      <c r="D1463" s="58">
        <f>IF('Step 1.1 Raw Power Data'!B1463&gt;0,1,0)</f>
        <v>0</v>
      </c>
    </row>
    <row r="1464" spans="1:4" x14ac:dyDescent="0.25">
      <c r="A1464" s="57" t="str">
        <f>IF(ISBLANK('Step 2. Aggregate Data'!A1464),"-",'Step 2. Aggregate Data'!A1464)</f>
        <v>-</v>
      </c>
      <c r="B1464" s="58" t="e">
        <f t="shared" si="46"/>
        <v>#VALUE!</v>
      </c>
      <c r="C1464" s="58" t="e">
        <f t="shared" si="47"/>
        <v>#VALUE!</v>
      </c>
      <c r="D1464" s="58">
        <f>IF('Step 1.1 Raw Power Data'!B1464&gt;0,1,0)</f>
        <v>0</v>
      </c>
    </row>
    <row r="1465" spans="1:4" x14ac:dyDescent="0.25">
      <c r="A1465" s="57" t="str">
        <f>IF(ISBLANK('Step 2. Aggregate Data'!A1465),"-",'Step 2. Aggregate Data'!A1465)</f>
        <v>-</v>
      </c>
      <c r="B1465" s="58" t="e">
        <f t="shared" si="46"/>
        <v>#VALUE!</v>
      </c>
      <c r="C1465" s="58" t="e">
        <f t="shared" si="47"/>
        <v>#VALUE!</v>
      </c>
      <c r="D1465" s="58">
        <f>IF('Step 1.1 Raw Power Data'!B1465&gt;0,1,0)</f>
        <v>0</v>
      </c>
    </row>
    <row r="1466" spans="1:4" x14ac:dyDescent="0.25">
      <c r="A1466" s="57" t="str">
        <f>IF(ISBLANK('Step 2. Aggregate Data'!A1466),"-",'Step 2. Aggregate Data'!A1466)</f>
        <v>-</v>
      </c>
      <c r="B1466" s="58" t="e">
        <f t="shared" si="46"/>
        <v>#VALUE!</v>
      </c>
      <c r="C1466" s="58" t="e">
        <f t="shared" si="47"/>
        <v>#VALUE!</v>
      </c>
      <c r="D1466" s="58">
        <f>IF('Step 1.1 Raw Power Data'!B1466&gt;0,1,0)</f>
        <v>0</v>
      </c>
    </row>
    <row r="1467" spans="1:4" x14ac:dyDescent="0.25">
      <c r="A1467" s="57" t="str">
        <f>IF(ISBLANK('Step 2. Aggregate Data'!A1467),"-",'Step 2. Aggregate Data'!A1467)</f>
        <v>-</v>
      </c>
      <c r="B1467" s="58" t="e">
        <f t="shared" si="46"/>
        <v>#VALUE!</v>
      </c>
      <c r="C1467" s="58" t="e">
        <f t="shared" si="47"/>
        <v>#VALUE!</v>
      </c>
      <c r="D1467" s="58">
        <f>IF('Step 1.1 Raw Power Data'!B1467&gt;0,1,0)</f>
        <v>0</v>
      </c>
    </row>
    <row r="1468" spans="1:4" x14ac:dyDescent="0.25">
      <c r="A1468" s="57" t="str">
        <f>IF(ISBLANK('Step 2. Aggregate Data'!A1468),"-",'Step 2. Aggregate Data'!A1468)</f>
        <v>-</v>
      </c>
      <c r="B1468" s="58" t="e">
        <f t="shared" si="46"/>
        <v>#VALUE!</v>
      </c>
      <c r="C1468" s="58" t="e">
        <f t="shared" si="47"/>
        <v>#VALUE!</v>
      </c>
      <c r="D1468" s="58">
        <f>IF('Step 1.1 Raw Power Data'!B1468&gt;0,1,0)</f>
        <v>0</v>
      </c>
    </row>
    <row r="1469" spans="1:4" x14ac:dyDescent="0.25">
      <c r="A1469" s="57" t="str">
        <f>IF(ISBLANK('Step 2. Aggregate Data'!A1469),"-",'Step 2. Aggregate Data'!A1469)</f>
        <v>-</v>
      </c>
      <c r="B1469" s="58" t="e">
        <f t="shared" si="46"/>
        <v>#VALUE!</v>
      </c>
      <c r="C1469" s="58" t="e">
        <f t="shared" si="47"/>
        <v>#VALUE!</v>
      </c>
      <c r="D1469" s="58">
        <f>IF('Step 1.1 Raw Power Data'!B1469&gt;0,1,0)</f>
        <v>0</v>
      </c>
    </row>
    <row r="1470" spans="1:4" x14ac:dyDescent="0.25">
      <c r="A1470" s="57" t="str">
        <f>IF(ISBLANK('Step 2. Aggregate Data'!A1470),"-",'Step 2. Aggregate Data'!A1470)</f>
        <v>-</v>
      </c>
      <c r="B1470" s="58" t="e">
        <f t="shared" si="46"/>
        <v>#VALUE!</v>
      </c>
      <c r="C1470" s="58" t="e">
        <f t="shared" si="47"/>
        <v>#VALUE!</v>
      </c>
      <c r="D1470" s="58">
        <f>IF('Step 1.1 Raw Power Data'!B1470&gt;0,1,0)</f>
        <v>0</v>
      </c>
    </row>
    <row r="1471" spans="1:4" x14ac:dyDescent="0.25">
      <c r="A1471" s="57" t="str">
        <f>IF(ISBLANK('Step 2. Aggregate Data'!A1471),"-",'Step 2. Aggregate Data'!A1471)</f>
        <v>-</v>
      </c>
      <c r="B1471" s="58" t="e">
        <f t="shared" si="46"/>
        <v>#VALUE!</v>
      </c>
      <c r="C1471" s="58" t="e">
        <f t="shared" si="47"/>
        <v>#VALUE!</v>
      </c>
      <c r="D1471" s="58">
        <f>IF('Step 1.1 Raw Power Data'!B1471&gt;0,1,0)</f>
        <v>0</v>
      </c>
    </row>
    <row r="1472" spans="1:4" x14ac:dyDescent="0.25">
      <c r="A1472" s="57" t="str">
        <f>IF(ISBLANK('Step 2. Aggregate Data'!A1472),"-",'Step 2. Aggregate Data'!A1472)</f>
        <v>-</v>
      </c>
      <c r="B1472" s="58" t="e">
        <f t="shared" si="46"/>
        <v>#VALUE!</v>
      </c>
      <c r="C1472" s="58" t="e">
        <f t="shared" si="47"/>
        <v>#VALUE!</v>
      </c>
      <c r="D1472" s="58">
        <f>IF('Step 1.1 Raw Power Data'!B1472&gt;0,1,0)</f>
        <v>0</v>
      </c>
    </row>
    <row r="1473" spans="1:4" x14ac:dyDescent="0.25">
      <c r="A1473" s="57" t="str">
        <f>IF(ISBLANK('Step 2. Aggregate Data'!A1473),"-",'Step 2. Aggregate Data'!A1473)</f>
        <v>-</v>
      </c>
      <c r="B1473" s="58" t="e">
        <f t="shared" si="46"/>
        <v>#VALUE!</v>
      </c>
      <c r="C1473" s="58" t="e">
        <f t="shared" si="47"/>
        <v>#VALUE!</v>
      </c>
      <c r="D1473" s="58">
        <f>IF('Step 1.1 Raw Power Data'!B1473&gt;0,1,0)</f>
        <v>0</v>
      </c>
    </row>
    <row r="1474" spans="1:4" x14ac:dyDescent="0.25">
      <c r="A1474" s="57" t="str">
        <f>IF(ISBLANK('Step 2. Aggregate Data'!A1474),"-",'Step 2. Aggregate Data'!A1474)</f>
        <v>-</v>
      </c>
      <c r="B1474" s="58" t="e">
        <f t="shared" si="46"/>
        <v>#VALUE!</v>
      </c>
      <c r="C1474" s="58" t="e">
        <f t="shared" si="47"/>
        <v>#VALUE!</v>
      </c>
      <c r="D1474" s="58">
        <f>IF('Step 1.1 Raw Power Data'!B1474&gt;0,1,0)</f>
        <v>0</v>
      </c>
    </row>
    <row r="1475" spans="1:4" x14ac:dyDescent="0.25">
      <c r="A1475" s="57" t="str">
        <f>IF(ISBLANK('Step 2. Aggregate Data'!A1475),"-",'Step 2. Aggregate Data'!A1475)</f>
        <v>-</v>
      </c>
      <c r="B1475" s="58" t="e">
        <f t="shared" si="46"/>
        <v>#VALUE!</v>
      </c>
      <c r="C1475" s="58" t="e">
        <f t="shared" si="47"/>
        <v>#VALUE!</v>
      </c>
      <c r="D1475" s="58">
        <f>IF('Step 1.1 Raw Power Data'!B1475&gt;0,1,0)</f>
        <v>0</v>
      </c>
    </row>
    <row r="1476" spans="1:4" x14ac:dyDescent="0.25">
      <c r="A1476" s="57" t="str">
        <f>IF(ISBLANK('Step 2. Aggregate Data'!A1476),"-",'Step 2. Aggregate Data'!A1476)</f>
        <v>-</v>
      </c>
      <c r="B1476" s="58" t="e">
        <f t="shared" si="46"/>
        <v>#VALUE!</v>
      </c>
      <c r="C1476" s="58" t="e">
        <f t="shared" si="47"/>
        <v>#VALUE!</v>
      </c>
      <c r="D1476" s="58">
        <f>IF('Step 1.1 Raw Power Data'!B1476&gt;0,1,0)</f>
        <v>0</v>
      </c>
    </row>
    <row r="1477" spans="1:4" x14ac:dyDescent="0.25">
      <c r="A1477" s="57" t="str">
        <f>IF(ISBLANK('Step 2. Aggregate Data'!A1477),"-",'Step 2. Aggregate Data'!A1477)</f>
        <v>-</v>
      </c>
      <c r="B1477" s="58" t="e">
        <f t="shared" si="46"/>
        <v>#VALUE!</v>
      </c>
      <c r="C1477" s="58" t="e">
        <f t="shared" si="47"/>
        <v>#VALUE!</v>
      </c>
      <c r="D1477" s="58">
        <f>IF('Step 1.1 Raw Power Data'!B1477&gt;0,1,0)</f>
        <v>0</v>
      </c>
    </row>
    <row r="1478" spans="1:4" x14ac:dyDescent="0.25">
      <c r="A1478" s="57" t="str">
        <f>IF(ISBLANK('Step 2. Aggregate Data'!A1478),"-",'Step 2. Aggregate Data'!A1478)</f>
        <v>-</v>
      </c>
      <c r="B1478" s="58" t="e">
        <f t="shared" si="46"/>
        <v>#VALUE!</v>
      </c>
      <c r="C1478" s="58" t="e">
        <f t="shared" si="47"/>
        <v>#VALUE!</v>
      </c>
      <c r="D1478" s="58">
        <f>IF('Step 1.1 Raw Power Data'!B1478&gt;0,1,0)</f>
        <v>0</v>
      </c>
    </row>
    <row r="1479" spans="1:4" x14ac:dyDescent="0.25">
      <c r="A1479" s="57" t="str">
        <f>IF(ISBLANK('Step 2. Aggregate Data'!A1479),"-",'Step 2. Aggregate Data'!A1479)</f>
        <v>-</v>
      </c>
      <c r="B1479" s="58" t="e">
        <f t="shared" si="46"/>
        <v>#VALUE!</v>
      </c>
      <c r="C1479" s="58" t="e">
        <f t="shared" si="47"/>
        <v>#VALUE!</v>
      </c>
      <c r="D1479" s="58">
        <f>IF('Step 1.1 Raw Power Data'!B1479&gt;0,1,0)</f>
        <v>0</v>
      </c>
    </row>
    <row r="1480" spans="1:4" x14ac:dyDescent="0.25">
      <c r="A1480" s="57" t="str">
        <f>IF(ISBLANK('Step 2. Aggregate Data'!A1480),"-",'Step 2. Aggregate Data'!A1480)</f>
        <v>-</v>
      </c>
      <c r="B1480" s="58" t="e">
        <f t="shared" si="46"/>
        <v>#VALUE!</v>
      </c>
      <c r="C1480" s="58" t="e">
        <f t="shared" si="47"/>
        <v>#VALUE!</v>
      </c>
      <c r="D1480" s="58">
        <f>IF('Step 1.1 Raw Power Data'!B1480&gt;0,1,0)</f>
        <v>0</v>
      </c>
    </row>
    <row r="1481" spans="1:4" x14ac:dyDescent="0.25">
      <c r="A1481" s="57" t="str">
        <f>IF(ISBLANK('Step 2. Aggregate Data'!A1481),"-",'Step 2. Aggregate Data'!A1481)</f>
        <v>-</v>
      </c>
      <c r="B1481" s="58" t="e">
        <f t="shared" si="46"/>
        <v>#VALUE!</v>
      </c>
      <c r="C1481" s="58" t="e">
        <f t="shared" si="47"/>
        <v>#VALUE!</v>
      </c>
      <c r="D1481" s="58">
        <f>IF('Step 1.1 Raw Power Data'!B1481&gt;0,1,0)</f>
        <v>0</v>
      </c>
    </row>
    <row r="1482" spans="1:4" x14ac:dyDescent="0.25">
      <c r="A1482" s="57" t="str">
        <f>IF(ISBLANK('Step 2. Aggregate Data'!A1482),"-",'Step 2. Aggregate Data'!A1482)</f>
        <v>-</v>
      </c>
      <c r="B1482" s="58" t="e">
        <f t="shared" si="46"/>
        <v>#VALUE!</v>
      </c>
      <c r="C1482" s="58" t="e">
        <f t="shared" si="47"/>
        <v>#VALUE!</v>
      </c>
      <c r="D1482" s="58">
        <f>IF('Step 1.1 Raw Power Data'!B1482&gt;0,1,0)</f>
        <v>0</v>
      </c>
    </row>
    <row r="1483" spans="1:4" x14ac:dyDescent="0.25">
      <c r="A1483" s="57" t="str">
        <f>IF(ISBLANK('Step 2. Aggregate Data'!A1483),"-",'Step 2. Aggregate Data'!A1483)</f>
        <v>-</v>
      </c>
      <c r="B1483" s="58" t="e">
        <f t="shared" si="46"/>
        <v>#VALUE!</v>
      </c>
      <c r="C1483" s="58" t="e">
        <f t="shared" si="47"/>
        <v>#VALUE!</v>
      </c>
      <c r="D1483" s="58">
        <f>IF('Step 1.1 Raw Power Data'!B1483&gt;0,1,0)</f>
        <v>0</v>
      </c>
    </row>
    <row r="1484" spans="1:4" x14ac:dyDescent="0.25">
      <c r="A1484" s="57" t="str">
        <f>IF(ISBLANK('Step 2. Aggregate Data'!A1484),"-",'Step 2. Aggregate Data'!A1484)</f>
        <v>-</v>
      </c>
      <c r="B1484" s="58" t="e">
        <f t="shared" si="46"/>
        <v>#VALUE!</v>
      </c>
      <c r="C1484" s="58" t="e">
        <f t="shared" si="47"/>
        <v>#VALUE!</v>
      </c>
      <c r="D1484" s="58">
        <f>IF('Step 1.1 Raw Power Data'!B1484&gt;0,1,0)</f>
        <v>0</v>
      </c>
    </row>
    <row r="1485" spans="1:4" x14ac:dyDescent="0.25">
      <c r="A1485" s="57" t="str">
        <f>IF(ISBLANK('Step 2. Aggregate Data'!A1485),"-",'Step 2. Aggregate Data'!A1485)</f>
        <v>-</v>
      </c>
      <c r="B1485" s="58" t="e">
        <f t="shared" si="46"/>
        <v>#VALUE!</v>
      </c>
      <c r="C1485" s="58" t="e">
        <f t="shared" si="47"/>
        <v>#VALUE!</v>
      </c>
      <c r="D1485" s="58">
        <f>IF('Step 1.1 Raw Power Data'!B1485&gt;0,1,0)</f>
        <v>0</v>
      </c>
    </row>
    <row r="1486" spans="1:4" x14ac:dyDescent="0.25">
      <c r="A1486" s="57" t="str">
        <f>IF(ISBLANK('Step 2. Aggregate Data'!A1486),"-",'Step 2. Aggregate Data'!A1486)</f>
        <v>-</v>
      </c>
      <c r="B1486" s="58" t="e">
        <f t="shared" si="46"/>
        <v>#VALUE!</v>
      </c>
      <c r="C1486" s="58" t="e">
        <f t="shared" si="47"/>
        <v>#VALUE!</v>
      </c>
      <c r="D1486" s="58">
        <f>IF('Step 1.1 Raw Power Data'!B1486&gt;0,1,0)</f>
        <v>0</v>
      </c>
    </row>
    <row r="1487" spans="1:4" x14ac:dyDescent="0.25">
      <c r="A1487" s="57" t="str">
        <f>IF(ISBLANK('Step 2. Aggregate Data'!A1487),"-",'Step 2. Aggregate Data'!A1487)</f>
        <v>-</v>
      </c>
      <c r="B1487" s="58" t="e">
        <f t="shared" si="46"/>
        <v>#VALUE!</v>
      </c>
      <c r="C1487" s="58" t="e">
        <f t="shared" si="47"/>
        <v>#VALUE!</v>
      </c>
      <c r="D1487" s="58">
        <f>IF('Step 1.1 Raw Power Data'!B1487&gt;0,1,0)</f>
        <v>0</v>
      </c>
    </row>
    <row r="1488" spans="1:4" x14ac:dyDescent="0.25">
      <c r="A1488" s="57" t="str">
        <f>IF(ISBLANK('Step 2. Aggregate Data'!A1488),"-",'Step 2. Aggregate Data'!A1488)</f>
        <v>-</v>
      </c>
      <c r="B1488" s="58" t="e">
        <f t="shared" si="46"/>
        <v>#VALUE!</v>
      </c>
      <c r="C1488" s="58" t="e">
        <f t="shared" si="47"/>
        <v>#VALUE!</v>
      </c>
      <c r="D1488" s="58">
        <f>IF('Step 1.1 Raw Power Data'!B1488&gt;0,1,0)</f>
        <v>0</v>
      </c>
    </row>
    <row r="1489" spans="1:4" x14ac:dyDescent="0.25">
      <c r="A1489" s="57" t="str">
        <f>IF(ISBLANK('Step 2. Aggregate Data'!A1489),"-",'Step 2. Aggregate Data'!A1489)</f>
        <v>-</v>
      </c>
      <c r="B1489" s="58" t="e">
        <f t="shared" si="46"/>
        <v>#VALUE!</v>
      </c>
      <c r="C1489" s="58" t="e">
        <f t="shared" si="47"/>
        <v>#VALUE!</v>
      </c>
      <c r="D1489" s="58">
        <f>IF('Step 1.1 Raw Power Data'!B1489&gt;0,1,0)</f>
        <v>0</v>
      </c>
    </row>
    <row r="1490" spans="1:4" x14ac:dyDescent="0.25">
      <c r="A1490" s="57" t="str">
        <f>IF(ISBLANK('Step 2. Aggregate Data'!A1490),"-",'Step 2. Aggregate Data'!A1490)</f>
        <v>-</v>
      </c>
      <c r="B1490" s="58" t="e">
        <f t="shared" si="46"/>
        <v>#VALUE!</v>
      </c>
      <c r="C1490" s="58" t="e">
        <f t="shared" si="47"/>
        <v>#VALUE!</v>
      </c>
      <c r="D1490" s="58">
        <f>IF('Step 1.1 Raw Power Data'!B1490&gt;0,1,0)</f>
        <v>0</v>
      </c>
    </row>
    <row r="1491" spans="1:4" x14ac:dyDescent="0.25">
      <c r="A1491" s="57" t="str">
        <f>IF(ISBLANK('Step 2. Aggregate Data'!A1491),"-",'Step 2. Aggregate Data'!A1491)</f>
        <v>-</v>
      </c>
      <c r="B1491" s="58" t="e">
        <f t="shared" si="46"/>
        <v>#VALUE!</v>
      </c>
      <c r="C1491" s="58" t="e">
        <f t="shared" si="47"/>
        <v>#VALUE!</v>
      </c>
      <c r="D1491" s="58">
        <f>IF('Step 1.1 Raw Power Data'!B1491&gt;0,1,0)</f>
        <v>0</v>
      </c>
    </row>
    <row r="1492" spans="1:4" x14ac:dyDescent="0.25">
      <c r="A1492" s="57" t="str">
        <f>IF(ISBLANK('Step 2. Aggregate Data'!A1492),"-",'Step 2. Aggregate Data'!A1492)</f>
        <v>-</v>
      </c>
      <c r="B1492" s="58" t="e">
        <f t="shared" si="46"/>
        <v>#VALUE!</v>
      </c>
      <c r="C1492" s="58" t="e">
        <f t="shared" si="47"/>
        <v>#VALUE!</v>
      </c>
      <c r="D1492" s="58">
        <f>IF('Step 1.1 Raw Power Data'!B1492&gt;0,1,0)</f>
        <v>0</v>
      </c>
    </row>
    <row r="1493" spans="1:4" x14ac:dyDescent="0.25">
      <c r="A1493" s="57" t="str">
        <f>IF(ISBLANK('Step 2. Aggregate Data'!A1493),"-",'Step 2. Aggregate Data'!A1493)</f>
        <v>-</v>
      </c>
      <c r="B1493" s="58" t="e">
        <f t="shared" si="46"/>
        <v>#VALUE!</v>
      </c>
      <c r="C1493" s="58" t="e">
        <f t="shared" si="47"/>
        <v>#VALUE!</v>
      </c>
      <c r="D1493" s="58">
        <f>IF('Step 1.1 Raw Power Data'!B1493&gt;0,1,0)</f>
        <v>0</v>
      </c>
    </row>
    <row r="1494" spans="1:4" x14ac:dyDescent="0.25">
      <c r="A1494" s="57" t="str">
        <f>IF(ISBLANK('Step 2. Aggregate Data'!A1494),"-",'Step 2. Aggregate Data'!A1494)</f>
        <v>-</v>
      </c>
      <c r="B1494" s="58" t="e">
        <f t="shared" si="46"/>
        <v>#VALUE!</v>
      </c>
      <c r="C1494" s="58" t="e">
        <f t="shared" si="47"/>
        <v>#VALUE!</v>
      </c>
      <c r="D1494" s="58">
        <f>IF('Step 1.1 Raw Power Data'!B1494&gt;0,1,0)</f>
        <v>0</v>
      </c>
    </row>
    <row r="1495" spans="1:4" x14ac:dyDescent="0.25">
      <c r="A1495" s="57" t="str">
        <f>IF(ISBLANK('Step 2. Aggregate Data'!A1495),"-",'Step 2. Aggregate Data'!A1495)</f>
        <v>-</v>
      </c>
      <c r="B1495" s="58" t="e">
        <f t="shared" si="46"/>
        <v>#VALUE!</v>
      </c>
      <c r="C1495" s="58" t="e">
        <f t="shared" si="47"/>
        <v>#VALUE!</v>
      </c>
      <c r="D1495" s="58">
        <f>IF('Step 1.1 Raw Power Data'!B1495&gt;0,1,0)</f>
        <v>0</v>
      </c>
    </row>
    <row r="1496" spans="1:4" x14ac:dyDescent="0.25">
      <c r="A1496" s="57" t="str">
        <f>IF(ISBLANK('Step 2. Aggregate Data'!A1496),"-",'Step 2. Aggregate Data'!A1496)</f>
        <v>-</v>
      </c>
      <c r="B1496" s="58" t="e">
        <f t="shared" si="46"/>
        <v>#VALUE!</v>
      </c>
      <c r="C1496" s="58" t="e">
        <f t="shared" si="47"/>
        <v>#VALUE!</v>
      </c>
      <c r="D1496" s="58">
        <f>IF('Step 1.1 Raw Power Data'!B1496&gt;0,1,0)</f>
        <v>0</v>
      </c>
    </row>
    <row r="1497" spans="1:4" x14ac:dyDescent="0.25">
      <c r="A1497" s="57" t="str">
        <f>IF(ISBLANK('Step 2. Aggregate Data'!A1497),"-",'Step 2. Aggregate Data'!A1497)</f>
        <v>-</v>
      </c>
      <c r="B1497" s="58" t="e">
        <f t="shared" ref="B1497:B1560" si="48">HOUR(A1497)</f>
        <v>#VALUE!</v>
      </c>
      <c r="C1497" s="58" t="e">
        <f t="shared" ref="C1497:C1560" si="49">WEEKDAY(A1497)</f>
        <v>#VALUE!</v>
      </c>
      <c r="D1497" s="58">
        <f>IF('Step 1.1 Raw Power Data'!B1497&gt;0,1,0)</f>
        <v>0</v>
      </c>
    </row>
    <row r="1498" spans="1:4" x14ac:dyDescent="0.25">
      <c r="A1498" s="57" t="str">
        <f>IF(ISBLANK('Step 2. Aggregate Data'!A1498),"-",'Step 2. Aggregate Data'!A1498)</f>
        <v>-</v>
      </c>
      <c r="B1498" s="58" t="e">
        <f t="shared" si="48"/>
        <v>#VALUE!</v>
      </c>
      <c r="C1498" s="58" t="e">
        <f t="shared" si="49"/>
        <v>#VALUE!</v>
      </c>
      <c r="D1498" s="58">
        <f>IF('Step 1.1 Raw Power Data'!B1498&gt;0,1,0)</f>
        <v>0</v>
      </c>
    </row>
    <row r="1499" spans="1:4" x14ac:dyDescent="0.25">
      <c r="A1499" s="57" t="str">
        <f>IF(ISBLANK('Step 2. Aggregate Data'!A1499),"-",'Step 2. Aggregate Data'!A1499)</f>
        <v>-</v>
      </c>
      <c r="B1499" s="58" t="e">
        <f t="shared" si="48"/>
        <v>#VALUE!</v>
      </c>
      <c r="C1499" s="58" t="e">
        <f t="shared" si="49"/>
        <v>#VALUE!</v>
      </c>
      <c r="D1499" s="58">
        <f>IF('Step 1.1 Raw Power Data'!B1499&gt;0,1,0)</f>
        <v>0</v>
      </c>
    </row>
    <row r="1500" spans="1:4" x14ac:dyDescent="0.25">
      <c r="A1500" s="57" t="str">
        <f>IF(ISBLANK('Step 2. Aggregate Data'!A1500),"-",'Step 2. Aggregate Data'!A1500)</f>
        <v>-</v>
      </c>
      <c r="B1500" s="58" t="e">
        <f t="shared" si="48"/>
        <v>#VALUE!</v>
      </c>
      <c r="C1500" s="58" t="e">
        <f t="shared" si="49"/>
        <v>#VALUE!</v>
      </c>
      <c r="D1500" s="58">
        <f>IF('Step 1.1 Raw Power Data'!B1500&gt;0,1,0)</f>
        <v>0</v>
      </c>
    </row>
    <row r="1501" spans="1:4" x14ac:dyDescent="0.25">
      <c r="A1501" s="57" t="str">
        <f>IF(ISBLANK('Step 2. Aggregate Data'!A1501),"-",'Step 2. Aggregate Data'!A1501)</f>
        <v>-</v>
      </c>
      <c r="B1501" s="58" t="e">
        <f t="shared" si="48"/>
        <v>#VALUE!</v>
      </c>
      <c r="C1501" s="58" t="e">
        <f t="shared" si="49"/>
        <v>#VALUE!</v>
      </c>
      <c r="D1501" s="58">
        <f>IF('Step 1.1 Raw Power Data'!B1501&gt;0,1,0)</f>
        <v>0</v>
      </c>
    </row>
    <row r="1502" spans="1:4" x14ac:dyDescent="0.25">
      <c r="A1502" s="57" t="str">
        <f>IF(ISBLANK('Step 2. Aggregate Data'!A1502),"-",'Step 2. Aggregate Data'!A1502)</f>
        <v>-</v>
      </c>
      <c r="B1502" s="58" t="e">
        <f t="shared" si="48"/>
        <v>#VALUE!</v>
      </c>
      <c r="C1502" s="58" t="e">
        <f t="shared" si="49"/>
        <v>#VALUE!</v>
      </c>
      <c r="D1502" s="58">
        <f>IF('Step 1.1 Raw Power Data'!B1502&gt;0,1,0)</f>
        <v>0</v>
      </c>
    </row>
    <row r="1503" spans="1:4" x14ac:dyDescent="0.25">
      <c r="A1503" s="57" t="str">
        <f>IF(ISBLANK('Step 2. Aggregate Data'!A1503),"-",'Step 2. Aggregate Data'!A1503)</f>
        <v>-</v>
      </c>
      <c r="B1503" s="58" t="e">
        <f t="shared" si="48"/>
        <v>#VALUE!</v>
      </c>
      <c r="C1503" s="58" t="e">
        <f t="shared" si="49"/>
        <v>#VALUE!</v>
      </c>
      <c r="D1503" s="58">
        <f>IF('Step 1.1 Raw Power Data'!B1503&gt;0,1,0)</f>
        <v>0</v>
      </c>
    </row>
    <row r="1504" spans="1:4" x14ac:dyDescent="0.25">
      <c r="A1504" s="57" t="str">
        <f>IF(ISBLANK('Step 2. Aggregate Data'!A1504),"-",'Step 2. Aggregate Data'!A1504)</f>
        <v>-</v>
      </c>
      <c r="B1504" s="58" t="e">
        <f t="shared" si="48"/>
        <v>#VALUE!</v>
      </c>
      <c r="C1504" s="58" t="e">
        <f t="shared" si="49"/>
        <v>#VALUE!</v>
      </c>
      <c r="D1504" s="58">
        <f>IF('Step 1.1 Raw Power Data'!B1504&gt;0,1,0)</f>
        <v>0</v>
      </c>
    </row>
    <row r="1505" spans="1:4" x14ac:dyDescent="0.25">
      <c r="A1505" s="57" t="str">
        <f>IF(ISBLANK('Step 2. Aggregate Data'!A1505),"-",'Step 2. Aggregate Data'!A1505)</f>
        <v>-</v>
      </c>
      <c r="B1505" s="58" t="e">
        <f t="shared" si="48"/>
        <v>#VALUE!</v>
      </c>
      <c r="C1505" s="58" t="e">
        <f t="shared" si="49"/>
        <v>#VALUE!</v>
      </c>
      <c r="D1505" s="58">
        <f>IF('Step 1.1 Raw Power Data'!B1505&gt;0,1,0)</f>
        <v>0</v>
      </c>
    </row>
    <row r="1506" spans="1:4" x14ac:dyDescent="0.25">
      <c r="A1506" s="57" t="str">
        <f>IF(ISBLANK('Step 2. Aggregate Data'!A1506),"-",'Step 2. Aggregate Data'!A1506)</f>
        <v>-</v>
      </c>
      <c r="B1506" s="58" t="e">
        <f t="shared" si="48"/>
        <v>#VALUE!</v>
      </c>
      <c r="C1506" s="58" t="e">
        <f t="shared" si="49"/>
        <v>#VALUE!</v>
      </c>
      <c r="D1506" s="58">
        <f>IF('Step 1.1 Raw Power Data'!B1506&gt;0,1,0)</f>
        <v>0</v>
      </c>
    </row>
    <row r="1507" spans="1:4" x14ac:dyDescent="0.25">
      <c r="A1507" s="57" t="str">
        <f>IF(ISBLANK('Step 2. Aggregate Data'!A1507),"-",'Step 2. Aggregate Data'!A1507)</f>
        <v>-</v>
      </c>
      <c r="B1507" s="58" t="e">
        <f t="shared" si="48"/>
        <v>#VALUE!</v>
      </c>
      <c r="C1507" s="58" t="e">
        <f t="shared" si="49"/>
        <v>#VALUE!</v>
      </c>
      <c r="D1507" s="58">
        <f>IF('Step 1.1 Raw Power Data'!B1507&gt;0,1,0)</f>
        <v>0</v>
      </c>
    </row>
    <row r="1508" spans="1:4" x14ac:dyDescent="0.25">
      <c r="A1508" s="57" t="str">
        <f>IF(ISBLANK('Step 2. Aggregate Data'!A1508),"-",'Step 2. Aggregate Data'!A1508)</f>
        <v>-</v>
      </c>
      <c r="B1508" s="58" t="e">
        <f t="shared" si="48"/>
        <v>#VALUE!</v>
      </c>
      <c r="C1508" s="58" t="e">
        <f t="shared" si="49"/>
        <v>#VALUE!</v>
      </c>
      <c r="D1508" s="58">
        <f>IF('Step 1.1 Raw Power Data'!B1508&gt;0,1,0)</f>
        <v>0</v>
      </c>
    </row>
    <row r="1509" spans="1:4" x14ac:dyDescent="0.25">
      <c r="A1509" s="57" t="str">
        <f>IF(ISBLANK('Step 2. Aggregate Data'!A1509),"-",'Step 2. Aggregate Data'!A1509)</f>
        <v>-</v>
      </c>
      <c r="B1509" s="58" t="e">
        <f t="shared" si="48"/>
        <v>#VALUE!</v>
      </c>
      <c r="C1509" s="58" t="e">
        <f t="shared" si="49"/>
        <v>#VALUE!</v>
      </c>
      <c r="D1509" s="58">
        <f>IF('Step 1.1 Raw Power Data'!B1509&gt;0,1,0)</f>
        <v>0</v>
      </c>
    </row>
    <row r="1510" spans="1:4" x14ac:dyDescent="0.25">
      <c r="A1510" s="57" t="str">
        <f>IF(ISBLANK('Step 2. Aggregate Data'!A1510),"-",'Step 2. Aggregate Data'!A1510)</f>
        <v>-</v>
      </c>
      <c r="B1510" s="58" t="e">
        <f t="shared" si="48"/>
        <v>#VALUE!</v>
      </c>
      <c r="C1510" s="58" t="e">
        <f t="shared" si="49"/>
        <v>#VALUE!</v>
      </c>
      <c r="D1510" s="58">
        <f>IF('Step 1.1 Raw Power Data'!B1510&gt;0,1,0)</f>
        <v>0</v>
      </c>
    </row>
    <row r="1511" spans="1:4" x14ac:dyDescent="0.25">
      <c r="A1511" s="57" t="str">
        <f>IF(ISBLANK('Step 2. Aggregate Data'!A1511),"-",'Step 2. Aggregate Data'!A1511)</f>
        <v>-</v>
      </c>
      <c r="B1511" s="58" t="e">
        <f t="shared" si="48"/>
        <v>#VALUE!</v>
      </c>
      <c r="C1511" s="58" t="e">
        <f t="shared" si="49"/>
        <v>#VALUE!</v>
      </c>
      <c r="D1511" s="58">
        <f>IF('Step 1.1 Raw Power Data'!B1511&gt;0,1,0)</f>
        <v>0</v>
      </c>
    </row>
    <row r="1512" spans="1:4" x14ac:dyDescent="0.25">
      <c r="A1512" s="57" t="str">
        <f>IF(ISBLANK('Step 2. Aggregate Data'!A1512),"-",'Step 2. Aggregate Data'!A1512)</f>
        <v>-</v>
      </c>
      <c r="B1512" s="58" t="e">
        <f t="shared" si="48"/>
        <v>#VALUE!</v>
      </c>
      <c r="C1512" s="58" t="e">
        <f t="shared" si="49"/>
        <v>#VALUE!</v>
      </c>
      <c r="D1512" s="58">
        <f>IF('Step 1.1 Raw Power Data'!B1512&gt;0,1,0)</f>
        <v>0</v>
      </c>
    </row>
    <row r="1513" spans="1:4" x14ac:dyDescent="0.25">
      <c r="A1513" s="57" t="str">
        <f>IF(ISBLANK('Step 2. Aggregate Data'!A1513),"-",'Step 2. Aggregate Data'!A1513)</f>
        <v>-</v>
      </c>
      <c r="B1513" s="58" t="e">
        <f t="shared" si="48"/>
        <v>#VALUE!</v>
      </c>
      <c r="C1513" s="58" t="e">
        <f t="shared" si="49"/>
        <v>#VALUE!</v>
      </c>
      <c r="D1513" s="58">
        <f>IF('Step 1.1 Raw Power Data'!B1513&gt;0,1,0)</f>
        <v>0</v>
      </c>
    </row>
    <row r="1514" spans="1:4" x14ac:dyDescent="0.25">
      <c r="A1514" s="57" t="str">
        <f>IF(ISBLANK('Step 2. Aggregate Data'!A1514),"-",'Step 2. Aggregate Data'!A1514)</f>
        <v>-</v>
      </c>
      <c r="B1514" s="58" t="e">
        <f t="shared" si="48"/>
        <v>#VALUE!</v>
      </c>
      <c r="C1514" s="58" t="e">
        <f t="shared" si="49"/>
        <v>#VALUE!</v>
      </c>
      <c r="D1514" s="58">
        <f>IF('Step 1.1 Raw Power Data'!B1514&gt;0,1,0)</f>
        <v>0</v>
      </c>
    </row>
    <row r="1515" spans="1:4" x14ac:dyDescent="0.25">
      <c r="A1515" s="57" t="str">
        <f>IF(ISBLANK('Step 2. Aggregate Data'!A1515),"-",'Step 2. Aggregate Data'!A1515)</f>
        <v>-</v>
      </c>
      <c r="B1515" s="58" t="e">
        <f t="shared" si="48"/>
        <v>#VALUE!</v>
      </c>
      <c r="C1515" s="58" t="e">
        <f t="shared" si="49"/>
        <v>#VALUE!</v>
      </c>
      <c r="D1515" s="58">
        <f>IF('Step 1.1 Raw Power Data'!B1515&gt;0,1,0)</f>
        <v>0</v>
      </c>
    </row>
    <row r="1516" spans="1:4" x14ac:dyDescent="0.25">
      <c r="A1516" s="57" t="str">
        <f>IF(ISBLANK('Step 2. Aggregate Data'!A1516),"-",'Step 2. Aggregate Data'!A1516)</f>
        <v>-</v>
      </c>
      <c r="B1516" s="58" t="e">
        <f t="shared" si="48"/>
        <v>#VALUE!</v>
      </c>
      <c r="C1516" s="58" t="e">
        <f t="shared" si="49"/>
        <v>#VALUE!</v>
      </c>
      <c r="D1516" s="58">
        <f>IF('Step 1.1 Raw Power Data'!B1516&gt;0,1,0)</f>
        <v>0</v>
      </c>
    </row>
    <row r="1517" spans="1:4" x14ac:dyDescent="0.25">
      <c r="A1517" s="57" t="str">
        <f>IF(ISBLANK('Step 2. Aggregate Data'!A1517),"-",'Step 2. Aggregate Data'!A1517)</f>
        <v>-</v>
      </c>
      <c r="B1517" s="58" t="e">
        <f t="shared" si="48"/>
        <v>#VALUE!</v>
      </c>
      <c r="C1517" s="58" t="e">
        <f t="shared" si="49"/>
        <v>#VALUE!</v>
      </c>
      <c r="D1517" s="58">
        <f>IF('Step 1.1 Raw Power Data'!B1517&gt;0,1,0)</f>
        <v>0</v>
      </c>
    </row>
    <row r="1518" spans="1:4" x14ac:dyDescent="0.25">
      <c r="A1518" s="57" t="str">
        <f>IF(ISBLANK('Step 2. Aggregate Data'!A1518),"-",'Step 2. Aggregate Data'!A1518)</f>
        <v>-</v>
      </c>
      <c r="B1518" s="58" t="e">
        <f t="shared" si="48"/>
        <v>#VALUE!</v>
      </c>
      <c r="C1518" s="58" t="e">
        <f t="shared" si="49"/>
        <v>#VALUE!</v>
      </c>
      <c r="D1518" s="58">
        <f>IF('Step 1.1 Raw Power Data'!B1518&gt;0,1,0)</f>
        <v>0</v>
      </c>
    </row>
    <row r="1519" spans="1:4" x14ac:dyDescent="0.25">
      <c r="A1519" s="57" t="str">
        <f>IF(ISBLANK('Step 2. Aggregate Data'!A1519),"-",'Step 2. Aggregate Data'!A1519)</f>
        <v>-</v>
      </c>
      <c r="B1519" s="58" t="e">
        <f t="shared" si="48"/>
        <v>#VALUE!</v>
      </c>
      <c r="C1519" s="58" t="e">
        <f t="shared" si="49"/>
        <v>#VALUE!</v>
      </c>
      <c r="D1519" s="58">
        <f>IF('Step 1.1 Raw Power Data'!B1519&gt;0,1,0)</f>
        <v>0</v>
      </c>
    </row>
    <row r="1520" spans="1:4" x14ac:dyDescent="0.25">
      <c r="A1520" s="57" t="str">
        <f>IF(ISBLANK('Step 2. Aggregate Data'!A1520),"-",'Step 2. Aggregate Data'!A1520)</f>
        <v>-</v>
      </c>
      <c r="B1520" s="58" t="e">
        <f t="shared" si="48"/>
        <v>#VALUE!</v>
      </c>
      <c r="C1520" s="58" t="e">
        <f t="shared" si="49"/>
        <v>#VALUE!</v>
      </c>
      <c r="D1520" s="58">
        <f>IF('Step 1.1 Raw Power Data'!B1520&gt;0,1,0)</f>
        <v>0</v>
      </c>
    </row>
    <row r="1521" spans="1:4" x14ac:dyDescent="0.25">
      <c r="A1521" s="57" t="str">
        <f>IF(ISBLANK('Step 2. Aggregate Data'!A1521),"-",'Step 2. Aggregate Data'!A1521)</f>
        <v>-</v>
      </c>
      <c r="B1521" s="58" t="e">
        <f t="shared" si="48"/>
        <v>#VALUE!</v>
      </c>
      <c r="C1521" s="58" t="e">
        <f t="shared" si="49"/>
        <v>#VALUE!</v>
      </c>
      <c r="D1521" s="58">
        <f>IF('Step 1.1 Raw Power Data'!B1521&gt;0,1,0)</f>
        <v>0</v>
      </c>
    </row>
    <row r="1522" spans="1:4" x14ac:dyDescent="0.25">
      <c r="A1522" s="57" t="str">
        <f>IF(ISBLANK('Step 2. Aggregate Data'!A1522),"-",'Step 2. Aggregate Data'!A1522)</f>
        <v>-</v>
      </c>
      <c r="B1522" s="58" t="e">
        <f t="shared" si="48"/>
        <v>#VALUE!</v>
      </c>
      <c r="C1522" s="58" t="e">
        <f t="shared" si="49"/>
        <v>#VALUE!</v>
      </c>
      <c r="D1522" s="58">
        <f>IF('Step 1.1 Raw Power Data'!B1522&gt;0,1,0)</f>
        <v>0</v>
      </c>
    </row>
    <row r="1523" spans="1:4" x14ac:dyDescent="0.25">
      <c r="A1523" s="57" t="str">
        <f>IF(ISBLANK('Step 2. Aggregate Data'!A1523),"-",'Step 2. Aggregate Data'!A1523)</f>
        <v>-</v>
      </c>
      <c r="B1523" s="58" t="e">
        <f t="shared" si="48"/>
        <v>#VALUE!</v>
      </c>
      <c r="C1523" s="58" t="e">
        <f t="shared" si="49"/>
        <v>#VALUE!</v>
      </c>
      <c r="D1523" s="58">
        <f>IF('Step 1.1 Raw Power Data'!B1523&gt;0,1,0)</f>
        <v>0</v>
      </c>
    </row>
    <row r="1524" spans="1:4" x14ac:dyDescent="0.25">
      <c r="A1524" s="57" t="str">
        <f>IF(ISBLANK('Step 2. Aggregate Data'!A1524),"-",'Step 2. Aggregate Data'!A1524)</f>
        <v>-</v>
      </c>
      <c r="B1524" s="58" t="e">
        <f t="shared" si="48"/>
        <v>#VALUE!</v>
      </c>
      <c r="C1524" s="58" t="e">
        <f t="shared" si="49"/>
        <v>#VALUE!</v>
      </c>
      <c r="D1524" s="58">
        <f>IF('Step 1.1 Raw Power Data'!B1524&gt;0,1,0)</f>
        <v>0</v>
      </c>
    </row>
    <row r="1525" spans="1:4" x14ac:dyDescent="0.25">
      <c r="A1525" s="57" t="str">
        <f>IF(ISBLANK('Step 2. Aggregate Data'!A1525),"-",'Step 2. Aggregate Data'!A1525)</f>
        <v>-</v>
      </c>
      <c r="B1525" s="58" t="e">
        <f t="shared" si="48"/>
        <v>#VALUE!</v>
      </c>
      <c r="C1525" s="58" t="e">
        <f t="shared" si="49"/>
        <v>#VALUE!</v>
      </c>
      <c r="D1525" s="58">
        <f>IF('Step 1.1 Raw Power Data'!B1525&gt;0,1,0)</f>
        <v>0</v>
      </c>
    </row>
    <row r="1526" spans="1:4" x14ac:dyDescent="0.25">
      <c r="A1526" s="57" t="str">
        <f>IF(ISBLANK('Step 2. Aggregate Data'!A1526),"-",'Step 2. Aggregate Data'!A1526)</f>
        <v>-</v>
      </c>
      <c r="B1526" s="58" t="e">
        <f t="shared" si="48"/>
        <v>#VALUE!</v>
      </c>
      <c r="C1526" s="58" t="e">
        <f t="shared" si="49"/>
        <v>#VALUE!</v>
      </c>
      <c r="D1526" s="58">
        <f>IF('Step 1.1 Raw Power Data'!B1526&gt;0,1,0)</f>
        <v>0</v>
      </c>
    </row>
    <row r="1527" spans="1:4" x14ac:dyDescent="0.25">
      <c r="A1527" s="57" t="str">
        <f>IF(ISBLANK('Step 2. Aggregate Data'!A1527),"-",'Step 2. Aggregate Data'!A1527)</f>
        <v>-</v>
      </c>
      <c r="B1527" s="58" t="e">
        <f t="shared" si="48"/>
        <v>#VALUE!</v>
      </c>
      <c r="C1527" s="58" t="e">
        <f t="shared" si="49"/>
        <v>#VALUE!</v>
      </c>
      <c r="D1527" s="58">
        <f>IF('Step 1.1 Raw Power Data'!B1527&gt;0,1,0)</f>
        <v>0</v>
      </c>
    </row>
    <row r="1528" spans="1:4" x14ac:dyDescent="0.25">
      <c r="A1528" s="57" t="str">
        <f>IF(ISBLANK('Step 2. Aggregate Data'!A1528),"-",'Step 2. Aggregate Data'!A1528)</f>
        <v>-</v>
      </c>
      <c r="B1528" s="58" t="e">
        <f t="shared" si="48"/>
        <v>#VALUE!</v>
      </c>
      <c r="C1528" s="58" t="e">
        <f t="shared" si="49"/>
        <v>#VALUE!</v>
      </c>
      <c r="D1528" s="58">
        <f>IF('Step 1.1 Raw Power Data'!B1528&gt;0,1,0)</f>
        <v>0</v>
      </c>
    </row>
    <row r="1529" spans="1:4" x14ac:dyDescent="0.25">
      <c r="A1529" s="57" t="str">
        <f>IF(ISBLANK('Step 2. Aggregate Data'!A1529),"-",'Step 2. Aggregate Data'!A1529)</f>
        <v>-</v>
      </c>
      <c r="B1529" s="58" t="e">
        <f t="shared" si="48"/>
        <v>#VALUE!</v>
      </c>
      <c r="C1529" s="58" t="e">
        <f t="shared" si="49"/>
        <v>#VALUE!</v>
      </c>
      <c r="D1529" s="58">
        <f>IF('Step 1.1 Raw Power Data'!B1529&gt;0,1,0)</f>
        <v>0</v>
      </c>
    </row>
    <row r="1530" spans="1:4" x14ac:dyDescent="0.25">
      <c r="A1530" s="57" t="str">
        <f>IF(ISBLANK('Step 2. Aggregate Data'!A1530),"-",'Step 2. Aggregate Data'!A1530)</f>
        <v>-</v>
      </c>
      <c r="B1530" s="58" t="e">
        <f t="shared" si="48"/>
        <v>#VALUE!</v>
      </c>
      <c r="C1530" s="58" t="e">
        <f t="shared" si="49"/>
        <v>#VALUE!</v>
      </c>
      <c r="D1530" s="58">
        <f>IF('Step 1.1 Raw Power Data'!B1530&gt;0,1,0)</f>
        <v>0</v>
      </c>
    </row>
    <row r="1531" spans="1:4" x14ac:dyDescent="0.25">
      <c r="A1531" s="57" t="str">
        <f>IF(ISBLANK('Step 2. Aggregate Data'!A1531),"-",'Step 2. Aggregate Data'!A1531)</f>
        <v>-</v>
      </c>
      <c r="B1531" s="58" t="e">
        <f t="shared" si="48"/>
        <v>#VALUE!</v>
      </c>
      <c r="C1531" s="58" t="e">
        <f t="shared" si="49"/>
        <v>#VALUE!</v>
      </c>
      <c r="D1531" s="58">
        <f>IF('Step 1.1 Raw Power Data'!B1531&gt;0,1,0)</f>
        <v>0</v>
      </c>
    </row>
    <row r="1532" spans="1:4" x14ac:dyDescent="0.25">
      <c r="A1532" s="57" t="str">
        <f>IF(ISBLANK('Step 2. Aggregate Data'!A1532),"-",'Step 2. Aggregate Data'!A1532)</f>
        <v>-</v>
      </c>
      <c r="B1532" s="58" t="e">
        <f t="shared" si="48"/>
        <v>#VALUE!</v>
      </c>
      <c r="C1532" s="58" t="e">
        <f t="shared" si="49"/>
        <v>#VALUE!</v>
      </c>
      <c r="D1532" s="58">
        <f>IF('Step 1.1 Raw Power Data'!B1532&gt;0,1,0)</f>
        <v>0</v>
      </c>
    </row>
    <row r="1533" spans="1:4" x14ac:dyDescent="0.25">
      <c r="A1533" s="57" t="str">
        <f>IF(ISBLANK('Step 2. Aggregate Data'!A1533),"-",'Step 2. Aggregate Data'!A1533)</f>
        <v>-</v>
      </c>
      <c r="B1533" s="58" t="e">
        <f t="shared" si="48"/>
        <v>#VALUE!</v>
      </c>
      <c r="C1533" s="58" t="e">
        <f t="shared" si="49"/>
        <v>#VALUE!</v>
      </c>
      <c r="D1533" s="58">
        <f>IF('Step 1.1 Raw Power Data'!B1533&gt;0,1,0)</f>
        <v>0</v>
      </c>
    </row>
    <row r="1534" spans="1:4" x14ac:dyDescent="0.25">
      <c r="A1534" s="57" t="str">
        <f>IF(ISBLANK('Step 2. Aggregate Data'!A1534),"-",'Step 2. Aggregate Data'!A1534)</f>
        <v>-</v>
      </c>
      <c r="B1534" s="58" t="e">
        <f t="shared" si="48"/>
        <v>#VALUE!</v>
      </c>
      <c r="C1534" s="58" t="e">
        <f t="shared" si="49"/>
        <v>#VALUE!</v>
      </c>
      <c r="D1534" s="58">
        <f>IF('Step 1.1 Raw Power Data'!B1534&gt;0,1,0)</f>
        <v>0</v>
      </c>
    </row>
    <row r="1535" spans="1:4" x14ac:dyDescent="0.25">
      <c r="A1535" s="57" t="str">
        <f>IF(ISBLANK('Step 2. Aggregate Data'!A1535),"-",'Step 2. Aggregate Data'!A1535)</f>
        <v>-</v>
      </c>
      <c r="B1535" s="58" t="e">
        <f t="shared" si="48"/>
        <v>#VALUE!</v>
      </c>
      <c r="C1535" s="58" t="e">
        <f t="shared" si="49"/>
        <v>#VALUE!</v>
      </c>
      <c r="D1535" s="58">
        <f>IF('Step 1.1 Raw Power Data'!B1535&gt;0,1,0)</f>
        <v>0</v>
      </c>
    </row>
    <row r="1536" spans="1:4" x14ac:dyDescent="0.25">
      <c r="A1536" s="57" t="str">
        <f>IF(ISBLANK('Step 2. Aggregate Data'!A1536),"-",'Step 2. Aggregate Data'!A1536)</f>
        <v>-</v>
      </c>
      <c r="B1536" s="58" t="e">
        <f t="shared" si="48"/>
        <v>#VALUE!</v>
      </c>
      <c r="C1536" s="58" t="e">
        <f t="shared" si="49"/>
        <v>#VALUE!</v>
      </c>
      <c r="D1536" s="58">
        <f>IF('Step 1.1 Raw Power Data'!B1536&gt;0,1,0)</f>
        <v>0</v>
      </c>
    </row>
    <row r="1537" spans="1:4" x14ac:dyDescent="0.25">
      <c r="A1537" s="57" t="str">
        <f>IF(ISBLANK('Step 2. Aggregate Data'!A1537),"-",'Step 2. Aggregate Data'!A1537)</f>
        <v>-</v>
      </c>
      <c r="B1537" s="58" t="e">
        <f t="shared" si="48"/>
        <v>#VALUE!</v>
      </c>
      <c r="C1537" s="58" t="e">
        <f t="shared" si="49"/>
        <v>#VALUE!</v>
      </c>
      <c r="D1537" s="58">
        <f>IF('Step 1.1 Raw Power Data'!B1537&gt;0,1,0)</f>
        <v>0</v>
      </c>
    </row>
    <row r="1538" spans="1:4" x14ac:dyDescent="0.25">
      <c r="A1538" s="57" t="str">
        <f>IF(ISBLANK('Step 2. Aggregate Data'!A1538),"-",'Step 2. Aggregate Data'!A1538)</f>
        <v>-</v>
      </c>
      <c r="B1538" s="58" t="e">
        <f t="shared" si="48"/>
        <v>#VALUE!</v>
      </c>
      <c r="C1538" s="58" t="e">
        <f t="shared" si="49"/>
        <v>#VALUE!</v>
      </c>
      <c r="D1538" s="58">
        <f>IF('Step 1.1 Raw Power Data'!B1538&gt;0,1,0)</f>
        <v>0</v>
      </c>
    </row>
    <row r="1539" spans="1:4" x14ac:dyDescent="0.25">
      <c r="A1539" s="57" t="str">
        <f>IF(ISBLANK('Step 2. Aggregate Data'!A1539),"-",'Step 2. Aggregate Data'!A1539)</f>
        <v>-</v>
      </c>
      <c r="B1539" s="58" t="e">
        <f t="shared" si="48"/>
        <v>#VALUE!</v>
      </c>
      <c r="C1539" s="58" t="e">
        <f t="shared" si="49"/>
        <v>#VALUE!</v>
      </c>
      <c r="D1539" s="58">
        <f>IF('Step 1.1 Raw Power Data'!B1539&gt;0,1,0)</f>
        <v>0</v>
      </c>
    </row>
    <row r="1540" spans="1:4" x14ac:dyDescent="0.25">
      <c r="A1540" s="57" t="str">
        <f>IF(ISBLANK('Step 2. Aggregate Data'!A1540),"-",'Step 2. Aggregate Data'!A1540)</f>
        <v>-</v>
      </c>
      <c r="B1540" s="58" t="e">
        <f t="shared" si="48"/>
        <v>#VALUE!</v>
      </c>
      <c r="C1540" s="58" t="e">
        <f t="shared" si="49"/>
        <v>#VALUE!</v>
      </c>
      <c r="D1540" s="58">
        <f>IF('Step 1.1 Raw Power Data'!B1540&gt;0,1,0)</f>
        <v>0</v>
      </c>
    </row>
    <row r="1541" spans="1:4" x14ac:dyDescent="0.25">
      <c r="A1541" s="57" t="str">
        <f>IF(ISBLANK('Step 2. Aggregate Data'!A1541),"-",'Step 2. Aggregate Data'!A1541)</f>
        <v>-</v>
      </c>
      <c r="B1541" s="58" t="e">
        <f t="shared" si="48"/>
        <v>#VALUE!</v>
      </c>
      <c r="C1541" s="58" t="e">
        <f t="shared" si="49"/>
        <v>#VALUE!</v>
      </c>
      <c r="D1541" s="58">
        <f>IF('Step 1.1 Raw Power Data'!B1541&gt;0,1,0)</f>
        <v>0</v>
      </c>
    </row>
    <row r="1542" spans="1:4" x14ac:dyDescent="0.25">
      <c r="A1542" s="57" t="str">
        <f>IF(ISBLANK('Step 2. Aggregate Data'!A1542),"-",'Step 2. Aggregate Data'!A1542)</f>
        <v>-</v>
      </c>
      <c r="B1542" s="58" t="e">
        <f t="shared" si="48"/>
        <v>#VALUE!</v>
      </c>
      <c r="C1542" s="58" t="e">
        <f t="shared" si="49"/>
        <v>#VALUE!</v>
      </c>
      <c r="D1542" s="58">
        <f>IF('Step 1.1 Raw Power Data'!B1542&gt;0,1,0)</f>
        <v>0</v>
      </c>
    </row>
    <row r="1543" spans="1:4" x14ac:dyDescent="0.25">
      <c r="A1543" s="57" t="str">
        <f>IF(ISBLANK('Step 2. Aggregate Data'!A1543),"-",'Step 2. Aggregate Data'!A1543)</f>
        <v>-</v>
      </c>
      <c r="B1543" s="58" t="e">
        <f t="shared" si="48"/>
        <v>#VALUE!</v>
      </c>
      <c r="C1543" s="58" t="e">
        <f t="shared" si="49"/>
        <v>#VALUE!</v>
      </c>
      <c r="D1543" s="58">
        <f>IF('Step 1.1 Raw Power Data'!B1543&gt;0,1,0)</f>
        <v>0</v>
      </c>
    </row>
    <row r="1544" spans="1:4" x14ac:dyDescent="0.25">
      <c r="A1544" s="57" t="str">
        <f>IF(ISBLANK('Step 2. Aggregate Data'!A1544),"-",'Step 2. Aggregate Data'!A1544)</f>
        <v>-</v>
      </c>
      <c r="B1544" s="58" t="e">
        <f t="shared" si="48"/>
        <v>#VALUE!</v>
      </c>
      <c r="C1544" s="58" t="e">
        <f t="shared" si="49"/>
        <v>#VALUE!</v>
      </c>
      <c r="D1544" s="58">
        <f>IF('Step 1.1 Raw Power Data'!B1544&gt;0,1,0)</f>
        <v>0</v>
      </c>
    </row>
    <row r="1545" spans="1:4" x14ac:dyDescent="0.25">
      <c r="A1545" s="57" t="str">
        <f>IF(ISBLANK('Step 2. Aggregate Data'!A1545),"-",'Step 2. Aggregate Data'!A1545)</f>
        <v>-</v>
      </c>
      <c r="B1545" s="58" t="e">
        <f t="shared" si="48"/>
        <v>#VALUE!</v>
      </c>
      <c r="C1545" s="58" t="e">
        <f t="shared" si="49"/>
        <v>#VALUE!</v>
      </c>
      <c r="D1545" s="58">
        <f>IF('Step 1.1 Raw Power Data'!B1545&gt;0,1,0)</f>
        <v>0</v>
      </c>
    </row>
    <row r="1546" spans="1:4" x14ac:dyDescent="0.25">
      <c r="A1546" s="57" t="str">
        <f>IF(ISBLANK('Step 2. Aggregate Data'!A1546),"-",'Step 2. Aggregate Data'!A1546)</f>
        <v>-</v>
      </c>
      <c r="B1546" s="58" t="e">
        <f t="shared" si="48"/>
        <v>#VALUE!</v>
      </c>
      <c r="C1546" s="58" t="e">
        <f t="shared" si="49"/>
        <v>#VALUE!</v>
      </c>
      <c r="D1546" s="58">
        <f>IF('Step 1.1 Raw Power Data'!B1546&gt;0,1,0)</f>
        <v>0</v>
      </c>
    </row>
    <row r="1547" spans="1:4" x14ac:dyDescent="0.25">
      <c r="A1547" s="57" t="str">
        <f>IF(ISBLANK('Step 2. Aggregate Data'!A1547),"-",'Step 2. Aggregate Data'!A1547)</f>
        <v>-</v>
      </c>
      <c r="B1547" s="58" t="e">
        <f t="shared" si="48"/>
        <v>#VALUE!</v>
      </c>
      <c r="C1547" s="58" t="e">
        <f t="shared" si="49"/>
        <v>#VALUE!</v>
      </c>
      <c r="D1547" s="58">
        <f>IF('Step 1.1 Raw Power Data'!B1547&gt;0,1,0)</f>
        <v>0</v>
      </c>
    </row>
    <row r="1548" spans="1:4" x14ac:dyDescent="0.25">
      <c r="A1548" s="57" t="str">
        <f>IF(ISBLANK('Step 2. Aggregate Data'!A1548),"-",'Step 2. Aggregate Data'!A1548)</f>
        <v>-</v>
      </c>
      <c r="B1548" s="58" t="e">
        <f t="shared" si="48"/>
        <v>#VALUE!</v>
      </c>
      <c r="C1548" s="58" t="e">
        <f t="shared" si="49"/>
        <v>#VALUE!</v>
      </c>
      <c r="D1548" s="58">
        <f>IF('Step 1.1 Raw Power Data'!B1548&gt;0,1,0)</f>
        <v>0</v>
      </c>
    </row>
    <row r="1549" spans="1:4" x14ac:dyDescent="0.25">
      <c r="A1549" s="57" t="str">
        <f>IF(ISBLANK('Step 2. Aggregate Data'!A1549),"-",'Step 2. Aggregate Data'!A1549)</f>
        <v>-</v>
      </c>
      <c r="B1549" s="58" t="e">
        <f t="shared" si="48"/>
        <v>#VALUE!</v>
      </c>
      <c r="C1549" s="58" t="e">
        <f t="shared" si="49"/>
        <v>#VALUE!</v>
      </c>
      <c r="D1549" s="58">
        <f>IF('Step 1.1 Raw Power Data'!B1549&gt;0,1,0)</f>
        <v>0</v>
      </c>
    </row>
    <row r="1550" spans="1:4" x14ac:dyDescent="0.25">
      <c r="A1550" s="57" t="str">
        <f>IF(ISBLANK('Step 2. Aggregate Data'!A1550),"-",'Step 2. Aggregate Data'!A1550)</f>
        <v>-</v>
      </c>
      <c r="B1550" s="58" t="e">
        <f t="shared" si="48"/>
        <v>#VALUE!</v>
      </c>
      <c r="C1550" s="58" t="e">
        <f t="shared" si="49"/>
        <v>#VALUE!</v>
      </c>
      <c r="D1550" s="58">
        <f>IF('Step 1.1 Raw Power Data'!B1550&gt;0,1,0)</f>
        <v>0</v>
      </c>
    </row>
    <row r="1551" spans="1:4" x14ac:dyDescent="0.25">
      <c r="A1551" s="57" t="str">
        <f>IF(ISBLANK('Step 2. Aggregate Data'!A1551),"-",'Step 2. Aggregate Data'!A1551)</f>
        <v>-</v>
      </c>
      <c r="B1551" s="58" t="e">
        <f t="shared" si="48"/>
        <v>#VALUE!</v>
      </c>
      <c r="C1551" s="58" t="e">
        <f t="shared" si="49"/>
        <v>#VALUE!</v>
      </c>
      <c r="D1551" s="58">
        <f>IF('Step 1.1 Raw Power Data'!B1551&gt;0,1,0)</f>
        <v>0</v>
      </c>
    </row>
    <row r="1552" spans="1:4" x14ac:dyDescent="0.25">
      <c r="A1552" s="57" t="str">
        <f>IF(ISBLANK('Step 2. Aggregate Data'!A1552),"-",'Step 2. Aggregate Data'!A1552)</f>
        <v>-</v>
      </c>
      <c r="B1552" s="58" t="e">
        <f t="shared" si="48"/>
        <v>#VALUE!</v>
      </c>
      <c r="C1552" s="58" t="e">
        <f t="shared" si="49"/>
        <v>#VALUE!</v>
      </c>
      <c r="D1552" s="58">
        <f>IF('Step 1.1 Raw Power Data'!B1552&gt;0,1,0)</f>
        <v>0</v>
      </c>
    </row>
    <row r="1553" spans="1:4" x14ac:dyDescent="0.25">
      <c r="A1553" s="57" t="str">
        <f>IF(ISBLANK('Step 2. Aggregate Data'!A1553),"-",'Step 2. Aggregate Data'!A1553)</f>
        <v>-</v>
      </c>
      <c r="B1553" s="58" t="e">
        <f t="shared" si="48"/>
        <v>#VALUE!</v>
      </c>
      <c r="C1553" s="58" t="e">
        <f t="shared" si="49"/>
        <v>#VALUE!</v>
      </c>
      <c r="D1553" s="58">
        <f>IF('Step 1.1 Raw Power Data'!B1553&gt;0,1,0)</f>
        <v>0</v>
      </c>
    </row>
    <row r="1554" spans="1:4" x14ac:dyDescent="0.25">
      <c r="A1554" s="57" t="str">
        <f>IF(ISBLANK('Step 2. Aggregate Data'!A1554),"-",'Step 2. Aggregate Data'!A1554)</f>
        <v>-</v>
      </c>
      <c r="B1554" s="58" t="e">
        <f t="shared" si="48"/>
        <v>#VALUE!</v>
      </c>
      <c r="C1554" s="58" t="e">
        <f t="shared" si="49"/>
        <v>#VALUE!</v>
      </c>
      <c r="D1554" s="58">
        <f>IF('Step 1.1 Raw Power Data'!B1554&gt;0,1,0)</f>
        <v>0</v>
      </c>
    </row>
    <row r="1555" spans="1:4" x14ac:dyDescent="0.25">
      <c r="A1555" s="57" t="str">
        <f>IF(ISBLANK('Step 2. Aggregate Data'!A1555),"-",'Step 2. Aggregate Data'!A1555)</f>
        <v>-</v>
      </c>
      <c r="B1555" s="58" t="e">
        <f t="shared" si="48"/>
        <v>#VALUE!</v>
      </c>
      <c r="C1555" s="58" t="e">
        <f t="shared" si="49"/>
        <v>#VALUE!</v>
      </c>
      <c r="D1555" s="58">
        <f>IF('Step 1.1 Raw Power Data'!B1555&gt;0,1,0)</f>
        <v>0</v>
      </c>
    </row>
    <row r="1556" spans="1:4" x14ac:dyDescent="0.25">
      <c r="A1556" s="57" t="str">
        <f>IF(ISBLANK('Step 2. Aggregate Data'!A1556),"-",'Step 2. Aggregate Data'!A1556)</f>
        <v>-</v>
      </c>
      <c r="B1556" s="58" t="e">
        <f t="shared" si="48"/>
        <v>#VALUE!</v>
      </c>
      <c r="C1556" s="58" t="e">
        <f t="shared" si="49"/>
        <v>#VALUE!</v>
      </c>
      <c r="D1556" s="58">
        <f>IF('Step 1.1 Raw Power Data'!B1556&gt;0,1,0)</f>
        <v>0</v>
      </c>
    </row>
    <row r="1557" spans="1:4" x14ac:dyDescent="0.25">
      <c r="A1557" s="57" t="str">
        <f>IF(ISBLANK('Step 2. Aggregate Data'!A1557),"-",'Step 2. Aggregate Data'!A1557)</f>
        <v>-</v>
      </c>
      <c r="B1557" s="58" t="e">
        <f t="shared" si="48"/>
        <v>#VALUE!</v>
      </c>
      <c r="C1557" s="58" t="e">
        <f t="shared" si="49"/>
        <v>#VALUE!</v>
      </c>
      <c r="D1557" s="58">
        <f>IF('Step 1.1 Raw Power Data'!B1557&gt;0,1,0)</f>
        <v>0</v>
      </c>
    </row>
    <row r="1558" spans="1:4" x14ac:dyDescent="0.25">
      <c r="A1558" s="57" t="str">
        <f>IF(ISBLANK('Step 2. Aggregate Data'!A1558),"-",'Step 2. Aggregate Data'!A1558)</f>
        <v>-</v>
      </c>
      <c r="B1558" s="58" t="e">
        <f t="shared" si="48"/>
        <v>#VALUE!</v>
      </c>
      <c r="C1558" s="58" t="e">
        <f t="shared" si="49"/>
        <v>#VALUE!</v>
      </c>
      <c r="D1558" s="58">
        <f>IF('Step 1.1 Raw Power Data'!B1558&gt;0,1,0)</f>
        <v>0</v>
      </c>
    </row>
    <row r="1559" spans="1:4" x14ac:dyDescent="0.25">
      <c r="A1559" s="57" t="str">
        <f>IF(ISBLANK('Step 2. Aggregate Data'!A1559),"-",'Step 2. Aggregate Data'!A1559)</f>
        <v>-</v>
      </c>
      <c r="B1559" s="58" t="e">
        <f t="shared" si="48"/>
        <v>#VALUE!</v>
      </c>
      <c r="C1559" s="58" t="e">
        <f t="shared" si="49"/>
        <v>#VALUE!</v>
      </c>
      <c r="D1559" s="58">
        <f>IF('Step 1.1 Raw Power Data'!B1559&gt;0,1,0)</f>
        <v>0</v>
      </c>
    </row>
    <row r="1560" spans="1:4" x14ac:dyDescent="0.25">
      <c r="A1560" s="57" t="str">
        <f>IF(ISBLANK('Step 2. Aggregate Data'!A1560),"-",'Step 2. Aggregate Data'!A1560)</f>
        <v>-</v>
      </c>
      <c r="B1560" s="58" t="e">
        <f t="shared" si="48"/>
        <v>#VALUE!</v>
      </c>
      <c r="C1560" s="58" t="e">
        <f t="shared" si="49"/>
        <v>#VALUE!</v>
      </c>
      <c r="D1560" s="58">
        <f>IF('Step 1.1 Raw Power Data'!B1560&gt;0,1,0)</f>
        <v>0</v>
      </c>
    </row>
    <row r="1561" spans="1:4" x14ac:dyDescent="0.25">
      <c r="A1561" s="57" t="str">
        <f>IF(ISBLANK('Step 2. Aggregate Data'!A1561),"-",'Step 2. Aggregate Data'!A1561)</f>
        <v>-</v>
      </c>
      <c r="B1561" s="58" t="e">
        <f t="shared" ref="B1561:B1624" si="50">HOUR(A1561)</f>
        <v>#VALUE!</v>
      </c>
      <c r="C1561" s="58" t="e">
        <f t="shared" ref="C1561:C1624" si="51">WEEKDAY(A1561)</f>
        <v>#VALUE!</v>
      </c>
      <c r="D1561" s="58">
        <f>IF('Step 1.1 Raw Power Data'!B1561&gt;0,1,0)</f>
        <v>0</v>
      </c>
    </row>
    <row r="1562" spans="1:4" x14ac:dyDescent="0.25">
      <c r="A1562" s="57" t="str">
        <f>IF(ISBLANK('Step 2. Aggregate Data'!A1562),"-",'Step 2. Aggregate Data'!A1562)</f>
        <v>-</v>
      </c>
      <c r="B1562" s="58" t="e">
        <f t="shared" si="50"/>
        <v>#VALUE!</v>
      </c>
      <c r="C1562" s="58" t="e">
        <f t="shared" si="51"/>
        <v>#VALUE!</v>
      </c>
      <c r="D1562" s="58">
        <f>IF('Step 1.1 Raw Power Data'!B1562&gt;0,1,0)</f>
        <v>0</v>
      </c>
    </row>
    <row r="1563" spans="1:4" x14ac:dyDescent="0.25">
      <c r="A1563" s="57" t="str">
        <f>IF(ISBLANK('Step 2. Aggregate Data'!A1563),"-",'Step 2. Aggregate Data'!A1563)</f>
        <v>-</v>
      </c>
      <c r="B1563" s="58" t="e">
        <f t="shared" si="50"/>
        <v>#VALUE!</v>
      </c>
      <c r="C1563" s="58" t="e">
        <f t="shared" si="51"/>
        <v>#VALUE!</v>
      </c>
      <c r="D1563" s="58">
        <f>IF('Step 1.1 Raw Power Data'!B1563&gt;0,1,0)</f>
        <v>0</v>
      </c>
    </row>
    <row r="1564" spans="1:4" x14ac:dyDescent="0.25">
      <c r="A1564" s="57" t="str">
        <f>IF(ISBLANK('Step 2. Aggregate Data'!A1564),"-",'Step 2. Aggregate Data'!A1564)</f>
        <v>-</v>
      </c>
      <c r="B1564" s="58" t="e">
        <f t="shared" si="50"/>
        <v>#VALUE!</v>
      </c>
      <c r="C1564" s="58" t="e">
        <f t="shared" si="51"/>
        <v>#VALUE!</v>
      </c>
      <c r="D1564" s="58">
        <f>IF('Step 1.1 Raw Power Data'!B1564&gt;0,1,0)</f>
        <v>0</v>
      </c>
    </row>
    <row r="1565" spans="1:4" x14ac:dyDescent="0.25">
      <c r="A1565" s="57" t="str">
        <f>IF(ISBLANK('Step 2. Aggregate Data'!A1565),"-",'Step 2. Aggregate Data'!A1565)</f>
        <v>-</v>
      </c>
      <c r="B1565" s="58" t="e">
        <f t="shared" si="50"/>
        <v>#VALUE!</v>
      </c>
      <c r="C1565" s="58" t="e">
        <f t="shared" si="51"/>
        <v>#VALUE!</v>
      </c>
      <c r="D1565" s="58">
        <f>IF('Step 1.1 Raw Power Data'!B1565&gt;0,1,0)</f>
        <v>0</v>
      </c>
    </row>
    <row r="1566" spans="1:4" x14ac:dyDescent="0.25">
      <c r="A1566" s="57" t="str">
        <f>IF(ISBLANK('Step 2. Aggregate Data'!A1566),"-",'Step 2. Aggregate Data'!A1566)</f>
        <v>-</v>
      </c>
      <c r="B1566" s="58" t="e">
        <f t="shared" si="50"/>
        <v>#VALUE!</v>
      </c>
      <c r="C1566" s="58" t="e">
        <f t="shared" si="51"/>
        <v>#VALUE!</v>
      </c>
      <c r="D1566" s="58">
        <f>IF('Step 1.1 Raw Power Data'!B1566&gt;0,1,0)</f>
        <v>0</v>
      </c>
    </row>
    <row r="1567" spans="1:4" x14ac:dyDescent="0.25">
      <c r="A1567" s="57" t="str">
        <f>IF(ISBLANK('Step 2. Aggregate Data'!A1567),"-",'Step 2. Aggregate Data'!A1567)</f>
        <v>-</v>
      </c>
      <c r="B1567" s="58" t="e">
        <f t="shared" si="50"/>
        <v>#VALUE!</v>
      </c>
      <c r="C1567" s="58" t="e">
        <f t="shared" si="51"/>
        <v>#VALUE!</v>
      </c>
      <c r="D1567" s="58">
        <f>IF('Step 1.1 Raw Power Data'!B1567&gt;0,1,0)</f>
        <v>0</v>
      </c>
    </row>
    <row r="1568" spans="1:4" x14ac:dyDescent="0.25">
      <c r="A1568" s="57" t="str">
        <f>IF(ISBLANK('Step 2. Aggregate Data'!A1568),"-",'Step 2. Aggregate Data'!A1568)</f>
        <v>-</v>
      </c>
      <c r="B1568" s="58" t="e">
        <f t="shared" si="50"/>
        <v>#VALUE!</v>
      </c>
      <c r="C1568" s="58" t="e">
        <f t="shared" si="51"/>
        <v>#VALUE!</v>
      </c>
      <c r="D1568" s="58">
        <f>IF('Step 1.1 Raw Power Data'!B1568&gt;0,1,0)</f>
        <v>0</v>
      </c>
    </row>
    <row r="1569" spans="1:4" x14ac:dyDescent="0.25">
      <c r="A1569" s="57" t="str">
        <f>IF(ISBLANK('Step 2. Aggregate Data'!A1569),"-",'Step 2. Aggregate Data'!A1569)</f>
        <v>-</v>
      </c>
      <c r="B1569" s="58" t="e">
        <f t="shared" si="50"/>
        <v>#VALUE!</v>
      </c>
      <c r="C1569" s="58" t="e">
        <f t="shared" si="51"/>
        <v>#VALUE!</v>
      </c>
      <c r="D1569" s="58">
        <f>IF('Step 1.1 Raw Power Data'!B1569&gt;0,1,0)</f>
        <v>0</v>
      </c>
    </row>
    <row r="1570" spans="1:4" x14ac:dyDescent="0.25">
      <c r="A1570" s="57" t="str">
        <f>IF(ISBLANK('Step 2. Aggregate Data'!A1570),"-",'Step 2. Aggregate Data'!A1570)</f>
        <v>-</v>
      </c>
      <c r="B1570" s="58" t="e">
        <f t="shared" si="50"/>
        <v>#VALUE!</v>
      </c>
      <c r="C1570" s="58" t="e">
        <f t="shared" si="51"/>
        <v>#VALUE!</v>
      </c>
      <c r="D1570" s="58">
        <f>IF('Step 1.1 Raw Power Data'!B1570&gt;0,1,0)</f>
        <v>0</v>
      </c>
    </row>
    <row r="1571" spans="1:4" x14ac:dyDescent="0.25">
      <c r="A1571" s="57" t="str">
        <f>IF(ISBLANK('Step 2. Aggregate Data'!A1571),"-",'Step 2. Aggregate Data'!A1571)</f>
        <v>-</v>
      </c>
      <c r="B1571" s="58" t="e">
        <f t="shared" si="50"/>
        <v>#VALUE!</v>
      </c>
      <c r="C1571" s="58" t="e">
        <f t="shared" si="51"/>
        <v>#VALUE!</v>
      </c>
      <c r="D1571" s="58">
        <f>IF('Step 1.1 Raw Power Data'!B1571&gt;0,1,0)</f>
        <v>0</v>
      </c>
    </row>
    <row r="1572" spans="1:4" x14ac:dyDescent="0.25">
      <c r="A1572" s="57" t="str">
        <f>IF(ISBLANK('Step 2. Aggregate Data'!A1572),"-",'Step 2. Aggregate Data'!A1572)</f>
        <v>-</v>
      </c>
      <c r="B1572" s="58" t="e">
        <f t="shared" si="50"/>
        <v>#VALUE!</v>
      </c>
      <c r="C1572" s="58" t="e">
        <f t="shared" si="51"/>
        <v>#VALUE!</v>
      </c>
      <c r="D1572" s="58">
        <f>IF('Step 1.1 Raw Power Data'!B1572&gt;0,1,0)</f>
        <v>0</v>
      </c>
    </row>
    <row r="1573" spans="1:4" x14ac:dyDescent="0.25">
      <c r="A1573" s="57" t="str">
        <f>IF(ISBLANK('Step 2. Aggregate Data'!A1573),"-",'Step 2. Aggregate Data'!A1573)</f>
        <v>-</v>
      </c>
      <c r="B1573" s="58" t="e">
        <f t="shared" si="50"/>
        <v>#VALUE!</v>
      </c>
      <c r="C1573" s="58" t="e">
        <f t="shared" si="51"/>
        <v>#VALUE!</v>
      </c>
      <c r="D1573" s="58">
        <f>IF('Step 1.1 Raw Power Data'!B1573&gt;0,1,0)</f>
        <v>0</v>
      </c>
    </row>
    <row r="1574" spans="1:4" x14ac:dyDescent="0.25">
      <c r="A1574" s="57" t="str">
        <f>IF(ISBLANK('Step 2. Aggregate Data'!A1574),"-",'Step 2. Aggregate Data'!A1574)</f>
        <v>-</v>
      </c>
      <c r="B1574" s="58" t="e">
        <f t="shared" si="50"/>
        <v>#VALUE!</v>
      </c>
      <c r="C1574" s="58" t="e">
        <f t="shared" si="51"/>
        <v>#VALUE!</v>
      </c>
      <c r="D1574" s="58">
        <f>IF('Step 1.1 Raw Power Data'!B1574&gt;0,1,0)</f>
        <v>0</v>
      </c>
    </row>
    <row r="1575" spans="1:4" x14ac:dyDescent="0.25">
      <c r="A1575" s="57" t="str">
        <f>IF(ISBLANK('Step 2. Aggregate Data'!A1575),"-",'Step 2. Aggregate Data'!A1575)</f>
        <v>-</v>
      </c>
      <c r="B1575" s="58" t="e">
        <f t="shared" si="50"/>
        <v>#VALUE!</v>
      </c>
      <c r="C1575" s="58" t="e">
        <f t="shared" si="51"/>
        <v>#VALUE!</v>
      </c>
      <c r="D1575" s="58">
        <f>IF('Step 1.1 Raw Power Data'!B1575&gt;0,1,0)</f>
        <v>0</v>
      </c>
    </row>
    <row r="1576" spans="1:4" x14ac:dyDescent="0.25">
      <c r="A1576" s="57" t="str">
        <f>IF(ISBLANK('Step 2. Aggregate Data'!A1576),"-",'Step 2. Aggregate Data'!A1576)</f>
        <v>-</v>
      </c>
      <c r="B1576" s="58" t="e">
        <f t="shared" si="50"/>
        <v>#VALUE!</v>
      </c>
      <c r="C1576" s="58" t="e">
        <f t="shared" si="51"/>
        <v>#VALUE!</v>
      </c>
      <c r="D1576" s="58">
        <f>IF('Step 1.1 Raw Power Data'!B1576&gt;0,1,0)</f>
        <v>0</v>
      </c>
    </row>
    <row r="1577" spans="1:4" x14ac:dyDescent="0.25">
      <c r="A1577" s="57" t="str">
        <f>IF(ISBLANK('Step 2. Aggregate Data'!A1577),"-",'Step 2. Aggregate Data'!A1577)</f>
        <v>-</v>
      </c>
      <c r="B1577" s="58" t="e">
        <f t="shared" si="50"/>
        <v>#VALUE!</v>
      </c>
      <c r="C1577" s="58" t="e">
        <f t="shared" si="51"/>
        <v>#VALUE!</v>
      </c>
      <c r="D1577" s="58">
        <f>IF('Step 1.1 Raw Power Data'!B1577&gt;0,1,0)</f>
        <v>0</v>
      </c>
    </row>
    <row r="1578" spans="1:4" x14ac:dyDescent="0.25">
      <c r="A1578" s="57" t="str">
        <f>IF(ISBLANK('Step 2. Aggregate Data'!A1578),"-",'Step 2. Aggregate Data'!A1578)</f>
        <v>-</v>
      </c>
      <c r="B1578" s="58" t="e">
        <f t="shared" si="50"/>
        <v>#VALUE!</v>
      </c>
      <c r="C1578" s="58" t="e">
        <f t="shared" si="51"/>
        <v>#VALUE!</v>
      </c>
      <c r="D1578" s="58">
        <f>IF('Step 1.1 Raw Power Data'!B1578&gt;0,1,0)</f>
        <v>0</v>
      </c>
    </row>
    <row r="1579" spans="1:4" x14ac:dyDescent="0.25">
      <c r="A1579" s="57" t="str">
        <f>IF(ISBLANK('Step 2. Aggregate Data'!A1579),"-",'Step 2. Aggregate Data'!A1579)</f>
        <v>-</v>
      </c>
      <c r="B1579" s="58" t="e">
        <f t="shared" si="50"/>
        <v>#VALUE!</v>
      </c>
      <c r="C1579" s="58" t="e">
        <f t="shared" si="51"/>
        <v>#VALUE!</v>
      </c>
      <c r="D1579" s="58">
        <f>IF('Step 1.1 Raw Power Data'!B1579&gt;0,1,0)</f>
        <v>0</v>
      </c>
    </row>
    <row r="1580" spans="1:4" x14ac:dyDescent="0.25">
      <c r="A1580" s="57" t="str">
        <f>IF(ISBLANK('Step 2. Aggregate Data'!A1580),"-",'Step 2. Aggregate Data'!A1580)</f>
        <v>-</v>
      </c>
      <c r="B1580" s="58" t="e">
        <f t="shared" si="50"/>
        <v>#VALUE!</v>
      </c>
      <c r="C1580" s="58" t="e">
        <f t="shared" si="51"/>
        <v>#VALUE!</v>
      </c>
      <c r="D1580" s="58">
        <f>IF('Step 1.1 Raw Power Data'!B1580&gt;0,1,0)</f>
        <v>0</v>
      </c>
    </row>
    <row r="1581" spans="1:4" x14ac:dyDescent="0.25">
      <c r="A1581" s="57" t="str">
        <f>IF(ISBLANK('Step 2. Aggregate Data'!A1581),"-",'Step 2. Aggregate Data'!A1581)</f>
        <v>-</v>
      </c>
      <c r="B1581" s="58" t="e">
        <f t="shared" si="50"/>
        <v>#VALUE!</v>
      </c>
      <c r="C1581" s="58" t="e">
        <f t="shared" si="51"/>
        <v>#VALUE!</v>
      </c>
      <c r="D1581" s="58">
        <f>IF('Step 1.1 Raw Power Data'!B1581&gt;0,1,0)</f>
        <v>0</v>
      </c>
    </row>
    <row r="1582" spans="1:4" x14ac:dyDescent="0.25">
      <c r="A1582" s="57" t="str">
        <f>IF(ISBLANK('Step 2. Aggregate Data'!A1582),"-",'Step 2. Aggregate Data'!A1582)</f>
        <v>-</v>
      </c>
      <c r="B1582" s="58" t="e">
        <f t="shared" si="50"/>
        <v>#VALUE!</v>
      </c>
      <c r="C1582" s="58" t="e">
        <f t="shared" si="51"/>
        <v>#VALUE!</v>
      </c>
      <c r="D1582" s="58">
        <f>IF('Step 1.1 Raw Power Data'!B1582&gt;0,1,0)</f>
        <v>0</v>
      </c>
    </row>
    <row r="1583" spans="1:4" x14ac:dyDescent="0.25">
      <c r="A1583" s="57" t="str">
        <f>IF(ISBLANK('Step 2. Aggregate Data'!A1583),"-",'Step 2. Aggregate Data'!A1583)</f>
        <v>-</v>
      </c>
      <c r="B1583" s="58" t="e">
        <f t="shared" si="50"/>
        <v>#VALUE!</v>
      </c>
      <c r="C1583" s="58" t="e">
        <f t="shared" si="51"/>
        <v>#VALUE!</v>
      </c>
      <c r="D1583" s="58">
        <f>IF('Step 1.1 Raw Power Data'!B1583&gt;0,1,0)</f>
        <v>0</v>
      </c>
    </row>
    <row r="1584" spans="1:4" x14ac:dyDescent="0.25">
      <c r="A1584" s="57" t="str">
        <f>IF(ISBLANK('Step 2. Aggregate Data'!A1584),"-",'Step 2. Aggregate Data'!A1584)</f>
        <v>-</v>
      </c>
      <c r="B1584" s="58" t="e">
        <f t="shared" si="50"/>
        <v>#VALUE!</v>
      </c>
      <c r="C1584" s="58" t="e">
        <f t="shared" si="51"/>
        <v>#VALUE!</v>
      </c>
      <c r="D1584" s="58">
        <f>IF('Step 1.1 Raw Power Data'!B1584&gt;0,1,0)</f>
        <v>0</v>
      </c>
    </row>
    <row r="1585" spans="1:4" x14ac:dyDescent="0.25">
      <c r="A1585" s="57" t="str">
        <f>IF(ISBLANK('Step 2. Aggregate Data'!A1585),"-",'Step 2. Aggregate Data'!A1585)</f>
        <v>-</v>
      </c>
      <c r="B1585" s="58" t="e">
        <f t="shared" si="50"/>
        <v>#VALUE!</v>
      </c>
      <c r="C1585" s="58" t="e">
        <f t="shared" si="51"/>
        <v>#VALUE!</v>
      </c>
      <c r="D1585" s="58">
        <f>IF('Step 1.1 Raw Power Data'!B1585&gt;0,1,0)</f>
        <v>0</v>
      </c>
    </row>
    <row r="1586" spans="1:4" x14ac:dyDescent="0.25">
      <c r="A1586" s="57" t="str">
        <f>IF(ISBLANK('Step 2. Aggregate Data'!A1586),"-",'Step 2. Aggregate Data'!A1586)</f>
        <v>-</v>
      </c>
      <c r="B1586" s="58" t="e">
        <f t="shared" si="50"/>
        <v>#VALUE!</v>
      </c>
      <c r="C1586" s="58" t="e">
        <f t="shared" si="51"/>
        <v>#VALUE!</v>
      </c>
      <c r="D1586" s="58">
        <f>IF('Step 1.1 Raw Power Data'!B1586&gt;0,1,0)</f>
        <v>0</v>
      </c>
    </row>
    <row r="1587" spans="1:4" x14ac:dyDescent="0.25">
      <c r="A1587" s="57" t="str">
        <f>IF(ISBLANK('Step 2. Aggregate Data'!A1587),"-",'Step 2. Aggregate Data'!A1587)</f>
        <v>-</v>
      </c>
      <c r="B1587" s="58" t="e">
        <f t="shared" si="50"/>
        <v>#VALUE!</v>
      </c>
      <c r="C1587" s="58" t="e">
        <f t="shared" si="51"/>
        <v>#VALUE!</v>
      </c>
      <c r="D1587" s="58">
        <f>IF('Step 1.1 Raw Power Data'!B1587&gt;0,1,0)</f>
        <v>0</v>
      </c>
    </row>
    <row r="1588" spans="1:4" x14ac:dyDescent="0.25">
      <c r="A1588" s="57" t="str">
        <f>IF(ISBLANK('Step 2. Aggregate Data'!A1588),"-",'Step 2. Aggregate Data'!A1588)</f>
        <v>-</v>
      </c>
      <c r="B1588" s="58" t="e">
        <f t="shared" si="50"/>
        <v>#VALUE!</v>
      </c>
      <c r="C1588" s="58" t="e">
        <f t="shared" si="51"/>
        <v>#VALUE!</v>
      </c>
      <c r="D1588" s="58">
        <f>IF('Step 1.1 Raw Power Data'!B1588&gt;0,1,0)</f>
        <v>0</v>
      </c>
    </row>
    <row r="1589" spans="1:4" x14ac:dyDescent="0.25">
      <c r="A1589" s="57" t="str">
        <f>IF(ISBLANK('Step 2. Aggregate Data'!A1589),"-",'Step 2. Aggregate Data'!A1589)</f>
        <v>-</v>
      </c>
      <c r="B1589" s="58" t="e">
        <f t="shared" si="50"/>
        <v>#VALUE!</v>
      </c>
      <c r="C1589" s="58" t="e">
        <f t="shared" si="51"/>
        <v>#VALUE!</v>
      </c>
      <c r="D1589" s="58">
        <f>IF('Step 1.1 Raw Power Data'!B1589&gt;0,1,0)</f>
        <v>0</v>
      </c>
    </row>
    <row r="1590" spans="1:4" x14ac:dyDescent="0.25">
      <c r="A1590" s="57" t="str">
        <f>IF(ISBLANK('Step 2. Aggregate Data'!A1590),"-",'Step 2. Aggregate Data'!A1590)</f>
        <v>-</v>
      </c>
      <c r="B1590" s="58" t="e">
        <f t="shared" si="50"/>
        <v>#VALUE!</v>
      </c>
      <c r="C1590" s="58" t="e">
        <f t="shared" si="51"/>
        <v>#VALUE!</v>
      </c>
      <c r="D1590" s="58">
        <f>IF('Step 1.1 Raw Power Data'!B1590&gt;0,1,0)</f>
        <v>0</v>
      </c>
    </row>
    <row r="1591" spans="1:4" x14ac:dyDescent="0.25">
      <c r="A1591" s="57" t="str">
        <f>IF(ISBLANK('Step 2. Aggregate Data'!A1591),"-",'Step 2. Aggregate Data'!A1591)</f>
        <v>-</v>
      </c>
      <c r="B1591" s="58" t="e">
        <f t="shared" si="50"/>
        <v>#VALUE!</v>
      </c>
      <c r="C1591" s="58" t="e">
        <f t="shared" si="51"/>
        <v>#VALUE!</v>
      </c>
      <c r="D1591" s="58">
        <f>IF('Step 1.1 Raw Power Data'!B1591&gt;0,1,0)</f>
        <v>0</v>
      </c>
    </row>
    <row r="1592" spans="1:4" x14ac:dyDescent="0.25">
      <c r="A1592" s="57" t="str">
        <f>IF(ISBLANK('Step 2. Aggregate Data'!A1592),"-",'Step 2. Aggregate Data'!A1592)</f>
        <v>-</v>
      </c>
      <c r="B1592" s="58" t="e">
        <f t="shared" si="50"/>
        <v>#VALUE!</v>
      </c>
      <c r="C1592" s="58" t="e">
        <f t="shared" si="51"/>
        <v>#VALUE!</v>
      </c>
      <c r="D1592" s="58">
        <f>IF('Step 1.1 Raw Power Data'!B1592&gt;0,1,0)</f>
        <v>0</v>
      </c>
    </row>
    <row r="1593" spans="1:4" x14ac:dyDescent="0.25">
      <c r="A1593" s="57" t="str">
        <f>IF(ISBLANK('Step 2. Aggregate Data'!A1593),"-",'Step 2. Aggregate Data'!A1593)</f>
        <v>-</v>
      </c>
      <c r="B1593" s="58" t="e">
        <f t="shared" si="50"/>
        <v>#VALUE!</v>
      </c>
      <c r="C1593" s="58" t="e">
        <f t="shared" si="51"/>
        <v>#VALUE!</v>
      </c>
      <c r="D1593" s="58">
        <f>IF('Step 1.1 Raw Power Data'!B1593&gt;0,1,0)</f>
        <v>0</v>
      </c>
    </row>
    <row r="1594" spans="1:4" x14ac:dyDescent="0.25">
      <c r="A1594" s="57" t="str">
        <f>IF(ISBLANK('Step 2. Aggregate Data'!A1594),"-",'Step 2. Aggregate Data'!A1594)</f>
        <v>-</v>
      </c>
      <c r="B1594" s="58" t="e">
        <f t="shared" si="50"/>
        <v>#VALUE!</v>
      </c>
      <c r="C1594" s="58" t="e">
        <f t="shared" si="51"/>
        <v>#VALUE!</v>
      </c>
      <c r="D1594" s="58">
        <f>IF('Step 1.1 Raw Power Data'!B1594&gt;0,1,0)</f>
        <v>0</v>
      </c>
    </row>
    <row r="1595" spans="1:4" x14ac:dyDescent="0.25">
      <c r="A1595" s="57" t="str">
        <f>IF(ISBLANK('Step 2. Aggregate Data'!A1595),"-",'Step 2. Aggregate Data'!A1595)</f>
        <v>-</v>
      </c>
      <c r="B1595" s="58" t="e">
        <f t="shared" si="50"/>
        <v>#VALUE!</v>
      </c>
      <c r="C1595" s="58" t="e">
        <f t="shared" si="51"/>
        <v>#VALUE!</v>
      </c>
      <c r="D1595" s="58">
        <f>IF('Step 1.1 Raw Power Data'!B1595&gt;0,1,0)</f>
        <v>0</v>
      </c>
    </row>
    <row r="1596" spans="1:4" x14ac:dyDescent="0.25">
      <c r="A1596" s="57" t="str">
        <f>IF(ISBLANK('Step 2. Aggregate Data'!A1596),"-",'Step 2. Aggregate Data'!A1596)</f>
        <v>-</v>
      </c>
      <c r="B1596" s="58" t="e">
        <f t="shared" si="50"/>
        <v>#VALUE!</v>
      </c>
      <c r="C1596" s="58" t="e">
        <f t="shared" si="51"/>
        <v>#VALUE!</v>
      </c>
      <c r="D1596" s="58">
        <f>IF('Step 1.1 Raw Power Data'!B1596&gt;0,1,0)</f>
        <v>0</v>
      </c>
    </row>
    <row r="1597" spans="1:4" x14ac:dyDescent="0.25">
      <c r="A1597" s="57" t="str">
        <f>IF(ISBLANK('Step 2. Aggregate Data'!A1597),"-",'Step 2. Aggregate Data'!A1597)</f>
        <v>-</v>
      </c>
      <c r="B1597" s="58" t="e">
        <f t="shared" si="50"/>
        <v>#VALUE!</v>
      </c>
      <c r="C1597" s="58" t="e">
        <f t="shared" si="51"/>
        <v>#VALUE!</v>
      </c>
      <c r="D1597" s="58">
        <f>IF('Step 1.1 Raw Power Data'!B1597&gt;0,1,0)</f>
        <v>0</v>
      </c>
    </row>
    <row r="1598" spans="1:4" x14ac:dyDescent="0.25">
      <c r="A1598" s="57" t="str">
        <f>IF(ISBLANK('Step 2. Aggregate Data'!A1598),"-",'Step 2. Aggregate Data'!A1598)</f>
        <v>-</v>
      </c>
      <c r="B1598" s="58" t="e">
        <f t="shared" si="50"/>
        <v>#VALUE!</v>
      </c>
      <c r="C1598" s="58" t="e">
        <f t="shared" si="51"/>
        <v>#VALUE!</v>
      </c>
      <c r="D1598" s="58">
        <f>IF('Step 1.1 Raw Power Data'!B1598&gt;0,1,0)</f>
        <v>0</v>
      </c>
    </row>
    <row r="1599" spans="1:4" x14ac:dyDescent="0.25">
      <c r="A1599" s="57" t="str">
        <f>IF(ISBLANK('Step 2. Aggregate Data'!A1599),"-",'Step 2. Aggregate Data'!A1599)</f>
        <v>-</v>
      </c>
      <c r="B1599" s="58" t="e">
        <f t="shared" si="50"/>
        <v>#VALUE!</v>
      </c>
      <c r="C1599" s="58" t="e">
        <f t="shared" si="51"/>
        <v>#VALUE!</v>
      </c>
      <c r="D1599" s="58">
        <f>IF('Step 1.1 Raw Power Data'!B1599&gt;0,1,0)</f>
        <v>0</v>
      </c>
    </row>
    <row r="1600" spans="1:4" x14ac:dyDescent="0.25">
      <c r="A1600" s="57" t="str">
        <f>IF(ISBLANK('Step 2. Aggregate Data'!A1600),"-",'Step 2. Aggregate Data'!A1600)</f>
        <v>-</v>
      </c>
      <c r="B1600" s="58" t="e">
        <f t="shared" si="50"/>
        <v>#VALUE!</v>
      </c>
      <c r="C1600" s="58" t="e">
        <f t="shared" si="51"/>
        <v>#VALUE!</v>
      </c>
      <c r="D1600" s="58">
        <f>IF('Step 1.1 Raw Power Data'!B1600&gt;0,1,0)</f>
        <v>0</v>
      </c>
    </row>
    <row r="1601" spans="1:4" x14ac:dyDescent="0.25">
      <c r="A1601" s="57" t="str">
        <f>IF(ISBLANK('Step 2. Aggregate Data'!A1601),"-",'Step 2. Aggregate Data'!A1601)</f>
        <v>-</v>
      </c>
      <c r="B1601" s="58" t="e">
        <f t="shared" si="50"/>
        <v>#VALUE!</v>
      </c>
      <c r="C1601" s="58" t="e">
        <f t="shared" si="51"/>
        <v>#VALUE!</v>
      </c>
      <c r="D1601" s="58">
        <f>IF('Step 1.1 Raw Power Data'!B1601&gt;0,1,0)</f>
        <v>0</v>
      </c>
    </row>
    <row r="1602" spans="1:4" x14ac:dyDescent="0.25">
      <c r="A1602" s="57" t="str">
        <f>IF(ISBLANK('Step 2. Aggregate Data'!A1602),"-",'Step 2. Aggregate Data'!A1602)</f>
        <v>-</v>
      </c>
      <c r="B1602" s="58" t="e">
        <f t="shared" si="50"/>
        <v>#VALUE!</v>
      </c>
      <c r="C1602" s="58" t="e">
        <f t="shared" si="51"/>
        <v>#VALUE!</v>
      </c>
      <c r="D1602" s="58">
        <f>IF('Step 1.1 Raw Power Data'!B1602&gt;0,1,0)</f>
        <v>0</v>
      </c>
    </row>
    <row r="1603" spans="1:4" x14ac:dyDescent="0.25">
      <c r="A1603" s="57" t="str">
        <f>IF(ISBLANK('Step 2. Aggregate Data'!A1603),"-",'Step 2. Aggregate Data'!A1603)</f>
        <v>-</v>
      </c>
      <c r="B1603" s="58" t="e">
        <f t="shared" si="50"/>
        <v>#VALUE!</v>
      </c>
      <c r="C1603" s="58" t="e">
        <f t="shared" si="51"/>
        <v>#VALUE!</v>
      </c>
      <c r="D1603" s="58">
        <f>IF('Step 1.1 Raw Power Data'!B1603&gt;0,1,0)</f>
        <v>0</v>
      </c>
    </row>
    <row r="1604" spans="1:4" x14ac:dyDescent="0.25">
      <c r="A1604" s="57" t="str">
        <f>IF(ISBLANK('Step 2. Aggregate Data'!A1604),"-",'Step 2. Aggregate Data'!A1604)</f>
        <v>-</v>
      </c>
      <c r="B1604" s="58" t="e">
        <f t="shared" si="50"/>
        <v>#VALUE!</v>
      </c>
      <c r="C1604" s="58" t="e">
        <f t="shared" si="51"/>
        <v>#VALUE!</v>
      </c>
      <c r="D1604" s="58">
        <f>IF('Step 1.1 Raw Power Data'!B1604&gt;0,1,0)</f>
        <v>0</v>
      </c>
    </row>
    <row r="1605" spans="1:4" x14ac:dyDescent="0.25">
      <c r="A1605" s="57" t="str">
        <f>IF(ISBLANK('Step 2. Aggregate Data'!A1605),"-",'Step 2. Aggregate Data'!A1605)</f>
        <v>-</v>
      </c>
      <c r="B1605" s="58" t="e">
        <f t="shared" si="50"/>
        <v>#VALUE!</v>
      </c>
      <c r="C1605" s="58" t="e">
        <f t="shared" si="51"/>
        <v>#VALUE!</v>
      </c>
      <c r="D1605" s="58">
        <f>IF('Step 1.1 Raw Power Data'!B1605&gt;0,1,0)</f>
        <v>0</v>
      </c>
    </row>
    <row r="1606" spans="1:4" x14ac:dyDescent="0.25">
      <c r="A1606" s="57" t="str">
        <f>IF(ISBLANK('Step 2. Aggregate Data'!A1606),"-",'Step 2. Aggregate Data'!A1606)</f>
        <v>-</v>
      </c>
      <c r="B1606" s="58" t="e">
        <f t="shared" si="50"/>
        <v>#VALUE!</v>
      </c>
      <c r="C1606" s="58" t="e">
        <f t="shared" si="51"/>
        <v>#VALUE!</v>
      </c>
      <c r="D1606" s="58">
        <f>IF('Step 1.1 Raw Power Data'!B1606&gt;0,1,0)</f>
        <v>0</v>
      </c>
    </row>
    <row r="1607" spans="1:4" x14ac:dyDescent="0.25">
      <c r="A1607" s="57" t="str">
        <f>IF(ISBLANK('Step 2. Aggregate Data'!A1607),"-",'Step 2. Aggregate Data'!A1607)</f>
        <v>-</v>
      </c>
      <c r="B1607" s="58" t="e">
        <f t="shared" si="50"/>
        <v>#VALUE!</v>
      </c>
      <c r="C1607" s="58" t="e">
        <f t="shared" si="51"/>
        <v>#VALUE!</v>
      </c>
      <c r="D1607" s="58">
        <f>IF('Step 1.1 Raw Power Data'!B1607&gt;0,1,0)</f>
        <v>0</v>
      </c>
    </row>
    <row r="1608" spans="1:4" x14ac:dyDescent="0.25">
      <c r="A1608" s="57" t="str">
        <f>IF(ISBLANK('Step 2. Aggregate Data'!A1608),"-",'Step 2. Aggregate Data'!A1608)</f>
        <v>-</v>
      </c>
      <c r="B1608" s="58" t="e">
        <f t="shared" si="50"/>
        <v>#VALUE!</v>
      </c>
      <c r="C1608" s="58" t="e">
        <f t="shared" si="51"/>
        <v>#VALUE!</v>
      </c>
      <c r="D1608" s="58">
        <f>IF('Step 1.1 Raw Power Data'!B1608&gt;0,1,0)</f>
        <v>0</v>
      </c>
    </row>
    <row r="1609" spans="1:4" x14ac:dyDescent="0.25">
      <c r="A1609" s="57" t="str">
        <f>IF(ISBLANK('Step 2. Aggregate Data'!A1609),"-",'Step 2. Aggregate Data'!A1609)</f>
        <v>-</v>
      </c>
      <c r="B1609" s="58" t="e">
        <f t="shared" si="50"/>
        <v>#VALUE!</v>
      </c>
      <c r="C1609" s="58" t="e">
        <f t="shared" si="51"/>
        <v>#VALUE!</v>
      </c>
      <c r="D1609" s="58">
        <f>IF('Step 1.1 Raw Power Data'!B1609&gt;0,1,0)</f>
        <v>0</v>
      </c>
    </row>
    <row r="1610" spans="1:4" x14ac:dyDescent="0.25">
      <c r="A1610" s="57" t="str">
        <f>IF(ISBLANK('Step 2. Aggregate Data'!A1610),"-",'Step 2. Aggregate Data'!A1610)</f>
        <v>-</v>
      </c>
      <c r="B1610" s="58" t="e">
        <f t="shared" si="50"/>
        <v>#VALUE!</v>
      </c>
      <c r="C1610" s="58" t="e">
        <f t="shared" si="51"/>
        <v>#VALUE!</v>
      </c>
      <c r="D1610" s="58">
        <f>IF('Step 1.1 Raw Power Data'!B1610&gt;0,1,0)</f>
        <v>0</v>
      </c>
    </row>
    <row r="1611" spans="1:4" x14ac:dyDescent="0.25">
      <c r="A1611" s="57" t="str">
        <f>IF(ISBLANK('Step 2. Aggregate Data'!A1611),"-",'Step 2. Aggregate Data'!A1611)</f>
        <v>-</v>
      </c>
      <c r="B1611" s="58" t="e">
        <f t="shared" si="50"/>
        <v>#VALUE!</v>
      </c>
      <c r="C1611" s="58" t="e">
        <f t="shared" si="51"/>
        <v>#VALUE!</v>
      </c>
      <c r="D1611" s="58">
        <f>IF('Step 1.1 Raw Power Data'!B1611&gt;0,1,0)</f>
        <v>0</v>
      </c>
    </row>
    <row r="1612" spans="1:4" x14ac:dyDescent="0.25">
      <c r="A1612" s="57" t="str">
        <f>IF(ISBLANK('Step 2. Aggregate Data'!A1612),"-",'Step 2. Aggregate Data'!A1612)</f>
        <v>-</v>
      </c>
      <c r="B1612" s="58" t="e">
        <f t="shared" si="50"/>
        <v>#VALUE!</v>
      </c>
      <c r="C1612" s="58" t="e">
        <f t="shared" si="51"/>
        <v>#VALUE!</v>
      </c>
      <c r="D1612" s="58">
        <f>IF('Step 1.1 Raw Power Data'!B1612&gt;0,1,0)</f>
        <v>0</v>
      </c>
    </row>
    <row r="1613" spans="1:4" x14ac:dyDescent="0.25">
      <c r="A1613" s="57" t="str">
        <f>IF(ISBLANK('Step 2. Aggregate Data'!A1613),"-",'Step 2. Aggregate Data'!A1613)</f>
        <v>-</v>
      </c>
      <c r="B1613" s="58" t="e">
        <f t="shared" si="50"/>
        <v>#VALUE!</v>
      </c>
      <c r="C1613" s="58" t="e">
        <f t="shared" si="51"/>
        <v>#VALUE!</v>
      </c>
      <c r="D1613" s="58">
        <f>IF('Step 1.1 Raw Power Data'!B1613&gt;0,1,0)</f>
        <v>0</v>
      </c>
    </row>
    <row r="1614" spans="1:4" x14ac:dyDescent="0.25">
      <c r="A1614" s="57" t="str">
        <f>IF(ISBLANK('Step 2. Aggregate Data'!A1614),"-",'Step 2. Aggregate Data'!A1614)</f>
        <v>-</v>
      </c>
      <c r="B1614" s="58" t="e">
        <f t="shared" si="50"/>
        <v>#VALUE!</v>
      </c>
      <c r="C1614" s="58" t="e">
        <f t="shared" si="51"/>
        <v>#VALUE!</v>
      </c>
      <c r="D1614" s="58">
        <f>IF('Step 1.1 Raw Power Data'!B1614&gt;0,1,0)</f>
        <v>0</v>
      </c>
    </row>
    <row r="1615" spans="1:4" x14ac:dyDescent="0.25">
      <c r="A1615" s="57" t="str">
        <f>IF(ISBLANK('Step 2. Aggregate Data'!A1615),"-",'Step 2. Aggregate Data'!A1615)</f>
        <v>-</v>
      </c>
      <c r="B1615" s="58" t="e">
        <f t="shared" si="50"/>
        <v>#VALUE!</v>
      </c>
      <c r="C1615" s="58" t="e">
        <f t="shared" si="51"/>
        <v>#VALUE!</v>
      </c>
      <c r="D1615" s="58">
        <f>IF('Step 1.1 Raw Power Data'!B1615&gt;0,1,0)</f>
        <v>0</v>
      </c>
    </row>
    <row r="1616" spans="1:4" x14ac:dyDescent="0.25">
      <c r="A1616" s="57" t="str">
        <f>IF(ISBLANK('Step 2. Aggregate Data'!A1616),"-",'Step 2. Aggregate Data'!A1616)</f>
        <v>-</v>
      </c>
      <c r="B1616" s="58" t="e">
        <f t="shared" si="50"/>
        <v>#VALUE!</v>
      </c>
      <c r="C1616" s="58" t="e">
        <f t="shared" si="51"/>
        <v>#VALUE!</v>
      </c>
      <c r="D1616" s="58">
        <f>IF('Step 1.1 Raw Power Data'!B1616&gt;0,1,0)</f>
        <v>0</v>
      </c>
    </row>
    <row r="1617" spans="1:4" x14ac:dyDescent="0.25">
      <c r="A1617" s="57" t="str">
        <f>IF(ISBLANK('Step 2. Aggregate Data'!A1617),"-",'Step 2. Aggregate Data'!A1617)</f>
        <v>-</v>
      </c>
      <c r="B1617" s="58" t="e">
        <f t="shared" si="50"/>
        <v>#VALUE!</v>
      </c>
      <c r="C1617" s="58" t="e">
        <f t="shared" si="51"/>
        <v>#VALUE!</v>
      </c>
      <c r="D1617" s="58">
        <f>IF('Step 1.1 Raw Power Data'!B1617&gt;0,1,0)</f>
        <v>0</v>
      </c>
    </row>
    <row r="1618" spans="1:4" x14ac:dyDescent="0.25">
      <c r="A1618" s="57" t="str">
        <f>IF(ISBLANK('Step 2. Aggregate Data'!A1618),"-",'Step 2. Aggregate Data'!A1618)</f>
        <v>-</v>
      </c>
      <c r="B1618" s="58" t="e">
        <f t="shared" si="50"/>
        <v>#VALUE!</v>
      </c>
      <c r="C1618" s="58" t="e">
        <f t="shared" si="51"/>
        <v>#VALUE!</v>
      </c>
      <c r="D1618" s="58">
        <f>IF('Step 1.1 Raw Power Data'!B1618&gt;0,1,0)</f>
        <v>0</v>
      </c>
    </row>
    <row r="1619" spans="1:4" x14ac:dyDescent="0.25">
      <c r="A1619" s="57" t="str">
        <f>IF(ISBLANK('Step 2. Aggregate Data'!A1619),"-",'Step 2. Aggregate Data'!A1619)</f>
        <v>-</v>
      </c>
      <c r="B1619" s="58" t="e">
        <f t="shared" si="50"/>
        <v>#VALUE!</v>
      </c>
      <c r="C1619" s="58" t="e">
        <f t="shared" si="51"/>
        <v>#VALUE!</v>
      </c>
      <c r="D1619" s="58">
        <f>IF('Step 1.1 Raw Power Data'!B1619&gt;0,1,0)</f>
        <v>0</v>
      </c>
    </row>
    <row r="1620" spans="1:4" x14ac:dyDescent="0.25">
      <c r="A1620" s="57" t="str">
        <f>IF(ISBLANK('Step 2. Aggregate Data'!A1620),"-",'Step 2. Aggregate Data'!A1620)</f>
        <v>-</v>
      </c>
      <c r="B1620" s="58" t="e">
        <f t="shared" si="50"/>
        <v>#VALUE!</v>
      </c>
      <c r="C1620" s="58" t="e">
        <f t="shared" si="51"/>
        <v>#VALUE!</v>
      </c>
      <c r="D1620" s="58">
        <f>IF('Step 1.1 Raw Power Data'!B1620&gt;0,1,0)</f>
        <v>0</v>
      </c>
    </row>
    <row r="1621" spans="1:4" x14ac:dyDescent="0.25">
      <c r="A1621" s="57" t="str">
        <f>IF(ISBLANK('Step 2. Aggregate Data'!A1621),"-",'Step 2. Aggregate Data'!A1621)</f>
        <v>-</v>
      </c>
      <c r="B1621" s="58" t="e">
        <f t="shared" si="50"/>
        <v>#VALUE!</v>
      </c>
      <c r="C1621" s="58" t="e">
        <f t="shared" si="51"/>
        <v>#VALUE!</v>
      </c>
      <c r="D1621" s="58">
        <f>IF('Step 1.1 Raw Power Data'!B1621&gt;0,1,0)</f>
        <v>0</v>
      </c>
    </row>
    <row r="1622" spans="1:4" x14ac:dyDescent="0.25">
      <c r="A1622" s="57" t="str">
        <f>IF(ISBLANK('Step 2. Aggregate Data'!A1622),"-",'Step 2. Aggregate Data'!A1622)</f>
        <v>-</v>
      </c>
      <c r="B1622" s="58" t="e">
        <f t="shared" si="50"/>
        <v>#VALUE!</v>
      </c>
      <c r="C1622" s="58" t="e">
        <f t="shared" si="51"/>
        <v>#VALUE!</v>
      </c>
      <c r="D1622" s="58">
        <f>IF('Step 1.1 Raw Power Data'!B1622&gt;0,1,0)</f>
        <v>0</v>
      </c>
    </row>
    <row r="1623" spans="1:4" x14ac:dyDescent="0.25">
      <c r="A1623" s="57" t="str">
        <f>IF(ISBLANK('Step 2. Aggregate Data'!A1623),"-",'Step 2. Aggregate Data'!A1623)</f>
        <v>-</v>
      </c>
      <c r="B1623" s="58" t="e">
        <f t="shared" si="50"/>
        <v>#VALUE!</v>
      </c>
      <c r="C1623" s="58" t="e">
        <f t="shared" si="51"/>
        <v>#VALUE!</v>
      </c>
      <c r="D1623" s="58">
        <f>IF('Step 1.1 Raw Power Data'!B1623&gt;0,1,0)</f>
        <v>0</v>
      </c>
    </row>
    <row r="1624" spans="1:4" x14ac:dyDescent="0.25">
      <c r="A1624" s="57" t="str">
        <f>IF(ISBLANK('Step 2. Aggregate Data'!A1624),"-",'Step 2. Aggregate Data'!A1624)</f>
        <v>-</v>
      </c>
      <c r="B1624" s="58" t="e">
        <f t="shared" si="50"/>
        <v>#VALUE!</v>
      </c>
      <c r="C1624" s="58" t="e">
        <f t="shared" si="51"/>
        <v>#VALUE!</v>
      </c>
      <c r="D1624" s="58">
        <f>IF('Step 1.1 Raw Power Data'!B1624&gt;0,1,0)</f>
        <v>0</v>
      </c>
    </row>
    <row r="1625" spans="1:4" x14ac:dyDescent="0.25">
      <c r="A1625" s="57" t="str">
        <f>IF(ISBLANK('Step 2. Aggregate Data'!A1625),"-",'Step 2. Aggregate Data'!A1625)</f>
        <v>-</v>
      </c>
      <c r="B1625" s="58" t="e">
        <f t="shared" ref="B1625:B1688" si="52">HOUR(A1625)</f>
        <v>#VALUE!</v>
      </c>
      <c r="C1625" s="58" t="e">
        <f t="shared" ref="C1625:C1688" si="53">WEEKDAY(A1625)</f>
        <v>#VALUE!</v>
      </c>
      <c r="D1625" s="58">
        <f>IF('Step 1.1 Raw Power Data'!B1625&gt;0,1,0)</f>
        <v>0</v>
      </c>
    </row>
    <row r="1626" spans="1:4" x14ac:dyDescent="0.25">
      <c r="A1626" s="57" t="str">
        <f>IF(ISBLANK('Step 2. Aggregate Data'!A1626),"-",'Step 2. Aggregate Data'!A1626)</f>
        <v>-</v>
      </c>
      <c r="B1626" s="58" t="e">
        <f t="shared" si="52"/>
        <v>#VALUE!</v>
      </c>
      <c r="C1626" s="58" t="e">
        <f t="shared" si="53"/>
        <v>#VALUE!</v>
      </c>
      <c r="D1626" s="58">
        <f>IF('Step 1.1 Raw Power Data'!B1626&gt;0,1,0)</f>
        <v>0</v>
      </c>
    </row>
    <row r="1627" spans="1:4" x14ac:dyDescent="0.25">
      <c r="A1627" s="57" t="str">
        <f>IF(ISBLANK('Step 2. Aggregate Data'!A1627),"-",'Step 2. Aggregate Data'!A1627)</f>
        <v>-</v>
      </c>
      <c r="B1627" s="58" t="e">
        <f t="shared" si="52"/>
        <v>#VALUE!</v>
      </c>
      <c r="C1627" s="58" t="e">
        <f t="shared" si="53"/>
        <v>#VALUE!</v>
      </c>
      <c r="D1627" s="58">
        <f>IF('Step 1.1 Raw Power Data'!B1627&gt;0,1,0)</f>
        <v>0</v>
      </c>
    </row>
    <row r="1628" spans="1:4" x14ac:dyDescent="0.25">
      <c r="A1628" s="57" t="str">
        <f>IF(ISBLANK('Step 2. Aggregate Data'!A1628),"-",'Step 2. Aggregate Data'!A1628)</f>
        <v>-</v>
      </c>
      <c r="B1628" s="58" t="e">
        <f t="shared" si="52"/>
        <v>#VALUE!</v>
      </c>
      <c r="C1628" s="58" t="e">
        <f t="shared" si="53"/>
        <v>#VALUE!</v>
      </c>
      <c r="D1628" s="58">
        <f>IF('Step 1.1 Raw Power Data'!B1628&gt;0,1,0)</f>
        <v>0</v>
      </c>
    </row>
    <row r="1629" spans="1:4" x14ac:dyDescent="0.25">
      <c r="A1629" s="57" t="str">
        <f>IF(ISBLANK('Step 2. Aggregate Data'!A1629),"-",'Step 2. Aggregate Data'!A1629)</f>
        <v>-</v>
      </c>
      <c r="B1629" s="58" t="e">
        <f t="shared" si="52"/>
        <v>#VALUE!</v>
      </c>
      <c r="C1629" s="58" t="e">
        <f t="shared" si="53"/>
        <v>#VALUE!</v>
      </c>
      <c r="D1629" s="58">
        <f>IF('Step 1.1 Raw Power Data'!B1629&gt;0,1,0)</f>
        <v>0</v>
      </c>
    </row>
    <row r="1630" spans="1:4" x14ac:dyDescent="0.25">
      <c r="A1630" s="57" t="str">
        <f>IF(ISBLANK('Step 2. Aggregate Data'!A1630),"-",'Step 2. Aggregate Data'!A1630)</f>
        <v>-</v>
      </c>
      <c r="B1630" s="58" t="e">
        <f t="shared" si="52"/>
        <v>#VALUE!</v>
      </c>
      <c r="C1630" s="58" t="e">
        <f t="shared" si="53"/>
        <v>#VALUE!</v>
      </c>
      <c r="D1630" s="58">
        <f>IF('Step 1.1 Raw Power Data'!B1630&gt;0,1,0)</f>
        <v>0</v>
      </c>
    </row>
    <row r="1631" spans="1:4" x14ac:dyDescent="0.25">
      <c r="A1631" s="57" t="str">
        <f>IF(ISBLANK('Step 2. Aggregate Data'!A1631),"-",'Step 2. Aggregate Data'!A1631)</f>
        <v>-</v>
      </c>
      <c r="B1631" s="58" t="e">
        <f t="shared" si="52"/>
        <v>#VALUE!</v>
      </c>
      <c r="C1631" s="58" t="e">
        <f t="shared" si="53"/>
        <v>#VALUE!</v>
      </c>
      <c r="D1631" s="58">
        <f>IF('Step 1.1 Raw Power Data'!B1631&gt;0,1,0)</f>
        <v>0</v>
      </c>
    </row>
    <row r="1632" spans="1:4" x14ac:dyDescent="0.25">
      <c r="A1632" s="57" t="str">
        <f>IF(ISBLANK('Step 2. Aggregate Data'!A1632),"-",'Step 2. Aggregate Data'!A1632)</f>
        <v>-</v>
      </c>
      <c r="B1632" s="58" t="e">
        <f t="shared" si="52"/>
        <v>#VALUE!</v>
      </c>
      <c r="C1632" s="58" t="e">
        <f t="shared" si="53"/>
        <v>#VALUE!</v>
      </c>
      <c r="D1632" s="58">
        <f>IF('Step 1.1 Raw Power Data'!B1632&gt;0,1,0)</f>
        <v>0</v>
      </c>
    </row>
    <row r="1633" spans="1:4" x14ac:dyDescent="0.25">
      <c r="A1633" s="57" t="str">
        <f>IF(ISBLANK('Step 2. Aggregate Data'!A1633),"-",'Step 2. Aggregate Data'!A1633)</f>
        <v>-</v>
      </c>
      <c r="B1633" s="58" t="e">
        <f t="shared" si="52"/>
        <v>#VALUE!</v>
      </c>
      <c r="C1633" s="58" t="e">
        <f t="shared" si="53"/>
        <v>#VALUE!</v>
      </c>
      <c r="D1633" s="58">
        <f>IF('Step 1.1 Raw Power Data'!B1633&gt;0,1,0)</f>
        <v>0</v>
      </c>
    </row>
    <row r="1634" spans="1:4" x14ac:dyDescent="0.25">
      <c r="A1634" s="57" t="str">
        <f>IF(ISBLANK('Step 2. Aggregate Data'!A1634),"-",'Step 2. Aggregate Data'!A1634)</f>
        <v>-</v>
      </c>
      <c r="B1634" s="58" t="e">
        <f t="shared" si="52"/>
        <v>#VALUE!</v>
      </c>
      <c r="C1634" s="58" t="e">
        <f t="shared" si="53"/>
        <v>#VALUE!</v>
      </c>
      <c r="D1634" s="58">
        <f>IF('Step 1.1 Raw Power Data'!B1634&gt;0,1,0)</f>
        <v>0</v>
      </c>
    </row>
    <row r="1635" spans="1:4" x14ac:dyDescent="0.25">
      <c r="A1635" s="57" t="str">
        <f>IF(ISBLANK('Step 2. Aggregate Data'!A1635),"-",'Step 2. Aggregate Data'!A1635)</f>
        <v>-</v>
      </c>
      <c r="B1635" s="58" t="e">
        <f t="shared" si="52"/>
        <v>#VALUE!</v>
      </c>
      <c r="C1635" s="58" t="e">
        <f t="shared" si="53"/>
        <v>#VALUE!</v>
      </c>
      <c r="D1635" s="58">
        <f>IF('Step 1.1 Raw Power Data'!B1635&gt;0,1,0)</f>
        <v>0</v>
      </c>
    </row>
    <row r="1636" spans="1:4" x14ac:dyDescent="0.25">
      <c r="A1636" s="57" t="str">
        <f>IF(ISBLANK('Step 2. Aggregate Data'!A1636),"-",'Step 2. Aggregate Data'!A1636)</f>
        <v>-</v>
      </c>
      <c r="B1636" s="58" t="e">
        <f t="shared" si="52"/>
        <v>#VALUE!</v>
      </c>
      <c r="C1636" s="58" t="e">
        <f t="shared" si="53"/>
        <v>#VALUE!</v>
      </c>
      <c r="D1636" s="58">
        <f>IF('Step 1.1 Raw Power Data'!B1636&gt;0,1,0)</f>
        <v>0</v>
      </c>
    </row>
    <row r="1637" spans="1:4" x14ac:dyDescent="0.25">
      <c r="A1637" s="57" t="str">
        <f>IF(ISBLANK('Step 2. Aggregate Data'!A1637),"-",'Step 2. Aggregate Data'!A1637)</f>
        <v>-</v>
      </c>
      <c r="B1637" s="58" t="e">
        <f t="shared" si="52"/>
        <v>#VALUE!</v>
      </c>
      <c r="C1637" s="58" t="e">
        <f t="shared" si="53"/>
        <v>#VALUE!</v>
      </c>
      <c r="D1637" s="58">
        <f>IF('Step 1.1 Raw Power Data'!B1637&gt;0,1,0)</f>
        <v>0</v>
      </c>
    </row>
    <row r="1638" spans="1:4" x14ac:dyDescent="0.25">
      <c r="A1638" s="57" t="str">
        <f>IF(ISBLANK('Step 2. Aggregate Data'!A1638),"-",'Step 2. Aggregate Data'!A1638)</f>
        <v>-</v>
      </c>
      <c r="B1638" s="58" t="e">
        <f t="shared" si="52"/>
        <v>#VALUE!</v>
      </c>
      <c r="C1638" s="58" t="e">
        <f t="shared" si="53"/>
        <v>#VALUE!</v>
      </c>
      <c r="D1638" s="58">
        <f>IF('Step 1.1 Raw Power Data'!B1638&gt;0,1,0)</f>
        <v>0</v>
      </c>
    </row>
    <row r="1639" spans="1:4" x14ac:dyDescent="0.25">
      <c r="A1639" s="57" t="str">
        <f>IF(ISBLANK('Step 2. Aggregate Data'!A1639),"-",'Step 2. Aggregate Data'!A1639)</f>
        <v>-</v>
      </c>
      <c r="B1639" s="58" t="e">
        <f t="shared" si="52"/>
        <v>#VALUE!</v>
      </c>
      <c r="C1639" s="58" t="e">
        <f t="shared" si="53"/>
        <v>#VALUE!</v>
      </c>
      <c r="D1639" s="58">
        <f>IF('Step 1.1 Raw Power Data'!B1639&gt;0,1,0)</f>
        <v>0</v>
      </c>
    </row>
    <row r="1640" spans="1:4" x14ac:dyDescent="0.25">
      <c r="A1640" s="57" t="str">
        <f>IF(ISBLANK('Step 2. Aggregate Data'!A1640),"-",'Step 2. Aggregate Data'!A1640)</f>
        <v>-</v>
      </c>
      <c r="B1640" s="58" t="e">
        <f t="shared" si="52"/>
        <v>#VALUE!</v>
      </c>
      <c r="C1640" s="58" t="e">
        <f t="shared" si="53"/>
        <v>#VALUE!</v>
      </c>
      <c r="D1640" s="58">
        <f>IF('Step 1.1 Raw Power Data'!B1640&gt;0,1,0)</f>
        <v>0</v>
      </c>
    </row>
    <row r="1641" spans="1:4" x14ac:dyDescent="0.25">
      <c r="A1641" s="57" t="str">
        <f>IF(ISBLANK('Step 2. Aggregate Data'!A1641),"-",'Step 2. Aggregate Data'!A1641)</f>
        <v>-</v>
      </c>
      <c r="B1641" s="58" t="e">
        <f t="shared" si="52"/>
        <v>#VALUE!</v>
      </c>
      <c r="C1641" s="58" t="e">
        <f t="shared" si="53"/>
        <v>#VALUE!</v>
      </c>
      <c r="D1641" s="58">
        <f>IF('Step 1.1 Raw Power Data'!B1641&gt;0,1,0)</f>
        <v>0</v>
      </c>
    </row>
    <row r="1642" spans="1:4" x14ac:dyDescent="0.25">
      <c r="A1642" s="57" t="str">
        <f>IF(ISBLANK('Step 2. Aggregate Data'!A1642),"-",'Step 2. Aggregate Data'!A1642)</f>
        <v>-</v>
      </c>
      <c r="B1642" s="58" t="e">
        <f t="shared" si="52"/>
        <v>#VALUE!</v>
      </c>
      <c r="C1642" s="58" t="e">
        <f t="shared" si="53"/>
        <v>#VALUE!</v>
      </c>
      <c r="D1642" s="58">
        <f>IF('Step 1.1 Raw Power Data'!B1642&gt;0,1,0)</f>
        <v>0</v>
      </c>
    </row>
    <row r="1643" spans="1:4" x14ac:dyDescent="0.25">
      <c r="A1643" s="57" t="str">
        <f>IF(ISBLANK('Step 2. Aggregate Data'!A1643),"-",'Step 2. Aggregate Data'!A1643)</f>
        <v>-</v>
      </c>
      <c r="B1643" s="58" t="e">
        <f t="shared" si="52"/>
        <v>#VALUE!</v>
      </c>
      <c r="C1643" s="58" t="e">
        <f t="shared" si="53"/>
        <v>#VALUE!</v>
      </c>
      <c r="D1643" s="58">
        <f>IF('Step 1.1 Raw Power Data'!B1643&gt;0,1,0)</f>
        <v>0</v>
      </c>
    </row>
    <row r="1644" spans="1:4" x14ac:dyDescent="0.25">
      <c r="A1644" s="57" t="str">
        <f>IF(ISBLANK('Step 2. Aggregate Data'!A1644),"-",'Step 2. Aggregate Data'!A1644)</f>
        <v>-</v>
      </c>
      <c r="B1644" s="58" t="e">
        <f t="shared" si="52"/>
        <v>#VALUE!</v>
      </c>
      <c r="C1644" s="58" t="e">
        <f t="shared" si="53"/>
        <v>#VALUE!</v>
      </c>
      <c r="D1644" s="58">
        <f>IF('Step 1.1 Raw Power Data'!B1644&gt;0,1,0)</f>
        <v>0</v>
      </c>
    </row>
    <row r="1645" spans="1:4" x14ac:dyDescent="0.25">
      <c r="A1645" s="57" t="str">
        <f>IF(ISBLANK('Step 2. Aggregate Data'!A1645),"-",'Step 2. Aggregate Data'!A1645)</f>
        <v>-</v>
      </c>
      <c r="B1645" s="58" t="e">
        <f t="shared" si="52"/>
        <v>#VALUE!</v>
      </c>
      <c r="C1645" s="58" t="e">
        <f t="shared" si="53"/>
        <v>#VALUE!</v>
      </c>
      <c r="D1645" s="58">
        <f>IF('Step 1.1 Raw Power Data'!B1645&gt;0,1,0)</f>
        <v>0</v>
      </c>
    </row>
    <row r="1646" spans="1:4" x14ac:dyDescent="0.25">
      <c r="A1646" s="57" t="str">
        <f>IF(ISBLANK('Step 2. Aggregate Data'!A1646),"-",'Step 2. Aggregate Data'!A1646)</f>
        <v>-</v>
      </c>
      <c r="B1646" s="58" t="e">
        <f t="shared" si="52"/>
        <v>#VALUE!</v>
      </c>
      <c r="C1646" s="58" t="e">
        <f t="shared" si="53"/>
        <v>#VALUE!</v>
      </c>
      <c r="D1646" s="58">
        <f>IF('Step 1.1 Raw Power Data'!B1646&gt;0,1,0)</f>
        <v>0</v>
      </c>
    </row>
    <row r="1647" spans="1:4" x14ac:dyDescent="0.25">
      <c r="A1647" s="57" t="str">
        <f>IF(ISBLANK('Step 2. Aggregate Data'!A1647),"-",'Step 2. Aggregate Data'!A1647)</f>
        <v>-</v>
      </c>
      <c r="B1647" s="58" t="e">
        <f t="shared" si="52"/>
        <v>#VALUE!</v>
      </c>
      <c r="C1647" s="58" t="e">
        <f t="shared" si="53"/>
        <v>#VALUE!</v>
      </c>
      <c r="D1647" s="58">
        <f>IF('Step 1.1 Raw Power Data'!B1647&gt;0,1,0)</f>
        <v>0</v>
      </c>
    </row>
    <row r="1648" spans="1:4" x14ac:dyDescent="0.25">
      <c r="A1648" s="57" t="str">
        <f>IF(ISBLANK('Step 2. Aggregate Data'!A1648),"-",'Step 2. Aggregate Data'!A1648)</f>
        <v>-</v>
      </c>
      <c r="B1648" s="58" t="e">
        <f t="shared" si="52"/>
        <v>#VALUE!</v>
      </c>
      <c r="C1648" s="58" t="e">
        <f t="shared" si="53"/>
        <v>#VALUE!</v>
      </c>
      <c r="D1648" s="58">
        <f>IF('Step 1.1 Raw Power Data'!B1648&gt;0,1,0)</f>
        <v>0</v>
      </c>
    </row>
    <row r="1649" spans="1:4" x14ac:dyDescent="0.25">
      <c r="A1649" s="57" t="str">
        <f>IF(ISBLANK('Step 2. Aggregate Data'!A1649),"-",'Step 2. Aggregate Data'!A1649)</f>
        <v>-</v>
      </c>
      <c r="B1649" s="58" t="e">
        <f t="shared" si="52"/>
        <v>#VALUE!</v>
      </c>
      <c r="C1649" s="58" t="e">
        <f t="shared" si="53"/>
        <v>#VALUE!</v>
      </c>
      <c r="D1649" s="58">
        <f>IF('Step 1.1 Raw Power Data'!B1649&gt;0,1,0)</f>
        <v>0</v>
      </c>
    </row>
    <row r="1650" spans="1:4" x14ac:dyDescent="0.25">
      <c r="A1650" s="57" t="str">
        <f>IF(ISBLANK('Step 2. Aggregate Data'!A1650),"-",'Step 2. Aggregate Data'!A1650)</f>
        <v>-</v>
      </c>
      <c r="B1650" s="58" t="e">
        <f t="shared" si="52"/>
        <v>#VALUE!</v>
      </c>
      <c r="C1650" s="58" t="e">
        <f t="shared" si="53"/>
        <v>#VALUE!</v>
      </c>
      <c r="D1650" s="58">
        <f>IF('Step 1.1 Raw Power Data'!B1650&gt;0,1,0)</f>
        <v>0</v>
      </c>
    </row>
    <row r="1651" spans="1:4" x14ac:dyDescent="0.25">
      <c r="A1651" s="57" t="str">
        <f>IF(ISBLANK('Step 2. Aggregate Data'!A1651),"-",'Step 2. Aggregate Data'!A1651)</f>
        <v>-</v>
      </c>
      <c r="B1651" s="58" t="e">
        <f t="shared" si="52"/>
        <v>#VALUE!</v>
      </c>
      <c r="C1651" s="58" t="e">
        <f t="shared" si="53"/>
        <v>#VALUE!</v>
      </c>
      <c r="D1651" s="58">
        <f>IF('Step 1.1 Raw Power Data'!B1651&gt;0,1,0)</f>
        <v>0</v>
      </c>
    </row>
    <row r="1652" spans="1:4" x14ac:dyDescent="0.25">
      <c r="A1652" s="57" t="str">
        <f>IF(ISBLANK('Step 2. Aggregate Data'!A1652),"-",'Step 2. Aggregate Data'!A1652)</f>
        <v>-</v>
      </c>
      <c r="B1652" s="58" t="e">
        <f t="shared" si="52"/>
        <v>#VALUE!</v>
      </c>
      <c r="C1652" s="58" t="e">
        <f t="shared" si="53"/>
        <v>#VALUE!</v>
      </c>
      <c r="D1652" s="58">
        <f>IF('Step 1.1 Raw Power Data'!B1652&gt;0,1,0)</f>
        <v>0</v>
      </c>
    </row>
    <row r="1653" spans="1:4" x14ac:dyDescent="0.25">
      <c r="A1653" s="57" t="str">
        <f>IF(ISBLANK('Step 2. Aggregate Data'!A1653),"-",'Step 2. Aggregate Data'!A1653)</f>
        <v>-</v>
      </c>
      <c r="B1653" s="58" t="e">
        <f t="shared" si="52"/>
        <v>#VALUE!</v>
      </c>
      <c r="C1653" s="58" t="e">
        <f t="shared" si="53"/>
        <v>#VALUE!</v>
      </c>
      <c r="D1653" s="58">
        <f>IF('Step 1.1 Raw Power Data'!B1653&gt;0,1,0)</f>
        <v>0</v>
      </c>
    </row>
    <row r="1654" spans="1:4" x14ac:dyDescent="0.25">
      <c r="A1654" s="57" t="str">
        <f>IF(ISBLANK('Step 2. Aggregate Data'!A1654),"-",'Step 2. Aggregate Data'!A1654)</f>
        <v>-</v>
      </c>
      <c r="B1654" s="58" t="e">
        <f t="shared" si="52"/>
        <v>#VALUE!</v>
      </c>
      <c r="C1654" s="58" t="e">
        <f t="shared" si="53"/>
        <v>#VALUE!</v>
      </c>
      <c r="D1654" s="58">
        <f>IF('Step 1.1 Raw Power Data'!B1654&gt;0,1,0)</f>
        <v>0</v>
      </c>
    </row>
    <row r="1655" spans="1:4" x14ac:dyDescent="0.25">
      <c r="A1655" s="57" t="str">
        <f>IF(ISBLANK('Step 2. Aggregate Data'!A1655),"-",'Step 2. Aggregate Data'!A1655)</f>
        <v>-</v>
      </c>
      <c r="B1655" s="58" t="e">
        <f t="shared" si="52"/>
        <v>#VALUE!</v>
      </c>
      <c r="C1655" s="58" t="e">
        <f t="shared" si="53"/>
        <v>#VALUE!</v>
      </c>
      <c r="D1655" s="58">
        <f>IF('Step 1.1 Raw Power Data'!B1655&gt;0,1,0)</f>
        <v>0</v>
      </c>
    </row>
    <row r="1656" spans="1:4" x14ac:dyDescent="0.25">
      <c r="A1656" s="57" t="str">
        <f>IF(ISBLANK('Step 2. Aggregate Data'!A1656),"-",'Step 2. Aggregate Data'!A1656)</f>
        <v>-</v>
      </c>
      <c r="B1656" s="58" t="e">
        <f t="shared" si="52"/>
        <v>#VALUE!</v>
      </c>
      <c r="C1656" s="58" t="e">
        <f t="shared" si="53"/>
        <v>#VALUE!</v>
      </c>
      <c r="D1656" s="58">
        <f>IF('Step 1.1 Raw Power Data'!B1656&gt;0,1,0)</f>
        <v>0</v>
      </c>
    </row>
    <row r="1657" spans="1:4" x14ac:dyDescent="0.25">
      <c r="A1657" s="57" t="str">
        <f>IF(ISBLANK('Step 2. Aggregate Data'!A1657),"-",'Step 2. Aggregate Data'!A1657)</f>
        <v>-</v>
      </c>
      <c r="B1657" s="58" t="e">
        <f t="shared" si="52"/>
        <v>#VALUE!</v>
      </c>
      <c r="C1657" s="58" t="e">
        <f t="shared" si="53"/>
        <v>#VALUE!</v>
      </c>
      <c r="D1657" s="58">
        <f>IF('Step 1.1 Raw Power Data'!B1657&gt;0,1,0)</f>
        <v>0</v>
      </c>
    </row>
    <row r="1658" spans="1:4" x14ac:dyDescent="0.25">
      <c r="A1658" s="57" t="str">
        <f>IF(ISBLANK('Step 2. Aggregate Data'!A1658),"-",'Step 2. Aggregate Data'!A1658)</f>
        <v>-</v>
      </c>
      <c r="B1658" s="58" t="e">
        <f t="shared" si="52"/>
        <v>#VALUE!</v>
      </c>
      <c r="C1658" s="58" t="e">
        <f t="shared" si="53"/>
        <v>#VALUE!</v>
      </c>
      <c r="D1658" s="58">
        <f>IF('Step 1.1 Raw Power Data'!B1658&gt;0,1,0)</f>
        <v>0</v>
      </c>
    </row>
    <row r="1659" spans="1:4" x14ac:dyDescent="0.25">
      <c r="A1659" s="57" t="str">
        <f>IF(ISBLANK('Step 2. Aggregate Data'!A1659),"-",'Step 2. Aggregate Data'!A1659)</f>
        <v>-</v>
      </c>
      <c r="B1659" s="58" t="e">
        <f t="shared" si="52"/>
        <v>#VALUE!</v>
      </c>
      <c r="C1659" s="58" t="e">
        <f t="shared" si="53"/>
        <v>#VALUE!</v>
      </c>
      <c r="D1659" s="58">
        <f>IF('Step 1.1 Raw Power Data'!B1659&gt;0,1,0)</f>
        <v>0</v>
      </c>
    </row>
    <row r="1660" spans="1:4" x14ac:dyDescent="0.25">
      <c r="A1660" s="57" t="str">
        <f>IF(ISBLANK('Step 2. Aggregate Data'!A1660),"-",'Step 2. Aggregate Data'!A1660)</f>
        <v>-</v>
      </c>
      <c r="B1660" s="58" t="e">
        <f t="shared" si="52"/>
        <v>#VALUE!</v>
      </c>
      <c r="C1660" s="58" t="e">
        <f t="shared" si="53"/>
        <v>#VALUE!</v>
      </c>
      <c r="D1660" s="58">
        <f>IF('Step 1.1 Raw Power Data'!B1660&gt;0,1,0)</f>
        <v>0</v>
      </c>
    </row>
    <row r="1661" spans="1:4" x14ac:dyDescent="0.25">
      <c r="A1661" s="57" t="str">
        <f>IF(ISBLANK('Step 2. Aggregate Data'!A1661),"-",'Step 2. Aggregate Data'!A1661)</f>
        <v>-</v>
      </c>
      <c r="B1661" s="58" t="e">
        <f t="shared" si="52"/>
        <v>#VALUE!</v>
      </c>
      <c r="C1661" s="58" t="e">
        <f t="shared" si="53"/>
        <v>#VALUE!</v>
      </c>
      <c r="D1661" s="58">
        <f>IF('Step 1.1 Raw Power Data'!B1661&gt;0,1,0)</f>
        <v>0</v>
      </c>
    </row>
    <row r="1662" spans="1:4" x14ac:dyDescent="0.25">
      <c r="A1662" s="57" t="str">
        <f>IF(ISBLANK('Step 2. Aggregate Data'!A1662),"-",'Step 2. Aggregate Data'!A1662)</f>
        <v>-</v>
      </c>
      <c r="B1662" s="58" t="e">
        <f t="shared" si="52"/>
        <v>#VALUE!</v>
      </c>
      <c r="C1662" s="58" t="e">
        <f t="shared" si="53"/>
        <v>#VALUE!</v>
      </c>
      <c r="D1662" s="58">
        <f>IF('Step 1.1 Raw Power Data'!B1662&gt;0,1,0)</f>
        <v>0</v>
      </c>
    </row>
    <row r="1663" spans="1:4" x14ac:dyDescent="0.25">
      <c r="A1663" s="57" t="str">
        <f>IF(ISBLANK('Step 2. Aggregate Data'!A1663),"-",'Step 2. Aggregate Data'!A1663)</f>
        <v>-</v>
      </c>
      <c r="B1663" s="58" t="e">
        <f t="shared" si="52"/>
        <v>#VALUE!</v>
      </c>
      <c r="C1663" s="58" t="e">
        <f t="shared" si="53"/>
        <v>#VALUE!</v>
      </c>
      <c r="D1663" s="58">
        <f>IF('Step 1.1 Raw Power Data'!B1663&gt;0,1,0)</f>
        <v>0</v>
      </c>
    </row>
    <row r="1664" spans="1:4" x14ac:dyDescent="0.25">
      <c r="A1664" s="57" t="str">
        <f>IF(ISBLANK('Step 2. Aggregate Data'!A1664),"-",'Step 2. Aggregate Data'!A1664)</f>
        <v>-</v>
      </c>
      <c r="B1664" s="58" t="e">
        <f t="shared" si="52"/>
        <v>#VALUE!</v>
      </c>
      <c r="C1664" s="58" t="e">
        <f t="shared" si="53"/>
        <v>#VALUE!</v>
      </c>
      <c r="D1664" s="58">
        <f>IF('Step 1.1 Raw Power Data'!B1664&gt;0,1,0)</f>
        <v>0</v>
      </c>
    </row>
    <row r="1665" spans="1:4" x14ac:dyDescent="0.25">
      <c r="A1665" s="57" t="str">
        <f>IF(ISBLANK('Step 2. Aggregate Data'!A1665),"-",'Step 2. Aggregate Data'!A1665)</f>
        <v>-</v>
      </c>
      <c r="B1665" s="58" t="e">
        <f t="shared" si="52"/>
        <v>#VALUE!</v>
      </c>
      <c r="C1665" s="58" t="e">
        <f t="shared" si="53"/>
        <v>#VALUE!</v>
      </c>
      <c r="D1665" s="58">
        <f>IF('Step 1.1 Raw Power Data'!B1665&gt;0,1,0)</f>
        <v>0</v>
      </c>
    </row>
    <row r="1666" spans="1:4" x14ac:dyDescent="0.25">
      <c r="A1666" s="57" t="str">
        <f>IF(ISBLANK('Step 2. Aggregate Data'!A1666),"-",'Step 2. Aggregate Data'!A1666)</f>
        <v>-</v>
      </c>
      <c r="B1666" s="58" t="e">
        <f t="shared" si="52"/>
        <v>#VALUE!</v>
      </c>
      <c r="C1666" s="58" t="e">
        <f t="shared" si="53"/>
        <v>#VALUE!</v>
      </c>
      <c r="D1666" s="58">
        <f>IF('Step 1.1 Raw Power Data'!B1666&gt;0,1,0)</f>
        <v>0</v>
      </c>
    </row>
    <row r="1667" spans="1:4" x14ac:dyDescent="0.25">
      <c r="A1667" s="57" t="str">
        <f>IF(ISBLANK('Step 2. Aggregate Data'!A1667),"-",'Step 2. Aggregate Data'!A1667)</f>
        <v>-</v>
      </c>
      <c r="B1667" s="58" t="e">
        <f t="shared" si="52"/>
        <v>#VALUE!</v>
      </c>
      <c r="C1667" s="58" t="e">
        <f t="shared" si="53"/>
        <v>#VALUE!</v>
      </c>
      <c r="D1667" s="58">
        <f>IF('Step 1.1 Raw Power Data'!B1667&gt;0,1,0)</f>
        <v>0</v>
      </c>
    </row>
    <row r="1668" spans="1:4" x14ac:dyDescent="0.25">
      <c r="A1668" s="57" t="str">
        <f>IF(ISBLANK('Step 2. Aggregate Data'!A1668),"-",'Step 2. Aggregate Data'!A1668)</f>
        <v>-</v>
      </c>
      <c r="B1668" s="58" t="e">
        <f t="shared" si="52"/>
        <v>#VALUE!</v>
      </c>
      <c r="C1668" s="58" t="e">
        <f t="shared" si="53"/>
        <v>#VALUE!</v>
      </c>
      <c r="D1668" s="58">
        <f>IF('Step 1.1 Raw Power Data'!B1668&gt;0,1,0)</f>
        <v>0</v>
      </c>
    </row>
    <row r="1669" spans="1:4" x14ac:dyDescent="0.25">
      <c r="A1669" s="57" t="str">
        <f>IF(ISBLANK('Step 2. Aggregate Data'!A1669),"-",'Step 2. Aggregate Data'!A1669)</f>
        <v>-</v>
      </c>
      <c r="B1669" s="58" t="e">
        <f t="shared" si="52"/>
        <v>#VALUE!</v>
      </c>
      <c r="C1669" s="58" t="e">
        <f t="shared" si="53"/>
        <v>#VALUE!</v>
      </c>
      <c r="D1669" s="58">
        <f>IF('Step 1.1 Raw Power Data'!B1669&gt;0,1,0)</f>
        <v>0</v>
      </c>
    </row>
    <row r="1670" spans="1:4" x14ac:dyDescent="0.25">
      <c r="A1670" s="57" t="str">
        <f>IF(ISBLANK('Step 2. Aggregate Data'!A1670),"-",'Step 2. Aggregate Data'!A1670)</f>
        <v>-</v>
      </c>
      <c r="B1670" s="58" t="e">
        <f t="shared" si="52"/>
        <v>#VALUE!</v>
      </c>
      <c r="C1670" s="58" t="e">
        <f t="shared" si="53"/>
        <v>#VALUE!</v>
      </c>
      <c r="D1670" s="58">
        <f>IF('Step 1.1 Raw Power Data'!B1670&gt;0,1,0)</f>
        <v>0</v>
      </c>
    </row>
    <row r="1671" spans="1:4" x14ac:dyDescent="0.25">
      <c r="A1671" s="57" t="str">
        <f>IF(ISBLANK('Step 2. Aggregate Data'!A1671),"-",'Step 2. Aggregate Data'!A1671)</f>
        <v>-</v>
      </c>
      <c r="B1671" s="58" t="e">
        <f t="shared" si="52"/>
        <v>#VALUE!</v>
      </c>
      <c r="C1671" s="58" t="e">
        <f t="shared" si="53"/>
        <v>#VALUE!</v>
      </c>
      <c r="D1671" s="58">
        <f>IF('Step 1.1 Raw Power Data'!B1671&gt;0,1,0)</f>
        <v>0</v>
      </c>
    </row>
    <row r="1672" spans="1:4" x14ac:dyDescent="0.25">
      <c r="A1672" s="57" t="str">
        <f>IF(ISBLANK('Step 2. Aggregate Data'!A1672),"-",'Step 2. Aggregate Data'!A1672)</f>
        <v>-</v>
      </c>
      <c r="B1672" s="58" t="e">
        <f t="shared" si="52"/>
        <v>#VALUE!</v>
      </c>
      <c r="C1672" s="58" t="e">
        <f t="shared" si="53"/>
        <v>#VALUE!</v>
      </c>
      <c r="D1672" s="58">
        <f>IF('Step 1.1 Raw Power Data'!B1672&gt;0,1,0)</f>
        <v>0</v>
      </c>
    </row>
    <row r="1673" spans="1:4" x14ac:dyDescent="0.25">
      <c r="A1673" s="57" t="str">
        <f>IF(ISBLANK('Step 2. Aggregate Data'!A1673),"-",'Step 2. Aggregate Data'!A1673)</f>
        <v>-</v>
      </c>
      <c r="B1673" s="58" t="e">
        <f t="shared" si="52"/>
        <v>#VALUE!</v>
      </c>
      <c r="C1673" s="58" t="e">
        <f t="shared" si="53"/>
        <v>#VALUE!</v>
      </c>
      <c r="D1673" s="58">
        <f>IF('Step 1.1 Raw Power Data'!B1673&gt;0,1,0)</f>
        <v>0</v>
      </c>
    </row>
    <row r="1674" spans="1:4" x14ac:dyDescent="0.25">
      <c r="A1674" s="57" t="str">
        <f>IF(ISBLANK('Step 2. Aggregate Data'!A1674),"-",'Step 2. Aggregate Data'!A1674)</f>
        <v>-</v>
      </c>
      <c r="B1674" s="58" t="e">
        <f t="shared" si="52"/>
        <v>#VALUE!</v>
      </c>
      <c r="C1674" s="58" t="e">
        <f t="shared" si="53"/>
        <v>#VALUE!</v>
      </c>
      <c r="D1674" s="58">
        <f>IF('Step 1.1 Raw Power Data'!B1674&gt;0,1,0)</f>
        <v>0</v>
      </c>
    </row>
    <row r="1675" spans="1:4" x14ac:dyDescent="0.25">
      <c r="A1675" s="57" t="str">
        <f>IF(ISBLANK('Step 2. Aggregate Data'!A1675),"-",'Step 2. Aggregate Data'!A1675)</f>
        <v>-</v>
      </c>
      <c r="B1675" s="58" t="e">
        <f t="shared" si="52"/>
        <v>#VALUE!</v>
      </c>
      <c r="C1675" s="58" t="e">
        <f t="shared" si="53"/>
        <v>#VALUE!</v>
      </c>
      <c r="D1675" s="58">
        <f>IF('Step 1.1 Raw Power Data'!B1675&gt;0,1,0)</f>
        <v>0</v>
      </c>
    </row>
    <row r="1676" spans="1:4" x14ac:dyDescent="0.25">
      <c r="A1676" s="57" t="str">
        <f>IF(ISBLANK('Step 2. Aggregate Data'!A1676),"-",'Step 2. Aggregate Data'!A1676)</f>
        <v>-</v>
      </c>
      <c r="B1676" s="58" t="e">
        <f t="shared" si="52"/>
        <v>#VALUE!</v>
      </c>
      <c r="C1676" s="58" t="e">
        <f t="shared" si="53"/>
        <v>#VALUE!</v>
      </c>
      <c r="D1676" s="58">
        <f>IF('Step 1.1 Raw Power Data'!B1676&gt;0,1,0)</f>
        <v>0</v>
      </c>
    </row>
    <row r="1677" spans="1:4" x14ac:dyDescent="0.25">
      <c r="A1677" s="57" t="str">
        <f>IF(ISBLANK('Step 2. Aggregate Data'!A1677),"-",'Step 2. Aggregate Data'!A1677)</f>
        <v>-</v>
      </c>
      <c r="B1677" s="58" t="e">
        <f t="shared" si="52"/>
        <v>#VALUE!</v>
      </c>
      <c r="C1677" s="58" t="e">
        <f t="shared" si="53"/>
        <v>#VALUE!</v>
      </c>
      <c r="D1677" s="58">
        <f>IF('Step 1.1 Raw Power Data'!B1677&gt;0,1,0)</f>
        <v>0</v>
      </c>
    </row>
    <row r="1678" spans="1:4" x14ac:dyDescent="0.25">
      <c r="A1678" s="57" t="str">
        <f>IF(ISBLANK('Step 2. Aggregate Data'!A1678),"-",'Step 2. Aggregate Data'!A1678)</f>
        <v>-</v>
      </c>
      <c r="B1678" s="58" t="e">
        <f t="shared" si="52"/>
        <v>#VALUE!</v>
      </c>
      <c r="C1678" s="58" t="e">
        <f t="shared" si="53"/>
        <v>#VALUE!</v>
      </c>
      <c r="D1678" s="58">
        <f>IF('Step 1.1 Raw Power Data'!B1678&gt;0,1,0)</f>
        <v>0</v>
      </c>
    </row>
    <row r="1679" spans="1:4" x14ac:dyDescent="0.25">
      <c r="A1679" s="57" t="str">
        <f>IF(ISBLANK('Step 2. Aggregate Data'!A1679),"-",'Step 2. Aggregate Data'!A1679)</f>
        <v>-</v>
      </c>
      <c r="B1679" s="58" t="e">
        <f t="shared" si="52"/>
        <v>#VALUE!</v>
      </c>
      <c r="C1679" s="58" t="e">
        <f t="shared" si="53"/>
        <v>#VALUE!</v>
      </c>
      <c r="D1679" s="58">
        <f>IF('Step 1.1 Raw Power Data'!B1679&gt;0,1,0)</f>
        <v>0</v>
      </c>
    </row>
    <row r="1680" spans="1:4" x14ac:dyDescent="0.25">
      <c r="A1680" s="57" t="str">
        <f>IF(ISBLANK('Step 2. Aggregate Data'!A1680),"-",'Step 2. Aggregate Data'!A1680)</f>
        <v>-</v>
      </c>
      <c r="B1680" s="58" t="e">
        <f t="shared" si="52"/>
        <v>#VALUE!</v>
      </c>
      <c r="C1680" s="58" t="e">
        <f t="shared" si="53"/>
        <v>#VALUE!</v>
      </c>
      <c r="D1680" s="58">
        <f>IF('Step 1.1 Raw Power Data'!B1680&gt;0,1,0)</f>
        <v>0</v>
      </c>
    </row>
    <row r="1681" spans="1:4" x14ac:dyDescent="0.25">
      <c r="A1681" s="57" t="str">
        <f>IF(ISBLANK('Step 2. Aggregate Data'!A1681),"-",'Step 2. Aggregate Data'!A1681)</f>
        <v>-</v>
      </c>
      <c r="B1681" s="58" t="e">
        <f t="shared" si="52"/>
        <v>#VALUE!</v>
      </c>
      <c r="C1681" s="58" t="e">
        <f t="shared" si="53"/>
        <v>#VALUE!</v>
      </c>
      <c r="D1681" s="58">
        <f>IF('Step 1.1 Raw Power Data'!B1681&gt;0,1,0)</f>
        <v>0</v>
      </c>
    </row>
    <row r="1682" spans="1:4" x14ac:dyDescent="0.25">
      <c r="A1682" s="57" t="str">
        <f>IF(ISBLANK('Step 2. Aggregate Data'!A1682),"-",'Step 2. Aggregate Data'!A1682)</f>
        <v>-</v>
      </c>
      <c r="B1682" s="58" t="e">
        <f t="shared" si="52"/>
        <v>#VALUE!</v>
      </c>
      <c r="C1682" s="58" t="e">
        <f t="shared" si="53"/>
        <v>#VALUE!</v>
      </c>
      <c r="D1682" s="58">
        <f>IF('Step 1.1 Raw Power Data'!B1682&gt;0,1,0)</f>
        <v>0</v>
      </c>
    </row>
    <row r="1683" spans="1:4" x14ac:dyDescent="0.25">
      <c r="A1683" s="57" t="str">
        <f>IF(ISBLANK('Step 2. Aggregate Data'!A1683),"-",'Step 2. Aggregate Data'!A1683)</f>
        <v>-</v>
      </c>
      <c r="B1683" s="58" t="e">
        <f t="shared" si="52"/>
        <v>#VALUE!</v>
      </c>
      <c r="C1683" s="58" t="e">
        <f t="shared" si="53"/>
        <v>#VALUE!</v>
      </c>
      <c r="D1683" s="58">
        <f>IF('Step 1.1 Raw Power Data'!B1683&gt;0,1,0)</f>
        <v>0</v>
      </c>
    </row>
    <row r="1684" spans="1:4" x14ac:dyDescent="0.25">
      <c r="A1684" s="57" t="str">
        <f>IF(ISBLANK('Step 2. Aggregate Data'!A1684),"-",'Step 2. Aggregate Data'!A1684)</f>
        <v>-</v>
      </c>
      <c r="B1684" s="58" t="e">
        <f t="shared" si="52"/>
        <v>#VALUE!</v>
      </c>
      <c r="C1684" s="58" t="e">
        <f t="shared" si="53"/>
        <v>#VALUE!</v>
      </c>
      <c r="D1684" s="58">
        <f>IF('Step 1.1 Raw Power Data'!B1684&gt;0,1,0)</f>
        <v>0</v>
      </c>
    </row>
    <row r="1685" spans="1:4" x14ac:dyDescent="0.25">
      <c r="A1685" s="57" t="str">
        <f>IF(ISBLANK('Step 2. Aggregate Data'!A1685),"-",'Step 2. Aggregate Data'!A1685)</f>
        <v>-</v>
      </c>
      <c r="B1685" s="58" t="e">
        <f t="shared" si="52"/>
        <v>#VALUE!</v>
      </c>
      <c r="C1685" s="58" t="e">
        <f t="shared" si="53"/>
        <v>#VALUE!</v>
      </c>
      <c r="D1685" s="58">
        <f>IF('Step 1.1 Raw Power Data'!B1685&gt;0,1,0)</f>
        <v>0</v>
      </c>
    </row>
    <row r="1686" spans="1:4" x14ac:dyDescent="0.25">
      <c r="A1686" s="57" t="str">
        <f>IF(ISBLANK('Step 2. Aggregate Data'!A1686),"-",'Step 2. Aggregate Data'!A1686)</f>
        <v>-</v>
      </c>
      <c r="B1686" s="58" t="e">
        <f t="shared" si="52"/>
        <v>#VALUE!</v>
      </c>
      <c r="C1686" s="58" t="e">
        <f t="shared" si="53"/>
        <v>#VALUE!</v>
      </c>
      <c r="D1686" s="58">
        <f>IF('Step 1.1 Raw Power Data'!B1686&gt;0,1,0)</f>
        <v>0</v>
      </c>
    </row>
    <row r="1687" spans="1:4" x14ac:dyDescent="0.25">
      <c r="A1687" s="57" t="str">
        <f>IF(ISBLANK('Step 2. Aggregate Data'!A1687),"-",'Step 2. Aggregate Data'!A1687)</f>
        <v>-</v>
      </c>
      <c r="B1687" s="58" t="e">
        <f t="shared" si="52"/>
        <v>#VALUE!</v>
      </c>
      <c r="C1687" s="58" t="e">
        <f t="shared" si="53"/>
        <v>#VALUE!</v>
      </c>
      <c r="D1687" s="58">
        <f>IF('Step 1.1 Raw Power Data'!B1687&gt;0,1,0)</f>
        <v>0</v>
      </c>
    </row>
    <row r="1688" spans="1:4" x14ac:dyDescent="0.25">
      <c r="A1688" s="57" t="str">
        <f>IF(ISBLANK('Step 2. Aggregate Data'!A1688),"-",'Step 2. Aggregate Data'!A1688)</f>
        <v>-</v>
      </c>
      <c r="B1688" s="58" t="e">
        <f t="shared" si="52"/>
        <v>#VALUE!</v>
      </c>
      <c r="C1688" s="58" t="e">
        <f t="shared" si="53"/>
        <v>#VALUE!</v>
      </c>
      <c r="D1688" s="58">
        <f>IF('Step 1.1 Raw Power Data'!B1688&gt;0,1,0)</f>
        <v>0</v>
      </c>
    </row>
    <row r="1689" spans="1:4" x14ac:dyDescent="0.25">
      <c r="A1689" s="57" t="str">
        <f>IF(ISBLANK('Step 2. Aggregate Data'!A1689),"-",'Step 2. Aggregate Data'!A1689)</f>
        <v>-</v>
      </c>
      <c r="B1689" s="58" t="e">
        <f t="shared" ref="B1689:B1752" si="54">HOUR(A1689)</f>
        <v>#VALUE!</v>
      </c>
      <c r="C1689" s="58" t="e">
        <f t="shared" ref="C1689:C1752" si="55">WEEKDAY(A1689)</f>
        <v>#VALUE!</v>
      </c>
      <c r="D1689" s="58">
        <f>IF('Step 1.1 Raw Power Data'!B1689&gt;0,1,0)</f>
        <v>0</v>
      </c>
    </row>
    <row r="1690" spans="1:4" x14ac:dyDescent="0.25">
      <c r="A1690" s="57" t="str">
        <f>IF(ISBLANK('Step 2. Aggregate Data'!A1690),"-",'Step 2. Aggregate Data'!A1690)</f>
        <v>-</v>
      </c>
      <c r="B1690" s="58" t="e">
        <f t="shared" si="54"/>
        <v>#VALUE!</v>
      </c>
      <c r="C1690" s="58" t="e">
        <f t="shared" si="55"/>
        <v>#VALUE!</v>
      </c>
      <c r="D1690" s="58">
        <f>IF('Step 1.1 Raw Power Data'!B1690&gt;0,1,0)</f>
        <v>0</v>
      </c>
    </row>
    <row r="1691" spans="1:4" x14ac:dyDescent="0.25">
      <c r="A1691" s="57" t="str">
        <f>IF(ISBLANK('Step 2. Aggregate Data'!A1691),"-",'Step 2. Aggregate Data'!A1691)</f>
        <v>-</v>
      </c>
      <c r="B1691" s="58" t="e">
        <f t="shared" si="54"/>
        <v>#VALUE!</v>
      </c>
      <c r="C1691" s="58" t="e">
        <f t="shared" si="55"/>
        <v>#VALUE!</v>
      </c>
      <c r="D1691" s="58">
        <f>IF('Step 1.1 Raw Power Data'!B1691&gt;0,1,0)</f>
        <v>0</v>
      </c>
    </row>
    <row r="1692" spans="1:4" x14ac:dyDescent="0.25">
      <c r="A1692" s="57" t="str">
        <f>IF(ISBLANK('Step 2. Aggregate Data'!A1692),"-",'Step 2. Aggregate Data'!A1692)</f>
        <v>-</v>
      </c>
      <c r="B1692" s="58" t="e">
        <f t="shared" si="54"/>
        <v>#VALUE!</v>
      </c>
      <c r="C1692" s="58" t="e">
        <f t="shared" si="55"/>
        <v>#VALUE!</v>
      </c>
      <c r="D1692" s="58">
        <f>IF('Step 1.1 Raw Power Data'!B1692&gt;0,1,0)</f>
        <v>0</v>
      </c>
    </row>
    <row r="1693" spans="1:4" x14ac:dyDescent="0.25">
      <c r="A1693" s="57" t="str">
        <f>IF(ISBLANK('Step 2. Aggregate Data'!A1693),"-",'Step 2. Aggregate Data'!A1693)</f>
        <v>-</v>
      </c>
      <c r="B1693" s="58" t="e">
        <f t="shared" si="54"/>
        <v>#VALUE!</v>
      </c>
      <c r="C1693" s="58" t="e">
        <f t="shared" si="55"/>
        <v>#VALUE!</v>
      </c>
      <c r="D1693" s="58">
        <f>IF('Step 1.1 Raw Power Data'!B1693&gt;0,1,0)</f>
        <v>0</v>
      </c>
    </row>
    <row r="1694" spans="1:4" x14ac:dyDescent="0.25">
      <c r="A1694" s="57" t="str">
        <f>IF(ISBLANK('Step 2. Aggregate Data'!A1694),"-",'Step 2. Aggregate Data'!A1694)</f>
        <v>-</v>
      </c>
      <c r="B1694" s="58" t="e">
        <f t="shared" si="54"/>
        <v>#VALUE!</v>
      </c>
      <c r="C1694" s="58" t="e">
        <f t="shared" si="55"/>
        <v>#VALUE!</v>
      </c>
      <c r="D1694" s="58">
        <f>IF('Step 1.1 Raw Power Data'!B1694&gt;0,1,0)</f>
        <v>0</v>
      </c>
    </row>
    <row r="1695" spans="1:4" x14ac:dyDescent="0.25">
      <c r="A1695" s="57" t="str">
        <f>IF(ISBLANK('Step 2. Aggregate Data'!A1695),"-",'Step 2. Aggregate Data'!A1695)</f>
        <v>-</v>
      </c>
      <c r="B1695" s="58" t="e">
        <f t="shared" si="54"/>
        <v>#VALUE!</v>
      </c>
      <c r="C1695" s="58" t="e">
        <f t="shared" si="55"/>
        <v>#VALUE!</v>
      </c>
      <c r="D1695" s="58">
        <f>IF('Step 1.1 Raw Power Data'!B1695&gt;0,1,0)</f>
        <v>0</v>
      </c>
    </row>
    <row r="1696" spans="1:4" x14ac:dyDescent="0.25">
      <c r="A1696" s="57" t="str">
        <f>IF(ISBLANK('Step 2. Aggregate Data'!A1696),"-",'Step 2. Aggregate Data'!A1696)</f>
        <v>-</v>
      </c>
      <c r="B1696" s="58" t="e">
        <f t="shared" si="54"/>
        <v>#VALUE!</v>
      </c>
      <c r="C1696" s="58" t="e">
        <f t="shared" si="55"/>
        <v>#VALUE!</v>
      </c>
      <c r="D1696" s="58">
        <f>IF('Step 1.1 Raw Power Data'!B1696&gt;0,1,0)</f>
        <v>0</v>
      </c>
    </row>
    <row r="1697" spans="1:4" x14ac:dyDescent="0.25">
      <c r="A1697" s="57" t="str">
        <f>IF(ISBLANK('Step 2. Aggregate Data'!A1697),"-",'Step 2. Aggregate Data'!A1697)</f>
        <v>-</v>
      </c>
      <c r="B1697" s="58" t="e">
        <f t="shared" si="54"/>
        <v>#VALUE!</v>
      </c>
      <c r="C1697" s="58" t="e">
        <f t="shared" si="55"/>
        <v>#VALUE!</v>
      </c>
      <c r="D1697" s="58">
        <f>IF('Step 1.1 Raw Power Data'!B1697&gt;0,1,0)</f>
        <v>0</v>
      </c>
    </row>
    <row r="1698" spans="1:4" x14ac:dyDescent="0.25">
      <c r="A1698" s="57" t="str">
        <f>IF(ISBLANK('Step 2. Aggregate Data'!A1698),"-",'Step 2. Aggregate Data'!A1698)</f>
        <v>-</v>
      </c>
      <c r="B1698" s="58" t="e">
        <f t="shared" si="54"/>
        <v>#VALUE!</v>
      </c>
      <c r="C1698" s="58" t="e">
        <f t="shared" si="55"/>
        <v>#VALUE!</v>
      </c>
      <c r="D1698" s="58">
        <f>IF('Step 1.1 Raw Power Data'!B1698&gt;0,1,0)</f>
        <v>0</v>
      </c>
    </row>
    <row r="1699" spans="1:4" x14ac:dyDescent="0.25">
      <c r="A1699" s="57" t="str">
        <f>IF(ISBLANK('Step 2. Aggregate Data'!A1699),"-",'Step 2. Aggregate Data'!A1699)</f>
        <v>-</v>
      </c>
      <c r="B1699" s="58" t="e">
        <f t="shared" si="54"/>
        <v>#VALUE!</v>
      </c>
      <c r="C1699" s="58" t="e">
        <f t="shared" si="55"/>
        <v>#VALUE!</v>
      </c>
      <c r="D1699" s="58">
        <f>IF('Step 1.1 Raw Power Data'!B1699&gt;0,1,0)</f>
        <v>0</v>
      </c>
    </row>
    <row r="1700" spans="1:4" x14ac:dyDescent="0.25">
      <c r="A1700" s="57" t="str">
        <f>IF(ISBLANK('Step 2. Aggregate Data'!A1700),"-",'Step 2. Aggregate Data'!A1700)</f>
        <v>-</v>
      </c>
      <c r="B1700" s="58" t="e">
        <f t="shared" si="54"/>
        <v>#VALUE!</v>
      </c>
      <c r="C1700" s="58" t="e">
        <f t="shared" si="55"/>
        <v>#VALUE!</v>
      </c>
      <c r="D1700" s="58">
        <f>IF('Step 1.1 Raw Power Data'!B1700&gt;0,1,0)</f>
        <v>0</v>
      </c>
    </row>
    <row r="1701" spans="1:4" x14ac:dyDescent="0.25">
      <c r="A1701" s="57" t="str">
        <f>IF(ISBLANK('Step 2. Aggregate Data'!A1701),"-",'Step 2. Aggregate Data'!A1701)</f>
        <v>-</v>
      </c>
      <c r="B1701" s="58" t="e">
        <f t="shared" si="54"/>
        <v>#VALUE!</v>
      </c>
      <c r="C1701" s="58" t="e">
        <f t="shared" si="55"/>
        <v>#VALUE!</v>
      </c>
      <c r="D1701" s="58">
        <f>IF('Step 1.1 Raw Power Data'!B1701&gt;0,1,0)</f>
        <v>0</v>
      </c>
    </row>
    <row r="1702" spans="1:4" x14ac:dyDescent="0.25">
      <c r="A1702" s="57" t="str">
        <f>IF(ISBLANK('Step 2. Aggregate Data'!A1702),"-",'Step 2. Aggregate Data'!A1702)</f>
        <v>-</v>
      </c>
      <c r="B1702" s="58" t="e">
        <f t="shared" si="54"/>
        <v>#VALUE!</v>
      </c>
      <c r="C1702" s="58" t="e">
        <f t="shared" si="55"/>
        <v>#VALUE!</v>
      </c>
      <c r="D1702" s="58">
        <f>IF('Step 1.1 Raw Power Data'!B1702&gt;0,1,0)</f>
        <v>0</v>
      </c>
    </row>
    <row r="1703" spans="1:4" x14ac:dyDescent="0.25">
      <c r="A1703" s="57" t="str">
        <f>IF(ISBLANK('Step 2. Aggregate Data'!A1703),"-",'Step 2. Aggregate Data'!A1703)</f>
        <v>-</v>
      </c>
      <c r="B1703" s="58" t="e">
        <f t="shared" si="54"/>
        <v>#VALUE!</v>
      </c>
      <c r="C1703" s="58" t="e">
        <f t="shared" si="55"/>
        <v>#VALUE!</v>
      </c>
      <c r="D1703" s="58">
        <f>IF('Step 1.1 Raw Power Data'!B1703&gt;0,1,0)</f>
        <v>0</v>
      </c>
    </row>
    <row r="1704" spans="1:4" x14ac:dyDescent="0.25">
      <c r="A1704" s="57" t="str">
        <f>IF(ISBLANK('Step 2. Aggregate Data'!A1704),"-",'Step 2. Aggregate Data'!A1704)</f>
        <v>-</v>
      </c>
      <c r="B1704" s="58" t="e">
        <f t="shared" si="54"/>
        <v>#VALUE!</v>
      </c>
      <c r="C1704" s="58" t="e">
        <f t="shared" si="55"/>
        <v>#VALUE!</v>
      </c>
      <c r="D1704" s="58">
        <f>IF('Step 1.1 Raw Power Data'!B1704&gt;0,1,0)</f>
        <v>0</v>
      </c>
    </row>
    <row r="1705" spans="1:4" x14ac:dyDescent="0.25">
      <c r="A1705" s="57" t="str">
        <f>IF(ISBLANK('Step 2. Aggregate Data'!A1705),"-",'Step 2. Aggregate Data'!A1705)</f>
        <v>-</v>
      </c>
      <c r="B1705" s="58" t="e">
        <f t="shared" si="54"/>
        <v>#VALUE!</v>
      </c>
      <c r="C1705" s="58" t="e">
        <f t="shared" si="55"/>
        <v>#VALUE!</v>
      </c>
      <c r="D1705" s="58">
        <f>IF('Step 1.1 Raw Power Data'!B1705&gt;0,1,0)</f>
        <v>0</v>
      </c>
    </row>
    <row r="1706" spans="1:4" x14ac:dyDescent="0.25">
      <c r="A1706" s="57" t="str">
        <f>IF(ISBLANK('Step 2. Aggregate Data'!A1706),"-",'Step 2. Aggregate Data'!A1706)</f>
        <v>-</v>
      </c>
      <c r="B1706" s="58" t="e">
        <f t="shared" si="54"/>
        <v>#VALUE!</v>
      </c>
      <c r="C1706" s="58" t="e">
        <f t="shared" si="55"/>
        <v>#VALUE!</v>
      </c>
      <c r="D1706" s="58">
        <f>IF('Step 1.1 Raw Power Data'!B1706&gt;0,1,0)</f>
        <v>0</v>
      </c>
    </row>
    <row r="1707" spans="1:4" x14ac:dyDescent="0.25">
      <c r="A1707" s="57" t="str">
        <f>IF(ISBLANK('Step 2. Aggregate Data'!A1707),"-",'Step 2. Aggregate Data'!A1707)</f>
        <v>-</v>
      </c>
      <c r="B1707" s="58" t="e">
        <f t="shared" si="54"/>
        <v>#VALUE!</v>
      </c>
      <c r="C1707" s="58" t="e">
        <f t="shared" si="55"/>
        <v>#VALUE!</v>
      </c>
      <c r="D1707" s="58">
        <f>IF('Step 1.1 Raw Power Data'!B1707&gt;0,1,0)</f>
        <v>0</v>
      </c>
    </row>
    <row r="1708" spans="1:4" x14ac:dyDescent="0.25">
      <c r="A1708" s="57" t="str">
        <f>IF(ISBLANK('Step 2. Aggregate Data'!A1708),"-",'Step 2. Aggregate Data'!A1708)</f>
        <v>-</v>
      </c>
      <c r="B1708" s="58" t="e">
        <f t="shared" si="54"/>
        <v>#VALUE!</v>
      </c>
      <c r="C1708" s="58" t="e">
        <f t="shared" si="55"/>
        <v>#VALUE!</v>
      </c>
      <c r="D1708" s="58">
        <f>IF('Step 1.1 Raw Power Data'!B1708&gt;0,1,0)</f>
        <v>0</v>
      </c>
    </row>
    <row r="1709" spans="1:4" x14ac:dyDescent="0.25">
      <c r="A1709" s="57" t="str">
        <f>IF(ISBLANK('Step 2. Aggregate Data'!A1709),"-",'Step 2. Aggregate Data'!A1709)</f>
        <v>-</v>
      </c>
      <c r="B1709" s="58" t="e">
        <f t="shared" si="54"/>
        <v>#VALUE!</v>
      </c>
      <c r="C1709" s="58" t="e">
        <f t="shared" si="55"/>
        <v>#VALUE!</v>
      </c>
      <c r="D1709" s="58">
        <f>IF('Step 1.1 Raw Power Data'!B1709&gt;0,1,0)</f>
        <v>0</v>
      </c>
    </row>
    <row r="1710" spans="1:4" x14ac:dyDescent="0.25">
      <c r="A1710" s="57" t="str">
        <f>IF(ISBLANK('Step 2. Aggregate Data'!A1710),"-",'Step 2. Aggregate Data'!A1710)</f>
        <v>-</v>
      </c>
      <c r="B1710" s="58" t="e">
        <f t="shared" si="54"/>
        <v>#VALUE!</v>
      </c>
      <c r="C1710" s="58" t="e">
        <f t="shared" si="55"/>
        <v>#VALUE!</v>
      </c>
      <c r="D1710" s="58">
        <f>IF('Step 1.1 Raw Power Data'!B1710&gt;0,1,0)</f>
        <v>0</v>
      </c>
    </row>
    <row r="1711" spans="1:4" x14ac:dyDescent="0.25">
      <c r="A1711" s="57" t="str">
        <f>IF(ISBLANK('Step 2. Aggregate Data'!A1711),"-",'Step 2. Aggregate Data'!A1711)</f>
        <v>-</v>
      </c>
      <c r="B1711" s="58" t="e">
        <f t="shared" si="54"/>
        <v>#VALUE!</v>
      </c>
      <c r="C1711" s="58" t="e">
        <f t="shared" si="55"/>
        <v>#VALUE!</v>
      </c>
      <c r="D1711" s="58">
        <f>IF('Step 1.1 Raw Power Data'!B1711&gt;0,1,0)</f>
        <v>0</v>
      </c>
    </row>
    <row r="1712" spans="1:4" x14ac:dyDescent="0.25">
      <c r="A1712" s="57" t="str">
        <f>IF(ISBLANK('Step 2. Aggregate Data'!A1712),"-",'Step 2. Aggregate Data'!A1712)</f>
        <v>-</v>
      </c>
      <c r="B1712" s="58" t="e">
        <f t="shared" si="54"/>
        <v>#VALUE!</v>
      </c>
      <c r="C1712" s="58" t="e">
        <f t="shared" si="55"/>
        <v>#VALUE!</v>
      </c>
      <c r="D1712" s="58">
        <f>IF('Step 1.1 Raw Power Data'!B1712&gt;0,1,0)</f>
        <v>0</v>
      </c>
    </row>
    <row r="1713" spans="1:4" x14ac:dyDescent="0.25">
      <c r="A1713" s="57" t="str">
        <f>IF(ISBLANK('Step 2. Aggregate Data'!A1713),"-",'Step 2. Aggregate Data'!A1713)</f>
        <v>-</v>
      </c>
      <c r="B1713" s="58" t="e">
        <f t="shared" si="54"/>
        <v>#VALUE!</v>
      </c>
      <c r="C1713" s="58" t="e">
        <f t="shared" si="55"/>
        <v>#VALUE!</v>
      </c>
      <c r="D1713" s="58">
        <f>IF('Step 1.1 Raw Power Data'!B1713&gt;0,1,0)</f>
        <v>0</v>
      </c>
    </row>
    <row r="1714" spans="1:4" x14ac:dyDescent="0.25">
      <c r="A1714" s="57" t="str">
        <f>IF(ISBLANK('Step 2. Aggregate Data'!A1714),"-",'Step 2. Aggregate Data'!A1714)</f>
        <v>-</v>
      </c>
      <c r="B1714" s="58" t="e">
        <f t="shared" si="54"/>
        <v>#VALUE!</v>
      </c>
      <c r="C1714" s="58" t="e">
        <f t="shared" si="55"/>
        <v>#VALUE!</v>
      </c>
      <c r="D1714" s="58">
        <f>IF('Step 1.1 Raw Power Data'!B1714&gt;0,1,0)</f>
        <v>0</v>
      </c>
    </row>
    <row r="1715" spans="1:4" x14ac:dyDescent="0.25">
      <c r="A1715" s="57" t="str">
        <f>IF(ISBLANK('Step 2. Aggregate Data'!A1715),"-",'Step 2. Aggregate Data'!A1715)</f>
        <v>-</v>
      </c>
      <c r="B1715" s="58" t="e">
        <f t="shared" si="54"/>
        <v>#VALUE!</v>
      </c>
      <c r="C1715" s="58" t="e">
        <f t="shared" si="55"/>
        <v>#VALUE!</v>
      </c>
      <c r="D1715" s="58">
        <f>IF('Step 1.1 Raw Power Data'!B1715&gt;0,1,0)</f>
        <v>0</v>
      </c>
    </row>
    <row r="1716" spans="1:4" x14ac:dyDescent="0.25">
      <c r="A1716" s="57" t="str">
        <f>IF(ISBLANK('Step 2. Aggregate Data'!A1716),"-",'Step 2. Aggregate Data'!A1716)</f>
        <v>-</v>
      </c>
      <c r="B1716" s="58" t="e">
        <f t="shared" si="54"/>
        <v>#VALUE!</v>
      </c>
      <c r="C1716" s="58" t="e">
        <f t="shared" si="55"/>
        <v>#VALUE!</v>
      </c>
      <c r="D1716" s="58">
        <f>IF('Step 1.1 Raw Power Data'!B1716&gt;0,1,0)</f>
        <v>0</v>
      </c>
    </row>
    <row r="1717" spans="1:4" x14ac:dyDescent="0.25">
      <c r="A1717" s="57" t="str">
        <f>IF(ISBLANK('Step 2. Aggregate Data'!A1717),"-",'Step 2. Aggregate Data'!A1717)</f>
        <v>-</v>
      </c>
      <c r="B1717" s="58" t="e">
        <f t="shared" si="54"/>
        <v>#VALUE!</v>
      </c>
      <c r="C1717" s="58" t="e">
        <f t="shared" si="55"/>
        <v>#VALUE!</v>
      </c>
      <c r="D1717" s="58">
        <f>IF('Step 1.1 Raw Power Data'!B1717&gt;0,1,0)</f>
        <v>0</v>
      </c>
    </row>
    <row r="1718" spans="1:4" x14ac:dyDescent="0.25">
      <c r="A1718" s="57" t="str">
        <f>IF(ISBLANK('Step 2. Aggregate Data'!A1718),"-",'Step 2. Aggregate Data'!A1718)</f>
        <v>-</v>
      </c>
      <c r="B1718" s="58" t="e">
        <f t="shared" si="54"/>
        <v>#VALUE!</v>
      </c>
      <c r="C1718" s="58" t="e">
        <f t="shared" si="55"/>
        <v>#VALUE!</v>
      </c>
      <c r="D1718" s="58">
        <f>IF('Step 1.1 Raw Power Data'!B1718&gt;0,1,0)</f>
        <v>0</v>
      </c>
    </row>
    <row r="1719" spans="1:4" x14ac:dyDescent="0.25">
      <c r="A1719" s="57" t="str">
        <f>IF(ISBLANK('Step 2. Aggregate Data'!A1719),"-",'Step 2. Aggregate Data'!A1719)</f>
        <v>-</v>
      </c>
      <c r="B1719" s="58" t="e">
        <f t="shared" si="54"/>
        <v>#VALUE!</v>
      </c>
      <c r="C1719" s="58" t="e">
        <f t="shared" si="55"/>
        <v>#VALUE!</v>
      </c>
      <c r="D1719" s="58">
        <f>IF('Step 1.1 Raw Power Data'!B1719&gt;0,1,0)</f>
        <v>0</v>
      </c>
    </row>
    <row r="1720" spans="1:4" x14ac:dyDescent="0.25">
      <c r="A1720" s="57" t="str">
        <f>IF(ISBLANK('Step 2. Aggregate Data'!A1720),"-",'Step 2. Aggregate Data'!A1720)</f>
        <v>-</v>
      </c>
      <c r="B1720" s="58" t="e">
        <f t="shared" si="54"/>
        <v>#VALUE!</v>
      </c>
      <c r="C1720" s="58" t="e">
        <f t="shared" si="55"/>
        <v>#VALUE!</v>
      </c>
      <c r="D1720" s="58">
        <f>IF('Step 1.1 Raw Power Data'!B1720&gt;0,1,0)</f>
        <v>0</v>
      </c>
    </row>
    <row r="1721" spans="1:4" x14ac:dyDescent="0.25">
      <c r="A1721" s="57" t="str">
        <f>IF(ISBLANK('Step 2. Aggregate Data'!A1721),"-",'Step 2. Aggregate Data'!A1721)</f>
        <v>-</v>
      </c>
      <c r="B1721" s="58" t="e">
        <f t="shared" si="54"/>
        <v>#VALUE!</v>
      </c>
      <c r="C1721" s="58" t="e">
        <f t="shared" si="55"/>
        <v>#VALUE!</v>
      </c>
      <c r="D1721" s="58">
        <f>IF('Step 1.1 Raw Power Data'!B1721&gt;0,1,0)</f>
        <v>0</v>
      </c>
    </row>
    <row r="1722" spans="1:4" x14ac:dyDescent="0.25">
      <c r="A1722" s="57" t="str">
        <f>IF(ISBLANK('Step 2. Aggregate Data'!A1722),"-",'Step 2. Aggregate Data'!A1722)</f>
        <v>-</v>
      </c>
      <c r="B1722" s="58" t="e">
        <f t="shared" si="54"/>
        <v>#VALUE!</v>
      </c>
      <c r="C1722" s="58" t="e">
        <f t="shared" si="55"/>
        <v>#VALUE!</v>
      </c>
      <c r="D1722" s="58">
        <f>IF('Step 1.1 Raw Power Data'!B1722&gt;0,1,0)</f>
        <v>0</v>
      </c>
    </row>
    <row r="1723" spans="1:4" x14ac:dyDescent="0.25">
      <c r="A1723" s="57" t="str">
        <f>IF(ISBLANK('Step 2. Aggregate Data'!A1723),"-",'Step 2. Aggregate Data'!A1723)</f>
        <v>-</v>
      </c>
      <c r="B1723" s="58" t="e">
        <f t="shared" si="54"/>
        <v>#VALUE!</v>
      </c>
      <c r="C1723" s="58" t="e">
        <f t="shared" si="55"/>
        <v>#VALUE!</v>
      </c>
      <c r="D1723" s="58">
        <f>IF('Step 1.1 Raw Power Data'!B1723&gt;0,1,0)</f>
        <v>0</v>
      </c>
    </row>
    <row r="1724" spans="1:4" x14ac:dyDescent="0.25">
      <c r="A1724" s="57" t="str">
        <f>IF(ISBLANK('Step 2. Aggregate Data'!A1724),"-",'Step 2. Aggregate Data'!A1724)</f>
        <v>-</v>
      </c>
      <c r="B1724" s="58" t="e">
        <f t="shared" si="54"/>
        <v>#VALUE!</v>
      </c>
      <c r="C1724" s="58" t="e">
        <f t="shared" si="55"/>
        <v>#VALUE!</v>
      </c>
      <c r="D1724" s="58">
        <f>IF('Step 1.1 Raw Power Data'!B1724&gt;0,1,0)</f>
        <v>0</v>
      </c>
    </row>
    <row r="1725" spans="1:4" x14ac:dyDescent="0.25">
      <c r="A1725" s="57" t="str">
        <f>IF(ISBLANK('Step 2. Aggregate Data'!A1725),"-",'Step 2. Aggregate Data'!A1725)</f>
        <v>-</v>
      </c>
      <c r="B1725" s="58" t="e">
        <f t="shared" si="54"/>
        <v>#VALUE!</v>
      </c>
      <c r="C1725" s="58" t="e">
        <f t="shared" si="55"/>
        <v>#VALUE!</v>
      </c>
      <c r="D1725" s="58">
        <f>IF('Step 1.1 Raw Power Data'!B1725&gt;0,1,0)</f>
        <v>0</v>
      </c>
    </row>
    <row r="1726" spans="1:4" x14ac:dyDescent="0.25">
      <c r="A1726" s="57" t="str">
        <f>IF(ISBLANK('Step 2. Aggregate Data'!A1726),"-",'Step 2. Aggregate Data'!A1726)</f>
        <v>-</v>
      </c>
      <c r="B1726" s="58" t="e">
        <f t="shared" si="54"/>
        <v>#VALUE!</v>
      </c>
      <c r="C1726" s="58" t="e">
        <f t="shared" si="55"/>
        <v>#VALUE!</v>
      </c>
      <c r="D1726" s="58">
        <f>IF('Step 1.1 Raw Power Data'!B1726&gt;0,1,0)</f>
        <v>0</v>
      </c>
    </row>
    <row r="1727" spans="1:4" x14ac:dyDescent="0.25">
      <c r="A1727" s="57" t="str">
        <f>IF(ISBLANK('Step 2. Aggregate Data'!A1727),"-",'Step 2. Aggregate Data'!A1727)</f>
        <v>-</v>
      </c>
      <c r="B1727" s="58" t="e">
        <f t="shared" si="54"/>
        <v>#VALUE!</v>
      </c>
      <c r="C1727" s="58" t="e">
        <f t="shared" si="55"/>
        <v>#VALUE!</v>
      </c>
      <c r="D1727" s="58">
        <f>IF('Step 1.1 Raw Power Data'!B1727&gt;0,1,0)</f>
        <v>0</v>
      </c>
    </row>
    <row r="1728" spans="1:4" x14ac:dyDescent="0.25">
      <c r="A1728" s="57" t="str">
        <f>IF(ISBLANK('Step 2. Aggregate Data'!A1728),"-",'Step 2. Aggregate Data'!A1728)</f>
        <v>-</v>
      </c>
      <c r="B1728" s="58" t="e">
        <f t="shared" si="54"/>
        <v>#VALUE!</v>
      </c>
      <c r="C1728" s="58" t="e">
        <f t="shared" si="55"/>
        <v>#VALUE!</v>
      </c>
      <c r="D1728" s="58">
        <f>IF('Step 1.1 Raw Power Data'!B1728&gt;0,1,0)</f>
        <v>0</v>
      </c>
    </row>
    <row r="1729" spans="1:4" x14ac:dyDescent="0.25">
      <c r="A1729" s="57" t="str">
        <f>IF(ISBLANK('Step 2. Aggregate Data'!A1729),"-",'Step 2. Aggregate Data'!A1729)</f>
        <v>-</v>
      </c>
      <c r="B1729" s="58" t="e">
        <f t="shared" si="54"/>
        <v>#VALUE!</v>
      </c>
      <c r="C1729" s="58" t="e">
        <f t="shared" si="55"/>
        <v>#VALUE!</v>
      </c>
      <c r="D1729" s="58">
        <f>IF('Step 1.1 Raw Power Data'!B1729&gt;0,1,0)</f>
        <v>0</v>
      </c>
    </row>
    <row r="1730" spans="1:4" x14ac:dyDescent="0.25">
      <c r="A1730" s="57" t="str">
        <f>IF(ISBLANK('Step 2. Aggregate Data'!A1730),"-",'Step 2. Aggregate Data'!A1730)</f>
        <v>-</v>
      </c>
      <c r="B1730" s="58" t="e">
        <f t="shared" si="54"/>
        <v>#VALUE!</v>
      </c>
      <c r="C1730" s="58" t="e">
        <f t="shared" si="55"/>
        <v>#VALUE!</v>
      </c>
      <c r="D1730" s="58">
        <f>IF('Step 1.1 Raw Power Data'!B1730&gt;0,1,0)</f>
        <v>0</v>
      </c>
    </row>
    <row r="1731" spans="1:4" x14ac:dyDescent="0.25">
      <c r="A1731" s="57" t="str">
        <f>IF(ISBLANK('Step 2. Aggregate Data'!A1731),"-",'Step 2. Aggregate Data'!A1731)</f>
        <v>-</v>
      </c>
      <c r="B1731" s="58" t="e">
        <f t="shared" si="54"/>
        <v>#VALUE!</v>
      </c>
      <c r="C1731" s="58" t="e">
        <f t="shared" si="55"/>
        <v>#VALUE!</v>
      </c>
      <c r="D1731" s="58">
        <f>IF('Step 1.1 Raw Power Data'!B1731&gt;0,1,0)</f>
        <v>0</v>
      </c>
    </row>
    <row r="1732" spans="1:4" x14ac:dyDescent="0.25">
      <c r="A1732" s="57" t="str">
        <f>IF(ISBLANK('Step 2. Aggregate Data'!A1732),"-",'Step 2. Aggregate Data'!A1732)</f>
        <v>-</v>
      </c>
      <c r="B1732" s="58" t="e">
        <f t="shared" si="54"/>
        <v>#VALUE!</v>
      </c>
      <c r="C1732" s="58" t="e">
        <f t="shared" si="55"/>
        <v>#VALUE!</v>
      </c>
      <c r="D1732" s="58">
        <f>IF('Step 1.1 Raw Power Data'!B1732&gt;0,1,0)</f>
        <v>0</v>
      </c>
    </row>
    <row r="1733" spans="1:4" x14ac:dyDescent="0.25">
      <c r="A1733" s="57" t="str">
        <f>IF(ISBLANK('Step 2. Aggregate Data'!A1733),"-",'Step 2. Aggregate Data'!A1733)</f>
        <v>-</v>
      </c>
      <c r="B1733" s="58" t="e">
        <f t="shared" si="54"/>
        <v>#VALUE!</v>
      </c>
      <c r="C1733" s="58" t="e">
        <f t="shared" si="55"/>
        <v>#VALUE!</v>
      </c>
      <c r="D1733" s="58">
        <f>IF('Step 1.1 Raw Power Data'!B1733&gt;0,1,0)</f>
        <v>0</v>
      </c>
    </row>
    <row r="1734" spans="1:4" x14ac:dyDescent="0.25">
      <c r="A1734" s="57" t="str">
        <f>IF(ISBLANK('Step 2. Aggregate Data'!A1734),"-",'Step 2. Aggregate Data'!A1734)</f>
        <v>-</v>
      </c>
      <c r="B1734" s="58" t="e">
        <f t="shared" si="54"/>
        <v>#VALUE!</v>
      </c>
      <c r="C1734" s="58" t="e">
        <f t="shared" si="55"/>
        <v>#VALUE!</v>
      </c>
      <c r="D1734" s="58">
        <f>IF('Step 1.1 Raw Power Data'!B1734&gt;0,1,0)</f>
        <v>0</v>
      </c>
    </row>
    <row r="1735" spans="1:4" x14ac:dyDescent="0.25">
      <c r="A1735" s="57" t="str">
        <f>IF(ISBLANK('Step 2. Aggregate Data'!A1735),"-",'Step 2. Aggregate Data'!A1735)</f>
        <v>-</v>
      </c>
      <c r="B1735" s="58" t="e">
        <f t="shared" si="54"/>
        <v>#VALUE!</v>
      </c>
      <c r="C1735" s="58" t="e">
        <f t="shared" si="55"/>
        <v>#VALUE!</v>
      </c>
      <c r="D1735" s="58">
        <f>IF('Step 1.1 Raw Power Data'!B1735&gt;0,1,0)</f>
        <v>0</v>
      </c>
    </row>
    <row r="1736" spans="1:4" x14ac:dyDescent="0.25">
      <c r="A1736" s="57" t="str">
        <f>IF(ISBLANK('Step 2. Aggregate Data'!A1736),"-",'Step 2. Aggregate Data'!A1736)</f>
        <v>-</v>
      </c>
      <c r="B1736" s="58" t="e">
        <f t="shared" si="54"/>
        <v>#VALUE!</v>
      </c>
      <c r="C1736" s="58" t="e">
        <f t="shared" si="55"/>
        <v>#VALUE!</v>
      </c>
      <c r="D1736" s="58">
        <f>IF('Step 1.1 Raw Power Data'!B1736&gt;0,1,0)</f>
        <v>0</v>
      </c>
    </row>
    <row r="1737" spans="1:4" x14ac:dyDescent="0.25">
      <c r="A1737" s="57" t="str">
        <f>IF(ISBLANK('Step 2. Aggregate Data'!A1737),"-",'Step 2. Aggregate Data'!A1737)</f>
        <v>-</v>
      </c>
      <c r="B1737" s="58" t="e">
        <f t="shared" si="54"/>
        <v>#VALUE!</v>
      </c>
      <c r="C1737" s="58" t="e">
        <f t="shared" si="55"/>
        <v>#VALUE!</v>
      </c>
      <c r="D1737" s="58">
        <f>IF('Step 1.1 Raw Power Data'!B1737&gt;0,1,0)</f>
        <v>0</v>
      </c>
    </row>
    <row r="1738" spans="1:4" x14ac:dyDescent="0.25">
      <c r="A1738" s="57" t="str">
        <f>IF(ISBLANK('Step 2. Aggregate Data'!A1738),"-",'Step 2. Aggregate Data'!A1738)</f>
        <v>-</v>
      </c>
      <c r="B1738" s="58" t="e">
        <f t="shared" si="54"/>
        <v>#VALUE!</v>
      </c>
      <c r="C1738" s="58" t="e">
        <f t="shared" si="55"/>
        <v>#VALUE!</v>
      </c>
      <c r="D1738" s="58">
        <f>IF('Step 1.1 Raw Power Data'!B1738&gt;0,1,0)</f>
        <v>0</v>
      </c>
    </row>
    <row r="1739" spans="1:4" x14ac:dyDescent="0.25">
      <c r="A1739" s="57" t="str">
        <f>IF(ISBLANK('Step 2. Aggregate Data'!A1739),"-",'Step 2. Aggregate Data'!A1739)</f>
        <v>-</v>
      </c>
      <c r="B1739" s="58" t="e">
        <f t="shared" si="54"/>
        <v>#VALUE!</v>
      </c>
      <c r="C1739" s="58" t="e">
        <f t="shared" si="55"/>
        <v>#VALUE!</v>
      </c>
      <c r="D1739" s="58">
        <f>IF('Step 1.1 Raw Power Data'!B1739&gt;0,1,0)</f>
        <v>0</v>
      </c>
    </row>
    <row r="1740" spans="1:4" x14ac:dyDescent="0.25">
      <c r="A1740" s="57" t="str">
        <f>IF(ISBLANK('Step 2. Aggregate Data'!A1740),"-",'Step 2. Aggregate Data'!A1740)</f>
        <v>-</v>
      </c>
      <c r="B1740" s="58" t="e">
        <f t="shared" si="54"/>
        <v>#VALUE!</v>
      </c>
      <c r="C1740" s="58" t="e">
        <f t="shared" si="55"/>
        <v>#VALUE!</v>
      </c>
      <c r="D1740" s="58">
        <f>IF('Step 1.1 Raw Power Data'!B1740&gt;0,1,0)</f>
        <v>0</v>
      </c>
    </row>
    <row r="1741" spans="1:4" x14ac:dyDescent="0.25">
      <c r="A1741" s="57" t="str">
        <f>IF(ISBLANK('Step 2. Aggregate Data'!A1741),"-",'Step 2. Aggregate Data'!A1741)</f>
        <v>-</v>
      </c>
      <c r="B1741" s="58" t="e">
        <f t="shared" si="54"/>
        <v>#VALUE!</v>
      </c>
      <c r="C1741" s="58" t="e">
        <f t="shared" si="55"/>
        <v>#VALUE!</v>
      </c>
      <c r="D1741" s="58">
        <f>IF('Step 1.1 Raw Power Data'!B1741&gt;0,1,0)</f>
        <v>0</v>
      </c>
    </row>
    <row r="1742" spans="1:4" x14ac:dyDescent="0.25">
      <c r="A1742" s="57" t="str">
        <f>IF(ISBLANK('Step 2. Aggregate Data'!A1742),"-",'Step 2. Aggregate Data'!A1742)</f>
        <v>-</v>
      </c>
      <c r="B1742" s="58" t="e">
        <f t="shared" si="54"/>
        <v>#VALUE!</v>
      </c>
      <c r="C1742" s="58" t="e">
        <f t="shared" si="55"/>
        <v>#VALUE!</v>
      </c>
      <c r="D1742" s="58">
        <f>IF('Step 1.1 Raw Power Data'!B1742&gt;0,1,0)</f>
        <v>0</v>
      </c>
    </row>
    <row r="1743" spans="1:4" x14ac:dyDescent="0.25">
      <c r="A1743" s="57" t="str">
        <f>IF(ISBLANK('Step 2. Aggregate Data'!A1743),"-",'Step 2. Aggregate Data'!A1743)</f>
        <v>-</v>
      </c>
      <c r="B1743" s="58" t="e">
        <f t="shared" si="54"/>
        <v>#VALUE!</v>
      </c>
      <c r="C1743" s="58" t="e">
        <f t="shared" si="55"/>
        <v>#VALUE!</v>
      </c>
      <c r="D1743" s="58">
        <f>IF('Step 1.1 Raw Power Data'!B1743&gt;0,1,0)</f>
        <v>0</v>
      </c>
    </row>
    <row r="1744" spans="1:4" x14ac:dyDescent="0.25">
      <c r="A1744" s="57" t="str">
        <f>IF(ISBLANK('Step 2. Aggregate Data'!A1744),"-",'Step 2. Aggregate Data'!A1744)</f>
        <v>-</v>
      </c>
      <c r="B1744" s="58" t="e">
        <f t="shared" si="54"/>
        <v>#VALUE!</v>
      </c>
      <c r="C1744" s="58" t="e">
        <f t="shared" si="55"/>
        <v>#VALUE!</v>
      </c>
      <c r="D1744" s="58">
        <f>IF('Step 1.1 Raw Power Data'!B1744&gt;0,1,0)</f>
        <v>0</v>
      </c>
    </row>
    <row r="1745" spans="1:4" x14ac:dyDescent="0.25">
      <c r="A1745" s="57" t="str">
        <f>IF(ISBLANK('Step 2. Aggregate Data'!A1745),"-",'Step 2. Aggregate Data'!A1745)</f>
        <v>-</v>
      </c>
      <c r="B1745" s="58" t="e">
        <f t="shared" si="54"/>
        <v>#VALUE!</v>
      </c>
      <c r="C1745" s="58" t="e">
        <f t="shared" si="55"/>
        <v>#VALUE!</v>
      </c>
      <c r="D1745" s="58">
        <f>IF('Step 1.1 Raw Power Data'!B1745&gt;0,1,0)</f>
        <v>0</v>
      </c>
    </row>
    <row r="1746" spans="1:4" x14ac:dyDescent="0.25">
      <c r="A1746" s="57" t="str">
        <f>IF(ISBLANK('Step 2. Aggregate Data'!A1746),"-",'Step 2. Aggregate Data'!A1746)</f>
        <v>-</v>
      </c>
      <c r="B1746" s="58" t="e">
        <f t="shared" si="54"/>
        <v>#VALUE!</v>
      </c>
      <c r="C1746" s="58" t="e">
        <f t="shared" si="55"/>
        <v>#VALUE!</v>
      </c>
      <c r="D1746" s="58">
        <f>IF('Step 1.1 Raw Power Data'!B1746&gt;0,1,0)</f>
        <v>0</v>
      </c>
    </row>
    <row r="1747" spans="1:4" x14ac:dyDescent="0.25">
      <c r="A1747" s="57" t="str">
        <f>IF(ISBLANK('Step 2. Aggregate Data'!A1747),"-",'Step 2. Aggregate Data'!A1747)</f>
        <v>-</v>
      </c>
      <c r="B1747" s="58" t="e">
        <f t="shared" si="54"/>
        <v>#VALUE!</v>
      </c>
      <c r="C1747" s="58" t="e">
        <f t="shared" si="55"/>
        <v>#VALUE!</v>
      </c>
      <c r="D1747" s="58">
        <f>IF('Step 1.1 Raw Power Data'!B1747&gt;0,1,0)</f>
        <v>0</v>
      </c>
    </row>
    <row r="1748" spans="1:4" x14ac:dyDescent="0.25">
      <c r="A1748" s="57" t="str">
        <f>IF(ISBLANK('Step 2. Aggregate Data'!A1748),"-",'Step 2. Aggregate Data'!A1748)</f>
        <v>-</v>
      </c>
      <c r="B1748" s="58" t="e">
        <f t="shared" si="54"/>
        <v>#VALUE!</v>
      </c>
      <c r="C1748" s="58" t="e">
        <f t="shared" si="55"/>
        <v>#VALUE!</v>
      </c>
      <c r="D1748" s="58">
        <f>IF('Step 1.1 Raw Power Data'!B1748&gt;0,1,0)</f>
        <v>0</v>
      </c>
    </row>
    <row r="1749" spans="1:4" x14ac:dyDescent="0.25">
      <c r="A1749" s="57" t="str">
        <f>IF(ISBLANK('Step 2. Aggregate Data'!A1749),"-",'Step 2. Aggregate Data'!A1749)</f>
        <v>-</v>
      </c>
      <c r="B1749" s="58" t="e">
        <f t="shared" si="54"/>
        <v>#VALUE!</v>
      </c>
      <c r="C1749" s="58" t="e">
        <f t="shared" si="55"/>
        <v>#VALUE!</v>
      </c>
      <c r="D1749" s="58">
        <f>IF('Step 1.1 Raw Power Data'!B1749&gt;0,1,0)</f>
        <v>0</v>
      </c>
    </row>
    <row r="1750" spans="1:4" x14ac:dyDescent="0.25">
      <c r="A1750" s="57" t="str">
        <f>IF(ISBLANK('Step 2. Aggregate Data'!A1750),"-",'Step 2. Aggregate Data'!A1750)</f>
        <v>-</v>
      </c>
      <c r="B1750" s="58" t="e">
        <f t="shared" si="54"/>
        <v>#VALUE!</v>
      </c>
      <c r="C1750" s="58" t="e">
        <f t="shared" si="55"/>
        <v>#VALUE!</v>
      </c>
      <c r="D1750" s="58">
        <f>IF('Step 1.1 Raw Power Data'!B1750&gt;0,1,0)</f>
        <v>0</v>
      </c>
    </row>
    <row r="1751" spans="1:4" x14ac:dyDescent="0.25">
      <c r="A1751" s="57" t="str">
        <f>IF(ISBLANK('Step 2. Aggregate Data'!A1751),"-",'Step 2. Aggregate Data'!A1751)</f>
        <v>-</v>
      </c>
      <c r="B1751" s="58" t="e">
        <f t="shared" si="54"/>
        <v>#VALUE!</v>
      </c>
      <c r="C1751" s="58" t="e">
        <f t="shared" si="55"/>
        <v>#VALUE!</v>
      </c>
      <c r="D1751" s="58">
        <f>IF('Step 1.1 Raw Power Data'!B1751&gt;0,1,0)</f>
        <v>0</v>
      </c>
    </row>
    <row r="1752" spans="1:4" x14ac:dyDescent="0.25">
      <c r="A1752" s="57" t="str">
        <f>IF(ISBLANK('Step 2. Aggregate Data'!A1752),"-",'Step 2. Aggregate Data'!A1752)</f>
        <v>-</v>
      </c>
      <c r="B1752" s="58" t="e">
        <f t="shared" si="54"/>
        <v>#VALUE!</v>
      </c>
      <c r="C1752" s="58" t="e">
        <f t="shared" si="55"/>
        <v>#VALUE!</v>
      </c>
      <c r="D1752" s="58">
        <f>IF('Step 1.1 Raw Power Data'!B1752&gt;0,1,0)</f>
        <v>0</v>
      </c>
    </row>
    <row r="1753" spans="1:4" x14ac:dyDescent="0.25">
      <c r="A1753" s="57" t="str">
        <f>IF(ISBLANK('Step 2. Aggregate Data'!A1753),"-",'Step 2. Aggregate Data'!A1753)</f>
        <v>-</v>
      </c>
      <c r="B1753" s="58" t="e">
        <f t="shared" ref="B1753:B1816" si="56">HOUR(A1753)</f>
        <v>#VALUE!</v>
      </c>
      <c r="C1753" s="58" t="e">
        <f t="shared" ref="C1753:C1816" si="57">WEEKDAY(A1753)</f>
        <v>#VALUE!</v>
      </c>
      <c r="D1753" s="58">
        <f>IF('Step 1.1 Raw Power Data'!B1753&gt;0,1,0)</f>
        <v>0</v>
      </c>
    </row>
    <row r="1754" spans="1:4" x14ac:dyDescent="0.25">
      <c r="A1754" s="57" t="str">
        <f>IF(ISBLANK('Step 2. Aggregate Data'!A1754),"-",'Step 2. Aggregate Data'!A1754)</f>
        <v>-</v>
      </c>
      <c r="B1754" s="58" t="e">
        <f t="shared" si="56"/>
        <v>#VALUE!</v>
      </c>
      <c r="C1754" s="58" t="e">
        <f t="shared" si="57"/>
        <v>#VALUE!</v>
      </c>
      <c r="D1754" s="58">
        <f>IF('Step 1.1 Raw Power Data'!B1754&gt;0,1,0)</f>
        <v>0</v>
      </c>
    </row>
    <row r="1755" spans="1:4" x14ac:dyDescent="0.25">
      <c r="A1755" s="57" t="str">
        <f>IF(ISBLANK('Step 2. Aggregate Data'!A1755),"-",'Step 2. Aggregate Data'!A1755)</f>
        <v>-</v>
      </c>
      <c r="B1755" s="58" t="e">
        <f t="shared" si="56"/>
        <v>#VALUE!</v>
      </c>
      <c r="C1755" s="58" t="e">
        <f t="shared" si="57"/>
        <v>#VALUE!</v>
      </c>
      <c r="D1755" s="58">
        <f>IF('Step 1.1 Raw Power Data'!B1755&gt;0,1,0)</f>
        <v>0</v>
      </c>
    </row>
    <row r="1756" spans="1:4" x14ac:dyDescent="0.25">
      <c r="A1756" s="57" t="str">
        <f>IF(ISBLANK('Step 2. Aggregate Data'!A1756),"-",'Step 2. Aggregate Data'!A1756)</f>
        <v>-</v>
      </c>
      <c r="B1756" s="58" t="e">
        <f t="shared" si="56"/>
        <v>#VALUE!</v>
      </c>
      <c r="C1756" s="58" t="e">
        <f t="shared" si="57"/>
        <v>#VALUE!</v>
      </c>
      <c r="D1756" s="58">
        <f>IF('Step 1.1 Raw Power Data'!B1756&gt;0,1,0)</f>
        <v>0</v>
      </c>
    </row>
    <row r="1757" spans="1:4" x14ac:dyDescent="0.25">
      <c r="A1757" s="57" t="str">
        <f>IF(ISBLANK('Step 2. Aggregate Data'!A1757),"-",'Step 2. Aggregate Data'!A1757)</f>
        <v>-</v>
      </c>
      <c r="B1757" s="58" t="e">
        <f t="shared" si="56"/>
        <v>#VALUE!</v>
      </c>
      <c r="C1757" s="58" t="e">
        <f t="shared" si="57"/>
        <v>#VALUE!</v>
      </c>
      <c r="D1757" s="58">
        <f>IF('Step 1.1 Raw Power Data'!B1757&gt;0,1,0)</f>
        <v>0</v>
      </c>
    </row>
    <row r="1758" spans="1:4" x14ac:dyDescent="0.25">
      <c r="A1758" s="57" t="str">
        <f>IF(ISBLANK('Step 2. Aggregate Data'!A1758),"-",'Step 2. Aggregate Data'!A1758)</f>
        <v>-</v>
      </c>
      <c r="B1758" s="58" t="e">
        <f t="shared" si="56"/>
        <v>#VALUE!</v>
      </c>
      <c r="C1758" s="58" t="e">
        <f t="shared" si="57"/>
        <v>#VALUE!</v>
      </c>
      <c r="D1758" s="58">
        <f>IF('Step 1.1 Raw Power Data'!B1758&gt;0,1,0)</f>
        <v>0</v>
      </c>
    </row>
    <row r="1759" spans="1:4" x14ac:dyDescent="0.25">
      <c r="A1759" s="57" t="str">
        <f>IF(ISBLANK('Step 2. Aggregate Data'!A1759),"-",'Step 2. Aggregate Data'!A1759)</f>
        <v>-</v>
      </c>
      <c r="B1759" s="58" t="e">
        <f t="shared" si="56"/>
        <v>#VALUE!</v>
      </c>
      <c r="C1759" s="58" t="e">
        <f t="shared" si="57"/>
        <v>#VALUE!</v>
      </c>
      <c r="D1759" s="58">
        <f>IF('Step 1.1 Raw Power Data'!B1759&gt;0,1,0)</f>
        <v>0</v>
      </c>
    </row>
    <row r="1760" spans="1:4" x14ac:dyDescent="0.25">
      <c r="A1760" s="57" t="str">
        <f>IF(ISBLANK('Step 2. Aggregate Data'!A1760),"-",'Step 2. Aggregate Data'!A1760)</f>
        <v>-</v>
      </c>
      <c r="B1760" s="58" t="e">
        <f t="shared" si="56"/>
        <v>#VALUE!</v>
      </c>
      <c r="C1760" s="58" t="e">
        <f t="shared" si="57"/>
        <v>#VALUE!</v>
      </c>
      <c r="D1760" s="58">
        <f>IF('Step 1.1 Raw Power Data'!B1760&gt;0,1,0)</f>
        <v>0</v>
      </c>
    </row>
    <row r="1761" spans="1:4" x14ac:dyDescent="0.25">
      <c r="A1761" s="57" t="str">
        <f>IF(ISBLANK('Step 2. Aggregate Data'!A1761),"-",'Step 2. Aggregate Data'!A1761)</f>
        <v>-</v>
      </c>
      <c r="B1761" s="58" t="e">
        <f t="shared" si="56"/>
        <v>#VALUE!</v>
      </c>
      <c r="C1761" s="58" t="e">
        <f t="shared" si="57"/>
        <v>#VALUE!</v>
      </c>
      <c r="D1761" s="58">
        <f>IF('Step 1.1 Raw Power Data'!B1761&gt;0,1,0)</f>
        <v>0</v>
      </c>
    </row>
    <row r="1762" spans="1:4" x14ac:dyDescent="0.25">
      <c r="A1762" s="57" t="str">
        <f>IF(ISBLANK('Step 2. Aggregate Data'!A1762),"-",'Step 2. Aggregate Data'!A1762)</f>
        <v>-</v>
      </c>
      <c r="B1762" s="58" t="e">
        <f t="shared" si="56"/>
        <v>#VALUE!</v>
      </c>
      <c r="C1762" s="58" t="e">
        <f t="shared" si="57"/>
        <v>#VALUE!</v>
      </c>
      <c r="D1762" s="58">
        <f>IF('Step 1.1 Raw Power Data'!B1762&gt;0,1,0)</f>
        <v>0</v>
      </c>
    </row>
    <row r="1763" spans="1:4" x14ac:dyDescent="0.25">
      <c r="A1763" s="57" t="str">
        <f>IF(ISBLANK('Step 2. Aggregate Data'!A1763),"-",'Step 2. Aggregate Data'!A1763)</f>
        <v>-</v>
      </c>
      <c r="B1763" s="58" t="e">
        <f t="shared" si="56"/>
        <v>#VALUE!</v>
      </c>
      <c r="C1763" s="58" t="e">
        <f t="shared" si="57"/>
        <v>#VALUE!</v>
      </c>
      <c r="D1763" s="58">
        <f>IF('Step 1.1 Raw Power Data'!B1763&gt;0,1,0)</f>
        <v>0</v>
      </c>
    </row>
    <row r="1764" spans="1:4" x14ac:dyDescent="0.25">
      <c r="A1764" s="57" t="str">
        <f>IF(ISBLANK('Step 2. Aggregate Data'!A1764),"-",'Step 2. Aggregate Data'!A1764)</f>
        <v>-</v>
      </c>
      <c r="B1764" s="58" t="e">
        <f t="shared" si="56"/>
        <v>#VALUE!</v>
      </c>
      <c r="C1764" s="58" t="e">
        <f t="shared" si="57"/>
        <v>#VALUE!</v>
      </c>
      <c r="D1764" s="58">
        <f>IF('Step 1.1 Raw Power Data'!B1764&gt;0,1,0)</f>
        <v>0</v>
      </c>
    </row>
    <row r="1765" spans="1:4" x14ac:dyDescent="0.25">
      <c r="A1765" s="57" t="str">
        <f>IF(ISBLANK('Step 2. Aggregate Data'!A1765),"-",'Step 2. Aggregate Data'!A1765)</f>
        <v>-</v>
      </c>
      <c r="B1765" s="58" t="e">
        <f t="shared" si="56"/>
        <v>#VALUE!</v>
      </c>
      <c r="C1765" s="58" t="e">
        <f t="shared" si="57"/>
        <v>#VALUE!</v>
      </c>
      <c r="D1765" s="58">
        <f>IF('Step 1.1 Raw Power Data'!B1765&gt;0,1,0)</f>
        <v>0</v>
      </c>
    </row>
    <row r="1766" spans="1:4" x14ac:dyDescent="0.25">
      <c r="A1766" s="57" t="str">
        <f>IF(ISBLANK('Step 2. Aggregate Data'!A1766),"-",'Step 2. Aggregate Data'!A1766)</f>
        <v>-</v>
      </c>
      <c r="B1766" s="58" t="e">
        <f t="shared" si="56"/>
        <v>#VALUE!</v>
      </c>
      <c r="C1766" s="58" t="e">
        <f t="shared" si="57"/>
        <v>#VALUE!</v>
      </c>
      <c r="D1766" s="58">
        <f>IF('Step 1.1 Raw Power Data'!B1766&gt;0,1,0)</f>
        <v>0</v>
      </c>
    </row>
    <row r="1767" spans="1:4" x14ac:dyDescent="0.25">
      <c r="A1767" s="57" t="str">
        <f>IF(ISBLANK('Step 2. Aggregate Data'!A1767),"-",'Step 2. Aggregate Data'!A1767)</f>
        <v>-</v>
      </c>
      <c r="B1767" s="58" t="e">
        <f t="shared" si="56"/>
        <v>#VALUE!</v>
      </c>
      <c r="C1767" s="58" t="e">
        <f t="shared" si="57"/>
        <v>#VALUE!</v>
      </c>
      <c r="D1767" s="58">
        <f>IF('Step 1.1 Raw Power Data'!B1767&gt;0,1,0)</f>
        <v>0</v>
      </c>
    </row>
    <row r="1768" spans="1:4" x14ac:dyDescent="0.25">
      <c r="A1768" s="57" t="str">
        <f>IF(ISBLANK('Step 2. Aggregate Data'!A1768),"-",'Step 2. Aggregate Data'!A1768)</f>
        <v>-</v>
      </c>
      <c r="B1768" s="58" t="e">
        <f t="shared" si="56"/>
        <v>#VALUE!</v>
      </c>
      <c r="C1768" s="58" t="e">
        <f t="shared" si="57"/>
        <v>#VALUE!</v>
      </c>
      <c r="D1768" s="58">
        <f>IF('Step 1.1 Raw Power Data'!B1768&gt;0,1,0)</f>
        <v>0</v>
      </c>
    </row>
    <row r="1769" spans="1:4" x14ac:dyDescent="0.25">
      <c r="A1769" s="57" t="str">
        <f>IF(ISBLANK('Step 2. Aggregate Data'!A1769),"-",'Step 2. Aggregate Data'!A1769)</f>
        <v>-</v>
      </c>
      <c r="B1769" s="58" t="e">
        <f t="shared" si="56"/>
        <v>#VALUE!</v>
      </c>
      <c r="C1769" s="58" t="e">
        <f t="shared" si="57"/>
        <v>#VALUE!</v>
      </c>
      <c r="D1769" s="58">
        <f>IF('Step 1.1 Raw Power Data'!B1769&gt;0,1,0)</f>
        <v>0</v>
      </c>
    </row>
    <row r="1770" spans="1:4" x14ac:dyDescent="0.25">
      <c r="A1770" s="57" t="str">
        <f>IF(ISBLANK('Step 2. Aggregate Data'!A1770),"-",'Step 2. Aggregate Data'!A1770)</f>
        <v>-</v>
      </c>
      <c r="B1770" s="58" t="e">
        <f t="shared" si="56"/>
        <v>#VALUE!</v>
      </c>
      <c r="C1770" s="58" t="e">
        <f t="shared" si="57"/>
        <v>#VALUE!</v>
      </c>
      <c r="D1770" s="58">
        <f>IF('Step 1.1 Raw Power Data'!B1770&gt;0,1,0)</f>
        <v>0</v>
      </c>
    </row>
    <row r="1771" spans="1:4" x14ac:dyDescent="0.25">
      <c r="A1771" s="57" t="str">
        <f>IF(ISBLANK('Step 2. Aggregate Data'!A1771),"-",'Step 2. Aggregate Data'!A1771)</f>
        <v>-</v>
      </c>
      <c r="B1771" s="58" t="e">
        <f t="shared" si="56"/>
        <v>#VALUE!</v>
      </c>
      <c r="C1771" s="58" t="e">
        <f t="shared" si="57"/>
        <v>#VALUE!</v>
      </c>
      <c r="D1771" s="58">
        <f>IF('Step 1.1 Raw Power Data'!B1771&gt;0,1,0)</f>
        <v>0</v>
      </c>
    </row>
    <row r="1772" spans="1:4" x14ac:dyDescent="0.25">
      <c r="A1772" s="57" t="str">
        <f>IF(ISBLANK('Step 2. Aggregate Data'!A1772),"-",'Step 2. Aggregate Data'!A1772)</f>
        <v>-</v>
      </c>
      <c r="B1772" s="58" t="e">
        <f t="shared" si="56"/>
        <v>#VALUE!</v>
      </c>
      <c r="C1772" s="58" t="e">
        <f t="shared" si="57"/>
        <v>#VALUE!</v>
      </c>
      <c r="D1772" s="58">
        <f>IF('Step 1.1 Raw Power Data'!B1772&gt;0,1,0)</f>
        <v>0</v>
      </c>
    </row>
    <row r="1773" spans="1:4" x14ac:dyDescent="0.25">
      <c r="A1773" s="57" t="str">
        <f>IF(ISBLANK('Step 2. Aggregate Data'!A1773),"-",'Step 2. Aggregate Data'!A1773)</f>
        <v>-</v>
      </c>
      <c r="B1773" s="58" t="e">
        <f t="shared" si="56"/>
        <v>#VALUE!</v>
      </c>
      <c r="C1773" s="58" t="e">
        <f t="shared" si="57"/>
        <v>#VALUE!</v>
      </c>
      <c r="D1773" s="58">
        <f>IF('Step 1.1 Raw Power Data'!B1773&gt;0,1,0)</f>
        <v>0</v>
      </c>
    </row>
    <row r="1774" spans="1:4" x14ac:dyDescent="0.25">
      <c r="A1774" s="57" t="str">
        <f>IF(ISBLANK('Step 2. Aggregate Data'!A1774),"-",'Step 2. Aggregate Data'!A1774)</f>
        <v>-</v>
      </c>
      <c r="B1774" s="58" t="e">
        <f t="shared" si="56"/>
        <v>#VALUE!</v>
      </c>
      <c r="C1774" s="58" t="e">
        <f t="shared" si="57"/>
        <v>#VALUE!</v>
      </c>
      <c r="D1774" s="58">
        <f>IF('Step 1.1 Raw Power Data'!B1774&gt;0,1,0)</f>
        <v>0</v>
      </c>
    </row>
    <row r="1775" spans="1:4" x14ac:dyDescent="0.25">
      <c r="A1775" s="57" t="str">
        <f>IF(ISBLANK('Step 2. Aggregate Data'!A1775),"-",'Step 2. Aggregate Data'!A1775)</f>
        <v>-</v>
      </c>
      <c r="B1775" s="58" t="e">
        <f t="shared" si="56"/>
        <v>#VALUE!</v>
      </c>
      <c r="C1775" s="58" t="e">
        <f t="shared" si="57"/>
        <v>#VALUE!</v>
      </c>
      <c r="D1775" s="58">
        <f>IF('Step 1.1 Raw Power Data'!B1775&gt;0,1,0)</f>
        <v>0</v>
      </c>
    </row>
    <row r="1776" spans="1:4" x14ac:dyDescent="0.25">
      <c r="A1776" s="57" t="str">
        <f>IF(ISBLANK('Step 2. Aggregate Data'!A1776),"-",'Step 2. Aggregate Data'!A1776)</f>
        <v>-</v>
      </c>
      <c r="B1776" s="58" t="e">
        <f t="shared" si="56"/>
        <v>#VALUE!</v>
      </c>
      <c r="C1776" s="58" t="e">
        <f t="shared" si="57"/>
        <v>#VALUE!</v>
      </c>
      <c r="D1776" s="58">
        <f>IF('Step 1.1 Raw Power Data'!B1776&gt;0,1,0)</f>
        <v>0</v>
      </c>
    </row>
    <row r="1777" spans="1:4" x14ac:dyDescent="0.25">
      <c r="A1777" s="57" t="str">
        <f>IF(ISBLANK('Step 2. Aggregate Data'!A1777),"-",'Step 2. Aggregate Data'!A1777)</f>
        <v>-</v>
      </c>
      <c r="B1777" s="58" t="e">
        <f t="shared" si="56"/>
        <v>#VALUE!</v>
      </c>
      <c r="C1777" s="58" t="e">
        <f t="shared" si="57"/>
        <v>#VALUE!</v>
      </c>
      <c r="D1777" s="58">
        <f>IF('Step 1.1 Raw Power Data'!B1777&gt;0,1,0)</f>
        <v>0</v>
      </c>
    </row>
    <row r="1778" spans="1:4" x14ac:dyDescent="0.25">
      <c r="A1778" s="57" t="str">
        <f>IF(ISBLANK('Step 2. Aggregate Data'!A1778),"-",'Step 2. Aggregate Data'!A1778)</f>
        <v>-</v>
      </c>
      <c r="B1778" s="58" t="e">
        <f t="shared" si="56"/>
        <v>#VALUE!</v>
      </c>
      <c r="C1778" s="58" t="e">
        <f t="shared" si="57"/>
        <v>#VALUE!</v>
      </c>
      <c r="D1778" s="58">
        <f>IF('Step 1.1 Raw Power Data'!B1778&gt;0,1,0)</f>
        <v>0</v>
      </c>
    </row>
    <row r="1779" spans="1:4" x14ac:dyDescent="0.25">
      <c r="A1779" s="57" t="str">
        <f>IF(ISBLANK('Step 2. Aggregate Data'!A1779),"-",'Step 2. Aggregate Data'!A1779)</f>
        <v>-</v>
      </c>
      <c r="B1779" s="58" t="e">
        <f t="shared" si="56"/>
        <v>#VALUE!</v>
      </c>
      <c r="C1779" s="58" t="e">
        <f t="shared" si="57"/>
        <v>#VALUE!</v>
      </c>
      <c r="D1779" s="58">
        <f>IF('Step 1.1 Raw Power Data'!B1779&gt;0,1,0)</f>
        <v>0</v>
      </c>
    </row>
    <row r="1780" spans="1:4" x14ac:dyDescent="0.25">
      <c r="A1780" s="57" t="str">
        <f>IF(ISBLANK('Step 2. Aggregate Data'!A1780),"-",'Step 2. Aggregate Data'!A1780)</f>
        <v>-</v>
      </c>
      <c r="B1780" s="58" t="e">
        <f t="shared" si="56"/>
        <v>#VALUE!</v>
      </c>
      <c r="C1780" s="58" t="e">
        <f t="shared" si="57"/>
        <v>#VALUE!</v>
      </c>
      <c r="D1780" s="58">
        <f>IF('Step 1.1 Raw Power Data'!B1780&gt;0,1,0)</f>
        <v>0</v>
      </c>
    </row>
    <row r="1781" spans="1:4" x14ac:dyDescent="0.25">
      <c r="A1781" s="57" t="str">
        <f>IF(ISBLANK('Step 2. Aggregate Data'!A1781),"-",'Step 2. Aggregate Data'!A1781)</f>
        <v>-</v>
      </c>
      <c r="B1781" s="58" t="e">
        <f t="shared" si="56"/>
        <v>#VALUE!</v>
      </c>
      <c r="C1781" s="58" t="e">
        <f t="shared" si="57"/>
        <v>#VALUE!</v>
      </c>
      <c r="D1781" s="58">
        <f>IF('Step 1.1 Raw Power Data'!B1781&gt;0,1,0)</f>
        <v>0</v>
      </c>
    </row>
    <row r="1782" spans="1:4" x14ac:dyDescent="0.25">
      <c r="A1782" s="57" t="str">
        <f>IF(ISBLANK('Step 2. Aggregate Data'!A1782),"-",'Step 2. Aggregate Data'!A1782)</f>
        <v>-</v>
      </c>
      <c r="B1782" s="58" t="e">
        <f t="shared" si="56"/>
        <v>#VALUE!</v>
      </c>
      <c r="C1782" s="58" t="e">
        <f t="shared" si="57"/>
        <v>#VALUE!</v>
      </c>
      <c r="D1782" s="58">
        <f>IF('Step 1.1 Raw Power Data'!B1782&gt;0,1,0)</f>
        <v>0</v>
      </c>
    </row>
    <row r="1783" spans="1:4" x14ac:dyDescent="0.25">
      <c r="A1783" s="57" t="str">
        <f>IF(ISBLANK('Step 2. Aggregate Data'!A1783),"-",'Step 2. Aggregate Data'!A1783)</f>
        <v>-</v>
      </c>
      <c r="B1783" s="58" t="e">
        <f t="shared" si="56"/>
        <v>#VALUE!</v>
      </c>
      <c r="C1783" s="58" t="e">
        <f t="shared" si="57"/>
        <v>#VALUE!</v>
      </c>
      <c r="D1783" s="58">
        <f>IF('Step 1.1 Raw Power Data'!B1783&gt;0,1,0)</f>
        <v>0</v>
      </c>
    </row>
    <row r="1784" spans="1:4" x14ac:dyDescent="0.25">
      <c r="A1784" s="57" t="str">
        <f>IF(ISBLANK('Step 2. Aggregate Data'!A1784),"-",'Step 2. Aggregate Data'!A1784)</f>
        <v>-</v>
      </c>
      <c r="B1784" s="58" t="e">
        <f t="shared" si="56"/>
        <v>#VALUE!</v>
      </c>
      <c r="C1784" s="58" t="e">
        <f t="shared" si="57"/>
        <v>#VALUE!</v>
      </c>
      <c r="D1784" s="58">
        <f>IF('Step 1.1 Raw Power Data'!B1784&gt;0,1,0)</f>
        <v>0</v>
      </c>
    </row>
    <row r="1785" spans="1:4" x14ac:dyDescent="0.25">
      <c r="A1785" s="57" t="str">
        <f>IF(ISBLANK('Step 2. Aggregate Data'!A1785),"-",'Step 2. Aggregate Data'!A1785)</f>
        <v>-</v>
      </c>
      <c r="B1785" s="58" t="e">
        <f t="shared" si="56"/>
        <v>#VALUE!</v>
      </c>
      <c r="C1785" s="58" t="e">
        <f t="shared" si="57"/>
        <v>#VALUE!</v>
      </c>
      <c r="D1785" s="58">
        <f>IF('Step 1.1 Raw Power Data'!B1785&gt;0,1,0)</f>
        <v>0</v>
      </c>
    </row>
    <row r="1786" spans="1:4" x14ac:dyDescent="0.25">
      <c r="A1786" s="57" t="str">
        <f>IF(ISBLANK('Step 2. Aggregate Data'!A1786),"-",'Step 2. Aggregate Data'!A1786)</f>
        <v>-</v>
      </c>
      <c r="B1786" s="58" t="e">
        <f t="shared" si="56"/>
        <v>#VALUE!</v>
      </c>
      <c r="C1786" s="58" t="e">
        <f t="shared" si="57"/>
        <v>#VALUE!</v>
      </c>
      <c r="D1786" s="58">
        <f>IF('Step 1.1 Raw Power Data'!B1786&gt;0,1,0)</f>
        <v>0</v>
      </c>
    </row>
    <row r="1787" spans="1:4" x14ac:dyDescent="0.25">
      <c r="A1787" s="57" t="str">
        <f>IF(ISBLANK('Step 2. Aggregate Data'!A1787),"-",'Step 2. Aggregate Data'!A1787)</f>
        <v>-</v>
      </c>
      <c r="B1787" s="58" t="e">
        <f t="shared" si="56"/>
        <v>#VALUE!</v>
      </c>
      <c r="C1787" s="58" t="e">
        <f t="shared" si="57"/>
        <v>#VALUE!</v>
      </c>
      <c r="D1787" s="58">
        <f>IF('Step 1.1 Raw Power Data'!B1787&gt;0,1,0)</f>
        <v>0</v>
      </c>
    </row>
    <row r="1788" spans="1:4" x14ac:dyDescent="0.25">
      <c r="A1788" s="57" t="str">
        <f>IF(ISBLANK('Step 2. Aggregate Data'!A1788),"-",'Step 2. Aggregate Data'!A1788)</f>
        <v>-</v>
      </c>
      <c r="B1788" s="58" t="e">
        <f t="shared" si="56"/>
        <v>#VALUE!</v>
      </c>
      <c r="C1788" s="58" t="e">
        <f t="shared" si="57"/>
        <v>#VALUE!</v>
      </c>
      <c r="D1788" s="58">
        <f>IF('Step 1.1 Raw Power Data'!B1788&gt;0,1,0)</f>
        <v>0</v>
      </c>
    </row>
    <row r="1789" spans="1:4" x14ac:dyDescent="0.25">
      <c r="A1789" s="57" t="str">
        <f>IF(ISBLANK('Step 2. Aggregate Data'!A1789),"-",'Step 2. Aggregate Data'!A1789)</f>
        <v>-</v>
      </c>
      <c r="B1789" s="58" t="e">
        <f t="shared" si="56"/>
        <v>#VALUE!</v>
      </c>
      <c r="C1789" s="58" t="e">
        <f t="shared" si="57"/>
        <v>#VALUE!</v>
      </c>
      <c r="D1789" s="58">
        <f>IF('Step 1.1 Raw Power Data'!B1789&gt;0,1,0)</f>
        <v>0</v>
      </c>
    </row>
    <row r="1790" spans="1:4" x14ac:dyDescent="0.25">
      <c r="A1790" s="57" t="str">
        <f>IF(ISBLANK('Step 2. Aggregate Data'!A1790),"-",'Step 2. Aggregate Data'!A1790)</f>
        <v>-</v>
      </c>
      <c r="B1790" s="58" t="e">
        <f t="shared" si="56"/>
        <v>#VALUE!</v>
      </c>
      <c r="C1790" s="58" t="e">
        <f t="shared" si="57"/>
        <v>#VALUE!</v>
      </c>
      <c r="D1790" s="58">
        <f>IF('Step 1.1 Raw Power Data'!B1790&gt;0,1,0)</f>
        <v>0</v>
      </c>
    </row>
    <row r="1791" spans="1:4" x14ac:dyDescent="0.25">
      <c r="A1791" s="57" t="str">
        <f>IF(ISBLANK('Step 2. Aggregate Data'!A1791),"-",'Step 2. Aggregate Data'!A1791)</f>
        <v>-</v>
      </c>
      <c r="B1791" s="58" t="e">
        <f t="shared" si="56"/>
        <v>#VALUE!</v>
      </c>
      <c r="C1791" s="58" t="e">
        <f t="shared" si="57"/>
        <v>#VALUE!</v>
      </c>
      <c r="D1791" s="58">
        <f>IF('Step 1.1 Raw Power Data'!B1791&gt;0,1,0)</f>
        <v>0</v>
      </c>
    </row>
    <row r="1792" spans="1:4" x14ac:dyDescent="0.25">
      <c r="A1792" s="57" t="str">
        <f>IF(ISBLANK('Step 2. Aggregate Data'!A1792),"-",'Step 2. Aggregate Data'!A1792)</f>
        <v>-</v>
      </c>
      <c r="B1792" s="58" t="e">
        <f t="shared" si="56"/>
        <v>#VALUE!</v>
      </c>
      <c r="C1792" s="58" t="e">
        <f t="shared" si="57"/>
        <v>#VALUE!</v>
      </c>
      <c r="D1792" s="58">
        <f>IF('Step 1.1 Raw Power Data'!B1792&gt;0,1,0)</f>
        <v>0</v>
      </c>
    </row>
    <row r="1793" spans="1:4" x14ac:dyDescent="0.25">
      <c r="A1793" s="57" t="str">
        <f>IF(ISBLANK('Step 2. Aggregate Data'!A1793),"-",'Step 2. Aggregate Data'!A1793)</f>
        <v>-</v>
      </c>
      <c r="B1793" s="58" t="e">
        <f t="shared" si="56"/>
        <v>#VALUE!</v>
      </c>
      <c r="C1793" s="58" t="e">
        <f t="shared" si="57"/>
        <v>#VALUE!</v>
      </c>
      <c r="D1793" s="58">
        <f>IF('Step 1.1 Raw Power Data'!B1793&gt;0,1,0)</f>
        <v>0</v>
      </c>
    </row>
    <row r="1794" spans="1:4" x14ac:dyDescent="0.25">
      <c r="A1794" s="57" t="str">
        <f>IF(ISBLANK('Step 2. Aggregate Data'!A1794),"-",'Step 2. Aggregate Data'!A1794)</f>
        <v>-</v>
      </c>
      <c r="B1794" s="58" t="e">
        <f t="shared" si="56"/>
        <v>#VALUE!</v>
      </c>
      <c r="C1794" s="58" t="e">
        <f t="shared" si="57"/>
        <v>#VALUE!</v>
      </c>
      <c r="D1794" s="58">
        <f>IF('Step 1.1 Raw Power Data'!B1794&gt;0,1,0)</f>
        <v>0</v>
      </c>
    </row>
    <row r="1795" spans="1:4" x14ac:dyDescent="0.25">
      <c r="A1795" s="57" t="str">
        <f>IF(ISBLANK('Step 2. Aggregate Data'!A1795),"-",'Step 2. Aggregate Data'!A1795)</f>
        <v>-</v>
      </c>
      <c r="B1795" s="58" t="e">
        <f t="shared" si="56"/>
        <v>#VALUE!</v>
      </c>
      <c r="C1795" s="58" t="e">
        <f t="shared" si="57"/>
        <v>#VALUE!</v>
      </c>
      <c r="D1795" s="58">
        <f>IF('Step 1.1 Raw Power Data'!B1795&gt;0,1,0)</f>
        <v>0</v>
      </c>
    </row>
    <row r="1796" spans="1:4" x14ac:dyDescent="0.25">
      <c r="A1796" s="57" t="str">
        <f>IF(ISBLANK('Step 2. Aggregate Data'!A1796),"-",'Step 2. Aggregate Data'!A1796)</f>
        <v>-</v>
      </c>
      <c r="B1796" s="58" t="e">
        <f t="shared" si="56"/>
        <v>#VALUE!</v>
      </c>
      <c r="C1796" s="58" t="e">
        <f t="shared" si="57"/>
        <v>#VALUE!</v>
      </c>
      <c r="D1796" s="58">
        <f>IF('Step 1.1 Raw Power Data'!B1796&gt;0,1,0)</f>
        <v>0</v>
      </c>
    </row>
    <row r="1797" spans="1:4" x14ac:dyDescent="0.25">
      <c r="A1797" s="57" t="str">
        <f>IF(ISBLANK('Step 2. Aggregate Data'!A1797),"-",'Step 2. Aggregate Data'!A1797)</f>
        <v>-</v>
      </c>
      <c r="B1797" s="58" t="e">
        <f t="shared" si="56"/>
        <v>#VALUE!</v>
      </c>
      <c r="C1797" s="58" t="e">
        <f t="shared" si="57"/>
        <v>#VALUE!</v>
      </c>
      <c r="D1797" s="58">
        <f>IF('Step 1.1 Raw Power Data'!B1797&gt;0,1,0)</f>
        <v>0</v>
      </c>
    </row>
    <row r="1798" spans="1:4" x14ac:dyDescent="0.25">
      <c r="A1798" s="57" t="str">
        <f>IF(ISBLANK('Step 2. Aggregate Data'!A1798),"-",'Step 2. Aggregate Data'!A1798)</f>
        <v>-</v>
      </c>
      <c r="B1798" s="58" t="e">
        <f t="shared" si="56"/>
        <v>#VALUE!</v>
      </c>
      <c r="C1798" s="58" t="e">
        <f t="shared" si="57"/>
        <v>#VALUE!</v>
      </c>
      <c r="D1798" s="58">
        <f>IF('Step 1.1 Raw Power Data'!B1798&gt;0,1,0)</f>
        <v>0</v>
      </c>
    </row>
    <row r="1799" spans="1:4" x14ac:dyDescent="0.25">
      <c r="A1799" s="57" t="str">
        <f>IF(ISBLANK('Step 2. Aggregate Data'!A1799),"-",'Step 2. Aggregate Data'!A1799)</f>
        <v>-</v>
      </c>
      <c r="B1799" s="58" t="e">
        <f t="shared" si="56"/>
        <v>#VALUE!</v>
      </c>
      <c r="C1799" s="58" t="e">
        <f t="shared" si="57"/>
        <v>#VALUE!</v>
      </c>
      <c r="D1799" s="58">
        <f>IF('Step 1.1 Raw Power Data'!B1799&gt;0,1,0)</f>
        <v>0</v>
      </c>
    </row>
    <row r="1800" spans="1:4" x14ac:dyDescent="0.25">
      <c r="A1800" s="57" t="str">
        <f>IF(ISBLANK('Step 2. Aggregate Data'!A1800),"-",'Step 2. Aggregate Data'!A1800)</f>
        <v>-</v>
      </c>
      <c r="B1800" s="58" t="e">
        <f t="shared" si="56"/>
        <v>#VALUE!</v>
      </c>
      <c r="C1800" s="58" t="e">
        <f t="shared" si="57"/>
        <v>#VALUE!</v>
      </c>
      <c r="D1800" s="58">
        <f>IF('Step 1.1 Raw Power Data'!B1800&gt;0,1,0)</f>
        <v>0</v>
      </c>
    </row>
    <row r="1801" spans="1:4" x14ac:dyDescent="0.25">
      <c r="A1801" s="57" t="str">
        <f>IF(ISBLANK('Step 2. Aggregate Data'!A1801),"-",'Step 2. Aggregate Data'!A1801)</f>
        <v>-</v>
      </c>
      <c r="B1801" s="58" t="e">
        <f t="shared" si="56"/>
        <v>#VALUE!</v>
      </c>
      <c r="C1801" s="58" t="e">
        <f t="shared" si="57"/>
        <v>#VALUE!</v>
      </c>
      <c r="D1801" s="58">
        <f>IF('Step 1.1 Raw Power Data'!B1801&gt;0,1,0)</f>
        <v>0</v>
      </c>
    </row>
    <row r="1802" spans="1:4" x14ac:dyDescent="0.25">
      <c r="A1802" s="57" t="str">
        <f>IF(ISBLANK('Step 2. Aggregate Data'!A1802),"-",'Step 2. Aggregate Data'!A1802)</f>
        <v>-</v>
      </c>
      <c r="B1802" s="58" t="e">
        <f t="shared" si="56"/>
        <v>#VALUE!</v>
      </c>
      <c r="C1802" s="58" t="e">
        <f t="shared" si="57"/>
        <v>#VALUE!</v>
      </c>
      <c r="D1802" s="58">
        <f>IF('Step 1.1 Raw Power Data'!B1802&gt;0,1,0)</f>
        <v>0</v>
      </c>
    </row>
    <row r="1803" spans="1:4" x14ac:dyDescent="0.25">
      <c r="A1803" s="57" t="str">
        <f>IF(ISBLANK('Step 2. Aggregate Data'!A1803),"-",'Step 2. Aggregate Data'!A1803)</f>
        <v>-</v>
      </c>
      <c r="B1803" s="58" t="e">
        <f t="shared" si="56"/>
        <v>#VALUE!</v>
      </c>
      <c r="C1803" s="58" t="e">
        <f t="shared" si="57"/>
        <v>#VALUE!</v>
      </c>
      <c r="D1803" s="58">
        <f>IF('Step 1.1 Raw Power Data'!B1803&gt;0,1,0)</f>
        <v>0</v>
      </c>
    </row>
    <row r="1804" spans="1:4" x14ac:dyDescent="0.25">
      <c r="A1804" s="57" t="str">
        <f>IF(ISBLANK('Step 2. Aggregate Data'!A1804),"-",'Step 2. Aggregate Data'!A1804)</f>
        <v>-</v>
      </c>
      <c r="B1804" s="58" t="e">
        <f t="shared" si="56"/>
        <v>#VALUE!</v>
      </c>
      <c r="C1804" s="58" t="e">
        <f t="shared" si="57"/>
        <v>#VALUE!</v>
      </c>
      <c r="D1804" s="58">
        <f>IF('Step 1.1 Raw Power Data'!B1804&gt;0,1,0)</f>
        <v>0</v>
      </c>
    </row>
    <row r="1805" spans="1:4" x14ac:dyDescent="0.25">
      <c r="A1805" s="57" t="str">
        <f>IF(ISBLANK('Step 2. Aggregate Data'!A1805),"-",'Step 2. Aggregate Data'!A1805)</f>
        <v>-</v>
      </c>
      <c r="B1805" s="58" t="e">
        <f t="shared" si="56"/>
        <v>#VALUE!</v>
      </c>
      <c r="C1805" s="58" t="e">
        <f t="shared" si="57"/>
        <v>#VALUE!</v>
      </c>
      <c r="D1805" s="58">
        <f>IF('Step 1.1 Raw Power Data'!B1805&gt;0,1,0)</f>
        <v>0</v>
      </c>
    </row>
    <row r="1806" spans="1:4" x14ac:dyDescent="0.25">
      <c r="A1806" s="57" t="str">
        <f>IF(ISBLANK('Step 2. Aggregate Data'!A1806),"-",'Step 2. Aggregate Data'!A1806)</f>
        <v>-</v>
      </c>
      <c r="B1806" s="58" t="e">
        <f t="shared" si="56"/>
        <v>#VALUE!</v>
      </c>
      <c r="C1806" s="58" t="e">
        <f t="shared" si="57"/>
        <v>#VALUE!</v>
      </c>
      <c r="D1806" s="58">
        <f>IF('Step 1.1 Raw Power Data'!B1806&gt;0,1,0)</f>
        <v>0</v>
      </c>
    </row>
    <row r="1807" spans="1:4" x14ac:dyDescent="0.25">
      <c r="A1807" s="57" t="str">
        <f>IF(ISBLANK('Step 2. Aggregate Data'!A1807),"-",'Step 2. Aggregate Data'!A1807)</f>
        <v>-</v>
      </c>
      <c r="B1807" s="58" t="e">
        <f t="shared" si="56"/>
        <v>#VALUE!</v>
      </c>
      <c r="C1807" s="58" t="e">
        <f t="shared" si="57"/>
        <v>#VALUE!</v>
      </c>
      <c r="D1807" s="58">
        <f>IF('Step 1.1 Raw Power Data'!B1807&gt;0,1,0)</f>
        <v>0</v>
      </c>
    </row>
    <row r="1808" spans="1:4" x14ac:dyDescent="0.25">
      <c r="A1808" s="57" t="str">
        <f>IF(ISBLANK('Step 2. Aggregate Data'!A1808),"-",'Step 2. Aggregate Data'!A1808)</f>
        <v>-</v>
      </c>
      <c r="B1808" s="58" t="e">
        <f t="shared" si="56"/>
        <v>#VALUE!</v>
      </c>
      <c r="C1808" s="58" t="e">
        <f t="shared" si="57"/>
        <v>#VALUE!</v>
      </c>
      <c r="D1808" s="58">
        <f>IF('Step 1.1 Raw Power Data'!B1808&gt;0,1,0)</f>
        <v>0</v>
      </c>
    </row>
    <row r="1809" spans="1:4" x14ac:dyDescent="0.25">
      <c r="A1809" s="57" t="str">
        <f>IF(ISBLANK('Step 2. Aggregate Data'!A1809),"-",'Step 2. Aggregate Data'!A1809)</f>
        <v>-</v>
      </c>
      <c r="B1809" s="58" t="e">
        <f t="shared" si="56"/>
        <v>#VALUE!</v>
      </c>
      <c r="C1809" s="58" t="e">
        <f t="shared" si="57"/>
        <v>#VALUE!</v>
      </c>
      <c r="D1809" s="58">
        <f>IF('Step 1.1 Raw Power Data'!B1809&gt;0,1,0)</f>
        <v>0</v>
      </c>
    </row>
    <row r="1810" spans="1:4" x14ac:dyDescent="0.25">
      <c r="A1810" s="57" t="str">
        <f>IF(ISBLANK('Step 2. Aggregate Data'!A1810),"-",'Step 2. Aggregate Data'!A1810)</f>
        <v>-</v>
      </c>
      <c r="B1810" s="58" t="e">
        <f t="shared" si="56"/>
        <v>#VALUE!</v>
      </c>
      <c r="C1810" s="58" t="e">
        <f t="shared" si="57"/>
        <v>#VALUE!</v>
      </c>
      <c r="D1810" s="58">
        <f>IF('Step 1.1 Raw Power Data'!B1810&gt;0,1,0)</f>
        <v>0</v>
      </c>
    </row>
    <row r="1811" spans="1:4" x14ac:dyDescent="0.25">
      <c r="A1811" s="57" t="str">
        <f>IF(ISBLANK('Step 2. Aggregate Data'!A1811),"-",'Step 2. Aggregate Data'!A1811)</f>
        <v>-</v>
      </c>
      <c r="B1811" s="58" t="e">
        <f t="shared" si="56"/>
        <v>#VALUE!</v>
      </c>
      <c r="C1811" s="58" t="e">
        <f t="shared" si="57"/>
        <v>#VALUE!</v>
      </c>
      <c r="D1811" s="58">
        <f>IF('Step 1.1 Raw Power Data'!B1811&gt;0,1,0)</f>
        <v>0</v>
      </c>
    </row>
    <row r="1812" spans="1:4" x14ac:dyDescent="0.25">
      <c r="A1812" s="57" t="str">
        <f>IF(ISBLANK('Step 2. Aggregate Data'!A1812),"-",'Step 2. Aggregate Data'!A1812)</f>
        <v>-</v>
      </c>
      <c r="B1812" s="58" t="e">
        <f t="shared" si="56"/>
        <v>#VALUE!</v>
      </c>
      <c r="C1812" s="58" t="e">
        <f t="shared" si="57"/>
        <v>#VALUE!</v>
      </c>
      <c r="D1812" s="58">
        <f>IF('Step 1.1 Raw Power Data'!B1812&gt;0,1,0)</f>
        <v>0</v>
      </c>
    </row>
    <row r="1813" spans="1:4" x14ac:dyDescent="0.25">
      <c r="A1813" s="57" t="str">
        <f>IF(ISBLANK('Step 2. Aggregate Data'!A1813),"-",'Step 2. Aggregate Data'!A1813)</f>
        <v>-</v>
      </c>
      <c r="B1813" s="58" t="e">
        <f t="shared" si="56"/>
        <v>#VALUE!</v>
      </c>
      <c r="C1813" s="58" t="e">
        <f t="shared" si="57"/>
        <v>#VALUE!</v>
      </c>
      <c r="D1813" s="58">
        <f>IF('Step 1.1 Raw Power Data'!B1813&gt;0,1,0)</f>
        <v>0</v>
      </c>
    </row>
    <row r="1814" spans="1:4" x14ac:dyDescent="0.25">
      <c r="A1814" s="57" t="str">
        <f>IF(ISBLANK('Step 2. Aggregate Data'!A1814),"-",'Step 2. Aggregate Data'!A1814)</f>
        <v>-</v>
      </c>
      <c r="B1814" s="58" t="e">
        <f t="shared" si="56"/>
        <v>#VALUE!</v>
      </c>
      <c r="C1814" s="58" t="e">
        <f t="shared" si="57"/>
        <v>#VALUE!</v>
      </c>
      <c r="D1814" s="58">
        <f>IF('Step 1.1 Raw Power Data'!B1814&gt;0,1,0)</f>
        <v>0</v>
      </c>
    </row>
    <row r="1815" spans="1:4" x14ac:dyDescent="0.25">
      <c r="A1815" s="57" t="str">
        <f>IF(ISBLANK('Step 2. Aggregate Data'!A1815),"-",'Step 2. Aggregate Data'!A1815)</f>
        <v>-</v>
      </c>
      <c r="B1815" s="58" t="e">
        <f t="shared" si="56"/>
        <v>#VALUE!</v>
      </c>
      <c r="C1815" s="58" t="e">
        <f t="shared" si="57"/>
        <v>#VALUE!</v>
      </c>
      <c r="D1815" s="58">
        <f>IF('Step 1.1 Raw Power Data'!B1815&gt;0,1,0)</f>
        <v>0</v>
      </c>
    </row>
    <row r="1816" spans="1:4" x14ac:dyDescent="0.25">
      <c r="A1816" s="57" t="str">
        <f>IF(ISBLANK('Step 2. Aggregate Data'!A1816),"-",'Step 2. Aggregate Data'!A1816)</f>
        <v>-</v>
      </c>
      <c r="B1816" s="58" t="e">
        <f t="shared" si="56"/>
        <v>#VALUE!</v>
      </c>
      <c r="C1816" s="58" t="e">
        <f t="shared" si="57"/>
        <v>#VALUE!</v>
      </c>
      <c r="D1816" s="58">
        <f>IF('Step 1.1 Raw Power Data'!B1816&gt;0,1,0)</f>
        <v>0</v>
      </c>
    </row>
    <row r="1817" spans="1:4" x14ac:dyDescent="0.25">
      <c r="A1817" s="57" t="str">
        <f>IF(ISBLANK('Step 2. Aggregate Data'!A1817),"-",'Step 2. Aggregate Data'!A1817)</f>
        <v>-</v>
      </c>
      <c r="B1817" s="58" t="e">
        <f t="shared" ref="B1817:B1880" si="58">HOUR(A1817)</f>
        <v>#VALUE!</v>
      </c>
      <c r="C1817" s="58" t="e">
        <f t="shared" ref="C1817:C1880" si="59">WEEKDAY(A1817)</f>
        <v>#VALUE!</v>
      </c>
      <c r="D1817" s="58">
        <f>IF('Step 1.1 Raw Power Data'!B1817&gt;0,1,0)</f>
        <v>0</v>
      </c>
    </row>
    <row r="1818" spans="1:4" x14ac:dyDescent="0.25">
      <c r="A1818" s="57" t="str">
        <f>IF(ISBLANK('Step 2. Aggregate Data'!A1818),"-",'Step 2. Aggregate Data'!A1818)</f>
        <v>-</v>
      </c>
      <c r="B1818" s="58" t="e">
        <f t="shared" si="58"/>
        <v>#VALUE!</v>
      </c>
      <c r="C1818" s="58" t="e">
        <f t="shared" si="59"/>
        <v>#VALUE!</v>
      </c>
      <c r="D1818" s="58">
        <f>IF('Step 1.1 Raw Power Data'!B1818&gt;0,1,0)</f>
        <v>0</v>
      </c>
    </row>
    <row r="1819" spans="1:4" x14ac:dyDescent="0.25">
      <c r="A1819" s="57" t="str">
        <f>IF(ISBLANK('Step 2. Aggregate Data'!A1819),"-",'Step 2. Aggregate Data'!A1819)</f>
        <v>-</v>
      </c>
      <c r="B1819" s="58" t="e">
        <f t="shared" si="58"/>
        <v>#VALUE!</v>
      </c>
      <c r="C1819" s="58" t="e">
        <f t="shared" si="59"/>
        <v>#VALUE!</v>
      </c>
      <c r="D1819" s="58">
        <f>IF('Step 1.1 Raw Power Data'!B1819&gt;0,1,0)</f>
        <v>0</v>
      </c>
    </row>
    <row r="1820" spans="1:4" x14ac:dyDescent="0.25">
      <c r="A1820" s="57" t="str">
        <f>IF(ISBLANK('Step 2. Aggregate Data'!A1820),"-",'Step 2. Aggregate Data'!A1820)</f>
        <v>-</v>
      </c>
      <c r="B1820" s="58" t="e">
        <f t="shared" si="58"/>
        <v>#VALUE!</v>
      </c>
      <c r="C1820" s="58" t="e">
        <f t="shared" si="59"/>
        <v>#VALUE!</v>
      </c>
      <c r="D1820" s="58">
        <f>IF('Step 1.1 Raw Power Data'!B1820&gt;0,1,0)</f>
        <v>0</v>
      </c>
    </row>
    <row r="1821" spans="1:4" x14ac:dyDescent="0.25">
      <c r="A1821" s="57" t="str">
        <f>IF(ISBLANK('Step 2. Aggregate Data'!A1821),"-",'Step 2. Aggregate Data'!A1821)</f>
        <v>-</v>
      </c>
      <c r="B1821" s="58" t="e">
        <f t="shared" si="58"/>
        <v>#VALUE!</v>
      </c>
      <c r="C1821" s="58" t="e">
        <f t="shared" si="59"/>
        <v>#VALUE!</v>
      </c>
      <c r="D1821" s="58">
        <f>IF('Step 1.1 Raw Power Data'!B1821&gt;0,1,0)</f>
        <v>0</v>
      </c>
    </row>
    <row r="1822" spans="1:4" x14ac:dyDescent="0.25">
      <c r="A1822" s="57" t="str">
        <f>IF(ISBLANK('Step 2. Aggregate Data'!A1822),"-",'Step 2. Aggregate Data'!A1822)</f>
        <v>-</v>
      </c>
      <c r="B1822" s="58" t="e">
        <f t="shared" si="58"/>
        <v>#VALUE!</v>
      </c>
      <c r="C1822" s="58" t="e">
        <f t="shared" si="59"/>
        <v>#VALUE!</v>
      </c>
      <c r="D1822" s="58">
        <f>IF('Step 1.1 Raw Power Data'!B1822&gt;0,1,0)</f>
        <v>0</v>
      </c>
    </row>
    <row r="1823" spans="1:4" x14ac:dyDescent="0.25">
      <c r="A1823" s="57" t="str">
        <f>IF(ISBLANK('Step 2. Aggregate Data'!A1823),"-",'Step 2. Aggregate Data'!A1823)</f>
        <v>-</v>
      </c>
      <c r="B1823" s="58" t="e">
        <f t="shared" si="58"/>
        <v>#VALUE!</v>
      </c>
      <c r="C1823" s="58" t="e">
        <f t="shared" si="59"/>
        <v>#VALUE!</v>
      </c>
      <c r="D1823" s="58">
        <f>IF('Step 1.1 Raw Power Data'!B1823&gt;0,1,0)</f>
        <v>0</v>
      </c>
    </row>
    <row r="1824" spans="1:4" x14ac:dyDescent="0.25">
      <c r="A1824" s="57" t="str">
        <f>IF(ISBLANK('Step 2. Aggregate Data'!A1824),"-",'Step 2. Aggregate Data'!A1824)</f>
        <v>-</v>
      </c>
      <c r="B1824" s="58" t="e">
        <f t="shared" si="58"/>
        <v>#VALUE!</v>
      </c>
      <c r="C1824" s="58" t="e">
        <f t="shared" si="59"/>
        <v>#VALUE!</v>
      </c>
      <c r="D1824" s="58">
        <f>IF('Step 1.1 Raw Power Data'!B1824&gt;0,1,0)</f>
        <v>0</v>
      </c>
    </row>
    <row r="1825" spans="1:4" x14ac:dyDescent="0.25">
      <c r="A1825" s="57" t="str">
        <f>IF(ISBLANK('Step 2. Aggregate Data'!A1825),"-",'Step 2. Aggregate Data'!A1825)</f>
        <v>-</v>
      </c>
      <c r="B1825" s="58" t="e">
        <f t="shared" si="58"/>
        <v>#VALUE!</v>
      </c>
      <c r="C1825" s="58" t="e">
        <f t="shared" si="59"/>
        <v>#VALUE!</v>
      </c>
      <c r="D1825" s="58">
        <f>IF('Step 1.1 Raw Power Data'!B1825&gt;0,1,0)</f>
        <v>0</v>
      </c>
    </row>
    <row r="1826" spans="1:4" x14ac:dyDescent="0.25">
      <c r="A1826" s="57" t="str">
        <f>IF(ISBLANK('Step 2. Aggregate Data'!A1826),"-",'Step 2. Aggregate Data'!A1826)</f>
        <v>-</v>
      </c>
      <c r="B1826" s="58" t="e">
        <f t="shared" si="58"/>
        <v>#VALUE!</v>
      </c>
      <c r="C1826" s="58" t="e">
        <f t="shared" si="59"/>
        <v>#VALUE!</v>
      </c>
      <c r="D1826" s="58">
        <f>IF('Step 1.1 Raw Power Data'!B1826&gt;0,1,0)</f>
        <v>0</v>
      </c>
    </row>
    <row r="1827" spans="1:4" x14ac:dyDescent="0.25">
      <c r="A1827" s="57" t="str">
        <f>IF(ISBLANK('Step 2. Aggregate Data'!A1827),"-",'Step 2. Aggregate Data'!A1827)</f>
        <v>-</v>
      </c>
      <c r="B1827" s="58" t="e">
        <f t="shared" si="58"/>
        <v>#VALUE!</v>
      </c>
      <c r="C1827" s="58" t="e">
        <f t="shared" si="59"/>
        <v>#VALUE!</v>
      </c>
      <c r="D1827" s="58">
        <f>IF('Step 1.1 Raw Power Data'!B1827&gt;0,1,0)</f>
        <v>0</v>
      </c>
    </row>
    <row r="1828" spans="1:4" x14ac:dyDescent="0.25">
      <c r="A1828" s="57" t="str">
        <f>IF(ISBLANK('Step 2. Aggregate Data'!A1828),"-",'Step 2. Aggregate Data'!A1828)</f>
        <v>-</v>
      </c>
      <c r="B1828" s="58" t="e">
        <f t="shared" si="58"/>
        <v>#VALUE!</v>
      </c>
      <c r="C1828" s="58" t="e">
        <f t="shared" si="59"/>
        <v>#VALUE!</v>
      </c>
      <c r="D1828" s="58">
        <f>IF('Step 1.1 Raw Power Data'!B1828&gt;0,1,0)</f>
        <v>0</v>
      </c>
    </row>
    <row r="1829" spans="1:4" x14ac:dyDescent="0.25">
      <c r="A1829" s="57" t="str">
        <f>IF(ISBLANK('Step 2. Aggregate Data'!A1829),"-",'Step 2. Aggregate Data'!A1829)</f>
        <v>-</v>
      </c>
      <c r="B1829" s="58" t="e">
        <f t="shared" si="58"/>
        <v>#VALUE!</v>
      </c>
      <c r="C1829" s="58" t="e">
        <f t="shared" si="59"/>
        <v>#VALUE!</v>
      </c>
      <c r="D1829" s="58">
        <f>IF('Step 1.1 Raw Power Data'!B1829&gt;0,1,0)</f>
        <v>0</v>
      </c>
    </row>
    <row r="1830" spans="1:4" x14ac:dyDescent="0.25">
      <c r="A1830" s="57" t="str">
        <f>IF(ISBLANK('Step 2. Aggregate Data'!A1830),"-",'Step 2. Aggregate Data'!A1830)</f>
        <v>-</v>
      </c>
      <c r="B1830" s="58" t="e">
        <f t="shared" si="58"/>
        <v>#VALUE!</v>
      </c>
      <c r="C1830" s="58" t="e">
        <f t="shared" si="59"/>
        <v>#VALUE!</v>
      </c>
      <c r="D1830" s="58">
        <f>IF('Step 1.1 Raw Power Data'!B1830&gt;0,1,0)</f>
        <v>0</v>
      </c>
    </row>
    <row r="1831" spans="1:4" x14ac:dyDescent="0.25">
      <c r="A1831" s="57" t="str">
        <f>IF(ISBLANK('Step 2. Aggregate Data'!A1831),"-",'Step 2. Aggregate Data'!A1831)</f>
        <v>-</v>
      </c>
      <c r="B1831" s="58" t="e">
        <f t="shared" si="58"/>
        <v>#VALUE!</v>
      </c>
      <c r="C1831" s="58" t="e">
        <f t="shared" si="59"/>
        <v>#VALUE!</v>
      </c>
      <c r="D1831" s="58">
        <f>IF('Step 1.1 Raw Power Data'!B1831&gt;0,1,0)</f>
        <v>0</v>
      </c>
    </row>
    <row r="1832" spans="1:4" x14ac:dyDescent="0.25">
      <c r="A1832" s="57" t="str">
        <f>IF(ISBLANK('Step 2. Aggregate Data'!A1832),"-",'Step 2. Aggregate Data'!A1832)</f>
        <v>-</v>
      </c>
      <c r="B1832" s="58" t="e">
        <f t="shared" si="58"/>
        <v>#VALUE!</v>
      </c>
      <c r="C1832" s="58" t="e">
        <f t="shared" si="59"/>
        <v>#VALUE!</v>
      </c>
      <c r="D1832" s="58">
        <f>IF('Step 1.1 Raw Power Data'!B1832&gt;0,1,0)</f>
        <v>0</v>
      </c>
    </row>
    <row r="1833" spans="1:4" x14ac:dyDescent="0.25">
      <c r="A1833" s="57" t="str">
        <f>IF(ISBLANK('Step 2. Aggregate Data'!A1833),"-",'Step 2. Aggregate Data'!A1833)</f>
        <v>-</v>
      </c>
      <c r="B1833" s="58" t="e">
        <f t="shared" si="58"/>
        <v>#VALUE!</v>
      </c>
      <c r="C1833" s="58" t="e">
        <f t="shared" si="59"/>
        <v>#VALUE!</v>
      </c>
      <c r="D1833" s="58">
        <f>IF('Step 1.1 Raw Power Data'!B1833&gt;0,1,0)</f>
        <v>0</v>
      </c>
    </row>
    <row r="1834" spans="1:4" x14ac:dyDescent="0.25">
      <c r="A1834" s="57" t="str">
        <f>IF(ISBLANK('Step 2. Aggregate Data'!A1834),"-",'Step 2. Aggregate Data'!A1834)</f>
        <v>-</v>
      </c>
      <c r="B1834" s="58" t="e">
        <f t="shared" si="58"/>
        <v>#VALUE!</v>
      </c>
      <c r="C1834" s="58" t="e">
        <f t="shared" si="59"/>
        <v>#VALUE!</v>
      </c>
      <c r="D1834" s="58">
        <f>IF('Step 1.1 Raw Power Data'!B1834&gt;0,1,0)</f>
        <v>0</v>
      </c>
    </row>
    <row r="1835" spans="1:4" x14ac:dyDescent="0.25">
      <c r="A1835" s="57" t="str">
        <f>IF(ISBLANK('Step 2. Aggregate Data'!A1835),"-",'Step 2. Aggregate Data'!A1835)</f>
        <v>-</v>
      </c>
      <c r="B1835" s="58" t="e">
        <f t="shared" si="58"/>
        <v>#VALUE!</v>
      </c>
      <c r="C1835" s="58" t="e">
        <f t="shared" si="59"/>
        <v>#VALUE!</v>
      </c>
      <c r="D1835" s="58">
        <f>IF('Step 1.1 Raw Power Data'!B1835&gt;0,1,0)</f>
        <v>0</v>
      </c>
    </row>
    <row r="1836" spans="1:4" x14ac:dyDescent="0.25">
      <c r="A1836" s="57" t="str">
        <f>IF(ISBLANK('Step 2. Aggregate Data'!A1836),"-",'Step 2. Aggregate Data'!A1836)</f>
        <v>-</v>
      </c>
      <c r="B1836" s="58" t="e">
        <f t="shared" si="58"/>
        <v>#VALUE!</v>
      </c>
      <c r="C1836" s="58" t="e">
        <f t="shared" si="59"/>
        <v>#VALUE!</v>
      </c>
      <c r="D1836" s="58">
        <f>IF('Step 1.1 Raw Power Data'!B1836&gt;0,1,0)</f>
        <v>0</v>
      </c>
    </row>
    <row r="1837" spans="1:4" x14ac:dyDescent="0.25">
      <c r="A1837" s="57" t="str">
        <f>IF(ISBLANK('Step 2. Aggregate Data'!A1837),"-",'Step 2. Aggregate Data'!A1837)</f>
        <v>-</v>
      </c>
      <c r="B1837" s="58" t="e">
        <f t="shared" si="58"/>
        <v>#VALUE!</v>
      </c>
      <c r="C1837" s="58" t="e">
        <f t="shared" si="59"/>
        <v>#VALUE!</v>
      </c>
      <c r="D1837" s="58">
        <f>IF('Step 1.1 Raw Power Data'!B1837&gt;0,1,0)</f>
        <v>0</v>
      </c>
    </row>
    <row r="1838" spans="1:4" x14ac:dyDescent="0.25">
      <c r="A1838" s="57" t="str">
        <f>IF(ISBLANK('Step 2. Aggregate Data'!A1838),"-",'Step 2. Aggregate Data'!A1838)</f>
        <v>-</v>
      </c>
      <c r="B1838" s="58" t="e">
        <f t="shared" si="58"/>
        <v>#VALUE!</v>
      </c>
      <c r="C1838" s="58" t="e">
        <f t="shared" si="59"/>
        <v>#VALUE!</v>
      </c>
      <c r="D1838" s="58">
        <f>IF('Step 1.1 Raw Power Data'!B1838&gt;0,1,0)</f>
        <v>0</v>
      </c>
    </row>
    <row r="1839" spans="1:4" x14ac:dyDescent="0.25">
      <c r="A1839" s="57" t="str">
        <f>IF(ISBLANK('Step 2. Aggregate Data'!A1839),"-",'Step 2. Aggregate Data'!A1839)</f>
        <v>-</v>
      </c>
      <c r="B1839" s="58" t="e">
        <f t="shared" si="58"/>
        <v>#VALUE!</v>
      </c>
      <c r="C1839" s="58" t="e">
        <f t="shared" si="59"/>
        <v>#VALUE!</v>
      </c>
      <c r="D1839" s="58">
        <f>IF('Step 1.1 Raw Power Data'!B1839&gt;0,1,0)</f>
        <v>0</v>
      </c>
    </row>
    <row r="1840" spans="1:4" x14ac:dyDescent="0.25">
      <c r="A1840" s="57" t="str">
        <f>IF(ISBLANK('Step 2. Aggregate Data'!A1840),"-",'Step 2. Aggregate Data'!A1840)</f>
        <v>-</v>
      </c>
      <c r="B1840" s="58" t="e">
        <f t="shared" si="58"/>
        <v>#VALUE!</v>
      </c>
      <c r="C1840" s="58" t="e">
        <f t="shared" si="59"/>
        <v>#VALUE!</v>
      </c>
      <c r="D1840" s="58">
        <f>IF('Step 1.1 Raw Power Data'!B1840&gt;0,1,0)</f>
        <v>0</v>
      </c>
    </row>
    <row r="1841" spans="1:4" x14ac:dyDescent="0.25">
      <c r="A1841" s="57" t="str">
        <f>IF(ISBLANK('Step 2. Aggregate Data'!A1841),"-",'Step 2. Aggregate Data'!A1841)</f>
        <v>-</v>
      </c>
      <c r="B1841" s="58" t="e">
        <f t="shared" si="58"/>
        <v>#VALUE!</v>
      </c>
      <c r="C1841" s="58" t="e">
        <f t="shared" si="59"/>
        <v>#VALUE!</v>
      </c>
      <c r="D1841" s="58">
        <f>IF('Step 1.1 Raw Power Data'!B1841&gt;0,1,0)</f>
        <v>0</v>
      </c>
    </row>
    <row r="1842" spans="1:4" x14ac:dyDescent="0.25">
      <c r="A1842" s="57" t="str">
        <f>IF(ISBLANK('Step 2. Aggregate Data'!A1842),"-",'Step 2. Aggregate Data'!A1842)</f>
        <v>-</v>
      </c>
      <c r="B1842" s="58" t="e">
        <f t="shared" si="58"/>
        <v>#VALUE!</v>
      </c>
      <c r="C1842" s="58" t="e">
        <f t="shared" si="59"/>
        <v>#VALUE!</v>
      </c>
      <c r="D1842" s="58">
        <f>IF('Step 1.1 Raw Power Data'!B1842&gt;0,1,0)</f>
        <v>0</v>
      </c>
    </row>
    <row r="1843" spans="1:4" x14ac:dyDescent="0.25">
      <c r="A1843" s="57" t="str">
        <f>IF(ISBLANK('Step 2. Aggregate Data'!A1843),"-",'Step 2. Aggregate Data'!A1843)</f>
        <v>-</v>
      </c>
      <c r="B1843" s="58" t="e">
        <f t="shared" si="58"/>
        <v>#VALUE!</v>
      </c>
      <c r="C1843" s="58" t="e">
        <f t="shared" si="59"/>
        <v>#VALUE!</v>
      </c>
      <c r="D1843" s="58">
        <f>IF('Step 1.1 Raw Power Data'!B1843&gt;0,1,0)</f>
        <v>0</v>
      </c>
    </row>
    <row r="1844" spans="1:4" x14ac:dyDescent="0.25">
      <c r="A1844" s="57" t="str">
        <f>IF(ISBLANK('Step 2. Aggregate Data'!A1844),"-",'Step 2. Aggregate Data'!A1844)</f>
        <v>-</v>
      </c>
      <c r="B1844" s="58" t="e">
        <f t="shared" si="58"/>
        <v>#VALUE!</v>
      </c>
      <c r="C1844" s="58" t="e">
        <f t="shared" si="59"/>
        <v>#VALUE!</v>
      </c>
      <c r="D1844" s="58">
        <f>IF('Step 1.1 Raw Power Data'!B1844&gt;0,1,0)</f>
        <v>0</v>
      </c>
    </row>
    <row r="1845" spans="1:4" x14ac:dyDescent="0.25">
      <c r="A1845" s="57" t="str">
        <f>IF(ISBLANK('Step 2. Aggregate Data'!A1845),"-",'Step 2. Aggregate Data'!A1845)</f>
        <v>-</v>
      </c>
      <c r="B1845" s="58" t="e">
        <f t="shared" si="58"/>
        <v>#VALUE!</v>
      </c>
      <c r="C1845" s="58" t="e">
        <f t="shared" si="59"/>
        <v>#VALUE!</v>
      </c>
      <c r="D1845" s="58">
        <f>IF('Step 1.1 Raw Power Data'!B1845&gt;0,1,0)</f>
        <v>0</v>
      </c>
    </row>
    <row r="1846" spans="1:4" x14ac:dyDescent="0.25">
      <c r="A1846" s="57" t="str">
        <f>IF(ISBLANK('Step 2. Aggregate Data'!A1846),"-",'Step 2. Aggregate Data'!A1846)</f>
        <v>-</v>
      </c>
      <c r="B1846" s="58" t="e">
        <f t="shared" si="58"/>
        <v>#VALUE!</v>
      </c>
      <c r="C1846" s="58" t="e">
        <f t="shared" si="59"/>
        <v>#VALUE!</v>
      </c>
      <c r="D1846" s="58">
        <f>IF('Step 1.1 Raw Power Data'!B1846&gt;0,1,0)</f>
        <v>0</v>
      </c>
    </row>
    <row r="1847" spans="1:4" x14ac:dyDescent="0.25">
      <c r="A1847" s="57" t="str">
        <f>IF(ISBLANK('Step 2. Aggregate Data'!A1847),"-",'Step 2. Aggregate Data'!A1847)</f>
        <v>-</v>
      </c>
      <c r="B1847" s="58" t="e">
        <f t="shared" si="58"/>
        <v>#VALUE!</v>
      </c>
      <c r="C1847" s="58" t="e">
        <f t="shared" si="59"/>
        <v>#VALUE!</v>
      </c>
      <c r="D1847" s="58">
        <f>IF('Step 1.1 Raw Power Data'!B1847&gt;0,1,0)</f>
        <v>0</v>
      </c>
    </row>
    <row r="1848" spans="1:4" x14ac:dyDescent="0.25">
      <c r="A1848" s="57" t="str">
        <f>IF(ISBLANK('Step 2. Aggregate Data'!A1848),"-",'Step 2. Aggregate Data'!A1848)</f>
        <v>-</v>
      </c>
      <c r="B1848" s="58" t="e">
        <f t="shared" si="58"/>
        <v>#VALUE!</v>
      </c>
      <c r="C1848" s="58" t="e">
        <f t="shared" si="59"/>
        <v>#VALUE!</v>
      </c>
      <c r="D1848" s="58">
        <f>IF('Step 1.1 Raw Power Data'!B1848&gt;0,1,0)</f>
        <v>0</v>
      </c>
    </row>
    <row r="1849" spans="1:4" x14ac:dyDescent="0.25">
      <c r="A1849" s="57" t="str">
        <f>IF(ISBLANK('Step 2. Aggregate Data'!A1849),"-",'Step 2. Aggregate Data'!A1849)</f>
        <v>-</v>
      </c>
      <c r="B1849" s="58" t="e">
        <f t="shared" si="58"/>
        <v>#VALUE!</v>
      </c>
      <c r="C1849" s="58" t="e">
        <f t="shared" si="59"/>
        <v>#VALUE!</v>
      </c>
      <c r="D1849" s="58">
        <f>IF('Step 1.1 Raw Power Data'!B1849&gt;0,1,0)</f>
        <v>0</v>
      </c>
    </row>
    <row r="1850" spans="1:4" x14ac:dyDescent="0.25">
      <c r="A1850" s="57" t="str">
        <f>IF(ISBLANK('Step 2. Aggregate Data'!A1850),"-",'Step 2. Aggregate Data'!A1850)</f>
        <v>-</v>
      </c>
      <c r="B1850" s="58" t="e">
        <f t="shared" si="58"/>
        <v>#VALUE!</v>
      </c>
      <c r="C1850" s="58" t="e">
        <f t="shared" si="59"/>
        <v>#VALUE!</v>
      </c>
      <c r="D1850" s="58">
        <f>IF('Step 1.1 Raw Power Data'!B1850&gt;0,1,0)</f>
        <v>0</v>
      </c>
    </row>
    <row r="1851" spans="1:4" x14ac:dyDescent="0.25">
      <c r="A1851" s="57" t="str">
        <f>IF(ISBLANK('Step 2. Aggregate Data'!A1851),"-",'Step 2. Aggregate Data'!A1851)</f>
        <v>-</v>
      </c>
      <c r="B1851" s="58" t="e">
        <f t="shared" si="58"/>
        <v>#VALUE!</v>
      </c>
      <c r="C1851" s="58" t="e">
        <f t="shared" si="59"/>
        <v>#VALUE!</v>
      </c>
      <c r="D1851" s="58">
        <f>IF('Step 1.1 Raw Power Data'!B1851&gt;0,1,0)</f>
        <v>0</v>
      </c>
    </row>
    <row r="1852" spans="1:4" x14ac:dyDescent="0.25">
      <c r="A1852" s="57" t="str">
        <f>IF(ISBLANK('Step 2. Aggregate Data'!A1852),"-",'Step 2. Aggregate Data'!A1852)</f>
        <v>-</v>
      </c>
      <c r="B1852" s="58" t="e">
        <f t="shared" si="58"/>
        <v>#VALUE!</v>
      </c>
      <c r="C1852" s="58" t="e">
        <f t="shared" si="59"/>
        <v>#VALUE!</v>
      </c>
      <c r="D1852" s="58">
        <f>IF('Step 1.1 Raw Power Data'!B1852&gt;0,1,0)</f>
        <v>0</v>
      </c>
    </row>
    <row r="1853" spans="1:4" x14ac:dyDescent="0.25">
      <c r="A1853" s="57" t="str">
        <f>IF(ISBLANK('Step 2. Aggregate Data'!A1853),"-",'Step 2. Aggregate Data'!A1853)</f>
        <v>-</v>
      </c>
      <c r="B1853" s="58" t="e">
        <f t="shared" si="58"/>
        <v>#VALUE!</v>
      </c>
      <c r="C1853" s="58" t="e">
        <f t="shared" si="59"/>
        <v>#VALUE!</v>
      </c>
      <c r="D1853" s="58">
        <f>IF('Step 1.1 Raw Power Data'!B1853&gt;0,1,0)</f>
        <v>0</v>
      </c>
    </row>
    <row r="1854" spans="1:4" x14ac:dyDescent="0.25">
      <c r="A1854" s="57" t="str">
        <f>IF(ISBLANK('Step 2. Aggregate Data'!A1854),"-",'Step 2. Aggregate Data'!A1854)</f>
        <v>-</v>
      </c>
      <c r="B1854" s="58" t="e">
        <f t="shared" si="58"/>
        <v>#VALUE!</v>
      </c>
      <c r="C1854" s="58" t="e">
        <f t="shared" si="59"/>
        <v>#VALUE!</v>
      </c>
      <c r="D1854" s="58">
        <f>IF('Step 1.1 Raw Power Data'!B1854&gt;0,1,0)</f>
        <v>0</v>
      </c>
    </row>
    <row r="1855" spans="1:4" x14ac:dyDescent="0.25">
      <c r="A1855" s="57" t="str">
        <f>IF(ISBLANK('Step 2. Aggregate Data'!A1855),"-",'Step 2. Aggregate Data'!A1855)</f>
        <v>-</v>
      </c>
      <c r="B1855" s="58" t="e">
        <f t="shared" si="58"/>
        <v>#VALUE!</v>
      </c>
      <c r="C1855" s="58" t="e">
        <f t="shared" si="59"/>
        <v>#VALUE!</v>
      </c>
      <c r="D1855" s="58">
        <f>IF('Step 1.1 Raw Power Data'!B1855&gt;0,1,0)</f>
        <v>0</v>
      </c>
    </row>
    <row r="1856" spans="1:4" x14ac:dyDescent="0.25">
      <c r="A1856" s="57" t="str">
        <f>IF(ISBLANK('Step 2. Aggregate Data'!A1856),"-",'Step 2. Aggregate Data'!A1856)</f>
        <v>-</v>
      </c>
      <c r="B1856" s="58" t="e">
        <f t="shared" si="58"/>
        <v>#VALUE!</v>
      </c>
      <c r="C1856" s="58" t="e">
        <f t="shared" si="59"/>
        <v>#VALUE!</v>
      </c>
      <c r="D1856" s="58">
        <f>IF('Step 1.1 Raw Power Data'!B1856&gt;0,1,0)</f>
        <v>0</v>
      </c>
    </row>
    <row r="1857" spans="1:4" x14ac:dyDescent="0.25">
      <c r="A1857" s="57" t="str">
        <f>IF(ISBLANK('Step 2. Aggregate Data'!A1857),"-",'Step 2. Aggregate Data'!A1857)</f>
        <v>-</v>
      </c>
      <c r="B1857" s="58" t="e">
        <f t="shared" si="58"/>
        <v>#VALUE!</v>
      </c>
      <c r="C1857" s="58" t="e">
        <f t="shared" si="59"/>
        <v>#VALUE!</v>
      </c>
      <c r="D1857" s="58">
        <f>IF('Step 1.1 Raw Power Data'!B1857&gt;0,1,0)</f>
        <v>0</v>
      </c>
    </row>
    <row r="1858" spans="1:4" x14ac:dyDescent="0.25">
      <c r="A1858" s="57" t="str">
        <f>IF(ISBLANK('Step 2. Aggregate Data'!A1858),"-",'Step 2. Aggregate Data'!A1858)</f>
        <v>-</v>
      </c>
      <c r="B1858" s="58" t="e">
        <f t="shared" si="58"/>
        <v>#VALUE!</v>
      </c>
      <c r="C1858" s="58" t="e">
        <f t="shared" si="59"/>
        <v>#VALUE!</v>
      </c>
      <c r="D1858" s="58">
        <f>IF('Step 1.1 Raw Power Data'!B1858&gt;0,1,0)</f>
        <v>0</v>
      </c>
    </row>
    <row r="1859" spans="1:4" x14ac:dyDescent="0.25">
      <c r="A1859" s="57" t="str">
        <f>IF(ISBLANK('Step 2. Aggregate Data'!A1859),"-",'Step 2. Aggregate Data'!A1859)</f>
        <v>-</v>
      </c>
      <c r="B1859" s="58" t="e">
        <f t="shared" si="58"/>
        <v>#VALUE!</v>
      </c>
      <c r="C1859" s="58" t="e">
        <f t="shared" si="59"/>
        <v>#VALUE!</v>
      </c>
      <c r="D1859" s="58">
        <f>IF('Step 1.1 Raw Power Data'!B1859&gt;0,1,0)</f>
        <v>0</v>
      </c>
    </row>
    <row r="1860" spans="1:4" x14ac:dyDescent="0.25">
      <c r="A1860" s="57" t="str">
        <f>IF(ISBLANK('Step 2. Aggregate Data'!A1860),"-",'Step 2. Aggregate Data'!A1860)</f>
        <v>-</v>
      </c>
      <c r="B1860" s="58" t="e">
        <f t="shared" si="58"/>
        <v>#VALUE!</v>
      </c>
      <c r="C1860" s="58" t="e">
        <f t="shared" si="59"/>
        <v>#VALUE!</v>
      </c>
      <c r="D1860" s="58">
        <f>IF('Step 1.1 Raw Power Data'!B1860&gt;0,1,0)</f>
        <v>0</v>
      </c>
    </row>
    <row r="1861" spans="1:4" x14ac:dyDescent="0.25">
      <c r="A1861" s="57" t="str">
        <f>IF(ISBLANK('Step 2. Aggregate Data'!A1861),"-",'Step 2. Aggregate Data'!A1861)</f>
        <v>-</v>
      </c>
      <c r="B1861" s="58" t="e">
        <f t="shared" si="58"/>
        <v>#VALUE!</v>
      </c>
      <c r="C1861" s="58" t="e">
        <f t="shared" si="59"/>
        <v>#VALUE!</v>
      </c>
      <c r="D1861" s="58">
        <f>IF('Step 1.1 Raw Power Data'!B1861&gt;0,1,0)</f>
        <v>0</v>
      </c>
    </row>
    <row r="1862" spans="1:4" x14ac:dyDescent="0.25">
      <c r="A1862" s="57" t="str">
        <f>IF(ISBLANK('Step 2. Aggregate Data'!A1862),"-",'Step 2. Aggregate Data'!A1862)</f>
        <v>-</v>
      </c>
      <c r="B1862" s="58" t="e">
        <f t="shared" si="58"/>
        <v>#VALUE!</v>
      </c>
      <c r="C1862" s="58" t="e">
        <f t="shared" si="59"/>
        <v>#VALUE!</v>
      </c>
      <c r="D1862" s="58">
        <f>IF('Step 1.1 Raw Power Data'!B1862&gt;0,1,0)</f>
        <v>0</v>
      </c>
    </row>
    <row r="1863" spans="1:4" x14ac:dyDescent="0.25">
      <c r="A1863" s="57" t="str">
        <f>IF(ISBLANK('Step 2. Aggregate Data'!A1863),"-",'Step 2. Aggregate Data'!A1863)</f>
        <v>-</v>
      </c>
      <c r="B1863" s="58" t="e">
        <f t="shared" si="58"/>
        <v>#VALUE!</v>
      </c>
      <c r="C1863" s="58" t="e">
        <f t="shared" si="59"/>
        <v>#VALUE!</v>
      </c>
      <c r="D1863" s="58">
        <f>IF('Step 1.1 Raw Power Data'!B1863&gt;0,1,0)</f>
        <v>0</v>
      </c>
    </row>
    <row r="1864" spans="1:4" x14ac:dyDescent="0.25">
      <c r="A1864" s="57" t="str">
        <f>IF(ISBLANK('Step 2. Aggregate Data'!A1864),"-",'Step 2. Aggregate Data'!A1864)</f>
        <v>-</v>
      </c>
      <c r="B1864" s="58" t="e">
        <f t="shared" si="58"/>
        <v>#VALUE!</v>
      </c>
      <c r="C1864" s="58" t="e">
        <f t="shared" si="59"/>
        <v>#VALUE!</v>
      </c>
      <c r="D1864" s="58">
        <f>IF('Step 1.1 Raw Power Data'!B1864&gt;0,1,0)</f>
        <v>0</v>
      </c>
    </row>
    <row r="1865" spans="1:4" x14ac:dyDescent="0.25">
      <c r="A1865" s="57" t="str">
        <f>IF(ISBLANK('Step 2. Aggregate Data'!A1865),"-",'Step 2. Aggregate Data'!A1865)</f>
        <v>-</v>
      </c>
      <c r="B1865" s="58" t="e">
        <f t="shared" si="58"/>
        <v>#VALUE!</v>
      </c>
      <c r="C1865" s="58" t="e">
        <f t="shared" si="59"/>
        <v>#VALUE!</v>
      </c>
      <c r="D1865" s="58">
        <f>IF('Step 1.1 Raw Power Data'!B1865&gt;0,1,0)</f>
        <v>0</v>
      </c>
    </row>
    <row r="1866" spans="1:4" x14ac:dyDescent="0.25">
      <c r="A1866" s="57" t="str">
        <f>IF(ISBLANK('Step 2. Aggregate Data'!A1866),"-",'Step 2. Aggregate Data'!A1866)</f>
        <v>-</v>
      </c>
      <c r="B1866" s="58" t="e">
        <f t="shared" si="58"/>
        <v>#VALUE!</v>
      </c>
      <c r="C1866" s="58" t="e">
        <f t="shared" si="59"/>
        <v>#VALUE!</v>
      </c>
      <c r="D1866" s="58">
        <f>IF('Step 1.1 Raw Power Data'!B1866&gt;0,1,0)</f>
        <v>0</v>
      </c>
    </row>
    <row r="1867" spans="1:4" x14ac:dyDescent="0.25">
      <c r="A1867" s="57" t="str">
        <f>IF(ISBLANK('Step 2. Aggregate Data'!A1867),"-",'Step 2. Aggregate Data'!A1867)</f>
        <v>-</v>
      </c>
      <c r="B1867" s="58" t="e">
        <f t="shared" si="58"/>
        <v>#VALUE!</v>
      </c>
      <c r="C1867" s="58" t="e">
        <f t="shared" si="59"/>
        <v>#VALUE!</v>
      </c>
      <c r="D1867" s="58">
        <f>IF('Step 1.1 Raw Power Data'!B1867&gt;0,1,0)</f>
        <v>0</v>
      </c>
    </row>
    <row r="1868" spans="1:4" x14ac:dyDescent="0.25">
      <c r="A1868" s="57" t="str">
        <f>IF(ISBLANK('Step 2. Aggregate Data'!A1868),"-",'Step 2. Aggregate Data'!A1868)</f>
        <v>-</v>
      </c>
      <c r="B1868" s="58" t="e">
        <f t="shared" si="58"/>
        <v>#VALUE!</v>
      </c>
      <c r="C1868" s="58" t="e">
        <f t="shared" si="59"/>
        <v>#VALUE!</v>
      </c>
      <c r="D1868" s="58">
        <f>IF('Step 1.1 Raw Power Data'!B1868&gt;0,1,0)</f>
        <v>0</v>
      </c>
    </row>
    <row r="1869" spans="1:4" x14ac:dyDescent="0.25">
      <c r="A1869" s="57" t="str">
        <f>IF(ISBLANK('Step 2. Aggregate Data'!A1869),"-",'Step 2. Aggregate Data'!A1869)</f>
        <v>-</v>
      </c>
      <c r="B1869" s="58" t="e">
        <f t="shared" si="58"/>
        <v>#VALUE!</v>
      </c>
      <c r="C1869" s="58" t="e">
        <f t="shared" si="59"/>
        <v>#VALUE!</v>
      </c>
      <c r="D1869" s="58">
        <f>IF('Step 1.1 Raw Power Data'!B1869&gt;0,1,0)</f>
        <v>0</v>
      </c>
    </row>
    <row r="1870" spans="1:4" x14ac:dyDescent="0.25">
      <c r="A1870" s="57" t="str">
        <f>IF(ISBLANK('Step 2. Aggregate Data'!A1870),"-",'Step 2. Aggregate Data'!A1870)</f>
        <v>-</v>
      </c>
      <c r="B1870" s="58" t="e">
        <f t="shared" si="58"/>
        <v>#VALUE!</v>
      </c>
      <c r="C1870" s="58" t="e">
        <f t="shared" si="59"/>
        <v>#VALUE!</v>
      </c>
      <c r="D1870" s="58">
        <f>IF('Step 1.1 Raw Power Data'!B1870&gt;0,1,0)</f>
        <v>0</v>
      </c>
    </row>
    <row r="1871" spans="1:4" x14ac:dyDescent="0.25">
      <c r="A1871" s="57" t="str">
        <f>IF(ISBLANK('Step 2. Aggregate Data'!A1871),"-",'Step 2. Aggregate Data'!A1871)</f>
        <v>-</v>
      </c>
      <c r="B1871" s="58" t="e">
        <f t="shared" si="58"/>
        <v>#VALUE!</v>
      </c>
      <c r="C1871" s="58" t="e">
        <f t="shared" si="59"/>
        <v>#VALUE!</v>
      </c>
      <c r="D1871" s="58">
        <f>IF('Step 1.1 Raw Power Data'!B1871&gt;0,1,0)</f>
        <v>0</v>
      </c>
    </row>
    <row r="1872" spans="1:4" x14ac:dyDescent="0.25">
      <c r="A1872" s="57" t="str">
        <f>IF(ISBLANK('Step 2. Aggregate Data'!A1872),"-",'Step 2. Aggregate Data'!A1872)</f>
        <v>-</v>
      </c>
      <c r="B1872" s="58" t="e">
        <f t="shared" si="58"/>
        <v>#VALUE!</v>
      </c>
      <c r="C1872" s="58" t="e">
        <f t="shared" si="59"/>
        <v>#VALUE!</v>
      </c>
      <c r="D1872" s="58">
        <f>IF('Step 1.1 Raw Power Data'!B1872&gt;0,1,0)</f>
        <v>0</v>
      </c>
    </row>
    <row r="1873" spans="1:4" x14ac:dyDescent="0.25">
      <c r="A1873" s="57" t="str">
        <f>IF(ISBLANK('Step 2. Aggregate Data'!A1873),"-",'Step 2. Aggregate Data'!A1873)</f>
        <v>-</v>
      </c>
      <c r="B1873" s="58" t="e">
        <f t="shared" si="58"/>
        <v>#VALUE!</v>
      </c>
      <c r="C1873" s="58" t="e">
        <f t="shared" si="59"/>
        <v>#VALUE!</v>
      </c>
      <c r="D1873" s="58">
        <f>IF('Step 1.1 Raw Power Data'!B1873&gt;0,1,0)</f>
        <v>0</v>
      </c>
    </row>
    <row r="1874" spans="1:4" x14ac:dyDescent="0.25">
      <c r="A1874" s="57" t="str">
        <f>IF(ISBLANK('Step 2. Aggregate Data'!A1874),"-",'Step 2. Aggregate Data'!A1874)</f>
        <v>-</v>
      </c>
      <c r="B1874" s="58" t="e">
        <f t="shared" si="58"/>
        <v>#VALUE!</v>
      </c>
      <c r="C1874" s="58" t="e">
        <f t="shared" si="59"/>
        <v>#VALUE!</v>
      </c>
      <c r="D1874" s="58">
        <f>IF('Step 1.1 Raw Power Data'!B1874&gt;0,1,0)</f>
        <v>0</v>
      </c>
    </row>
    <row r="1875" spans="1:4" x14ac:dyDescent="0.25">
      <c r="A1875" s="57" t="str">
        <f>IF(ISBLANK('Step 2. Aggregate Data'!A1875),"-",'Step 2. Aggregate Data'!A1875)</f>
        <v>-</v>
      </c>
      <c r="B1875" s="58" t="e">
        <f t="shared" si="58"/>
        <v>#VALUE!</v>
      </c>
      <c r="C1875" s="58" t="e">
        <f t="shared" si="59"/>
        <v>#VALUE!</v>
      </c>
      <c r="D1875" s="58">
        <f>IF('Step 1.1 Raw Power Data'!B1875&gt;0,1,0)</f>
        <v>0</v>
      </c>
    </row>
    <row r="1876" spans="1:4" x14ac:dyDescent="0.25">
      <c r="A1876" s="57" t="str">
        <f>IF(ISBLANK('Step 2. Aggregate Data'!A1876),"-",'Step 2. Aggregate Data'!A1876)</f>
        <v>-</v>
      </c>
      <c r="B1876" s="58" t="e">
        <f t="shared" si="58"/>
        <v>#VALUE!</v>
      </c>
      <c r="C1876" s="58" t="e">
        <f t="shared" si="59"/>
        <v>#VALUE!</v>
      </c>
      <c r="D1876" s="58">
        <f>IF('Step 1.1 Raw Power Data'!B1876&gt;0,1,0)</f>
        <v>0</v>
      </c>
    </row>
    <row r="1877" spans="1:4" x14ac:dyDescent="0.25">
      <c r="A1877" s="57" t="str">
        <f>IF(ISBLANK('Step 2. Aggregate Data'!A1877),"-",'Step 2. Aggregate Data'!A1877)</f>
        <v>-</v>
      </c>
      <c r="B1877" s="58" t="e">
        <f t="shared" si="58"/>
        <v>#VALUE!</v>
      </c>
      <c r="C1877" s="58" t="e">
        <f t="shared" si="59"/>
        <v>#VALUE!</v>
      </c>
      <c r="D1877" s="58">
        <f>IF('Step 1.1 Raw Power Data'!B1877&gt;0,1,0)</f>
        <v>0</v>
      </c>
    </row>
    <row r="1878" spans="1:4" x14ac:dyDescent="0.25">
      <c r="A1878" s="57" t="str">
        <f>IF(ISBLANK('Step 2. Aggregate Data'!A1878),"-",'Step 2. Aggregate Data'!A1878)</f>
        <v>-</v>
      </c>
      <c r="B1878" s="58" t="e">
        <f t="shared" si="58"/>
        <v>#VALUE!</v>
      </c>
      <c r="C1878" s="58" t="e">
        <f t="shared" si="59"/>
        <v>#VALUE!</v>
      </c>
      <c r="D1878" s="58">
        <f>IF('Step 1.1 Raw Power Data'!B1878&gt;0,1,0)</f>
        <v>0</v>
      </c>
    </row>
    <row r="1879" spans="1:4" x14ac:dyDescent="0.25">
      <c r="A1879" s="57" t="str">
        <f>IF(ISBLANK('Step 2. Aggregate Data'!A1879),"-",'Step 2. Aggregate Data'!A1879)</f>
        <v>-</v>
      </c>
      <c r="B1879" s="58" t="e">
        <f t="shared" si="58"/>
        <v>#VALUE!</v>
      </c>
      <c r="C1879" s="58" t="e">
        <f t="shared" si="59"/>
        <v>#VALUE!</v>
      </c>
      <c r="D1879" s="58">
        <f>IF('Step 1.1 Raw Power Data'!B1879&gt;0,1,0)</f>
        <v>0</v>
      </c>
    </row>
    <row r="1880" spans="1:4" x14ac:dyDescent="0.25">
      <c r="A1880" s="57" t="str">
        <f>IF(ISBLANK('Step 2. Aggregate Data'!A1880),"-",'Step 2. Aggregate Data'!A1880)</f>
        <v>-</v>
      </c>
      <c r="B1880" s="58" t="e">
        <f t="shared" si="58"/>
        <v>#VALUE!</v>
      </c>
      <c r="C1880" s="58" t="e">
        <f t="shared" si="59"/>
        <v>#VALUE!</v>
      </c>
      <c r="D1880" s="58">
        <f>IF('Step 1.1 Raw Power Data'!B1880&gt;0,1,0)</f>
        <v>0</v>
      </c>
    </row>
    <row r="1881" spans="1:4" x14ac:dyDescent="0.25">
      <c r="A1881" s="57" t="str">
        <f>IF(ISBLANK('Step 2. Aggregate Data'!A1881),"-",'Step 2. Aggregate Data'!A1881)</f>
        <v>-</v>
      </c>
      <c r="B1881" s="58" t="e">
        <f t="shared" ref="B1881:B1944" si="60">HOUR(A1881)</f>
        <v>#VALUE!</v>
      </c>
      <c r="C1881" s="58" t="e">
        <f t="shared" ref="C1881:C1944" si="61">WEEKDAY(A1881)</f>
        <v>#VALUE!</v>
      </c>
      <c r="D1881" s="58">
        <f>IF('Step 1.1 Raw Power Data'!B1881&gt;0,1,0)</f>
        <v>0</v>
      </c>
    </row>
    <row r="1882" spans="1:4" x14ac:dyDescent="0.25">
      <c r="A1882" s="57" t="str">
        <f>IF(ISBLANK('Step 2. Aggregate Data'!A1882),"-",'Step 2. Aggregate Data'!A1882)</f>
        <v>-</v>
      </c>
      <c r="B1882" s="58" t="e">
        <f t="shared" si="60"/>
        <v>#VALUE!</v>
      </c>
      <c r="C1882" s="58" t="e">
        <f t="shared" si="61"/>
        <v>#VALUE!</v>
      </c>
      <c r="D1882" s="58">
        <f>IF('Step 1.1 Raw Power Data'!B1882&gt;0,1,0)</f>
        <v>0</v>
      </c>
    </row>
    <row r="1883" spans="1:4" x14ac:dyDescent="0.25">
      <c r="A1883" s="57" t="str">
        <f>IF(ISBLANK('Step 2. Aggregate Data'!A1883),"-",'Step 2. Aggregate Data'!A1883)</f>
        <v>-</v>
      </c>
      <c r="B1883" s="58" t="e">
        <f t="shared" si="60"/>
        <v>#VALUE!</v>
      </c>
      <c r="C1883" s="58" t="e">
        <f t="shared" si="61"/>
        <v>#VALUE!</v>
      </c>
      <c r="D1883" s="58">
        <f>IF('Step 1.1 Raw Power Data'!B1883&gt;0,1,0)</f>
        <v>0</v>
      </c>
    </row>
    <row r="1884" spans="1:4" x14ac:dyDescent="0.25">
      <c r="A1884" s="57" t="str">
        <f>IF(ISBLANK('Step 2. Aggregate Data'!A1884),"-",'Step 2. Aggregate Data'!A1884)</f>
        <v>-</v>
      </c>
      <c r="B1884" s="58" t="e">
        <f t="shared" si="60"/>
        <v>#VALUE!</v>
      </c>
      <c r="C1884" s="58" t="e">
        <f t="shared" si="61"/>
        <v>#VALUE!</v>
      </c>
      <c r="D1884" s="58">
        <f>IF('Step 1.1 Raw Power Data'!B1884&gt;0,1,0)</f>
        <v>0</v>
      </c>
    </row>
    <row r="1885" spans="1:4" x14ac:dyDescent="0.25">
      <c r="A1885" s="57" t="str">
        <f>IF(ISBLANK('Step 2. Aggregate Data'!A1885),"-",'Step 2. Aggregate Data'!A1885)</f>
        <v>-</v>
      </c>
      <c r="B1885" s="58" t="e">
        <f t="shared" si="60"/>
        <v>#VALUE!</v>
      </c>
      <c r="C1885" s="58" t="e">
        <f t="shared" si="61"/>
        <v>#VALUE!</v>
      </c>
      <c r="D1885" s="58">
        <f>IF('Step 1.1 Raw Power Data'!B1885&gt;0,1,0)</f>
        <v>0</v>
      </c>
    </row>
    <row r="1886" spans="1:4" x14ac:dyDescent="0.25">
      <c r="A1886" s="57" t="str">
        <f>IF(ISBLANK('Step 2. Aggregate Data'!A1886),"-",'Step 2. Aggregate Data'!A1886)</f>
        <v>-</v>
      </c>
      <c r="B1886" s="58" t="e">
        <f t="shared" si="60"/>
        <v>#VALUE!</v>
      </c>
      <c r="C1886" s="58" t="e">
        <f t="shared" si="61"/>
        <v>#VALUE!</v>
      </c>
      <c r="D1886" s="58">
        <f>IF('Step 1.1 Raw Power Data'!B1886&gt;0,1,0)</f>
        <v>0</v>
      </c>
    </row>
    <row r="1887" spans="1:4" x14ac:dyDescent="0.25">
      <c r="A1887" s="57" t="str">
        <f>IF(ISBLANK('Step 2. Aggregate Data'!A1887),"-",'Step 2. Aggregate Data'!A1887)</f>
        <v>-</v>
      </c>
      <c r="B1887" s="58" t="e">
        <f t="shared" si="60"/>
        <v>#VALUE!</v>
      </c>
      <c r="C1887" s="58" t="e">
        <f t="shared" si="61"/>
        <v>#VALUE!</v>
      </c>
      <c r="D1887" s="58">
        <f>IF('Step 1.1 Raw Power Data'!B1887&gt;0,1,0)</f>
        <v>0</v>
      </c>
    </row>
    <row r="1888" spans="1:4" x14ac:dyDescent="0.25">
      <c r="A1888" s="57" t="str">
        <f>IF(ISBLANK('Step 2. Aggregate Data'!A1888),"-",'Step 2. Aggregate Data'!A1888)</f>
        <v>-</v>
      </c>
      <c r="B1888" s="58" t="e">
        <f t="shared" si="60"/>
        <v>#VALUE!</v>
      </c>
      <c r="C1888" s="58" t="e">
        <f t="shared" si="61"/>
        <v>#VALUE!</v>
      </c>
      <c r="D1888" s="58">
        <f>IF('Step 1.1 Raw Power Data'!B1888&gt;0,1,0)</f>
        <v>0</v>
      </c>
    </row>
    <row r="1889" spans="1:4" x14ac:dyDescent="0.25">
      <c r="A1889" s="57" t="str">
        <f>IF(ISBLANK('Step 2. Aggregate Data'!A1889),"-",'Step 2. Aggregate Data'!A1889)</f>
        <v>-</v>
      </c>
      <c r="B1889" s="58" t="e">
        <f t="shared" si="60"/>
        <v>#VALUE!</v>
      </c>
      <c r="C1889" s="58" t="e">
        <f t="shared" si="61"/>
        <v>#VALUE!</v>
      </c>
      <c r="D1889" s="58">
        <f>IF('Step 1.1 Raw Power Data'!B1889&gt;0,1,0)</f>
        <v>0</v>
      </c>
    </row>
    <row r="1890" spans="1:4" x14ac:dyDescent="0.25">
      <c r="A1890" s="57" t="str">
        <f>IF(ISBLANK('Step 2. Aggregate Data'!A1890),"-",'Step 2. Aggregate Data'!A1890)</f>
        <v>-</v>
      </c>
      <c r="B1890" s="58" t="e">
        <f t="shared" si="60"/>
        <v>#VALUE!</v>
      </c>
      <c r="C1890" s="58" t="e">
        <f t="shared" si="61"/>
        <v>#VALUE!</v>
      </c>
      <c r="D1890" s="58">
        <f>IF('Step 1.1 Raw Power Data'!B1890&gt;0,1,0)</f>
        <v>0</v>
      </c>
    </row>
    <row r="1891" spans="1:4" x14ac:dyDescent="0.25">
      <c r="A1891" s="57" t="str">
        <f>IF(ISBLANK('Step 2. Aggregate Data'!A1891),"-",'Step 2. Aggregate Data'!A1891)</f>
        <v>-</v>
      </c>
      <c r="B1891" s="58" t="e">
        <f t="shared" si="60"/>
        <v>#VALUE!</v>
      </c>
      <c r="C1891" s="58" t="e">
        <f t="shared" si="61"/>
        <v>#VALUE!</v>
      </c>
      <c r="D1891" s="58">
        <f>IF('Step 1.1 Raw Power Data'!B1891&gt;0,1,0)</f>
        <v>0</v>
      </c>
    </row>
    <row r="1892" spans="1:4" x14ac:dyDescent="0.25">
      <c r="A1892" s="57" t="str">
        <f>IF(ISBLANK('Step 2. Aggregate Data'!A1892),"-",'Step 2. Aggregate Data'!A1892)</f>
        <v>-</v>
      </c>
      <c r="B1892" s="58" t="e">
        <f t="shared" si="60"/>
        <v>#VALUE!</v>
      </c>
      <c r="C1892" s="58" t="e">
        <f t="shared" si="61"/>
        <v>#VALUE!</v>
      </c>
      <c r="D1892" s="58">
        <f>IF('Step 1.1 Raw Power Data'!B1892&gt;0,1,0)</f>
        <v>0</v>
      </c>
    </row>
    <row r="1893" spans="1:4" x14ac:dyDescent="0.25">
      <c r="A1893" s="57" t="str">
        <f>IF(ISBLANK('Step 2. Aggregate Data'!A1893),"-",'Step 2. Aggregate Data'!A1893)</f>
        <v>-</v>
      </c>
      <c r="B1893" s="58" t="e">
        <f t="shared" si="60"/>
        <v>#VALUE!</v>
      </c>
      <c r="C1893" s="58" t="e">
        <f t="shared" si="61"/>
        <v>#VALUE!</v>
      </c>
      <c r="D1893" s="58">
        <f>IF('Step 1.1 Raw Power Data'!B1893&gt;0,1,0)</f>
        <v>0</v>
      </c>
    </row>
    <row r="1894" spans="1:4" x14ac:dyDescent="0.25">
      <c r="A1894" s="57" t="str">
        <f>IF(ISBLANK('Step 2. Aggregate Data'!A1894),"-",'Step 2. Aggregate Data'!A1894)</f>
        <v>-</v>
      </c>
      <c r="B1894" s="58" t="e">
        <f t="shared" si="60"/>
        <v>#VALUE!</v>
      </c>
      <c r="C1894" s="58" t="e">
        <f t="shared" si="61"/>
        <v>#VALUE!</v>
      </c>
      <c r="D1894" s="58">
        <f>IF('Step 1.1 Raw Power Data'!B1894&gt;0,1,0)</f>
        <v>0</v>
      </c>
    </row>
    <row r="1895" spans="1:4" x14ac:dyDescent="0.25">
      <c r="A1895" s="57" t="str">
        <f>IF(ISBLANK('Step 2. Aggregate Data'!A1895),"-",'Step 2. Aggregate Data'!A1895)</f>
        <v>-</v>
      </c>
      <c r="B1895" s="58" t="e">
        <f t="shared" si="60"/>
        <v>#VALUE!</v>
      </c>
      <c r="C1895" s="58" t="e">
        <f t="shared" si="61"/>
        <v>#VALUE!</v>
      </c>
      <c r="D1895" s="58">
        <f>IF('Step 1.1 Raw Power Data'!B1895&gt;0,1,0)</f>
        <v>0</v>
      </c>
    </row>
    <row r="1896" spans="1:4" x14ac:dyDescent="0.25">
      <c r="A1896" s="57" t="str">
        <f>IF(ISBLANK('Step 2. Aggregate Data'!A1896),"-",'Step 2. Aggregate Data'!A1896)</f>
        <v>-</v>
      </c>
      <c r="B1896" s="58" t="e">
        <f t="shared" si="60"/>
        <v>#VALUE!</v>
      </c>
      <c r="C1896" s="58" t="e">
        <f t="shared" si="61"/>
        <v>#VALUE!</v>
      </c>
      <c r="D1896" s="58">
        <f>IF('Step 1.1 Raw Power Data'!B1896&gt;0,1,0)</f>
        <v>0</v>
      </c>
    </row>
    <row r="1897" spans="1:4" x14ac:dyDescent="0.25">
      <c r="A1897" s="57" t="str">
        <f>IF(ISBLANK('Step 2. Aggregate Data'!A1897),"-",'Step 2. Aggregate Data'!A1897)</f>
        <v>-</v>
      </c>
      <c r="B1897" s="58" t="e">
        <f t="shared" si="60"/>
        <v>#VALUE!</v>
      </c>
      <c r="C1897" s="58" t="e">
        <f t="shared" si="61"/>
        <v>#VALUE!</v>
      </c>
      <c r="D1897" s="58">
        <f>IF('Step 1.1 Raw Power Data'!B1897&gt;0,1,0)</f>
        <v>0</v>
      </c>
    </row>
    <row r="1898" spans="1:4" x14ac:dyDescent="0.25">
      <c r="A1898" s="57" t="str">
        <f>IF(ISBLANK('Step 2. Aggregate Data'!A1898),"-",'Step 2. Aggregate Data'!A1898)</f>
        <v>-</v>
      </c>
      <c r="B1898" s="58" t="e">
        <f t="shared" si="60"/>
        <v>#VALUE!</v>
      </c>
      <c r="C1898" s="58" t="e">
        <f t="shared" si="61"/>
        <v>#VALUE!</v>
      </c>
      <c r="D1898" s="58">
        <f>IF('Step 1.1 Raw Power Data'!B1898&gt;0,1,0)</f>
        <v>0</v>
      </c>
    </row>
    <row r="1899" spans="1:4" x14ac:dyDescent="0.25">
      <c r="A1899" s="57" t="str">
        <f>IF(ISBLANK('Step 2. Aggregate Data'!A1899),"-",'Step 2. Aggregate Data'!A1899)</f>
        <v>-</v>
      </c>
      <c r="B1899" s="58" t="e">
        <f t="shared" si="60"/>
        <v>#VALUE!</v>
      </c>
      <c r="C1899" s="58" t="e">
        <f t="shared" si="61"/>
        <v>#VALUE!</v>
      </c>
      <c r="D1899" s="58">
        <f>IF('Step 1.1 Raw Power Data'!B1899&gt;0,1,0)</f>
        <v>0</v>
      </c>
    </row>
    <row r="1900" spans="1:4" x14ac:dyDescent="0.25">
      <c r="A1900" s="57" t="str">
        <f>IF(ISBLANK('Step 2. Aggregate Data'!A1900),"-",'Step 2. Aggregate Data'!A1900)</f>
        <v>-</v>
      </c>
      <c r="B1900" s="58" t="e">
        <f t="shared" si="60"/>
        <v>#VALUE!</v>
      </c>
      <c r="C1900" s="58" t="e">
        <f t="shared" si="61"/>
        <v>#VALUE!</v>
      </c>
      <c r="D1900" s="58">
        <f>IF('Step 1.1 Raw Power Data'!B1900&gt;0,1,0)</f>
        <v>0</v>
      </c>
    </row>
    <row r="1901" spans="1:4" x14ac:dyDescent="0.25">
      <c r="A1901" s="57" t="str">
        <f>IF(ISBLANK('Step 2. Aggregate Data'!A1901),"-",'Step 2. Aggregate Data'!A1901)</f>
        <v>-</v>
      </c>
      <c r="B1901" s="58" t="e">
        <f t="shared" si="60"/>
        <v>#VALUE!</v>
      </c>
      <c r="C1901" s="58" t="e">
        <f t="shared" si="61"/>
        <v>#VALUE!</v>
      </c>
      <c r="D1901" s="58">
        <f>IF('Step 1.1 Raw Power Data'!B1901&gt;0,1,0)</f>
        <v>0</v>
      </c>
    </row>
    <row r="1902" spans="1:4" x14ac:dyDescent="0.25">
      <c r="A1902" s="57" t="str">
        <f>IF(ISBLANK('Step 2. Aggregate Data'!A1902),"-",'Step 2. Aggregate Data'!A1902)</f>
        <v>-</v>
      </c>
      <c r="B1902" s="58" t="e">
        <f t="shared" si="60"/>
        <v>#VALUE!</v>
      </c>
      <c r="C1902" s="58" t="e">
        <f t="shared" si="61"/>
        <v>#VALUE!</v>
      </c>
      <c r="D1902" s="58">
        <f>IF('Step 1.1 Raw Power Data'!B1902&gt;0,1,0)</f>
        <v>0</v>
      </c>
    </row>
    <row r="1903" spans="1:4" x14ac:dyDescent="0.25">
      <c r="A1903" s="57" t="str">
        <f>IF(ISBLANK('Step 2. Aggregate Data'!A1903),"-",'Step 2. Aggregate Data'!A1903)</f>
        <v>-</v>
      </c>
      <c r="B1903" s="58" t="e">
        <f t="shared" si="60"/>
        <v>#VALUE!</v>
      </c>
      <c r="C1903" s="58" t="e">
        <f t="shared" si="61"/>
        <v>#VALUE!</v>
      </c>
      <c r="D1903" s="58">
        <f>IF('Step 1.1 Raw Power Data'!B1903&gt;0,1,0)</f>
        <v>0</v>
      </c>
    </row>
    <row r="1904" spans="1:4" x14ac:dyDescent="0.25">
      <c r="A1904" s="57" t="str">
        <f>IF(ISBLANK('Step 2. Aggregate Data'!A1904),"-",'Step 2. Aggregate Data'!A1904)</f>
        <v>-</v>
      </c>
      <c r="B1904" s="58" t="e">
        <f t="shared" si="60"/>
        <v>#VALUE!</v>
      </c>
      <c r="C1904" s="58" t="e">
        <f t="shared" si="61"/>
        <v>#VALUE!</v>
      </c>
      <c r="D1904" s="58">
        <f>IF('Step 1.1 Raw Power Data'!B1904&gt;0,1,0)</f>
        <v>0</v>
      </c>
    </row>
    <row r="1905" spans="1:4" x14ac:dyDescent="0.25">
      <c r="A1905" s="57" t="str">
        <f>IF(ISBLANK('Step 2. Aggregate Data'!A1905),"-",'Step 2. Aggregate Data'!A1905)</f>
        <v>-</v>
      </c>
      <c r="B1905" s="58" t="e">
        <f t="shared" si="60"/>
        <v>#VALUE!</v>
      </c>
      <c r="C1905" s="58" t="e">
        <f t="shared" si="61"/>
        <v>#VALUE!</v>
      </c>
      <c r="D1905" s="58">
        <f>IF('Step 1.1 Raw Power Data'!B1905&gt;0,1,0)</f>
        <v>0</v>
      </c>
    </row>
    <row r="1906" spans="1:4" x14ac:dyDescent="0.25">
      <c r="A1906" s="57" t="str">
        <f>IF(ISBLANK('Step 2. Aggregate Data'!A1906),"-",'Step 2. Aggregate Data'!A1906)</f>
        <v>-</v>
      </c>
      <c r="B1906" s="58" t="e">
        <f t="shared" si="60"/>
        <v>#VALUE!</v>
      </c>
      <c r="C1906" s="58" t="e">
        <f t="shared" si="61"/>
        <v>#VALUE!</v>
      </c>
      <c r="D1906" s="58">
        <f>IF('Step 1.1 Raw Power Data'!B1906&gt;0,1,0)</f>
        <v>0</v>
      </c>
    </row>
    <row r="1907" spans="1:4" x14ac:dyDescent="0.25">
      <c r="A1907" s="57" t="str">
        <f>IF(ISBLANK('Step 2. Aggregate Data'!A1907),"-",'Step 2. Aggregate Data'!A1907)</f>
        <v>-</v>
      </c>
      <c r="B1907" s="58" t="e">
        <f t="shared" si="60"/>
        <v>#VALUE!</v>
      </c>
      <c r="C1907" s="58" t="e">
        <f t="shared" si="61"/>
        <v>#VALUE!</v>
      </c>
      <c r="D1907" s="58">
        <f>IF('Step 1.1 Raw Power Data'!B1907&gt;0,1,0)</f>
        <v>0</v>
      </c>
    </row>
    <row r="1908" spans="1:4" x14ac:dyDescent="0.25">
      <c r="A1908" s="57" t="str">
        <f>IF(ISBLANK('Step 2. Aggregate Data'!A1908),"-",'Step 2. Aggregate Data'!A1908)</f>
        <v>-</v>
      </c>
      <c r="B1908" s="58" t="e">
        <f t="shared" si="60"/>
        <v>#VALUE!</v>
      </c>
      <c r="C1908" s="58" t="e">
        <f t="shared" si="61"/>
        <v>#VALUE!</v>
      </c>
      <c r="D1908" s="58">
        <f>IF('Step 1.1 Raw Power Data'!B1908&gt;0,1,0)</f>
        <v>0</v>
      </c>
    </row>
    <row r="1909" spans="1:4" x14ac:dyDescent="0.25">
      <c r="A1909" s="57" t="str">
        <f>IF(ISBLANK('Step 2. Aggregate Data'!A1909),"-",'Step 2. Aggregate Data'!A1909)</f>
        <v>-</v>
      </c>
      <c r="B1909" s="58" t="e">
        <f t="shared" si="60"/>
        <v>#VALUE!</v>
      </c>
      <c r="C1909" s="58" t="e">
        <f t="shared" si="61"/>
        <v>#VALUE!</v>
      </c>
      <c r="D1909" s="58">
        <f>IF('Step 1.1 Raw Power Data'!B1909&gt;0,1,0)</f>
        <v>0</v>
      </c>
    </row>
    <row r="1910" spans="1:4" x14ac:dyDescent="0.25">
      <c r="A1910" s="57" t="str">
        <f>IF(ISBLANK('Step 2. Aggregate Data'!A1910),"-",'Step 2. Aggregate Data'!A1910)</f>
        <v>-</v>
      </c>
      <c r="B1910" s="58" t="e">
        <f t="shared" si="60"/>
        <v>#VALUE!</v>
      </c>
      <c r="C1910" s="58" t="e">
        <f t="shared" si="61"/>
        <v>#VALUE!</v>
      </c>
      <c r="D1910" s="58">
        <f>IF('Step 1.1 Raw Power Data'!B1910&gt;0,1,0)</f>
        <v>0</v>
      </c>
    </row>
    <row r="1911" spans="1:4" x14ac:dyDescent="0.25">
      <c r="A1911" s="57" t="str">
        <f>IF(ISBLANK('Step 2. Aggregate Data'!A1911),"-",'Step 2. Aggregate Data'!A1911)</f>
        <v>-</v>
      </c>
      <c r="B1911" s="58" t="e">
        <f t="shared" si="60"/>
        <v>#VALUE!</v>
      </c>
      <c r="C1911" s="58" t="e">
        <f t="shared" si="61"/>
        <v>#VALUE!</v>
      </c>
      <c r="D1911" s="58">
        <f>IF('Step 1.1 Raw Power Data'!B1911&gt;0,1,0)</f>
        <v>0</v>
      </c>
    </row>
    <row r="1912" spans="1:4" x14ac:dyDescent="0.25">
      <c r="A1912" s="57" t="str">
        <f>IF(ISBLANK('Step 2. Aggregate Data'!A1912),"-",'Step 2. Aggregate Data'!A1912)</f>
        <v>-</v>
      </c>
      <c r="B1912" s="58" t="e">
        <f t="shared" si="60"/>
        <v>#VALUE!</v>
      </c>
      <c r="C1912" s="58" t="e">
        <f t="shared" si="61"/>
        <v>#VALUE!</v>
      </c>
      <c r="D1912" s="58">
        <f>IF('Step 1.1 Raw Power Data'!B1912&gt;0,1,0)</f>
        <v>0</v>
      </c>
    </row>
    <row r="1913" spans="1:4" x14ac:dyDescent="0.25">
      <c r="A1913" s="57" t="str">
        <f>IF(ISBLANK('Step 2. Aggregate Data'!A1913),"-",'Step 2. Aggregate Data'!A1913)</f>
        <v>-</v>
      </c>
      <c r="B1913" s="58" t="e">
        <f t="shared" si="60"/>
        <v>#VALUE!</v>
      </c>
      <c r="C1913" s="58" t="e">
        <f t="shared" si="61"/>
        <v>#VALUE!</v>
      </c>
      <c r="D1913" s="58">
        <f>IF('Step 1.1 Raw Power Data'!B1913&gt;0,1,0)</f>
        <v>0</v>
      </c>
    </row>
    <row r="1914" spans="1:4" x14ac:dyDescent="0.25">
      <c r="A1914" s="57" t="str">
        <f>IF(ISBLANK('Step 2. Aggregate Data'!A1914),"-",'Step 2. Aggregate Data'!A1914)</f>
        <v>-</v>
      </c>
      <c r="B1914" s="58" t="e">
        <f t="shared" si="60"/>
        <v>#VALUE!</v>
      </c>
      <c r="C1914" s="58" t="e">
        <f t="shared" si="61"/>
        <v>#VALUE!</v>
      </c>
      <c r="D1914" s="58">
        <f>IF('Step 1.1 Raw Power Data'!B1914&gt;0,1,0)</f>
        <v>0</v>
      </c>
    </row>
    <row r="1915" spans="1:4" x14ac:dyDescent="0.25">
      <c r="A1915" s="57" t="str">
        <f>IF(ISBLANK('Step 2. Aggregate Data'!A1915),"-",'Step 2. Aggregate Data'!A1915)</f>
        <v>-</v>
      </c>
      <c r="B1915" s="58" t="e">
        <f t="shared" si="60"/>
        <v>#VALUE!</v>
      </c>
      <c r="C1915" s="58" t="e">
        <f t="shared" si="61"/>
        <v>#VALUE!</v>
      </c>
      <c r="D1915" s="58">
        <f>IF('Step 1.1 Raw Power Data'!B1915&gt;0,1,0)</f>
        <v>0</v>
      </c>
    </row>
    <row r="1916" spans="1:4" x14ac:dyDescent="0.25">
      <c r="A1916" s="57" t="str">
        <f>IF(ISBLANK('Step 2. Aggregate Data'!A1916),"-",'Step 2. Aggregate Data'!A1916)</f>
        <v>-</v>
      </c>
      <c r="B1916" s="58" t="e">
        <f t="shared" si="60"/>
        <v>#VALUE!</v>
      </c>
      <c r="C1916" s="58" t="e">
        <f t="shared" si="61"/>
        <v>#VALUE!</v>
      </c>
      <c r="D1916" s="58">
        <f>IF('Step 1.1 Raw Power Data'!B1916&gt;0,1,0)</f>
        <v>0</v>
      </c>
    </row>
    <row r="1917" spans="1:4" x14ac:dyDescent="0.25">
      <c r="A1917" s="57" t="str">
        <f>IF(ISBLANK('Step 2. Aggregate Data'!A1917),"-",'Step 2. Aggregate Data'!A1917)</f>
        <v>-</v>
      </c>
      <c r="B1917" s="58" t="e">
        <f t="shared" si="60"/>
        <v>#VALUE!</v>
      </c>
      <c r="C1917" s="58" t="e">
        <f t="shared" si="61"/>
        <v>#VALUE!</v>
      </c>
      <c r="D1917" s="58">
        <f>IF('Step 1.1 Raw Power Data'!B1917&gt;0,1,0)</f>
        <v>0</v>
      </c>
    </row>
    <row r="1918" spans="1:4" x14ac:dyDescent="0.25">
      <c r="A1918" s="57" t="str">
        <f>IF(ISBLANK('Step 2. Aggregate Data'!A1918),"-",'Step 2. Aggregate Data'!A1918)</f>
        <v>-</v>
      </c>
      <c r="B1918" s="58" t="e">
        <f t="shared" si="60"/>
        <v>#VALUE!</v>
      </c>
      <c r="C1918" s="58" t="e">
        <f t="shared" si="61"/>
        <v>#VALUE!</v>
      </c>
      <c r="D1918" s="58">
        <f>IF('Step 1.1 Raw Power Data'!B1918&gt;0,1,0)</f>
        <v>0</v>
      </c>
    </row>
    <row r="1919" spans="1:4" x14ac:dyDescent="0.25">
      <c r="A1919" s="57" t="str">
        <f>IF(ISBLANK('Step 2. Aggregate Data'!A1919),"-",'Step 2. Aggregate Data'!A1919)</f>
        <v>-</v>
      </c>
      <c r="B1919" s="58" t="e">
        <f t="shared" si="60"/>
        <v>#VALUE!</v>
      </c>
      <c r="C1919" s="58" t="e">
        <f t="shared" si="61"/>
        <v>#VALUE!</v>
      </c>
      <c r="D1919" s="58">
        <f>IF('Step 1.1 Raw Power Data'!B1919&gt;0,1,0)</f>
        <v>0</v>
      </c>
    </row>
    <row r="1920" spans="1:4" x14ac:dyDescent="0.25">
      <c r="A1920" s="57" t="str">
        <f>IF(ISBLANK('Step 2. Aggregate Data'!A1920),"-",'Step 2. Aggregate Data'!A1920)</f>
        <v>-</v>
      </c>
      <c r="B1920" s="58" t="e">
        <f t="shared" si="60"/>
        <v>#VALUE!</v>
      </c>
      <c r="C1920" s="58" t="e">
        <f t="shared" si="61"/>
        <v>#VALUE!</v>
      </c>
      <c r="D1920" s="58">
        <f>IF('Step 1.1 Raw Power Data'!B1920&gt;0,1,0)</f>
        <v>0</v>
      </c>
    </row>
    <row r="1921" spans="1:4" x14ac:dyDescent="0.25">
      <c r="A1921" s="57" t="str">
        <f>IF(ISBLANK('Step 2. Aggregate Data'!A1921),"-",'Step 2. Aggregate Data'!A1921)</f>
        <v>-</v>
      </c>
      <c r="B1921" s="58" t="e">
        <f t="shared" si="60"/>
        <v>#VALUE!</v>
      </c>
      <c r="C1921" s="58" t="e">
        <f t="shared" si="61"/>
        <v>#VALUE!</v>
      </c>
      <c r="D1921" s="58">
        <f>IF('Step 1.1 Raw Power Data'!B1921&gt;0,1,0)</f>
        <v>0</v>
      </c>
    </row>
    <row r="1922" spans="1:4" x14ac:dyDescent="0.25">
      <c r="A1922" s="57" t="str">
        <f>IF(ISBLANK('Step 2. Aggregate Data'!A1922),"-",'Step 2. Aggregate Data'!A1922)</f>
        <v>-</v>
      </c>
      <c r="B1922" s="58" t="e">
        <f t="shared" si="60"/>
        <v>#VALUE!</v>
      </c>
      <c r="C1922" s="58" t="e">
        <f t="shared" si="61"/>
        <v>#VALUE!</v>
      </c>
      <c r="D1922" s="58">
        <f>IF('Step 1.1 Raw Power Data'!B1922&gt;0,1,0)</f>
        <v>0</v>
      </c>
    </row>
    <row r="1923" spans="1:4" x14ac:dyDescent="0.25">
      <c r="A1923" s="57" t="str">
        <f>IF(ISBLANK('Step 2. Aggregate Data'!A1923),"-",'Step 2. Aggregate Data'!A1923)</f>
        <v>-</v>
      </c>
      <c r="B1923" s="58" t="e">
        <f t="shared" si="60"/>
        <v>#VALUE!</v>
      </c>
      <c r="C1923" s="58" t="e">
        <f t="shared" si="61"/>
        <v>#VALUE!</v>
      </c>
      <c r="D1923" s="58">
        <f>IF('Step 1.1 Raw Power Data'!B1923&gt;0,1,0)</f>
        <v>0</v>
      </c>
    </row>
    <row r="1924" spans="1:4" x14ac:dyDescent="0.25">
      <c r="A1924" s="57" t="str">
        <f>IF(ISBLANK('Step 2. Aggregate Data'!A1924),"-",'Step 2. Aggregate Data'!A1924)</f>
        <v>-</v>
      </c>
      <c r="B1924" s="58" t="e">
        <f t="shared" si="60"/>
        <v>#VALUE!</v>
      </c>
      <c r="C1924" s="58" t="e">
        <f t="shared" si="61"/>
        <v>#VALUE!</v>
      </c>
      <c r="D1924" s="58">
        <f>IF('Step 1.1 Raw Power Data'!B1924&gt;0,1,0)</f>
        <v>0</v>
      </c>
    </row>
    <row r="1925" spans="1:4" x14ac:dyDescent="0.25">
      <c r="A1925" s="57" t="str">
        <f>IF(ISBLANK('Step 2. Aggregate Data'!A1925),"-",'Step 2. Aggregate Data'!A1925)</f>
        <v>-</v>
      </c>
      <c r="B1925" s="58" t="e">
        <f t="shared" si="60"/>
        <v>#VALUE!</v>
      </c>
      <c r="C1925" s="58" t="e">
        <f t="shared" si="61"/>
        <v>#VALUE!</v>
      </c>
      <c r="D1925" s="58">
        <f>IF('Step 1.1 Raw Power Data'!B1925&gt;0,1,0)</f>
        <v>0</v>
      </c>
    </row>
    <row r="1926" spans="1:4" x14ac:dyDescent="0.25">
      <c r="A1926" s="57" t="str">
        <f>IF(ISBLANK('Step 2. Aggregate Data'!A1926),"-",'Step 2. Aggregate Data'!A1926)</f>
        <v>-</v>
      </c>
      <c r="B1926" s="58" t="e">
        <f t="shared" si="60"/>
        <v>#VALUE!</v>
      </c>
      <c r="C1926" s="58" t="e">
        <f t="shared" si="61"/>
        <v>#VALUE!</v>
      </c>
      <c r="D1926" s="58">
        <f>IF('Step 1.1 Raw Power Data'!B1926&gt;0,1,0)</f>
        <v>0</v>
      </c>
    </row>
    <row r="1927" spans="1:4" x14ac:dyDescent="0.25">
      <c r="A1927" s="57" t="str">
        <f>IF(ISBLANK('Step 2. Aggregate Data'!A1927),"-",'Step 2. Aggregate Data'!A1927)</f>
        <v>-</v>
      </c>
      <c r="B1927" s="58" t="e">
        <f t="shared" si="60"/>
        <v>#VALUE!</v>
      </c>
      <c r="C1927" s="58" t="e">
        <f t="shared" si="61"/>
        <v>#VALUE!</v>
      </c>
      <c r="D1927" s="58">
        <f>IF('Step 1.1 Raw Power Data'!B1927&gt;0,1,0)</f>
        <v>0</v>
      </c>
    </row>
    <row r="1928" spans="1:4" x14ac:dyDescent="0.25">
      <c r="A1928" s="57" t="str">
        <f>IF(ISBLANK('Step 2. Aggregate Data'!A1928),"-",'Step 2. Aggregate Data'!A1928)</f>
        <v>-</v>
      </c>
      <c r="B1928" s="58" t="e">
        <f t="shared" si="60"/>
        <v>#VALUE!</v>
      </c>
      <c r="C1928" s="58" t="e">
        <f t="shared" si="61"/>
        <v>#VALUE!</v>
      </c>
      <c r="D1928" s="58">
        <f>IF('Step 1.1 Raw Power Data'!B1928&gt;0,1,0)</f>
        <v>0</v>
      </c>
    </row>
    <row r="1929" spans="1:4" x14ac:dyDescent="0.25">
      <c r="A1929" s="57" t="str">
        <f>IF(ISBLANK('Step 2. Aggregate Data'!A1929),"-",'Step 2. Aggregate Data'!A1929)</f>
        <v>-</v>
      </c>
      <c r="B1929" s="58" t="e">
        <f t="shared" si="60"/>
        <v>#VALUE!</v>
      </c>
      <c r="C1929" s="58" t="e">
        <f t="shared" si="61"/>
        <v>#VALUE!</v>
      </c>
      <c r="D1929" s="58">
        <f>IF('Step 1.1 Raw Power Data'!B1929&gt;0,1,0)</f>
        <v>0</v>
      </c>
    </row>
    <row r="1930" spans="1:4" x14ac:dyDescent="0.25">
      <c r="A1930" s="57" t="str">
        <f>IF(ISBLANK('Step 2. Aggregate Data'!A1930),"-",'Step 2. Aggregate Data'!A1930)</f>
        <v>-</v>
      </c>
      <c r="B1930" s="58" t="e">
        <f t="shared" si="60"/>
        <v>#VALUE!</v>
      </c>
      <c r="C1930" s="58" t="e">
        <f t="shared" si="61"/>
        <v>#VALUE!</v>
      </c>
      <c r="D1930" s="58">
        <f>IF('Step 1.1 Raw Power Data'!B1930&gt;0,1,0)</f>
        <v>0</v>
      </c>
    </row>
    <row r="1931" spans="1:4" x14ac:dyDescent="0.25">
      <c r="A1931" s="57" t="str">
        <f>IF(ISBLANK('Step 2. Aggregate Data'!A1931),"-",'Step 2. Aggregate Data'!A1931)</f>
        <v>-</v>
      </c>
      <c r="B1931" s="58" t="e">
        <f t="shared" si="60"/>
        <v>#VALUE!</v>
      </c>
      <c r="C1931" s="58" t="e">
        <f t="shared" si="61"/>
        <v>#VALUE!</v>
      </c>
      <c r="D1931" s="58">
        <f>IF('Step 1.1 Raw Power Data'!B1931&gt;0,1,0)</f>
        <v>0</v>
      </c>
    </row>
    <row r="1932" spans="1:4" x14ac:dyDescent="0.25">
      <c r="A1932" s="57" t="str">
        <f>IF(ISBLANK('Step 2. Aggregate Data'!A1932),"-",'Step 2. Aggregate Data'!A1932)</f>
        <v>-</v>
      </c>
      <c r="B1932" s="58" t="e">
        <f t="shared" si="60"/>
        <v>#VALUE!</v>
      </c>
      <c r="C1932" s="58" t="e">
        <f t="shared" si="61"/>
        <v>#VALUE!</v>
      </c>
      <c r="D1932" s="58">
        <f>IF('Step 1.1 Raw Power Data'!B1932&gt;0,1,0)</f>
        <v>0</v>
      </c>
    </row>
    <row r="1933" spans="1:4" x14ac:dyDescent="0.25">
      <c r="A1933" s="57" t="str">
        <f>IF(ISBLANK('Step 2. Aggregate Data'!A1933),"-",'Step 2. Aggregate Data'!A1933)</f>
        <v>-</v>
      </c>
      <c r="B1933" s="58" t="e">
        <f t="shared" si="60"/>
        <v>#VALUE!</v>
      </c>
      <c r="C1933" s="58" t="e">
        <f t="shared" si="61"/>
        <v>#VALUE!</v>
      </c>
      <c r="D1933" s="58">
        <f>IF('Step 1.1 Raw Power Data'!B1933&gt;0,1,0)</f>
        <v>0</v>
      </c>
    </row>
    <row r="1934" spans="1:4" x14ac:dyDescent="0.25">
      <c r="A1934" s="57" t="str">
        <f>IF(ISBLANK('Step 2. Aggregate Data'!A1934),"-",'Step 2. Aggregate Data'!A1934)</f>
        <v>-</v>
      </c>
      <c r="B1934" s="58" t="e">
        <f t="shared" si="60"/>
        <v>#VALUE!</v>
      </c>
      <c r="C1934" s="58" t="e">
        <f t="shared" si="61"/>
        <v>#VALUE!</v>
      </c>
      <c r="D1934" s="58">
        <f>IF('Step 1.1 Raw Power Data'!B1934&gt;0,1,0)</f>
        <v>0</v>
      </c>
    </row>
    <row r="1935" spans="1:4" x14ac:dyDescent="0.25">
      <c r="A1935" s="57" t="str">
        <f>IF(ISBLANK('Step 2. Aggregate Data'!A1935),"-",'Step 2. Aggregate Data'!A1935)</f>
        <v>-</v>
      </c>
      <c r="B1935" s="58" t="e">
        <f t="shared" si="60"/>
        <v>#VALUE!</v>
      </c>
      <c r="C1935" s="58" t="e">
        <f t="shared" si="61"/>
        <v>#VALUE!</v>
      </c>
      <c r="D1935" s="58">
        <f>IF('Step 1.1 Raw Power Data'!B1935&gt;0,1,0)</f>
        <v>0</v>
      </c>
    </row>
    <row r="1936" spans="1:4" x14ac:dyDescent="0.25">
      <c r="A1936" s="57" t="str">
        <f>IF(ISBLANK('Step 2. Aggregate Data'!A1936),"-",'Step 2. Aggregate Data'!A1936)</f>
        <v>-</v>
      </c>
      <c r="B1936" s="58" t="e">
        <f t="shared" si="60"/>
        <v>#VALUE!</v>
      </c>
      <c r="C1936" s="58" t="e">
        <f t="shared" si="61"/>
        <v>#VALUE!</v>
      </c>
      <c r="D1936" s="58">
        <f>IF('Step 1.1 Raw Power Data'!B1936&gt;0,1,0)</f>
        <v>0</v>
      </c>
    </row>
    <row r="1937" spans="1:4" x14ac:dyDescent="0.25">
      <c r="A1937" s="57" t="str">
        <f>IF(ISBLANK('Step 2. Aggregate Data'!A1937),"-",'Step 2. Aggregate Data'!A1937)</f>
        <v>-</v>
      </c>
      <c r="B1937" s="58" t="e">
        <f t="shared" si="60"/>
        <v>#VALUE!</v>
      </c>
      <c r="C1937" s="58" t="e">
        <f t="shared" si="61"/>
        <v>#VALUE!</v>
      </c>
      <c r="D1937" s="58">
        <f>IF('Step 1.1 Raw Power Data'!B1937&gt;0,1,0)</f>
        <v>0</v>
      </c>
    </row>
    <row r="1938" spans="1:4" x14ac:dyDescent="0.25">
      <c r="A1938" s="57" t="str">
        <f>IF(ISBLANK('Step 2. Aggregate Data'!A1938),"-",'Step 2. Aggregate Data'!A1938)</f>
        <v>-</v>
      </c>
      <c r="B1938" s="58" t="e">
        <f t="shared" si="60"/>
        <v>#VALUE!</v>
      </c>
      <c r="C1938" s="58" t="e">
        <f t="shared" si="61"/>
        <v>#VALUE!</v>
      </c>
      <c r="D1938" s="58">
        <f>IF('Step 1.1 Raw Power Data'!B1938&gt;0,1,0)</f>
        <v>0</v>
      </c>
    </row>
    <row r="1939" spans="1:4" x14ac:dyDescent="0.25">
      <c r="A1939" s="57" t="str">
        <f>IF(ISBLANK('Step 2. Aggregate Data'!A1939),"-",'Step 2. Aggregate Data'!A1939)</f>
        <v>-</v>
      </c>
      <c r="B1939" s="58" t="e">
        <f t="shared" si="60"/>
        <v>#VALUE!</v>
      </c>
      <c r="C1939" s="58" t="e">
        <f t="shared" si="61"/>
        <v>#VALUE!</v>
      </c>
      <c r="D1939" s="58">
        <f>IF('Step 1.1 Raw Power Data'!B1939&gt;0,1,0)</f>
        <v>0</v>
      </c>
    </row>
    <row r="1940" spans="1:4" x14ac:dyDescent="0.25">
      <c r="A1940" s="57" t="str">
        <f>IF(ISBLANK('Step 2. Aggregate Data'!A1940),"-",'Step 2. Aggregate Data'!A1940)</f>
        <v>-</v>
      </c>
      <c r="B1940" s="58" t="e">
        <f t="shared" si="60"/>
        <v>#VALUE!</v>
      </c>
      <c r="C1940" s="58" t="e">
        <f t="shared" si="61"/>
        <v>#VALUE!</v>
      </c>
      <c r="D1940" s="58">
        <f>IF('Step 1.1 Raw Power Data'!B1940&gt;0,1,0)</f>
        <v>0</v>
      </c>
    </row>
    <row r="1941" spans="1:4" x14ac:dyDescent="0.25">
      <c r="A1941" s="57" t="str">
        <f>IF(ISBLANK('Step 2. Aggregate Data'!A1941),"-",'Step 2. Aggregate Data'!A1941)</f>
        <v>-</v>
      </c>
      <c r="B1941" s="58" t="e">
        <f t="shared" si="60"/>
        <v>#VALUE!</v>
      </c>
      <c r="C1941" s="58" t="e">
        <f t="shared" si="61"/>
        <v>#VALUE!</v>
      </c>
      <c r="D1941" s="58">
        <f>IF('Step 1.1 Raw Power Data'!B1941&gt;0,1,0)</f>
        <v>0</v>
      </c>
    </row>
    <row r="1942" spans="1:4" x14ac:dyDescent="0.25">
      <c r="A1942" s="57" t="str">
        <f>IF(ISBLANK('Step 2. Aggregate Data'!A1942),"-",'Step 2. Aggregate Data'!A1942)</f>
        <v>-</v>
      </c>
      <c r="B1942" s="58" t="e">
        <f t="shared" si="60"/>
        <v>#VALUE!</v>
      </c>
      <c r="C1942" s="58" t="e">
        <f t="shared" si="61"/>
        <v>#VALUE!</v>
      </c>
      <c r="D1942" s="58">
        <f>IF('Step 1.1 Raw Power Data'!B1942&gt;0,1,0)</f>
        <v>0</v>
      </c>
    </row>
    <row r="1943" spans="1:4" x14ac:dyDescent="0.25">
      <c r="A1943" s="57" t="str">
        <f>IF(ISBLANK('Step 2. Aggregate Data'!A1943),"-",'Step 2. Aggregate Data'!A1943)</f>
        <v>-</v>
      </c>
      <c r="B1943" s="58" t="e">
        <f t="shared" si="60"/>
        <v>#VALUE!</v>
      </c>
      <c r="C1943" s="58" t="e">
        <f t="shared" si="61"/>
        <v>#VALUE!</v>
      </c>
      <c r="D1943" s="58">
        <f>IF('Step 1.1 Raw Power Data'!B1943&gt;0,1,0)</f>
        <v>0</v>
      </c>
    </row>
    <row r="1944" spans="1:4" x14ac:dyDescent="0.25">
      <c r="A1944" s="57" t="str">
        <f>IF(ISBLANK('Step 2. Aggregate Data'!A1944),"-",'Step 2. Aggregate Data'!A1944)</f>
        <v>-</v>
      </c>
      <c r="B1944" s="58" t="e">
        <f t="shared" si="60"/>
        <v>#VALUE!</v>
      </c>
      <c r="C1944" s="58" t="e">
        <f t="shared" si="61"/>
        <v>#VALUE!</v>
      </c>
      <c r="D1944" s="58">
        <f>IF('Step 1.1 Raw Power Data'!B1944&gt;0,1,0)</f>
        <v>0</v>
      </c>
    </row>
    <row r="1945" spans="1:4" x14ac:dyDescent="0.25">
      <c r="A1945" s="57" t="str">
        <f>IF(ISBLANK('Step 2. Aggregate Data'!A1945),"-",'Step 2. Aggregate Data'!A1945)</f>
        <v>-</v>
      </c>
      <c r="B1945" s="58" t="e">
        <f t="shared" ref="B1945:B2008" si="62">HOUR(A1945)</f>
        <v>#VALUE!</v>
      </c>
      <c r="C1945" s="58" t="e">
        <f t="shared" ref="C1945:C2008" si="63">WEEKDAY(A1945)</f>
        <v>#VALUE!</v>
      </c>
      <c r="D1945" s="58">
        <f>IF('Step 1.1 Raw Power Data'!B1945&gt;0,1,0)</f>
        <v>0</v>
      </c>
    </row>
    <row r="1946" spans="1:4" x14ac:dyDescent="0.25">
      <c r="A1946" s="57" t="str">
        <f>IF(ISBLANK('Step 2. Aggregate Data'!A1946),"-",'Step 2. Aggregate Data'!A1946)</f>
        <v>-</v>
      </c>
      <c r="B1946" s="58" t="e">
        <f t="shared" si="62"/>
        <v>#VALUE!</v>
      </c>
      <c r="C1946" s="58" t="e">
        <f t="shared" si="63"/>
        <v>#VALUE!</v>
      </c>
      <c r="D1946" s="58">
        <f>IF('Step 1.1 Raw Power Data'!B1946&gt;0,1,0)</f>
        <v>0</v>
      </c>
    </row>
    <row r="1947" spans="1:4" x14ac:dyDescent="0.25">
      <c r="A1947" s="57" t="str">
        <f>IF(ISBLANK('Step 2. Aggregate Data'!A1947),"-",'Step 2. Aggregate Data'!A1947)</f>
        <v>-</v>
      </c>
      <c r="B1947" s="58" t="e">
        <f t="shared" si="62"/>
        <v>#VALUE!</v>
      </c>
      <c r="C1947" s="58" t="e">
        <f t="shared" si="63"/>
        <v>#VALUE!</v>
      </c>
      <c r="D1947" s="58">
        <f>IF('Step 1.1 Raw Power Data'!B1947&gt;0,1,0)</f>
        <v>0</v>
      </c>
    </row>
    <row r="1948" spans="1:4" x14ac:dyDescent="0.25">
      <c r="A1948" s="57" t="str">
        <f>IF(ISBLANK('Step 2. Aggregate Data'!A1948),"-",'Step 2. Aggregate Data'!A1948)</f>
        <v>-</v>
      </c>
      <c r="B1948" s="58" t="e">
        <f t="shared" si="62"/>
        <v>#VALUE!</v>
      </c>
      <c r="C1948" s="58" t="e">
        <f t="shared" si="63"/>
        <v>#VALUE!</v>
      </c>
      <c r="D1948" s="58">
        <f>IF('Step 1.1 Raw Power Data'!B1948&gt;0,1,0)</f>
        <v>0</v>
      </c>
    </row>
    <row r="1949" spans="1:4" x14ac:dyDescent="0.25">
      <c r="A1949" s="57" t="str">
        <f>IF(ISBLANK('Step 2. Aggregate Data'!A1949),"-",'Step 2. Aggregate Data'!A1949)</f>
        <v>-</v>
      </c>
      <c r="B1949" s="58" t="e">
        <f t="shared" si="62"/>
        <v>#VALUE!</v>
      </c>
      <c r="C1949" s="58" t="e">
        <f t="shared" si="63"/>
        <v>#VALUE!</v>
      </c>
      <c r="D1949" s="58">
        <f>IF('Step 1.1 Raw Power Data'!B1949&gt;0,1,0)</f>
        <v>0</v>
      </c>
    </row>
    <row r="1950" spans="1:4" x14ac:dyDescent="0.25">
      <c r="A1950" s="57" t="str">
        <f>IF(ISBLANK('Step 2. Aggregate Data'!A1950),"-",'Step 2. Aggregate Data'!A1950)</f>
        <v>-</v>
      </c>
      <c r="B1950" s="58" t="e">
        <f t="shared" si="62"/>
        <v>#VALUE!</v>
      </c>
      <c r="C1950" s="58" t="e">
        <f t="shared" si="63"/>
        <v>#VALUE!</v>
      </c>
      <c r="D1950" s="58">
        <f>IF('Step 1.1 Raw Power Data'!B1950&gt;0,1,0)</f>
        <v>0</v>
      </c>
    </row>
    <row r="1951" spans="1:4" x14ac:dyDescent="0.25">
      <c r="A1951" s="57" t="str">
        <f>IF(ISBLANK('Step 2. Aggregate Data'!A1951),"-",'Step 2. Aggregate Data'!A1951)</f>
        <v>-</v>
      </c>
      <c r="B1951" s="58" t="e">
        <f t="shared" si="62"/>
        <v>#VALUE!</v>
      </c>
      <c r="C1951" s="58" t="e">
        <f t="shared" si="63"/>
        <v>#VALUE!</v>
      </c>
      <c r="D1951" s="58">
        <f>IF('Step 1.1 Raw Power Data'!B1951&gt;0,1,0)</f>
        <v>0</v>
      </c>
    </row>
    <row r="1952" spans="1:4" x14ac:dyDescent="0.25">
      <c r="A1952" s="57" t="str">
        <f>IF(ISBLANK('Step 2. Aggregate Data'!A1952),"-",'Step 2. Aggregate Data'!A1952)</f>
        <v>-</v>
      </c>
      <c r="B1952" s="58" t="e">
        <f t="shared" si="62"/>
        <v>#VALUE!</v>
      </c>
      <c r="C1952" s="58" t="e">
        <f t="shared" si="63"/>
        <v>#VALUE!</v>
      </c>
      <c r="D1952" s="58">
        <f>IF('Step 1.1 Raw Power Data'!B1952&gt;0,1,0)</f>
        <v>0</v>
      </c>
    </row>
    <row r="1953" spans="1:4" x14ac:dyDescent="0.25">
      <c r="A1953" s="57" t="str">
        <f>IF(ISBLANK('Step 2. Aggregate Data'!A1953),"-",'Step 2. Aggregate Data'!A1953)</f>
        <v>-</v>
      </c>
      <c r="B1953" s="58" t="e">
        <f t="shared" si="62"/>
        <v>#VALUE!</v>
      </c>
      <c r="C1953" s="58" t="e">
        <f t="shared" si="63"/>
        <v>#VALUE!</v>
      </c>
      <c r="D1953" s="58">
        <f>IF('Step 1.1 Raw Power Data'!B1953&gt;0,1,0)</f>
        <v>0</v>
      </c>
    </row>
    <row r="1954" spans="1:4" x14ac:dyDescent="0.25">
      <c r="A1954" s="57" t="str">
        <f>IF(ISBLANK('Step 2. Aggregate Data'!A1954),"-",'Step 2. Aggregate Data'!A1954)</f>
        <v>-</v>
      </c>
      <c r="B1954" s="58" t="e">
        <f t="shared" si="62"/>
        <v>#VALUE!</v>
      </c>
      <c r="C1954" s="58" t="e">
        <f t="shared" si="63"/>
        <v>#VALUE!</v>
      </c>
      <c r="D1954" s="58">
        <f>IF('Step 1.1 Raw Power Data'!B1954&gt;0,1,0)</f>
        <v>0</v>
      </c>
    </row>
    <row r="1955" spans="1:4" x14ac:dyDescent="0.25">
      <c r="A1955" s="57" t="str">
        <f>IF(ISBLANK('Step 2. Aggregate Data'!A1955),"-",'Step 2. Aggregate Data'!A1955)</f>
        <v>-</v>
      </c>
      <c r="B1955" s="58" t="e">
        <f t="shared" si="62"/>
        <v>#VALUE!</v>
      </c>
      <c r="C1955" s="58" t="e">
        <f t="shared" si="63"/>
        <v>#VALUE!</v>
      </c>
      <c r="D1955" s="58">
        <f>IF('Step 1.1 Raw Power Data'!B1955&gt;0,1,0)</f>
        <v>0</v>
      </c>
    </row>
    <row r="1956" spans="1:4" x14ac:dyDescent="0.25">
      <c r="A1956" s="57" t="str">
        <f>IF(ISBLANK('Step 2. Aggregate Data'!A1956),"-",'Step 2. Aggregate Data'!A1956)</f>
        <v>-</v>
      </c>
      <c r="B1956" s="58" t="e">
        <f t="shared" si="62"/>
        <v>#VALUE!</v>
      </c>
      <c r="C1956" s="58" t="e">
        <f t="shared" si="63"/>
        <v>#VALUE!</v>
      </c>
      <c r="D1956" s="58">
        <f>IF('Step 1.1 Raw Power Data'!B1956&gt;0,1,0)</f>
        <v>0</v>
      </c>
    </row>
    <row r="1957" spans="1:4" x14ac:dyDescent="0.25">
      <c r="A1957" s="57" t="str">
        <f>IF(ISBLANK('Step 2. Aggregate Data'!A1957),"-",'Step 2. Aggregate Data'!A1957)</f>
        <v>-</v>
      </c>
      <c r="B1957" s="58" t="e">
        <f t="shared" si="62"/>
        <v>#VALUE!</v>
      </c>
      <c r="C1957" s="58" t="e">
        <f t="shared" si="63"/>
        <v>#VALUE!</v>
      </c>
      <c r="D1957" s="58">
        <f>IF('Step 1.1 Raw Power Data'!B1957&gt;0,1,0)</f>
        <v>0</v>
      </c>
    </row>
    <row r="1958" spans="1:4" x14ac:dyDescent="0.25">
      <c r="A1958" s="57" t="str">
        <f>IF(ISBLANK('Step 2. Aggregate Data'!A1958),"-",'Step 2. Aggregate Data'!A1958)</f>
        <v>-</v>
      </c>
      <c r="B1958" s="58" t="e">
        <f t="shared" si="62"/>
        <v>#VALUE!</v>
      </c>
      <c r="C1958" s="58" t="e">
        <f t="shared" si="63"/>
        <v>#VALUE!</v>
      </c>
      <c r="D1958" s="58">
        <f>IF('Step 1.1 Raw Power Data'!B1958&gt;0,1,0)</f>
        <v>0</v>
      </c>
    </row>
    <row r="1959" spans="1:4" x14ac:dyDescent="0.25">
      <c r="A1959" s="57" t="str">
        <f>IF(ISBLANK('Step 2. Aggregate Data'!A1959),"-",'Step 2. Aggregate Data'!A1959)</f>
        <v>-</v>
      </c>
      <c r="B1959" s="58" t="e">
        <f t="shared" si="62"/>
        <v>#VALUE!</v>
      </c>
      <c r="C1959" s="58" t="e">
        <f t="shared" si="63"/>
        <v>#VALUE!</v>
      </c>
      <c r="D1959" s="58">
        <f>IF('Step 1.1 Raw Power Data'!B1959&gt;0,1,0)</f>
        <v>0</v>
      </c>
    </row>
    <row r="1960" spans="1:4" x14ac:dyDescent="0.25">
      <c r="A1960" s="57" t="str">
        <f>IF(ISBLANK('Step 2. Aggregate Data'!A1960),"-",'Step 2. Aggregate Data'!A1960)</f>
        <v>-</v>
      </c>
      <c r="B1960" s="58" t="e">
        <f t="shared" si="62"/>
        <v>#VALUE!</v>
      </c>
      <c r="C1960" s="58" t="e">
        <f t="shared" si="63"/>
        <v>#VALUE!</v>
      </c>
      <c r="D1960" s="58">
        <f>IF('Step 1.1 Raw Power Data'!B1960&gt;0,1,0)</f>
        <v>0</v>
      </c>
    </row>
    <row r="1961" spans="1:4" x14ac:dyDescent="0.25">
      <c r="A1961" s="57" t="str">
        <f>IF(ISBLANK('Step 2. Aggregate Data'!A1961),"-",'Step 2. Aggregate Data'!A1961)</f>
        <v>-</v>
      </c>
      <c r="B1961" s="58" t="e">
        <f t="shared" si="62"/>
        <v>#VALUE!</v>
      </c>
      <c r="C1961" s="58" t="e">
        <f t="shared" si="63"/>
        <v>#VALUE!</v>
      </c>
      <c r="D1961" s="58">
        <f>IF('Step 1.1 Raw Power Data'!B1961&gt;0,1,0)</f>
        <v>0</v>
      </c>
    </row>
    <row r="1962" spans="1:4" x14ac:dyDescent="0.25">
      <c r="A1962" s="57" t="str">
        <f>IF(ISBLANK('Step 2. Aggregate Data'!A1962),"-",'Step 2. Aggregate Data'!A1962)</f>
        <v>-</v>
      </c>
      <c r="B1962" s="58" t="e">
        <f t="shared" si="62"/>
        <v>#VALUE!</v>
      </c>
      <c r="C1962" s="58" t="e">
        <f t="shared" si="63"/>
        <v>#VALUE!</v>
      </c>
      <c r="D1962" s="58">
        <f>IF('Step 1.1 Raw Power Data'!B1962&gt;0,1,0)</f>
        <v>0</v>
      </c>
    </row>
    <row r="1963" spans="1:4" x14ac:dyDescent="0.25">
      <c r="A1963" s="57" t="str">
        <f>IF(ISBLANK('Step 2. Aggregate Data'!A1963),"-",'Step 2. Aggregate Data'!A1963)</f>
        <v>-</v>
      </c>
      <c r="B1963" s="58" t="e">
        <f t="shared" si="62"/>
        <v>#VALUE!</v>
      </c>
      <c r="C1963" s="58" t="e">
        <f t="shared" si="63"/>
        <v>#VALUE!</v>
      </c>
      <c r="D1963" s="58">
        <f>IF('Step 1.1 Raw Power Data'!B1963&gt;0,1,0)</f>
        <v>0</v>
      </c>
    </row>
    <row r="1964" spans="1:4" x14ac:dyDescent="0.25">
      <c r="A1964" s="57" t="str">
        <f>IF(ISBLANK('Step 2. Aggregate Data'!A1964),"-",'Step 2. Aggregate Data'!A1964)</f>
        <v>-</v>
      </c>
      <c r="B1964" s="58" t="e">
        <f t="shared" si="62"/>
        <v>#VALUE!</v>
      </c>
      <c r="C1964" s="58" t="e">
        <f t="shared" si="63"/>
        <v>#VALUE!</v>
      </c>
      <c r="D1964" s="58">
        <f>IF('Step 1.1 Raw Power Data'!B1964&gt;0,1,0)</f>
        <v>0</v>
      </c>
    </row>
    <row r="1965" spans="1:4" x14ac:dyDescent="0.25">
      <c r="A1965" s="57" t="str">
        <f>IF(ISBLANK('Step 2. Aggregate Data'!A1965),"-",'Step 2. Aggregate Data'!A1965)</f>
        <v>-</v>
      </c>
      <c r="B1965" s="58" t="e">
        <f t="shared" si="62"/>
        <v>#VALUE!</v>
      </c>
      <c r="C1965" s="58" t="e">
        <f t="shared" si="63"/>
        <v>#VALUE!</v>
      </c>
      <c r="D1965" s="58">
        <f>IF('Step 1.1 Raw Power Data'!B1965&gt;0,1,0)</f>
        <v>0</v>
      </c>
    </row>
    <row r="1966" spans="1:4" x14ac:dyDescent="0.25">
      <c r="A1966" s="57" t="str">
        <f>IF(ISBLANK('Step 2. Aggregate Data'!A1966),"-",'Step 2. Aggregate Data'!A1966)</f>
        <v>-</v>
      </c>
      <c r="B1966" s="58" t="e">
        <f t="shared" si="62"/>
        <v>#VALUE!</v>
      </c>
      <c r="C1966" s="58" t="e">
        <f t="shared" si="63"/>
        <v>#VALUE!</v>
      </c>
      <c r="D1966" s="58">
        <f>IF('Step 1.1 Raw Power Data'!B1966&gt;0,1,0)</f>
        <v>0</v>
      </c>
    </row>
    <row r="1967" spans="1:4" x14ac:dyDescent="0.25">
      <c r="A1967" s="57" t="str">
        <f>IF(ISBLANK('Step 2. Aggregate Data'!A1967),"-",'Step 2. Aggregate Data'!A1967)</f>
        <v>-</v>
      </c>
      <c r="B1967" s="58" t="e">
        <f t="shared" si="62"/>
        <v>#VALUE!</v>
      </c>
      <c r="C1967" s="58" t="e">
        <f t="shared" si="63"/>
        <v>#VALUE!</v>
      </c>
      <c r="D1967" s="58">
        <f>IF('Step 1.1 Raw Power Data'!B1967&gt;0,1,0)</f>
        <v>0</v>
      </c>
    </row>
    <row r="1968" spans="1:4" x14ac:dyDescent="0.25">
      <c r="A1968" s="57" t="str">
        <f>IF(ISBLANK('Step 2. Aggregate Data'!A1968),"-",'Step 2. Aggregate Data'!A1968)</f>
        <v>-</v>
      </c>
      <c r="B1968" s="58" t="e">
        <f t="shared" si="62"/>
        <v>#VALUE!</v>
      </c>
      <c r="C1968" s="58" t="e">
        <f t="shared" si="63"/>
        <v>#VALUE!</v>
      </c>
      <c r="D1968" s="58">
        <f>IF('Step 1.1 Raw Power Data'!B1968&gt;0,1,0)</f>
        <v>0</v>
      </c>
    </row>
    <row r="1969" spans="1:4" x14ac:dyDescent="0.25">
      <c r="A1969" s="57" t="str">
        <f>IF(ISBLANK('Step 2. Aggregate Data'!A1969),"-",'Step 2. Aggregate Data'!A1969)</f>
        <v>-</v>
      </c>
      <c r="B1969" s="58" t="e">
        <f t="shared" si="62"/>
        <v>#VALUE!</v>
      </c>
      <c r="C1969" s="58" t="e">
        <f t="shared" si="63"/>
        <v>#VALUE!</v>
      </c>
      <c r="D1969" s="58">
        <f>IF('Step 1.1 Raw Power Data'!B1969&gt;0,1,0)</f>
        <v>0</v>
      </c>
    </row>
    <row r="1970" spans="1:4" x14ac:dyDescent="0.25">
      <c r="A1970" s="57" t="str">
        <f>IF(ISBLANK('Step 2. Aggregate Data'!A1970),"-",'Step 2. Aggregate Data'!A1970)</f>
        <v>-</v>
      </c>
      <c r="B1970" s="58" t="e">
        <f t="shared" si="62"/>
        <v>#VALUE!</v>
      </c>
      <c r="C1970" s="58" t="e">
        <f t="shared" si="63"/>
        <v>#VALUE!</v>
      </c>
      <c r="D1970" s="58">
        <f>IF('Step 1.1 Raw Power Data'!B1970&gt;0,1,0)</f>
        <v>0</v>
      </c>
    </row>
    <row r="1971" spans="1:4" x14ac:dyDescent="0.25">
      <c r="A1971" s="57" t="str">
        <f>IF(ISBLANK('Step 2. Aggregate Data'!A1971),"-",'Step 2. Aggregate Data'!A1971)</f>
        <v>-</v>
      </c>
      <c r="B1971" s="58" t="e">
        <f t="shared" si="62"/>
        <v>#VALUE!</v>
      </c>
      <c r="C1971" s="58" t="e">
        <f t="shared" si="63"/>
        <v>#VALUE!</v>
      </c>
      <c r="D1971" s="58">
        <f>IF('Step 1.1 Raw Power Data'!B1971&gt;0,1,0)</f>
        <v>0</v>
      </c>
    </row>
    <row r="1972" spans="1:4" x14ac:dyDescent="0.25">
      <c r="A1972" s="57" t="str">
        <f>IF(ISBLANK('Step 2. Aggregate Data'!A1972),"-",'Step 2. Aggregate Data'!A1972)</f>
        <v>-</v>
      </c>
      <c r="B1972" s="58" t="e">
        <f t="shared" si="62"/>
        <v>#VALUE!</v>
      </c>
      <c r="C1972" s="58" t="e">
        <f t="shared" si="63"/>
        <v>#VALUE!</v>
      </c>
      <c r="D1972" s="58">
        <f>IF('Step 1.1 Raw Power Data'!B1972&gt;0,1,0)</f>
        <v>0</v>
      </c>
    </row>
    <row r="1973" spans="1:4" x14ac:dyDescent="0.25">
      <c r="A1973" s="57" t="str">
        <f>IF(ISBLANK('Step 2. Aggregate Data'!A1973),"-",'Step 2. Aggregate Data'!A1973)</f>
        <v>-</v>
      </c>
      <c r="B1973" s="58" t="e">
        <f t="shared" si="62"/>
        <v>#VALUE!</v>
      </c>
      <c r="C1973" s="58" t="e">
        <f t="shared" si="63"/>
        <v>#VALUE!</v>
      </c>
      <c r="D1973" s="58">
        <f>IF('Step 1.1 Raw Power Data'!B1973&gt;0,1,0)</f>
        <v>0</v>
      </c>
    </row>
    <row r="1974" spans="1:4" x14ac:dyDescent="0.25">
      <c r="A1974" s="57" t="str">
        <f>IF(ISBLANK('Step 2. Aggregate Data'!A1974),"-",'Step 2. Aggregate Data'!A1974)</f>
        <v>-</v>
      </c>
      <c r="B1974" s="58" t="e">
        <f t="shared" si="62"/>
        <v>#VALUE!</v>
      </c>
      <c r="C1974" s="58" t="e">
        <f t="shared" si="63"/>
        <v>#VALUE!</v>
      </c>
      <c r="D1974" s="58">
        <f>IF('Step 1.1 Raw Power Data'!B1974&gt;0,1,0)</f>
        <v>0</v>
      </c>
    </row>
    <row r="1975" spans="1:4" x14ac:dyDescent="0.25">
      <c r="A1975" s="57" t="str">
        <f>IF(ISBLANK('Step 2. Aggregate Data'!A1975),"-",'Step 2. Aggregate Data'!A1975)</f>
        <v>-</v>
      </c>
      <c r="B1975" s="58" t="e">
        <f t="shared" si="62"/>
        <v>#VALUE!</v>
      </c>
      <c r="C1975" s="58" t="e">
        <f t="shared" si="63"/>
        <v>#VALUE!</v>
      </c>
      <c r="D1975" s="58">
        <f>IF('Step 1.1 Raw Power Data'!B1975&gt;0,1,0)</f>
        <v>0</v>
      </c>
    </row>
    <row r="1976" spans="1:4" x14ac:dyDescent="0.25">
      <c r="A1976" s="57" t="str">
        <f>IF(ISBLANK('Step 2. Aggregate Data'!A1976),"-",'Step 2. Aggregate Data'!A1976)</f>
        <v>-</v>
      </c>
      <c r="B1976" s="58" t="e">
        <f t="shared" si="62"/>
        <v>#VALUE!</v>
      </c>
      <c r="C1976" s="58" t="e">
        <f t="shared" si="63"/>
        <v>#VALUE!</v>
      </c>
      <c r="D1976" s="58">
        <f>IF('Step 1.1 Raw Power Data'!B1976&gt;0,1,0)</f>
        <v>0</v>
      </c>
    </row>
    <row r="1977" spans="1:4" x14ac:dyDescent="0.25">
      <c r="A1977" s="57" t="str">
        <f>IF(ISBLANK('Step 2. Aggregate Data'!A1977),"-",'Step 2. Aggregate Data'!A1977)</f>
        <v>-</v>
      </c>
      <c r="B1977" s="58" t="e">
        <f t="shared" si="62"/>
        <v>#VALUE!</v>
      </c>
      <c r="C1977" s="58" t="e">
        <f t="shared" si="63"/>
        <v>#VALUE!</v>
      </c>
      <c r="D1977" s="58">
        <f>IF('Step 1.1 Raw Power Data'!B1977&gt;0,1,0)</f>
        <v>0</v>
      </c>
    </row>
    <row r="1978" spans="1:4" x14ac:dyDescent="0.25">
      <c r="A1978" s="57" t="str">
        <f>IF(ISBLANK('Step 2. Aggregate Data'!A1978),"-",'Step 2. Aggregate Data'!A1978)</f>
        <v>-</v>
      </c>
      <c r="B1978" s="58" t="e">
        <f t="shared" si="62"/>
        <v>#VALUE!</v>
      </c>
      <c r="C1978" s="58" t="e">
        <f t="shared" si="63"/>
        <v>#VALUE!</v>
      </c>
      <c r="D1978" s="58">
        <f>IF('Step 1.1 Raw Power Data'!B1978&gt;0,1,0)</f>
        <v>0</v>
      </c>
    </row>
    <row r="1979" spans="1:4" x14ac:dyDescent="0.25">
      <c r="A1979" s="57" t="str">
        <f>IF(ISBLANK('Step 2. Aggregate Data'!A1979),"-",'Step 2. Aggregate Data'!A1979)</f>
        <v>-</v>
      </c>
      <c r="B1979" s="58" t="e">
        <f t="shared" si="62"/>
        <v>#VALUE!</v>
      </c>
      <c r="C1979" s="58" t="e">
        <f t="shared" si="63"/>
        <v>#VALUE!</v>
      </c>
      <c r="D1979" s="58">
        <f>IF('Step 1.1 Raw Power Data'!B1979&gt;0,1,0)</f>
        <v>0</v>
      </c>
    </row>
    <row r="1980" spans="1:4" x14ac:dyDescent="0.25">
      <c r="A1980" s="57" t="str">
        <f>IF(ISBLANK('Step 2. Aggregate Data'!A1980),"-",'Step 2. Aggregate Data'!A1980)</f>
        <v>-</v>
      </c>
      <c r="B1980" s="58" t="e">
        <f t="shared" si="62"/>
        <v>#VALUE!</v>
      </c>
      <c r="C1980" s="58" t="e">
        <f t="shared" si="63"/>
        <v>#VALUE!</v>
      </c>
      <c r="D1980" s="58">
        <f>IF('Step 1.1 Raw Power Data'!B1980&gt;0,1,0)</f>
        <v>0</v>
      </c>
    </row>
    <row r="1981" spans="1:4" x14ac:dyDescent="0.25">
      <c r="A1981" s="57" t="str">
        <f>IF(ISBLANK('Step 2. Aggregate Data'!A1981),"-",'Step 2. Aggregate Data'!A1981)</f>
        <v>-</v>
      </c>
      <c r="B1981" s="58" t="e">
        <f t="shared" si="62"/>
        <v>#VALUE!</v>
      </c>
      <c r="C1981" s="58" t="e">
        <f t="shared" si="63"/>
        <v>#VALUE!</v>
      </c>
      <c r="D1981" s="58">
        <f>IF('Step 1.1 Raw Power Data'!B1981&gt;0,1,0)</f>
        <v>0</v>
      </c>
    </row>
    <row r="1982" spans="1:4" x14ac:dyDescent="0.25">
      <c r="A1982" s="57" t="str">
        <f>IF(ISBLANK('Step 2. Aggregate Data'!A1982),"-",'Step 2. Aggregate Data'!A1982)</f>
        <v>-</v>
      </c>
      <c r="B1982" s="58" t="e">
        <f t="shared" si="62"/>
        <v>#VALUE!</v>
      </c>
      <c r="C1982" s="58" t="e">
        <f t="shared" si="63"/>
        <v>#VALUE!</v>
      </c>
      <c r="D1982" s="58">
        <f>IF('Step 1.1 Raw Power Data'!B1982&gt;0,1,0)</f>
        <v>0</v>
      </c>
    </row>
    <row r="1983" spans="1:4" x14ac:dyDescent="0.25">
      <c r="A1983" s="57" t="str">
        <f>IF(ISBLANK('Step 2. Aggregate Data'!A1983),"-",'Step 2. Aggregate Data'!A1983)</f>
        <v>-</v>
      </c>
      <c r="B1983" s="58" t="e">
        <f t="shared" si="62"/>
        <v>#VALUE!</v>
      </c>
      <c r="C1983" s="58" t="e">
        <f t="shared" si="63"/>
        <v>#VALUE!</v>
      </c>
      <c r="D1983" s="58">
        <f>IF('Step 1.1 Raw Power Data'!B1983&gt;0,1,0)</f>
        <v>0</v>
      </c>
    </row>
    <row r="1984" spans="1:4" x14ac:dyDescent="0.25">
      <c r="A1984" s="57" t="str">
        <f>IF(ISBLANK('Step 2. Aggregate Data'!A1984),"-",'Step 2. Aggregate Data'!A1984)</f>
        <v>-</v>
      </c>
      <c r="B1984" s="58" t="e">
        <f t="shared" si="62"/>
        <v>#VALUE!</v>
      </c>
      <c r="C1984" s="58" t="e">
        <f t="shared" si="63"/>
        <v>#VALUE!</v>
      </c>
      <c r="D1984" s="58">
        <f>IF('Step 1.1 Raw Power Data'!B1984&gt;0,1,0)</f>
        <v>0</v>
      </c>
    </row>
    <row r="1985" spans="1:4" x14ac:dyDescent="0.25">
      <c r="A1985" s="57" t="str">
        <f>IF(ISBLANK('Step 2. Aggregate Data'!A1985),"-",'Step 2. Aggregate Data'!A1985)</f>
        <v>-</v>
      </c>
      <c r="B1985" s="58" t="e">
        <f t="shared" si="62"/>
        <v>#VALUE!</v>
      </c>
      <c r="C1985" s="58" t="e">
        <f t="shared" si="63"/>
        <v>#VALUE!</v>
      </c>
      <c r="D1985" s="58">
        <f>IF('Step 1.1 Raw Power Data'!B1985&gt;0,1,0)</f>
        <v>0</v>
      </c>
    </row>
    <row r="1986" spans="1:4" x14ac:dyDescent="0.25">
      <c r="A1986" s="57" t="str">
        <f>IF(ISBLANK('Step 2. Aggregate Data'!A1986),"-",'Step 2. Aggregate Data'!A1986)</f>
        <v>-</v>
      </c>
      <c r="B1986" s="58" t="e">
        <f t="shared" si="62"/>
        <v>#VALUE!</v>
      </c>
      <c r="C1986" s="58" t="e">
        <f t="shared" si="63"/>
        <v>#VALUE!</v>
      </c>
      <c r="D1986" s="58">
        <f>IF('Step 1.1 Raw Power Data'!B1986&gt;0,1,0)</f>
        <v>0</v>
      </c>
    </row>
    <row r="1987" spans="1:4" x14ac:dyDescent="0.25">
      <c r="A1987" s="57" t="str">
        <f>IF(ISBLANK('Step 2. Aggregate Data'!A1987),"-",'Step 2. Aggregate Data'!A1987)</f>
        <v>-</v>
      </c>
      <c r="B1987" s="58" t="e">
        <f t="shared" si="62"/>
        <v>#VALUE!</v>
      </c>
      <c r="C1987" s="58" t="e">
        <f t="shared" si="63"/>
        <v>#VALUE!</v>
      </c>
      <c r="D1987" s="58">
        <f>IF('Step 1.1 Raw Power Data'!B1987&gt;0,1,0)</f>
        <v>0</v>
      </c>
    </row>
    <row r="1988" spans="1:4" x14ac:dyDescent="0.25">
      <c r="A1988" s="57" t="str">
        <f>IF(ISBLANK('Step 2. Aggregate Data'!A1988),"-",'Step 2. Aggregate Data'!A1988)</f>
        <v>-</v>
      </c>
      <c r="B1988" s="58" t="e">
        <f t="shared" si="62"/>
        <v>#VALUE!</v>
      </c>
      <c r="C1988" s="58" t="e">
        <f t="shared" si="63"/>
        <v>#VALUE!</v>
      </c>
      <c r="D1988" s="58">
        <f>IF('Step 1.1 Raw Power Data'!B1988&gt;0,1,0)</f>
        <v>0</v>
      </c>
    </row>
    <row r="1989" spans="1:4" x14ac:dyDescent="0.25">
      <c r="A1989" s="57" t="str">
        <f>IF(ISBLANK('Step 2. Aggregate Data'!A1989),"-",'Step 2. Aggregate Data'!A1989)</f>
        <v>-</v>
      </c>
      <c r="B1989" s="58" t="e">
        <f t="shared" si="62"/>
        <v>#VALUE!</v>
      </c>
      <c r="C1989" s="58" t="e">
        <f t="shared" si="63"/>
        <v>#VALUE!</v>
      </c>
      <c r="D1989" s="58">
        <f>IF('Step 1.1 Raw Power Data'!B1989&gt;0,1,0)</f>
        <v>0</v>
      </c>
    </row>
    <row r="1990" spans="1:4" x14ac:dyDescent="0.25">
      <c r="A1990" s="57" t="str">
        <f>IF(ISBLANK('Step 2. Aggregate Data'!A1990),"-",'Step 2. Aggregate Data'!A1990)</f>
        <v>-</v>
      </c>
      <c r="B1990" s="58" t="e">
        <f t="shared" si="62"/>
        <v>#VALUE!</v>
      </c>
      <c r="C1990" s="58" t="e">
        <f t="shared" si="63"/>
        <v>#VALUE!</v>
      </c>
      <c r="D1990" s="58">
        <f>IF('Step 1.1 Raw Power Data'!B1990&gt;0,1,0)</f>
        <v>0</v>
      </c>
    </row>
    <row r="1991" spans="1:4" x14ac:dyDescent="0.25">
      <c r="A1991" s="57" t="str">
        <f>IF(ISBLANK('Step 2. Aggregate Data'!A1991),"-",'Step 2. Aggregate Data'!A1991)</f>
        <v>-</v>
      </c>
      <c r="B1991" s="58" t="e">
        <f t="shared" si="62"/>
        <v>#VALUE!</v>
      </c>
      <c r="C1991" s="58" t="e">
        <f t="shared" si="63"/>
        <v>#VALUE!</v>
      </c>
      <c r="D1991" s="58">
        <f>IF('Step 1.1 Raw Power Data'!B1991&gt;0,1,0)</f>
        <v>0</v>
      </c>
    </row>
    <row r="1992" spans="1:4" x14ac:dyDescent="0.25">
      <c r="A1992" s="57" t="str">
        <f>IF(ISBLANK('Step 2. Aggregate Data'!A1992),"-",'Step 2. Aggregate Data'!A1992)</f>
        <v>-</v>
      </c>
      <c r="B1992" s="58" t="e">
        <f t="shared" si="62"/>
        <v>#VALUE!</v>
      </c>
      <c r="C1992" s="58" t="e">
        <f t="shared" si="63"/>
        <v>#VALUE!</v>
      </c>
      <c r="D1992" s="58">
        <f>IF('Step 1.1 Raw Power Data'!B1992&gt;0,1,0)</f>
        <v>0</v>
      </c>
    </row>
    <row r="1993" spans="1:4" x14ac:dyDescent="0.25">
      <c r="A1993" s="57" t="str">
        <f>IF(ISBLANK('Step 2. Aggregate Data'!A1993),"-",'Step 2. Aggregate Data'!A1993)</f>
        <v>-</v>
      </c>
      <c r="B1993" s="58" t="e">
        <f t="shared" si="62"/>
        <v>#VALUE!</v>
      </c>
      <c r="C1993" s="58" t="e">
        <f t="shared" si="63"/>
        <v>#VALUE!</v>
      </c>
      <c r="D1993" s="58">
        <f>IF('Step 1.1 Raw Power Data'!B1993&gt;0,1,0)</f>
        <v>0</v>
      </c>
    </row>
    <row r="1994" spans="1:4" x14ac:dyDescent="0.25">
      <c r="A1994" s="57" t="str">
        <f>IF(ISBLANK('Step 2. Aggregate Data'!A1994),"-",'Step 2. Aggregate Data'!A1994)</f>
        <v>-</v>
      </c>
      <c r="B1994" s="58" t="e">
        <f t="shared" si="62"/>
        <v>#VALUE!</v>
      </c>
      <c r="C1994" s="58" t="e">
        <f t="shared" si="63"/>
        <v>#VALUE!</v>
      </c>
      <c r="D1994" s="58">
        <f>IF('Step 1.1 Raw Power Data'!B1994&gt;0,1,0)</f>
        <v>0</v>
      </c>
    </row>
    <row r="1995" spans="1:4" x14ac:dyDescent="0.25">
      <c r="A1995" s="57" t="str">
        <f>IF(ISBLANK('Step 2. Aggregate Data'!A1995),"-",'Step 2. Aggregate Data'!A1995)</f>
        <v>-</v>
      </c>
      <c r="B1995" s="58" t="e">
        <f t="shared" si="62"/>
        <v>#VALUE!</v>
      </c>
      <c r="C1995" s="58" t="e">
        <f t="shared" si="63"/>
        <v>#VALUE!</v>
      </c>
      <c r="D1995" s="58">
        <f>IF('Step 1.1 Raw Power Data'!B1995&gt;0,1,0)</f>
        <v>0</v>
      </c>
    </row>
    <row r="1996" spans="1:4" x14ac:dyDescent="0.25">
      <c r="A1996" s="57" t="str">
        <f>IF(ISBLANK('Step 2. Aggregate Data'!A1996),"-",'Step 2. Aggregate Data'!A1996)</f>
        <v>-</v>
      </c>
      <c r="B1996" s="58" t="e">
        <f t="shared" si="62"/>
        <v>#VALUE!</v>
      </c>
      <c r="C1996" s="58" t="e">
        <f t="shared" si="63"/>
        <v>#VALUE!</v>
      </c>
      <c r="D1996" s="58">
        <f>IF('Step 1.1 Raw Power Data'!B1996&gt;0,1,0)</f>
        <v>0</v>
      </c>
    </row>
    <row r="1997" spans="1:4" x14ac:dyDescent="0.25">
      <c r="A1997" s="57" t="str">
        <f>IF(ISBLANK('Step 2. Aggregate Data'!A1997),"-",'Step 2. Aggregate Data'!A1997)</f>
        <v>-</v>
      </c>
      <c r="B1997" s="58" t="e">
        <f t="shared" si="62"/>
        <v>#VALUE!</v>
      </c>
      <c r="C1997" s="58" t="e">
        <f t="shared" si="63"/>
        <v>#VALUE!</v>
      </c>
      <c r="D1997" s="58">
        <f>IF('Step 1.1 Raw Power Data'!B1997&gt;0,1,0)</f>
        <v>0</v>
      </c>
    </row>
    <row r="1998" spans="1:4" x14ac:dyDescent="0.25">
      <c r="A1998" s="57" t="str">
        <f>IF(ISBLANK('Step 2. Aggregate Data'!A1998),"-",'Step 2. Aggregate Data'!A1998)</f>
        <v>-</v>
      </c>
      <c r="B1998" s="58" t="e">
        <f t="shared" si="62"/>
        <v>#VALUE!</v>
      </c>
      <c r="C1998" s="58" t="e">
        <f t="shared" si="63"/>
        <v>#VALUE!</v>
      </c>
      <c r="D1998" s="58">
        <f>IF('Step 1.1 Raw Power Data'!B1998&gt;0,1,0)</f>
        <v>0</v>
      </c>
    </row>
    <row r="1999" spans="1:4" x14ac:dyDescent="0.25">
      <c r="A1999" s="57" t="str">
        <f>IF(ISBLANK('Step 2. Aggregate Data'!A1999),"-",'Step 2. Aggregate Data'!A1999)</f>
        <v>-</v>
      </c>
      <c r="B1999" s="58" t="e">
        <f t="shared" si="62"/>
        <v>#VALUE!</v>
      </c>
      <c r="C1999" s="58" t="e">
        <f t="shared" si="63"/>
        <v>#VALUE!</v>
      </c>
      <c r="D1999" s="58">
        <f>IF('Step 1.1 Raw Power Data'!B1999&gt;0,1,0)</f>
        <v>0</v>
      </c>
    </row>
    <row r="2000" spans="1:4" x14ac:dyDescent="0.25">
      <c r="A2000" s="57" t="str">
        <f>IF(ISBLANK('Step 2. Aggregate Data'!A2000),"-",'Step 2. Aggregate Data'!A2000)</f>
        <v>-</v>
      </c>
      <c r="B2000" s="58" t="e">
        <f t="shared" si="62"/>
        <v>#VALUE!</v>
      </c>
      <c r="C2000" s="58" t="e">
        <f t="shared" si="63"/>
        <v>#VALUE!</v>
      </c>
      <c r="D2000" s="58">
        <f>IF('Step 1.1 Raw Power Data'!B2000&gt;0,1,0)</f>
        <v>0</v>
      </c>
    </row>
    <row r="2001" spans="1:4" x14ac:dyDescent="0.25">
      <c r="A2001" s="57" t="str">
        <f>IF(ISBLANK('Step 2. Aggregate Data'!A2001),"-",'Step 2. Aggregate Data'!A2001)</f>
        <v>-</v>
      </c>
      <c r="B2001" s="58" t="e">
        <f t="shared" si="62"/>
        <v>#VALUE!</v>
      </c>
      <c r="C2001" s="58" t="e">
        <f t="shared" si="63"/>
        <v>#VALUE!</v>
      </c>
      <c r="D2001" s="58">
        <f>IF('Step 1.1 Raw Power Data'!B2001&gt;0,1,0)</f>
        <v>0</v>
      </c>
    </row>
    <row r="2002" spans="1:4" x14ac:dyDescent="0.25">
      <c r="A2002" s="57" t="str">
        <f>IF(ISBLANK('Step 2. Aggregate Data'!A2002),"-",'Step 2. Aggregate Data'!A2002)</f>
        <v>-</v>
      </c>
      <c r="B2002" s="58" t="e">
        <f t="shared" si="62"/>
        <v>#VALUE!</v>
      </c>
      <c r="C2002" s="58" t="e">
        <f t="shared" si="63"/>
        <v>#VALUE!</v>
      </c>
      <c r="D2002" s="58">
        <f>IF('Step 1.1 Raw Power Data'!B2002&gt;0,1,0)</f>
        <v>0</v>
      </c>
    </row>
    <row r="2003" spans="1:4" x14ac:dyDescent="0.25">
      <c r="A2003" s="57" t="str">
        <f>IF(ISBLANK('Step 2. Aggregate Data'!A2003),"-",'Step 2. Aggregate Data'!A2003)</f>
        <v>-</v>
      </c>
      <c r="B2003" s="58" t="e">
        <f t="shared" si="62"/>
        <v>#VALUE!</v>
      </c>
      <c r="C2003" s="58" t="e">
        <f t="shared" si="63"/>
        <v>#VALUE!</v>
      </c>
      <c r="D2003" s="58">
        <f>IF('Step 1.1 Raw Power Data'!B2003&gt;0,1,0)</f>
        <v>0</v>
      </c>
    </row>
    <row r="2004" spans="1:4" x14ac:dyDescent="0.25">
      <c r="A2004" s="57" t="str">
        <f>IF(ISBLANK('Step 2. Aggregate Data'!A2004),"-",'Step 2. Aggregate Data'!A2004)</f>
        <v>-</v>
      </c>
      <c r="B2004" s="58" t="e">
        <f t="shared" si="62"/>
        <v>#VALUE!</v>
      </c>
      <c r="C2004" s="58" t="e">
        <f t="shared" si="63"/>
        <v>#VALUE!</v>
      </c>
      <c r="D2004" s="58">
        <f>IF('Step 1.1 Raw Power Data'!B2004&gt;0,1,0)</f>
        <v>0</v>
      </c>
    </row>
    <row r="2005" spans="1:4" x14ac:dyDescent="0.25">
      <c r="A2005" s="57" t="str">
        <f>IF(ISBLANK('Step 2. Aggregate Data'!A2005),"-",'Step 2. Aggregate Data'!A2005)</f>
        <v>-</v>
      </c>
      <c r="B2005" s="58" t="e">
        <f t="shared" si="62"/>
        <v>#VALUE!</v>
      </c>
      <c r="C2005" s="58" t="e">
        <f t="shared" si="63"/>
        <v>#VALUE!</v>
      </c>
      <c r="D2005" s="58">
        <f>IF('Step 1.1 Raw Power Data'!B2005&gt;0,1,0)</f>
        <v>0</v>
      </c>
    </row>
    <row r="2006" spans="1:4" x14ac:dyDescent="0.25">
      <c r="A2006" s="57" t="str">
        <f>IF(ISBLANK('Step 2. Aggregate Data'!A2006),"-",'Step 2. Aggregate Data'!A2006)</f>
        <v>-</v>
      </c>
      <c r="B2006" s="58" t="e">
        <f t="shared" si="62"/>
        <v>#VALUE!</v>
      </c>
      <c r="C2006" s="58" t="e">
        <f t="shared" si="63"/>
        <v>#VALUE!</v>
      </c>
      <c r="D2006" s="58">
        <f>IF('Step 1.1 Raw Power Data'!B2006&gt;0,1,0)</f>
        <v>0</v>
      </c>
    </row>
    <row r="2007" spans="1:4" x14ac:dyDescent="0.25">
      <c r="A2007" s="57" t="str">
        <f>IF(ISBLANK('Step 2. Aggregate Data'!A2007),"-",'Step 2. Aggregate Data'!A2007)</f>
        <v>-</v>
      </c>
      <c r="B2007" s="58" t="e">
        <f t="shared" si="62"/>
        <v>#VALUE!</v>
      </c>
      <c r="C2007" s="58" t="e">
        <f t="shared" si="63"/>
        <v>#VALUE!</v>
      </c>
      <c r="D2007" s="58">
        <f>IF('Step 1.1 Raw Power Data'!B2007&gt;0,1,0)</f>
        <v>0</v>
      </c>
    </row>
    <row r="2008" spans="1:4" x14ac:dyDescent="0.25">
      <c r="A2008" s="57" t="str">
        <f>IF(ISBLANK('Step 2. Aggregate Data'!A2008),"-",'Step 2. Aggregate Data'!A2008)</f>
        <v>-</v>
      </c>
      <c r="B2008" s="58" t="e">
        <f t="shared" si="62"/>
        <v>#VALUE!</v>
      </c>
      <c r="C2008" s="58" t="e">
        <f t="shared" si="63"/>
        <v>#VALUE!</v>
      </c>
      <c r="D2008" s="58">
        <f>IF('Step 1.1 Raw Power Data'!B2008&gt;0,1,0)</f>
        <v>0</v>
      </c>
    </row>
    <row r="2009" spans="1:4" x14ac:dyDescent="0.25">
      <c r="A2009" s="57" t="str">
        <f>IF(ISBLANK('Step 2. Aggregate Data'!A2009),"-",'Step 2. Aggregate Data'!A2009)</f>
        <v>-</v>
      </c>
      <c r="B2009" s="58" t="e">
        <f t="shared" ref="B2009:B2072" si="64">HOUR(A2009)</f>
        <v>#VALUE!</v>
      </c>
      <c r="C2009" s="58" t="e">
        <f t="shared" ref="C2009:C2072" si="65">WEEKDAY(A2009)</f>
        <v>#VALUE!</v>
      </c>
      <c r="D2009" s="58">
        <f>IF('Step 1.1 Raw Power Data'!B2009&gt;0,1,0)</f>
        <v>0</v>
      </c>
    </row>
    <row r="2010" spans="1:4" x14ac:dyDescent="0.25">
      <c r="A2010" s="57" t="str">
        <f>IF(ISBLANK('Step 2. Aggregate Data'!A2010),"-",'Step 2. Aggregate Data'!A2010)</f>
        <v>-</v>
      </c>
      <c r="B2010" s="58" t="e">
        <f t="shared" si="64"/>
        <v>#VALUE!</v>
      </c>
      <c r="C2010" s="58" t="e">
        <f t="shared" si="65"/>
        <v>#VALUE!</v>
      </c>
      <c r="D2010" s="58">
        <f>IF('Step 1.1 Raw Power Data'!B2010&gt;0,1,0)</f>
        <v>0</v>
      </c>
    </row>
    <row r="2011" spans="1:4" x14ac:dyDescent="0.25">
      <c r="A2011" s="57" t="str">
        <f>IF(ISBLANK('Step 2. Aggregate Data'!A2011),"-",'Step 2. Aggregate Data'!A2011)</f>
        <v>-</v>
      </c>
      <c r="B2011" s="58" t="e">
        <f t="shared" si="64"/>
        <v>#VALUE!</v>
      </c>
      <c r="C2011" s="58" t="e">
        <f t="shared" si="65"/>
        <v>#VALUE!</v>
      </c>
      <c r="D2011" s="58">
        <f>IF('Step 1.1 Raw Power Data'!B2011&gt;0,1,0)</f>
        <v>0</v>
      </c>
    </row>
    <row r="2012" spans="1:4" x14ac:dyDescent="0.25">
      <c r="A2012" s="57" t="str">
        <f>IF(ISBLANK('Step 2. Aggregate Data'!A2012),"-",'Step 2. Aggregate Data'!A2012)</f>
        <v>-</v>
      </c>
      <c r="B2012" s="58" t="e">
        <f t="shared" si="64"/>
        <v>#VALUE!</v>
      </c>
      <c r="C2012" s="58" t="e">
        <f t="shared" si="65"/>
        <v>#VALUE!</v>
      </c>
      <c r="D2012" s="58">
        <f>IF('Step 1.1 Raw Power Data'!B2012&gt;0,1,0)</f>
        <v>0</v>
      </c>
    </row>
    <row r="2013" spans="1:4" x14ac:dyDescent="0.25">
      <c r="A2013" s="57" t="str">
        <f>IF(ISBLANK('Step 2. Aggregate Data'!A2013),"-",'Step 2. Aggregate Data'!A2013)</f>
        <v>-</v>
      </c>
      <c r="B2013" s="58" t="e">
        <f t="shared" si="64"/>
        <v>#VALUE!</v>
      </c>
      <c r="C2013" s="58" t="e">
        <f t="shared" si="65"/>
        <v>#VALUE!</v>
      </c>
      <c r="D2013" s="58">
        <f>IF('Step 1.1 Raw Power Data'!B2013&gt;0,1,0)</f>
        <v>0</v>
      </c>
    </row>
    <row r="2014" spans="1:4" x14ac:dyDescent="0.25">
      <c r="A2014" s="57" t="str">
        <f>IF(ISBLANK('Step 2. Aggregate Data'!A2014),"-",'Step 2. Aggregate Data'!A2014)</f>
        <v>-</v>
      </c>
      <c r="B2014" s="58" t="e">
        <f t="shared" si="64"/>
        <v>#VALUE!</v>
      </c>
      <c r="C2014" s="58" t="e">
        <f t="shared" si="65"/>
        <v>#VALUE!</v>
      </c>
      <c r="D2014" s="58">
        <f>IF('Step 1.1 Raw Power Data'!B2014&gt;0,1,0)</f>
        <v>0</v>
      </c>
    </row>
    <row r="2015" spans="1:4" x14ac:dyDescent="0.25">
      <c r="A2015" s="57" t="str">
        <f>IF(ISBLANK('Step 2. Aggregate Data'!A2015),"-",'Step 2. Aggregate Data'!A2015)</f>
        <v>-</v>
      </c>
      <c r="B2015" s="58" t="e">
        <f t="shared" si="64"/>
        <v>#VALUE!</v>
      </c>
      <c r="C2015" s="58" t="e">
        <f t="shared" si="65"/>
        <v>#VALUE!</v>
      </c>
      <c r="D2015" s="58">
        <f>IF('Step 1.1 Raw Power Data'!B2015&gt;0,1,0)</f>
        <v>0</v>
      </c>
    </row>
    <row r="2016" spans="1:4" x14ac:dyDescent="0.25">
      <c r="A2016" s="57" t="str">
        <f>IF(ISBLANK('Step 2. Aggregate Data'!A2016),"-",'Step 2. Aggregate Data'!A2016)</f>
        <v>-</v>
      </c>
      <c r="B2016" s="58" t="e">
        <f t="shared" si="64"/>
        <v>#VALUE!</v>
      </c>
      <c r="C2016" s="58" t="e">
        <f t="shared" si="65"/>
        <v>#VALUE!</v>
      </c>
      <c r="D2016" s="58">
        <f>IF('Step 1.1 Raw Power Data'!B2016&gt;0,1,0)</f>
        <v>0</v>
      </c>
    </row>
    <row r="2017" spans="1:4" x14ac:dyDescent="0.25">
      <c r="A2017" s="57" t="str">
        <f>IF(ISBLANK('Step 2. Aggregate Data'!A2017),"-",'Step 2. Aggregate Data'!A2017)</f>
        <v>-</v>
      </c>
      <c r="B2017" s="58" t="e">
        <f t="shared" si="64"/>
        <v>#VALUE!</v>
      </c>
      <c r="C2017" s="58" t="e">
        <f t="shared" si="65"/>
        <v>#VALUE!</v>
      </c>
      <c r="D2017" s="58">
        <f>IF('Step 1.1 Raw Power Data'!B2017&gt;0,1,0)</f>
        <v>0</v>
      </c>
    </row>
    <row r="2018" spans="1:4" x14ac:dyDescent="0.25">
      <c r="A2018" s="57" t="str">
        <f>IF(ISBLANK('Step 2. Aggregate Data'!A2018),"-",'Step 2. Aggregate Data'!A2018)</f>
        <v>-</v>
      </c>
      <c r="B2018" s="58" t="e">
        <f t="shared" si="64"/>
        <v>#VALUE!</v>
      </c>
      <c r="C2018" s="58" t="e">
        <f t="shared" si="65"/>
        <v>#VALUE!</v>
      </c>
      <c r="D2018" s="58">
        <f>IF('Step 1.1 Raw Power Data'!B2018&gt;0,1,0)</f>
        <v>0</v>
      </c>
    </row>
    <row r="2019" spans="1:4" x14ac:dyDescent="0.25">
      <c r="A2019" s="57" t="str">
        <f>IF(ISBLANK('Step 2. Aggregate Data'!A2019),"-",'Step 2. Aggregate Data'!A2019)</f>
        <v>-</v>
      </c>
      <c r="B2019" s="58" t="e">
        <f t="shared" si="64"/>
        <v>#VALUE!</v>
      </c>
      <c r="C2019" s="58" t="e">
        <f t="shared" si="65"/>
        <v>#VALUE!</v>
      </c>
      <c r="D2019" s="58">
        <f>IF('Step 1.1 Raw Power Data'!B2019&gt;0,1,0)</f>
        <v>0</v>
      </c>
    </row>
    <row r="2020" spans="1:4" x14ac:dyDescent="0.25">
      <c r="A2020" s="57" t="str">
        <f>IF(ISBLANK('Step 2. Aggregate Data'!A2020),"-",'Step 2. Aggregate Data'!A2020)</f>
        <v>-</v>
      </c>
      <c r="B2020" s="58" t="e">
        <f t="shared" si="64"/>
        <v>#VALUE!</v>
      </c>
      <c r="C2020" s="58" t="e">
        <f t="shared" si="65"/>
        <v>#VALUE!</v>
      </c>
      <c r="D2020" s="58">
        <f>IF('Step 1.1 Raw Power Data'!B2020&gt;0,1,0)</f>
        <v>0</v>
      </c>
    </row>
    <row r="2021" spans="1:4" x14ac:dyDescent="0.25">
      <c r="A2021" s="57" t="str">
        <f>IF(ISBLANK('Step 2. Aggregate Data'!A2021),"-",'Step 2. Aggregate Data'!A2021)</f>
        <v>-</v>
      </c>
      <c r="B2021" s="58" t="e">
        <f t="shared" si="64"/>
        <v>#VALUE!</v>
      </c>
      <c r="C2021" s="58" t="e">
        <f t="shared" si="65"/>
        <v>#VALUE!</v>
      </c>
      <c r="D2021" s="58">
        <f>IF('Step 1.1 Raw Power Data'!B2021&gt;0,1,0)</f>
        <v>0</v>
      </c>
    </row>
    <row r="2022" spans="1:4" x14ac:dyDescent="0.25">
      <c r="A2022" s="57" t="str">
        <f>IF(ISBLANK('Step 2. Aggregate Data'!A2022),"-",'Step 2. Aggregate Data'!A2022)</f>
        <v>-</v>
      </c>
      <c r="B2022" s="58" t="e">
        <f t="shared" si="64"/>
        <v>#VALUE!</v>
      </c>
      <c r="C2022" s="58" t="e">
        <f t="shared" si="65"/>
        <v>#VALUE!</v>
      </c>
      <c r="D2022" s="58">
        <f>IF('Step 1.1 Raw Power Data'!B2022&gt;0,1,0)</f>
        <v>0</v>
      </c>
    </row>
    <row r="2023" spans="1:4" x14ac:dyDescent="0.25">
      <c r="A2023" s="57" t="str">
        <f>IF(ISBLANK('Step 2. Aggregate Data'!A2023),"-",'Step 2. Aggregate Data'!A2023)</f>
        <v>-</v>
      </c>
      <c r="B2023" s="58" t="e">
        <f t="shared" si="64"/>
        <v>#VALUE!</v>
      </c>
      <c r="C2023" s="58" t="e">
        <f t="shared" si="65"/>
        <v>#VALUE!</v>
      </c>
      <c r="D2023" s="58">
        <f>IF('Step 1.1 Raw Power Data'!B2023&gt;0,1,0)</f>
        <v>0</v>
      </c>
    </row>
    <row r="2024" spans="1:4" x14ac:dyDescent="0.25">
      <c r="A2024" s="57" t="str">
        <f>IF(ISBLANK('Step 2. Aggregate Data'!A2024),"-",'Step 2. Aggregate Data'!A2024)</f>
        <v>-</v>
      </c>
      <c r="B2024" s="58" t="e">
        <f t="shared" si="64"/>
        <v>#VALUE!</v>
      </c>
      <c r="C2024" s="58" t="e">
        <f t="shared" si="65"/>
        <v>#VALUE!</v>
      </c>
      <c r="D2024" s="58">
        <f>IF('Step 1.1 Raw Power Data'!B2024&gt;0,1,0)</f>
        <v>0</v>
      </c>
    </row>
    <row r="2025" spans="1:4" x14ac:dyDescent="0.25">
      <c r="A2025" s="57" t="str">
        <f>IF(ISBLANK('Step 2. Aggregate Data'!A2025),"-",'Step 2. Aggregate Data'!A2025)</f>
        <v>-</v>
      </c>
      <c r="B2025" s="58" t="e">
        <f t="shared" si="64"/>
        <v>#VALUE!</v>
      </c>
      <c r="C2025" s="58" t="e">
        <f t="shared" si="65"/>
        <v>#VALUE!</v>
      </c>
      <c r="D2025" s="58">
        <f>IF('Step 1.1 Raw Power Data'!B2025&gt;0,1,0)</f>
        <v>0</v>
      </c>
    </row>
    <row r="2026" spans="1:4" x14ac:dyDescent="0.25">
      <c r="A2026" s="57" t="str">
        <f>IF(ISBLANK('Step 2. Aggregate Data'!A2026),"-",'Step 2. Aggregate Data'!A2026)</f>
        <v>-</v>
      </c>
      <c r="B2026" s="58" t="e">
        <f t="shared" si="64"/>
        <v>#VALUE!</v>
      </c>
      <c r="C2026" s="58" t="e">
        <f t="shared" si="65"/>
        <v>#VALUE!</v>
      </c>
      <c r="D2026" s="58">
        <f>IF('Step 1.1 Raw Power Data'!B2026&gt;0,1,0)</f>
        <v>0</v>
      </c>
    </row>
    <row r="2027" spans="1:4" x14ac:dyDescent="0.25">
      <c r="A2027" s="57" t="str">
        <f>IF(ISBLANK('Step 2. Aggregate Data'!A2027),"-",'Step 2. Aggregate Data'!A2027)</f>
        <v>-</v>
      </c>
      <c r="B2027" s="58" t="e">
        <f t="shared" si="64"/>
        <v>#VALUE!</v>
      </c>
      <c r="C2027" s="58" t="e">
        <f t="shared" si="65"/>
        <v>#VALUE!</v>
      </c>
      <c r="D2027" s="58">
        <f>IF('Step 1.1 Raw Power Data'!B2027&gt;0,1,0)</f>
        <v>0</v>
      </c>
    </row>
    <row r="2028" spans="1:4" x14ac:dyDescent="0.25">
      <c r="A2028" s="57" t="str">
        <f>IF(ISBLANK('Step 2. Aggregate Data'!A2028),"-",'Step 2. Aggregate Data'!A2028)</f>
        <v>-</v>
      </c>
      <c r="B2028" s="58" t="e">
        <f t="shared" si="64"/>
        <v>#VALUE!</v>
      </c>
      <c r="C2028" s="58" t="e">
        <f t="shared" si="65"/>
        <v>#VALUE!</v>
      </c>
      <c r="D2028" s="58">
        <f>IF('Step 1.1 Raw Power Data'!B2028&gt;0,1,0)</f>
        <v>0</v>
      </c>
    </row>
    <row r="2029" spans="1:4" x14ac:dyDescent="0.25">
      <c r="A2029" s="57" t="str">
        <f>IF(ISBLANK('Step 2. Aggregate Data'!A2029),"-",'Step 2. Aggregate Data'!A2029)</f>
        <v>-</v>
      </c>
      <c r="B2029" s="58" t="e">
        <f t="shared" si="64"/>
        <v>#VALUE!</v>
      </c>
      <c r="C2029" s="58" t="e">
        <f t="shared" si="65"/>
        <v>#VALUE!</v>
      </c>
      <c r="D2029" s="58">
        <f>IF('Step 1.1 Raw Power Data'!B2029&gt;0,1,0)</f>
        <v>0</v>
      </c>
    </row>
    <row r="2030" spans="1:4" x14ac:dyDescent="0.25">
      <c r="A2030" s="57" t="str">
        <f>IF(ISBLANK('Step 2. Aggregate Data'!A2030),"-",'Step 2. Aggregate Data'!A2030)</f>
        <v>-</v>
      </c>
      <c r="B2030" s="58" t="e">
        <f t="shared" si="64"/>
        <v>#VALUE!</v>
      </c>
      <c r="C2030" s="58" t="e">
        <f t="shared" si="65"/>
        <v>#VALUE!</v>
      </c>
      <c r="D2030" s="58">
        <f>IF('Step 1.1 Raw Power Data'!B2030&gt;0,1,0)</f>
        <v>0</v>
      </c>
    </row>
    <row r="2031" spans="1:4" x14ac:dyDescent="0.25">
      <c r="A2031" s="57" t="str">
        <f>IF(ISBLANK('Step 2. Aggregate Data'!A2031),"-",'Step 2. Aggregate Data'!A2031)</f>
        <v>-</v>
      </c>
      <c r="B2031" s="58" t="e">
        <f t="shared" si="64"/>
        <v>#VALUE!</v>
      </c>
      <c r="C2031" s="58" t="e">
        <f t="shared" si="65"/>
        <v>#VALUE!</v>
      </c>
      <c r="D2031" s="58">
        <f>IF('Step 1.1 Raw Power Data'!B2031&gt;0,1,0)</f>
        <v>0</v>
      </c>
    </row>
    <row r="2032" spans="1:4" x14ac:dyDescent="0.25">
      <c r="A2032" s="57" t="str">
        <f>IF(ISBLANK('Step 2. Aggregate Data'!A2032),"-",'Step 2. Aggregate Data'!A2032)</f>
        <v>-</v>
      </c>
      <c r="B2032" s="58" t="e">
        <f t="shared" si="64"/>
        <v>#VALUE!</v>
      </c>
      <c r="C2032" s="58" t="e">
        <f t="shared" si="65"/>
        <v>#VALUE!</v>
      </c>
      <c r="D2032" s="58">
        <f>IF('Step 1.1 Raw Power Data'!B2032&gt;0,1,0)</f>
        <v>0</v>
      </c>
    </row>
    <row r="2033" spans="1:4" x14ac:dyDescent="0.25">
      <c r="A2033" s="57" t="str">
        <f>IF(ISBLANK('Step 2. Aggregate Data'!A2033),"-",'Step 2. Aggregate Data'!A2033)</f>
        <v>-</v>
      </c>
      <c r="B2033" s="58" t="e">
        <f t="shared" si="64"/>
        <v>#VALUE!</v>
      </c>
      <c r="C2033" s="58" t="e">
        <f t="shared" si="65"/>
        <v>#VALUE!</v>
      </c>
      <c r="D2033" s="58">
        <f>IF('Step 1.1 Raw Power Data'!B2033&gt;0,1,0)</f>
        <v>0</v>
      </c>
    </row>
    <row r="2034" spans="1:4" x14ac:dyDescent="0.25">
      <c r="A2034" s="57" t="str">
        <f>IF(ISBLANK('Step 2. Aggregate Data'!A2034),"-",'Step 2. Aggregate Data'!A2034)</f>
        <v>-</v>
      </c>
      <c r="B2034" s="58" t="e">
        <f t="shared" si="64"/>
        <v>#VALUE!</v>
      </c>
      <c r="C2034" s="58" t="e">
        <f t="shared" si="65"/>
        <v>#VALUE!</v>
      </c>
      <c r="D2034" s="58">
        <f>IF('Step 1.1 Raw Power Data'!B2034&gt;0,1,0)</f>
        <v>0</v>
      </c>
    </row>
    <row r="2035" spans="1:4" x14ac:dyDescent="0.25">
      <c r="A2035" s="57" t="str">
        <f>IF(ISBLANK('Step 2. Aggregate Data'!A2035),"-",'Step 2. Aggregate Data'!A2035)</f>
        <v>-</v>
      </c>
      <c r="B2035" s="58" t="e">
        <f t="shared" si="64"/>
        <v>#VALUE!</v>
      </c>
      <c r="C2035" s="58" t="e">
        <f t="shared" si="65"/>
        <v>#VALUE!</v>
      </c>
      <c r="D2035" s="58">
        <f>IF('Step 1.1 Raw Power Data'!B2035&gt;0,1,0)</f>
        <v>0</v>
      </c>
    </row>
    <row r="2036" spans="1:4" x14ac:dyDescent="0.25">
      <c r="A2036" s="57" t="str">
        <f>IF(ISBLANK('Step 2. Aggregate Data'!A2036),"-",'Step 2. Aggregate Data'!A2036)</f>
        <v>-</v>
      </c>
      <c r="B2036" s="58" t="e">
        <f t="shared" si="64"/>
        <v>#VALUE!</v>
      </c>
      <c r="C2036" s="58" t="e">
        <f t="shared" si="65"/>
        <v>#VALUE!</v>
      </c>
      <c r="D2036" s="58">
        <f>IF('Step 1.1 Raw Power Data'!B2036&gt;0,1,0)</f>
        <v>0</v>
      </c>
    </row>
    <row r="2037" spans="1:4" x14ac:dyDescent="0.25">
      <c r="A2037" s="57" t="str">
        <f>IF(ISBLANK('Step 2. Aggregate Data'!A2037),"-",'Step 2. Aggregate Data'!A2037)</f>
        <v>-</v>
      </c>
      <c r="B2037" s="58" t="e">
        <f t="shared" si="64"/>
        <v>#VALUE!</v>
      </c>
      <c r="C2037" s="58" t="e">
        <f t="shared" si="65"/>
        <v>#VALUE!</v>
      </c>
      <c r="D2037" s="58">
        <f>IF('Step 1.1 Raw Power Data'!B2037&gt;0,1,0)</f>
        <v>0</v>
      </c>
    </row>
    <row r="2038" spans="1:4" x14ac:dyDescent="0.25">
      <c r="A2038" s="57" t="str">
        <f>IF(ISBLANK('Step 2. Aggregate Data'!A2038),"-",'Step 2. Aggregate Data'!A2038)</f>
        <v>-</v>
      </c>
      <c r="B2038" s="58" t="e">
        <f t="shared" si="64"/>
        <v>#VALUE!</v>
      </c>
      <c r="C2038" s="58" t="e">
        <f t="shared" si="65"/>
        <v>#VALUE!</v>
      </c>
      <c r="D2038" s="58">
        <f>IF('Step 1.1 Raw Power Data'!B2038&gt;0,1,0)</f>
        <v>0</v>
      </c>
    </row>
    <row r="2039" spans="1:4" x14ac:dyDescent="0.25">
      <c r="A2039" s="57" t="str">
        <f>IF(ISBLANK('Step 2. Aggregate Data'!A2039),"-",'Step 2. Aggregate Data'!A2039)</f>
        <v>-</v>
      </c>
      <c r="B2039" s="58" t="e">
        <f t="shared" si="64"/>
        <v>#VALUE!</v>
      </c>
      <c r="C2039" s="58" t="e">
        <f t="shared" si="65"/>
        <v>#VALUE!</v>
      </c>
      <c r="D2039" s="58">
        <f>IF('Step 1.1 Raw Power Data'!B2039&gt;0,1,0)</f>
        <v>0</v>
      </c>
    </row>
    <row r="2040" spans="1:4" x14ac:dyDescent="0.25">
      <c r="A2040" s="57" t="str">
        <f>IF(ISBLANK('Step 2. Aggregate Data'!A2040),"-",'Step 2. Aggregate Data'!A2040)</f>
        <v>-</v>
      </c>
      <c r="B2040" s="58" t="e">
        <f t="shared" si="64"/>
        <v>#VALUE!</v>
      </c>
      <c r="C2040" s="58" t="e">
        <f t="shared" si="65"/>
        <v>#VALUE!</v>
      </c>
      <c r="D2040" s="58">
        <f>IF('Step 1.1 Raw Power Data'!B2040&gt;0,1,0)</f>
        <v>0</v>
      </c>
    </row>
    <row r="2041" spans="1:4" x14ac:dyDescent="0.25">
      <c r="A2041" s="57" t="str">
        <f>IF(ISBLANK('Step 2. Aggregate Data'!A2041),"-",'Step 2. Aggregate Data'!A2041)</f>
        <v>-</v>
      </c>
      <c r="B2041" s="58" t="e">
        <f t="shared" si="64"/>
        <v>#VALUE!</v>
      </c>
      <c r="C2041" s="58" t="e">
        <f t="shared" si="65"/>
        <v>#VALUE!</v>
      </c>
      <c r="D2041" s="58">
        <f>IF('Step 1.1 Raw Power Data'!B2041&gt;0,1,0)</f>
        <v>0</v>
      </c>
    </row>
    <row r="2042" spans="1:4" x14ac:dyDescent="0.25">
      <c r="A2042" s="57" t="str">
        <f>IF(ISBLANK('Step 2. Aggregate Data'!A2042),"-",'Step 2. Aggregate Data'!A2042)</f>
        <v>-</v>
      </c>
      <c r="B2042" s="58" t="e">
        <f t="shared" si="64"/>
        <v>#VALUE!</v>
      </c>
      <c r="C2042" s="58" t="e">
        <f t="shared" si="65"/>
        <v>#VALUE!</v>
      </c>
      <c r="D2042" s="58">
        <f>IF('Step 1.1 Raw Power Data'!B2042&gt;0,1,0)</f>
        <v>0</v>
      </c>
    </row>
    <row r="2043" spans="1:4" x14ac:dyDescent="0.25">
      <c r="A2043" s="57" t="str">
        <f>IF(ISBLANK('Step 2. Aggregate Data'!A2043),"-",'Step 2. Aggregate Data'!A2043)</f>
        <v>-</v>
      </c>
      <c r="B2043" s="58" t="e">
        <f t="shared" si="64"/>
        <v>#VALUE!</v>
      </c>
      <c r="C2043" s="58" t="e">
        <f t="shared" si="65"/>
        <v>#VALUE!</v>
      </c>
      <c r="D2043" s="58">
        <f>IF('Step 1.1 Raw Power Data'!B2043&gt;0,1,0)</f>
        <v>0</v>
      </c>
    </row>
    <row r="2044" spans="1:4" x14ac:dyDescent="0.25">
      <c r="A2044" s="57" t="str">
        <f>IF(ISBLANK('Step 2. Aggregate Data'!A2044),"-",'Step 2. Aggregate Data'!A2044)</f>
        <v>-</v>
      </c>
      <c r="B2044" s="58" t="e">
        <f t="shared" si="64"/>
        <v>#VALUE!</v>
      </c>
      <c r="C2044" s="58" t="e">
        <f t="shared" si="65"/>
        <v>#VALUE!</v>
      </c>
      <c r="D2044" s="58">
        <f>IF('Step 1.1 Raw Power Data'!B2044&gt;0,1,0)</f>
        <v>0</v>
      </c>
    </row>
    <row r="2045" spans="1:4" x14ac:dyDescent="0.25">
      <c r="A2045" s="57" t="str">
        <f>IF(ISBLANK('Step 2. Aggregate Data'!A2045),"-",'Step 2. Aggregate Data'!A2045)</f>
        <v>-</v>
      </c>
      <c r="B2045" s="58" t="e">
        <f t="shared" si="64"/>
        <v>#VALUE!</v>
      </c>
      <c r="C2045" s="58" t="e">
        <f t="shared" si="65"/>
        <v>#VALUE!</v>
      </c>
      <c r="D2045" s="58">
        <f>IF('Step 1.1 Raw Power Data'!B2045&gt;0,1,0)</f>
        <v>0</v>
      </c>
    </row>
    <row r="2046" spans="1:4" x14ac:dyDescent="0.25">
      <c r="A2046" s="57" t="str">
        <f>IF(ISBLANK('Step 2. Aggregate Data'!A2046),"-",'Step 2. Aggregate Data'!A2046)</f>
        <v>-</v>
      </c>
      <c r="B2046" s="58" t="e">
        <f t="shared" si="64"/>
        <v>#VALUE!</v>
      </c>
      <c r="C2046" s="58" t="e">
        <f t="shared" si="65"/>
        <v>#VALUE!</v>
      </c>
      <c r="D2046" s="58">
        <f>IF('Step 1.1 Raw Power Data'!B2046&gt;0,1,0)</f>
        <v>0</v>
      </c>
    </row>
    <row r="2047" spans="1:4" x14ac:dyDescent="0.25">
      <c r="A2047" s="57" t="str">
        <f>IF(ISBLANK('Step 2. Aggregate Data'!A2047),"-",'Step 2. Aggregate Data'!A2047)</f>
        <v>-</v>
      </c>
      <c r="B2047" s="58" t="e">
        <f t="shared" si="64"/>
        <v>#VALUE!</v>
      </c>
      <c r="C2047" s="58" t="e">
        <f t="shared" si="65"/>
        <v>#VALUE!</v>
      </c>
      <c r="D2047" s="58">
        <f>IF('Step 1.1 Raw Power Data'!B2047&gt;0,1,0)</f>
        <v>0</v>
      </c>
    </row>
    <row r="2048" spans="1:4" x14ac:dyDescent="0.25">
      <c r="A2048" s="57" t="str">
        <f>IF(ISBLANK('Step 2. Aggregate Data'!A2048),"-",'Step 2. Aggregate Data'!A2048)</f>
        <v>-</v>
      </c>
      <c r="B2048" s="58" t="e">
        <f t="shared" si="64"/>
        <v>#VALUE!</v>
      </c>
      <c r="C2048" s="58" t="e">
        <f t="shared" si="65"/>
        <v>#VALUE!</v>
      </c>
      <c r="D2048" s="58">
        <f>IF('Step 1.1 Raw Power Data'!B2048&gt;0,1,0)</f>
        <v>0</v>
      </c>
    </row>
    <row r="2049" spans="1:4" x14ac:dyDescent="0.25">
      <c r="A2049" s="57" t="str">
        <f>IF(ISBLANK('Step 2. Aggregate Data'!A2049),"-",'Step 2. Aggregate Data'!A2049)</f>
        <v>-</v>
      </c>
      <c r="B2049" s="58" t="e">
        <f t="shared" si="64"/>
        <v>#VALUE!</v>
      </c>
      <c r="C2049" s="58" t="e">
        <f t="shared" si="65"/>
        <v>#VALUE!</v>
      </c>
      <c r="D2049" s="58">
        <f>IF('Step 1.1 Raw Power Data'!B2049&gt;0,1,0)</f>
        <v>0</v>
      </c>
    </row>
    <row r="2050" spans="1:4" x14ac:dyDescent="0.25">
      <c r="A2050" s="57" t="str">
        <f>IF(ISBLANK('Step 2. Aggregate Data'!A2050),"-",'Step 2. Aggregate Data'!A2050)</f>
        <v>-</v>
      </c>
      <c r="B2050" s="58" t="e">
        <f t="shared" si="64"/>
        <v>#VALUE!</v>
      </c>
      <c r="C2050" s="58" t="e">
        <f t="shared" si="65"/>
        <v>#VALUE!</v>
      </c>
      <c r="D2050" s="58">
        <f>IF('Step 1.1 Raw Power Data'!B2050&gt;0,1,0)</f>
        <v>0</v>
      </c>
    </row>
    <row r="2051" spans="1:4" x14ac:dyDescent="0.25">
      <c r="A2051" s="57" t="str">
        <f>IF(ISBLANK('Step 2. Aggregate Data'!A2051),"-",'Step 2. Aggregate Data'!A2051)</f>
        <v>-</v>
      </c>
      <c r="B2051" s="58" t="e">
        <f t="shared" si="64"/>
        <v>#VALUE!</v>
      </c>
      <c r="C2051" s="58" t="e">
        <f t="shared" si="65"/>
        <v>#VALUE!</v>
      </c>
      <c r="D2051" s="58">
        <f>IF('Step 1.1 Raw Power Data'!B2051&gt;0,1,0)</f>
        <v>0</v>
      </c>
    </row>
    <row r="2052" spans="1:4" x14ac:dyDescent="0.25">
      <c r="A2052" s="57" t="str">
        <f>IF(ISBLANK('Step 2. Aggregate Data'!A2052),"-",'Step 2. Aggregate Data'!A2052)</f>
        <v>-</v>
      </c>
      <c r="B2052" s="58" t="e">
        <f t="shared" si="64"/>
        <v>#VALUE!</v>
      </c>
      <c r="C2052" s="58" t="e">
        <f t="shared" si="65"/>
        <v>#VALUE!</v>
      </c>
      <c r="D2052" s="58">
        <f>IF('Step 1.1 Raw Power Data'!B2052&gt;0,1,0)</f>
        <v>0</v>
      </c>
    </row>
    <row r="2053" spans="1:4" x14ac:dyDescent="0.25">
      <c r="A2053" s="57" t="str">
        <f>IF(ISBLANK('Step 2. Aggregate Data'!A2053),"-",'Step 2. Aggregate Data'!A2053)</f>
        <v>-</v>
      </c>
      <c r="B2053" s="58" t="e">
        <f t="shared" si="64"/>
        <v>#VALUE!</v>
      </c>
      <c r="C2053" s="58" t="e">
        <f t="shared" si="65"/>
        <v>#VALUE!</v>
      </c>
      <c r="D2053" s="58">
        <f>IF('Step 1.1 Raw Power Data'!B2053&gt;0,1,0)</f>
        <v>0</v>
      </c>
    </row>
    <row r="2054" spans="1:4" x14ac:dyDescent="0.25">
      <c r="A2054" s="57" t="str">
        <f>IF(ISBLANK('Step 2. Aggregate Data'!A2054),"-",'Step 2. Aggregate Data'!A2054)</f>
        <v>-</v>
      </c>
      <c r="B2054" s="58" t="e">
        <f t="shared" si="64"/>
        <v>#VALUE!</v>
      </c>
      <c r="C2054" s="58" t="e">
        <f t="shared" si="65"/>
        <v>#VALUE!</v>
      </c>
      <c r="D2054" s="58">
        <f>IF('Step 1.1 Raw Power Data'!B2054&gt;0,1,0)</f>
        <v>0</v>
      </c>
    </row>
    <row r="2055" spans="1:4" x14ac:dyDescent="0.25">
      <c r="A2055" s="57" t="str">
        <f>IF(ISBLANK('Step 2. Aggregate Data'!A2055),"-",'Step 2. Aggregate Data'!A2055)</f>
        <v>-</v>
      </c>
      <c r="B2055" s="58" t="e">
        <f t="shared" si="64"/>
        <v>#VALUE!</v>
      </c>
      <c r="C2055" s="58" t="e">
        <f t="shared" si="65"/>
        <v>#VALUE!</v>
      </c>
      <c r="D2055" s="58">
        <f>IF('Step 1.1 Raw Power Data'!B2055&gt;0,1,0)</f>
        <v>0</v>
      </c>
    </row>
    <row r="2056" spans="1:4" x14ac:dyDescent="0.25">
      <c r="A2056" s="57" t="str">
        <f>IF(ISBLANK('Step 2. Aggregate Data'!A2056),"-",'Step 2. Aggregate Data'!A2056)</f>
        <v>-</v>
      </c>
      <c r="B2056" s="58" t="e">
        <f t="shared" si="64"/>
        <v>#VALUE!</v>
      </c>
      <c r="C2056" s="58" t="e">
        <f t="shared" si="65"/>
        <v>#VALUE!</v>
      </c>
      <c r="D2056" s="58">
        <f>IF('Step 1.1 Raw Power Data'!B2056&gt;0,1,0)</f>
        <v>0</v>
      </c>
    </row>
    <row r="2057" spans="1:4" x14ac:dyDescent="0.25">
      <c r="A2057" s="57" t="str">
        <f>IF(ISBLANK('Step 2. Aggregate Data'!A2057),"-",'Step 2. Aggregate Data'!A2057)</f>
        <v>-</v>
      </c>
      <c r="B2057" s="58" t="e">
        <f t="shared" si="64"/>
        <v>#VALUE!</v>
      </c>
      <c r="C2057" s="58" t="e">
        <f t="shared" si="65"/>
        <v>#VALUE!</v>
      </c>
      <c r="D2057" s="58">
        <f>IF('Step 1.1 Raw Power Data'!B2057&gt;0,1,0)</f>
        <v>0</v>
      </c>
    </row>
    <row r="2058" spans="1:4" x14ac:dyDescent="0.25">
      <c r="A2058" s="57" t="str">
        <f>IF(ISBLANK('Step 2. Aggregate Data'!A2058),"-",'Step 2. Aggregate Data'!A2058)</f>
        <v>-</v>
      </c>
      <c r="B2058" s="58" t="e">
        <f t="shared" si="64"/>
        <v>#VALUE!</v>
      </c>
      <c r="C2058" s="58" t="e">
        <f t="shared" si="65"/>
        <v>#VALUE!</v>
      </c>
      <c r="D2058" s="58">
        <f>IF('Step 1.1 Raw Power Data'!B2058&gt;0,1,0)</f>
        <v>0</v>
      </c>
    </row>
    <row r="2059" spans="1:4" x14ac:dyDescent="0.25">
      <c r="A2059" s="57" t="str">
        <f>IF(ISBLANK('Step 2. Aggregate Data'!A2059),"-",'Step 2. Aggregate Data'!A2059)</f>
        <v>-</v>
      </c>
      <c r="B2059" s="58" t="e">
        <f t="shared" si="64"/>
        <v>#VALUE!</v>
      </c>
      <c r="C2059" s="58" t="e">
        <f t="shared" si="65"/>
        <v>#VALUE!</v>
      </c>
      <c r="D2059" s="58">
        <f>IF('Step 1.1 Raw Power Data'!B2059&gt;0,1,0)</f>
        <v>0</v>
      </c>
    </row>
    <row r="2060" spans="1:4" x14ac:dyDescent="0.25">
      <c r="A2060" s="57" t="str">
        <f>IF(ISBLANK('Step 2. Aggregate Data'!A2060),"-",'Step 2. Aggregate Data'!A2060)</f>
        <v>-</v>
      </c>
      <c r="B2060" s="58" t="e">
        <f t="shared" si="64"/>
        <v>#VALUE!</v>
      </c>
      <c r="C2060" s="58" t="e">
        <f t="shared" si="65"/>
        <v>#VALUE!</v>
      </c>
      <c r="D2060" s="58">
        <f>IF('Step 1.1 Raw Power Data'!B2060&gt;0,1,0)</f>
        <v>0</v>
      </c>
    </row>
    <row r="2061" spans="1:4" x14ac:dyDescent="0.25">
      <c r="A2061" s="57" t="str">
        <f>IF(ISBLANK('Step 2. Aggregate Data'!A2061),"-",'Step 2. Aggregate Data'!A2061)</f>
        <v>-</v>
      </c>
      <c r="B2061" s="58" t="e">
        <f t="shared" si="64"/>
        <v>#VALUE!</v>
      </c>
      <c r="C2061" s="58" t="e">
        <f t="shared" si="65"/>
        <v>#VALUE!</v>
      </c>
      <c r="D2061" s="58">
        <f>IF('Step 1.1 Raw Power Data'!B2061&gt;0,1,0)</f>
        <v>0</v>
      </c>
    </row>
    <row r="2062" spans="1:4" x14ac:dyDescent="0.25">
      <c r="A2062" s="57" t="str">
        <f>IF(ISBLANK('Step 2. Aggregate Data'!A2062),"-",'Step 2. Aggregate Data'!A2062)</f>
        <v>-</v>
      </c>
      <c r="B2062" s="58" t="e">
        <f t="shared" si="64"/>
        <v>#VALUE!</v>
      </c>
      <c r="C2062" s="58" t="e">
        <f t="shared" si="65"/>
        <v>#VALUE!</v>
      </c>
      <c r="D2062" s="58">
        <f>IF('Step 1.1 Raw Power Data'!B2062&gt;0,1,0)</f>
        <v>0</v>
      </c>
    </row>
    <row r="2063" spans="1:4" x14ac:dyDescent="0.25">
      <c r="A2063" s="57" t="str">
        <f>IF(ISBLANK('Step 2. Aggregate Data'!A2063),"-",'Step 2. Aggregate Data'!A2063)</f>
        <v>-</v>
      </c>
      <c r="B2063" s="58" t="e">
        <f t="shared" si="64"/>
        <v>#VALUE!</v>
      </c>
      <c r="C2063" s="58" t="e">
        <f t="shared" si="65"/>
        <v>#VALUE!</v>
      </c>
      <c r="D2063" s="58">
        <f>IF('Step 1.1 Raw Power Data'!B2063&gt;0,1,0)</f>
        <v>0</v>
      </c>
    </row>
    <row r="2064" spans="1:4" x14ac:dyDescent="0.25">
      <c r="A2064" s="57" t="str">
        <f>IF(ISBLANK('Step 2. Aggregate Data'!A2064),"-",'Step 2. Aggregate Data'!A2064)</f>
        <v>-</v>
      </c>
      <c r="B2064" s="58" t="e">
        <f t="shared" si="64"/>
        <v>#VALUE!</v>
      </c>
      <c r="C2064" s="58" t="e">
        <f t="shared" si="65"/>
        <v>#VALUE!</v>
      </c>
      <c r="D2064" s="58">
        <f>IF('Step 1.1 Raw Power Data'!B2064&gt;0,1,0)</f>
        <v>0</v>
      </c>
    </row>
    <row r="2065" spans="1:4" x14ac:dyDescent="0.25">
      <c r="A2065" s="57" t="str">
        <f>IF(ISBLANK('Step 2. Aggregate Data'!A2065),"-",'Step 2. Aggregate Data'!A2065)</f>
        <v>-</v>
      </c>
      <c r="B2065" s="58" t="e">
        <f t="shared" si="64"/>
        <v>#VALUE!</v>
      </c>
      <c r="C2065" s="58" t="e">
        <f t="shared" si="65"/>
        <v>#VALUE!</v>
      </c>
      <c r="D2065" s="58">
        <f>IF('Step 1.1 Raw Power Data'!B2065&gt;0,1,0)</f>
        <v>0</v>
      </c>
    </row>
    <row r="2066" spans="1:4" x14ac:dyDescent="0.25">
      <c r="A2066" s="57" t="str">
        <f>IF(ISBLANK('Step 2. Aggregate Data'!A2066),"-",'Step 2. Aggregate Data'!A2066)</f>
        <v>-</v>
      </c>
      <c r="B2066" s="58" t="e">
        <f t="shared" si="64"/>
        <v>#VALUE!</v>
      </c>
      <c r="C2066" s="58" t="e">
        <f t="shared" si="65"/>
        <v>#VALUE!</v>
      </c>
      <c r="D2066" s="58">
        <f>IF('Step 1.1 Raw Power Data'!B2066&gt;0,1,0)</f>
        <v>0</v>
      </c>
    </row>
    <row r="2067" spans="1:4" x14ac:dyDescent="0.25">
      <c r="A2067" s="57" t="str">
        <f>IF(ISBLANK('Step 2. Aggregate Data'!A2067),"-",'Step 2. Aggregate Data'!A2067)</f>
        <v>-</v>
      </c>
      <c r="B2067" s="58" t="e">
        <f t="shared" si="64"/>
        <v>#VALUE!</v>
      </c>
      <c r="C2067" s="58" t="e">
        <f t="shared" si="65"/>
        <v>#VALUE!</v>
      </c>
      <c r="D2067" s="58">
        <f>IF('Step 1.1 Raw Power Data'!B2067&gt;0,1,0)</f>
        <v>0</v>
      </c>
    </row>
    <row r="2068" spans="1:4" x14ac:dyDescent="0.25">
      <c r="A2068" s="57" t="str">
        <f>IF(ISBLANK('Step 2. Aggregate Data'!A2068),"-",'Step 2. Aggregate Data'!A2068)</f>
        <v>-</v>
      </c>
      <c r="B2068" s="58" t="e">
        <f t="shared" si="64"/>
        <v>#VALUE!</v>
      </c>
      <c r="C2068" s="58" t="e">
        <f t="shared" si="65"/>
        <v>#VALUE!</v>
      </c>
      <c r="D2068" s="58">
        <f>IF('Step 1.1 Raw Power Data'!B2068&gt;0,1,0)</f>
        <v>0</v>
      </c>
    </row>
    <row r="2069" spans="1:4" x14ac:dyDescent="0.25">
      <c r="A2069" s="57" t="str">
        <f>IF(ISBLANK('Step 2. Aggregate Data'!A2069),"-",'Step 2. Aggregate Data'!A2069)</f>
        <v>-</v>
      </c>
      <c r="B2069" s="58" t="e">
        <f t="shared" si="64"/>
        <v>#VALUE!</v>
      </c>
      <c r="C2069" s="58" t="e">
        <f t="shared" si="65"/>
        <v>#VALUE!</v>
      </c>
      <c r="D2069" s="58">
        <f>IF('Step 1.1 Raw Power Data'!B2069&gt;0,1,0)</f>
        <v>0</v>
      </c>
    </row>
    <row r="2070" spans="1:4" x14ac:dyDescent="0.25">
      <c r="A2070" s="57" t="str">
        <f>IF(ISBLANK('Step 2. Aggregate Data'!A2070),"-",'Step 2. Aggregate Data'!A2070)</f>
        <v>-</v>
      </c>
      <c r="B2070" s="58" t="e">
        <f t="shared" si="64"/>
        <v>#VALUE!</v>
      </c>
      <c r="C2070" s="58" t="e">
        <f t="shared" si="65"/>
        <v>#VALUE!</v>
      </c>
      <c r="D2070" s="58">
        <f>IF('Step 1.1 Raw Power Data'!B2070&gt;0,1,0)</f>
        <v>0</v>
      </c>
    </row>
    <row r="2071" spans="1:4" x14ac:dyDescent="0.25">
      <c r="A2071" s="57" t="str">
        <f>IF(ISBLANK('Step 2. Aggregate Data'!A2071),"-",'Step 2. Aggregate Data'!A2071)</f>
        <v>-</v>
      </c>
      <c r="B2071" s="58" t="e">
        <f t="shared" si="64"/>
        <v>#VALUE!</v>
      </c>
      <c r="C2071" s="58" t="e">
        <f t="shared" si="65"/>
        <v>#VALUE!</v>
      </c>
      <c r="D2071" s="58">
        <f>IF('Step 1.1 Raw Power Data'!B2071&gt;0,1,0)</f>
        <v>0</v>
      </c>
    </row>
    <row r="2072" spans="1:4" x14ac:dyDescent="0.25">
      <c r="A2072" s="57" t="str">
        <f>IF(ISBLANK('Step 2. Aggregate Data'!A2072),"-",'Step 2. Aggregate Data'!A2072)</f>
        <v>-</v>
      </c>
      <c r="B2072" s="58" t="e">
        <f t="shared" si="64"/>
        <v>#VALUE!</v>
      </c>
      <c r="C2072" s="58" t="e">
        <f t="shared" si="65"/>
        <v>#VALUE!</v>
      </c>
      <c r="D2072" s="58">
        <f>IF('Step 1.1 Raw Power Data'!B2072&gt;0,1,0)</f>
        <v>0</v>
      </c>
    </row>
    <row r="2073" spans="1:4" x14ac:dyDescent="0.25">
      <c r="A2073" s="57" t="str">
        <f>IF(ISBLANK('Step 2. Aggregate Data'!A2073),"-",'Step 2. Aggregate Data'!A2073)</f>
        <v>-</v>
      </c>
      <c r="B2073" s="58" t="e">
        <f t="shared" ref="B2073:B2136" si="66">HOUR(A2073)</f>
        <v>#VALUE!</v>
      </c>
      <c r="C2073" s="58" t="e">
        <f t="shared" ref="C2073:C2136" si="67">WEEKDAY(A2073)</f>
        <v>#VALUE!</v>
      </c>
      <c r="D2073" s="58">
        <f>IF('Step 1.1 Raw Power Data'!B2073&gt;0,1,0)</f>
        <v>0</v>
      </c>
    </row>
    <row r="2074" spans="1:4" x14ac:dyDescent="0.25">
      <c r="A2074" s="57" t="str">
        <f>IF(ISBLANK('Step 2. Aggregate Data'!A2074),"-",'Step 2. Aggregate Data'!A2074)</f>
        <v>-</v>
      </c>
      <c r="B2074" s="58" t="e">
        <f t="shared" si="66"/>
        <v>#VALUE!</v>
      </c>
      <c r="C2074" s="58" t="e">
        <f t="shared" si="67"/>
        <v>#VALUE!</v>
      </c>
      <c r="D2074" s="58">
        <f>IF('Step 1.1 Raw Power Data'!B2074&gt;0,1,0)</f>
        <v>0</v>
      </c>
    </row>
    <row r="2075" spans="1:4" x14ac:dyDescent="0.25">
      <c r="A2075" s="57" t="str">
        <f>IF(ISBLANK('Step 2. Aggregate Data'!A2075),"-",'Step 2. Aggregate Data'!A2075)</f>
        <v>-</v>
      </c>
      <c r="B2075" s="58" t="e">
        <f t="shared" si="66"/>
        <v>#VALUE!</v>
      </c>
      <c r="C2075" s="58" t="e">
        <f t="shared" si="67"/>
        <v>#VALUE!</v>
      </c>
      <c r="D2075" s="58">
        <f>IF('Step 1.1 Raw Power Data'!B2075&gt;0,1,0)</f>
        <v>0</v>
      </c>
    </row>
    <row r="2076" spans="1:4" x14ac:dyDescent="0.25">
      <c r="A2076" s="57" t="str">
        <f>IF(ISBLANK('Step 2. Aggregate Data'!A2076),"-",'Step 2. Aggregate Data'!A2076)</f>
        <v>-</v>
      </c>
      <c r="B2076" s="58" t="e">
        <f t="shared" si="66"/>
        <v>#VALUE!</v>
      </c>
      <c r="C2076" s="58" t="e">
        <f t="shared" si="67"/>
        <v>#VALUE!</v>
      </c>
      <c r="D2076" s="58">
        <f>IF('Step 1.1 Raw Power Data'!B2076&gt;0,1,0)</f>
        <v>0</v>
      </c>
    </row>
    <row r="2077" spans="1:4" x14ac:dyDescent="0.25">
      <c r="A2077" s="57" t="str">
        <f>IF(ISBLANK('Step 2. Aggregate Data'!A2077),"-",'Step 2. Aggregate Data'!A2077)</f>
        <v>-</v>
      </c>
      <c r="B2077" s="58" t="e">
        <f t="shared" si="66"/>
        <v>#VALUE!</v>
      </c>
      <c r="C2077" s="58" t="e">
        <f t="shared" si="67"/>
        <v>#VALUE!</v>
      </c>
      <c r="D2077" s="58">
        <f>IF('Step 1.1 Raw Power Data'!B2077&gt;0,1,0)</f>
        <v>0</v>
      </c>
    </row>
    <row r="2078" spans="1:4" x14ac:dyDescent="0.25">
      <c r="A2078" s="57" t="str">
        <f>IF(ISBLANK('Step 2. Aggregate Data'!A2078),"-",'Step 2. Aggregate Data'!A2078)</f>
        <v>-</v>
      </c>
      <c r="B2078" s="58" t="e">
        <f t="shared" si="66"/>
        <v>#VALUE!</v>
      </c>
      <c r="C2078" s="58" t="e">
        <f t="shared" si="67"/>
        <v>#VALUE!</v>
      </c>
      <c r="D2078" s="58">
        <f>IF('Step 1.1 Raw Power Data'!B2078&gt;0,1,0)</f>
        <v>0</v>
      </c>
    </row>
    <row r="2079" spans="1:4" x14ac:dyDescent="0.25">
      <c r="A2079" s="57" t="str">
        <f>IF(ISBLANK('Step 2. Aggregate Data'!A2079),"-",'Step 2. Aggregate Data'!A2079)</f>
        <v>-</v>
      </c>
      <c r="B2079" s="58" t="e">
        <f t="shared" si="66"/>
        <v>#VALUE!</v>
      </c>
      <c r="C2079" s="58" t="e">
        <f t="shared" si="67"/>
        <v>#VALUE!</v>
      </c>
      <c r="D2079" s="58">
        <f>IF('Step 1.1 Raw Power Data'!B2079&gt;0,1,0)</f>
        <v>0</v>
      </c>
    </row>
    <row r="2080" spans="1:4" x14ac:dyDescent="0.25">
      <c r="A2080" s="57" t="str">
        <f>IF(ISBLANK('Step 2. Aggregate Data'!A2080),"-",'Step 2. Aggregate Data'!A2080)</f>
        <v>-</v>
      </c>
      <c r="B2080" s="58" t="e">
        <f t="shared" si="66"/>
        <v>#VALUE!</v>
      </c>
      <c r="C2080" s="58" t="e">
        <f t="shared" si="67"/>
        <v>#VALUE!</v>
      </c>
      <c r="D2080" s="58">
        <f>IF('Step 1.1 Raw Power Data'!B2080&gt;0,1,0)</f>
        <v>0</v>
      </c>
    </row>
    <row r="2081" spans="1:4" x14ac:dyDescent="0.25">
      <c r="A2081" s="57" t="str">
        <f>IF(ISBLANK('Step 2. Aggregate Data'!A2081),"-",'Step 2. Aggregate Data'!A2081)</f>
        <v>-</v>
      </c>
      <c r="B2081" s="58" t="e">
        <f t="shared" si="66"/>
        <v>#VALUE!</v>
      </c>
      <c r="C2081" s="58" t="e">
        <f t="shared" si="67"/>
        <v>#VALUE!</v>
      </c>
      <c r="D2081" s="58">
        <f>IF('Step 1.1 Raw Power Data'!B2081&gt;0,1,0)</f>
        <v>0</v>
      </c>
    </row>
    <row r="2082" spans="1:4" x14ac:dyDescent="0.25">
      <c r="A2082" s="57" t="str">
        <f>IF(ISBLANK('Step 2. Aggregate Data'!A2082),"-",'Step 2. Aggregate Data'!A2082)</f>
        <v>-</v>
      </c>
      <c r="B2082" s="58" t="e">
        <f t="shared" si="66"/>
        <v>#VALUE!</v>
      </c>
      <c r="C2082" s="58" t="e">
        <f t="shared" si="67"/>
        <v>#VALUE!</v>
      </c>
      <c r="D2082" s="58">
        <f>IF('Step 1.1 Raw Power Data'!B2082&gt;0,1,0)</f>
        <v>0</v>
      </c>
    </row>
    <row r="2083" spans="1:4" x14ac:dyDescent="0.25">
      <c r="A2083" s="57" t="str">
        <f>IF(ISBLANK('Step 2. Aggregate Data'!A2083),"-",'Step 2. Aggregate Data'!A2083)</f>
        <v>-</v>
      </c>
      <c r="B2083" s="58" t="e">
        <f t="shared" si="66"/>
        <v>#VALUE!</v>
      </c>
      <c r="C2083" s="58" t="e">
        <f t="shared" si="67"/>
        <v>#VALUE!</v>
      </c>
      <c r="D2083" s="58">
        <f>IF('Step 1.1 Raw Power Data'!B2083&gt;0,1,0)</f>
        <v>0</v>
      </c>
    </row>
    <row r="2084" spans="1:4" x14ac:dyDescent="0.25">
      <c r="A2084" s="57" t="str">
        <f>IF(ISBLANK('Step 2. Aggregate Data'!A2084),"-",'Step 2. Aggregate Data'!A2084)</f>
        <v>-</v>
      </c>
      <c r="B2084" s="58" t="e">
        <f t="shared" si="66"/>
        <v>#VALUE!</v>
      </c>
      <c r="C2084" s="58" t="e">
        <f t="shared" si="67"/>
        <v>#VALUE!</v>
      </c>
      <c r="D2084" s="58">
        <f>IF('Step 1.1 Raw Power Data'!B2084&gt;0,1,0)</f>
        <v>0</v>
      </c>
    </row>
    <row r="2085" spans="1:4" x14ac:dyDescent="0.25">
      <c r="A2085" s="57" t="str">
        <f>IF(ISBLANK('Step 2. Aggregate Data'!A2085),"-",'Step 2. Aggregate Data'!A2085)</f>
        <v>-</v>
      </c>
      <c r="B2085" s="58" t="e">
        <f t="shared" si="66"/>
        <v>#VALUE!</v>
      </c>
      <c r="C2085" s="58" t="e">
        <f t="shared" si="67"/>
        <v>#VALUE!</v>
      </c>
      <c r="D2085" s="58">
        <f>IF('Step 1.1 Raw Power Data'!B2085&gt;0,1,0)</f>
        <v>0</v>
      </c>
    </row>
    <row r="2086" spans="1:4" x14ac:dyDescent="0.25">
      <c r="A2086" s="57" t="str">
        <f>IF(ISBLANK('Step 2. Aggregate Data'!A2086),"-",'Step 2. Aggregate Data'!A2086)</f>
        <v>-</v>
      </c>
      <c r="B2086" s="58" t="e">
        <f t="shared" si="66"/>
        <v>#VALUE!</v>
      </c>
      <c r="C2086" s="58" t="e">
        <f t="shared" si="67"/>
        <v>#VALUE!</v>
      </c>
      <c r="D2086" s="58">
        <f>IF('Step 1.1 Raw Power Data'!B2086&gt;0,1,0)</f>
        <v>0</v>
      </c>
    </row>
    <row r="2087" spans="1:4" x14ac:dyDescent="0.25">
      <c r="A2087" s="57" t="str">
        <f>IF(ISBLANK('Step 2. Aggregate Data'!A2087),"-",'Step 2. Aggregate Data'!A2087)</f>
        <v>-</v>
      </c>
      <c r="B2087" s="58" t="e">
        <f t="shared" si="66"/>
        <v>#VALUE!</v>
      </c>
      <c r="C2087" s="58" t="e">
        <f t="shared" si="67"/>
        <v>#VALUE!</v>
      </c>
      <c r="D2087" s="58">
        <f>IF('Step 1.1 Raw Power Data'!B2087&gt;0,1,0)</f>
        <v>0</v>
      </c>
    </row>
    <row r="2088" spans="1:4" x14ac:dyDescent="0.25">
      <c r="A2088" s="57" t="str">
        <f>IF(ISBLANK('Step 2. Aggregate Data'!A2088),"-",'Step 2. Aggregate Data'!A2088)</f>
        <v>-</v>
      </c>
      <c r="B2088" s="58" t="e">
        <f t="shared" si="66"/>
        <v>#VALUE!</v>
      </c>
      <c r="C2088" s="58" t="e">
        <f t="shared" si="67"/>
        <v>#VALUE!</v>
      </c>
      <c r="D2088" s="58">
        <f>IF('Step 1.1 Raw Power Data'!B2088&gt;0,1,0)</f>
        <v>0</v>
      </c>
    </row>
    <row r="2089" spans="1:4" x14ac:dyDescent="0.25">
      <c r="A2089" s="57" t="str">
        <f>IF(ISBLANK('Step 2. Aggregate Data'!A2089),"-",'Step 2. Aggregate Data'!A2089)</f>
        <v>-</v>
      </c>
      <c r="B2089" s="58" t="e">
        <f t="shared" si="66"/>
        <v>#VALUE!</v>
      </c>
      <c r="C2089" s="58" t="e">
        <f t="shared" si="67"/>
        <v>#VALUE!</v>
      </c>
      <c r="D2089" s="58">
        <f>IF('Step 1.1 Raw Power Data'!B2089&gt;0,1,0)</f>
        <v>0</v>
      </c>
    </row>
    <row r="2090" spans="1:4" x14ac:dyDescent="0.25">
      <c r="A2090" s="57" t="str">
        <f>IF(ISBLANK('Step 2. Aggregate Data'!A2090),"-",'Step 2. Aggregate Data'!A2090)</f>
        <v>-</v>
      </c>
      <c r="B2090" s="58" t="e">
        <f t="shared" si="66"/>
        <v>#VALUE!</v>
      </c>
      <c r="C2090" s="58" t="e">
        <f t="shared" si="67"/>
        <v>#VALUE!</v>
      </c>
      <c r="D2090" s="58">
        <f>IF('Step 1.1 Raw Power Data'!B2090&gt;0,1,0)</f>
        <v>0</v>
      </c>
    </row>
    <row r="2091" spans="1:4" x14ac:dyDescent="0.25">
      <c r="A2091" s="57" t="str">
        <f>IF(ISBLANK('Step 2. Aggregate Data'!A2091),"-",'Step 2. Aggregate Data'!A2091)</f>
        <v>-</v>
      </c>
      <c r="B2091" s="58" t="e">
        <f t="shared" si="66"/>
        <v>#VALUE!</v>
      </c>
      <c r="C2091" s="58" t="e">
        <f t="shared" si="67"/>
        <v>#VALUE!</v>
      </c>
      <c r="D2091" s="58">
        <f>IF('Step 1.1 Raw Power Data'!B2091&gt;0,1,0)</f>
        <v>0</v>
      </c>
    </row>
    <row r="2092" spans="1:4" x14ac:dyDescent="0.25">
      <c r="A2092" s="57" t="str">
        <f>IF(ISBLANK('Step 2. Aggregate Data'!A2092),"-",'Step 2. Aggregate Data'!A2092)</f>
        <v>-</v>
      </c>
      <c r="B2092" s="58" t="e">
        <f t="shared" si="66"/>
        <v>#VALUE!</v>
      </c>
      <c r="C2092" s="58" t="e">
        <f t="shared" si="67"/>
        <v>#VALUE!</v>
      </c>
      <c r="D2092" s="58">
        <f>IF('Step 1.1 Raw Power Data'!B2092&gt;0,1,0)</f>
        <v>0</v>
      </c>
    </row>
    <row r="2093" spans="1:4" x14ac:dyDescent="0.25">
      <c r="A2093" s="57" t="str">
        <f>IF(ISBLANK('Step 2. Aggregate Data'!A2093),"-",'Step 2. Aggregate Data'!A2093)</f>
        <v>-</v>
      </c>
      <c r="B2093" s="58" t="e">
        <f t="shared" si="66"/>
        <v>#VALUE!</v>
      </c>
      <c r="C2093" s="58" t="e">
        <f t="shared" si="67"/>
        <v>#VALUE!</v>
      </c>
      <c r="D2093" s="58">
        <f>IF('Step 1.1 Raw Power Data'!B2093&gt;0,1,0)</f>
        <v>0</v>
      </c>
    </row>
    <row r="2094" spans="1:4" x14ac:dyDescent="0.25">
      <c r="A2094" s="57" t="str">
        <f>IF(ISBLANK('Step 2. Aggregate Data'!A2094),"-",'Step 2. Aggregate Data'!A2094)</f>
        <v>-</v>
      </c>
      <c r="B2094" s="58" t="e">
        <f t="shared" si="66"/>
        <v>#VALUE!</v>
      </c>
      <c r="C2094" s="58" t="e">
        <f t="shared" si="67"/>
        <v>#VALUE!</v>
      </c>
      <c r="D2094" s="58">
        <f>IF('Step 1.1 Raw Power Data'!B2094&gt;0,1,0)</f>
        <v>0</v>
      </c>
    </row>
    <row r="2095" spans="1:4" x14ac:dyDescent="0.25">
      <c r="A2095" s="57" t="str">
        <f>IF(ISBLANK('Step 2. Aggregate Data'!A2095),"-",'Step 2. Aggregate Data'!A2095)</f>
        <v>-</v>
      </c>
      <c r="B2095" s="58" t="e">
        <f t="shared" si="66"/>
        <v>#VALUE!</v>
      </c>
      <c r="C2095" s="58" t="e">
        <f t="shared" si="67"/>
        <v>#VALUE!</v>
      </c>
      <c r="D2095" s="58">
        <f>IF('Step 1.1 Raw Power Data'!B2095&gt;0,1,0)</f>
        <v>0</v>
      </c>
    </row>
    <row r="2096" spans="1:4" x14ac:dyDescent="0.25">
      <c r="A2096" s="57" t="str">
        <f>IF(ISBLANK('Step 2. Aggregate Data'!A2096),"-",'Step 2. Aggregate Data'!A2096)</f>
        <v>-</v>
      </c>
      <c r="B2096" s="58" t="e">
        <f t="shared" si="66"/>
        <v>#VALUE!</v>
      </c>
      <c r="C2096" s="58" t="e">
        <f t="shared" si="67"/>
        <v>#VALUE!</v>
      </c>
      <c r="D2096" s="58">
        <f>IF('Step 1.1 Raw Power Data'!B2096&gt;0,1,0)</f>
        <v>0</v>
      </c>
    </row>
    <row r="2097" spans="1:4" x14ac:dyDescent="0.25">
      <c r="A2097" s="57" t="str">
        <f>IF(ISBLANK('Step 2. Aggregate Data'!A2097),"-",'Step 2. Aggregate Data'!A2097)</f>
        <v>-</v>
      </c>
      <c r="B2097" s="58" t="e">
        <f t="shared" si="66"/>
        <v>#VALUE!</v>
      </c>
      <c r="C2097" s="58" t="e">
        <f t="shared" si="67"/>
        <v>#VALUE!</v>
      </c>
      <c r="D2097" s="58">
        <f>IF('Step 1.1 Raw Power Data'!B2097&gt;0,1,0)</f>
        <v>0</v>
      </c>
    </row>
    <row r="2098" spans="1:4" x14ac:dyDescent="0.25">
      <c r="A2098" s="57" t="str">
        <f>IF(ISBLANK('Step 2. Aggregate Data'!A2098),"-",'Step 2. Aggregate Data'!A2098)</f>
        <v>-</v>
      </c>
      <c r="B2098" s="58" t="e">
        <f t="shared" si="66"/>
        <v>#VALUE!</v>
      </c>
      <c r="C2098" s="58" t="e">
        <f t="shared" si="67"/>
        <v>#VALUE!</v>
      </c>
      <c r="D2098" s="58">
        <f>IF('Step 1.1 Raw Power Data'!B2098&gt;0,1,0)</f>
        <v>0</v>
      </c>
    </row>
    <row r="2099" spans="1:4" x14ac:dyDescent="0.25">
      <c r="A2099" s="57" t="str">
        <f>IF(ISBLANK('Step 2. Aggregate Data'!A2099),"-",'Step 2. Aggregate Data'!A2099)</f>
        <v>-</v>
      </c>
      <c r="B2099" s="58" t="e">
        <f t="shared" si="66"/>
        <v>#VALUE!</v>
      </c>
      <c r="C2099" s="58" t="e">
        <f t="shared" si="67"/>
        <v>#VALUE!</v>
      </c>
      <c r="D2099" s="58">
        <f>IF('Step 1.1 Raw Power Data'!B2099&gt;0,1,0)</f>
        <v>0</v>
      </c>
    </row>
    <row r="2100" spans="1:4" x14ac:dyDescent="0.25">
      <c r="A2100" s="57" t="str">
        <f>IF(ISBLANK('Step 2. Aggregate Data'!A2100),"-",'Step 2. Aggregate Data'!A2100)</f>
        <v>-</v>
      </c>
      <c r="B2100" s="58" t="e">
        <f t="shared" si="66"/>
        <v>#VALUE!</v>
      </c>
      <c r="C2100" s="58" t="e">
        <f t="shared" si="67"/>
        <v>#VALUE!</v>
      </c>
      <c r="D2100" s="58">
        <f>IF('Step 1.1 Raw Power Data'!B2100&gt;0,1,0)</f>
        <v>0</v>
      </c>
    </row>
    <row r="2101" spans="1:4" x14ac:dyDescent="0.25">
      <c r="A2101" s="57" t="str">
        <f>IF(ISBLANK('Step 2. Aggregate Data'!A2101),"-",'Step 2. Aggregate Data'!A2101)</f>
        <v>-</v>
      </c>
      <c r="B2101" s="58" t="e">
        <f t="shared" si="66"/>
        <v>#VALUE!</v>
      </c>
      <c r="C2101" s="58" t="e">
        <f t="shared" si="67"/>
        <v>#VALUE!</v>
      </c>
      <c r="D2101" s="58">
        <f>IF('Step 1.1 Raw Power Data'!B2101&gt;0,1,0)</f>
        <v>0</v>
      </c>
    </row>
    <row r="2102" spans="1:4" x14ac:dyDescent="0.25">
      <c r="A2102" s="57" t="str">
        <f>IF(ISBLANK('Step 2. Aggregate Data'!A2102),"-",'Step 2. Aggregate Data'!A2102)</f>
        <v>-</v>
      </c>
      <c r="B2102" s="58" t="e">
        <f t="shared" si="66"/>
        <v>#VALUE!</v>
      </c>
      <c r="C2102" s="58" t="e">
        <f t="shared" si="67"/>
        <v>#VALUE!</v>
      </c>
      <c r="D2102" s="58">
        <f>IF('Step 1.1 Raw Power Data'!B2102&gt;0,1,0)</f>
        <v>0</v>
      </c>
    </row>
    <row r="2103" spans="1:4" x14ac:dyDescent="0.25">
      <c r="A2103" s="57" t="str">
        <f>IF(ISBLANK('Step 2. Aggregate Data'!A2103),"-",'Step 2. Aggregate Data'!A2103)</f>
        <v>-</v>
      </c>
      <c r="B2103" s="58" t="e">
        <f t="shared" si="66"/>
        <v>#VALUE!</v>
      </c>
      <c r="C2103" s="58" t="e">
        <f t="shared" si="67"/>
        <v>#VALUE!</v>
      </c>
      <c r="D2103" s="58">
        <f>IF('Step 1.1 Raw Power Data'!B2103&gt;0,1,0)</f>
        <v>0</v>
      </c>
    </row>
    <row r="2104" spans="1:4" x14ac:dyDescent="0.25">
      <c r="A2104" s="57" t="str">
        <f>IF(ISBLANK('Step 2. Aggregate Data'!A2104),"-",'Step 2. Aggregate Data'!A2104)</f>
        <v>-</v>
      </c>
      <c r="B2104" s="58" t="e">
        <f t="shared" si="66"/>
        <v>#VALUE!</v>
      </c>
      <c r="C2104" s="58" t="e">
        <f t="shared" si="67"/>
        <v>#VALUE!</v>
      </c>
      <c r="D2104" s="58">
        <f>IF('Step 1.1 Raw Power Data'!B2104&gt;0,1,0)</f>
        <v>0</v>
      </c>
    </row>
    <row r="2105" spans="1:4" x14ac:dyDescent="0.25">
      <c r="A2105" s="57" t="str">
        <f>IF(ISBLANK('Step 2. Aggregate Data'!A2105),"-",'Step 2. Aggregate Data'!A2105)</f>
        <v>-</v>
      </c>
      <c r="B2105" s="58" t="e">
        <f t="shared" si="66"/>
        <v>#VALUE!</v>
      </c>
      <c r="C2105" s="58" t="e">
        <f t="shared" si="67"/>
        <v>#VALUE!</v>
      </c>
      <c r="D2105" s="58">
        <f>IF('Step 1.1 Raw Power Data'!B2105&gt;0,1,0)</f>
        <v>0</v>
      </c>
    </row>
    <row r="2106" spans="1:4" x14ac:dyDescent="0.25">
      <c r="A2106" s="57" t="str">
        <f>IF(ISBLANK('Step 2. Aggregate Data'!A2106),"-",'Step 2. Aggregate Data'!A2106)</f>
        <v>-</v>
      </c>
      <c r="B2106" s="58" t="e">
        <f t="shared" si="66"/>
        <v>#VALUE!</v>
      </c>
      <c r="C2106" s="58" t="e">
        <f t="shared" si="67"/>
        <v>#VALUE!</v>
      </c>
      <c r="D2106" s="58">
        <f>IF('Step 1.1 Raw Power Data'!B2106&gt;0,1,0)</f>
        <v>0</v>
      </c>
    </row>
    <row r="2107" spans="1:4" x14ac:dyDescent="0.25">
      <c r="A2107" s="57" t="str">
        <f>IF(ISBLANK('Step 2. Aggregate Data'!A2107),"-",'Step 2. Aggregate Data'!A2107)</f>
        <v>-</v>
      </c>
      <c r="B2107" s="58" t="e">
        <f t="shared" si="66"/>
        <v>#VALUE!</v>
      </c>
      <c r="C2107" s="58" t="e">
        <f t="shared" si="67"/>
        <v>#VALUE!</v>
      </c>
      <c r="D2107" s="58">
        <f>IF('Step 1.1 Raw Power Data'!B2107&gt;0,1,0)</f>
        <v>0</v>
      </c>
    </row>
    <row r="2108" spans="1:4" x14ac:dyDescent="0.25">
      <c r="A2108" s="57" t="str">
        <f>IF(ISBLANK('Step 2. Aggregate Data'!A2108),"-",'Step 2. Aggregate Data'!A2108)</f>
        <v>-</v>
      </c>
      <c r="B2108" s="58" t="e">
        <f t="shared" si="66"/>
        <v>#VALUE!</v>
      </c>
      <c r="C2108" s="58" t="e">
        <f t="shared" si="67"/>
        <v>#VALUE!</v>
      </c>
      <c r="D2108" s="58">
        <f>IF('Step 1.1 Raw Power Data'!B2108&gt;0,1,0)</f>
        <v>0</v>
      </c>
    </row>
    <row r="2109" spans="1:4" x14ac:dyDescent="0.25">
      <c r="A2109" s="57" t="str">
        <f>IF(ISBLANK('Step 2. Aggregate Data'!A2109),"-",'Step 2. Aggregate Data'!A2109)</f>
        <v>-</v>
      </c>
      <c r="B2109" s="58" t="e">
        <f t="shared" si="66"/>
        <v>#VALUE!</v>
      </c>
      <c r="C2109" s="58" t="e">
        <f t="shared" si="67"/>
        <v>#VALUE!</v>
      </c>
      <c r="D2109" s="58">
        <f>IF('Step 1.1 Raw Power Data'!B2109&gt;0,1,0)</f>
        <v>0</v>
      </c>
    </row>
    <row r="2110" spans="1:4" x14ac:dyDescent="0.25">
      <c r="A2110" s="57" t="str">
        <f>IF(ISBLANK('Step 2. Aggregate Data'!A2110),"-",'Step 2. Aggregate Data'!A2110)</f>
        <v>-</v>
      </c>
      <c r="B2110" s="58" t="e">
        <f t="shared" si="66"/>
        <v>#VALUE!</v>
      </c>
      <c r="C2110" s="58" t="e">
        <f t="shared" si="67"/>
        <v>#VALUE!</v>
      </c>
      <c r="D2110" s="58">
        <f>IF('Step 1.1 Raw Power Data'!B2110&gt;0,1,0)</f>
        <v>0</v>
      </c>
    </row>
    <row r="2111" spans="1:4" x14ac:dyDescent="0.25">
      <c r="A2111" s="57" t="str">
        <f>IF(ISBLANK('Step 2. Aggregate Data'!A2111),"-",'Step 2. Aggregate Data'!A2111)</f>
        <v>-</v>
      </c>
      <c r="B2111" s="58" t="e">
        <f t="shared" si="66"/>
        <v>#VALUE!</v>
      </c>
      <c r="C2111" s="58" t="e">
        <f t="shared" si="67"/>
        <v>#VALUE!</v>
      </c>
      <c r="D2111" s="58">
        <f>IF('Step 1.1 Raw Power Data'!B2111&gt;0,1,0)</f>
        <v>0</v>
      </c>
    </row>
    <row r="2112" spans="1:4" x14ac:dyDescent="0.25">
      <c r="A2112" s="57" t="str">
        <f>IF(ISBLANK('Step 2. Aggregate Data'!A2112),"-",'Step 2. Aggregate Data'!A2112)</f>
        <v>-</v>
      </c>
      <c r="B2112" s="58" t="e">
        <f t="shared" si="66"/>
        <v>#VALUE!</v>
      </c>
      <c r="C2112" s="58" t="e">
        <f t="shared" si="67"/>
        <v>#VALUE!</v>
      </c>
      <c r="D2112" s="58">
        <f>IF('Step 1.1 Raw Power Data'!B2112&gt;0,1,0)</f>
        <v>0</v>
      </c>
    </row>
    <row r="2113" spans="1:4" x14ac:dyDescent="0.25">
      <c r="A2113" s="57" t="str">
        <f>IF(ISBLANK('Step 2. Aggregate Data'!A2113),"-",'Step 2. Aggregate Data'!A2113)</f>
        <v>-</v>
      </c>
      <c r="B2113" s="58" t="e">
        <f t="shared" si="66"/>
        <v>#VALUE!</v>
      </c>
      <c r="C2113" s="58" t="e">
        <f t="shared" si="67"/>
        <v>#VALUE!</v>
      </c>
      <c r="D2113" s="58">
        <f>IF('Step 1.1 Raw Power Data'!B2113&gt;0,1,0)</f>
        <v>0</v>
      </c>
    </row>
    <row r="2114" spans="1:4" x14ac:dyDescent="0.25">
      <c r="A2114" s="57" t="str">
        <f>IF(ISBLANK('Step 2. Aggregate Data'!A2114),"-",'Step 2. Aggregate Data'!A2114)</f>
        <v>-</v>
      </c>
      <c r="B2114" s="58" t="e">
        <f t="shared" si="66"/>
        <v>#VALUE!</v>
      </c>
      <c r="C2114" s="58" t="e">
        <f t="shared" si="67"/>
        <v>#VALUE!</v>
      </c>
      <c r="D2114" s="58">
        <f>IF('Step 1.1 Raw Power Data'!B2114&gt;0,1,0)</f>
        <v>0</v>
      </c>
    </row>
    <row r="2115" spans="1:4" x14ac:dyDescent="0.25">
      <c r="A2115" s="57" t="str">
        <f>IF(ISBLANK('Step 2. Aggregate Data'!A2115),"-",'Step 2. Aggregate Data'!A2115)</f>
        <v>-</v>
      </c>
      <c r="B2115" s="58" t="e">
        <f t="shared" si="66"/>
        <v>#VALUE!</v>
      </c>
      <c r="C2115" s="58" t="e">
        <f t="shared" si="67"/>
        <v>#VALUE!</v>
      </c>
      <c r="D2115" s="58">
        <f>IF('Step 1.1 Raw Power Data'!B2115&gt;0,1,0)</f>
        <v>0</v>
      </c>
    </row>
    <row r="2116" spans="1:4" x14ac:dyDescent="0.25">
      <c r="A2116" s="57" t="str">
        <f>IF(ISBLANK('Step 2. Aggregate Data'!A2116),"-",'Step 2. Aggregate Data'!A2116)</f>
        <v>-</v>
      </c>
      <c r="B2116" s="58" t="e">
        <f t="shared" si="66"/>
        <v>#VALUE!</v>
      </c>
      <c r="C2116" s="58" t="e">
        <f t="shared" si="67"/>
        <v>#VALUE!</v>
      </c>
      <c r="D2116" s="58">
        <f>IF('Step 1.1 Raw Power Data'!B2116&gt;0,1,0)</f>
        <v>0</v>
      </c>
    </row>
    <row r="2117" spans="1:4" x14ac:dyDescent="0.25">
      <c r="A2117" s="57" t="str">
        <f>IF(ISBLANK('Step 2. Aggregate Data'!A2117),"-",'Step 2. Aggregate Data'!A2117)</f>
        <v>-</v>
      </c>
      <c r="B2117" s="58" t="e">
        <f t="shared" si="66"/>
        <v>#VALUE!</v>
      </c>
      <c r="C2117" s="58" t="e">
        <f t="shared" si="67"/>
        <v>#VALUE!</v>
      </c>
      <c r="D2117" s="58">
        <f>IF('Step 1.1 Raw Power Data'!B2117&gt;0,1,0)</f>
        <v>0</v>
      </c>
    </row>
    <row r="2118" spans="1:4" x14ac:dyDescent="0.25">
      <c r="A2118" s="57" t="str">
        <f>IF(ISBLANK('Step 2. Aggregate Data'!A2118),"-",'Step 2. Aggregate Data'!A2118)</f>
        <v>-</v>
      </c>
      <c r="B2118" s="58" t="e">
        <f t="shared" si="66"/>
        <v>#VALUE!</v>
      </c>
      <c r="C2118" s="58" t="e">
        <f t="shared" si="67"/>
        <v>#VALUE!</v>
      </c>
      <c r="D2118" s="58">
        <f>IF('Step 1.1 Raw Power Data'!B2118&gt;0,1,0)</f>
        <v>0</v>
      </c>
    </row>
    <row r="2119" spans="1:4" x14ac:dyDescent="0.25">
      <c r="A2119" s="57" t="str">
        <f>IF(ISBLANK('Step 2. Aggregate Data'!A2119),"-",'Step 2. Aggregate Data'!A2119)</f>
        <v>-</v>
      </c>
      <c r="B2119" s="58" t="e">
        <f t="shared" si="66"/>
        <v>#VALUE!</v>
      </c>
      <c r="C2119" s="58" t="e">
        <f t="shared" si="67"/>
        <v>#VALUE!</v>
      </c>
      <c r="D2119" s="58">
        <f>IF('Step 1.1 Raw Power Data'!B2119&gt;0,1,0)</f>
        <v>0</v>
      </c>
    </row>
    <row r="2120" spans="1:4" x14ac:dyDescent="0.25">
      <c r="A2120" s="57" t="str">
        <f>IF(ISBLANK('Step 2. Aggregate Data'!A2120),"-",'Step 2. Aggregate Data'!A2120)</f>
        <v>-</v>
      </c>
      <c r="B2120" s="58" t="e">
        <f t="shared" si="66"/>
        <v>#VALUE!</v>
      </c>
      <c r="C2120" s="58" t="e">
        <f t="shared" si="67"/>
        <v>#VALUE!</v>
      </c>
      <c r="D2120" s="58">
        <f>IF('Step 1.1 Raw Power Data'!B2120&gt;0,1,0)</f>
        <v>0</v>
      </c>
    </row>
    <row r="2121" spans="1:4" x14ac:dyDescent="0.25">
      <c r="A2121" s="57" t="str">
        <f>IF(ISBLANK('Step 2. Aggregate Data'!A2121),"-",'Step 2. Aggregate Data'!A2121)</f>
        <v>-</v>
      </c>
      <c r="B2121" s="58" t="e">
        <f t="shared" si="66"/>
        <v>#VALUE!</v>
      </c>
      <c r="C2121" s="58" t="e">
        <f t="shared" si="67"/>
        <v>#VALUE!</v>
      </c>
      <c r="D2121" s="58">
        <f>IF('Step 1.1 Raw Power Data'!B2121&gt;0,1,0)</f>
        <v>0</v>
      </c>
    </row>
    <row r="2122" spans="1:4" x14ac:dyDescent="0.25">
      <c r="A2122" s="57" t="str">
        <f>IF(ISBLANK('Step 2. Aggregate Data'!A2122),"-",'Step 2. Aggregate Data'!A2122)</f>
        <v>-</v>
      </c>
      <c r="B2122" s="58" t="e">
        <f t="shared" si="66"/>
        <v>#VALUE!</v>
      </c>
      <c r="C2122" s="58" t="e">
        <f t="shared" si="67"/>
        <v>#VALUE!</v>
      </c>
      <c r="D2122" s="58">
        <f>IF('Step 1.1 Raw Power Data'!B2122&gt;0,1,0)</f>
        <v>0</v>
      </c>
    </row>
    <row r="2123" spans="1:4" x14ac:dyDescent="0.25">
      <c r="A2123" s="57" t="str">
        <f>IF(ISBLANK('Step 2. Aggregate Data'!A2123),"-",'Step 2. Aggregate Data'!A2123)</f>
        <v>-</v>
      </c>
      <c r="B2123" s="58" t="e">
        <f t="shared" si="66"/>
        <v>#VALUE!</v>
      </c>
      <c r="C2123" s="58" t="e">
        <f t="shared" si="67"/>
        <v>#VALUE!</v>
      </c>
      <c r="D2123" s="58">
        <f>IF('Step 1.1 Raw Power Data'!B2123&gt;0,1,0)</f>
        <v>0</v>
      </c>
    </row>
    <row r="2124" spans="1:4" x14ac:dyDescent="0.25">
      <c r="A2124" s="57" t="str">
        <f>IF(ISBLANK('Step 2. Aggregate Data'!A2124),"-",'Step 2. Aggregate Data'!A2124)</f>
        <v>-</v>
      </c>
      <c r="B2124" s="58" t="e">
        <f t="shared" si="66"/>
        <v>#VALUE!</v>
      </c>
      <c r="C2124" s="58" t="e">
        <f t="shared" si="67"/>
        <v>#VALUE!</v>
      </c>
      <c r="D2124" s="58">
        <f>IF('Step 1.1 Raw Power Data'!B2124&gt;0,1,0)</f>
        <v>0</v>
      </c>
    </row>
    <row r="2125" spans="1:4" x14ac:dyDescent="0.25">
      <c r="A2125" s="57" t="str">
        <f>IF(ISBLANK('Step 2. Aggregate Data'!A2125),"-",'Step 2. Aggregate Data'!A2125)</f>
        <v>-</v>
      </c>
      <c r="B2125" s="58" t="e">
        <f t="shared" si="66"/>
        <v>#VALUE!</v>
      </c>
      <c r="C2125" s="58" t="e">
        <f t="shared" si="67"/>
        <v>#VALUE!</v>
      </c>
      <c r="D2125" s="58">
        <f>IF('Step 1.1 Raw Power Data'!B2125&gt;0,1,0)</f>
        <v>0</v>
      </c>
    </row>
    <row r="2126" spans="1:4" x14ac:dyDescent="0.25">
      <c r="A2126" s="57" t="str">
        <f>IF(ISBLANK('Step 2. Aggregate Data'!A2126),"-",'Step 2. Aggregate Data'!A2126)</f>
        <v>-</v>
      </c>
      <c r="B2126" s="58" t="e">
        <f t="shared" si="66"/>
        <v>#VALUE!</v>
      </c>
      <c r="C2126" s="58" t="e">
        <f t="shared" si="67"/>
        <v>#VALUE!</v>
      </c>
      <c r="D2126" s="58">
        <f>IF('Step 1.1 Raw Power Data'!B2126&gt;0,1,0)</f>
        <v>0</v>
      </c>
    </row>
    <row r="2127" spans="1:4" x14ac:dyDescent="0.25">
      <c r="A2127" s="57" t="str">
        <f>IF(ISBLANK('Step 2. Aggregate Data'!A2127),"-",'Step 2. Aggregate Data'!A2127)</f>
        <v>-</v>
      </c>
      <c r="B2127" s="58" t="e">
        <f t="shared" si="66"/>
        <v>#VALUE!</v>
      </c>
      <c r="C2127" s="58" t="e">
        <f t="shared" si="67"/>
        <v>#VALUE!</v>
      </c>
      <c r="D2127" s="58">
        <f>IF('Step 1.1 Raw Power Data'!B2127&gt;0,1,0)</f>
        <v>0</v>
      </c>
    </row>
    <row r="2128" spans="1:4" x14ac:dyDescent="0.25">
      <c r="A2128" s="57" t="str">
        <f>IF(ISBLANK('Step 2. Aggregate Data'!A2128),"-",'Step 2. Aggregate Data'!A2128)</f>
        <v>-</v>
      </c>
      <c r="B2128" s="58" t="e">
        <f t="shared" si="66"/>
        <v>#VALUE!</v>
      </c>
      <c r="C2128" s="58" t="e">
        <f t="shared" si="67"/>
        <v>#VALUE!</v>
      </c>
      <c r="D2128" s="58">
        <f>IF('Step 1.1 Raw Power Data'!B2128&gt;0,1,0)</f>
        <v>0</v>
      </c>
    </row>
    <row r="2129" spans="1:4" x14ac:dyDescent="0.25">
      <c r="A2129" s="57" t="str">
        <f>IF(ISBLANK('Step 2. Aggregate Data'!A2129),"-",'Step 2. Aggregate Data'!A2129)</f>
        <v>-</v>
      </c>
      <c r="B2129" s="58" t="e">
        <f t="shared" si="66"/>
        <v>#VALUE!</v>
      </c>
      <c r="C2129" s="58" t="e">
        <f t="shared" si="67"/>
        <v>#VALUE!</v>
      </c>
      <c r="D2129" s="58">
        <f>IF('Step 1.1 Raw Power Data'!B2129&gt;0,1,0)</f>
        <v>0</v>
      </c>
    </row>
    <row r="2130" spans="1:4" x14ac:dyDescent="0.25">
      <c r="A2130" s="57" t="str">
        <f>IF(ISBLANK('Step 2. Aggregate Data'!A2130),"-",'Step 2. Aggregate Data'!A2130)</f>
        <v>-</v>
      </c>
      <c r="B2130" s="58" t="e">
        <f t="shared" si="66"/>
        <v>#VALUE!</v>
      </c>
      <c r="C2130" s="58" t="e">
        <f t="shared" si="67"/>
        <v>#VALUE!</v>
      </c>
      <c r="D2130" s="58">
        <f>IF('Step 1.1 Raw Power Data'!B2130&gt;0,1,0)</f>
        <v>0</v>
      </c>
    </row>
    <row r="2131" spans="1:4" x14ac:dyDescent="0.25">
      <c r="A2131" s="57" t="str">
        <f>IF(ISBLANK('Step 2. Aggregate Data'!A2131),"-",'Step 2. Aggregate Data'!A2131)</f>
        <v>-</v>
      </c>
      <c r="B2131" s="58" t="e">
        <f t="shared" si="66"/>
        <v>#VALUE!</v>
      </c>
      <c r="C2131" s="58" t="e">
        <f t="shared" si="67"/>
        <v>#VALUE!</v>
      </c>
      <c r="D2131" s="58">
        <f>IF('Step 1.1 Raw Power Data'!B2131&gt;0,1,0)</f>
        <v>0</v>
      </c>
    </row>
    <row r="2132" spans="1:4" x14ac:dyDescent="0.25">
      <c r="A2132" s="57" t="str">
        <f>IF(ISBLANK('Step 2. Aggregate Data'!A2132),"-",'Step 2. Aggregate Data'!A2132)</f>
        <v>-</v>
      </c>
      <c r="B2132" s="58" t="e">
        <f t="shared" si="66"/>
        <v>#VALUE!</v>
      </c>
      <c r="C2132" s="58" t="e">
        <f t="shared" si="67"/>
        <v>#VALUE!</v>
      </c>
      <c r="D2132" s="58">
        <f>IF('Step 1.1 Raw Power Data'!B2132&gt;0,1,0)</f>
        <v>0</v>
      </c>
    </row>
    <row r="2133" spans="1:4" x14ac:dyDescent="0.25">
      <c r="A2133" s="57" t="str">
        <f>IF(ISBLANK('Step 2. Aggregate Data'!A2133),"-",'Step 2. Aggregate Data'!A2133)</f>
        <v>-</v>
      </c>
      <c r="B2133" s="58" t="e">
        <f t="shared" si="66"/>
        <v>#VALUE!</v>
      </c>
      <c r="C2133" s="58" t="e">
        <f t="shared" si="67"/>
        <v>#VALUE!</v>
      </c>
      <c r="D2133" s="58">
        <f>IF('Step 1.1 Raw Power Data'!B2133&gt;0,1,0)</f>
        <v>0</v>
      </c>
    </row>
    <row r="2134" spans="1:4" x14ac:dyDescent="0.25">
      <c r="A2134" s="57" t="str">
        <f>IF(ISBLANK('Step 2. Aggregate Data'!A2134),"-",'Step 2. Aggregate Data'!A2134)</f>
        <v>-</v>
      </c>
      <c r="B2134" s="58" t="e">
        <f t="shared" si="66"/>
        <v>#VALUE!</v>
      </c>
      <c r="C2134" s="58" t="e">
        <f t="shared" si="67"/>
        <v>#VALUE!</v>
      </c>
      <c r="D2134" s="58">
        <f>IF('Step 1.1 Raw Power Data'!B2134&gt;0,1,0)</f>
        <v>0</v>
      </c>
    </row>
    <row r="2135" spans="1:4" x14ac:dyDescent="0.25">
      <c r="A2135" s="57" t="str">
        <f>IF(ISBLANK('Step 2. Aggregate Data'!A2135),"-",'Step 2. Aggregate Data'!A2135)</f>
        <v>-</v>
      </c>
      <c r="B2135" s="58" t="e">
        <f t="shared" si="66"/>
        <v>#VALUE!</v>
      </c>
      <c r="C2135" s="58" t="e">
        <f t="shared" si="67"/>
        <v>#VALUE!</v>
      </c>
      <c r="D2135" s="58">
        <f>IF('Step 1.1 Raw Power Data'!B2135&gt;0,1,0)</f>
        <v>0</v>
      </c>
    </row>
    <row r="2136" spans="1:4" x14ac:dyDescent="0.25">
      <c r="A2136" s="57" t="str">
        <f>IF(ISBLANK('Step 2. Aggregate Data'!A2136),"-",'Step 2. Aggregate Data'!A2136)</f>
        <v>-</v>
      </c>
      <c r="B2136" s="58" t="e">
        <f t="shared" si="66"/>
        <v>#VALUE!</v>
      </c>
      <c r="C2136" s="58" t="e">
        <f t="shared" si="67"/>
        <v>#VALUE!</v>
      </c>
      <c r="D2136" s="58">
        <f>IF('Step 1.1 Raw Power Data'!B2136&gt;0,1,0)</f>
        <v>0</v>
      </c>
    </row>
    <row r="2137" spans="1:4" x14ac:dyDescent="0.25">
      <c r="A2137" s="57" t="str">
        <f>IF(ISBLANK('Step 2. Aggregate Data'!A2137),"-",'Step 2. Aggregate Data'!A2137)</f>
        <v>-</v>
      </c>
      <c r="B2137" s="58" t="e">
        <f t="shared" ref="B2137:B2200" si="68">HOUR(A2137)</f>
        <v>#VALUE!</v>
      </c>
      <c r="C2137" s="58" t="e">
        <f t="shared" ref="C2137:C2200" si="69">WEEKDAY(A2137)</f>
        <v>#VALUE!</v>
      </c>
      <c r="D2137" s="58">
        <f>IF('Step 1.1 Raw Power Data'!B2137&gt;0,1,0)</f>
        <v>0</v>
      </c>
    </row>
    <row r="2138" spans="1:4" x14ac:dyDescent="0.25">
      <c r="A2138" s="57" t="str">
        <f>IF(ISBLANK('Step 2. Aggregate Data'!A2138),"-",'Step 2. Aggregate Data'!A2138)</f>
        <v>-</v>
      </c>
      <c r="B2138" s="58" t="e">
        <f t="shared" si="68"/>
        <v>#VALUE!</v>
      </c>
      <c r="C2138" s="58" t="e">
        <f t="shared" si="69"/>
        <v>#VALUE!</v>
      </c>
      <c r="D2138" s="58">
        <f>IF('Step 1.1 Raw Power Data'!B2138&gt;0,1,0)</f>
        <v>0</v>
      </c>
    </row>
    <row r="2139" spans="1:4" x14ac:dyDescent="0.25">
      <c r="A2139" s="57" t="str">
        <f>IF(ISBLANK('Step 2. Aggregate Data'!A2139),"-",'Step 2. Aggregate Data'!A2139)</f>
        <v>-</v>
      </c>
      <c r="B2139" s="58" t="e">
        <f t="shared" si="68"/>
        <v>#VALUE!</v>
      </c>
      <c r="C2139" s="58" t="e">
        <f t="shared" si="69"/>
        <v>#VALUE!</v>
      </c>
      <c r="D2139" s="58">
        <f>IF('Step 1.1 Raw Power Data'!B2139&gt;0,1,0)</f>
        <v>0</v>
      </c>
    </row>
    <row r="2140" spans="1:4" x14ac:dyDescent="0.25">
      <c r="A2140" s="57" t="str">
        <f>IF(ISBLANK('Step 2. Aggregate Data'!A2140),"-",'Step 2. Aggregate Data'!A2140)</f>
        <v>-</v>
      </c>
      <c r="B2140" s="58" t="e">
        <f t="shared" si="68"/>
        <v>#VALUE!</v>
      </c>
      <c r="C2140" s="58" t="e">
        <f t="shared" si="69"/>
        <v>#VALUE!</v>
      </c>
      <c r="D2140" s="58">
        <f>IF('Step 1.1 Raw Power Data'!B2140&gt;0,1,0)</f>
        <v>0</v>
      </c>
    </row>
    <row r="2141" spans="1:4" x14ac:dyDescent="0.25">
      <c r="A2141" s="57" t="str">
        <f>IF(ISBLANK('Step 2. Aggregate Data'!A2141),"-",'Step 2. Aggregate Data'!A2141)</f>
        <v>-</v>
      </c>
      <c r="B2141" s="58" t="e">
        <f t="shared" si="68"/>
        <v>#VALUE!</v>
      </c>
      <c r="C2141" s="58" t="e">
        <f t="shared" si="69"/>
        <v>#VALUE!</v>
      </c>
      <c r="D2141" s="58">
        <f>IF('Step 1.1 Raw Power Data'!B2141&gt;0,1,0)</f>
        <v>0</v>
      </c>
    </row>
    <row r="2142" spans="1:4" x14ac:dyDescent="0.25">
      <c r="A2142" s="57" t="str">
        <f>IF(ISBLANK('Step 2. Aggregate Data'!A2142),"-",'Step 2. Aggregate Data'!A2142)</f>
        <v>-</v>
      </c>
      <c r="B2142" s="58" t="e">
        <f t="shared" si="68"/>
        <v>#VALUE!</v>
      </c>
      <c r="C2142" s="58" t="e">
        <f t="shared" si="69"/>
        <v>#VALUE!</v>
      </c>
      <c r="D2142" s="58">
        <f>IF('Step 1.1 Raw Power Data'!B2142&gt;0,1,0)</f>
        <v>0</v>
      </c>
    </row>
    <row r="2143" spans="1:4" x14ac:dyDescent="0.25">
      <c r="A2143" s="57" t="str">
        <f>IF(ISBLANK('Step 2. Aggregate Data'!A2143),"-",'Step 2. Aggregate Data'!A2143)</f>
        <v>-</v>
      </c>
      <c r="B2143" s="58" t="e">
        <f t="shared" si="68"/>
        <v>#VALUE!</v>
      </c>
      <c r="C2143" s="58" t="e">
        <f t="shared" si="69"/>
        <v>#VALUE!</v>
      </c>
      <c r="D2143" s="58">
        <f>IF('Step 1.1 Raw Power Data'!B2143&gt;0,1,0)</f>
        <v>0</v>
      </c>
    </row>
    <row r="2144" spans="1:4" x14ac:dyDescent="0.25">
      <c r="A2144" s="57" t="str">
        <f>IF(ISBLANK('Step 2. Aggregate Data'!A2144),"-",'Step 2. Aggregate Data'!A2144)</f>
        <v>-</v>
      </c>
      <c r="B2144" s="58" t="e">
        <f t="shared" si="68"/>
        <v>#VALUE!</v>
      </c>
      <c r="C2144" s="58" t="e">
        <f t="shared" si="69"/>
        <v>#VALUE!</v>
      </c>
      <c r="D2144" s="58">
        <f>IF('Step 1.1 Raw Power Data'!B2144&gt;0,1,0)</f>
        <v>0</v>
      </c>
    </row>
    <row r="2145" spans="1:4" x14ac:dyDescent="0.25">
      <c r="A2145" s="57" t="str">
        <f>IF(ISBLANK('Step 2. Aggregate Data'!A2145),"-",'Step 2. Aggregate Data'!A2145)</f>
        <v>-</v>
      </c>
      <c r="B2145" s="58" t="e">
        <f t="shared" si="68"/>
        <v>#VALUE!</v>
      </c>
      <c r="C2145" s="58" t="e">
        <f t="shared" si="69"/>
        <v>#VALUE!</v>
      </c>
      <c r="D2145" s="58">
        <f>IF('Step 1.1 Raw Power Data'!B2145&gt;0,1,0)</f>
        <v>0</v>
      </c>
    </row>
    <row r="2146" spans="1:4" x14ac:dyDescent="0.25">
      <c r="A2146" s="57" t="str">
        <f>IF(ISBLANK('Step 2. Aggregate Data'!A2146),"-",'Step 2. Aggregate Data'!A2146)</f>
        <v>-</v>
      </c>
      <c r="B2146" s="58" t="e">
        <f t="shared" si="68"/>
        <v>#VALUE!</v>
      </c>
      <c r="C2146" s="58" t="e">
        <f t="shared" si="69"/>
        <v>#VALUE!</v>
      </c>
      <c r="D2146" s="58">
        <f>IF('Step 1.1 Raw Power Data'!B2146&gt;0,1,0)</f>
        <v>0</v>
      </c>
    </row>
    <row r="2147" spans="1:4" x14ac:dyDescent="0.25">
      <c r="A2147" s="57" t="str">
        <f>IF(ISBLANK('Step 2. Aggregate Data'!A2147),"-",'Step 2. Aggregate Data'!A2147)</f>
        <v>-</v>
      </c>
      <c r="B2147" s="58" t="e">
        <f t="shared" si="68"/>
        <v>#VALUE!</v>
      </c>
      <c r="C2147" s="58" t="e">
        <f t="shared" si="69"/>
        <v>#VALUE!</v>
      </c>
      <c r="D2147" s="58">
        <f>IF('Step 1.1 Raw Power Data'!B2147&gt;0,1,0)</f>
        <v>0</v>
      </c>
    </row>
    <row r="2148" spans="1:4" x14ac:dyDescent="0.25">
      <c r="A2148" s="57" t="str">
        <f>IF(ISBLANK('Step 2. Aggregate Data'!A2148),"-",'Step 2. Aggregate Data'!A2148)</f>
        <v>-</v>
      </c>
      <c r="B2148" s="58" t="e">
        <f t="shared" si="68"/>
        <v>#VALUE!</v>
      </c>
      <c r="C2148" s="58" t="e">
        <f t="shared" si="69"/>
        <v>#VALUE!</v>
      </c>
      <c r="D2148" s="58">
        <f>IF('Step 1.1 Raw Power Data'!B2148&gt;0,1,0)</f>
        <v>0</v>
      </c>
    </row>
    <row r="2149" spans="1:4" x14ac:dyDescent="0.25">
      <c r="A2149" s="57" t="str">
        <f>IF(ISBLANK('Step 2. Aggregate Data'!A2149),"-",'Step 2. Aggregate Data'!A2149)</f>
        <v>-</v>
      </c>
      <c r="B2149" s="58" t="e">
        <f t="shared" si="68"/>
        <v>#VALUE!</v>
      </c>
      <c r="C2149" s="58" t="e">
        <f t="shared" si="69"/>
        <v>#VALUE!</v>
      </c>
      <c r="D2149" s="58">
        <f>IF('Step 1.1 Raw Power Data'!B2149&gt;0,1,0)</f>
        <v>0</v>
      </c>
    </row>
    <row r="2150" spans="1:4" x14ac:dyDescent="0.25">
      <c r="A2150" s="57" t="str">
        <f>IF(ISBLANK('Step 2. Aggregate Data'!A2150),"-",'Step 2. Aggregate Data'!A2150)</f>
        <v>-</v>
      </c>
      <c r="B2150" s="58" t="e">
        <f t="shared" si="68"/>
        <v>#VALUE!</v>
      </c>
      <c r="C2150" s="58" t="e">
        <f t="shared" si="69"/>
        <v>#VALUE!</v>
      </c>
      <c r="D2150" s="58">
        <f>IF('Step 1.1 Raw Power Data'!B2150&gt;0,1,0)</f>
        <v>0</v>
      </c>
    </row>
    <row r="2151" spans="1:4" x14ac:dyDescent="0.25">
      <c r="A2151" s="57" t="str">
        <f>IF(ISBLANK('Step 2. Aggregate Data'!A2151),"-",'Step 2. Aggregate Data'!A2151)</f>
        <v>-</v>
      </c>
      <c r="B2151" s="58" t="e">
        <f t="shared" si="68"/>
        <v>#VALUE!</v>
      </c>
      <c r="C2151" s="58" t="e">
        <f t="shared" si="69"/>
        <v>#VALUE!</v>
      </c>
      <c r="D2151" s="58">
        <f>IF('Step 1.1 Raw Power Data'!B2151&gt;0,1,0)</f>
        <v>0</v>
      </c>
    </row>
    <row r="2152" spans="1:4" x14ac:dyDescent="0.25">
      <c r="A2152" s="57" t="str">
        <f>IF(ISBLANK('Step 2. Aggregate Data'!A2152),"-",'Step 2. Aggregate Data'!A2152)</f>
        <v>-</v>
      </c>
      <c r="B2152" s="58" t="e">
        <f t="shared" si="68"/>
        <v>#VALUE!</v>
      </c>
      <c r="C2152" s="58" t="e">
        <f t="shared" si="69"/>
        <v>#VALUE!</v>
      </c>
      <c r="D2152" s="58">
        <f>IF('Step 1.1 Raw Power Data'!B2152&gt;0,1,0)</f>
        <v>0</v>
      </c>
    </row>
    <row r="2153" spans="1:4" x14ac:dyDescent="0.25">
      <c r="A2153" s="57" t="str">
        <f>IF(ISBLANK('Step 2. Aggregate Data'!A2153),"-",'Step 2. Aggregate Data'!A2153)</f>
        <v>-</v>
      </c>
      <c r="B2153" s="58" t="e">
        <f t="shared" si="68"/>
        <v>#VALUE!</v>
      </c>
      <c r="C2153" s="58" t="e">
        <f t="shared" si="69"/>
        <v>#VALUE!</v>
      </c>
      <c r="D2153" s="58">
        <f>IF('Step 1.1 Raw Power Data'!B2153&gt;0,1,0)</f>
        <v>0</v>
      </c>
    </row>
    <row r="2154" spans="1:4" x14ac:dyDescent="0.25">
      <c r="A2154" s="57" t="str">
        <f>IF(ISBLANK('Step 2. Aggregate Data'!A2154),"-",'Step 2. Aggregate Data'!A2154)</f>
        <v>-</v>
      </c>
      <c r="B2154" s="58" t="e">
        <f t="shared" si="68"/>
        <v>#VALUE!</v>
      </c>
      <c r="C2154" s="58" t="e">
        <f t="shared" si="69"/>
        <v>#VALUE!</v>
      </c>
      <c r="D2154" s="58">
        <f>IF('Step 1.1 Raw Power Data'!B2154&gt;0,1,0)</f>
        <v>0</v>
      </c>
    </row>
    <row r="2155" spans="1:4" x14ac:dyDescent="0.25">
      <c r="A2155" s="57" t="str">
        <f>IF(ISBLANK('Step 2. Aggregate Data'!A2155),"-",'Step 2. Aggregate Data'!A2155)</f>
        <v>-</v>
      </c>
      <c r="B2155" s="58" t="e">
        <f t="shared" si="68"/>
        <v>#VALUE!</v>
      </c>
      <c r="C2155" s="58" t="e">
        <f t="shared" si="69"/>
        <v>#VALUE!</v>
      </c>
      <c r="D2155" s="58">
        <f>IF('Step 1.1 Raw Power Data'!B2155&gt;0,1,0)</f>
        <v>0</v>
      </c>
    </row>
    <row r="2156" spans="1:4" x14ac:dyDescent="0.25">
      <c r="A2156" s="57" t="str">
        <f>IF(ISBLANK('Step 2. Aggregate Data'!A2156),"-",'Step 2. Aggregate Data'!A2156)</f>
        <v>-</v>
      </c>
      <c r="B2156" s="58" t="e">
        <f t="shared" si="68"/>
        <v>#VALUE!</v>
      </c>
      <c r="C2156" s="58" t="e">
        <f t="shared" si="69"/>
        <v>#VALUE!</v>
      </c>
      <c r="D2156" s="58">
        <f>IF('Step 1.1 Raw Power Data'!B2156&gt;0,1,0)</f>
        <v>0</v>
      </c>
    </row>
    <row r="2157" spans="1:4" x14ac:dyDescent="0.25">
      <c r="A2157" s="57" t="str">
        <f>IF(ISBLANK('Step 2. Aggregate Data'!A2157),"-",'Step 2. Aggregate Data'!A2157)</f>
        <v>-</v>
      </c>
      <c r="B2157" s="58" t="e">
        <f t="shared" si="68"/>
        <v>#VALUE!</v>
      </c>
      <c r="C2157" s="58" t="e">
        <f t="shared" si="69"/>
        <v>#VALUE!</v>
      </c>
      <c r="D2157" s="58">
        <f>IF('Step 1.1 Raw Power Data'!B2157&gt;0,1,0)</f>
        <v>0</v>
      </c>
    </row>
    <row r="2158" spans="1:4" x14ac:dyDescent="0.25">
      <c r="A2158" s="57" t="str">
        <f>IF(ISBLANK('Step 2. Aggregate Data'!A2158),"-",'Step 2. Aggregate Data'!A2158)</f>
        <v>-</v>
      </c>
      <c r="B2158" s="58" t="e">
        <f t="shared" si="68"/>
        <v>#VALUE!</v>
      </c>
      <c r="C2158" s="58" t="e">
        <f t="shared" si="69"/>
        <v>#VALUE!</v>
      </c>
      <c r="D2158" s="58">
        <f>IF('Step 1.1 Raw Power Data'!B2158&gt;0,1,0)</f>
        <v>0</v>
      </c>
    </row>
    <row r="2159" spans="1:4" x14ac:dyDescent="0.25">
      <c r="A2159" s="57" t="str">
        <f>IF(ISBLANK('Step 2. Aggregate Data'!A2159),"-",'Step 2. Aggregate Data'!A2159)</f>
        <v>-</v>
      </c>
      <c r="B2159" s="58" t="e">
        <f t="shared" si="68"/>
        <v>#VALUE!</v>
      </c>
      <c r="C2159" s="58" t="e">
        <f t="shared" si="69"/>
        <v>#VALUE!</v>
      </c>
      <c r="D2159" s="58">
        <f>IF('Step 1.1 Raw Power Data'!B2159&gt;0,1,0)</f>
        <v>0</v>
      </c>
    </row>
    <row r="2160" spans="1:4" x14ac:dyDescent="0.25">
      <c r="A2160" s="57" t="str">
        <f>IF(ISBLANK('Step 2. Aggregate Data'!A2160),"-",'Step 2. Aggregate Data'!A2160)</f>
        <v>-</v>
      </c>
      <c r="B2160" s="58" t="e">
        <f t="shared" si="68"/>
        <v>#VALUE!</v>
      </c>
      <c r="C2160" s="58" t="e">
        <f t="shared" si="69"/>
        <v>#VALUE!</v>
      </c>
      <c r="D2160" s="58">
        <f>IF('Step 1.1 Raw Power Data'!B2160&gt;0,1,0)</f>
        <v>0</v>
      </c>
    </row>
    <row r="2161" spans="1:4" x14ac:dyDescent="0.25">
      <c r="A2161" s="57" t="str">
        <f>IF(ISBLANK('Step 2. Aggregate Data'!A2161),"-",'Step 2. Aggregate Data'!A2161)</f>
        <v>-</v>
      </c>
      <c r="B2161" s="58" t="e">
        <f t="shared" si="68"/>
        <v>#VALUE!</v>
      </c>
      <c r="C2161" s="58" t="e">
        <f t="shared" si="69"/>
        <v>#VALUE!</v>
      </c>
      <c r="D2161" s="58">
        <f>IF('Step 1.1 Raw Power Data'!B2161&gt;0,1,0)</f>
        <v>0</v>
      </c>
    </row>
    <row r="2162" spans="1:4" x14ac:dyDescent="0.25">
      <c r="A2162" s="57" t="str">
        <f>IF(ISBLANK('Step 2. Aggregate Data'!A2162),"-",'Step 2. Aggregate Data'!A2162)</f>
        <v>-</v>
      </c>
      <c r="B2162" s="58" t="e">
        <f t="shared" si="68"/>
        <v>#VALUE!</v>
      </c>
      <c r="C2162" s="58" t="e">
        <f t="shared" si="69"/>
        <v>#VALUE!</v>
      </c>
      <c r="D2162" s="58">
        <f>IF('Step 1.1 Raw Power Data'!B2162&gt;0,1,0)</f>
        <v>0</v>
      </c>
    </row>
    <row r="2163" spans="1:4" x14ac:dyDescent="0.25">
      <c r="A2163" s="57" t="str">
        <f>IF(ISBLANK('Step 2. Aggregate Data'!A2163),"-",'Step 2. Aggregate Data'!A2163)</f>
        <v>-</v>
      </c>
      <c r="B2163" s="58" t="e">
        <f t="shared" si="68"/>
        <v>#VALUE!</v>
      </c>
      <c r="C2163" s="58" t="e">
        <f t="shared" si="69"/>
        <v>#VALUE!</v>
      </c>
      <c r="D2163" s="58">
        <f>IF('Step 1.1 Raw Power Data'!B2163&gt;0,1,0)</f>
        <v>0</v>
      </c>
    </row>
    <row r="2164" spans="1:4" x14ac:dyDescent="0.25">
      <c r="A2164" s="57" t="str">
        <f>IF(ISBLANK('Step 2. Aggregate Data'!A2164),"-",'Step 2. Aggregate Data'!A2164)</f>
        <v>-</v>
      </c>
      <c r="B2164" s="58" t="e">
        <f t="shared" si="68"/>
        <v>#VALUE!</v>
      </c>
      <c r="C2164" s="58" t="e">
        <f t="shared" si="69"/>
        <v>#VALUE!</v>
      </c>
      <c r="D2164" s="58">
        <f>IF('Step 1.1 Raw Power Data'!B2164&gt;0,1,0)</f>
        <v>0</v>
      </c>
    </row>
    <row r="2165" spans="1:4" x14ac:dyDescent="0.25">
      <c r="A2165" s="57" t="str">
        <f>IF(ISBLANK('Step 2. Aggregate Data'!A2165),"-",'Step 2. Aggregate Data'!A2165)</f>
        <v>-</v>
      </c>
      <c r="B2165" s="58" t="e">
        <f t="shared" si="68"/>
        <v>#VALUE!</v>
      </c>
      <c r="C2165" s="58" t="e">
        <f t="shared" si="69"/>
        <v>#VALUE!</v>
      </c>
      <c r="D2165" s="58">
        <f>IF('Step 1.1 Raw Power Data'!B2165&gt;0,1,0)</f>
        <v>0</v>
      </c>
    </row>
    <row r="2166" spans="1:4" x14ac:dyDescent="0.25">
      <c r="A2166" s="57" t="str">
        <f>IF(ISBLANK('Step 2. Aggregate Data'!A2166),"-",'Step 2. Aggregate Data'!A2166)</f>
        <v>-</v>
      </c>
      <c r="B2166" s="58" t="e">
        <f t="shared" si="68"/>
        <v>#VALUE!</v>
      </c>
      <c r="C2166" s="58" t="e">
        <f t="shared" si="69"/>
        <v>#VALUE!</v>
      </c>
      <c r="D2166" s="58">
        <f>IF('Step 1.1 Raw Power Data'!B2166&gt;0,1,0)</f>
        <v>0</v>
      </c>
    </row>
    <row r="2167" spans="1:4" x14ac:dyDescent="0.25">
      <c r="A2167" s="57" t="str">
        <f>IF(ISBLANK('Step 2. Aggregate Data'!A2167),"-",'Step 2. Aggregate Data'!A2167)</f>
        <v>-</v>
      </c>
      <c r="B2167" s="58" t="e">
        <f t="shared" si="68"/>
        <v>#VALUE!</v>
      </c>
      <c r="C2167" s="58" t="e">
        <f t="shared" si="69"/>
        <v>#VALUE!</v>
      </c>
      <c r="D2167" s="58">
        <f>IF('Step 1.1 Raw Power Data'!B2167&gt;0,1,0)</f>
        <v>0</v>
      </c>
    </row>
    <row r="2168" spans="1:4" x14ac:dyDescent="0.25">
      <c r="A2168" s="57" t="str">
        <f>IF(ISBLANK('Step 2. Aggregate Data'!A2168),"-",'Step 2. Aggregate Data'!A2168)</f>
        <v>-</v>
      </c>
      <c r="B2168" s="58" t="e">
        <f t="shared" si="68"/>
        <v>#VALUE!</v>
      </c>
      <c r="C2168" s="58" t="e">
        <f t="shared" si="69"/>
        <v>#VALUE!</v>
      </c>
      <c r="D2168" s="58">
        <f>IF('Step 1.1 Raw Power Data'!B2168&gt;0,1,0)</f>
        <v>0</v>
      </c>
    </row>
    <row r="2169" spans="1:4" x14ac:dyDescent="0.25">
      <c r="A2169" s="57" t="str">
        <f>IF(ISBLANK('Step 2. Aggregate Data'!A2169),"-",'Step 2. Aggregate Data'!A2169)</f>
        <v>-</v>
      </c>
      <c r="B2169" s="58" t="e">
        <f t="shared" si="68"/>
        <v>#VALUE!</v>
      </c>
      <c r="C2169" s="58" t="e">
        <f t="shared" si="69"/>
        <v>#VALUE!</v>
      </c>
      <c r="D2169" s="58">
        <f>IF('Step 1.1 Raw Power Data'!B2169&gt;0,1,0)</f>
        <v>0</v>
      </c>
    </row>
    <row r="2170" spans="1:4" x14ac:dyDescent="0.25">
      <c r="A2170" s="57" t="str">
        <f>IF(ISBLANK('Step 2. Aggregate Data'!A2170),"-",'Step 2. Aggregate Data'!A2170)</f>
        <v>-</v>
      </c>
      <c r="B2170" s="58" t="e">
        <f t="shared" si="68"/>
        <v>#VALUE!</v>
      </c>
      <c r="C2170" s="58" t="e">
        <f t="shared" si="69"/>
        <v>#VALUE!</v>
      </c>
      <c r="D2170" s="58">
        <f>IF('Step 1.1 Raw Power Data'!B2170&gt;0,1,0)</f>
        <v>0</v>
      </c>
    </row>
    <row r="2171" spans="1:4" x14ac:dyDescent="0.25">
      <c r="A2171" s="57" t="str">
        <f>IF(ISBLANK('Step 2. Aggregate Data'!A2171),"-",'Step 2. Aggregate Data'!A2171)</f>
        <v>-</v>
      </c>
      <c r="B2171" s="58" t="e">
        <f t="shared" si="68"/>
        <v>#VALUE!</v>
      </c>
      <c r="C2171" s="58" t="e">
        <f t="shared" si="69"/>
        <v>#VALUE!</v>
      </c>
      <c r="D2171" s="58">
        <f>IF('Step 1.1 Raw Power Data'!B2171&gt;0,1,0)</f>
        <v>0</v>
      </c>
    </row>
    <row r="2172" spans="1:4" x14ac:dyDescent="0.25">
      <c r="A2172" s="57" t="str">
        <f>IF(ISBLANK('Step 2. Aggregate Data'!A2172),"-",'Step 2. Aggregate Data'!A2172)</f>
        <v>-</v>
      </c>
      <c r="B2172" s="58" t="e">
        <f t="shared" si="68"/>
        <v>#VALUE!</v>
      </c>
      <c r="C2172" s="58" t="e">
        <f t="shared" si="69"/>
        <v>#VALUE!</v>
      </c>
      <c r="D2172" s="58">
        <f>IF('Step 1.1 Raw Power Data'!B2172&gt;0,1,0)</f>
        <v>0</v>
      </c>
    </row>
    <row r="2173" spans="1:4" x14ac:dyDescent="0.25">
      <c r="A2173" s="57" t="str">
        <f>IF(ISBLANK('Step 2. Aggregate Data'!A2173),"-",'Step 2. Aggregate Data'!A2173)</f>
        <v>-</v>
      </c>
      <c r="B2173" s="58" t="e">
        <f t="shared" si="68"/>
        <v>#VALUE!</v>
      </c>
      <c r="C2173" s="58" t="e">
        <f t="shared" si="69"/>
        <v>#VALUE!</v>
      </c>
      <c r="D2173" s="58">
        <f>IF('Step 1.1 Raw Power Data'!B2173&gt;0,1,0)</f>
        <v>0</v>
      </c>
    </row>
    <row r="2174" spans="1:4" x14ac:dyDescent="0.25">
      <c r="A2174" s="57" t="str">
        <f>IF(ISBLANK('Step 2. Aggregate Data'!A2174),"-",'Step 2. Aggregate Data'!A2174)</f>
        <v>-</v>
      </c>
      <c r="B2174" s="58" t="e">
        <f t="shared" si="68"/>
        <v>#VALUE!</v>
      </c>
      <c r="C2174" s="58" t="e">
        <f t="shared" si="69"/>
        <v>#VALUE!</v>
      </c>
      <c r="D2174" s="58">
        <f>IF('Step 1.1 Raw Power Data'!B2174&gt;0,1,0)</f>
        <v>0</v>
      </c>
    </row>
    <row r="2175" spans="1:4" x14ac:dyDescent="0.25">
      <c r="A2175" s="57" t="str">
        <f>IF(ISBLANK('Step 2. Aggregate Data'!A2175),"-",'Step 2. Aggregate Data'!A2175)</f>
        <v>-</v>
      </c>
      <c r="B2175" s="58" t="e">
        <f t="shared" si="68"/>
        <v>#VALUE!</v>
      </c>
      <c r="C2175" s="58" t="e">
        <f t="shared" si="69"/>
        <v>#VALUE!</v>
      </c>
      <c r="D2175" s="58">
        <f>IF('Step 1.1 Raw Power Data'!B2175&gt;0,1,0)</f>
        <v>0</v>
      </c>
    </row>
    <row r="2176" spans="1:4" x14ac:dyDescent="0.25">
      <c r="A2176" s="57" t="str">
        <f>IF(ISBLANK('Step 2. Aggregate Data'!A2176),"-",'Step 2. Aggregate Data'!A2176)</f>
        <v>-</v>
      </c>
      <c r="B2176" s="58" t="e">
        <f t="shared" si="68"/>
        <v>#VALUE!</v>
      </c>
      <c r="C2176" s="58" t="e">
        <f t="shared" si="69"/>
        <v>#VALUE!</v>
      </c>
      <c r="D2176" s="58">
        <f>IF('Step 1.1 Raw Power Data'!B2176&gt;0,1,0)</f>
        <v>0</v>
      </c>
    </row>
    <row r="2177" spans="1:4" x14ac:dyDescent="0.25">
      <c r="A2177" s="57" t="str">
        <f>IF(ISBLANK('Step 2. Aggregate Data'!A2177),"-",'Step 2. Aggregate Data'!A2177)</f>
        <v>-</v>
      </c>
      <c r="B2177" s="58" t="e">
        <f t="shared" si="68"/>
        <v>#VALUE!</v>
      </c>
      <c r="C2177" s="58" t="e">
        <f t="shared" si="69"/>
        <v>#VALUE!</v>
      </c>
      <c r="D2177" s="58">
        <f>IF('Step 1.1 Raw Power Data'!B2177&gt;0,1,0)</f>
        <v>0</v>
      </c>
    </row>
    <row r="2178" spans="1:4" x14ac:dyDescent="0.25">
      <c r="A2178" s="57" t="str">
        <f>IF(ISBLANK('Step 2. Aggregate Data'!A2178),"-",'Step 2. Aggregate Data'!A2178)</f>
        <v>-</v>
      </c>
      <c r="B2178" s="58" t="e">
        <f t="shared" si="68"/>
        <v>#VALUE!</v>
      </c>
      <c r="C2178" s="58" t="e">
        <f t="shared" si="69"/>
        <v>#VALUE!</v>
      </c>
      <c r="D2178" s="58">
        <f>IF('Step 1.1 Raw Power Data'!B2178&gt;0,1,0)</f>
        <v>0</v>
      </c>
    </row>
    <row r="2179" spans="1:4" x14ac:dyDescent="0.25">
      <c r="A2179" s="57" t="str">
        <f>IF(ISBLANK('Step 2. Aggregate Data'!A2179),"-",'Step 2. Aggregate Data'!A2179)</f>
        <v>-</v>
      </c>
      <c r="B2179" s="58" t="e">
        <f t="shared" si="68"/>
        <v>#VALUE!</v>
      </c>
      <c r="C2179" s="58" t="e">
        <f t="shared" si="69"/>
        <v>#VALUE!</v>
      </c>
      <c r="D2179" s="58">
        <f>IF('Step 1.1 Raw Power Data'!B2179&gt;0,1,0)</f>
        <v>0</v>
      </c>
    </row>
    <row r="2180" spans="1:4" x14ac:dyDescent="0.25">
      <c r="A2180" s="57" t="str">
        <f>IF(ISBLANK('Step 2. Aggregate Data'!A2180),"-",'Step 2. Aggregate Data'!A2180)</f>
        <v>-</v>
      </c>
      <c r="B2180" s="58" t="e">
        <f t="shared" si="68"/>
        <v>#VALUE!</v>
      </c>
      <c r="C2180" s="58" t="e">
        <f t="shared" si="69"/>
        <v>#VALUE!</v>
      </c>
      <c r="D2180" s="58">
        <f>IF('Step 1.1 Raw Power Data'!B2180&gt;0,1,0)</f>
        <v>0</v>
      </c>
    </row>
    <row r="2181" spans="1:4" x14ac:dyDescent="0.25">
      <c r="A2181" s="57" t="str">
        <f>IF(ISBLANK('Step 2. Aggregate Data'!A2181),"-",'Step 2. Aggregate Data'!A2181)</f>
        <v>-</v>
      </c>
      <c r="B2181" s="58" t="e">
        <f t="shared" si="68"/>
        <v>#VALUE!</v>
      </c>
      <c r="C2181" s="58" t="e">
        <f t="shared" si="69"/>
        <v>#VALUE!</v>
      </c>
      <c r="D2181" s="58">
        <f>IF('Step 1.1 Raw Power Data'!B2181&gt;0,1,0)</f>
        <v>0</v>
      </c>
    </row>
    <row r="2182" spans="1:4" x14ac:dyDescent="0.25">
      <c r="A2182" s="57" t="str">
        <f>IF(ISBLANK('Step 2. Aggregate Data'!A2182),"-",'Step 2. Aggregate Data'!A2182)</f>
        <v>-</v>
      </c>
      <c r="B2182" s="58" t="e">
        <f t="shared" si="68"/>
        <v>#VALUE!</v>
      </c>
      <c r="C2182" s="58" t="e">
        <f t="shared" si="69"/>
        <v>#VALUE!</v>
      </c>
      <c r="D2182" s="58">
        <f>IF('Step 1.1 Raw Power Data'!B2182&gt;0,1,0)</f>
        <v>0</v>
      </c>
    </row>
    <row r="2183" spans="1:4" x14ac:dyDescent="0.25">
      <c r="A2183" s="57" t="str">
        <f>IF(ISBLANK('Step 2. Aggregate Data'!A2183),"-",'Step 2. Aggregate Data'!A2183)</f>
        <v>-</v>
      </c>
      <c r="B2183" s="58" t="e">
        <f t="shared" si="68"/>
        <v>#VALUE!</v>
      </c>
      <c r="C2183" s="58" t="e">
        <f t="shared" si="69"/>
        <v>#VALUE!</v>
      </c>
      <c r="D2183" s="58">
        <f>IF('Step 1.1 Raw Power Data'!B2183&gt;0,1,0)</f>
        <v>0</v>
      </c>
    </row>
    <row r="2184" spans="1:4" x14ac:dyDescent="0.25">
      <c r="A2184" s="57" t="str">
        <f>IF(ISBLANK('Step 2. Aggregate Data'!A2184),"-",'Step 2. Aggregate Data'!A2184)</f>
        <v>-</v>
      </c>
      <c r="B2184" s="58" t="e">
        <f t="shared" si="68"/>
        <v>#VALUE!</v>
      </c>
      <c r="C2184" s="58" t="e">
        <f t="shared" si="69"/>
        <v>#VALUE!</v>
      </c>
      <c r="D2184" s="58">
        <f>IF('Step 1.1 Raw Power Data'!B2184&gt;0,1,0)</f>
        <v>0</v>
      </c>
    </row>
    <row r="2185" spans="1:4" x14ac:dyDescent="0.25">
      <c r="A2185" s="57" t="str">
        <f>IF(ISBLANK('Step 2. Aggregate Data'!A2185),"-",'Step 2. Aggregate Data'!A2185)</f>
        <v>-</v>
      </c>
      <c r="B2185" s="58" t="e">
        <f t="shared" si="68"/>
        <v>#VALUE!</v>
      </c>
      <c r="C2185" s="58" t="e">
        <f t="shared" si="69"/>
        <v>#VALUE!</v>
      </c>
      <c r="D2185" s="58">
        <f>IF('Step 1.1 Raw Power Data'!B2185&gt;0,1,0)</f>
        <v>0</v>
      </c>
    </row>
    <row r="2186" spans="1:4" x14ac:dyDescent="0.25">
      <c r="A2186" s="57" t="str">
        <f>IF(ISBLANK('Step 2. Aggregate Data'!A2186),"-",'Step 2. Aggregate Data'!A2186)</f>
        <v>-</v>
      </c>
      <c r="B2186" s="58" t="e">
        <f t="shared" si="68"/>
        <v>#VALUE!</v>
      </c>
      <c r="C2186" s="58" t="e">
        <f t="shared" si="69"/>
        <v>#VALUE!</v>
      </c>
      <c r="D2186" s="58">
        <f>IF('Step 1.1 Raw Power Data'!B2186&gt;0,1,0)</f>
        <v>0</v>
      </c>
    </row>
    <row r="2187" spans="1:4" x14ac:dyDescent="0.25">
      <c r="A2187" s="57" t="str">
        <f>IF(ISBLANK('Step 2. Aggregate Data'!A2187),"-",'Step 2. Aggregate Data'!A2187)</f>
        <v>-</v>
      </c>
      <c r="B2187" s="58" t="e">
        <f t="shared" si="68"/>
        <v>#VALUE!</v>
      </c>
      <c r="C2187" s="58" t="e">
        <f t="shared" si="69"/>
        <v>#VALUE!</v>
      </c>
      <c r="D2187" s="58">
        <f>IF('Step 1.1 Raw Power Data'!B2187&gt;0,1,0)</f>
        <v>0</v>
      </c>
    </row>
    <row r="2188" spans="1:4" x14ac:dyDescent="0.25">
      <c r="A2188" s="57" t="str">
        <f>IF(ISBLANK('Step 2. Aggregate Data'!A2188),"-",'Step 2. Aggregate Data'!A2188)</f>
        <v>-</v>
      </c>
      <c r="B2188" s="58" t="e">
        <f t="shared" si="68"/>
        <v>#VALUE!</v>
      </c>
      <c r="C2188" s="58" t="e">
        <f t="shared" si="69"/>
        <v>#VALUE!</v>
      </c>
      <c r="D2188" s="58">
        <f>IF('Step 1.1 Raw Power Data'!B2188&gt;0,1,0)</f>
        <v>0</v>
      </c>
    </row>
    <row r="2189" spans="1:4" x14ac:dyDescent="0.25">
      <c r="A2189" s="57" t="str">
        <f>IF(ISBLANK('Step 2. Aggregate Data'!A2189),"-",'Step 2. Aggregate Data'!A2189)</f>
        <v>-</v>
      </c>
      <c r="B2189" s="58" t="e">
        <f t="shared" si="68"/>
        <v>#VALUE!</v>
      </c>
      <c r="C2189" s="58" t="e">
        <f t="shared" si="69"/>
        <v>#VALUE!</v>
      </c>
      <c r="D2189" s="58">
        <f>IF('Step 1.1 Raw Power Data'!B2189&gt;0,1,0)</f>
        <v>0</v>
      </c>
    </row>
    <row r="2190" spans="1:4" x14ac:dyDescent="0.25">
      <c r="A2190" s="57" t="str">
        <f>IF(ISBLANK('Step 2. Aggregate Data'!A2190),"-",'Step 2. Aggregate Data'!A2190)</f>
        <v>-</v>
      </c>
      <c r="B2190" s="58" t="e">
        <f t="shared" si="68"/>
        <v>#VALUE!</v>
      </c>
      <c r="C2190" s="58" t="e">
        <f t="shared" si="69"/>
        <v>#VALUE!</v>
      </c>
      <c r="D2190" s="58">
        <f>IF('Step 1.1 Raw Power Data'!B2190&gt;0,1,0)</f>
        <v>0</v>
      </c>
    </row>
    <row r="2191" spans="1:4" x14ac:dyDescent="0.25">
      <c r="A2191" s="57" t="str">
        <f>IF(ISBLANK('Step 2. Aggregate Data'!A2191),"-",'Step 2. Aggregate Data'!A2191)</f>
        <v>-</v>
      </c>
      <c r="B2191" s="58" t="e">
        <f t="shared" si="68"/>
        <v>#VALUE!</v>
      </c>
      <c r="C2191" s="58" t="e">
        <f t="shared" si="69"/>
        <v>#VALUE!</v>
      </c>
      <c r="D2191" s="58">
        <f>IF('Step 1.1 Raw Power Data'!B2191&gt;0,1,0)</f>
        <v>0</v>
      </c>
    </row>
    <row r="2192" spans="1:4" x14ac:dyDescent="0.25">
      <c r="A2192" s="57" t="str">
        <f>IF(ISBLANK('Step 2. Aggregate Data'!A2192),"-",'Step 2. Aggregate Data'!A2192)</f>
        <v>-</v>
      </c>
      <c r="B2192" s="58" t="e">
        <f t="shared" si="68"/>
        <v>#VALUE!</v>
      </c>
      <c r="C2192" s="58" t="e">
        <f t="shared" si="69"/>
        <v>#VALUE!</v>
      </c>
      <c r="D2192" s="58">
        <f>IF('Step 1.1 Raw Power Data'!B2192&gt;0,1,0)</f>
        <v>0</v>
      </c>
    </row>
    <row r="2193" spans="1:4" x14ac:dyDescent="0.25">
      <c r="A2193" s="57" t="str">
        <f>IF(ISBLANK('Step 2. Aggregate Data'!A2193),"-",'Step 2. Aggregate Data'!A2193)</f>
        <v>-</v>
      </c>
      <c r="B2193" s="58" t="e">
        <f t="shared" si="68"/>
        <v>#VALUE!</v>
      </c>
      <c r="C2193" s="58" t="e">
        <f t="shared" si="69"/>
        <v>#VALUE!</v>
      </c>
      <c r="D2193" s="58">
        <f>IF('Step 1.1 Raw Power Data'!B2193&gt;0,1,0)</f>
        <v>0</v>
      </c>
    </row>
    <row r="2194" spans="1:4" x14ac:dyDescent="0.25">
      <c r="A2194" s="57" t="str">
        <f>IF(ISBLANK('Step 2. Aggregate Data'!A2194),"-",'Step 2. Aggregate Data'!A2194)</f>
        <v>-</v>
      </c>
      <c r="B2194" s="58" t="e">
        <f t="shared" si="68"/>
        <v>#VALUE!</v>
      </c>
      <c r="C2194" s="58" t="e">
        <f t="shared" si="69"/>
        <v>#VALUE!</v>
      </c>
      <c r="D2194" s="58">
        <f>IF('Step 1.1 Raw Power Data'!B2194&gt;0,1,0)</f>
        <v>0</v>
      </c>
    </row>
    <row r="2195" spans="1:4" x14ac:dyDescent="0.25">
      <c r="A2195" s="57" t="str">
        <f>IF(ISBLANK('Step 2. Aggregate Data'!A2195),"-",'Step 2. Aggregate Data'!A2195)</f>
        <v>-</v>
      </c>
      <c r="B2195" s="58" t="e">
        <f t="shared" si="68"/>
        <v>#VALUE!</v>
      </c>
      <c r="C2195" s="58" t="e">
        <f t="shared" si="69"/>
        <v>#VALUE!</v>
      </c>
      <c r="D2195" s="58">
        <f>IF('Step 1.1 Raw Power Data'!B2195&gt;0,1,0)</f>
        <v>0</v>
      </c>
    </row>
    <row r="2196" spans="1:4" x14ac:dyDescent="0.25">
      <c r="A2196" s="57" t="str">
        <f>IF(ISBLANK('Step 2. Aggregate Data'!A2196),"-",'Step 2. Aggregate Data'!A2196)</f>
        <v>-</v>
      </c>
      <c r="B2196" s="58" t="e">
        <f t="shared" si="68"/>
        <v>#VALUE!</v>
      </c>
      <c r="C2196" s="58" t="e">
        <f t="shared" si="69"/>
        <v>#VALUE!</v>
      </c>
      <c r="D2196" s="58">
        <f>IF('Step 1.1 Raw Power Data'!B2196&gt;0,1,0)</f>
        <v>0</v>
      </c>
    </row>
    <row r="2197" spans="1:4" x14ac:dyDescent="0.25">
      <c r="A2197" s="57" t="str">
        <f>IF(ISBLANK('Step 2. Aggregate Data'!A2197),"-",'Step 2. Aggregate Data'!A2197)</f>
        <v>-</v>
      </c>
      <c r="B2197" s="58" t="e">
        <f t="shared" si="68"/>
        <v>#VALUE!</v>
      </c>
      <c r="C2197" s="58" t="e">
        <f t="shared" si="69"/>
        <v>#VALUE!</v>
      </c>
      <c r="D2197" s="58">
        <f>IF('Step 1.1 Raw Power Data'!B2197&gt;0,1,0)</f>
        <v>0</v>
      </c>
    </row>
    <row r="2198" spans="1:4" x14ac:dyDescent="0.25">
      <c r="A2198" s="57" t="str">
        <f>IF(ISBLANK('Step 2. Aggregate Data'!A2198),"-",'Step 2. Aggregate Data'!A2198)</f>
        <v>-</v>
      </c>
      <c r="B2198" s="58" t="e">
        <f t="shared" si="68"/>
        <v>#VALUE!</v>
      </c>
      <c r="C2198" s="58" t="e">
        <f t="shared" si="69"/>
        <v>#VALUE!</v>
      </c>
      <c r="D2198" s="58">
        <f>IF('Step 1.1 Raw Power Data'!B2198&gt;0,1,0)</f>
        <v>0</v>
      </c>
    </row>
    <row r="2199" spans="1:4" x14ac:dyDescent="0.25">
      <c r="A2199" s="57" t="str">
        <f>IF(ISBLANK('Step 2. Aggregate Data'!A2199),"-",'Step 2. Aggregate Data'!A2199)</f>
        <v>-</v>
      </c>
      <c r="B2199" s="58" t="e">
        <f t="shared" si="68"/>
        <v>#VALUE!</v>
      </c>
      <c r="C2199" s="58" t="e">
        <f t="shared" si="69"/>
        <v>#VALUE!</v>
      </c>
      <c r="D2199" s="58">
        <f>IF('Step 1.1 Raw Power Data'!B2199&gt;0,1,0)</f>
        <v>0</v>
      </c>
    </row>
    <row r="2200" spans="1:4" x14ac:dyDescent="0.25">
      <c r="A2200" s="57" t="str">
        <f>IF(ISBLANK('Step 2. Aggregate Data'!A2200),"-",'Step 2. Aggregate Data'!A2200)</f>
        <v>-</v>
      </c>
      <c r="B2200" s="58" t="e">
        <f t="shared" si="68"/>
        <v>#VALUE!</v>
      </c>
      <c r="C2200" s="58" t="e">
        <f t="shared" si="69"/>
        <v>#VALUE!</v>
      </c>
      <c r="D2200" s="58">
        <f>IF('Step 1.1 Raw Power Data'!B2200&gt;0,1,0)</f>
        <v>0</v>
      </c>
    </row>
    <row r="2201" spans="1:4" x14ac:dyDescent="0.25">
      <c r="A2201" s="57" t="str">
        <f>IF(ISBLANK('Step 2. Aggregate Data'!A2201),"-",'Step 2. Aggregate Data'!A2201)</f>
        <v>-</v>
      </c>
      <c r="B2201" s="58" t="e">
        <f t="shared" ref="B2201:B2264" si="70">HOUR(A2201)</f>
        <v>#VALUE!</v>
      </c>
      <c r="C2201" s="58" t="e">
        <f t="shared" ref="C2201:C2264" si="71">WEEKDAY(A2201)</f>
        <v>#VALUE!</v>
      </c>
      <c r="D2201" s="58">
        <f>IF('Step 1.1 Raw Power Data'!B2201&gt;0,1,0)</f>
        <v>0</v>
      </c>
    </row>
    <row r="2202" spans="1:4" x14ac:dyDescent="0.25">
      <c r="A2202" s="57" t="str">
        <f>IF(ISBLANK('Step 2. Aggregate Data'!A2202),"-",'Step 2. Aggregate Data'!A2202)</f>
        <v>-</v>
      </c>
      <c r="B2202" s="58" t="e">
        <f t="shared" si="70"/>
        <v>#VALUE!</v>
      </c>
      <c r="C2202" s="58" t="e">
        <f t="shared" si="71"/>
        <v>#VALUE!</v>
      </c>
      <c r="D2202" s="58">
        <f>IF('Step 1.1 Raw Power Data'!B2202&gt;0,1,0)</f>
        <v>0</v>
      </c>
    </row>
    <row r="2203" spans="1:4" x14ac:dyDescent="0.25">
      <c r="A2203" s="57" t="str">
        <f>IF(ISBLANK('Step 2. Aggregate Data'!A2203),"-",'Step 2. Aggregate Data'!A2203)</f>
        <v>-</v>
      </c>
      <c r="B2203" s="58" t="e">
        <f t="shared" si="70"/>
        <v>#VALUE!</v>
      </c>
      <c r="C2203" s="58" t="e">
        <f t="shared" si="71"/>
        <v>#VALUE!</v>
      </c>
      <c r="D2203" s="58">
        <f>IF('Step 1.1 Raw Power Data'!B2203&gt;0,1,0)</f>
        <v>0</v>
      </c>
    </row>
    <row r="2204" spans="1:4" x14ac:dyDescent="0.25">
      <c r="A2204" s="57" t="str">
        <f>IF(ISBLANK('Step 2. Aggregate Data'!A2204),"-",'Step 2. Aggregate Data'!A2204)</f>
        <v>-</v>
      </c>
      <c r="B2204" s="58" t="e">
        <f t="shared" si="70"/>
        <v>#VALUE!</v>
      </c>
      <c r="C2204" s="58" t="e">
        <f t="shared" si="71"/>
        <v>#VALUE!</v>
      </c>
      <c r="D2204" s="58">
        <f>IF('Step 1.1 Raw Power Data'!B2204&gt;0,1,0)</f>
        <v>0</v>
      </c>
    </row>
    <row r="2205" spans="1:4" x14ac:dyDescent="0.25">
      <c r="A2205" s="57" t="str">
        <f>IF(ISBLANK('Step 2. Aggregate Data'!A2205),"-",'Step 2. Aggregate Data'!A2205)</f>
        <v>-</v>
      </c>
      <c r="B2205" s="58" t="e">
        <f t="shared" si="70"/>
        <v>#VALUE!</v>
      </c>
      <c r="C2205" s="58" t="e">
        <f t="shared" si="71"/>
        <v>#VALUE!</v>
      </c>
      <c r="D2205" s="58">
        <f>IF('Step 1.1 Raw Power Data'!B2205&gt;0,1,0)</f>
        <v>0</v>
      </c>
    </row>
    <row r="2206" spans="1:4" x14ac:dyDescent="0.25">
      <c r="A2206" s="57" t="str">
        <f>IF(ISBLANK('Step 2. Aggregate Data'!A2206),"-",'Step 2. Aggregate Data'!A2206)</f>
        <v>-</v>
      </c>
      <c r="B2206" s="58" t="e">
        <f t="shared" si="70"/>
        <v>#VALUE!</v>
      </c>
      <c r="C2206" s="58" t="e">
        <f t="shared" si="71"/>
        <v>#VALUE!</v>
      </c>
      <c r="D2206" s="58">
        <f>IF('Step 1.1 Raw Power Data'!B2206&gt;0,1,0)</f>
        <v>0</v>
      </c>
    </row>
    <row r="2207" spans="1:4" x14ac:dyDescent="0.25">
      <c r="A2207" s="57" t="str">
        <f>IF(ISBLANK('Step 2. Aggregate Data'!A2207),"-",'Step 2. Aggregate Data'!A2207)</f>
        <v>-</v>
      </c>
      <c r="B2207" s="58" t="e">
        <f t="shared" si="70"/>
        <v>#VALUE!</v>
      </c>
      <c r="C2207" s="58" t="e">
        <f t="shared" si="71"/>
        <v>#VALUE!</v>
      </c>
      <c r="D2207" s="58">
        <f>IF('Step 1.1 Raw Power Data'!B2207&gt;0,1,0)</f>
        <v>0</v>
      </c>
    </row>
    <row r="2208" spans="1:4" x14ac:dyDescent="0.25">
      <c r="A2208" s="57" t="str">
        <f>IF(ISBLANK('Step 2. Aggregate Data'!A2208),"-",'Step 2. Aggregate Data'!A2208)</f>
        <v>-</v>
      </c>
      <c r="B2208" s="58" t="e">
        <f t="shared" si="70"/>
        <v>#VALUE!</v>
      </c>
      <c r="C2208" s="58" t="e">
        <f t="shared" si="71"/>
        <v>#VALUE!</v>
      </c>
      <c r="D2208" s="58">
        <f>IF('Step 1.1 Raw Power Data'!B2208&gt;0,1,0)</f>
        <v>0</v>
      </c>
    </row>
    <row r="2209" spans="1:4" x14ac:dyDescent="0.25">
      <c r="A2209" s="57" t="str">
        <f>IF(ISBLANK('Step 2. Aggregate Data'!A2209),"-",'Step 2. Aggregate Data'!A2209)</f>
        <v>-</v>
      </c>
      <c r="B2209" s="58" t="e">
        <f t="shared" si="70"/>
        <v>#VALUE!</v>
      </c>
      <c r="C2209" s="58" t="e">
        <f t="shared" si="71"/>
        <v>#VALUE!</v>
      </c>
      <c r="D2209" s="58">
        <f>IF('Step 1.1 Raw Power Data'!B2209&gt;0,1,0)</f>
        <v>0</v>
      </c>
    </row>
    <row r="2210" spans="1:4" x14ac:dyDescent="0.25">
      <c r="A2210" s="57" t="str">
        <f>IF(ISBLANK('Step 2. Aggregate Data'!A2210),"-",'Step 2. Aggregate Data'!A2210)</f>
        <v>-</v>
      </c>
      <c r="B2210" s="58" t="e">
        <f t="shared" si="70"/>
        <v>#VALUE!</v>
      </c>
      <c r="C2210" s="58" t="e">
        <f t="shared" si="71"/>
        <v>#VALUE!</v>
      </c>
      <c r="D2210" s="58">
        <f>IF('Step 1.1 Raw Power Data'!B2210&gt;0,1,0)</f>
        <v>0</v>
      </c>
    </row>
    <row r="2211" spans="1:4" x14ac:dyDescent="0.25">
      <c r="A2211" s="57" t="str">
        <f>IF(ISBLANK('Step 2. Aggregate Data'!A2211),"-",'Step 2. Aggregate Data'!A2211)</f>
        <v>-</v>
      </c>
      <c r="B2211" s="58" t="e">
        <f t="shared" si="70"/>
        <v>#VALUE!</v>
      </c>
      <c r="C2211" s="58" t="e">
        <f t="shared" si="71"/>
        <v>#VALUE!</v>
      </c>
      <c r="D2211" s="58">
        <f>IF('Step 1.1 Raw Power Data'!B2211&gt;0,1,0)</f>
        <v>0</v>
      </c>
    </row>
    <row r="2212" spans="1:4" x14ac:dyDescent="0.25">
      <c r="A2212" s="57" t="str">
        <f>IF(ISBLANK('Step 2. Aggregate Data'!A2212),"-",'Step 2. Aggregate Data'!A2212)</f>
        <v>-</v>
      </c>
      <c r="B2212" s="58" t="e">
        <f t="shared" si="70"/>
        <v>#VALUE!</v>
      </c>
      <c r="C2212" s="58" t="e">
        <f t="shared" si="71"/>
        <v>#VALUE!</v>
      </c>
      <c r="D2212" s="58">
        <f>IF('Step 1.1 Raw Power Data'!B2212&gt;0,1,0)</f>
        <v>0</v>
      </c>
    </row>
    <row r="2213" spans="1:4" x14ac:dyDescent="0.25">
      <c r="A2213" s="57" t="str">
        <f>IF(ISBLANK('Step 2. Aggregate Data'!A2213),"-",'Step 2. Aggregate Data'!A2213)</f>
        <v>-</v>
      </c>
      <c r="B2213" s="58" t="e">
        <f t="shared" si="70"/>
        <v>#VALUE!</v>
      </c>
      <c r="C2213" s="58" t="e">
        <f t="shared" si="71"/>
        <v>#VALUE!</v>
      </c>
      <c r="D2213" s="58">
        <f>IF('Step 1.1 Raw Power Data'!B2213&gt;0,1,0)</f>
        <v>0</v>
      </c>
    </row>
    <row r="2214" spans="1:4" x14ac:dyDescent="0.25">
      <c r="A2214" s="57" t="str">
        <f>IF(ISBLANK('Step 2. Aggregate Data'!A2214),"-",'Step 2. Aggregate Data'!A2214)</f>
        <v>-</v>
      </c>
      <c r="B2214" s="58" t="e">
        <f t="shared" si="70"/>
        <v>#VALUE!</v>
      </c>
      <c r="C2214" s="58" t="e">
        <f t="shared" si="71"/>
        <v>#VALUE!</v>
      </c>
      <c r="D2214" s="58">
        <f>IF('Step 1.1 Raw Power Data'!B2214&gt;0,1,0)</f>
        <v>0</v>
      </c>
    </row>
    <row r="2215" spans="1:4" x14ac:dyDescent="0.25">
      <c r="A2215" s="57" t="str">
        <f>IF(ISBLANK('Step 2. Aggregate Data'!A2215),"-",'Step 2. Aggregate Data'!A2215)</f>
        <v>-</v>
      </c>
      <c r="B2215" s="58" t="e">
        <f t="shared" si="70"/>
        <v>#VALUE!</v>
      </c>
      <c r="C2215" s="58" t="e">
        <f t="shared" si="71"/>
        <v>#VALUE!</v>
      </c>
      <c r="D2215" s="58">
        <f>IF('Step 1.1 Raw Power Data'!B2215&gt;0,1,0)</f>
        <v>0</v>
      </c>
    </row>
    <row r="2216" spans="1:4" x14ac:dyDescent="0.25">
      <c r="A2216" s="57" t="str">
        <f>IF(ISBLANK('Step 2. Aggregate Data'!A2216),"-",'Step 2. Aggregate Data'!A2216)</f>
        <v>-</v>
      </c>
      <c r="B2216" s="58" t="e">
        <f t="shared" si="70"/>
        <v>#VALUE!</v>
      </c>
      <c r="C2216" s="58" t="e">
        <f t="shared" si="71"/>
        <v>#VALUE!</v>
      </c>
      <c r="D2216" s="58">
        <f>IF('Step 1.1 Raw Power Data'!B2216&gt;0,1,0)</f>
        <v>0</v>
      </c>
    </row>
    <row r="2217" spans="1:4" x14ac:dyDescent="0.25">
      <c r="A2217" s="57" t="str">
        <f>IF(ISBLANK('Step 2. Aggregate Data'!A2217),"-",'Step 2. Aggregate Data'!A2217)</f>
        <v>-</v>
      </c>
      <c r="B2217" s="58" t="e">
        <f t="shared" si="70"/>
        <v>#VALUE!</v>
      </c>
      <c r="C2217" s="58" t="e">
        <f t="shared" si="71"/>
        <v>#VALUE!</v>
      </c>
      <c r="D2217" s="58">
        <f>IF('Step 1.1 Raw Power Data'!B2217&gt;0,1,0)</f>
        <v>0</v>
      </c>
    </row>
    <row r="2218" spans="1:4" x14ac:dyDescent="0.25">
      <c r="A2218" s="57" t="str">
        <f>IF(ISBLANK('Step 2. Aggregate Data'!A2218),"-",'Step 2. Aggregate Data'!A2218)</f>
        <v>-</v>
      </c>
      <c r="B2218" s="58" t="e">
        <f t="shared" si="70"/>
        <v>#VALUE!</v>
      </c>
      <c r="C2218" s="58" t="e">
        <f t="shared" si="71"/>
        <v>#VALUE!</v>
      </c>
      <c r="D2218" s="58">
        <f>IF('Step 1.1 Raw Power Data'!B2218&gt;0,1,0)</f>
        <v>0</v>
      </c>
    </row>
    <row r="2219" spans="1:4" x14ac:dyDescent="0.25">
      <c r="A2219" s="57" t="str">
        <f>IF(ISBLANK('Step 2. Aggregate Data'!A2219),"-",'Step 2. Aggregate Data'!A2219)</f>
        <v>-</v>
      </c>
      <c r="B2219" s="58" t="e">
        <f t="shared" si="70"/>
        <v>#VALUE!</v>
      </c>
      <c r="C2219" s="58" t="e">
        <f t="shared" si="71"/>
        <v>#VALUE!</v>
      </c>
      <c r="D2219" s="58">
        <f>IF('Step 1.1 Raw Power Data'!B2219&gt;0,1,0)</f>
        <v>0</v>
      </c>
    </row>
    <row r="2220" spans="1:4" x14ac:dyDescent="0.25">
      <c r="A2220" s="57" t="str">
        <f>IF(ISBLANK('Step 2. Aggregate Data'!A2220),"-",'Step 2. Aggregate Data'!A2220)</f>
        <v>-</v>
      </c>
      <c r="B2220" s="58" t="e">
        <f t="shared" si="70"/>
        <v>#VALUE!</v>
      </c>
      <c r="C2220" s="58" t="e">
        <f t="shared" si="71"/>
        <v>#VALUE!</v>
      </c>
      <c r="D2220" s="58">
        <f>IF('Step 1.1 Raw Power Data'!B2220&gt;0,1,0)</f>
        <v>0</v>
      </c>
    </row>
    <row r="2221" spans="1:4" x14ac:dyDescent="0.25">
      <c r="A2221" s="57" t="str">
        <f>IF(ISBLANK('Step 2. Aggregate Data'!A2221),"-",'Step 2. Aggregate Data'!A2221)</f>
        <v>-</v>
      </c>
      <c r="B2221" s="58" t="e">
        <f t="shared" si="70"/>
        <v>#VALUE!</v>
      </c>
      <c r="C2221" s="58" t="e">
        <f t="shared" si="71"/>
        <v>#VALUE!</v>
      </c>
      <c r="D2221" s="58">
        <f>IF('Step 1.1 Raw Power Data'!B2221&gt;0,1,0)</f>
        <v>0</v>
      </c>
    </row>
    <row r="2222" spans="1:4" x14ac:dyDescent="0.25">
      <c r="A2222" s="57" t="str">
        <f>IF(ISBLANK('Step 2. Aggregate Data'!A2222),"-",'Step 2. Aggregate Data'!A2222)</f>
        <v>-</v>
      </c>
      <c r="B2222" s="58" t="e">
        <f t="shared" si="70"/>
        <v>#VALUE!</v>
      </c>
      <c r="C2222" s="58" t="e">
        <f t="shared" si="71"/>
        <v>#VALUE!</v>
      </c>
      <c r="D2222" s="58">
        <f>IF('Step 1.1 Raw Power Data'!B2222&gt;0,1,0)</f>
        <v>0</v>
      </c>
    </row>
    <row r="2223" spans="1:4" x14ac:dyDescent="0.25">
      <c r="A2223" s="57" t="str">
        <f>IF(ISBLANK('Step 2. Aggregate Data'!A2223),"-",'Step 2. Aggregate Data'!A2223)</f>
        <v>-</v>
      </c>
      <c r="B2223" s="58" t="e">
        <f t="shared" si="70"/>
        <v>#VALUE!</v>
      </c>
      <c r="C2223" s="58" t="e">
        <f t="shared" si="71"/>
        <v>#VALUE!</v>
      </c>
      <c r="D2223" s="58">
        <f>IF('Step 1.1 Raw Power Data'!B2223&gt;0,1,0)</f>
        <v>0</v>
      </c>
    </row>
    <row r="2224" spans="1:4" x14ac:dyDescent="0.25">
      <c r="A2224" s="57" t="str">
        <f>IF(ISBLANK('Step 2. Aggregate Data'!A2224),"-",'Step 2. Aggregate Data'!A2224)</f>
        <v>-</v>
      </c>
      <c r="B2224" s="58" t="e">
        <f t="shared" si="70"/>
        <v>#VALUE!</v>
      </c>
      <c r="C2224" s="58" t="e">
        <f t="shared" si="71"/>
        <v>#VALUE!</v>
      </c>
      <c r="D2224" s="58">
        <f>IF('Step 1.1 Raw Power Data'!B2224&gt;0,1,0)</f>
        <v>0</v>
      </c>
    </row>
    <row r="2225" spans="1:4" x14ac:dyDescent="0.25">
      <c r="A2225" s="57" t="str">
        <f>IF(ISBLANK('Step 2. Aggregate Data'!A2225),"-",'Step 2. Aggregate Data'!A2225)</f>
        <v>-</v>
      </c>
      <c r="B2225" s="58" t="e">
        <f t="shared" si="70"/>
        <v>#VALUE!</v>
      </c>
      <c r="C2225" s="58" t="e">
        <f t="shared" si="71"/>
        <v>#VALUE!</v>
      </c>
      <c r="D2225" s="58">
        <f>IF('Step 1.1 Raw Power Data'!B2225&gt;0,1,0)</f>
        <v>0</v>
      </c>
    </row>
    <row r="2226" spans="1:4" x14ac:dyDescent="0.25">
      <c r="A2226" s="57" t="str">
        <f>IF(ISBLANK('Step 2. Aggregate Data'!A2226),"-",'Step 2. Aggregate Data'!A2226)</f>
        <v>-</v>
      </c>
      <c r="B2226" s="58" t="e">
        <f t="shared" si="70"/>
        <v>#VALUE!</v>
      </c>
      <c r="C2226" s="58" t="e">
        <f t="shared" si="71"/>
        <v>#VALUE!</v>
      </c>
      <c r="D2226" s="58">
        <f>IF('Step 1.1 Raw Power Data'!B2226&gt;0,1,0)</f>
        <v>0</v>
      </c>
    </row>
    <row r="2227" spans="1:4" x14ac:dyDescent="0.25">
      <c r="A2227" s="57" t="str">
        <f>IF(ISBLANK('Step 2. Aggregate Data'!A2227),"-",'Step 2. Aggregate Data'!A2227)</f>
        <v>-</v>
      </c>
      <c r="B2227" s="58" t="e">
        <f t="shared" si="70"/>
        <v>#VALUE!</v>
      </c>
      <c r="C2227" s="58" t="e">
        <f t="shared" si="71"/>
        <v>#VALUE!</v>
      </c>
      <c r="D2227" s="58">
        <f>IF('Step 1.1 Raw Power Data'!B2227&gt;0,1,0)</f>
        <v>0</v>
      </c>
    </row>
    <row r="2228" spans="1:4" x14ac:dyDescent="0.25">
      <c r="A2228" s="57" t="str">
        <f>IF(ISBLANK('Step 2. Aggregate Data'!A2228),"-",'Step 2. Aggregate Data'!A2228)</f>
        <v>-</v>
      </c>
      <c r="B2228" s="58" t="e">
        <f t="shared" si="70"/>
        <v>#VALUE!</v>
      </c>
      <c r="C2228" s="58" t="e">
        <f t="shared" si="71"/>
        <v>#VALUE!</v>
      </c>
      <c r="D2228" s="58">
        <f>IF('Step 1.1 Raw Power Data'!B2228&gt;0,1,0)</f>
        <v>0</v>
      </c>
    </row>
    <row r="2229" spans="1:4" x14ac:dyDescent="0.25">
      <c r="A2229" s="57" t="str">
        <f>IF(ISBLANK('Step 2. Aggregate Data'!A2229),"-",'Step 2. Aggregate Data'!A2229)</f>
        <v>-</v>
      </c>
      <c r="B2229" s="58" t="e">
        <f t="shared" si="70"/>
        <v>#VALUE!</v>
      </c>
      <c r="C2229" s="58" t="e">
        <f t="shared" si="71"/>
        <v>#VALUE!</v>
      </c>
      <c r="D2229" s="58">
        <f>IF('Step 1.1 Raw Power Data'!B2229&gt;0,1,0)</f>
        <v>0</v>
      </c>
    </row>
    <row r="2230" spans="1:4" x14ac:dyDescent="0.25">
      <c r="A2230" s="57" t="str">
        <f>IF(ISBLANK('Step 2. Aggregate Data'!A2230),"-",'Step 2. Aggregate Data'!A2230)</f>
        <v>-</v>
      </c>
      <c r="B2230" s="58" t="e">
        <f t="shared" si="70"/>
        <v>#VALUE!</v>
      </c>
      <c r="C2230" s="58" t="e">
        <f t="shared" si="71"/>
        <v>#VALUE!</v>
      </c>
      <c r="D2230" s="58">
        <f>IF('Step 1.1 Raw Power Data'!B2230&gt;0,1,0)</f>
        <v>0</v>
      </c>
    </row>
    <row r="2231" spans="1:4" x14ac:dyDescent="0.25">
      <c r="A2231" s="57" t="str">
        <f>IF(ISBLANK('Step 2. Aggregate Data'!A2231),"-",'Step 2. Aggregate Data'!A2231)</f>
        <v>-</v>
      </c>
      <c r="B2231" s="58" t="e">
        <f t="shared" si="70"/>
        <v>#VALUE!</v>
      </c>
      <c r="C2231" s="58" t="e">
        <f t="shared" si="71"/>
        <v>#VALUE!</v>
      </c>
      <c r="D2231" s="58">
        <f>IF('Step 1.1 Raw Power Data'!B2231&gt;0,1,0)</f>
        <v>0</v>
      </c>
    </row>
    <row r="2232" spans="1:4" x14ac:dyDescent="0.25">
      <c r="A2232" s="57" t="str">
        <f>IF(ISBLANK('Step 2. Aggregate Data'!A2232),"-",'Step 2. Aggregate Data'!A2232)</f>
        <v>-</v>
      </c>
      <c r="B2232" s="58" t="e">
        <f t="shared" si="70"/>
        <v>#VALUE!</v>
      </c>
      <c r="C2232" s="58" t="e">
        <f t="shared" si="71"/>
        <v>#VALUE!</v>
      </c>
      <c r="D2232" s="58">
        <f>IF('Step 1.1 Raw Power Data'!B2232&gt;0,1,0)</f>
        <v>0</v>
      </c>
    </row>
    <row r="2233" spans="1:4" x14ac:dyDescent="0.25">
      <c r="A2233" s="57" t="str">
        <f>IF(ISBLANK('Step 2. Aggregate Data'!A2233),"-",'Step 2. Aggregate Data'!A2233)</f>
        <v>-</v>
      </c>
      <c r="B2233" s="58" t="e">
        <f t="shared" si="70"/>
        <v>#VALUE!</v>
      </c>
      <c r="C2233" s="58" t="e">
        <f t="shared" si="71"/>
        <v>#VALUE!</v>
      </c>
      <c r="D2233" s="58">
        <f>IF('Step 1.1 Raw Power Data'!B2233&gt;0,1,0)</f>
        <v>0</v>
      </c>
    </row>
    <row r="2234" spans="1:4" x14ac:dyDescent="0.25">
      <c r="A2234" s="57" t="str">
        <f>IF(ISBLANK('Step 2. Aggregate Data'!A2234),"-",'Step 2. Aggregate Data'!A2234)</f>
        <v>-</v>
      </c>
      <c r="B2234" s="58" t="e">
        <f t="shared" si="70"/>
        <v>#VALUE!</v>
      </c>
      <c r="C2234" s="58" t="e">
        <f t="shared" si="71"/>
        <v>#VALUE!</v>
      </c>
      <c r="D2234" s="58">
        <f>IF('Step 1.1 Raw Power Data'!B2234&gt;0,1,0)</f>
        <v>0</v>
      </c>
    </row>
    <row r="2235" spans="1:4" x14ac:dyDescent="0.25">
      <c r="A2235" s="57" t="str">
        <f>IF(ISBLANK('Step 2. Aggregate Data'!A2235),"-",'Step 2. Aggregate Data'!A2235)</f>
        <v>-</v>
      </c>
      <c r="B2235" s="58" t="e">
        <f t="shared" si="70"/>
        <v>#VALUE!</v>
      </c>
      <c r="C2235" s="58" t="e">
        <f t="shared" si="71"/>
        <v>#VALUE!</v>
      </c>
      <c r="D2235" s="58">
        <f>IF('Step 1.1 Raw Power Data'!B2235&gt;0,1,0)</f>
        <v>0</v>
      </c>
    </row>
    <row r="2236" spans="1:4" x14ac:dyDescent="0.25">
      <c r="A2236" s="57" t="str">
        <f>IF(ISBLANK('Step 2. Aggregate Data'!A2236),"-",'Step 2. Aggregate Data'!A2236)</f>
        <v>-</v>
      </c>
      <c r="B2236" s="58" t="e">
        <f t="shared" si="70"/>
        <v>#VALUE!</v>
      </c>
      <c r="C2236" s="58" t="e">
        <f t="shared" si="71"/>
        <v>#VALUE!</v>
      </c>
      <c r="D2236" s="58">
        <f>IF('Step 1.1 Raw Power Data'!B2236&gt;0,1,0)</f>
        <v>0</v>
      </c>
    </row>
    <row r="2237" spans="1:4" x14ac:dyDescent="0.25">
      <c r="A2237" s="57" t="str">
        <f>IF(ISBLANK('Step 2. Aggregate Data'!A2237),"-",'Step 2. Aggregate Data'!A2237)</f>
        <v>-</v>
      </c>
      <c r="B2237" s="58" t="e">
        <f t="shared" si="70"/>
        <v>#VALUE!</v>
      </c>
      <c r="C2237" s="58" t="e">
        <f t="shared" si="71"/>
        <v>#VALUE!</v>
      </c>
      <c r="D2237" s="58">
        <f>IF('Step 1.1 Raw Power Data'!B2237&gt;0,1,0)</f>
        <v>0</v>
      </c>
    </row>
    <row r="2238" spans="1:4" x14ac:dyDescent="0.25">
      <c r="A2238" s="57" t="str">
        <f>IF(ISBLANK('Step 2. Aggregate Data'!A2238),"-",'Step 2. Aggregate Data'!A2238)</f>
        <v>-</v>
      </c>
      <c r="B2238" s="58" t="e">
        <f t="shared" si="70"/>
        <v>#VALUE!</v>
      </c>
      <c r="C2238" s="58" t="e">
        <f t="shared" si="71"/>
        <v>#VALUE!</v>
      </c>
      <c r="D2238" s="58">
        <f>IF('Step 1.1 Raw Power Data'!B2238&gt;0,1,0)</f>
        <v>0</v>
      </c>
    </row>
    <row r="2239" spans="1:4" x14ac:dyDescent="0.25">
      <c r="A2239" s="57" t="str">
        <f>IF(ISBLANK('Step 2. Aggregate Data'!A2239),"-",'Step 2. Aggregate Data'!A2239)</f>
        <v>-</v>
      </c>
      <c r="B2239" s="58" t="e">
        <f t="shared" si="70"/>
        <v>#VALUE!</v>
      </c>
      <c r="C2239" s="58" t="e">
        <f t="shared" si="71"/>
        <v>#VALUE!</v>
      </c>
      <c r="D2239" s="58">
        <f>IF('Step 1.1 Raw Power Data'!B2239&gt;0,1,0)</f>
        <v>0</v>
      </c>
    </row>
    <row r="2240" spans="1:4" x14ac:dyDescent="0.25">
      <c r="A2240" s="57" t="str">
        <f>IF(ISBLANK('Step 2. Aggregate Data'!A2240),"-",'Step 2. Aggregate Data'!A2240)</f>
        <v>-</v>
      </c>
      <c r="B2240" s="58" t="e">
        <f t="shared" si="70"/>
        <v>#VALUE!</v>
      </c>
      <c r="C2240" s="58" t="e">
        <f t="shared" si="71"/>
        <v>#VALUE!</v>
      </c>
      <c r="D2240" s="58">
        <f>IF('Step 1.1 Raw Power Data'!B2240&gt;0,1,0)</f>
        <v>0</v>
      </c>
    </row>
    <row r="2241" spans="1:4" x14ac:dyDescent="0.25">
      <c r="A2241" s="57" t="str">
        <f>IF(ISBLANK('Step 2. Aggregate Data'!A2241),"-",'Step 2. Aggregate Data'!A2241)</f>
        <v>-</v>
      </c>
      <c r="B2241" s="58" t="e">
        <f t="shared" si="70"/>
        <v>#VALUE!</v>
      </c>
      <c r="C2241" s="58" t="e">
        <f t="shared" si="71"/>
        <v>#VALUE!</v>
      </c>
      <c r="D2241" s="58">
        <f>IF('Step 1.1 Raw Power Data'!B2241&gt;0,1,0)</f>
        <v>0</v>
      </c>
    </row>
    <row r="2242" spans="1:4" x14ac:dyDescent="0.25">
      <c r="A2242" s="57" t="str">
        <f>IF(ISBLANK('Step 2. Aggregate Data'!A2242),"-",'Step 2. Aggregate Data'!A2242)</f>
        <v>-</v>
      </c>
      <c r="B2242" s="58" t="e">
        <f t="shared" si="70"/>
        <v>#VALUE!</v>
      </c>
      <c r="C2242" s="58" t="e">
        <f t="shared" si="71"/>
        <v>#VALUE!</v>
      </c>
      <c r="D2242" s="58">
        <f>IF('Step 1.1 Raw Power Data'!B2242&gt;0,1,0)</f>
        <v>0</v>
      </c>
    </row>
    <row r="2243" spans="1:4" x14ac:dyDescent="0.25">
      <c r="A2243" s="57" t="str">
        <f>IF(ISBLANK('Step 2. Aggregate Data'!A2243),"-",'Step 2. Aggregate Data'!A2243)</f>
        <v>-</v>
      </c>
      <c r="B2243" s="58" t="e">
        <f t="shared" si="70"/>
        <v>#VALUE!</v>
      </c>
      <c r="C2243" s="58" t="e">
        <f t="shared" si="71"/>
        <v>#VALUE!</v>
      </c>
      <c r="D2243" s="58">
        <f>IF('Step 1.1 Raw Power Data'!B2243&gt;0,1,0)</f>
        <v>0</v>
      </c>
    </row>
    <row r="2244" spans="1:4" x14ac:dyDescent="0.25">
      <c r="A2244" s="57" t="str">
        <f>IF(ISBLANK('Step 2. Aggregate Data'!A2244),"-",'Step 2. Aggregate Data'!A2244)</f>
        <v>-</v>
      </c>
      <c r="B2244" s="58" t="e">
        <f t="shared" si="70"/>
        <v>#VALUE!</v>
      </c>
      <c r="C2244" s="58" t="e">
        <f t="shared" si="71"/>
        <v>#VALUE!</v>
      </c>
      <c r="D2244" s="58">
        <f>IF('Step 1.1 Raw Power Data'!B2244&gt;0,1,0)</f>
        <v>0</v>
      </c>
    </row>
    <row r="2245" spans="1:4" x14ac:dyDescent="0.25">
      <c r="A2245" s="57" t="str">
        <f>IF(ISBLANK('Step 2. Aggregate Data'!A2245),"-",'Step 2. Aggregate Data'!A2245)</f>
        <v>-</v>
      </c>
      <c r="B2245" s="58" t="e">
        <f t="shared" si="70"/>
        <v>#VALUE!</v>
      </c>
      <c r="C2245" s="58" t="e">
        <f t="shared" si="71"/>
        <v>#VALUE!</v>
      </c>
      <c r="D2245" s="58">
        <f>IF('Step 1.1 Raw Power Data'!B2245&gt;0,1,0)</f>
        <v>0</v>
      </c>
    </row>
    <row r="2246" spans="1:4" x14ac:dyDescent="0.25">
      <c r="A2246" s="57" t="str">
        <f>IF(ISBLANK('Step 2. Aggregate Data'!A2246),"-",'Step 2. Aggregate Data'!A2246)</f>
        <v>-</v>
      </c>
      <c r="B2246" s="58" t="e">
        <f t="shared" si="70"/>
        <v>#VALUE!</v>
      </c>
      <c r="C2246" s="58" t="e">
        <f t="shared" si="71"/>
        <v>#VALUE!</v>
      </c>
      <c r="D2246" s="58">
        <f>IF('Step 1.1 Raw Power Data'!B2246&gt;0,1,0)</f>
        <v>0</v>
      </c>
    </row>
    <row r="2247" spans="1:4" x14ac:dyDescent="0.25">
      <c r="A2247" s="57" t="str">
        <f>IF(ISBLANK('Step 2. Aggregate Data'!A2247),"-",'Step 2. Aggregate Data'!A2247)</f>
        <v>-</v>
      </c>
      <c r="B2247" s="58" t="e">
        <f t="shared" si="70"/>
        <v>#VALUE!</v>
      </c>
      <c r="C2247" s="58" t="e">
        <f t="shared" si="71"/>
        <v>#VALUE!</v>
      </c>
      <c r="D2247" s="58">
        <f>IF('Step 1.1 Raw Power Data'!B2247&gt;0,1,0)</f>
        <v>0</v>
      </c>
    </row>
    <row r="2248" spans="1:4" x14ac:dyDescent="0.25">
      <c r="A2248" s="57" t="str">
        <f>IF(ISBLANK('Step 2. Aggregate Data'!A2248),"-",'Step 2. Aggregate Data'!A2248)</f>
        <v>-</v>
      </c>
      <c r="B2248" s="58" t="e">
        <f t="shared" si="70"/>
        <v>#VALUE!</v>
      </c>
      <c r="C2248" s="58" t="e">
        <f t="shared" si="71"/>
        <v>#VALUE!</v>
      </c>
      <c r="D2248" s="58">
        <f>IF('Step 1.1 Raw Power Data'!B2248&gt;0,1,0)</f>
        <v>0</v>
      </c>
    </row>
    <row r="2249" spans="1:4" x14ac:dyDescent="0.25">
      <c r="A2249" s="57" t="str">
        <f>IF(ISBLANK('Step 2. Aggregate Data'!A2249),"-",'Step 2. Aggregate Data'!A2249)</f>
        <v>-</v>
      </c>
      <c r="B2249" s="58" t="e">
        <f t="shared" si="70"/>
        <v>#VALUE!</v>
      </c>
      <c r="C2249" s="58" t="e">
        <f t="shared" si="71"/>
        <v>#VALUE!</v>
      </c>
      <c r="D2249" s="58">
        <f>IF('Step 1.1 Raw Power Data'!B2249&gt;0,1,0)</f>
        <v>0</v>
      </c>
    </row>
    <row r="2250" spans="1:4" x14ac:dyDescent="0.25">
      <c r="A2250" s="57" t="str">
        <f>IF(ISBLANK('Step 2. Aggregate Data'!A2250),"-",'Step 2. Aggregate Data'!A2250)</f>
        <v>-</v>
      </c>
      <c r="B2250" s="58" t="e">
        <f t="shared" si="70"/>
        <v>#VALUE!</v>
      </c>
      <c r="C2250" s="58" t="e">
        <f t="shared" si="71"/>
        <v>#VALUE!</v>
      </c>
      <c r="D2250" s="58">
        <f>IF('Step 1.1 Raw Power Data'!B2250&gt;0,1,0)</f>
        <v>0</v>
      </c>
    </row>
    <row r="2251" spans="1:4" x14ac:dyDescent="0.25">
      <c r="A2251" s="57" t="str">
        <f>IF(ISBLANK('Step 2. Aggregate Data'!A2251),"-",'Step 2. Aggregate Data'!A2251)</f>
        <v>-</v>
      </c>
      <c r="B2251" s="58" t="e">
        <f t="shared" si="70"/>
        <v>#VALUE!</v>
      </c>
      <c r="C2251" s="58" t="e">
        <f t="shared" si="71"/>
        <v>#VALUE!</v>
      </c>
      <c r="D2251" s="58">
        <f>IF('Step 1.1 Raw Power Data'!B2251&gt;0,1,0)</f>
        <v>0</v>
      </c>
    </row>
    <row r="2252" spans="1:4" x14ac:dyDescent="0.25">
      <c r="A2252" s="57" t="str">
        <f>IF(ISBLANK('Step 2. Aggregate Data'!A2252),"-",'Step 2. Aggregate Data'!A2252)</f>
        <v>-</v>
      </c>
      <c r="B2252" s="58" t="e">
        <f t="shared" si="70"/>
        <v>#VALUE!</v>
      </c>
      <c r="C2252" s="58" t="e">
        <f t="shared" si="71"/>
        <v>#VALUE!</v>
      </c>
      <c r="D2252" s="58">
        <f>IF('Step 1.1 Raw Power Data'!B2252&gt;0,1,0)</f>
        <v>0</v>
      </c>
    </row>
    <row r="2253" spans="1:4" x14ac:dyDescent="0.25">
      <c r="A2253" s="57" t="str">
        <f>IF(ISBLANK('Step 2. Aggregate Data'!A2253),"-",'Step 2. Aggregate Data'!A2253)</f>
        <v>-</v>
      </c>
      <c r="B2253" s="58" t="e">
        <f t="shared" si="70"/>
        <v>#VALUE!</v>
      </c>
      <c r="C2253" s="58" t="e">
        <f t="shared" si="71"/>
        <v>#VALUE!</v>
      </c>
      <c r="D2253" s="58">
        <f>IF('Step 1.1 Raw Power Data'!B2253&gt;0,1,0)</f>
        <v>0</v>
      </c>
    </row>
    <row r="2254" spans="1:4" x14ac:dyDescent="0.25">
      <c r="A2254" s="57" t="str">
        <f>IF(ISBLANK('Step 2. Aggregate Data'!A2254),"-",'Step 2. Aggregate Data'!A2254)</f>
        <v>-</v>
      </c>
      <c r="B2254" s="58" t="e">
        <f t="shared" si="70"/>
        <v>#VALUE!</v>
      </c>
      <c r="C2254" s="58" t="e">
        <f t="shared" si="71"/>
        <v>#VALUE!</v>
      </c>
      <c r="D2254" s="58">
        <f>IF('Step 1.1 Raw Power Data'!B2254&gt;0,1,0)</f>
        <v>0</v>
      </c>
    </row>
    <row r="2255" spans="1:4" x14ac:dyDescent="0.25">
      <c r="A2255" s="57" t="str">
        <f>IF(ISBLANK('Step 2. Aggregate Data'!A2255),"-",'Step 2. Aggregate Data'!A2255)</f>
        <v>-</v>
      </c>
      <c r="B2255" s="58" t="e">
        <f t="shared" si="70"/>
        <v>#VALUE!</v>
      </c>
      <c r="C2255" s="58" t="e">
        <f t="shared" si="71"/>
        <v>#VALUE!</v>
      </c>
      <c r="D2255" s="58">
        <f>IF('Step 1.1 Raw Power Data'!B2255&gt;0,1,0)</f>
        <v>0</v>
      </c>
    </row>
    <row r="2256" spans="1:4" x14ac:dyDescent="0.25">
      <c r="A2256" s="57" t="str">
        <f>IF(ISBLANK('Step 2. Aggregate Data'!A2256),"-",'Step 2. Aggregate Data'!A2256)</f>
        <v>-</v>
      </c>
      <c r="B2256" s="58" t="e">
        <f t="shared" si="70"/>
        <v>#VALUE!</v>
      </c>
      <c r="C2256" s="58" t="e">
        <f t="shared" si="71"/>
        <v>#VALUE!</v>
      </c>
      <c r="D2256" s="58">
        <f>IF('Step 1.1 Raw Power Data'!B2256&gt;0,1,0)</f>
        <v>0</v>
      </c>
    </row>
    <row r="2257" spans="1:4" x14ac:dyDescent="0.25">
      <c r="A2257" s="57" t="str">
        <f>IF(ISBLANK('Step 2. Aggregate Data'!A2257),"-",'Step 2. Aggregate Data'!A2257)</f>
        <v>-</v>
      </c>
      <c r="B2257" s="58" t="e">
        <f t="shared" si="70"/>
        <v>#VALUE!</v>
      </c>
      <c r="C2257" s="58" t="e">
        <f t="shared" si="71"/>
        <v>#VALUE!</v>
      </c>
      <c r="D2257" s="58">
        <f>IF('Step 1.1 Raw Power Data'!B2257&gt;0,1,0)</f>
        <v>0</v>
      </c>
    </row>
    <row r="2258" spans="1:4" x14ac:dyDescent="0.25">
      <c r="A2258" s="57" t="str">
        <f>IF(ISBLANK('Step 2. Aggregate Data'!A2258),"-",'Step 2. Aggregate Data'!A2258)</f>
        <v>-</v>
      </c>
      <c r="B2258" s="58" t="e">
        <f t="shared" si="70"/>
        <v>#VALUE!</v>
      </c>
      <c r="C2258" s="58" t="e">
        <f t="shared" si="71"/>
        <v>#VALUE!</v>
      </c>
      <c r="D2258" s="58">
        <f>IF('Step 1.1 Raw Power Data'!B2258&gt;0,1,0)</f>
        <v>0</v>
      </c>
    </row>
    <row r="2259" spans="1:4" x14ac:dyDescent="0.25">
      <c r="A2259" s="57" t="str">
        <f>IF(ISBLANK('Step 2. Aggregate Data'!A2259),"-",'Step 2. Aggregate Data'!A2259)</f>
        <v>-</v>
      </c>
      <c r="B2259" s="58" t="e">
        <f t="shared" si="70"/>
        <v>#VALUE!</v>
      </c>
      <c r="C2259" s="58" t="e">
        <f t="shared" si="71"/>
        <v>#VALUE!</v>
      </c>
      <c r="D2259" s="58">
        <f>IF('Step 1.1 Raw Power Data'!B2259&gt;0,1,0)</f>
        <v>0</v>
      </c>
    </row>
    <row r="2260" spans="1:4" x14ac:dyDescent="0.25">
      <c r="A2260" s="57" t="str">
        <f>IF(ISBLANK('Step 2. Aggregate Data'!A2260),"-",'Step 2. Aggregate Data'!A2260)</f>
        <v>-</v>
      </c>
      <c r="B2260" s="58" t="e">
        <f t="shared" si="70"/>
        <v>#VALUE!</v>
      </c>
      <c r="C2260" s="58" t="e">
        <f t="shared" si="71"/>
        <v>#VALUE!</v>
      </c>
      <c r="D2260" s="58">
        <f>IF('Step 1.1 Raw Power Data'!B2260&gt;0,1,0)</f>
        <v>0</v>
      </c>
    </row>
    <row r="2261" spans="1:4" x14ac:dyDescent="0.25">
      <c r="A2261" s="57" t="str">
        <f>IF(ISBLANK('Step 2. Aggregate Data'!A2261),"-",'Step 2. Aggregate Data'!A2261)</f>
        <v>-</v>
      </c>
      <c r="B2261" s="58" t="e">
        <f t="shared" si="70"/>
        <v>#VALUE!</v>
      </c>
      <c r="C2261" s="58" t="e">
        <f t="shared" si="71"/>
        <v>#VALUE!</v>
      </c>
      <c r="D2261" s="58">
        <f>IF('Step 1.1 Raw Power Data'!B2261&gt;0,1,0)</f>
        <v>0</v>
      </c>
    </row>
    <row r="2262" spans="1:4" x14ac:dyDescent="0.25">
      <c r="A2262" s="57" t="str">
        <f>IF(ISBLANK('Step 2. Aggregate Data'!A2262),"-",'Step 2. Aggregate Data'!A2262)</f>
        <v>-</v>
      </c>
      <c r="B2262" s="58" t="e">
        <f t="shared" si="70"/>
        <v>#VALUE!</v>
      </c>
      <c r="C2262" s="58" t="e">
        <f t="shared" si="71"/>
        <v>#VALUE!</v>
      </c>
      <c r="D2262" s="58">
        <f>IF('Step 1.1 Raw Power Data'!B2262&gt;0,1,0)</f>
        <v>0</v>
      </c>
    </row>
    <row r="2263" spans="1:4" x14ac:dyDescent="0.25">
      <c r="A2263" s="57" t="str">
        <f>IF(ISBLANK('Step 2. Aggregate Data'!A2263),"-",'Step 2. Aggregate Data'!A2263)</f>
        <v>-</v>
      </c>
      <c r="B2263" s="58" t="e">
        <f t="shared" si="70"/>
        <v>#VALUE!</v>
      </c>
      <c r="C2263" s="58" t="e">
        <f t="shared" si="71"/>
        <v>#VALUE!</v>
      </c>
      <c r="D2263" s="58">
        <f>IF('Step 1.1 Raw Power Data'!B2263&gt;0,1,0)</f>
        <v>0</v>
      </c>
    </row>
    <row r="2264" spans="1:4" x14ac:dyDescent="0.25">
      <c r="A2264" s="57" t="str">
        <f>IF(ISBLANK('Step 2. Aggregate Data'!A2264),"-",'Step 2. Aggregate Data'!A2264)</f>
        <v>-</v>
      </c>
      <c r="B2264" s="58" t="e">
        <f t="shared" si="70"/>
        <v>#VALUE!</v>
      </c>
      <c r="C2264" s="58" t="e">
        <f t="shared" si="71"/>
        <v>#VALUE!</v>
      </c>
      <c r="D2264" s="58">
        <f>IF('Step 1.1 Raw Power Data'!B2264&gt;0,1,0)</f>
        <v>0</v>
      </c>
    </row>
    <row r="2265" spans="1:4" x14ac:dyDescent="0.25">
      <c r="A2265" s="57" t="str">
        <f>IF(ISBLANK('Step 2. Aggregate Data'!A2265),"-",'Step 2. Aggregate Data'!A2265)</f>
        <v>-</v>
      </c>
      <c r="B2265" s="58" t="e">
        <f t="shared" ref="B2265:B2328" si="72">HOUR(A2265)</f>
        <v>#VALUE!</v>
      </c>
      <c r="C2265" s="58" t="e">
        <f t="shared" ref="C2265:C2328" si="73">WEEKDAY(A2265)</f>
        <v>#VALUE!</v>
      </c>
      <c r="D2265" s="58">
        <f>IF('Step 1.1 Raw Power Data'!B2265&gt;0,1,0)</f>
        <v>0</v>
      </c>
    </row>
    <row r="2266" spans="1:4" x14ac:dyDescent="0.25">
      <c r="A2266" s="57" t="str">
        <f>IF(ISBLANK('Step 2. Aggregate Data'!A2266),"-",'Step 2. Aggregate Data'!A2266)</f>
        <v>-</v>
      </c>
      <c r="B2266" s="58" t="e">
        <f t="shared" si="72"/>
        <v>#VALUE!</v>
      </c>
      <c r="C2266" s="58" t="e">
        <f t="shared" si="73"/>
        <v>#VALUE!</v>
      </c>
      <c r="D2266" s="58">
        <f>IF('Step 1.1 Raw Power Data'!B2266&gt;0,1,0)</f>
        <v>0</v>
      </c>
    </row>
    <row r="2267" spans="1:4" x14ac:dyDescent="0.25">
      <c r="A2267" s="57" t="str">
        <f>IF(ISBLANK('Step 2. Aggregate Data'!A2267),"-",'Step 2. Aggregate Data'!A2267)</f>
        <v>-</v>
      </c>
      <c r="B2267" s="58" t="e">
        <f t="shared" si="72"/>
        <v>#VALUE!</v>
      </c>
      <c r="C2267" s="58" t="e">
        <f t="shared" si="73"/>
        <v>#VALUE!</v>
      </c>
      <c r="D2267" s="58">
        <f>IF('Step 1.1 Raw Power Data'!B2267&gt;0,1,0)</f>
        <v>0</v>
      </c>
    </row>
    <row r="2268" spans="1:4" x14ac:dyDescent="0.25">
      <c r="A2268" s="57" t="str">
        <f>IF(ISBLANK('Step 2. Aggregate Data'!A2268),"-",'Step 2. Aggregate Data'!A2268)</f>
        <v>-</v>
      </c>
      <c r="B2268" s="58" t="e">
        <f t="shared" si="72"/>
        <v>#VALUE!</v>
      </c>
      <c r="C2268" s="58" t="e">
        <f t="shared" si="73"/>
        <v>#VALUE!</v>
      </c>
      <c r="D2268" s="58">
        <f>IF('Step 1.1 Raw Power Data'!B2268&gt;0,1,0)</f>
        <v>0</v>
      </c>
    </row>
    <row r="2269" spans="1:4" x14ac:dyDescent="0.25">
      <c r="A2269" s="57" t="str">
        <f>IF(ISBLANK('Step 2. Aggregate Data'!A2269),"-",'Step 2. Aggregate Data'!A2269)</f>
        <v>-</v>
      </c>
      <c r="B2269" s="58" t="e">
        <f t="shared" si="72"/>
        <v>#VALUE!</v>
      </c>
      <c r="C2269" s="58" t="e">
        <f t="shared" si="73"/>
        <v>#VALUE!</v>
      </c>
      <c r="D2269" s="58">
        <f>IF('Step 1.1 Raw Power Data'!B2269&gt;0,1,0)</f>
        <v>0</v>
      </c>
    </row>
    <row r="2270" spans="1:4" x14ac:dyDescent="0.25">
      <c r="A2270" s="57" t="str">
        <f>IF(ISBLANK('Step 2. Aggregate Data'!A2270),"-",'Step 2. Aggregate Data'!A2270)</f>
        <v>-</v>
      </c>
      <c r="B2270" s="58" t="e">
        <f t="shared" si="72"/>
        <v>#VALUE!</v>
      </c>
      <c r="C2270" s="58" t="e">
        <f t="shared" si="73"/>
        <v>#VALUE!</v>
      </c>
      <c r="D2270" s="58">
        <f>IF('Step 1.1 Raw Power Data'!B2270&gt;0,1,0)</f>
        <v>0</v>
      </c>
    </row>
    <row r="2271" spans="1:4" x14ac:dyDescent="0.25">
      <c r="A2271" s="57" t="str">
        <f>IF(ISBLANK('Step 2. Aggregate Data'!A2271),"-",'Step 2. Aggregate Data'!A2271)</f>
        <v>-</v>
      </c>
      <c r="B2271" s="58" t="e">
        <f t="shared" si="72"/>
        <v>#VALUE!</v>
      </c>
      <c r="C2271" s="58" t="e">
        <f t="shared" si="73"/>
        <v>#VALUE!</v>
      </c>
      <c r="D2271" s="58">
        <f>IF('Step 1.1 Raw Power Data'!B2271&gt;0,1,0)</f>
        <v>0</v>
      </c>
    </row>
    <row r="2272" spans="1:4" x14ac:dyDescent="0.25">
      <c r="A2272" s="57" t="str">
        <f>IF(ISBLANK('Step 2. Aggregate Data'!A2272),"-",'Step 2. Aggregate Data'!A2272)</f>
        <v>-</v>
      </c>
      <c r="B2272" s="58" t="e">
        <f t="shared" si="72"/>
        <v>#VALUE!</v>
      </c>
      <c r="C2272" s="58" t="e">
        <f t="shared" si="73"/>
        <v>#VALUE!</v>
      </c>
      <c r="D2272" s="58">
        <f>IF('Step 1.1 Raw Power Data'!B2272&gt;0,1,0)</f>
        <v>0</v>
      </c>
    </row>
    <row r="2273" spans="1:4" x14ac:dyDescent="0.25">
      <c r="A2273" s="57" t="str">
        <f>IF(ISBLANK('Step 2. Aggregate Data'!A2273),"-",'Step 2. Aggregate Data'!A2273)</f>
        <v>-</v>
      </c>
      <c r="B2273" s="58" t="e">
        <f t="shared" si="72"/>
        <v>#VALUE!</v>
      </c>
      <c r="C2273" s="58" t="e">
        <f t="shared" si="73"/>
        <v>#VALUE!</v>
      </c>
      <c r="D2273" s="58">
        <f>IF('Step 1.1 Raw Power Data'!B2273&gt;0,1,0)</f>
        <v>0</v>
      </c>
    </row>
    <row r="2274" spans="1:4" x14ac:dyDescent="0.25">
      <c r="A2274" s="57" t="str">
        <f>IF(ISBLANK('Step 2. Aggregate Data'!A2274),"-",'Step 2. Aggregate Data'!A2274)</f>
        <v>-</v>
      </c>
      <c r="B2274" s="58" t="e">
        <f t="shared" si="72"/>
        <v>#VALUE!</v>
      </c>
      <c r="C2274" s="58" t="e">
        <f t="shared" si="73"/>
        <v>#VALUE!</v>
      </c>
      <c r="D2274" s="58">
        <f>IF('Step 1.1 Raw Power Data'!B2274&gt;0,1,0)</f>
        <v>0</v>
      </c>
    </row>
    <row r="2275" spans="1:4" x14ac:dyDescent="0.25">
      <c r="A2275" s="57" t="str">
        <f>IF(ISBLANK('Step 2. Aggregate Data'!A2275),"-",'Step 2. Aggregate Data'!A2275)</f>
        <v>-</v>
      </c>
      <c r="B2275" s="58" t="e">
        <f t="shared" si="72"/>
        <v>#VALUE!</v>
      </c>
      <c r="C2275" s="58" t="e">
        <f t="shared" si="73"/>
        <v>#VALUE!</v>
      </c>
      <c r="D2275" s="58">
        <f>IF('Step 1.1 Raw Power Data'!B2275&gt;0,1,0)</f>
        <v>0</v>
      </c>
    </row>
    <row r="2276" spans="1:4" x14ac:dyDescent="0.25">
      <c r="A2276" s="57" t="str">
        <f>IF(ISBLANK('Step 2. Aggregate Data'!A2276),"-",'Step 2. Aggregate Data'!A2276)</f>
        <v>-</v>
      </c>
      <c r="B2276" s="58" t="e">
        <f t="shared" si="72"/>
        <v>#VALUE!</v>
      </c>
      <c r="C2276" s="58" t="e">
        <f t="shared" si="73"/>
        <v>#VALUE!</v>
      </c>
      <c r="D2276" s="58">
        <f>IF('Step 1.1 Raw Power Data'!B2276&gt;0,1,0)</f>
        <v>0</v>
      </c>
    </row>
    <row r="2277" spans="1:4" x14ac:dyDescent="0.25">
      <c r="A2277" s="57" t="str">
        <f>IF(ISBLANK('Step 2. Aggregate Data'!A2277),"-",'Step 2. Aggregate Data'!A2277)</f>
        <v>-</v>
      </c>
      <c r="B2277" s="58" t="e">
        <f t="shared" si="72"/>
        <v>#VALUE!</v>
      </c>
      <c r="C2277" s="58" t="e">
        <f t="shared" si="73"/>
        <v>#VALUE!</v>
      </c>
      <c r="D2277" s="58">
        <f>IF('Step 1.1 Raw Power Data'!B2277&gt;0,1,0)</f>
        <v>0</v>
      </c>
    </row>
    <row r="2278" spans="1:4" x14ac:dyDescent="0.25">
      <c r="A2278" s="57" t="str">
        <f>IF(ISBLANK('Step 2. Aggregate Data'!A2278),"-",'Step 2. Aggregate Data'!A2278)</f>
        <v>-</v>
      </c>
      <c r="B2278" s="58" t="e">
        <f t="shared" si="72"/>
        <v>#VALUE!</v>
      </c>
      <c r="C2278" s="58" t="e">
        <f t="shared" si="73"/>
        <v>#VALUE!</v>
      </c>
      <c r="D2278" s="58">
        <f>IF('Step 1.1 Raw Power Data'!B2278&gt;0,1,0)</f>
        <v>0</v>
      </c>
    </row>
    <row r="2279" spans="1:4" x14ac:dyDescent="0.25">
      <c r="A2279" s="57" t="str">
        <f>IF(ISBLANK('Step 2. Aggregate Data'!A2279),"-",'Step 2. Aggregate Data'!A2279)</f>
        <v>-</v>
      </c>
      <c r="B2279" s="58" t="e">
        <f t="shared" si="72"/>
        <v>#VALUE!</v>
      </c>
      <c r="C2279" s="58" t="e">
        <f t="shared" si="73"/>
        <v>#VALUE!</v>
      </c>
      <c r="D2279" s="58">
        <f>IF('Step 1.1 Raw Power Data'!B2279&gt;0,1,0)</f>
        <v>0</v>
      </c>
    </row>
    <row r="2280" spans="1:4" x14ac:dyDescent="0.25">
      <c r="A2280" s="57" t="str">
        <f>IF(ISBLANK('Step 2. Aggregate Data'!A2280),"-",'Step 2. Aggregate Data'!A2280)</f>
        <v>-</v>
      </c>
      <c r="B2280" s="58" t="e">
        <f t="shared" si="72"/>
        <v>#VALUE!</v>
      </c>
      <c r="C2280" s="58" t="e">
        <f t="shared" si="73"/>
        <v>#VALUE!</v>
      </c>
      <c r="D2280" s="58">
        <f>IF('Step 1.1 Raw Power Data'!B2280&gt;0,1,0)</f>
        <v>0</v>
      </c>
    </row>
    <row r="2281" spans="1:4" x14ac:dyDescent="0.25">
      <c r="A2281" s="57" t="str">
        <f>IF(ISBLANK('Step 2. Aggregate Data'!A2281),"-",'Step 2. Aggregate Data'!A2281)</f>
        <v>-</v>
      </c>
      <c r="B2281" s="58" t="e">
        <f t="shared" si="72"/>
        <v>#VALUE!</v>
      </c>
      <c r="C2281" s="58" t="e">
        <f t="shared" si="73"/>
        <v>#VALUE!</v>
      </c>
      <c r="D2281" s="58">
        <f>IF('Step 1.1 Raw Power Data'!B2281&gt;0,1,0)</f>
        <v>0</v>
      </c>
    </row>
    <row r="2282" spans="1:4" x14ac:dyDescent="0.25">
      <c r="A2282" s="57" t="str">
        <f>IF(ISBLANK('Step 2. Aggregate Data'!A2282),"-",'Step 2. Aggregate Data'!A2282)</f>
        <v>-</v>
      </c>
      <c r="B2282" s="58" t="e">
        <f t="shared" si="72"/>
        <v>#VALUE!</v>
      </c>
      <c r="C2282" s="58" t="e">
        <f t="shared" si="73"/>
        <v>#VALUE!</v>
      </c>
      <c r="D2282" s="58">
        <f>IF('Step 1.1 Raw Power Data'!B2282&gt;0,1,0)</f>
        <v>0</v>
      </c>
    </row>
    <row r="2283" spans="1:4" x14ac:dyDescent="0.25">
      <c r="A2283" s="57" t="str">
        <f>IF(ISBLANK('Step 2. Aggregate Data'!A2283),"-",'Step 2. Aggregate Data'!A2283)</f>
        <v>-</v>
      </c>
      <c r="B2283" s="58" t="e">
        <f t="shared" si="72"/>
        <v>#VALUE!</v>
      </c>
      <c r="C2283" s="58" t="e">
        <f t="shared" si="73"/>
        <v>#VALUE!</v>
      </c>
      <c r="D2283" s="58">
        <f>IF('Step 1.1 Raw Power Data'!B2283&gt;0,1,0)</f>
        <v>0</v>
      </c>
    </row>
    <row r="2284" spans="1:4" x14ac:dyDescent="0.25">
      <c r="A2284" s="57" t="str">
        <f>IF(ISBLANK('Step 2. Aggregate Data'!A2284),"-",'Step 2. Aggregate Data'!A2284)</f>
        <v>-</v>
      </c>
      <c r="B2284" s="58" t="e">
        <f t="shared" si="72"/>
        <v>#VALUE!</v>
      </c>
      <c r="C2284" s="58" t="e">
        <f t="shared" si="73"/>
        <v>#VALUE!</v>
      </c>
      <c r="D2284" s="58">
        <f>IF('Step 1.1 Raw Power Data'!B2284&gt;0,1,0)</f>
        <v>0</v>
      </c>
    </row>
    <row r="2285" spans="1:4" x14ac:dyDescent="0.25">
      <c r="A2285" s="57" t="str">
        <f>IF(ISBLANK('Step 2. Aggregate Data'!A2285),"-",'Step 2. Aggregate Data'!A2285)</f>
        <v>-</v>
      </c>
      <c r="B2285" s="58" t="e">
        <f t="shared" si="72"/>
        <v>#VALUE!</v>
      </c>
      <c r="C2285" s="58" t="e">
        <f t="shared" si="73"/>
        <v>#VALUE!</v>
      </c>
      <c r="D2285" s="58">
        <f>IF('Step 1.1 Raw Power Data'!B2285&gt;0,1,0)</f>
        <v>0</v>
      </c>
    </row>
    <row r="2286" spans="1:4" x14ac:dyDescent="0.25">
      <c r="A2286" s="57" t="str">
        <f>IF(ISBLANK('Step 2. Aggregate Data'!A2286),"-",'Step 2. Aggregate Data'!A2286)</f>
        <v>-</v>
      </c>
      <c r="B2286" s="58" t="e">
        <f t="shared" si="72"/>
        <v>#VALUE!</v>
      </c>
      <c r="C2286" s="58" t="e">
        <f t="shared" si="73"/>
        <v>#VALUE!</v>
      </c>
      <c r="D2286" s="58">
        <f>IF('Step 1.1 Raw Power Data'!B2286&gt;0,1,0)</f>
        <v>0</v>
      </c>
    </row>
    <row r="2287" spans="1:4" x14ac:dyDescent="0.25">
      <c r="A2287" s="57" t="str">
        <f>IF(ISBLANK('Step 2. Aggregate Data'!A2287),"-",'Step 2. Aggregate Data'!A2287)</f>
        <v>-</v>
      </c>
      <c r="B2287" s="58" t="e">
        <f t="shared" si="72"/>
        <v>#VALUE!</v>
      </c>
      <c r="C2287" s="58" t="e">
        <f t="shared" si="73"/>
        <v>#VALUE!</v>
      </c>
      <c r="D2287" s="58">
        <f>IF('Step 1.1 Raw Power Data'!B2287&gt;0,1,0)</f>
        <v>0</v>
      </c>
    </row>
    <row r="2288" spans="1:4" x14ac:dyDescent="0.25">
      <c r="A2288" s="57" t="str">
        <f>IF(ISBLANK('Step 2. Aggregate Data'!A2288),"-",'Step 2. Aggregate Data'!A2288)</f>
        <v>-</v>
      </c>
      <c r="B2288" s="58" t="e">
        <f t="shared" si="72"/>
        <v>#VALUE!</v>
      </c>
      <c r="C2288" s="58" t="e">
        <f t="shared" si="73"/>
        <v>#VALUE!</v>
      </c>
      <c r="D2288" s="58">
        <f>IF('Step 1.1 Raw Power Data'!B2288&gt;0,1,0)</f>
        <v>0</v>
      </c>
    </row>
    <row r="2289" spans="1:4" x14ac:dyDescent="0.25">
      <c r="A2289" s="57" t="str">
        <f>IF(ISBLANK('Step 2. Aggregate Data'!A2289),"-",'Step 2. Aggregate Data'!A2289)</f>
        <v>-</v>
      </c>
      <c r="B2289" s="58" t="e">
        <f t="shared" si="72"/>
        <v>#VALUE!</v>
      </c>
      <c r="C2289" s="58" t="e">
        <f t="shared" si="73"/>
        <v>#VALUE!</v>
      </c>
      <c r="D2289" s="58">
        <f>IF('Step 1.1 Raw Power Data'!B2289&gt;0,1,0)</f>
        <v>0</v>
      </c>
    </row>
    <row r="2290" spans="1:4" x14ac:dyDescent="0.25">
      <c r="A2290" s="57" t="str">
        <f>IF(ISBLANK('Step 2. Aggregate Data'!A2290),"-",'Step 2. Aggregate Data'!A2290)</f>
        <v>-</v>
      </c>
      <c r="B2290" s="58" t="e">
        <f t="shared" si="72"/>
        <v>#VALUE!</v>
      </c>
      <c r="C2290" s="58" t="e">
        <f t="shared" si="73"/>
        <v>#VALUE!</v>
      </c>
      <c r="D2290" s="58">
        <f>IF('Step 1.1 Raw Power Data'!B2290&gt;0,1,0)</f>
        <v>0</v>
      </c>
    </row>
    <row r="2291" spans="1:4" x14ac:dyDescent="0.25">
      <c r="A2291" s="57" t="str">
        <f>IF(ISBLANK('Step 2. Aggregate Data'!A2291),"-",'Step 2. Aggregate Data'!A2291)</f>
        <v>-</v>
      </c>
      <c r="B2291" s="58" t="e">
        <f t="shared" si="72"/>
        <v>#VALUE!</v>
      </c>
      <c r="C2291" s="58" t="e">
        <f t="shared" si="73"/>
        <v>#VALUE!</v>
      </c>
      <c r="D2291" s="58">
        <f>IF('Step 1.1 Raw Power Data'!B2291&gt;0,1,0)</f>
        <v>0</v>
      </c>
    </row>
    <row r="2292" spans="1:4" x14ac:dyDescent="0.25">
      <c r="A2292" s="57" t="str">
        <f>IF(ISBLANK('Step 2. Aggregate Data'!A2292),"-",'Step 2. Aggregate Data'!A2292)</f>
        <v>-</v>
      </c>
      <c r="B2292" s="58" t="e">
        <f t="shared" si="72"/>
        <v>#VALUE!</v>
      </c>
      <c r="C2292" s="58" t="e">
        <f t="shared" si="73"/>
        <v>#VALUE!</v>
      </c>
      <c r="D2292" s="58">
        <f>IF('Step 1.1 Raw Power Data'!B2292&gt;0,1,0)</f>
        <v>0</v>
      </c>
    </row>
    <row r="2293" spans="1:4" x14ac:dyDescent="0.25">
      <c r="A2293" s="57" t="str">
        <f>IF(ISBLANK('Step 2. Aggregate Data'!A2293),"-",'Step 2. Aggregate Data'!A2293)</f>
        <v>-</v>
      </c>
      <c r="B2293" s="58" t="e">
        <f t="shared" si="72"/>
        <v>#VALUE!</v>
      </c>
      <c r="C2293" s="58" t="e">
        <f t="shared" si="73"/>
        <v>#VALUE!</v>
      </c>
      <c r="D2293" s="58">
        <f>IF('Step 1.1 Raw Power Data'!B2293&gt;0,1,0)</f>
        <v>0</v>
      </c>
    </row>
    <row r="2294" spans="1:4" x14ac:dyDescent="0.25">
      <c r="A2294" s="57" t="str">
        <f>IF(ISBLANK('Step 2. Aggregate Data'!A2294),"-",'Step 2. Aggregate Data'!A2294)</f>
        <v>-</v>
      </c>
      <c r="B2294" s="58" t="e">
        <f t="shared" si="72"/>
        <v>#VALUE!</v>
      </c>
      <c r="C2294" s="58" t="e">
        <f t="shared" si="73"/>
        <v>#VALUE!</v>
      </c>
      <c r="D2294" s="58">
        <f>IF('Step 1.1 Raw Power Data'!B2294&gt;0,1,0)</f>
        <v>0</v>
      </c>
    </row>
    <row r="2295" spans="1:4" x14ac:dyDescent="0.25">
      <c r="A2295" s="57" t="str">
        <f>IF(ISBLANK('Step 2. Aggregate Data'!A2295),"-",'Step 2. Aggregate Data'!A2295)</f>
        <v>-</v>
      </c>
      <c r="B2295" s="58" t="e">
        <f t="shared" si="72"/>
        <v>#VALUE!</v>
      </c>
      <c r="C2295" s="58" t="e">
        <f t="shared" si="73"/>
        <v>#VALUE!</v>
      </c>
      <c r="D2295" s="58">
        <f>IF('Step 1.1 Raw Power Data'!B2295&gt;0,1,0)</f>
        <v>0</v>
      </c>
    </row>
    <row r="2296" spans="1:4" x14ac:dyDescent="0.25">
      <c r="A2296" s="57" t="str">
        <f>IF(ISBLANK('Step 2. Aggregate Data'!A2296),"-",'Step 2. Aggregate Data'!A2296)</f>
        <v>-</v>
      </c>
      <c r="B2296" s="58" t="e">
        <f t="shared" si="72"/>
        <v>#VALUE!</v>
      </c>
      <c r="C2296" s="58" t="e">
        <f t="shared" si="73"/>
        <v>#VALUE!</v>
      </c>
      <c r="D2296" s="58">
        <f>IF('Step 1.1 Raw Power Data'!B2296&gt;0,1,0)</f>
        <v>0</v>
      </c>
    </row>
    <row r="2297" spans="1:4" x14ac:dyDescent="0.25">
      <c r="A2297" s="57" t="str">
        <f>IF(ISBLANK('Step 2. Aggregate Data'!A2297),"-",'Step 2. Aggregate Data'!A2297)</f>
        <v>-</v>
      </c>
      <c r="B2297" s="58" t="e">
        <f t="shared" si="72"/>
        <v>#VALUE!</v>
      </c>
      <c r="C2297" s="58" t="e">
        <f t="shared" si="73"/>
        <v>#VALUE!</v>
      </c>
      <c r="D2297" s="58">
        <f>IF('Step 1.1 Raw Power Data'!B2297&gt;0,1,0)</f>
        <v>0</v>
      </c>
    </row>
    <row r="2298" spans="1:4" x14ac:dyDescent="0.25">
      <c r="A2298" s="57" t="str">
        <f>IF(ISBLANK('Step 2. Aggregate Data'!A2298),"-",'Step 2. Aggregate Data'!A2298)</f>
        <v>-</v>
      </c>
      <c r="B2298" s="58" t="e">
        <f t="shared" si="72"/>
        <v>#VALUE!</v>
      </c>
      <c r="C2298" s="58" t="e">
        <f t="shared" si="73"/>
        <v>#VALUE!</v>
      </c>
      <c r="D2298" s="58">
        <f>IF('Step 1.1 Raw Power Data'!B2298&gt;0,1,0)</f>
        <v>0</v>
      </c>
    </row>
    <row r="2299" spans="1:4" x14ac:dyDescent="0.25">
      <c r="A2299" s="57" t="str">
        <f>IF(ISBLANK('Step 2. Aggregate Data'!A2299),"-",'Step 2. Aggregate Data'!A2299)</f>
        <v>-</v>
      </c>
      <c r="B2299" s="58" t="e">
        <f t="shared" si="72"/>
        <v>#VALUE!</v>
      </c>
      <c r="C2299" s="58" t="e">
        <f t="shared" si="73"/>
        <v>#VALUE!</v>
      </c>
      <c r="D2299" s="58">
        <f>IF('Step 1.1 Raw Power Data'!B2299&gt;0,1,0)</f>
        <v>0</v>
      </c>
    </row>
    <row r="2300" spans="1:4" x14ac:dyDescent="0.25">
      <c r="A2300" s="57" t="str">
        <f>IF(ISBLANK('Step 2. Aggregate Data'!A2300),"-",'Step 2. Aggregate Data'!A2300)</f>
        <v>-</v>
      </c>
      <c r="B2300" s="58" t="e">
        <f t="shared" si="72"/>
        <v>#VALUE!</v>
      </c>
      <c r="C2300" s="58" t="e">
        <f t="shared" si="73"/>
        <v>#VALUE!</v>
      </c>
      <c r="D2300" s="58">
        <f>IF('Step 1.1 Raw Power Data'!B2300&gt;0,1,0)</f>
        <v>0</v>
      </c>
    </row>
    <row r="2301" spans="1:4" x14ac:dyDescent="0.25">
      <c r="A2301" s="57" t="str">
        <f>IF(ISBLANK('Step 2. Aggregate Data'!A2301),"-",'Step 2. Aggregate Data'!A2301)</f>
        <v>-</v>
      </c>
      <c r="B2301" s="58" t="e">
        <f t="shared" si="72"/>
        <v>#VALUE!</v>
      </c>
      <c r="C2301" s="58" t="e">
        <f t="shared" si="73"/>
        <v>#VALUE!</v>
      </c>
      <c r="D2301" s="58">
        <f>IF('Step 1.1 Raw Power Data'!B2301&gt;0,1,0)</f>
        <v>0</v>
      </c>
    </row>
    <row r="2302" spans="1:4" x14ac:dyDescent="0.25">
      <c r="A2302" s="57" t="str">
        <f>IF(ISBLANK('Step 2. Aggregate Data'!A2302),"-",'Step 2. Aggregate Data'!A2302)</f>
        <v>-</v>
      </c>
      <c r="B2302" s="58" t="e">
        <f t="shared" si="72"/>
        <v>#VALUE!</v>
      </c>
      <c r="C2302" s="58" t="e">
        <f t="shared" si="73"/>
        <v>#VALUE!</v>
      </c>
      <c r="D2302" s="58">
        <f>IF('Step 1.1 Raw Power Data'!B2302&gt;0,1,0)</f>
        <v>0</v>
      </c>
    </row>
    <row r="2303" spans="1:4" x14ac:dyDescent="0.25">
      <c r="A2303" s="57" t="str">
        <f>IF(ISBLANK('Step 2. Aggregate Data'!A2303),"-",'Step 2. Aggregate Data'!A2303)</f>
        <v>-</v>
      </c>
      <c r="B2303" s="58" t="e">
        <f t="shared" si="72"/>
        <v>#VALUE!</v>
      </c>
      <c r="C2303" s="58" t="e">
        <f t="shared" si="73"/>
        <v>#VALUE!</v>
      </c>
      <c r="D2303" s="58">
        <f>IF('Step 1.1 Raw Power Data'!B2303&gt;0,1,0)</f>
        <v>0</v>
      </c>
    </row>
    <row r="2304" spans="1:4" x14ac:dyDescent="0.25">
      <c r="A2304" s="57" t="str">
        <f>IF(ISBLANK('Step 2. Aggregate Data'!A2304),"-",'Step 2. Aggregate Data'!A2304)</f>
        <v>-</v>
      </c>
      <c r="B2304" s="58" t="e">
        <f t="shared" si="72"/>
        <v>#VALUE!</v>
      </c>
      <c r="C2304" s="58" t="e">
        <f t="shared" si="73"/>
        <v>#VALUE!</v>
      </c>
      <c r="D2304" s="58">
        <f>IF('Step 1.1 Raw Power Data'!B2304&gt;0,1,0)</f>
        <v>0</v>
      </c>
    </row>
    <row r="2305" spans="1:4" x14ac:dyDescent="0.25">
      <c r="A2305" s="57" t="str">
        <f>IF(ISBLANK('Step 2. Aggregate Data'!A2305),"-",'Step 2. Aggregate Data'!A2305)</f>
        <v>-</v>
      </c>
      <c r="B2305" s="58" t="e">
        <f t="shared" si="72"/>
        <v>#VALUE!</v>
      </c>
      <c r="C2305" s="58" t="e">
        <f t="shared" si="73"/>
        <v>#VALUE!</v>
      </c>
      <c r="D2305" s="58">
        <f>IF('Step 1.1 Raw Power Data'!B2305&gt;0,1,0)</f>
        <v>0</v>
      </c>
    </row>
    <row r="2306" spans="1:4" x14ac:dyDescent="0.25">
      <c r="A2306" s="57" t="str">
        <f>IF(ISBLANK('Step 2. Aggregate Data'!A2306),"-",'Step 2. Aggregate Data'!A2306)</f>
        <v>-</v>
      </c>
      <c r="B2306" s="58" t="e">
        <f t="shared" si="72"/>
        <v>#VALUE!</v>
      </c>
      <c r="C2306" s="58" t="e">
        <f t="shared" si="73"/>
        <v>#VALUE!</v>
      </c>
      <c r="D2306" s="58">
        <f>IF('Step 1.1 Raw Power Data'!B2306&gt;0,1,0)</f>
        <v>0</v>
      </c>
    </row>
    <row r="2307" spans="1:4" x14ac:dyDescent="0.25">
      <c r="A2307" s="57" t="str">
        <f>IF(ISBLANK('Step 2. Aggregate Data'!A2307),"-",'Step 2. Aggregate Data'!A2307)</f>
        <v>-</v>
      </c>
      <c r="B2307" s="58" t="e">
        <f t="shared" si="72"/>
        <v>#VALUE!</v>
      </c>
      <c r="C2307" s="58" t="e">
        <f t="shared" si="73"/>
        <v>#VALUE!</v>
      </c>
      <c r="D2307" s="58">
        <f>IF('Step 1.1 Raw Power Data'!B2307&gt;0,1,0)</f>
        <v>0</v>
      </c>
    </row>
    <row r="2308" spans="1:4" x14ac:dyDescent="0.25">
      <c r="A2308" s="57" t="str">
        <f>IF(ISBLANK('Step 2. Aggregate Data'!A2308),"-",'Step 2. Aggregate Data'!A2308)</f>
        <v>-</v>
      </c>
      <c r="B2308" s="58" t="e">
        <f t="shared" si="72"/>
        <v>#VALUE!</v>
      </c>
      <c r="C2308" s="58" t="e">
        <f t="shared" si="73"/>
        <v>#VALUE!</v>
      </c>
      <c r="D2308" s="58">
        <f>IF('Step 1.1 Raw Power Data'!B2308&gt;0,1,0)</f>
        <v>0</v>
      </c>
    </row>
    <row r="2309" spans="1:4" x14ac:dyDescent="0.25">
      <c r="A2309" s="57" t="str">
        <f>IF(ISBLANK('Step 2. Aggregate Data'!A2309),"-",'Step 2. Aggregate Data'!A2309)</f>
        <v>-</v>
      </c>
      <c r="B2309" s="58" t="e">
        <f t="shared" si="72"/>
        <v>#VALUE!</v>
      </c>
      <c r="C2309" s="58" t="e">
        <f t="shared" si="73"/>
        <v>#VALUE!</v>
      </c>
      <c r="D2309" s="58">
        <f>IF('Step 1.1 Raw Power Data'!B2309&gt;0,1,0)</f>
        <v>0</v>
      </c>
    </row>
    <row r="2310" spans="1:4" x14ac:dyDescent="0.25">
      <c r="A2310" s="57" t="str">
        <f>IF(ISBLANK('Step 2. Aggregate Data'!A2310),"-",'Step 2. Aggregate Data'!A2310)</f>
        <v>-</v>
      </c>
      <c r="B2310" s="58" t="e">
        <f t="shared" si="72"/>
        <v>#VALUE!</v>
      </c>
      <c r="C2310" s="58" t="e">
        <f t="shared" si="73"/>
        <v>#VALUE!</v>
      </c>
      <c r="D2310" s="58">
        <f>IF('Step 1.1 Raw Power Data'!B2310&gt;0,1,0)</f>
        <v>0</v>
      </c>
    </row>
    <row r="2311" spans="1:4" x14ac:dyDescent="0.25">
      <c r="A2311" s="57" t="str">
        <f>IF(ISBLANK('Step 2. Aggregate Data'!A2311),"-",'Step 2. Aggregate Data'!A2311)</f>
        <v>-</v>
      </c>
      <c r="B2311" s="58" t="e">
        <f t="shared" si="72"/>
        <v>#VALUE!</v>
      </c>
      <c r="C2311" s="58" t="e">
        <f t="shared" si="73"/>
        <v>#VALUE!</v>
      </c>
      <c r="D2311" s="58">
        <f>IF('Step 1.1 Raw Power Data'!B2311&gt;0,1,0)</f>
        <v>0</v>
      </c>
    </row>
    <row r="2312" spans="1:4" x14ac:dyDescent="0.25">
      <c r="A2312" s="57" t="str">
        <f>IF(ISBLANK('Step 2. Aggregate Data'!A2312),"-",'Step 2. Aggregate Data'!A2312)</f>
        <v>-</v>
      </c>
      <c r="B2312" s="58" t="e">
        <f t="shared" si="72"/>
        <v>#VALUE!</v>
      </c>
      <c r="C2312" s="58" t="e">
        <f t="shared" si="73"/>
        <v>#VALUE!</v>
      </c>
      <c r="D2312" s="58">
        <f>IF('Step 1.1 Raw Power Data'!B2312&gt;0,1,0)</f>
        <v>0</v>
      </c>
    </row>
    <row r="2313" spans="1:4" x14ac:dyDescent="0.25">
      <c r="A2313" s="57" t="str">
        <f>IF(ISBLANK('Step 2. Aggregate Data'!A2313),"-",'Step 2. Aggregate Data'!A2313)</f>
        <v>-</v>
      </c>
      <c r="B2313" s="58" t="e">
        <f t="shared" si="72"/>
        <v>#VALUE!</v>
      </c>
      <c r="C2313" s="58" t="e">
        <f t="shared" si="73"/>
        <v>#VALUE!</v>
      </c>
      <c r="D2313" s="58">
        <f>IF('Step 1.1 Raw Power Data'!B2313&gt;0,1,0)</f>
        <v>0</v>
      </c>
    </row>
    <row r="2314" spans="1:4" x14ac:dyDescent="0.25">
      <c r="A2314" s="57" t="str">
        <f>IF(ISBLANK('Step 2. Aggregate Data'!A2314),"-",'Step 2. Aggregate Data'!A2314)</f>
        <v>-</v>
      </c>
      <c r="B2314" s="58" t="e">
        <f t="shared" si="72"/>
        <v>#VALUE!</v>
      </c>
      <c r="C2314" s="58" t="e">
        <f t="shared" si="73"/>
        <v>#VALUE!</v>
      </c>
      <c r="D2314" s="58">
        <f>IF('Step 1.1 Raw Power Data'!B2314&gt;0,1,0)</f>
        <v>0</v>
      </c>
    </row>
    <row r="2315" spans="1:4" x14ac:dyDescent="0.25">
      <c r="A2315" s="57" t="str">
        <f>IF(ISBLANK('Step 2. Aggregate Data'!A2315),"-",'Step 2. Aggregate Data'!A2315)</f>
        <v>-</v>
      </c>
      <c r="B2315" s="58" t="e">
        <f t="shared" si="72"/>
        <v>#VALUE!</v>
      </c>
      <c r="C2315" s="58" t="e">
        <f t="shared" si="73"/>
        <v>#VALUE!</v>
      </c>
      <c r="D2315" s="58">
        <f>IF('Step 1.1 Raw Power Data'!B2315&gt;0,1,0)</f>
        <v>0</v>
      </c>
    </row>
    <row r="2316" spans="1:4" x14ac:dyDescent="0.25">
      <c r="A2316" s="57" t="str">
        <f>IF(ISBLANK('Step 2. Aggregate Data'!A2316),"-",'Step 2. Aggregate Data'!A2316)</f>
        <v>-</v>
      </c>
      <c r="B2316" s="58" t="e">
        <f t="shared" si="72"/>
        <v>#VALUE!</v>
      </c>
      <c r="C2316" s="58" t="e">
        <f t="shared" si="73"/>
        <v>#VALUE!</v>
      </c>
      <c r="D2316" s="58">
        <f>IF('Step 1.1 Raw Power Data'!B2316&gt;0,1,0)</f>
        <v>0</v>
      </c>
    </row>
    <row r="2317" spans="1:4" x14ac:dyDescent="0.25">
      <c r="A2317" s="57" t="str">
        <f>IF(ISBLANK('Step 2. Aggregate Data'!A2317),"-",'Step 2. Aggregate Data'!A2317)</f>
        <v>-</v>
      </c>
      <c r="B2317" s="58" t="e">
        <f t="shared" si="72"/>
        <v>#VALUE!</v>
      </c>
      <c r="C2317" s="58" t="e">
        <f t="shared" si="73"/>
        <v>#VALUE!</v>
      </c>
      <c r="D2317" s="58">
        <f>IF('Step 1.1 Raw Power Data'!B2317&gt;0,1,0)</f>
        <v>0</v>
      </c>
    </row>
    <row r="2318" spans="1:4" x14ac:dyDescent="0.25">
      <c r="A2318" s="57" t="str">
        <f>IF(ISBLANK('Step 2. Aggregate Data'!A2318),"-",'Step 2. Aggregate Data'!A2318)</f>
        <v>-</v>
      </c>
      <c r="B2318" s="58" t="e">
        <f t="shared" si="72"/>
        <v>#VALUE!</v>
      </c>
      <c r="C2318" s="58" t="e">
        <f t="shared" si="73"/>
        <v>#VALUE!</v>
      </c>
      <c r="D2318" s="58">
        <f>IF('Step 1.1 Raw Power Data'!B2318&gt;0,1,0)</f>
        <v>0</v>
      </c>
    </row>
    <row r="2319" spans="1:4" x14ac:dyDescent="0.25">
      <c r="A2319" s="57" t="str">
        <f>IF(ISBLANK('Step 2. Aggregate Data'!A2319),"-",'Step 2. Aggregate Data'!A2319)</f>
        <v>-</v>
      </c>
      <c r="B2319" s="58" t="e">
        <f t="shared" si="72"/>
        <v>#VALUE!</v>
      </c>
      <c r="C2319" s="58" t="e">
        <f t="shared" si="73"/>
        <v>#VALUE!</v>
      </c>
      <c r="D2319" s="58">
        <f>IF('Step 1.1 Raw Power Data'!B2319&gt;0,1,0)</f>
        <v>0</v>
      </c>
    </row>
    <row r="2320" spans="1:4" x14ac:dyDescent="0.25">
      <c r="A2320" s="57" t="str">
        <f>IF(ISBLANK('Step 2. Aggregate Data'!A2320),"-",'Step 2. Aggregate Data'!A2320)</f>
        <v>-</v>
      </c>
      <c r="B2320" s="58" t="e">
        <f t="shared" si="72"/>
        <v>#VALUE!</v>
      </c>
      <c r="C2320" s="58" t="e">
        <f t="shared" si="73"/>
        <v>#VALUE!</v>
      </c>
      <c r="D2320" s="58">
        <f>IF('Step 1.1 Raw Power Data'!B2320&gt;0,1,0)</f>
        <v>0</v>
      </c>
    </row>
    <row r="2321" spans="1:4" x14ac:dyDescent="0.25">
      <c r="A2321" s="57" t="str">
        <f>IF(ISBLANK('Step 2. Aggregate Data'!A2321),"-",'Step 2. Aggregate Data'!A2321)</f>
        <v>-</v>
      </c>
      <c r="B2321" s="58" t="e">
        <f t="shared" si="72"/>
        <v>#VALUE!</v>
      </c>
      <c r="C2321" s="58" t="e">
        <f t="shared" si="73"/>
        <v>#VALUE!</v>
      </c>
      <c r="D2321" s="58">
        <f>IF('Step 1.1 Raw Power Data'!B2321&gt;0,1,0)</f>
        <v>0</v>
      </c>
    </row>
    <row r="2322" spans="1:4" x14ac:dyDescent="0.25">
      <c r="A2322" s="57" t="str">
        <f>IF(ISBLANK('Step 2. Aggregate Data'!A2322),"-",'Step 2. Aggregate Data'!A2322)</f>
        <v>-</v>
      </c>
      <c r="B2322" s="58" t="e">
        <f t="shared" si="72"/>
        <v>#VALUE!</v>
      </c>
      <c r="C2322" s="58" t="e">
        <f t="shared" si="73"/>
        <v>#VALUE!</v>
      </c>
      <c r="D2322" s="58">
        <f>IF('Step 1.1 Raw Power Data'!B2322&gt;0,1,0)</f>
        <v>0</v>
      </c>
    </row>
    <row r="2323" spans="1:4" x14ac:dyDescent="0.25">
      <c r="A2323" s="57" t="str">
        <f>IF(ISBLANK('Step 2. Aggregate Data'!A2323),"-",'Step 2. Aggregate Data'!A2323)</f>
        <v>-</v>
      </c>
      <c r="B2323" s="58" t="e">
        <f t="shared" si="72"/>
        <v>#VALUE!</v>
      </c>
      <c r="C2323" s="58" t="e">
        <f t="shared" si="73"/>
        <v>#VALUE!</v>
      </c>
      <c r="D2323" s="58">
        <f>IF('Step 1.1 Raw Power Data'!B2323&gt;0,1,0)</f>
        <v>0</v>
      </c>
    </row>
    <row r="2324" spans="1:4" x14ac:dyDescent="0.25">
      <c r="A2324" s="57" t="str">
        <f>IF(ISBLANK('Step 2. Aggregate Data'!A2324),"-",'Step 2. Aggregate Data'!A2324)</f>
        <v>-</v>
      </c>
      <c r="B2324" s="58" t="e">
        <f t="shared" si="72"/>
        <v>#VALUE!</v>
      </c>
      <c r="C2324" s="58" t="e">
        <f t="shared" si="73"/>
        <v>#VALUE!</v>
      </c>
      <c r="D2324" s="58">
        <f>IF('Step 1.1 Raw Power Data'!B2324&gt;0,1,0)</f>
        <v>0</v>
      </c>
    </row>
    <row r="2325" spans="1:4" x14ac:dyDescent="0.25">
      <c r="A2325" s="57" t="str">
        <f>IF(ISBLANK('Step 2. Aggregate Data'!A2325),"-",'Step 2. Aggregate Data'!A2325)</f>
        <v>-</v>
      </c>
      <c r="B2325" s="58" t="e">
        <f t="shared" si="72"/>
        <v>#VALUE!</v>
      </c>
      <c r="C2325" s="58" t="e">
        <f t="shared" si="73"/>
        <v>#VALUE!</v>
      </c>
      <c r="D2325" s="58">
        <f>IF('Step 1.1 Raw Power Data'!B2325&gt;0,1,0)</f>
        <v>0</v>
      </c>
    </row>
    <row r="2326" spans="1:4" x14ac:dyDescent="0.25">
      <c r="A2326" s="57" t="str">
        <f>IF(ISBLANK('Step 2. Aggregate Data'!A2326),"-",'Step 2. Aggregate Data'!A2326)</f>
        <v>-</v>
      </c>
      <c r="B2326" s="58" t="e">
        <f t="shared" si="72"/>
        <v>#VALUE!</v>
      </c>
      <c r="C2326" s="58" t="e">
        <f t="shared" si="73"/>
        <v>#VALUE!</v>
      </c>
      <c r="D2326" s="58">
        <f>IF('Step 1.1 Raw Power Data'!B2326&gt;0,1,0)</f>
        <v>0</v>
      </c>
    </row>
    <row r="2327" spans="1:4" x14ac:dyDescent="0.25">
      <c r="A2327" s="57" t="str">
        <f>IF(ISBLANK('Step 2. Aggregate Data'!A2327),"-",'Step 2. Aggregate Data'!A2327)</f>
        <v>-</v>
      </c>
      <c r="B2327" s="58" t="e">
        <f t="shared" si="72"/>
        <v>#VALUE!</v>
      </c>
      <c r="C2327" s="58" t="e">
        <f t="shared" si="73"/>
        <v>#VALUE!</v>
      </c>
      <c r="D2327" s="58">
        <f>IF('Step 1.1 Raw Power Data'!B2327&gt;0,1,0)</f>
        <v>0</v>
      </c>
    </row>
    <row r="2328" spans="1:4" x14ac:dyDescent="0.25">
      <c r="A2328" s="57" t="str">
        <f>IF(ISBLANK('Step 2. Aggregate Data'!A2328),"-",'Step 2. Aggregate Data'!A2328)</f>
        <v>-</v>
      </c>
      <c r="B2328" s="58" t="e">
        <f t="shared" si="72"/>
        <v>#VALUE!</v>
      </c>
      <c r="C2328" s="58" t="e">
        <f t="shared" si="73"/>
        <v>#VALUE!</v>
      </c>
      <c r="D2328" s="58">
        <f>IF('Step 1.1 Raw Power Data'!B2328&gt;0,1,0)</f>
        <v>0</v>
      </c>
    </row>
    <row r="2329" spans="1:4" x14ac:dyDescent="0.25">
      <c r="A2329" s="57" t="str">
        <f>IF(ISBLANK('Step 2. Aggregate Data'!A2329),"-",'Step 2. Aggregate Data'!A2329)</f>
        <v>-</v>
      </c>
      <c r="B2329" s="58" t="e">
        <f t="shared" ref="B2329:B2392" si="74">HOUR(A2329)</f>
        <v>#VALUE!</v>
      </c>
      <c r="C2329" s="58" t="e">
        <f t="shared" ref="C2329:C2392" si="75">WEEKDAY(A2329)</f>
        <v>#VALUE!</v>
      </c>
      <c r="D2329" s="58">
        <f>IF('Step 1.1 Raw Power Data'!B2329&gt;0,1,0)</f>
        <v>0</v>
      </c>
    </row>
    <row r="2330" spans="1:4" x14ac:dyDescent="0.25">
      <c r="A2330" s="57" t="str">
        <f>IF(ISBLANK('Step 2. Aggregate Data'!A2330),"-",'Step 2. Aggregate Data'!A2330)</f>
        <v>-</v>
      </c>
      <c r="B2330" s="58" t="e">
        <f t="shared" si="74"/>
        <v>#VALUE!</v>
      </c>
      <c r="C2330" s="58" t="e">
        <f t="shared" si="75"/>
        <v>#VALUE!</v>
      </c>
      <c r="D2330" s="58">
        <f>IF('Step 1.1 Raw Power Data'!B2330&gt;0,1,0)</f>
        <v>0</v>
      </c>
    </row>
    <row r="2331" spans="1:4" x14ac:dyDescent="0.25">
      <c r="A2331" s="57" t="str">
        <f>IF(ISBLANK('Step 2. Aggregate Data'!A2331),"-",'Step 2. Aggregate Data'!A2331)</f>
        <v>-</v>
      </c>
      <c r="B2331" s="58" t="e">
        <f t="shared" si="74"/>
        <v>#VALUE!</v>
      </c>
      <c r="C2331" s="58" t="e">
        <f t="shared" si="75"/>
        <v>#VALUE!</v>
      </c>
      <c r="D2331" s="58">
        <f>IF('Step 1.1 Raw Power Data'!B2331&gt;0,1,0)</f>
        <v>0</v>
      </c>
    </row>
    <row r="2332" spans="1:4" x14ac:dyDescent="0.25">
      <c r="A2332" s="57" t="str">
        <f>IF(ISBLANK('Step 2. Aggregate Data'!A2332),"-",'Step 2. Aggregate Data'!A2332)</f>
        <v>-</v>
      </c>
      <c r="B2332" s="58" t="e">
        <f t="shared" si="74"/>
        <v>#VALUE!</v>
      </c>
      <c r="C2332" s="58" t="e">
        <f t="shared" si="75"/>
        <v>#VALUE!</v>
      </c>
      <c r="D2332" s="58">
        <f>IF('Step 1.1 Raw Power Data'!B2332&gt;0,1,0)</f>
        <v>0</v>
      </c>
    </row>
    <row r="2333" spans="1:4" x14ac:dyDescent="0.25">
      <c r="A2333" s="57" t="str">
        <f>IF(ISBLANK('Step 2. Aggregate Data'!A2333),"-",'Step 2. Aggregate Data'!A2333)</f>
        <v>-</v>
      </c>
      <c r="B2333" s="58" t="e">
        <f t="shared" si="74"/>
        <v>#VALUE!</v>
      </c>
      <c r="C2333" s="58" t="e">
        <f t="shared" si="75"/>
        <v>#VALUE!</v>
      </c>
      <c r="D2333" s="58">
        <f>IF('Step 1.1 Raw Power Data'!B2333&gt;0,1,0)</f>
        <v>0</v>
      </c>
    </row>
    <row r="2334" spans="1:4" x14ac:dyDescent="0.25">
      <c r="A2334" s="57" t="str">
        <f>IF(ISBLANK('Step 2. Aggregate Data'!A2334),"-",'Step 2. Aggregate Data'!A2334)</f>
        <v>-</v>
      </c>
      <c r="B2334" s="58" t="e">
        <f t="shared" si="74"/>
        <v>#VALUE!</v>
      </c>
      <c r="C2334" s="58" t="e">
        <f t="shared" si="75"/>
        <v>#VALUE!</v>
      </c>
      <c r="D2334" s="58">
        <f>IF('Step 1.1 Raw Power Data'!B2334&gt;0,1,0)</f>
        <v>0</v>
      </c>
    </row>
    <row r="2335" spans="1:4" x14ac:dyDescent="0.25">
      <c r="A2335" s="57" t="str">
        <f>IF(ISBLANK('Step 2. Aggregate Data'!A2335),"-",'Step 2. Aggregate Data'!A2335)</f>
        <v>-</v>
      </c>
      <c r="B2335" s="58" t="e">
        <f t="shared" si="74"/>
        <v>#VALUE!</v>
      </c>
      <c r="C2335" s="58" t="e">
        <f t="shared" si="75"/>
        <v>#VALUE!</v>
      </c>
      <c r="D2335" s="58">
        <f>IF('Step 1.1 Raw Power Data'!B2335&gt;0,1,0)</f>
        <v>0</v>
      </c>
    </row>
    <row r="2336" spans="1:4" x14ac:dyDescent="0.25">
      <c r="A2336" s="57" t="str">
        <f>IF(ISBLANK('Step 2. Aggregate Data'!A2336),"-",'Step 2. Aggregate Data'!A2336)</f>
        <v>-</v>
      </c>
      <c r="B2336" s="58" t="e">
        <f t="shared" si="74"/>
        <v>#VALUE!</v>
      </c>
      <c r="C2336" s="58" t="e">
        <f t="shared" si="75"/>
        <v>#VALUE!</v>
      </c>
      <c r="D2336" s="58">
        <f>IF('Step 1.1 Raw Power Data'!B2336&gt;0,1,0)</f>
        <v>0</v>
      </c>
    </row>
    <row r="2337" spans="1:4" x14ac:dyDescent="0.25">
      <c r="A2337" s="57" t="str">
        <f>IF(ISBLANK('Step 2. Aggregate Data'!A2337),"-",'Step 2. Aggregate Data'!A2337)</f>
        <v>-</v>
      </c>
      <c r="B2337" s="58" t="e">
        <f t="shared" si="74"/>
        <v>#VALUE!</v>
      </c>
      <c r="C2337" s="58" t="e">
        <f t="shared" si="75"/>
        <v>#VALUE!</v>
      </c>
      <c r="D2337" s="58">
        <f>IF('Step 1.1 Raw Power Data'!B2337&gt;0,1,0)</f>
        <v>0</v>
      </c>
    </row>
    <row r="2338" spans="1:4" x14ac:dyDescent="0.25">
      <c r="A2338" s="57" t="str">
        <f>IF(ISBLANK('Step 2. Aggregate Data'!A2338),"-",'Step 2. Aggregate Data'!A2338)</f>
        <v>-</v>
      </c>
      <c r="B2338" s="58" t="e">
        <f t="shared" si="74"/>
        <v>#VALUE!</v>
      </c>
      <c r="C2338" s="58" t="e">
        <f t="shared" si="75"/>
        <v>#VALUE!</v>
      </c>
      <c r="D2338" s="58">
        <f>IF('Step 1.1 Raw Power Data'!B2338&gt;0,1,0)</f>
        <v>0</v>
      </c>
    </row>
    <row r="2339" spans="1:4" x14ac:dyDescent="0.25">
      <c r="A2339" s="57" t="str">
        <f>IF(ISBLANK('Step 2. Aggregate Data'!A2339),"-",'Step 2. Aggregate Data'!A2339)</f>
        <v>-</v>
      </c>
      <c r="B2339" s="58" t="e">
        <f t="shared" si="74"/>
        <v>#VALUE!</v>
      </c>
      <c r="C2339" s="58" t="e">
        <f t="shared" si="75"/>
        <v>#VALUE!</v>
      </c>
      <c r="D2339" s="58">
        <f>IF('Step 1.1 Raw Power Data'!B2339&gt;0,1,0)</f>
        <v>0</v>
      </c>
    </row>
    <row r="2340" spans="1:4" x14ac:dyDescent="0.25">
      <c r="A2340" s="57" t="str">
        <f>IF(ISBLANK('Step 2. Aggregate Data'!A2340),"-",'Step 2. Aggregate Data'!A2340)</f>
        <v>-</v>
      </c>
      <c r="B2340" s="58" t="e">
        <f t="shared" si="74"/>
        <v>#VALUE!</v>
      </c>
      <c r="C2340" s="58" t="e">
        <f t="shared" si="75"/>
        <v>#VALUE!</v>
      </c>
      <c r="D2340" s="58">
        <f>IF('Step 1.1 Raw Power Data'!B2340&gt;0,1,0)</f>
        <v>0</v>
      </c>
    </row>
    <row r="2341" spans="1:4" x14ac:dyDescent="0.25">
      <c r="A2341" s="57" t="str">
        <f>IF(ISBLANK('Step 2. Aggregate Data'!A2341),"-",'Step 2. Aggregate Data'!A2341)</f>
        <v>-</v>
      </c>
      <c r="B2341" s="58" t="e">
        <f t="shared" si="74"/>
        <v>#VALUE!</v>
      </c>
      <c r="C2341" s="58" t="e">
        <f t="shared" si="75"/>
        <v>#VALUE!</v>
      </c>
      <c r="D2341" s="58">
        <f>IF('Step 1.1 Raw Power Data'!B2341&gt;0,1,0)</f>
        <v>0</v>
      </c>
    </row>
    <row r="2342" spans="1:4" x14ac:dyDescent="0.25">
      <c r="A2342" s="57" t="str">
        <f>IF(ISBLANK('Step 2. Aggregate Data'!A2342),"-",'Step 2. Aggregate Data'!A2342)</f>
        <v>-</v>
      </c>
      <c r="B2342" s="58" t="e">
        <f t="shared" si="74"/>
        <v>#VALUE!</v>
      </c>
      <c r="C2342" s="58" t="e">
        <f t="shared" si="75"/>
        <v>#VALUE!</v>
      </c>
      <c r="D2342" s="58">
        <f>IF('Step 1.1 Raw Power Data'!B2342&gt;0,1,0)</f>
        <v>0</v>
      </c>
    </row>
    <row r="2343" spans="1:4" x14ac:dyDescent="0.25">
      <c r="A2343" s="57" t="str">
        <f>IF(ISBLANK('Step 2. Aggregate Data'!A2343),"-",'Step 2. Aggregate Data'!A2343)</f>
        <v>-</v>
      </c>
      <c r="B2343" s="58" t="e">
        <f t="shared" si="74"/>
        <v>#VALUE!</v>
      </c>
      <c r="C2343" s="58" t="e">
        <f t="shared" si="75"/>
        <v>#VALUE!</v>
      </c>
      <c r="D2343" s="58">
        <f>IF('Step 1.1 Raw Power Data'!B2343&gt;0,1,0)</f>
        <v>0</v>
      </c>
    </row>
    <row r="2344" spans="1:4" x14ac:dyDescent="0.25">
      <c r="A2344" s="57" t="str">
        <f>IF(ISBLANK('Step 2. Aggregate Data'!A2344),"-",'Step 2. Aggregate Data'!A2344)</f>
        <v>-</v>
      </c>
      <c r="B2344" s="58" t="e">
        <f t="shared" si="74"/>
        <v>#VALUE!</v>
      </c>
      <c r="C2344" s="58" t="e">
        <f t="shared" si="75"/>
        <v>#VALUE!</v>
      </c>
      <c r="D2344" s="58">
        <f>IF('Step 1.1 Raw Power Data'!B2344&gt;0,1,0)</f>
        <v>0</v>
      </c>
    </row>
    <row r="2345" spans="1:4" x14ac:dyDescent="0.25">
      <c r="A2345" s="57" t="str">
        <f>IF(ISBLANK('Step 2. Aggregate Data'!A2345),"-",'Step 2. Aggregate Data'!A2345)</f>
        <v>-</v>
      </c>
      <c r="B2345" s="58" t="e">
        <f t="shared" si="74"/>
        <v>#VALUE!</v>
      </c>
      <c r="C2345" s="58" t="e">
        <f t="shared" si="75"/>
        <v>#VALUE!</v>
      </c>
      <c r="D2345" s="58">
        <f>IF('Step 1.1 Raw Power Data'!B2345&gt;0,1,0)</f>
        <v>0</v>
      </c>
    </row>
    <row r="2346" spans="1:4" x14ac:dyDescent="0.25">
      <c r="A2346" s="57" t="str">
        <f>IF(ISBLANK('Step 2. Aggregate Data'!A2346),"-",'Step 2. Aggregate Data'!A2346)</f>
        <v>-</v>
      </c>
      <c r="B2346" s="58" t="e">
        <f t="shared" si="74"/>
        <v>#VALUE!</v>
      </c>
      <c r="C2346" s="58" t="e">
        <f t="shared" si="75"/>
        <v>#VALUE!</v>
      </c>
      <c r="D2346" s="58">
        <f>IF('Step 1.1 Raw Power Data'!B2346&gt;0,1,0)</f>
        <v>0</v>
      </c>
    </row>
    <row r="2347" spans="1:4" x14ac:dyDescent="0.25">
      <c r="A2347" s="57" t="str">
        <f>IF(ISBLANK('Step 2. Aggregate Data'!A2347),"-",'Step 2. Aggregate Data'!A2347)</f>
        <v>-</v>
      </c>
      <c r="B2347" s="58" t="e">
        <f t="shared" si="74"/>
        <v>#VALUE!</v>
      </c>
      <c r="C2347" s="58" t="e">
        <f t="shared" si="75"/>
        <v>#VALUE!</v>
      </c>
      <c r="D2347" s="58">
        <f>IF('Step 1.1 Raw Power Data'!B2347&gt;0,1,0)</f>
        <v>0</v>
      </c>
    </row>
    <row r="2348" spans="1:4" x14ac:dyDescent="0.25">
      <c r="A2348" s="57" t="str">
        <f>IF(ISBLANK('Step 2. Aggregate Data'!A2348),"-",'Step 2. Aggregate Data'!A2348)</f>
        <v>-</v>
      </c>
      <c r="B2348" s="58" t="e">
        <f t="shared" si="74"/>
        <v>#VALUE!</v>
      </c>
      <c r="C2348" s="58" t="e">
        <f t="shared" si="75"/>
        <v>#VALUE!</v>
      </c>
      <c r="D2348" s="58">
        <f>IF('Step 1.1 Raw Power Data'!B2348&gt;0,1,0)</f>
        <v>0</v>
      </c>
    </row>
    <row r="2349" spans="1:4" x14ac:dyDescent="0.25">
      <c r="A2349" s="57" t="str">
        <f>IF(ISBLANK('Step 2. Aggregate Data'!A2349),"-",'Step 2. Aggregate Data'!A2349)</f>
        <v>-</v>
      </c>
      <c r="B2349" s="58" t="e">
        <f t="shared" si="74"/>
        <v>#VALUE!</v>
      </c>
      <c r="C2349" s="58" t="e">
        <f t="shared" si="75"/>
        <v>#VALUE!</v>
      </c>
      <c r="D2349" s="58">
        <f>IF('Step 1.1 Raw Power Data'!B2349&gt;0,1,0)</f>
        <v>0</v>
      </c>
    </row>
    <row r="2350" spans="1:4" x14ac:dyDescent="0.25">
      <c r="A2350" s="57" t="str">
        <f>IF(ISBLANK('Step 2. Aggregate Data'!A2350),"-",'Step 2. Aggregate Data'!A2350)</f>
        <v>-</v>
      </c>
      <c r="B2350" s="58" t="e">
        <f t="shared" si="74"/>
        <v>#VALUE!</v>
      </c>
      <c r="C2350" s="58" t="e">
        <f t="shared" si="75"/>
        <v>#VALUE!</v>
      </c>
      <c r="D2350" s="58">
        <f>IF('Step 1.1 Raw Power Data'!B2350&gt;0,1,0)</f>
        <v>0</v>
      </c>
    </row>
    <row r="2351" spans="1:4" x14ac:dyDescent="0.25">
      <c r="A2351" s="57" t="str">
        <f>IF(ISBLANK('Step 2. Aggregate Data'!A2351),"-",'Step 2. Aggregate Data'!A2351)</f>
        <v>-</v>
      </c>
      <c r="B2351" s="58" t="e">
        <f t="shared" si="74"/>
        <v>#VALUE!</v>
      </c>
      <c r="C2351" s="58" t="e">
        <f t="shared" si="75"/>
        <v>#VALUE!</v>
      </c>
      <c r="D2351" s="58">
        <f>IF('Step 1.1 Raw Power Data'!B2351&gt;0,1,0)</f>
        <v>0</v>
      </c>
    </row>
    <row r="2352" spans="1:4" x14ac:dyDescent="0.25">
      <c r="A2352" s="57" t="str">
        <f>IF(ISBLANK('Step 2. Aggregate Data'!A2352),"-",'Step 2. Aggregate Data'!A2352)</f>
        <v>-</v>
      </c>
      <c r="B2352" s="58" t="e">
        <f t="shared" si="74"/>
        <v>#VALUE!</v>
      </c>
      <c r="C2352" s="58" t="e">
        <f t="shared" si="75"/>
        <v>#VALUE!</v>
      </c>
      <c r="D2352" s="58">
        <f>IF('Step 1.1 Raw Power Data'!B2352&gt;0,1,0)</f>
        <v>0</v>
      </c>
    </row>
    <row r="2353" spans="1:4" x14ac:dyDescent="0.25">
      <c r="A2353" s="57" t="str">
        <f>IF(ISBLANK('Step 2. Aggregate Data'!A2353),"-",'Step 2. Aggregate Data'!A2353)</f>
        <v>-</v>
      </c>
      <c r="B2353" s="58" t="e">
        <f t="shared" si="74"/>
        <v>#VALUE!</v>
      </c>
      <c r="C2353" s="58" t="e">
        <f t="shared" si="75"/>
        <v>#VALUE!</v>
      </c>
      <c r="D2353" s="58">
        <f>IF('Step 1.1 Raw Power Data'!B2353&gt;0,1,0)</f>
        <v>0</v>
      </c>
    </row>
    <row r="2354" spans="1:4" x14ac:dyDescent="0.25">
      <c r="A2354" s="57" t="str">
        <f>IF(ISBLANK('Step 2. Aggregate Data'!A2354),"-",'Step 2. Aggregate Data'!A2354)</f>
        <v>-</v>
      </c>
      <c r="B2354" s="58" t="e">
        <f t="shared" si="74"/>
        <v>#VALUE!</v>
      </c>
      <c r="C2354" s="58" t="e">
        <f t="shared" si="75"/>
        <v>#VALUE!</v>
      </c>
      <c r="D2354" s="58">
        <f>IF('Step 1.1 Raw Power Data'!B2354&gt;0,1,0)</f>
        <v>0</v>
      </c>
    </row>
    <row r="2355" spans="1:4" x14ac:dyDescent="0.25">
      <c r="A2355" s="57" t="str">
        <f>IF(ISBLANK('Step 2. Aggregate Data'!A2355),"-",'Step 2. Aggregate Data'!A2355)</f>
        <v>-</v>
      </c>
      <c r="B2355" s="58" t="e">
        <f t="shared" si="74"/>
        <v>#VALUE!</v>
      </c>
      <c r="C2355" s="58" t="e">
        <f t="shared" si="75"/>
        <v>#VALUE!</v>
      </c>
      <c r="D2355" s="58">
        <f>IF('Step 1.1 Raw Power Data'!B2355&gt;0,1,0)</f>
        <v>0</v>
      </c>
    </row>
    <row r="2356" spans="1:4" x14ac:dyDescent="0.25">
      <c r="A2356" s="57" t="str">
        <f>IF(ISBLANK('Step 2. Aggregate Data'!A2356),"-",'Step 2. Aggregate Data'!A2356)</f>
        <v>-</v>
      </c>
      <c r="B2356" s="58" t="e">
        <f t="shared" si="74"/>
        <v>#VALUE!</v>
      </c>
      <c r="C2356" s="58" t="e">
        <f t="shared" si="75"/>
        <v>#VALUE!</v>
      </c>
      <c r="D2356" s="58">
        <f>IF('Step 1.1 Raw Power Data'!B2356&gt;0,1,0)</f>
        <v>0</v>
      </c>
    </row>
    <row r="2357" spans="1:4" x14ac:dyDescent="0.25">
      <c r="A2357" s="57" t="str">
        <f>IF(ISBLANK('Step 2. Aggregate Data'!A2357),"-",'Step 2. Aggregate Data'!A2357)</f>
        <v>-</v>
      </c>
      <c r="B2357" s="58" t="e">
        <f t="shared" si="74"/>
        <v>#VALUE!</v>
      </c>
      <c r="C2357" s="58" t="e">
        <f t="shared" si="75"/>
        <v>#VALUE!</v>
      </c>
      <c r="D2357" s="58">
        <f>IF('Step 1.1 Raw Power Data'!B2357&gt;0,1,0)</f>
        <v>0</v>
      </c>
    </row>
    <row r="2358" spans="1:4" x14ac:dyDescent="0.25">
      <c r="A2358" s="57" t="str">
        <f>IF(ISBLANK('Step 2. Aggregate Data'!A2358),"-",'Step 2. Aggregate Data'!A2358)</f>
        <v>-</v>
      </c>
      <c r="B2358" s="58" t="e">
        <f t="shared" si="74"/>
        <v>#VALUE!</v>
      </c>
      <c r="C2358" s="58" t="e">
        <f t="shared" si="75"/>
        <v>#VALUE!</v>
      </c>
      <c r="D2358" s="58">
        <f>IF('Step 1.1 Raw Power Data'!B2358&gt;0,1,0)</f>
        <v>0</v>
      </c>
    </row>
    <row r="2359" spans="1:4" x14ac:dyDescent="0.25">
      <c r="A2359" s="57" t="str">
        <f>IF(ISBLANK('Step 2. Aggregate Data'!A2359),"-",'Step 2. Aggregate Data'!A2359)</f>
        <v>-</v>
      </c>
      <c r="B2359" s="58" t="e">
        <f t="shared" si="74"/>
        <v>#VALUE!</v>
      </c>
      <c r="C2359" s="58" t="e">
        <f t="shared" si="75"/>
        <v>#VALUE!</v>
      </c>
      <c r="D2359" s="58">
        <f>IF('Step 1.1 Raw Power Data'!B2359&gt;0,1,0)</f>
        <v>0</v>
      </c>
    </row>
    <row r="2360" spans="1:4" x14ac:dyDescent="0.25">
      <c r="A2360" s="57" t="str">
        <f>IF(ISBLANK('Step 2. Aggregate Data'!A2360),"-",'Step 2. Aggregate Data'!A2360)</f>
        <v>-</v>
      </c>
      <c r="B2360" s="58" t="e">
        <f t="shared" si="74"/>
        <v>#VALUE!</v>
      </c>
      <c r="C2360" s="58" t="e">
        <f t="shared" si="75"/>
        <v>#VALUE!</v>
      </c>
      <c r="D2360" s="58">
        <f>IF('Step 1.1 Raw Power Data'!B2360&gt;0,1,0)</f>
        <v>0</v>
      </c>
    </row>
    <row r="2361" spans="1:4" x14ac:dyDescent="0.25">
      <c r="A2361" s="57" t="str">
        <f>IF(ISBLANK('Step 2. Aggregate Data'!A2361),"-",'Step 2. Aggregate Data'!A2361)</f>
        <v>-</v>
      </c>
      <c r="B2361" s="58" t="e">
        <f t="shared" si="74"/>
        <v>#VALUE!</v>
      </c>
      <c r="C2361" s="58" t="e">
        <f t="shared" si="75"/>
        <v>#VALUE!</v>
      </c>
      <c r="D2361" s="58">
        <f>IF('Step 1.1 Raw Power Data'!B2361&gt;0,1,0)</f>
        <v>0</v>
      </c>
    </row>
    <row r="2362" spans="1:4" x14ac:dyDescent="0.25">
      <c r="A2362" s="57" t="str">
        <f>IF(ISBLANK('Step 2. Aggregate Data'!A2362),"-",'Step 2. Aggregate Data'!A2362)</f>
        <v>-</v>
      </c>
      <c r="B2362" s="58" t="e">
        <f t="shared" si="74"/>
        <v>#VALUE!</v>
      </c>
      <c r="C2362" s="58" t="e">
        <f t="shared" si="75"/>
        <v>#VALUE!</v>
      </c>
      <c r="D2362" s="58">
        <f>IF('Step 1.1 Raw Power Data'!B2362&gt;0,1,0)</f>
        <v>0</v>
      </c>
    </row>
    <row r="2363" spans="1:4" x14ac:dyDescent="0.25">
      <c r="A2363" s="57" t="str">
        <f>IF(ISBLANK('Step 2. Aggregate Data'!A2363),"-",'Step 2. Aggregate Data'!A2363)</f>
        <v>-</v>
      </c>
      <c r="B2363" s="58" t="e">
        <f t="shared" si="74"/>
        <v>#VALUE!</v>
      </c>
      <c r="C2363" s="58" t="e">
        <f t="shared" si="75"/>
        <v>#VALUE!</v>
      </c>
      <c r="D2363" s="58">
        <f>IF('Step 1.1 Raw Power Data'!B2363&gt;0,1,0)</f>
        <v>0</v>
      </c>
    </row>
    <row r="2364" spans="1:4" x14ac:dyDescent="0.25">
      <c r="A2364" s="57" t="str">
        <f>IF(ISBLANK('Step 2. Aggregate Data'!A2364),"-",'Step 2. Aggregate Data'!A2364)</f>
        <v>-</v>
      </c>
      <c r="B2364" s="58" t="e">
        <f t="shared" si="74"/>
        <v>#VALUE!</v>
      </c>
      <c r="C2364" s="58" t="e">
        <f t="shared" si="75"/>
        <v>#VALUE!</v>
      </c>
      <c r="D2364" s="58">
        <f>IF('Step 1.1 Raw Power Data'!B2364&gt;0,1,0)</f>
        <v>0</v>
      </c>
    </row>
    <row r="2365" spans="1:4" x14ac:dyDescent="0.25">
      <c r="A2365" s="57" t="str">
        <f>IF(ISBLANK('Step 2. Aggregate Data'!A2365),"-",'Step 2. Aggregate Data'!A2365)</f>
        <v>-</v>
      </c>
      <c r="B2365" s="58" t="e">
        <f t="shared" si="74"/>
        <v>#VALUE!</v>
      </c>
      <c r="C2365" s="58" t="e">
        <f t="shared" si="75"/>
        <v>#VALUE!</v>
      </c>
      <c r="D2365" s="58">
        <f>IF('Step 1.1 Raw Power Data'!B2365&gt;0,1,0)</f>
        <v>0</v>
      </c>
    </row>
    <row r="2366" spans="1:4" x14ac:dyDescent="0.25">
      <c r="A2366" s="57" t="str">
        <f>IF(ISBLANK('Step 2. Aggregate Data'!A2366),"-",'Step 2. Aggregate Data'!A2366)</f>
        <v>-</v>
      </c>
      <c r="B2366" s="58" t="e">
        <f t="shared" si="74"/>
        <v>#VALUE!</v>
      </c>
      <c r="C2366" s="58" t="e">
        <f t="shared" si="75"/>
        <v>#VALUE!</v>
      </c>
      <c r="D2366" s="58">
        <f>IF('Step 1.1 Raw Power Data'!B2366&gt;0,1,0)</f>
        <v>0</v>
      </c>
    </row>
    <row r="2367" spans="1:4" x14ac:dyDescent="0.25">
      <c r="A2367" s="57" t="str">
        <f>IF(ISBLANK('Step 2. Aggregate Data'!A2367),"-",'Step 2. Aggregate Data'!A2367)</f>
        <v>-</v>
      </c>
      <c r="B2367" s="58" t="e">
        <f t="shared" si="74"/>
        <v>#VALUE!</v>
      </c>
      <c r="C2367" s="58" t="e">
        <f t="shared" si="75"/>
        <v>#VALUE!</v>
      </c>
      <c r="D2367" s="58">
        <f>IF('Step 1.1 Raw Power Data'!B2367&gt;0,1,0)</f>
        <v>0</v>
      </c>
    </row>
    <row r="2368" spans="1:4" x14ac:dyDescent="0.25">
      <c r="A2368" s="57" t="str">
        <f>IF(ISBLANK('Step 2. Aggregate Data'!A2368),"-",'Step 2. Aggregate Data'!A2368)</f>
        <v>-</v>
      </c>
      <c r="B2368" s="58" t="e">
        <f t="shared" si="74"/>
        <v>#VALUE!</v>
      </c>
      <c r="C2368" s="58" t="e">
        <f t="shared" si="75"/>
        <v>#VALUE!</v>
      </c>
      <c r="D2368" s="58">
        <f>IF('Step 1.1 Raw Power Data'!B2368&gt;0,1,0)</f>
        <v>0</v>
      </c>
    </row>
    <row r="2369" spans="1:4" x14ac:dyDescent="0.25">
      <c r="A2369" s="57" t="str">
        <f>IF(ISBLANK('Step 2. Aggregate Data'!A2369),"-",'Step 2. Aggregate Data'!A2369)</f>
        <v>-</v>
      </c>
      <c r="B2369" s="58" t="e">
        <f t="shared" si="74"/>
        <v>#VALUE!</v>
      </c>
      <c r="C2369" s="58" t="e">
        <f t="shared" si="75"/>
        <v>#VALUE!</v>
      </c>
      <c r="D2369" s="58">
        <f>IF('Step 1.1 Raw Power Data'!B2369&gt;0,1,0)</f>
        <v>0</v>
      </c>
    </row>
    <row r="2370" spans="1:4" x14ac:dyDescent="0.25">
      <c r="A2370" s="57" t="str">
        <f>IF(ISBLANK('Step 2. Aggregate Data'!A2370),"-",'Step 2. Aggregate Data'!A2370)</f>
        <v>-</v>
      </c>
      <c r="B2370" s="58" t="e">
        <f t="shared" si="74"/>
        <v>#VALUE!</v>
      </c>
      <c r="C2370" s="58" t="e">
        <f t="shared" si="75"/>
        <v>#VALUE!</v>
      </c>
      <c r="D2370" s="58">
        <f>IF('Step 1.1 Raw Power Data'!B2370&gt;0,1,0)</f>
        <v>0</v>
      </c>
    </row>
    <row r="2371" spans="1:4" x14ac:dyDescent="0.25">
      <c r="A2371" s="57" t="str">
        <f>IF(ISBLANK('Step 2. Aggregate Data'!A2371),"-",'Step 2. Aggregate Data'!A2371)</f>
        <v>-</v>
      </c>
      <c r="B2371" s="58" t="e">
        <f t="shared" si="74"/>
        <v>#VALUE!</v>
      </c>
      <c r="C2371" s="58" t="e">
        <f t="shared" si="75"/>
        <v>#VALUE!</v>
      </c>
      <c r="D2371" s="58">
        <f>IF('Step 1.1 Raw Power Data'!B2371&gt;0,1,0)</f>
        <v>0</v>
      </c>
    </row>
    <row r="2372" spans="1:4" x14ac:dyDescent="0.25">
      <c r="A2372" s="57" t="str">
        <f>IF(ISBLANK('Step 2. Aggregate Data'!A2372),"-",'Step 2. Aggregate Data'!A2372)</f>
        <v>-</v>
      </c>
      <c r="B2372" s="58" t="e">
        <f t="shared" si="74"/>
        <v>#VALUE!</v>
      </c>
      <c r="C2372" s="58" t="e">
        <f t="shared" si="75"/>
        <v>#VALUE!</v>
      </c>
      <c r="D2372" s="58">
        <f>IF('Step 1.1 Raw Power Data'!B2372&gt;0,1,0)</f>
        <v>0</v>
      </c>
    </row>
    <row r="2373" spans="1:4" x14ac:dyDescent="0.25">
      <c r="A2373" s="57" t="str">
        <f>IF(ISBLANK('Step 2. Aggregate Data'!A2373),"-",'Step 2. Aggregate Data'!A2373)</f>
        <v>-</v>
      </c>
      <c r="B2373" s="58" t="e">
        <f t="shared" si="74"/>
        <v>#VALUE!</v>
      </c>
      <c r="C2373" s="58" t="e">
        <f t="shared" si="75"/>
        <v>#VALUE!</v>
      </c>
      <c r="D2373" s="58">
        <f>IF('Step 1.1 Raw Power Data'!B2373&gt;0,1,0)</f>
        <v>0</v>
      </c>
    </row>
    <row r="2374" spans="1:4" x14ac:dyDescent="0.25">
      <c r="A2374" s="57" t="str">
        <f>IF(ISBLANK('Step 2. Aggregate Data'!A2374),"-",'Step 2. Aggregate Data'!A2374)</f>
        <v>-</v>
      </c>
      <c r="B2374" s="58" t="e">
        <f t="shared" si="74"/>
        <v>#VALUE!</v>
      </c>
      <c r="C2374" s="58" t="e">
        <f t="shared" si="75"/>
        <v>#VALUE!</v>
      </c>
      <c r="D2374" s="58">
        <f>IF('Step 1.1 Raw Power Data'!B2374&gt;0,1,0)</f>
        <v>0</v>
      </c>
    </row>
    <row r="2375" spans="1:4" x14ac:dyDescent="0.25">
      <c r="A2375" s="57" t="str">
        <f>IF(ISBLANK('Step 2. Aggregate Data'!A2375),"-",'Step 2. Aggregate Data'!A2375)</f>
        <v>-</v>
      </c>
      <c r="B2375" s="58" t="e">
        <f t="shared" si="74"/>
        <v>#VALUE!</v>
      </c>
      <c r="C2375" s="58" t="e">
        <f t="shared" si="75"/>
        <v>#VALUE!</v>
      </c>
      <c r="D2375" s="58">
        <f>IF('Step 1.1 Raw Power Data'!B2375&gt;0,1,0)</f>
        <v>0</v>
      </c>
    </row>
    <row r="2376" spans="1:4" x14ac:dyDescent="0.25">
      <c r="A2376" s="57" t="str">
        <f>IF(ISBLANK('Step 2. Aggregate Data'!A2376),"-",'Step 2. Aggregate Data'!A2376)</f>
        <v>-</v>
      </c>
      <c r="B2376" s="58" t="e">
        <f t="shared" si="74"/>
        <v>#VALUE!</v>
      </c>
      <c r="C2376" s="58" t="e">
        <f t="shared" si="75"/>
        <v>#VALUE!</v>
      </c>
      <c r="D2376" s="58">
        <f>IF('Step 1.1 Raw Power Data'!B2376&gt;0,1,0)</f>
        <v>0</v>
      </c>
    </row>
    <row r="2377" spans="1:4" x14ac:dyDescent="0.25">
      <c r="A2377" s="57" t="str">
        <f>IF(ISBLANK('Step 2. Aggregate Data'!A2377),"-",'Step 2. Aggregate Data'!A2377)</f>
        <v>-</v>
      </c>
      <c r="B2377" s="58" t="e">
        <f t="shared" si="74"/>
        <v>#VALUE!</v>
      </c>
      <c r="C2377" s="58" t="e">
        <f t="shared" si="75"/>
        <v>#VALUE!</v>
      </c>
      <c r="D2377" s="58">
        <f>IF('Step 1.1 Raw Power Data'!B2377&gt;0,1,0)</f>
        <v>0</v>
      </c>
    </row>
    <row r="2378" spans="1:4" x14ac:dyDescent="0.25">
      <c r="A2378" s="57" t="str">
        <f>IF(ISBLANK('Step 2. Aggregate Data'!A2378),"-",'Step 2. Aggregate Data'!A2378)</f>
        <v>-</v>
      </c>
      <c r="B2378" s="58" t="e">
        <f t="shared" si="74"/>
        <v>#VALUE!</v>
      </c>
      <c r="C2378" s="58" t="e">
        <f t="shared" si="75"/>
        <v>#VALUE!</v>
      </c>
      <c r="D2378" s="58">
        <f>IF('Step 1.1 Raw Power Data'!B2378&gt;0,1,0)</f>
        <v>0</v>
      </c>
    </row>
    <row r="2379" spans="1:4" x14ac:dyDescent="0.25">
      <c r="A2379" s="57" t="str">
        <f>IF(ISBLANK('Step 2. Aggregate Data'!A2379),"-",'Step 2. Aggregate Data'!A2379)</f>
        <v>-</v>
      </c>
      <c r="B2379" s="58" t="e">
        <f t="shared" si="74"/>
        <v>#VALUE!</v>
      </c>
      <c r="C2379" s="58" t="e">
        <f t="shared" si="75"/>
        <v>#VALUE!</v>
      </c>
      <c r="D2379" s="58">
        <f>IF('Step 1.1 Raw Power Data'!B2379&gt;0,1,0)</f>
        <v>0</v>
      </c>
    </row>
    <row r="2380" spans="1:4" x14ac:dyDescent="0.25">
      <c r="A2380" s="57" t="str">
        <f>IF(ISBLANK('Step 2. Aggregate Data'!A2380),"-",'Step 2. Aggregate Data'!A2380)</f>
        <v>-</v>
      </c>
      <c r="B2380" s="58" t="e">
        <f t="shared" si="74"/>
        <v>#VALUE!</v>
      </c>
      <c r="C2380" s="58" t="e">
        <f t="shared" si="75"/>
        <v>#VALUE!</v>
      </c>
      <c r="D2380" s="58">
        <f>IF('Step 1.1 Raw Power Data'!B2380&gt;0,1,0)</f>
        <v>0</v>
      </c>
    </row>
    <row r="2381" spans="1:4" x14ac:dyDescent="0.25">
      <c r="A2381" s="57" t="str">
        <f>IF(ISBLANK('Step 2. Aggregate Data'!A2381),"-",'Step 2. Aggregate Data'!A2381)</f>
        <v>-</v>
      </c>
      <c r="B2381" s="58" t="e">
        <f t="shared" si="74"/>
        <v>#VALUE!</v>
      </c>
      <c r="C2381" s="58" t="e">
        <f t="shared" si="75"/>
        <v>#VALUE!</v>
      </c>
      <c r="D2381" s="58">
        <f>IF('Step 1.1 Raw Power Data'!B2381&gt;0,1,0)</f>
        <v>0</v>
      </c>
    </row>
    <row r="2382" spans="1:4" x14ac:dyDescent="0.25">
      <c r="A2382" s="57" t="str">
        <f>IF(ISBLANK('Step 2. Aggregate Data'!A2382),"-",'Step 2. Aggregate Data'!A2382)</f>
        <v>-</v>
      </c>
      <c r="B2382" s="58" t="e">
        <f t="shared" si="74"/>
        <v>#VALUE!</v>
      </c>
      <c r="C2382" s="58" t="e">
        <f t="shared" si="75"/>
        <v>#VALUE!</v>
      </c>
      <c r="D2382" s="58">
        <f>IF('Step 1.1 Raw Power Data'!B2382&gt;0,1,0)</f>
        <v>0</v>
      </c>
    </row>
    <row r="2383" spans="1:4" x14ac:dyDescent="0.25">
      <c r="A2383" s="57" t="str">
        <f>IF(ISBLANK('Step 2. Aggregate Data'!A2383),"-",'Step 2. Aggregate Data'!A2383)</f>
        <v>-</v>
      </c>
      <c r="B2383" s="58" t="e">
        <f t="shared" si="74"/>
        <v>#VALUE!</v>
      </c>
      <c r="C2383" s="58" t="e">
        <f t="shared" si="75"/>
        <v>#VALUE!</v>
      </c>
      <c r="D2383" s="58">
        <f>IF('Step 1.1 Raw Power Data'!B2383&gt;0,1,0)</f>
        <v>0</v>
      </c>
    </row>
    <row r="2384" spans="1:4" x14ac:dyDescent="0.25">
      <c r="A2384" s="57" t="str">
        <f>IF(ISBLANK('Step 2. Aggregate Data'!A2384),"-",'Step 2. Aggregate Data'!A2384)</f>
        <v>-</v>
      </c>
      <c r="B2384" s="58" t="e">
        <f t="shared" si="74"/>
        <v>#VALUE!</v>
      </c>
      <c r="C2384" s="58" t="e">
        <f t="shared" si="75"/>
        <v>#VALUE!</v>
      </c>
      <c r="D2384" s="58">
        <f>IF('Step 1.1 Raw Power Data'!B2384&gt;0,1,0)</f>
        <v>0</v>
      </c>
    </row>
    <row r="2385" spans="1:4" x14ac:dyDescent="0.25">
      <c r="A2385" s="57" t="str">
        <f>IF(ISBLANK('Step 2. Aggregate Data'!A2385),"-",'Step 2. Aggregate Data'!A2385)</f>
        <v>-</v>
      </c>
      <c r="B2385" s="58" t="e">
        <f t="shared" si="74"/>
        <v>#VALUE!</v>
      </c>
      <c r="C2385" s="58" t="e">
        <f t="shared" si="75"/>
        <v>#VALUE!</v>
      </c>
      <c r="D2385" s="58">
        <f>IF('Step 1.1 Raw Power Data'!B2385&gt;0,1,0)</f>
        <v>0</v>
      </c>
    </row>
    <row r="2386" spans="1:4" x14ac:dyDescent="0.25">
      <c r="A2386" s="57" t="str">
        <f>IF(ISBLANK('Step 2. Aggregate Data'!A2386),"-",'Step 2. Aggregate Data'!A2386)</f>
        <v>-</v>
      </c>
      <c r="B2386" s="58" t="e">
        <f t="shared" si="74"/>
        <v>#VALUE!</v>
      </c>
      <c r="C2386" s="58" t="e">
        <f t="shared" si="75"/>
        <v>#VALUE!</v>
      </c>
      <c r="D2386" s="58">
        <f>IF('Step 1.1 Raw Power Data'!B2386&gt;0,1,0)</f>
        <v>0</v>
      </c>
    </row>
    <row r="2387" spans="1:4" x14ac:dyDescent="0.25">
      <c r="A2387" s="57" t="str">
        <f>IF(ISBLANK('Step 2. Aggregate Data'!A2387),"-",'Step 2. Aggregate Data'!A2387)</f>
        <v>-</v>
      </c>
      <c r="B2387" s="58" t="e">
        <f t="shared" si="74"/>
        <v>#VALUE!</v>
      </c>
      <c r="C2387" s="58" t="e">
        <f t="shared" si="75"/>
        <v>#VALUE!</v>
      </c>
      <c r="D2387" s="58">
        <f>IF('Step 1.1 Raw Power Data'!B2387&gt;0,1,0)</f>
        <v>0</v>
      </c>
    </row>
    <row r="2388" spans="1:4" x14ac:dyDescent="0.25">
      <c r="A2388" s="57" t="str">
        <f>IF(ISBLANK('Step 2. Aggregate Data'!A2388),"-",'Step 2. Aggregate Data'!A2388)</f>
        <v>-</v>
      </c>
      <c r="B2388" s="58" t="e">
        <f t="shared" si="74"/>
        <v>#VALUE!</v>
      </c>
      <c r="C2388" s="58" t="e">
        <f t="shared" si="75"/>
        <v>#VALUE!</v>
      </c>
      <c r="D2388" s="58">
        <f>IF('Step 1.1 Raw Power Data'!B2388&gt;0,1,0)</f>
        <v>0</v>
      </c>
    </row>
    <row r="2389" spans="1:4" x14ac:dyDescent="0.25">
      <c r="A2389" s="57" t="str">
        <f>IF(ISBLANK('Step 2. Aggregate Data'!A2389),"-",'Step 2. Aggregate Data'!A2389)</f>
        <v>-</v>
      </c>
      <c r="B2389" s="58" t="e">
        <f t="shared" si="74"/>
        <v>#VALUE!</v>
      </c>
      <c r="C2389" s="58" t="e">
        <f t="shared" si="75"/>
        <v>#VALUE!</v>
      </c>
      <c r="D2389" s="58">
        <f>IF('Step 1.1 Raw Power Data'!B2389&gt;0,1,0)</f>
        <v>0</v>
      </c>
    </row>
    <row r="2390" spans="1:4" x14ac:dyDescent="0.25">
      <c r="A2390" s="57" t="str">
        <f>IF(ISBLANK('Step 2. Aggregate Data'!A2390),"-",'Step 2. Aggregate Data'!A2390)</f>
        <v>-</v>
      </c>
      <c r="B2390" s="58" t="e">
        <f t="shared" si="74"/>
        <v>#VALUE!</v>
      </c>
      <c r="C2390" s="58" t="e">
        <f t="shared" si="75"/>
        <v>#VALUE!</v>
      </c>
      <c r="D2390" s="58">
        <f>IF('Step 1.1 Raw Power Data'!B2390&gt;0,1,0)</f>
        <v>0</v>
      </c>
    </row>
    <row r="2391" spans="1:4" x14ac:dyDescent="0.25">
      <c r="A2391" s="57" t="str">
        <f>IF(ISBLANK('Step 2. Aggregate Data'!A2391),"-",'Step 2. Aggregate Data'!A2391)</f>
        <v>-</v>
      </c>
      <c r="B2391" s="58" t="e">
        <f t="shared" si="74"/>
        <v>#VALUE!</v>
      </c>
      <c r="C2391" s="58" t="e">
        <f t="shared" si="75"/>
        <v>#VALUE!</v>
      </c>
      <c r="D2391" s="58">
        <f>IF('Step 1.1 Raw Power Data'!B2391&gt;0,1,0)</f>
        <v>0</v>
      </c>
    </row>
    <row r="2392" spans="1:4" x14ac:dyDescent="0.25">
      <c r="A2392" s="57" t="str">
        <f>IF(ISBLANK('Step 2. Aggregate Data'!A2392),"-",'Step 2. Aggregate Data'!A2392)</f>
        <v>-</v>
      </c>
      <c r="B2392" s="58" t="e">
        <f t="shared" si="74"/>
        <v>#VALUE!</v>
      </c>
      <c r="C2392" s="58" t="e">
        <f t="shared" si="75"/>
        <v>#VALUE!</v>
      </c>
      <c r="D2392" s="58">
        <f>IF('Step 1.1 Raw Power Data'!B2392&gt;0,1,0)</f>
        <v>0</v>
      </c>
    </row>
    <row r="2393" spans="1:4" x14ac:dyDescent="0.25">
      <c r="A2393" s="57" t="str">
        <f>IF(ISBLANK('Step 2. Aggregate Data'!A2393),"-",'Step 2. Aggregate Data'!A2393)</f>
        <v>-</v>
      </c>
      <c r="B2393" s="58" t="e">
        <f t="shared" ref="B2393:B2456" si="76">HOUR(A2393)</f>
        <v>#VALUE!</v>
      </c>
      <c r="C2393" s="58" t="e">
        <f t="shared" ref="C2393:C2456" si="77">WEEKDAY(A2393)</f>
        <v>#VALUE!</v>
      </c>
      <c r="D2393" s="58">
        <f>IF('Step 1.1 Raw Power Data'!B2393&gt;0,1,0)</f>
        <v>0</v>
      </c>
    </row>
    <row r="2394" spans="1:4" x14ac:dyDescent="0.25">
      <c r="A2394" s="57" t="str">
        <f>IF(ISBLANK('Step 2. Aggregate Data'!A2394),"-",'Step 2. Aggregate Data'!A2394)</f>
        <v>-</v>
      </c>
      <c r="B2394" s="58" t="e">
        <f t="shared" si="76"/>
        <v>#VALUE!</v>
      </c>
      <c r="C2394" s="58" t="e">
        <f t="shared" si="77"/>
        <v>#VALUE!</v>
      </c>
      <c r="D2394" s="58">
        <f>IF('Step 1.1 Raw Power Data'!B2394&gt;0,1,0)</f>
        <v>0</v>
      </c>
    </row>
    <row r="2395" spans="1:4" x14ac:dyDescent="0.25">
      <c r="A2395" s="57" t="str">
        <f>IF(ISBLANK('Step 2. Aggregate Data'!A2395),"-",'Step 2. Aggregate Data'!A2395)</f>
        <v>-</v>
      </c>
      <c r="B2395" s="58" t="e">
        <f t="shared" si="76"/>
        <v>#VALUE!</v>
      </c>
      <c r="C2395" s="58" t="e">
        <f t="shared" si="77"/>
        <v>#VALUE!</v>
      </c>
      <c r="D2395" s="58">
        <f>IF('Step 1.1 Raw Power Data'!B2395&gt;0,1,0)</f>
        <v>0</v>
      </c>
    </row>
    <row r="2396" spans="1:4" x14ac:dyDescent="0.25">
      <c r="A2396" s="57" t="str">
        <f>IF(ISBLANK('Step 2. Aggregate Data'!A2396),"-",'Step 2. Aggregate Data'!A2396)</f>
        <v>-</v>
      </c>
      <c r="B2396" s="58" t="e">
        <f t="shared" si="76"/>
        <v>#VALUE!</v>
      </c>
      <c r="C2396" s="58" t="e">
        <f t="shared" si="77"/>
        <v>#VALUE!</v>
      </c>
      <c r="D2396" s="58">
        <f>IF('Step 1.1 Raw Power Data'!B2396&gt;0,1,0)</f>
        <v>0</v>
      </c>
    </row>
    <row r="2397" spans="1:4" x14ac:dyDescent="0.25">
      <c r="A2397" s="57" t="str">
        <f>IF(ISBLANK('Step 2. Aggregate Data'!A2397),"-",'Step 2. Aggregate Data'!A2397)</f>
        <v>-</v>
      </c>
      <c r="B2397" s="58" t="e">
        <f t="shared" si="76"/>
        <v>#VALUE!</v>
      </c>
      <c r="C2397" s="58" t="e">
        <f t="shared" si="77"/>
        <v>#VALUE!</v>
      </c>
      <c r="D2397" s="58">
        <f>IF('Step 1.1 Raw Power Data'!B2397&gt;0,1,0)</f>
        <v>0</v>
      </c>
    </row>
    <row r="2398" spans="1:4" x14ac:dyDescent="0.25">
      <c r="A2398" s="57" t="str">
        <f>IF(ISBLANK('Step 2. Aggregate Data'!A2398),"-",'Step 2. Aggregate Data'!A2398)</f>
        <v>-</v>
      </c>
      <c r="B2398" s="58" t="e">
        <f t="shared" si="76"/>
        <v>#VALUE!</v>
      </c>
      <c r="C2398" s="58" t="e">
        <f t="shared" si="77"/>
        <v>#VALUE!</v>
      </c>
      <c r="D2398" s="58">
        <f>IF('Step 1.1 Raw Power Data'!B2398&gt;0,1,0)</f>
        <v>0</v>
      </c>
    </row>
    <row r="2399" spans="1:4" x14ac:dyDescent="0.25">
      <c r="A2399" s="57" t="str">
        <f>IF(ISBLANK('Step 2. Aggregate Data'!A2399),"-",'Step 2. Aggregate Data'!A2399)</f>
        <v>-</v>
      </c>
      <c r="B2399" s="58" t="e">
        <f t="shared" si="76"/>
        <v>#VALUE!</v>
      </c>
      <c r="C2399" s="58" t="e">
        <f t="shared" si="77"/>
        <v>#VALUE!</v>
      </c>
      <c r="D2399" s="58">
        <f>IF('Step 1.1 Raw Power Data'!B2399&gt;0,1,0)</f>
        <v>0</v>
      </c>
    </row>
    <row r="2400" spans="1:4" x14ac:dyDescent="0.25">
      <c r="A2400" s="57" t="str">
        <f>IF(ISBLANK('Step 2. Aggregate Data'!A2400),"-",'Step 2. Aggregate Data'!A2400)</f>
        <v>-</v>
      </c>
      <c r="B2400" s="58" t="e">
        <f t="shared" si="76"/>
        <v>#VALUE!</v>
      </c>
      <c r="C2400" s="58" t="e">
        <f t="shared" si="77"/>
        <v>#VALUE!</v>
      </c>
      <c r="D2400" s="58">
        <f>IF('Step 1.1 Raw Power Data'!B2400&gt;0,1,0)</f>
        <v>0</v>
      </c>
    </row>
    <row r="2401" spans="1:4" x14ac:dyDescent="0.25">
      <c r="A2401" s="57" t="str">
        <f>IF(ISBLANK('Step 2. Aggregate Data'!A2401),"-",'Step 2. Aggregate Data'!A2401)</f>
        <v>-</v>
      </c>
      <c r="B2401" s="58" t="e">
        <f t="shared" si="76"/>
        <v>#VALUE!</v>
      </c>
      <c r="C2401" s="58" t="e">
        <f t="shared" si="77"/>
        <v>#VALUE!</v>
      </c>
      <c r="D2401" s="58">
        <f>IF('Step 1.1 Raw Power Data'!B2401&gt;0,1,0)</f>
        <v>0</v>
      </c>
    </row>
    <row r="2402" spans="1:4" x14ac:dyDescent="0.25">
      <c r="A2402" s="57" t="str">
        <f>IF(ISBLANK('Step 2. Aggregate Data'!A2402),"-",'Step 2. Aggregate Data'!A2402)</f>
        <v>-</v>
      </c>
      <c r="B2402" s="58" t="e">
        <f t="shared" si="76"/>
        <v>#VALUE!</v>
      </c>
      <c r="C2402" s="58" t="e">
        <f t="shared" si="77"/>
        <v>#VALUE!</v>
      </c>
      <c r="D2402" s="58">
        <f>IF('Step 1.1 Raw Power Data'!B2402&gt;0,1,0)</f>
        <v>0</v>
      </c>
    </row>
    <row r="2403" spans="1:4" x14ac:dyDescent="0.25">
      <c r="A2403" s="57" t="str">
        <f>IF(ISBLANK('Step 2. Aggregate Data'!A2403),"-",'Step 2. Aggregate Data'!A2403)</f>
        <v>-</v>
      </c>
      <c r="B2403" s="58" t="e">
        <f t="shared" si="76"/>
        <v>#VALUE!</v>
      </c>
      <c r="C2403" s="58" t="e">
        <f t="shared" si="77"/>
        <v>#VALUE!</v>
      </c>
      <c r="D2403" s="58">
        <f>IF('Step 1.1 Raw Power Data'!B2403&gt;0,1,0)</f>
        <v>0</v>
      </c>
    </row>
    <row r="2404" spans="1:4" x14ac:dyDescent="0.25">
      <c r="A2404" s="57" t="str">
        <f>IF(ISBLANK('Step 2. Aggregate Data'!A2404),"-",'Step 2. Aggregate Data'!A2404)</f>
        <v>-</v>
      </c>
      <c r="B2404" s="58" t="e">
        <f t="shared" si="76"/>
        <v>#VALUE!</v>
      </c>
      <c r="C2404" s="58" t="e">
        <f t="shared" si="77"/>
        <v>#VALUE!</v>
      </c>
      <c r="D2404" s="58">
        <f>IF('Step 1.1 Raw Power Data'!B2404&gt;0,1,0)</f>
        <v>0</v>
      </c>
    </row>
    <row r="2405" spans="1:4" x14ac:dyDescent="0.25">
      <c r="A2405" s="57" t="str">
        <f>IF(ISBLANK('Step 2. Aggregate Data'!A2405),"-",'Step 2. Aggregate Data'!A2405)</f>
        <v>-</v>
      </c>
      <c r="B2405" s="58" t="e">
        <f t="shared" si="76"/>
        <v>#VALUE!</v>
      </c>
      <c r="C2405" s="58" t="e">
        <f t="shared" si="77"/>
        <v>#VALUE!</v>
      </c>
      <c r="D2405" s="58">
        <f>IF('Step 1.1 Raw Power Data'!B2405&gt;0,1,0)</f>
        <v>0</v>
      </c>
    </row>
    <row r="2406" spans="1:4" x14ac:dyDescent="0.25">
      <c r="A2406" s="57" t="str">
        <f>IF(ISBLANK('Step 2. Aggregate Data'!A2406),"-",'Step 2. Aggregate Data'!A2406)</f>
        <v>-</v>
      </c>
      <c r="B2406" s="58" t="e">
        <f t="shared" si="76"/>
        <v>#VALUE!</v>
      </c>
      <c r="C2406" s="58" t="e">
        <f t="shared" si="77"/>
        <v>#VALUE!</v>
      </c>
      <c r="D2406" s="58">
        <f>IF('Step 1.1 Raw Power Data'!B2406&gt;0,1,0)</f>
        <v>0</v>
      </c>
    </row>
    <row r="2407" spans="1:4" x14ac:dyDescent="0.25">
      <c r="A2407" s="57" t="str">
        <f>IF(ISBLANK('Step 2. Aggregate Data'!A2407),"-",'Step 2. Aggregate Data'!A2407)</f>
        <v>-</v>
      </c>
      <c r="B2407" s="58" t="e">
        <f t="shared" si="76"/>
        <v>#VALUE!</v>
      </c>
      <c r="C2407" s="58" t="e">
        <f t="shared" si="77"/>
        <v>#VALUE!</v>
      </c>
      <c r="D2407" s="58">
        <f>IF('Step 1.1 Raw Power Data'!B2407&gt;0,1,0)</f>
        <v>0</v>
      </c>
    </row>
    <row r="2408" spans="1:4" x14ac:dyDescent="0.25">
      <c r="A2408" s="57" t="str">
        <f>IF(ISBLANK('Step 2. Aggregate Data'!A2408),"-",'Step 2. Aggregate Data'!A2408)</f>
        <v>-</v>
      </c>
      <c r="B2408" s="58" t="e">
        <f t="shared" si="76"/>
        <v>#VALUE!</v>
      </c>
      <c r="C2408" s="58" t="e">
        <f t="shared" si="77"/>
        <v>#VALUE!</v>
      </c>
      <c r="D2408" s="58">
        <f>IF('Step 1.1 Raw Power Data'!B2408&gt;0,1,0)</f>
        <v>0</v>
      </c>
    </row>
    <row r="2409" spans="1:4" x14ac:dyDescent="0.25">
      <c r="A2409" s="57" t="str">
        <f>IF(ISBLANK('Step 2. Aggregate Data'!A2409),"-",'Step 2. Aggregate Data'!A2409)</f>
        <v>-</v>
      </c>
      <c r="B2409" s="58" t="e">
        <f t="shared" si="76"/>
        <v>#VALUE!</v>
      </c>
      <c r="C2409" s="58" t="e">
        <f t="shared" si="77"/>
        <v>#VALUE!</v>
      </c>
      <c r="D2409" s="58">
        <f>IF('Step 1.1 Raw Power Data'!B2409&gt;0,1,0)</f>
        <v>0</v>
      </c>
    </row>
    <row r="2410" spans="1:4" x14ac:dyDescent="0.25">
      <c r="A2410" s="57" t="str">
        <f>IF(ISBLANK('Step 2. Aggregate Data'!A2410),"-",'Step 2. Aggregate Data'!A2410)</f>
        <v>-</v>
      </c>
      <c r="B2410" s="58" t="e">
        <f t="shared" si="76"/>
        <v>#VALUE!</v>
      </c>
      <c r="C2410" s="58" t="e">
        <f t="shared" si="77"/>
        <v>#VALUE!</v>
      </c>
      <c r="D2410" s="58">
        <f>IF('Step 1.1 Raw Power Data'!B2410&gt;0,1,0)</f>
        <v>0</v>
      </c>
    </row>
    <row r="2411" spans="1:4" x14ac:dyDescent="0.25">
      <c r="A2411" s="57" t="str">
        <f>IF(ISBLANK('Step 2. Aggregate Data'!A2411),"-",'Step 2. Aggregate Data'!A2411)</f>
        <v>-</v>
      </c>
      <c r="B2411" s="58" t="e">
        <f t="shared" si="76"/>
        <v>#VALUE!</v>
      </c>
      <c r="C2411" s="58" t="e">
        <f t="shared" si="77"/>
        <v>#VALUE!</v>
      </c>
      <c r="D2411" s="58">
        <f>IF('Step 1.1 Raw Power Data'!B2411&gt;0,1,0)</f>
        <v>0</v>
      </c>
    </row>
    <row r="2412" spans="1:4" x14ac:dyDescent="0.25">
      <c r="A2412" s="57" t="str">
        <f>IF(ISBLANK('Step 2. Aggregate Data'!A2412),"-",'Step 2. Aggregate Data'!A2412)</f>
        <v>-</v>
      </c>
      <c r="B2412" s="58" t="e">
        <f t="shared" si="76"/>
        <v>#VALUE!</v>
      </c>
      <c r="C2412" s="58" t="e">
        <f t="shared" si="77"/>
        <v>#VALUE!</v>
      </c>
      <c r="D2412" s="58">
        <f>IF('Step 1.1 Raw Power Data'!B2412&gt;0,1,0)</f>
        <v>0</v>
      </c>
    </row>
    <row r="2413" spans="1:4" x14ac:dyDescent="0.25">
      <c r="A2413" s="57" t="str">
        <f>IF(ISBLANK('Step 2. Aggregate Data'!A2413),"-",'Step 2. Aggregate Data'!A2413)</f>
        <v>-</v>
      </c>
      <c r="B2413" s="58" t="e">
        <f t="shared" si="76"/>
        <v>#VALUE!</v>
      </c>
      <c r="C2413" s="58" t="e">
        <f t="shared" si="77"/>
        <v>#VALUE!</v>
      </c>
      <c r="D2413" s="58">
        <f>IF('Step 1.1 Raw Power Data'!B2413&gt;0,1,0)</f>
        <v>0</v>
      </c>
    </row>
    <row r="2414" spans="1:4" x14ac:dyDescent="0.25">
      <c r="A2414" s="57" t="str">
        <f>IF(ISBLANK('Step 2. Aggregate Data'!A2414),"-",'Step 2. Aggregate Data'!A2414)</f>
        <v>-</v>
      </c>
      <c r="B2414" s="58" t="e">
        <f t="shared" si="76"/>
        <v>#VALUE!</v>
      </c>
      <c r="C2414" s="58" t="e">
        <f t="shared" si="77"/>
        <v>#VALUE!</v>
      </c>
      <c r="D2414" s="58">
        <f>IF('Step 1.1 Raw Power Data'!B2414&gt;0,1,0)</f>
        <v>0</v>
      </c>
    </row>
    <row r="2415" spans="1:4" x14ac:dyDescent="0.25">
      <c r="A2415" s="57" t="str">
        <f>IF(ISBLANK('Step 2. Aggregate Data'!A2415),"-",'Step 2. Aggregate Data'!A2415)</f>
        <v>-</v>
      </c>
      <c r="B2415" s="58" t="e">
        <f t="shared" si="76"/>
        <v>#VALUE!</v>
      </c>
      <c r="C2415" s="58" t="e">
        <f t="shared" si="77"/>
        <v>#VALUE!</v>
      </c>
      <c r="D2415" s="58">
        <f>IF('Step 1.1 Raw Power Data'!B2415&gt;0,1,0)</f>
        <v>0</v>
      </c>
    </row>
    <row r="2416" spans="1:4" x14ac:dyDescent="0.25">
      <c r="A2416" s="57" t="str">
        <f>IF(ISBLANK('Step 2. Aggregate Data'!A2416),"-",'Step 2. Aggregate Data'!A2416)</f>
        <v>-</v>
      </c>
      <c r="B2416" s="58" t="e">
        <f t="shared" si="76"/>
        <v>#VALUE!</v>
      </c>
      <c r="C2416" s="58" t="e">
        <f t="shared" si="77"/>
        <v>#VALUE!</v>
      </c>
      <c r="D2416" s="58">
        <f>IF('Step 1.1 Raw Power Data'!B2416&gt;0,1,0)</f>
        <v>0</v>
      </c>
    </row>
    <row r="2417" spans="1:4" x14ac:dyDescent="0.25">
      <c r="A2417" s="57" t="str">
        <f>IF(ISBLANK('Step 2. Aggregate Data'!A2417),"-",'Step 2. Aggregate Data'!A2417)</f>
        <v>-</v>
      </c>
      <c r="B2417" s="58" t="e">
        <f t="shared" si="76"/>
        <v>#VALUE!</v>
      </c>
      <c r="C2417" s="58" t="e">
        <f t="shared" si="77"/>
        <v>#VALUE!</v>
      </c>
      <c r="D2417" s="58">
        <f>IF('Step 1.1 Raw Power Data'!B2417&gt;0,1,0)</f>
        <v>0</v>
      </c>
    </row>
    <row r="2418" spans="1:4" x14ac:dyDescent="0.25">
      <c r="A2418" s="57" t="str">
        <f>IF(ISBLANK('Step 2. Aggregate Data'!A2418),"-",'Step 2. Aggregate Data'!A2418)</f>
        <v>-</v>
      </c>
      <c r="B2418" s="58" t="e">
        <f t="shared" si="76"/>
        <v>#VALUE!</v>
      </c>
      <c r="C2418" s="58" t="e">
        <f t="shared" si="77"/>
        <v>#VALUE!</v>
      </c>
      <c r="D2418" s="58">
        <f>IF('Step 1.1 Raw Power Data'!B2418&gt;0,1,0)</f>
        <v>0</v>
      </c>
    </row>
    <row r="2419" spans="1:4" x14ac:dyDescent="0.25">
      <c r="A2419" s="57" t="str">
        <f>IF(ISBLANK('Step 2. Aggregate Data'!A2419),"-",'Step 2. Aggregate Data'!A2419)</f>
        <v>-</v>
      </c>
      <c r="B2419" s="58" t="e">
        <f t="shared" si="76"/>
        <v>#VALUE!</v>
      </c>
      <c r="C2419" s="58" t="e">
        <f t="shared" si="77"/>
        <v>#VALUE!</v>
      </c>
      <c r="D2419" s="58">
        <f>IF('Step 1.1 Raw Power Data'!B2419&gt;0,1,0)</f>
        <v>0</v>
      </c>
    </row>
    <row r="2420" spans="1:4" x14ac:dyDescent="0.25">
      <c r="A2420" s="57" t="str">
        <f>IF(ISBLANK('Step 2. Aggregate Data'!A2420),"-",'Step 2. Aggregate Data'!A2420)</f>
        <v>-</v>
      </c>
      <c r="B2420" s="58" t="e">
        <f t="shared" si="76"/>
        <v>#VALUE!</v>
      </c>
      <c r="C2420" s="58" t="e">
        <f t="shared" si="77"/>
        <v>#VALUE!</v>
      </c>
      <c r="D2420" s="58">
        <f>IF('Step 1.1 Raw Power Data'!B2420&gt;0,1,0)</f>
        <v>0</v>
      </c>
    </row>
    <row r="2421" spans="1:4" x14ac:dyDescent="0.25">
      <c r="A2421" s="57" t="str">
        <f>IF(ISBLANK('Step 2. Aggregate Data'!A2421),"-",'Step 2. Aggregate Data'!A2421)</f>
        <v>-</v>
      </c>
      <c r="B2421" s="58" t="e">
        <f t="shared" si="76"/>
        <v>#VALUE!</v>
      </c>
      <c r="C2421" s="58" t="e">
        <f t="shared" si="77"/>
        <v>#VALUE!</v>
      </c>
      <c r="D2421" s="58">
        <f>IF('Step 1.1 Raw Power Data'!B2421&gt;0,1,0)</f>
        <v>0</v>
      </c>
    </row>
    <row r="2422" spans="1:4" x14ac:dyDescent="0.25">
      <c r="A2422" s="57" t="str">
        <f>IF(ISBLANK('Step 2. Aggregate Data'!A2422),"-",'Step 2. Aggregate Data'!A2422)</f>
        <v>-</v>
      </c>
      <c r="B2422" s="58" t="e">
        <f t="shared" si="76"/>
        <v>#VALUE!</v>
      </c>
      <c r="C2422" s="58" t="e">
        <f t="shared" si="77"/>
        <v>#VALUE!</v>
      </c>
      <c r="D2422" s="58">
        <f>IF('Step 1.1 Raw Power Data'!B2422&gt;0,1,0)</f>
        <v>0</v>
      </c>
    </row>
    <row r="2423" spans="1:4" x14ac:dyDescent="0.25">
      <c r="A2423" s="57" t="str">
        <f>IF(ISBLANK('Step 2. Aggregate Data'!A2423),"-",'Step 2. Aggregate Data'!A2423)</f>
        <v>-</v>
      </c>
      <c r="B2423" s="58" t="e">
        <f t="shared" si="76"/>
        <v>#VALUE!</v>
      </c>
      <c r="C2423" s="58" t="e">
        <f t="shared" si="77"/>
        <v>#VALUE!</v>
      </c>
      <c r="D2423" s="58">
        <f>IF('Step 1.1 Raw Power Data'!B2423&gt;0,1,0)</f>
        <v>0</v>
      </c>
    </row>
    <row r="2424" spans="1:4" x14ac:dyDescent="0.25">
      <c r="A2424" s="57" t="str">
        <f>IF(ISBLANK('Step 2. Aggregate Data'!A2424),"-",'Step 2. Aggregate Data'!A2424)</f>
        <v>-</v>
      </c>
      <c r="B2424" s="58" t="e">
        <f t="shared" si="76"/>
        <v>#VALUE!</v>
      </c>
      <c r="C2424" s="58" t="e">
        <f t="shared" si="77"/>
        <v>#VALUE!</v>
      </c>
      <c r="D2424" s="58">
        <f>IF('Step 1.1 Raw Power Data'!B2424&gt;0,1,0)</f>
        <v>0</v>
      </c>
    </row>
    <row r="2425" spans="1:4" x14ac:dyDescent="0.25">
      <c r="A2425" s="57" t="str">
        <f>IF(ISBLANK('Step 2. Aggregate Data'!A2425),"-",'Step 2. Aggregate Data'!A2425)</f>
        <v>-</v>
      </c>
      <c r="B2425" s="58" t="e">
        <f t="shared" si="76"/>
        <v>#VALUE!</v>
      </c>
      <c r="C2425" s="58" t="e">
        <f t="shared" si="77"/>
        <v>#VALUE!</v>
      </c>
      <c r="D2425" s="58">
        <f>IF('Step 1.1 Raw Power Data'!B2425&gt;0,1,0)</f>
        <v>0</v>
      </c>
    </row>
    <row r="2426" spans="1:4" x14ac:dyDescent="0.25">
      <c r="A2426" s="57" t="str">
        <f>IF(ISBLANK('Step 2. Aggregate Data'!A2426),"-",'Step 2. Aggregate Data'!A2426)</f>
        <v>-</v>
      </c>
      <c r="B2426" s="58" t="e">
        <f t="shared" si="76"/>
        <v>#VALUE!</v>
      </c>
      <c r="C2426" s="58" t="e">
        <f t="shared" si="77"/>
        <v>#VALUE!</v>
      </c>
      <c r="D2426" s="58">
        <f>IF('Step 1.1 Raw Power Data'!B2426&gt;0,1,0)</f>
        <v>0</v>
      </c>
    </row>
    <row r="2427" spans="1:4" x14ac:dyDescent="0.25">
      <c r="A2427" s="57" t="str">
        <f>IF(ISBLANK('Step 2. Aggregate Data'!A2427),"-",'Step 2. Aggregate Data'!A2427)</f>
        <v>-</v>
      </c>
      <c r="B2427" s="58" t="e">
        <f t="shared" si="76"/>
        <v>#VALUE!</v>
      </c>
      <c r="C2427" s="58" t="e">
        <f t="shared" si="77"/>
        <v>#VALUE!</v>
      </c>
      <c r="D2427" s="58">
        <f>IF('Step 1.1 Raw Power Data'!B2427&gt;0,1,0)</f>
        <v>0</v>
      </c>
    </row>
    <row r="2428" spans="1:4" x14ac:dyDescent="0.25">
      <c r="A2428" s="57" t="str">
        <f>IF(ISBLANK('Step 2. Aggregate Data'!A2428),"-",'Step 2. Aggregate Data'!A2428)</f>
        <v>-</v>
      </c>
      <c r="B2428" s="58" t="e">
        <f t="shared" si="76"/>
        <v>#VALUE!</v>
      </c>
      <c r="C2428" s="58" t="e">
        <f t="shared" si="77"/>
        <v>#VALUE!</v>
      </c>
      <c r="D2428" s="58">
        <f>IF('Step 1.1 Raw Power Data'!B2428&gt;0,1,0)</f>
        <v>0</v>
      </c>
    </row>
    <row r="2429" spans="1:4" x14ac:dyDescent="0.25">
      <c r="A2429" s="57" t="str">
        <f>IF(ISBLANK('Step 2. Aggregate Data'!A2429),"-",'Step 2. Aggregate Data'!A2429)</f>
        <v>-</v>
      </c>
      <c r="B2429" s="58" t="e">
        <f t="shared" si="76"/>
        <v>#VALUE!</v>
      </c>
      <c r="C2429" s="58" t="e">
        <f t="shared" si="77"/>
        <v>#VALUE!</v>
      </c>
      <c r="D2429" s="58">
        <f>IF('Step 1.1 Raw Power Data'!B2429&gt;0,1,0)</f>
        <v>0</v>
      </c>
    </row>
    <row r="2430" spans="1:4" x14ac:dyDescent="0.25">
      <c r="A2430" s="57" t="str">
        <f>IF(ISBLANK('Step 2. Aggregate Data'!A2430),"-",'Step 2. Aggregate Data'!A2430)</f>
        <v>-</v>
      </c>
      <c r="B2430" s="58" t="e">
        <f t="shared" si="76"/>
        <v>#VALUE!</v>
      </c>
      <c r="C2430" s="58" t="e">
        <f t="shared" si="77"/>
        <v>#VALUE!</v>
      </c>
      <c r="D2430" s="58">
        <f>IF('Step 1.1 Raw Power Data'!B2430&gt;0,1,0)</f>
        <v>0</v>
      </c>
    </row>
    <row r="2431" spans="1:4" x14ac:dyDescent="0.25">
      <c r="A2431" s="57" t="str">
        <f>IF(ISBLANK('Step 2. Aggregate Data'!A2431),"-",'Step 2. Aggregate Data'!A2431)</f>
        <v>-</v>
      </c>
      <c r="B2431" s="58" t="e">
        <f t="shared" si="76"/>
        <v>#VALUE!</v>
      </c>
      <c r="C2431" s="58" t="e">
        <f t="shared" si="77"/>
        <v>#VALUE!</v>
      </c>
      <c r="D2431" s="58">
        <f>IF('Step 1.1 Raw Power Data'!B2431&gt;0,1,0)</f>
        <v>0</v>
      </c>
    </row>
    <row r="2432" spans="1:4" x14ac:dyDescent="0.25">
      <c r="A2432" s="57" t="str">
        <f>IF(ISBLANK('Step 2. Aggregate Data'!A2432),"-",'Step 2. Aggregate Data'!A2432)</f>
        <v>-</v>
      </c>
      <c r="B2432" s="58" t="e">
        <f t="shared" si="76"/>
        <v>#VALUE!</v>
      </c>
      <c r="C2432" s="58" t="e">
        <f t="shared" si="77"/>
        <v>#VALUE!</v>
      </c>
      <c r="D2432" s="58">
        <f>IF('Step 1.1 Raw Power Data'!B2432&gt;0,1,0)</f>
        <v>0</v>
      </c>
    </row>
    <row r="2433" spans="1:4" x14ac:dyDescent="0.25">
      <c r="A2433" s="57" t="str">
        <f>IF(ISBLANK('Step 2. Aggregate Data'!A2433),"-",'Step 2. Aggregate Data'!A2433)</f>
        <v>-</v>
      </c>
      <c r="B2433" s="58" t="e">
        <f t="shared" si="76"/>
        <v>#VALUE!</v>
      </c>
      <c r="C2433" s="58" t="e">
        <f t="shared" si="77"/>
        <v>#VALUE!</v>
      </c>
      <c r="D2433" s="58">
        <f>IF('Step 1.1 Raw Power Data'!B2433&gt;0,1,0)</f>
        <v>0</v>
      </c>
    </row>
    <row r="2434" spans="1:4" x14ac:dyDescent="0.25">
      <c r="A2434" s="57" t="str">
        <f>IF(ISBLANK('Step 2. Aggregate Data'!A2434),"-",'Step 2. Aggregate Data'!A2434)</f>
        <v>-</v>
      </c>
      <c r="B2434" s="58" t="e">
        <f t="shared" si="76"/>
        <v>#VALUE!</v>
      </c>
      <c r="C2434" s="58" t="e">
        <f t="shared" si="77"/>
        <v>#VALUE!</v>
      </c>
      <c r="D2434" s="58">
        <f>IF('Step 1.1 Raw Power Data'!B2434&gt;0,1,0)</f>
        <v>0</v>
      </c>
    </row>
    <row r="2435" spans="1:4" x14ac:dyDescent="0.25">
      <c r="A2435" s="57" t="str">
        <f>IF(ISBLANK('Step 2. Aggregate Data'!A2435),"-",'Step 2. Aggregate Data'!A2435)</f>
        <v>-</v>
      </c>
      <c r="B2435" s="58" t="e">
        <f t="shared" si="76"/>
        <v>#VALUE!</v>
      </c>
      <c r="C2435" s="58" t="e">
        <f t="shared" si="77"/>
        <v>#VALUE!</v>
      </c>
      <c r="D2435" s="58">
        <f>IF('Step 1.1 Raw Power Data'!B2435&gt;0,1,0)</f>
        <v>0</v>
      </c>
    </row>
    <row r="2436" spans="1:4" x14ac:dyDescent="0.25">
      <c r="A2436" s="57" t="str">
        <f>IF(ISBLANK('Step 2. Aggregate Data'!A2436),"-",'Step 2. Aggregate Data'!A2436)</f>
        <v>-</v>
      </c>
      <c r="B2436" s="58" t="e">
        <f t="shared" si="76"/>
        <v>#VALUE!</v>
      </c>
      <c r="C2436" s="58" t="e">
        <f t="shared" si="77"/>
        <v>#VALUE!</v>
      </c>
      <c r="D2436" s="58">
        <f>IF('Step 1.1 Raw Power Data'!B2436&gt;0,1,0)</f>
        <v>0</v>
      </c>
    </row>
    <row r="2437" spans="1:4" x14ac:dyDescent="0.25">
      <c r="A2437" s="57" t="str">
        <f>IF(ISBLANK('Step 2. Aggregate Data'!A2437),"-",'Step 2. Aggregate Data'!A2437)</f>
        <v>-</v>
      </c>
      <c r="B2437" s="58" t="e">
        <f t="shared" si="76"/>
        <v>#VALUE!</v>
      </c>
      <c r="C2437" s="58" t="e">
        <f t="shared" si="77"/>
        <v>#VALUE!</v>
      </c>
      <c r="D2437" s="58">
        <f>IF('Step 1.1 Raw Power Data'!B2437&gt;0,1,0)</f>
        <v>0</v>
      </c>
    </row>
    <row r="2438" spans="1:4" x14ac:dyDescent="0.25">
      <c r="A2438" s="57" t="str">
        <f>IF(ISBLANK('Step 2. Aggregate Data'!A2438),"-",'Step 2. Aggregate Data'!A2438)</f>
        <v>-</v>
      </c>
      <c r="B2438" s="58" t="e">
        <f t="shared" si="76"/>
        <v>#VALUE!</v>
      </c>
      <c r="C2438" s="58" t="e">
        <f t="shared" si="77"/>
        <v>#VALUE!</v>
      </c>
      <c r="D2438" s="58">
        <f>IF('Step 1.1 Raw Power Data'!B2438&gt;0,1,0)</f>
        <v>0</v>
      </c>
    </row>
    <row r="2439" spans="1:4" x14ac:dyDescent="0.25">
      <c r="A2439" s="57" t="str">
        <f>IF(ISBLANK('Step 2. Aggregate Data'!A2439),"-",'Step 2. Aggregate Data'!A2439)</f>
        <v>-</v>
      </c>
      <c r="B2439" s="58" t="e">
        <f t="shared" si="76"/>
        <v>#VALUE!</v>
      </c>
      <c r="C2439" s="58" t="e">
        <f t="shared" si="77"/>
        <v>#VALUE!</v>
      </c>
      <c r="D2439" s="58">
        <f>IF('Step 1.1 Raw Power Data'!B2439&gt;0,1,0)</f>
        <v>0</v>
      </c>
    </row>
    <row r="2440" spans="1:4" x14ac:dyDescent="0.25">
      <c r="A2440" s="57" t="str">
        <f>IF(ISBLANK('Step 2. Aggregate Data'!A2440),"-",'Step 2. Aggregate Data'!A2440)</f>
        <v>-</v>
      </c>
      <c r="B2440" s="58" t="e">
        <f t="shared" si="76"/>
        <v>#VALUE!</v>
      </c>
      <c r="C2440" s="58" t="e">
        <f t="shared" si="77"/>
        <v>#VALUE!</v>
      </c>
      <c r="D2440" s="58">
        <f>IF('Step 1.1 Raw Power Data'!B2440&gt;0,1,0)</f>
        <v>0</v>
      </c>
    </row>
    <row r="2441" spans="1:4" x14ac:dyDescent="0.25">
      <c r="A2441" s="57" t="str">
        <f>IF(ISBLANK('Step 2. Aggregate Data'!A2441),"-",'Step 2. Aggregate Data'!A2441)</f>
        <v>-</v>
      </c>
      <c r="B2441" s="58" t="e">
        <f t="shared" si="76"/>
        <v>#VALUE!</v>
      </c>
      <c r="C2441" s="58" t="e">
        <f t="shared" si="77"/>
        <v>#VALUE!</v>
      </c>
      <c r="D2441" s="58">
        <f>IF('Step 1.1 Raw Power Data'!B2441&gt;0,1,0)</f>
        <v>0</v>
      </c>
    </row>
    <row r="2442" spans="1:4" x14ac:dyDescent="0.25">
      <c r="A2442" s="57" t="str">
        <f>IF(ISBLANK('Step 2. Aggregate Data'!A2442),"-",'Step 2. Aggregate Data'!A2442)</f>
        <v>-</v>
      </c>
      <c r="B2442" s="58" t="e">
        <f t="shared" si="76"/>
        <v>#VALUE!</v>
      </c>
      <c r="C2442" s="58" t="e">
        <f t="shared" si="77"/>
        <v>#VALUE!</v>
      </c>
      <c r="D2442" s="58">
        <f>IF('Step 1.1 Raw Power Data'!B2442&gt;0,1,0)</f>
        <v>0</v>
      </c>
    </row>
    <row r="2443" spans="1:4" x14ac:dyDescent="0.25">
      <c r="A2443" s="57" t="str">
        <f>IF(ISBLANK('Step 2. Aggregate Data'!A2443),"-",'Step 2. Aggregate Data'!A2443)</f>
        <v>-</v>
      </c>
      <c r="B2443" s="58" t="e">
        <f t="shared" si="76"/>
        <v>#VALUE!</v>
      </c>
      <c r="C2443" s="58" t="e">
        <f t="shared" si="77"/>
        <v>#VALUE!</v>
      </c>
      <c r="D2443" s="58">
        <f>IF('Step 1.1 Raw Power Data'!B2443&gt;0,1,0)</f>
        <v>0</v>
      </c>
    </row>
    <row r="2444" spans="1:4" x14ac:dyDescent="0.25">
      <c r="A2444" s="57" t="str">
        <f>IF(ISBLANK('Step 2. Aggregate Data'!A2444),"-",'Step 2. Aggregate Data'!A2444)</f>
        <v>-</v>
      </c>
      <c r="B2444" s="58" t="e">
        <f t="shared" si="76"/>
        <v>#VALUE!</v>
      </c>
      <c r="C2444" s="58" t="e">
        <f t="shared" si="77"/>
        <v>#VALUE!</v>
      </c>
      <c r="D2444" s="58">
        <f>IF('Step 1.1 Raw Power Data'!B2444&gt;0,1,0)</f>
        <v>0</v>
      </c>
    </row>
    <row r="2445" spans="1:4" x14ac:dyDescent="0.25">
      <c r="A2445" s="57" t="str">
        <f>IF(ISBLANK('Step 2. Aggregate Data'!A2445),"-",'Step 2. Aggregate Data'!A2445)</f>
        <v>-</v>
      </c>
      <c r="B2445" s="58" t="e">
        <f t="shared" si="76"/>
        <v>#VALUE!</v>
      </c>
      <c r="C2445" s="58" t="e">
        <f t="shared" si="77"/>
        <v>#VALUE!</v>
      </c>
      <c r="D2445" s="58">
        <f>IF('Step 1.1 Raw Power Data'!B2445&gt;0,1,0)</f>
        <v>0</v>
      </c>
    </row>
    <row r="2446" spans="1:4" x14ac:dyDescent="0.25">
      <c r="A2446" s="57" t="str">
        <f>IF(ISBLANK('Step 2. Aggregate Data'!A2446),"-",'Step 2. Aggregate Data'!A2446)</f>
        <v>-</v>
      </c>
      <c r="B2446" s="58" t="e">
        <f t="shared" si="76"/>
        <v>#VALUE!</v>
      </c>
      <c r="C2446" s="58" t="e">
        <f t="shared" si="77"/>
        <v>#VALUE!</v>
      </c>
      <c r="D2446" s="58">
        <f>IF('Step 1.1 Raw Power Data'!B2446&gt;0,1,0)</f>
        <v>0</v>
      </c>
    </row>
    <row r="2447" spans="1:4" x14ac:dyDescent="0.25">
      <c r="A2447" s="57" t="str">
        <f>IF(ISBLANK('Step 2. Aggregate Data'!A2447),"-",'Step 2. Aggregate Data'!A2447)</f>
        <v>-</v>
      </c>
      <c r="B2447" s="58" t="e">
        <f t="shared" si="76"/>
        <v>#VALUE!</v>
      </c>
      <c r="C2447" s="58" t="e">
        <f t="shared" si="77"/>
        <v>#VALUE!</v>
      </c>
      <c r="D2447" s="58">
        <f>IF('Step 1.1 Raw Power Data'!B2447&gt;0,1,0)</f>
        <v>0</v>
      </c>
    </row>
    <row r="2448" spans="1:4" x14ac:dyDescent="0.25">
      <c r="A2448" s="57" t="str">
        <f>IF(ISBLANK('Step 2. Aggregate Data'!A2448),"-",'Step 2. Aggregate Data'!A2448)</f>
        <v>-</v>
      </c>
      <c r="B2448" s="58" t="e">
        <f t="shared" si="76"/>
        <v>#VALUE!</v>
      </c>
      <c r="C2448" s="58" t="e">
        <f t="shared" si="77"/>
        <v>#VALUE!</v>
      </c>
      <c r="D2448" s="58">
        <f>IF('Step 1.1 Raw Power Data'!B2448&gt;0,1,0)</f>
        <v>0</v>
      </c>
    </row>
    <row r="2449" spans="1:4" x14ac:dyDescent="0.25">
      <c r="A2449" s="57" t="str">
        <f>IF(ISBLANK('Step 2. Aggregate Data'!A2449),"-",'Step 2. Aggregate Data'!A2449)</f>
        <v>-</v>
      </c>
      <c r="B2449" s="58" t="e">
        <f t="shared" si="76"/>
        <v>#VALUE!</v>
      </c>
      <c r="C2449" s="58" t="e">
        <f t="shared" si="77"/>
        <v>#VALUE!</v>
      </c>
      <c r="D2449" s="58">
        <f>IF('Step 1.1 Raw Power Data'!B2449&gt;0,1,0)</f>
        <v>0</v>
      </c>
    </row>
    <row r="2450" spans="1:4" x14ac:dyDescent="0.25">
      <c r="A2450" s="57" t="str">
        <f>IF(ISBLANK('Step 2. Aggregate Data'!A2450),"-",'Step 2. Aggregate Data'!A2450)</f>
        <v>-</v>
      </c>
      <c r="B2450" s="58" t="e">
        <f t="shared" si="76"/>
        <v>#VALUE!</v>
      </c>
      <c r="C2450" s="58" t="e">
        <f t="shared" si="77"/>
        <v>#VALUE!</v>
      </c>
      <c r="D2450" s="58">
        <f>IF('Step 1.1 Raw Power Data'!B2450&gt;0,1,0)</f>
        <v>0</v>
      </c>
    </row>
    <row r="2451" spans="1:4" x14ac:dyDescent="0.25">
      <c r="A2451" s="57" t="str">
        <f>IF(ISBLANK('Step 2. Aggregate Data'!A2451),"-",'Step 2. Aggregate Data'!A2451)</f>
        <v>-</v>
      </c>
      <c r="B2451" s="58" t="e">
        <f t="shared" si="76"/>
        <v>#VALUE!</v>
      </c>
      <c r="C2451" s="58" t="e">
        <f t="shared" si="77"/>
        <v>#VALUE!</v>
      </c>
      <c r="D2451" s="58">
        <f>IF('Step 1.1 Raw Power Data'!B2451&gt;0,1,0)</f>
        <v>0</v>
      </c>
    </row>
    <row r="2452" spans="1:4" x14ac:dyDescent="0.25">
      <c r="A2452" s="57" t="str">
        <f>IF(ISBLANK('Step 2. Aggregate Data'!A2452),"-",'Step 2. Aggregate Data'!A2452)</f>
        <v>-</v>
      </c>
      <c r="B2452" s="58" t="e">
        <f t="shared" si="76"/>
        <v>#VALUE!</v>
      </c>
      <c r="C2452" s="58" t="e">
        <f t="shared" si="77"/>
        <v>#VALUE!</v>
      </c>
      <c r="D2452" s="58">
        <f>IF('Step 1.1 Raw Power Data'!B2452&gt;0,1,0)</f>
        <v>0</v>
      </c>
    </row>
    <row r="2453" spans="1:4" x14ac:dyDescent="0.25">
      <c r="A2453" s="57" t="str">
        <f>IF(ISBLANK('Step 2. Aggregate Data'!A2453),"-",'Step 2. Aggregate Data'!A2453)</f>
        <v>-</v>
      </c>
      <c r="B2453" s="58" t="e">
        <f t="shared" si="76"/>
        <v>#VALUE!</v>
      </c>
      <c r="C2453" s="58" t="e">
        <f t="shared" si="77"/>
        <v>#VALUE!</v>
      </c>
      <c r="D2453" s="58">
        <f>IF('Step 1.1 Raw Power Data'!B2453&gt;0,1,0)</f>
        <v>0</v>
      </c>
    </row>
    <row r="2454" spans="1:4" x14ac:dyDescent="0.25">
      <c r="A2454" s="57" t="str">
        <f>IF(ISBLANK('Step 2. Aggregate Data'!A2454),"-",'Step 2. Aggregate Data'!A2454)</f>
        <v>-</v>
      </c>
      <c r="B2454" s="58" t="e">
        <f t="shared" si="76"/>
        <v>#VALUE!</v>
      </c>
      <c r="C2454" s="58" t="e">
        <f t="shared" si="77"/>
        <v>#VALUE!</v>
      </c>
      <c r="D2454" s="58">
        <f>IF('Step 1.1 Raw Power Data'!B2454&gt;0,1,0)</f>
        <v>0</v>
      </c>
    </row>
    <row r="2455" spans="1:4" x14ac:dyDescent="0.25">
      <c r="A2455" s="57" t="str">
        <f>IF(ISBLANK('Step 2. Aggregate Data'!A2455),"-",'Step 2. Aggregate Data'!A2455)</f>
        <v>-</v>
      </c>
      <c r="B2455" s="58" t="e">
        <f t="shared" si="76"/>
        <v>#VALUE!</v>
      </c>
      <c r="C2455" s="58" t="e">
        <f t="shared" si="77"/>
        <v>#VALUE!</v>
      </c>
      <c r="D2455" s="58">
        <f>IF('Step 1.1 Raw Power Data'!B2455&gt;0,1,0)</f>
        <v>0</v>
      </c>
    </row>
    <row r="2456" spans="1:4" x14ac:dyDescent="0.25">
      <c r="A2456" s="57" t="str">
        <f>IF(ISBLANK('Step 2. Aggregate Data'!A2456),"-",'Step 2. Aggregate Data'!A2456)</f>
        <v>-</v>
      </c>
      <c r="B2456" s="58" t="e">
        <f t="shared" si="76"/>
        <v>#VALUE!</v>
      </c>
      <c r="C2456" s="58" t="e">
        <f t="shared" si="77"/>
        <v>#VALUE!</v>
      </c>
      <c r="D2456" s="58">
        <f>IF('Step 1.1 Raw Power Data'!B2456&gt;0,1,0)</f>
        <v>0</v>
      </c>
    </row>
    <row r="2457" spans="1:4" x14ac:dyDescent="0.25">
      <c r="A2457" s="57" t="str">
        <f>IF(ISBLANK('Step 2. Aggregate Data'!A2457),"-",'Step 2. Aggregate Data'!A2457)</f>
        <v>-</v>
      </c>
      <c r="B2457" s="58" t="e">
        <f t="shared" ref="B2457:B2520" si="78">HOUR(A2457)</f>
        <v>#VALUE!</v>
      </c>
      <c r="C2457" s="58" t="e">
        <f t="shared" ref="C2457:C2520" si="79">WEEKDAY(A2457)</f>
        <v>#VALUE!</v>
      </c>
      <c r="D2457" s="58">
        <f>IF('Step 1.1 Raw Power Data'!B2457&gt;0,1,0)</f>
        <v>0</v>
      </c>
    </row>
    <row r="2458" spans="1:4" x14ac:dyDescent="0.25">
      <c r="A2458" s="57" t="str">
        <f>IF(ISBLANK('Step 2. Aggregate Data'!A2458),"-",'Step 2. Aggregate Data'!A2458)</f>
        <v>-</v>
      </c>
      <c r="B2458" s="58" t="e">
        <f t="shared" si="78"/>
        <v>#VALUE!</v>
      </c>
      <c r="C2458" s="58" t="e">
        <f t="shared" si="79"/>
        <v>#VALUE!</v>
      </c>
      <c r="D2458" s="58">
        <f>IF('Step 1.1 Raw Power Data'!B2458&gt;0,1,0)</f>
        <v>0</v>
      </c>
    </row>
    <row r="2459" spans="1:4" x14ac:dyDescent="0.25">
      <c r="A2459" s="57" t="str">
        <f>IF(ISBLANK('Step 2. Aggregate Data'!A2459),"-",'Step 2. Aggregate Data'!A2459)</f>
        <v>-</v>
      </c>
      <c r="B2459" s="58" t="e">
        <f t="shared" si="78"/>
        <v>#VALUE!</v>
      </c>
      <c r="C2459" s="58" t="e">
        <f t="shared" si="79"/>
        <v>#VALUE!</v>
      </c>
      <c r="D2459" s="58">
        <f>IF('Step 1.1 Raw Power Data'!B2459&gt;0,1,0)</f>
        <v>0</v>
      </c>
    </row>
    <row r="2460" spans="1:4" x14ac:dyDescent="0.25">
      <c r="A2460" s="57" t="str">
        <f>IF(ISBLANK('Step 2. Aggregate Data'!A2460),"-",'Step 2. Aggregate Data'!A2460)</f>
        <v>-</v>
      </c>
      <c r="B2460" s="58" t="e">
        <f t="shared" si="78"/>
        <v>#VALUE!</v>
      </c>
      <c r="C2460" s="58" t="e">
        <f t="shared" si="79"/>
        <v>#VALUE!</v>
      </c>
      <c r="D2460" s="58">
        <f>IF('Step 1.1 Raw Power Data'!B2460&gt;0,1,0)</f>
        <v>0</v>
      </c>
    </row>
    <row r="2461" spans="1:4" x14ac:dyDescent="0.25">
      <c r="A2461" s="57" t="str">
        <f>IF(ISBLANK('Step 2. Aggregate Data'!A2461),"-",'Step 2. Aggregate Data'!A2461)</f>
        <v>-</v>
      </c>
      <c r="B2461" s="58" t="e">
        <f t="shared" si="78"/>
        <v>#VALUE!</v>
      </c>
      <c r="C2461" s="58" t="e">
        <f t="shared" si="79"/>
        <v>#VALUE!</v>
      </c>
      <c r="D2461" s="58">
        <f>IF('Step 1.1 Raw Power Data'!B2461&gt;0,1,0)</f>
        <v>0</v>
      </c>
    </row>
    <row r="2462" spans="1:4" x14ac:dyDescent="0.25">
      <c r="A2462" s="57" t="str">
        <f>IF(ISBLANK('Step 2. Aggregate Data'!A2462),"-",'Step 2. Aggregate Data'!A2462)</f>
        <v>-</v>
      </c>
      <c r="B2462" s="58" t="e">
        <f t="shared" si="78"/>
        <v>#VALUE!</v>
      </c>
      <c r="C2462" s="58" t="e">
        <f t="shared" si="79"/>
        <v>#VALUE!</v>
      </c>
      <c r="D2462" s="58">
        <f>IF('Step 1.1 Raw Power Data'!B2462&gt;0,1,0)</f>
        <v>0</v>
      </c>
    </row>
    <row r="2463" spans="1:4" x14ac:dyDescent="0.25">
      <c r="A2463" s="57" t="str">
        <f>IF(ISBLANK('Step 2. Aggregate Data'!A2463),"-",'Step 2. Aggregate Data'!A2463)</f>
        <v>-</v>
      </c>
      <c r="B2463" s="58" t="e">
        <f t="shared" si="78"/>
        <v>#VALUE!</v>
      </c>
      <c r="C2463" s="58" t="e">
        <f t="shared" si="79"/>
        <v>#VALUE!</v>
      </c>
      <c r="D2463" s="58">
        <f>IF('Step 1.1 Raw Power Data'!B2463&gt;0,1,0)</f>
        <v>0</v>
      </c>
    </row>
    <row r="2464" spans="1:4" x14ac:dyDescent="0.25">
      <c r="A2464" s="57" t="str">
        <f>IF(ISBLANK('Step 2. Aggregate Data'!A2464),"-",'Step 2. Aggregate Data'!A2464)</f>
        <v>-</v>
      </c>
      <c r="B2464" s="58" t="e">
        <f t="shared" si="78"/>
        <v>#VALUE!</v>
      </c>
      <c r="C2464" s="58" t="e">
        <f t="shared" si="79"/>
        <v>#VALUE!</v>
      </c>
      <c r="D2464" s="58">
        <f>IF('Step 1.1 Raw Power Data'!B2464&gt;0,1,0)</f>
        <v>0</v>
      </c>
    </row>
    <row r="2465" spans="1:4" x14ac:dyDescent="0.25">
      <c r="A2465" s="57" t="str">
        <f>IF(ISBLANK('Step 2. Aggregate Data'!A2465),"-",'Step 2. Aggregate Data'!A2465)</f>
        <v>-</v>
      </c>
      <c r="B2465" s="58" t="e">
        <f t="shared" si="78"/>
        <v>#VALUE!</v>
      </c>
      <c r="C2465" s="58" t="e">
        <f t="shared" si="79"/>
        <v>#VALUE!</v>
      </c>
      <c r="D2465" s="58">
        <f>IF('Step 1.1 Raw Power Data'!B2465&gt;0,1,0)</f>
        <v>0</v>
      </c>
    </row>
    <row r="2466" spans="1:4" x14ac:dyDescent="0.25">
      <c r="A2466" s="57" t="str">
        <f>IF(ISBLANK('Step 2. Aggregate Data'!A2466),"-",'Step 2. Aggregate Data'!A2466)</f>
        <v>-</v>
      </c>
      <c r="B2466" s="58" t="e">
        <f t="shared" si="78"/>
        <v>#VALUE!</v>
      </c>
      <c r="C2466" s="58" t="e">
        <f t="shared" si="79"/>
        <v>#VALUE!</v>
      </c>
      <c r="D2466" s="58">
        <f>IF('Step 1.1 Raw Power Data'!B2466&gt;0,1,0)</f>
        <v>0</v>
      </c>
    </row>
    <row r="2467" spans="1:4" x14ac:dyDescent="0.25">
      <c r="A2467" s="57" t="str">
        <f>IF(ISBLANK('Step 2. Aggregate Data'!A2467),"-",'Step 2. Aggregate Data'!A2467)</f>
        <v>-</v>
      </c>
      <c r="B2467" s="58" t="e">
        <f t="shared" si="78"/>
        <v>#VALUE!</v>
      </c>
      <c r="C2467" s="58" t="e">
        <f t="shared" si="79"/>
        <v>#VALUE!</v>
      </c>
      <c r="D2467" s="58">
        <f>IF('Step 1.1 Raw Power Data'!B2467&gt;0,1,0)</f>
        <v>0</v>
      </c>
    </row>
    <row r="2468" spans="1:4" x14ac:dyDescent="0.25">
      <c r="A2468" s="57" t="str">
        <f>IF(ISBLANK('Step 2. Aggregate Data'!A2468),"-",'Step 2. Aggregate Data'!A2468)</f>
        <v>-</v>
      </c>
      <c r="B2468" s="58" t="e">
        <f t="shared" si="78"/>
        <v>#VALUE!</v>
      </c>
      <c r="C2468" s="58" t="e">
        <f t="shared" si="79"/>
        <v>#VALUE!</v>
      </c>
      <c r="D2468" s="58">
        <f>IF('Step 1.1 Raw Power Data'!B2468&gt;0,1,0)</f>
        <v>0</v>
      </c>
    </row>
    <row r="2469" spans="1:4" x14ac:dyDescent="0.25">
      <c r="A2469" s="57" t="str">
        <f>IF(ISBLANK('Step 2. Aggregate Data'!A2469),"-",'Step 2. Aggregate Data'!A2469)</f>
        <v>-</v>
      </c>
      <c r="B2469" s="58" t="e">
        <f t="shared" si="78"/>
        <v>#VALUE!</v>
      </c>
      <c r="C2469" s="58" t="e">
        <f t="shared" si="79"/>
        <v>#VALUE!</v>
      </c>
      <c r="D2469" s="58">
        <f>IF('Step 1.1 Raw Power Data'!B2469&gt;0,1,0)</f>
        <v>0</v>
      </c>
    </row>
    <row r="2470" spans="1:4" x14ac:dyDescent="0.25">
      <c r="A2470" s="57" t="str">
        <f>IF(ISBLANK('Step 2. Aggregate Data'!A2470),"-",'Step 2. Aggregate Data'!A2470)</f>
        <v>-</v>
      </c>
      <c r="B2470" s="58" t="e">
        <f t="shared" si="78"/>
        <v>#VALUE!</v>
      </c>
      <c r="C2470" s="58" t="e">
        <f t="shared" si="79"/>
        <v>#VALUE!</v>
      </c>
      <c r="D2470" s="58">
        <f>IF('Step 1.1 Raw Power Data'!B2470&gt;0,1,0)</f>
        <v>0</v>
      </c>
    </row>
    <row r="2471" spans="1:4" x14ac:dyDescent="0.25">
      <c r="A2471" s="57" t="str">
        <f>IF(ISBLANK('Step 2. Aggregate Data'!A2471),"-",'Step 2. Aggregate Data'!A2471)</f>
        <v>-</v>
      </c>
      <c r="B2471" s="58" t="e">
        <f t="shared" si="78"/>
        <v>#VALUE!</v>
      </c>
      <c r="C2471" s="58" t="e">
        <f t="shared" si="79"/>
        <v>#VALUE!</v>
      </c>
      <c r="D2471" s="58">
        <f>IF('Step 1.1 Raw Power Data'!B2471&gt;0,1,0)</f>
        <v>0</v>
      </c>
    </row>
    <row r="2472" spans="1:4" x14ac:dyDescent="0.25">
      <c r="A2472" s="57" t="str">
        <f>IF(ISBLANK('Step 2. Aggregate Data'!A2472),"-",'Step 2. Aggregate Data'!A2472)</f>
        <v>-</v>
      </c>
      <c r="B2472" s="58" t="e">
        <f t="shared" si="78"/>
        <v>#VALUE!</v>
      </c>
      <c r="C2472" s="58" t="e">
        <f t="shared" si="79"/>
        <v>#VALUE!</v>
      </c>
      <c r="D2472" s="58">
        <f>IF('Step 1.1 Raw Power Data'!B2472&gt;0,1,0)</f>
        <v>0</v>
      </c>
    </row>
    <row r="2473" spans="1:4" x14ac:dyDescent="0.25">
      <c r="A2473" s="57" t="str">
        <f>IF(ISBLANK('Step 2. Aggregate Data'!A2473),"-",'Step 2. Aggregate Data'!A2473)</f>
        <v>-</v>
      </c>
      <c r="B2473" s="58" t="e">
        <f t="shared" si="78"/>
        <v>#VALUE!</v>
      </c>
      <c r="C2473" s="58" t="e">
        <f t="shared" si="79"/>
        <v>#VALUE!</v>
      </c>
      <c r="D2473" s="58">
        <f>IF('Step 1.1 Raw Power Data'!B2473&gt;0,1,0)</f>
        <v>0</v>
      </c>
    </row>
    <row r="2474" spans="1:4" x14ac:dyDescent="0.25">
      <c r="A2474" s="57" t="str">
        <f>IF(ISBLANK('Step 2. Aggregate Data'!A2474),"-",'Step 2. Aggregate Data'!A2474)</f>
        <v>-</v>
      </c>
      <c r="B2474" s="58" t="e">
        <f t="shared" si="78"/>
        <v>#VALUE!</v>
      </c>
      <c r="C2474" s="58" t="e">
        <f t="shared" si="79"/>
        <v>#VALUE!</v>
      </c>
      <c r="D2474" s="58">
        <f>IF('Step 1.1 Raw Power Data'!B2474&gt;0,1,0)</f>
        <v>0</v>
      </c>
    </row>
    <row r="2475" spans="1:4" x14ac:dyDescent="0.25">
      <c r="A2475" s="57" t="str">
        <f>IF(ISBLANK('Step 2. Aggregate Data'!A2475),"-",'Step 2. Aggregate Data'!A2475)</f>
        <v>-</v>
      </c>
      <c r="B2475" s="58" t="e">
        <f t="shared" si="78"/>
        <v>#VALUE!</v>
      </c>
      <c r="C2475" s="58" t="e">
        <f t="shared" si="79"/>
        <v>#VALUE!</v>
      </c>
      <c r="D2475" s="58">
        <f>IF('Step 1.1 Raw Power Data'!B2475&gt;0,1,0)</f>
        <v>0</v>
      </c>
    </row>
    <row r="2476" spans="1:4" x14ac:dyDescent="0.25">
      <c r="A2476" s="57" t="str">
        <f>IF(ISBLANK('Step 2. Aggregate Data'!A2476),"-",'Step 2. Aggregate Data'!A2476)</f>
        <v>-</v>
      </c>
      <c r="B2476" s="58" t="e">
        <f t="shared" si="78"/>
        <v>#VALUE!</v>
      </c>
      <c r="C2476" s="58" t="e">
        <f t="shared" si="79"/>
        <v>#VALUE!</v>
      </c>
      <c r="D2476" s="58">
        <f>IF('Step 1.1 Raw Power Data'!B2476&gt;0,1,0)</f>
        <v>0</v>
      </c>
    </row>
    <row r="2477" spans="1:4" x14ac:dyDescent="0.25">
      <c r="A2477" s="57" t="str">
        <f>IF(ISBLANK('Step 2. Aggregate Data'!A2477),"-",'Step 2. Aggregate Data'!A2477)</f>
        <v>-</v>
      </c>
      <c r="B2477" s="58" t="e">
        <f t="shared" si="78"/>
        <v>#VALUE!</v>
      </c>
      <c r="C2477" s="58" t="e">
        <f t="shared" si="79"/>
        <v>#VALUE!</v>
      </c>
      <c r="D2477" s="58">
        <f>IF('Step 1.1 Raw Power Data'!B2477&gt;0,1,0)</f>
        <v>0</v>
      </c>
    </row>
    <row r="2478" spans="1:4" x14ac:dyDescent="0.25">
      <c r="A2478" s="57" t="str">
        <f>IF(ISBLANK('Step 2. Aggregate Data'!A2478),"-",'Step 2. Aggregate Data'!A2478)</f>
        <v>-</v>
      </c>
      <c r="B2478" s="58" t="e">
        <f t="shared" si="78"/>
        <v>#VALUE!</v>
      </c>
      <c r="C2478" s="58" t="e">
        <f t="shared" si="79"/>
        <v>#VALUE!</v>
      </c>
      <c r="D2478" s="58">
        <f>IF('Step 1.1 Raw Power Data'!B2478&gt;0,1,0)</f>
        <v>0</v>
      </c>
    </row>
    <row r="2479" spans="1:4" x14ac:dyDescent="0.25">
      <c r="A2479" s="57" t="str">
        <f>IF(ISBLANK('Step 2. Aggregate Data'!A2479),"-",'Step 2. Aggregate Data'!A2479)</f>
        <v>-</v>
      </c>
      <c r="B2479" s="58" t="e">
        <f t="shared" si="78"/>
        <v>#VALUE!</v>
      </c>
      <c r="C2479" s="58" t="e">
        <f t="shared" si="79"/>
        <v>#VALUE!</v>
      </c>
      <c r="D2479" s="58">
        <f>IF('Step 1.1 Raw Power Data'!B2479&gt;0,1,0)</f>
        <v>0</v>
      </c>
    </row>
    <row r="2480" spans="1:4" x14ac:dyDescent="0.25">
      <c r="A2480" s="57" t="str">
        <f>IF(ISBLANK('Step 2. Aggregate Data'!A2480),"-",'Step 2. Aggregate Data'!A2480)</f>
        <v>-</v>
      </c>
      <c r="B2480" s="58" t="e">
        <f t="shared" si="78"/>
        <v>#VALUE!</v>
      </c>
      <c r="C2480" s="58" t="e">
        <f t="shared" si="79"/>
        <v>#VALUE!</v>
      </c>
      <c r="D2480" s="58">
        <f>IF('Step 1.1 Raw Power Data'!B2480&gt;0,1,0)</f>
        <v>0</v>
      </c>
    </row>
    <row r="2481" spans="1:4" x14ac:dyDescent="0.25">
      <c r="A2481" s="57" t="str">
        <f>IF(ISBLANK('Step 2. Aggregate Data'!A2481),"-",'Step 2. Aggregate Data'!A2481)</f>
        <v>-</v>
      </c>
      <c r="B2481" s="58" t="e">
        <f t="shared" si="78"/>
        <v>#VALUE!</v>
      </c>
      <c r="C2481" s="58" t="e">
        <f t="shared" si="79"/>
        <v>#VALUE!</v>
      </c>
      <c r="D2481" s="58">
        <f>IF('Step 1.1 Raw Power Data'!B2481&gt;0,1,0)</f>
        <v>0</v>
      </c>
    </row>
    <row r="2482" spans="1:4" x14ac:dyDescent="0.25">
      <c r="A2482" s="57" t="str">
        <f>IF(ISBLANK('Step 2. Aggregate Data'!A2482),"-",'Step 2. Aggregate Data'!A2482)</f>
        <v>-</v>
      </c>
      <c r="B2482" s="58" t="e">
        <f t="shared" si="78"/>
        <v>#VALUE!</v>
      </c>
      <c r="C2482" s="58" t="e">
        <f t="shared" si="79"/>
        <v>#VALUE!</v>
      </c>
      <c r="D2482" s="58">
        <f>IF('Step 1.1 Raw Power Data'!B2482&gt;0,1,0)</f>
        <v>0</v>
      </c>
    </row>
    <row r="2483" spans="1:4" x14ac:dyDescent="0.25">
      <c r="A2483" s="57" t="str">
        <f>IF(ISBLANK('Step 2. Aggregate Data'!A2483),"-",'Step 2. Aggregate Data'!A2483)</f>
        <v>-</v>
      </c>
      <c r="B2483" s="58" t="e">
        <f t="shared" si="78"/>
        <v>#VALUE!</v>
      </c>
      <c r="C2483" s="58" t="e">
        <f t="shared" si="79"/>
        <v>#VALUE!</v>
      </c>
      <c r="D2483" s="58">
        <f>IF('Step 1.1 Raw Power Data'!B2483&gt;0,1,0)</f>
        <v>0</v>
      </c>
    </row>
    <row r="2484" spans="1:4" x14ac:dyDescent="0.25">
      <c r="A2484" s="57" t="str">
        <f>IF(ISBLANK('Step 2. Aggregate Data'!A2484),"-",'Step 2. Aggregate Data'!A2484)</f>
        <v>-</v>
      </c>
      <c r="B2484" s="58" t="e">
        <f t="shared" si="78"/>
        <v>#VALUE!</v>
      </c>
      <c r="C2484" s="58" t="e">
        <f t="shared" si="79"/>
        <v>#VALUE!</v>
      </c>
      <c r="D2484" s="58">
        <f>IF('Step 1.1 Raw Power Data'!B2484&gt;0,1,0)</f>
        <v>0</v>
      </c>
    </row>
    <row r="2485" spans="1:4" x14ac:dyDescent="0.25">
      <c r="A2485" s="57" t="str">
        <f>IF(ISBLANK('Step 2. Aggregate Data'!A2485),"-",'Step 2. Aggregate Data'!A2485)</f>
        <v>-</v>
      </c>
      <c r="B2485" s="58" t="e">
        <f t="shared" si="78"/>
        <v>#VALUE!</v>
      </c>
      <c r="C2485" s="58" t="e">
        <f t="shared" si="79"/>
        <v>#VALUE!</v>
      </c>
      <c r="D2485" s="58">
        <f>IF('Step 1.1 Raw Power Data'!B2485&gt;0,1,0)</f>
        <v>0</v>
      </c>
    </row>
    <row r="2486" spans="1:4" x14ac:dyDescent="0.25">
      <c r="A2486" s="57" t="str">
        <f>IF(ISBLANK('Step 2. Aggregate Data'!A2486),"-",'Step 2. Aggregate Data'!A2486)</f>
        <v>-</v>
      </c>
      <c r="B2486" s="58" t="e">
        <f t="shared" si="78"/>
        <v>#VALUE!</v>
      </c>
      <c r="C2486" s="58" t="e">
        <f t="shared" si="79"/>
        <v>#VALUE!</v>
      </c>
      <c r="D2486" s="58">
        <f>IF('Step 1.1 Raw Power Data'!B2486&gt;0,1,0)</f>
        <v>0</v>
      </c>
    </row>
    <row r="2487" spans="1:4" x14ac:dyDescent="0.25">
      <c r="A2487" s="57" t="str">
        <f>IF(ISBLANK('Step 2. Aggregate Data'!A2487),"-",'Step 2. Aggregate Data'!A2487)</f>
        <v>-</v>
      </c>
      <c r="B2487" s="58" t="e">
        <f t="shared" si="78"/>
        <v>#VALUE!</v>
      </c>
      <c r="C2487" s="58" t="e">
        <f t="shared" si="79"/>
        <v>#VALUE!</v>
      </c>
      <c r="D2487" s="58">
        <f>IF('Step 1.1 Raw Power Data'!B2487&gt;0,1,0)</f>
        <v>0</v>
      </c>
    </row>
    <row r="2488" spans="1:4" x14ac:dyDescent="0.25">
      <c r="A2488" s="57" t="str">
        <f>IF(ISBLANK('Step 2. Aggregate Data'!A2488),"-",'Step 2. Aggregate Data'!A2488)</f>
        <v>-</v>
      </c>
      <c r="B2488" s="58" t="e">
        <f t="shared" si="78"/>
        <v>#VALUE!</v>
      </c>
      <c r="C2488" s="58" t="e">
        <f t="shared" si="79"/>
        <v>#VALUE!</v>
      </c>
      <c r="D2488" s="58">
        <f>IF('Step 1.1 Raw Power Data'!B2488&gt;0,1,0)</f>
        <v>0</v>
      </c>
    </row>
    <row r="2489" spans="1:4" x14ac:dyDescent="0.25">
      <c r="A2489" s="57" t="str">
        <f>IF(ISBLANK('Step 2. Aggregate Data'!A2489),"-",'Step 2. Aggregate Data'!A2489)</f>
        <v>-</v>
      </c>
      <c r="B2489" s="58" t="e">
        <f t="shared" si="78"/>
        <v>#VALUE!</v>
      </c>
      <c r="C2489" s="58" t="e">
        <f t="shared" si="79"/>
        <v>#VALUE!</v>
      </c>
      <c r="D2489" s="58">
        <f>IF('Step 1.1 Raw Power Data'!B2489&gt;0,1,0)</f>
        <v>0</v>
      </c>
    </row>
    <row r="2490" spans="1:4" x14ac:dyDescent="0.25">
      <c r="A2490" s="57" t="str">
        <f>IF(ISBLANK('Step 2. Aggregate Data'!A2490),"-",'Step 2. Aggregate Data'!A2490)</f>
        <v>-</v>
      </c>
      <c r="B2490" s="58" t="e">
        <f t="shared" si="78"/>
        <v>#VALUE!</v>
      </c>
      <c r="C2490" s="58" t="e">
        <f t="shared" si="79"/>
        <v>#VALUE!</v>
      </c>
      <c r="D2490" s="58">
        <f>IF('Step 1.1 Raw Power Data'!B2490&gt;0,1,0)</f>
        <v>0</v>
      </c>
    </row>
    <row r="2491" spans="1:4" x14ac:dyDescent="0.25">
      <c r="A2491" s="57" t="str">
        <f>IF(ISBLANK('Step 2. Aggregate Data'!A2491),"-",'Step 2. Aggregate Data'!A2491)</f>
        <v>-</v>
      </c>
      <c r="B2491" s="58" t="e">
        <f t="shared" si="78"/>
        <v>#VALUE!</v>
      </c>
      <c r="C2491" s="58" t="e">
        <f t="shared" si="79"/>
        <v>#VALUE!</v>
      </c>
      <c r="D2491" s="58">
        <f>IF('Step 1.1 Raw Power Data'!B2491&gt;0,1,0)</f>
        <v>0</v>
      </c>
    </row>
    <row r="2492" spans="1:4" x14ac:dyDescent="0.25">
      <c r="A2492" s="57" t="str">
        <f>IF(ISBLANK('Step 2. Aggregate Data'!A2492),"-",'Step 2. Aggregate Data'!A2492)</f>
        <v>-</v>
      </c>
      <c r="B2492" s="58" t="e">
        <f t="shared" si="78"/>
        <v>#VALUE!</v>
      </c>
      <c r="C2492" s="58" t="e">
        <f t="shared" si="79"/>
        <v>#VALUE!</v>
      </c>
      <c r="D2492" s="58">
        <f>IF('Step 1.1 Raw Power Data'!B2492&gt;0,1,0)</f>
        <v>0</v>
      </c>
    </row>
    <row r="2493" spans="1:4" x14ac:dyDescent="0.25">
      <c r="A2493" s="57" t="str">
        <f>IF(ISBLANK('Step 2. Aggregate Data'!A2493),"-",'Step 2. Aggregate Data'!A2493)</f>
        <v>-</v>
      </c>
      <c r="B2493" s="58" t="e">
        <f t="shared" si="78"/>
        <v>#VALUE!</v>
      </c>
      <c r="C2493" s="58" t="e">
        <f t="shared" si="79"/>
        <v>#VALUE!</v>
      </c>
      <c r="D2493" s="58">
        <f>IF('Step 1.1 Raw Power Data'!B2493&gt;0,1,0)</f>
        <v>0</v>
      </c>
    </row>
    <row r="2494" spans="1:4" x14ac:dyDescent="0.25">
      <c r="A2494" s="57" t="str">
        <f>IF(ISBLANK('Step 2. Aggregate Data'!A2494),"-",'Step 2. Aggregate Data'!A2494)</f>
        <v>-</v>
      </c>
      <c r="B2494" s="58" t="e">
        <f t="shared" si="78"/>
        <v>#VALUE!</v>
      </c>
      <c r="C2494" s="58" t="e">
        <f t="shared" si="79"/>
        <v>#VALUE!</v>
      </c>
      <c r="D2494" s="58">
        <f>IF('Step 1.1 Raw Power Data'!B2494&gt;0,1,0)</f>
        <v>0</v>
      </c>
    </row>
    <row r="2495" spans="1:4" x14ac:dyDescent="0.25">
      <c r="A2495" s="57" t="str">
        <f>IF(ISBLANK('Step 2. Aggregate Data'!A2495),"-",'Step 2. Aggregate Data'!A2495)</f>
        <v>-</v>
      </c>
      <c r="B2495" s="58" t="e">
        <f t="shared" si="78"/>
        <v>#VALUE!</v>
      </c>
      <c r="C2495" s="58" t="e">
        <f t="shared" si="79"/>
        <v>#VALUE!</v>
      </c>
      <c r="D2495" s="58">
        <f>IF('Step 1.1 Raw Power Data'!B2495&gt;0,1,0)</f>
        <v>0</v>
      </c>
    </row>
    <row r="2496" spans="1:4" x14ac:dyDescent="0.25">
      <c r="A2496" s="57" t="str">
        <f>IF(ISBLANK('Step 2. Aggregate Data'!A2496),"-",'Step 2. Aggregate Data'!A2496)</f>
        <v>-</v>
      </c>
      <c r="B2496" s="58" t="e">
        <f t="shared" si="78"/>
        <v>#VALUE!</v>
      </c>
      <c r="C2496" s="58" t="e">
        <f t="shared" si="79"/>
        <v>#VALUE!</v>
      </c>
      <c r="D2496" s="58">
        <f>IF('Step 1.1 Raw Power Data'!B2496&gt;0,1,0)</f>
        <v>0</v>
      </c>
    </row>
    <row r="2497" spans="1:4" x14ac:dyDescent="0.25">
      <c r="A2497" s="57" t="str">
        <f>IF(ISBLANK('Step 2. Aggregate Data'!A2497),"-",'Step 2. Aggregate Data'!A2497)</f>
        <v>-</v>
      </c>
      <c r="B2497" s="58" t="e">
        <f t="shared" si="78"/>
        <v>#VALUE!</v>
      </c>
      <c r="C2497" s="58" t="e">
        <f t="shared" si="79"/>
        <v>#VALUE!</v>
      </c>
      <c r="D2497" s="58">
        <f>IF('Step 1.1 Raw Power Data'!B2497&gt;0,1,0)</f>
        <v>0</v>
      </c>
    </row>
    <row r="2498" spans="1:4" x14ac:dyDescent="0.25">
      <c r="A2498" s="57" t="str">
        <f>IF(ISBLANK('Step 2. Aggregate Data'!A2498),"-",'Step 2. Aggregate Data'!A2498)</f>
        <v>-</v>
      </c>
      <c r="B2498" s="58" t="e">
        <f t="shared" si="78"/>
        <v>#VALUE!</v>
      </c>
      <c r="C2498" s="58" t="e">
        <f t="shared" si="79"/>
        <v>#VALUE!</v>
      </c>
      <c r="D2498" s="58">
        <f>IF('Step 1.1 Raw Power Data'!B2498&gt;0,1,0)</f>
        <v>0</v>
      </c>
    </row>
    <row r="2499" spans="1:4" x14ac:dyDescent="0.25">
      <c r="A2499" s="57" t="str">
        <f>IF(ISBLANK('Step 2. Aggregate Data'!A2499),"-",'Step 2. Aggregate Data'!A2499)</f>
        <v>-</v>
      </c>
      <c r="B2499" s="58" t="e">
        <f t="shared" si="78"/>
        <v>#VALUE!</v>
      </c>
      <c r="C2499" s="58" t="e">
        <f t="shared" si="79"/>
        <v>#VALUE!</v>
      </c>
      <c r="D2499" s="58">
        <f>IF('Step 1.1 Raw Power Data'!B2499&gt;0,1,0)</f>
        <v>0</v>
      </c>
    </row>
    <row r="2500" spans="1:4" x14ac:dyDescent="0.25">
      <c r="A2500" s="57" t="str">
        <f>IF(ISBLANK('Step 2. Aggregate Data'!A2500),"-",'Step 2. Aggregate Data'!A2500)</f>
        <v>-</v>
      </c>
      <c r="B2500" s="58" t="e">
        <f t="shared" si="78"/>
        <v>#VALUE!</v>
      </c>
      <c r="C2500" s="58" t="e">
        <f t="shared" si="79"/>
        <v>#VALUE!</v>
      </c>
      <c r="D2500" s="58">
        <f>IF('Step 1.1 Raw Power Data'!B2500&gt;0,1,0)</f>
        <v>0</v>
      </c>
    </row>
    <row r="2501" spans="1:4" x14ac:dyDescent="0.25">
      <c r="A2501" s="57" t="str">
        <f>IF(ISBLANK('Step 2. Aggregate Data'!A2501),"-",'Step 2. Aggregate Data'!A2501)</f>
        <v>-</v>
      </c>
      <c r="B2501" s="58" t="e">
        <f t="shared" si="78"/>
        <v>#VALUE!</v>
      </c>
      <c r="C2501" s="58" t="e">
        <f t="shared" si="79"/>
        <v>#VALUE!</v>
      </c>
      <c r="D2501" s="58">
        <f>IF('Step 1.1 Raw Power Data'!B2501&gt;0,1,0)</f>
        <v>0</v>
      </c>
    </row>
    <row r="2502" spans="1:4" x14ac:dyDescent="0.25">
      <c r="A2502" s="57" t="str">
        <f>IF(ISBLANK('Step 2. Aggregate Data'!A2502),"-",'Step 2. Aggregate Data'!A2502)</f>
        <v>-</v>
      </c>
      <c r="B2502" s="58" t="e">
        <f t="shared" si="78"/>
        <v>#VALUE!</v>
      </c>
      <c r="C2502" s="58" t="e">
        <f t="shared" si="79"/>
        <v>#VALUE!</v>
      </c>
      <c r="D2502" s="58">
        <f>IF('Step 1.1 Raw Power Data'!B2502&gt;0,1,0)</f>
        <v>0</v>
      </c>
    </row>
    <row r="2503" spans="1:4" x14ac:dyDescent="0.25">
      <c r="A2503" s="57" t="str">
        <f>IF(ISBLANK('Step 2. Aggregate Data'!A2503),"-",'Step 2. Aggregate Data'!A2503)</f>
        <v>-</v>
      </c>
      <c r="B2503" s="58" t="e">
        <f t="shared" si="78"/>
        <v>#VALUE!</v>
      </c>
      <c r="C2503" s="58" t="e">
        <f t="shared" si="79"/>
        <v>#VALUE!</v>
      </c>
      <c r="D2503" s="58">
        <f>IF('Step 1.1 Raw Power Data'!B2503&gt;0,1,0)</f>
        <v>0</v>
      </c>
    </row>
    <row r="2504" spans="1:4" x14ac:dyDescent="0.25">
      <c r="A2504" s="57" t="str">
        <f>IF(ISBLANK('Step 2. Aggregate Data'!A2504),"-",'Step 2. Aggregate Data'!A2504)</f>
        <v>-</v>
      </c>
      <c r="B2504" s="58" t="e">
        <f t="shared" si="78"/>
        <v>#VALUE!</v>
      </c>
      <c r="C2504" s="58" t="e">
        <f t="shared" si="79"/>
        <v>#VALUE!</v>
      </c>
      <c r="D2504" s="58">
        <f>IF('Step 1.1 Raw Power Data'!B2504&gt;0,1,0)</f>
        <v>0</v>
      </c>
    </row>
    <row r="2505" spans="1:4" x14ac:dyDescent="0.25">
      <c r="A2505" s="57" t="str">
        <f>IF(ISBLANK('Step 2. Aggregate Data'!A2505),"-",'Step 2. Aggregate Data'!A2505)</f>
        <v>-</v>
      </c>
      <c r="B2505" s="58" t="e">
        <f t="shared" si="78"/>
        <v>#VALUE!</v>
      </c>
      <c r="C2505" s="58" t="e">
        <f t="shared" si="79"/>
        <v>#VALUE!</v>
      </c>
      <c r="D2505" s="58">
        <f>IF('Step 1.1 Raw Power Data'!B2505&gt;0,1,0)</f>
        <v>0</v>
      </c>
    </row>
    <row r="2506" spans="1:4" x14ac:dyDescent="0.25">
      <c r="A2506" s="57" t="str">
        <f>IF(ISBLANK('Step 2. Aggregate Data'!A2506),"-",'Step 2. Aggregate Data'!A2506)</f>
        <v>-</v>
      </c>
      <c r="B2506" s="58" t="e">
        <f t="shared" si="78"/>
        <v>#VALUE!</v>
      </c>
      <c r="C2506" s="58" t="e">
        <f t="shared" si="79"/>
        <v>#VALUE!</v>
      </c>
      <c r="D2506" s="58">
        <f>IF('Step 1.1 Raw Power Data'!B2506&gt;0,1,0)</f>
        <v>0</v>
      </c>
    </row>
    <row r="2507" spans="1:4" x14ac:dyDescent="0.25">
      <c r="A2507" s="57" t="str">
        <f>IF(ISBLANK('Step 2. Aggregate Data'!A2507),"-",'Step 2. Aggregate Data'!A2507)</f>
        <v>-</v>
      </c>
      <c r="B2507" s="58" t="e">
        <f t="shared" si="78"/>
        <v>#VALUE!</v>
      </c>
      <c r="C2507" s="58" t="e">
        <f t="shared" si="79"/>
        <v>#VALUE!</v>
      </c>
      <c r="D2507" s="58">
        <f>IF('Step 1.1 Raw Power Data'!B2507&gt;0,1,0)</f>
        <v>0</v>
      </c>
    </row>
    <row r="2508" spans="1:4" x14ac:dyDescent="0.25">
      <c r="A2508" s="57" t="str">
        <f>IF(ISBLANK('Step 2. Aggregate Data'!A2508),"-",'Step 2. Aggregate Data'!A2508)</f>
        <v>-</v>
      </c>
      <c r="B2508" s="58" t="e">
        <f t="shared" si="78"/>
        <v>#VALUE!</v>
      </c>
      <c r="C2508" s="58" t="e">
        <f t="shared" si="79"/>
        <v>#VALUE!</v>
      </c>
      <c r="D2508" s="58">
        <f>IF('Step 1.1 Raw Power Data'!B2508&gt;0,1,0)</f>
        <v>0</v>
      </c>
    </row>
    <row r="2509" spans="1:4" x14ac:dyDescent="0.25">
      <c r="A2509" s="57" t="str">
        <f>IF(ISBLANK('Step 2. Aggregate Data'!A2509),"-",'Step 2. Aggregate Data'!A2509)</f>
        <v>-</v>
      </c>
      <c r="B2509" s="58" t="e">
        <f t="shared" si="78"/>
        <v>#VALUE!</v>
      </c>
      <c r="C2509" s="58" t="e">
        <f t="shared" si="79"/>
        <v>#VALUE!</v>
      </c>
      <c r="D2509" s="58">
        <f>IF('Step 1.1 Raw Power Data'!B2509&gt;0,1,0)</f>
        <v>0</v>
      </c>
    </row>
    <row r="2510" spans="1:4" x14ac:dyDescent="0.25">
      <c r="A2510" s="57" t="str">
        <f>IF(ISBLANK('Step 2. Aggregate Data'!A2510),"-",'Step 2. Aggregate Data'!A2510)</f>
        <v>-</v>
      </c>
      <c r="B2510" s="58" t="e">
        <f t="shared" si="78"/>
        <v>#VALUE!</v>
      </c>
      <c r="C2510" s="58" t="e">
        <f t="shared" si="79"/>
        <v>#VALUE!</v>
      </c>
      <c r="D2510" s="58">
        <f>IF('Step 1.1 Raw Power Data'!B2510&gt;0,1,0)</f>
        <v>0</v>
      </c>
    </row>
    <row r="2511" spans="1:4" x14ac:dyDescent="0.25">
      <c r="A2511" s="57" t="str">
        <f>IF(ISBLANK('Step 2. Aggregate Data'!A2511),"-",'Step 2. Aggregate Data'!A2511)</f>
        <v>-</v>
      </c>
      <c r="B2511" s="58" t="e">
        <f t="shared" si="78"/>
        <v>#VALUE!</v>
      </c>
      <c r="C2511" s="58" t="e">
        <f t="shared" si="79"/>
        <v>#VALUE!</v>
      </c>
      <c r="D2511" s="58">
        <f>IF('Step 1.1 Raw Power Data'!B2511&gt;0,1,0)</f>
        <v>0</v>
      </c>
    </row>
    <row r="2512" spans="1:4" x14ac:dyDescent="0.25">
      <c r="A2512" s="57" t="str">
        <f>IF(ISBLANK('Step 2. Aggregate Data'!A2512),"-",'Step 2. Aggregate Data'!A2512)</f>
        <v>-</v>
      </c>
      <c r="B2512" s="58" t="e">
        <f t="shared" si="78"/>
        <v>#VALUE!</v>
      </c>
      <c r="C2512" s="58" t="e">
        <f t="shared" si="79"/>
        <v>#VALUE!</v>
      </c>
      <c r="D2512" s="58">
        <f>IF('Step 1.1 Raw Power Data'!B2512&gt;0,1,0)</f>
        <v>0</v>
      </c>
    </row>
    <row r="2513" spans="1:4" x14ac:dyDescent="0.25">
      <c r="A2513" s="57" t="str">
        <f>IF(ISBLANK('Step 2. Aggregate Data'!A2513),"-",'Step 2. Aggregate Data'!A2513)</f>
        <v>-</v>
      </c>
      <c r="B2513" s="58" t="e">
        <f t="shared" si="78"/>
        <v>#VALUE!</v>
      </c>
      <c r="C2513" s="58" t="e">
        <f t="shared" si="79"/>
        <v>#VALUE!</v>
      </c>
      <c r="D2513" s="58">
        <f>IF('Step 1.1 Raw Power Data'!B2513&gt;0,1,0)</f>
        <v>0</v>
      </c>
    </row>
    <row r="2514" spans="1:4" x14ac:dyDescent="0.25">
      <c r="A2514" s="57" t="str">
        <f>IF(ISBLANK('Step 2. Aggregate Data'!A2514),"-",'Step 2. Aggregate Data'!A2514)</f>
        <v>-</v>
      </c>
      <c r="B2514" s="58" t="e">
        <f t="shared" si="78"/>
        <v>#VALUE!</v>
      </c>
      <c r="C2514" s="58" t="e">
        <f t="shared" si="79"/>
        <v>#VALUE!</v>
      </c>
      <c r="D2514" s="58">
        <f>IF('Step 1.1 Raw Power Data'!B2514&gt;0,1,0)</f>
        <v>0</v>
      </c>
    </row>
    <row r="2515" spans="1:4" x14ac:dyDescent="0.25">
      <c r="A2515" s="57" t="str">
        <f>IF(ISBLANK('Step 2. Aggregate Data'!A2515),"-",'Step 2. Aggregate Data'!A2515)</f>
        <v>-</v>
      </c>
      <c r="B2515" s="58" t="e">
        <f t="shared" si="78"/>
        <v>#VALUE!</v>
      </c>
      <c r="C2515" s="58" t="e">
        <f t="shared" si="79"/>
        <v>#VALUE!</v>
      </c>
      <c r="D2515" s="58">
        <f>IF('Step 1.1 Raw Power Data'!B2515&gt;0,1,0)</f>
        <v>0</v>
      </c>
    </row>
    <row r="2516" spans="1:4" x14ac:dyDescent="0.25">
      <c r="A2516" s="57" t="str">
        <f>IF(ISBLANK('Step 2. Aggregate Data'!A2516),"-",'Step 2. Aggregate Data'!A2516)</f>
        <v>-</v>
      </c>
      <c r="B2516" s="58" t="e">
        <f t="shared" si="78"/>
        <v>#VALUE!</v>
      </c>
      <c r="C2516" s="58" t="e">
        <f t="shared" si="79"/>
        <v>#VALUE!</v>
      </c>
      <c r="D2516" s="58">
        <f>IF('Step 1.1 Raw Power Data'!B2516&gt;0,1,0)</f>
        <v>0</v>
      </c>
    </row>
    <row r="2517" spans="1:4" x14ac:dyDescent="0.25">
      <c r="A2517" s="57" t="str">
        <f>IF(ISBLANK('Step 2. Aggregate Data'!A2517),"-",'Step 2. Aggregate Data'!A2517)</f>
        <v>-</v>
      </c>
      <c r="B2517" s="58" t="e">
        <f t="shared" si="78"/>
        <v>#VALUE!</v>
      </c>
      <c r="C2517" s="58" t="e">
        <f t="shared" si="79"/>
        <v>#VALUE!</v>
      </c>
      <c r="D2517" s="58">
        <f>IF('Step 1.1 Raw Power Data'!B2517&gt;0,1,0)</f>
        <v>0</v>
      </c>
    </row>
    <row r="2518" spans="1:4" x14ac:dyDescent="0.25">
      <c r="A2518" s="57" t="str">
        <f>IF(ISBLANK('Step 2. Aggregate Data'!A2518),"-",'Step 2. Aggregate Data'!A2518)</f>
        <v>-</v>
      </c>
      <c r="B2518" s="58" t="e">
        <f t="shared" si="78"/>
        <v>#VALUE!</v>
      </c>
      <c r="C2518" s="58" t="e">
        <f t="shared" si="79"/>
        <v>#VALUE!</v>
      </c>
      <c r="D2518" s="58">
        <f>IF('Step 1.1 Raw Power Data'!B2518&gt;0,1,0)</f>
        <v>0</v>
      </c>
    </row>
    <row r="2519" spans="1:4" x14ac:dyDescent="0.25">
      <c r="A2519" s="57" t="str">
        <f>IF(ISBLANK('Step 2. Aggregate Data'!A2519),"-",'Step 2. Aggregate Data'!A2519)</f>
        <v>-</v>
      </c>
      <c r="B2519" s="58" t="e">
        <f t="shared" si="78"/>
        <v>#VALUE!</v>
      </c>
      <c r="C2519" s="58" t="e">
        <f t="shared" si="79"/>
        <v>#VALUE!</v>
      </c>
      <c r="D2519" s="58">
        <f>IF('Step 1.1 Raw Power Data'!B2519&gt;0,1,0)</f>
        <v>0</v>
      </c>
    </row>
    <row r="2520" spans="1:4" x14ac:dyDescent="0.25">
      <c r="A2520" s="57" t="str">
        <f>IF(ISBLANK('Step 2. Aggregate Data'!A2520),"-",'Step 2. Aggregate Data'!A2520)</f>
        <v>-</v>
      </c>
      <c r="B2520" s="58" t="e">
        <f t="shared" si="78"/>
        <v>#VALUE!</v>
      </c>
      <c r="C2520" s="58" t="e">
        <f t="shared" si="79"/>
        <v>#VALUE!</v>
      </c>
      <c r="D2520" s="58">
        <f>IF('Step 1.1 Raw Power Data'!B2520&gt;0,1,0)</f>
        <v>0</v>
      </c>
    </row>
    <row r="2521" spans="1:4" x14ac:dyDescent="0.25">
      <c r="A2521" s="57" t="str">
        <f>IF(ISBLANK('Step 2. Aggregate Data'!A2521),"-",'Step 2. Aggregate Data'!A2521)</f>
        <v>-</v>
      </c>
      <c r="B2521" s="58" t="e">
        <f t="shared" ref="B2521:B2584" si="80">HOUR(A2521)</f>
        <v>#VALUE!</v>
      </c>
      <c r="C2521" s="58" t="e">
        <f t="shared" ref="C2521:C2584" si="81">WEEKDAY(A2521)</f>
        <v>#VALUE!</v>
      </c>
      <c r="D2521" s="58">
        <f>IF('Step 1.1 Raw Power Data'!B2521&gt;0,1,0)</f>
        <v>0</v>
      </c>
    </row>
    <row r="2522" spans="1:4" x14ac:dyDescent="0.25">
      <c r="A2522" s="57" t="str">
        <f>IF(ISBLANK('Step 2. Aggregate Data'!A2522),"-",'Step 2. Aggregate Data'!A2522)</f>
        <v>-</v>
      </c>
      <c r="B2522" s="58" t="e">
        <f t="shared" si="80"/>
        <v>#VALUE!</v>
      </c>
      <c r="C2522" s="58" t="e">
        <f t="shared" si="81"/>
        <v>#VALUE!</v>
      </c>
      <c r="D2522" s="58">
        <f>IF('Step 1.1 Raw Power Data'!B2522&gt;0,1,0)</f>
        <v>0</v>
      </c>
    </row>
    <row r="2523" spans="1:4" x14ac:dyDescent="0.25">
      <c r="A2523" s="57" t="str">
        <f>IF(ISBLANK('Step 2. Aggregate Data'!A2523),"-",'Step 2. Aggregate Data'!A2523)</f>
        <v>-</v>
      </c>
      <c r="B2523" s="58" t="e">
        <f t="shared" si="80"/>
        <v>#VALUE!</v>
      </c>
      <c r="C2523" s="58" t="e">
        <f t="shared" si="81"/>
        <v>#VALUE!</v>
      </c>
      <c r="D2523" s="58">
        <f>IF('Step 1.1 Raw Power Data'!B2523&gt;0,1,0)</f>
        <v>0</v>
      </c>
    </row>
    <row r="2524" spans="1:4" x14ac:dyDescent="0.25">
      <c r="A2524" s="57" t="str">
        <f>IF(ISBLANK('Step 2. Aggregate Data'!A2524),"-",'Step 2. Aggregate Data'!A2524)</f>
        <v>-</v>
      </c>
      <c r="B2524" s="58" t="e">
        <f t="shared" si="80"/>
        <v>#VALUE!</v>
      </c>
      <c r="C2524" s="58" t="e">
        <f t="shared" si="81"/>
        <v>#VALUE!</v>
      </c>
      <c r="D2524" s="58">
        <f>IF('Step 1.1 Raw Power Data'!B2524&gt;0,1,0)</f>
        <v>0</v>
      </c>
    </row>
    <row r="2525" spans="1:4" x14ac:dyDescent="0.25">
      <c r="A2525" s="57" t="str">
        <f>IF(ISBLANK('Step 2. Aggregate Data'!A2525),"-",'Step 2. Aggregate Data'!A2525)</f>
        <v>-</v>
      </c>
      <c r="B2525" s="58" t="e">
        <f t="shared" si="80"/>
        <v>#VALUE!</v>
      </c>
      <c r="C2525" s="58" t="e">
        <f t="shared" si="81"/>
        <v>#VALUE!</v>
      </c>
      <c r="D2525" s="58">
        <f>IF('Step 1.1 Raw Power Data'!B2525&gt;0,1,0)</f>
        <v>0</v>
      </c>
    </row>
    <row r="2526" spans="1:4" x14ac:dyDescent="0.25">
      <c r="A2526" s="57" t="str">
        <f>IF(ISBLANK('Step 2. Aggregate Data'!A2526),"-",'Step 2. Aggregate Data'!A2526)</f>
        <v>-</v>
      </c>
      <c r="B2526" s="58" t="e">
        <f t="shared" si="80"/>
        <v>#VALUE!</v>
      </c>
      <c r="C2526" s="58" t="e">
        <f t="shared" si="81"/>
        <v>#VALUE!</v>
      </c>
      <c r="D2526" s="58">
        <f>IF('Step 1.1 Raw Power Data'!B2526&gt;0,1,0)</f>
        <v>0</v>
      </c>
    </row>
    <row r="2527" spans="1:4" x14ac:dyDescent="0.25">
      <c r="A2527" s="57" t="str">
        <f>IF(ISBLANK('Step 2. Aggregate Data'!A2527),"-",'Step 2. Aggregate Data'!A2527)</f>
        <v>-</v>
      </c>
      <c r="B2527" s="58" t="e">
        <f t="shared" si="80"/>
        <v>#VALUE!</v>
      </c>
      <c r="C2527" s="58" t="e">
        <f t="shared" si="81"/>
        <v>#VALUE!</v>
      </c>
      <c r="D2527" s="58">
        <f>IF('Step 1.1 Raw Power Data'!B2527&gt;0,1,0)</f>
        <v>0</v>
      </c>
    </row>
    <row r="2528" spans="1:4" x14ac:dyDescent="0.25">
      <c r="A2528" s="57" t="str">
        <f>IF(ISBLANK('Step 2. Aggregate Data'!A2528),"-",'Step 2. Aggregate Data'!A2528)</f>
        <v>-</v>
      </c>
      <c r="B2528" s="58" t="e">
        <f t="shared" si="80"/>
        <v>#VALUE!</v>
      </c>
      <c r="C2528" s="58" t="e">
        <f t="shared" si="81"/>
        <v>#VALUE!</v>
      </c>
      <c r="D2528" s="58">
        <f>IF('Step 1.1 Raw Power Data'!B2528&gt;0,1,0)</f>
        <v>0</v>
      </c>
    </row>
    <row r="2529" spans="1:4" x14ac:dyDescent="0.25">
      <c r="A2529" s="57" t="str">
        <f>IF(ISBLANK('Step 2. Aggregate Data'!A2529),"-",'Step 2. Aggregate Data'!A2529)</f>
        <v>-</v>
      </c>
      <c r="B2529" s="58" t="e">
        <f t="shared" si="80"/>
        <v>#VALUE!</v>
      </c>
      <c r="C2529" s="58" t="e">
        <f t="shared" si="81"/>
        <v>#VALUE!</v>
      </c>
      <c r="D2529" s="58">
        <f>IF('Step 1.1 Raw Power Data'!B2529&gt;0,1,0)</f>
        <v>0</v>
      </c>
    </row>
    <row r="2530" spans="1:4" x14ac:dyDescent="0.25">
      <c r="A2530" s="57" t="str">
        <f>IF(ISBLANK('Step 2. Aggregate Data'!A2530),"-",'Step 2. Aggregate Data'!A2530)</f>
        <v>-</v>
      </c>
      <c r="B2530" s="58" t="e">
        <f t="shared" si="80"/>
        <v>#VALUE!</v>
      </c>
      <c r="C2530" s="58" t="e">
        <f t="shared" si="81"/>
        <v>#VALUE!</v>
      </c>
      <c r="D2530" s="58">
        <f>IF('Step 1.1 Raw Power Data'!B2530&gt;0,1,0)</f>
        <v>0</v>
      </c>
    </row>
    <row r="2531" spans="1:4" x14ac:dyDescent="0.25">
      <c r="A2531" s="57" t="str">
        <f>IF(ISBLANK('Step 2. Aggregate Data'!A2531),"-",'Step 2. Aggregate Data'!A2531)</f>
        <v>-</v>
      </c>
      <c r="B2531" s="58" t="e">
        <f t="shared" si="80"/>
        <v>#VALUE!</v>
      </c>
      <c r="C2531" s="58" t="e">
        <f t="shared" si="81"/>
        <v>#VALUE!</v>
      </c>
      <c r="D2531" s="58">
        <f>IF('Step 1.1 Raw Power Data'!B2531&gt;0,1,0)</f>
        <v>0</v>
      </c>
    </row>
    <row r="2532" spans="1:4" x14ac:dyDescent="0.25">
      <c r="A2532" s="57" t="str">
        <f>IF(ISBLANK('Step 2. Aggregate Data'!A2532),"-",'Step 2. Aggregate Data'!A2532)</f>
        <v>-</v>
      </c>
      <c r="B2532" s="58" t="e">
        <f t="shared" si="80"/>
        <v>#VALUE!</v>
      </c>
      <c r="C2532" s="58" t="e">
        <f t="shared" si="81"/>
        <v>#VALUE!</v>
      </c>
      <c r="D2532" s="58">
        <f>IF('Step 1.1 Raw Power Data'!B2532&gt;0,1,0)</f>
        <v>0</v>
      </c>
    </row>
    <row r="2533" spans="1:4" x14ac:dyDescent="0.25">
      <c r="A2533" s="57" t="str">
        <f>IF(ISBLANK('Step 2. Aggregate Data'!A2533),"-",'Step 2. Aggregate Data'!A2533)</f>
        <v>-</v>
      </c>
      <c r="B2533" s="58" t="e">
        <f t="shared" si="80"/>
        <v>#VALUE!</v>
      </c>
      <c r="C2533" s="58" t="e">
        <f t="shared" si="81"/>
        <v>#VALUE!</v>
      </c>
      <c r="D2533" s="58">
        <f>IF('Step 1.1 Raw Power Data'!B2533&gt;0,1,0)</f>
        <v>0</v>
      </c>
    </row>
    <row r="2534" spans="1:4" x14ac:dyDescent="0.25">
      <c r="A2534" s="57" t="str">
        <f>IF(ISBLANK('Step 2. Aggregate Data'!A2534),"-",'Step 2. Aggregate Data'!A2534)</f>
        <v>-</v>
      </c>
      <c r="B2534" s="58" t="e">
        <f t="shared" si="80"/>
        <v>#VALUE!</v>
      </c>
      <c r="C2534" s="58" t="e">
        <f t="shared" si="81"/>
        <v>#VALUE!</v>
      </c>
      <c r="D2534" s="58">
        <f>IF('Step 1.1 Raw Power Data'!B2534&gt;0,1,0)</f>
        <v>0</v>
      </c>
    </row>
    <row r="2535" spans="1:4" x14ac:dyDescent="0.25">
      <c r="A2535" s="57" t="str">
        <f>IF(ISBLANK('Step 2. Aggregate Data'!A2535),"-",'Step 2. Aggregate Data'!A2535)</f>
        <v>-</v>
      </c>
      <c r="B2535" s="58" t="e">
        <f t="shared" si="80"/>
        <v>#VALUE!</v>
      </c>
      <c r="C2535" s="58" t="e">
        <f t="shared" si="81"/>
        <v>#VALUE!</v>
      </c>
      <c r="D2535" s="58">
        <f>IF('Step 1.1 Raw Power Data'!B2535&gt;0,1,0)</f>
        <v>0</v>
      </c>
    </row>
    <row r="2536" spans="1:4" x14ac:dyDescent="0.25">
      <c r="A2536" s="57" t="str">
        <f>IF(ISBLANK('Step 2. Aggregate Data'!A2536),"-",'Step 2. Aggregate Data'!A2536)</f>
        <v>-</v>
      </c>
      <c r="B2536" s="58" t="e">
        <f t="shared" si="80"/>
        <v>#VALUE!</v>
      </c>
      <c r="C2536" s="58" t="e">
        <f t="shared" si="81"/>
        <v>#VALUE!</v>
      </c>
      <c r="D2536" s="58">
        <f>IF('Step 1.1 Raw Power Data'!B2536&gt;0,1,0)</f>
        <v>0</v>
      </c>
    </row>
    <row r="2537" spans="1:4" x14ac:dyDescent="0.25">
      <c r="A2537" s="57" t="str">
        <f>IF(ISBLANK('Step 2. Aggregate Data'!A2537),"-",'Step 2. Aggregate Data'!A2537)</f>
        <v>-</v>
      </c>
      <c r="B2537" s="58" t="e">
        <f t="shared" si="80"/>
        <v>#VALUE!</v>
      </c>
      <c r="C2537" s="58" t="e">
        <f t="shared" si="81"/>
        <v>#VALUE!</v>
      </c>
      <c r="D2537" s="58">
        <f>IF('Step 1.1 Raw Power Data'!B2537&gt;0,1,0)</f>
        <v>0</v>
      </c>
    </row>
    <row r="2538" spans="1:4" x14ac:dyDescent="0.25">
      <c r="A2538" s="57" t="str">
        <f>IF(ISBLANK('Step 2. Aggregate Data'!A2538),"-",'Step 2. Aggregate Data'!A2538)</f>
        <v>-</v>
      </c>
      <c r="B2538" s="58" t="e">
        <f t="shared" si="80"/>
        <v>#VALUE!</v>
      </c>
      <c r="C2538" s="58" t="e">
        <f t="shared" si="81"/>
        <v>#VALUE!</v>
      </c>
      <c r="D2538" s="58">
        <f>IF('Step 1.1 Raw Power Data'!B2538&gt;0,1,0)</f>
        <v>0</v>
      </c>
    </row>
    <row r="2539" spans="1:4" x14ac:dyDescent="0.25">
      <c r="A2539" s="57" t="str">
        <f>IF(ISBLANK('Step 2. Aggregate Data'!A2539),"-",'Step 2. Aggregate Data'!A2539)</f>
        <v>-</v>
      </c>
      <c r="B2539" s="58" t="e">
        <f t="shared" si="80"/>
        <v>#VALUE!</v>
      </c>
      <c r="C2539" s="58" t="e">
        <f t="shared" si="81"/>
        <v>#VALUE!</v>
      </c>
      <c r="D2539" s="58">
        <f>IF('Step 1.1 Raw Power Data'!B2539&gt;0,1,0)</f>
        <v>0</v>
      </c>
    </row>
    <row r="2540" spans="1:4" x14ac:dyDescent="0.25">
      <c r="A2540" s="57" t="str">
        <f>IF(ISBLANK('Step 2. Aggregate Data'!A2540),"-",'Step 2. Aggregate Data'!A2540)</f>
        <v>-</v>
      </c>
      <c r="B2540" s="58" t="e">
        <f t="shared" si="80"/>
        <v>#VALUE!</v>
      </c>
      <c r="C2540" s="58" t="e">
        <f t="shared" si="81"/>
        <v>#VALUE!</v>
      </c>
      <c r="D2540" s="58">
        <f>IF('Step 1.1 Raw Power Data'!B2540&gt;0,1,0)</f>
        <v>0</v>
      </c>
    </row>
    <row r="2541" spans="1:4" x14ac:dyDescent="0.25">
      <c r="A2541" s="57" t="str">
        <f>IF(ISBLANK('Step 2. Aggregate Data'!A2541),"-",'Step 2. Aggregate Data'!A2541)</f>
        <v>-</v>
      </c>
      <c r="B2541" s="58" t="e">
        <f t="shared" si="80"/>
        <v>#VALUE!</v>
      </c>
      <c r="C2541" s="58" t="e">
        <f t="shared" si="81"/>
        <v>#VALUE!</v>
      </c>
      <c r="D2541" s="58">
        <f>IF('Step 1.1 Raw Power Data'!B2541&gt;0,1,0)</f>
        <v>0</v>
      </c>
    </row>
    <row r="2542" spans="1:4" x14ac:dyDescent="0.25">
      <c r="A2542" s="57" t="str">
        <f>IF(ISBLANK('Step 2. Aggregate Data'!A2542),"-",'Step 2. Aggregate Data'!A2542)</f>
        <v>-</v>
      </c>
      <c r="B2542" s="58" t="e">
        <f t="shared" si="80"/>
        <v>#VALUE!</v>
      </c>
      <c r="C2542" s="58" t="e">
        <f t="shared" si="81"/>
        <v>#VALUE!</v>
      </c>
      <c r="D2542" s="58">
        <f>IF('Step 1.1 Raw Power Data'!B2542&gt;0,1,0)</f>
        <v>0</v>
      </c>
    </row>
    <row r="2543" spans="1:4" x14ac:dyDescent="0.25">
      <c r="A2543" s="57" t="str">
        <f>IF(ISBLANK('Step 2. Aggregate Data'!A2543),"-",'Step 2. Aggregate Data'!A2543)</f>
        <v>-</v>
      </c>
      <c r="B2543" s="58" t="e">
        <f t="shared" si="80"/>
        <v>#VALUE!</v>
      </c>
      <c r="C2543" s="58" t="e">
        <f t="shared" si="81"/>
        <v>#VALUE!</v>
      </c>
      <c r="D2543" s="58">
        <f>IF('Step 1.1 Raw Power Data'!B2543&gt;0,1,0)</f>
        <v>0</v>
      </c>
    </row>
    <row r="2544" spans="1:4" x14ac:dyDescent="0.25">
      <c r="A2544" s="57" t="str">
        <f>IF(ISBLANK('Step 2. Aggregate Data'!A2544),"-",'Step 2. Aggregate Data'!A2544)</f>
        <v>-</v>
      </c>
      <c r="B2544" s="58" t="e">
        <f t="shared" si="80"/>
        <v>#VALUE!</v>
      </c>
      <c r="C2544" s="58" t="e">
        <f t="shared" si="81"/>
        <v>#VALUE!</v>
      </c>
      <c r="D2544" s="58">
        <f>IF('Step 1.1 Raw Power Data'!B2544&gt;0,1,0)</f>
        <v>0</v>
      </c>
    </row>
    <row r="2545" spans="1:4" x14ac:dyDescent="0.25">
      <c r="A2545" s="57" t="str">
        <f>IF(ISBLANK('Step 2. Aggregate Data'!A2545),"-",'Step 2. Aggregate Data'!A2545)</f>
        <v>-</v>
      </c>
      <c r="B2545" s="58" t="e">
        <f t="shared" si="80"/>
        <v>#VALUE!</v>
      </c>
      <c r="C2545" s="58" t="e">
        <f t="shared" si="81"/>
        <v>#VALUE!</v>
      </c>
      <c r="D2545" s="58">
        <f>IF('Step 1.1 Raw Power Data'!B2545&gt;0,1,0)</f>
        <v>0</v>
      </c>
    </row>
    <row r="2546" spans="1:4" x14ac:dyDescent="0.25">
      <c r="A2546" s="57" t="str">
        <f>IF(ISBLANK('Step 2. Aggregate Data'!A2546),"-",'Step 2. Aggregate Data'!A2546)</f>
        <v>-</v>
      </c>
      <c r="B2546" s="58" t="e">
        <f t="shared" si="80"/>
        <v>#VALUE!</v>
      </c>
      <c r="C2546" s="58" t="e">
        <f t="shared" si="81"/>
        <v>#VALUE!</v>
      </c>
      <c r="D2546" s="58">
        <f>IF('Step 1.1 Raw Power Data'!B2546&gt;0,1,0)</f>
        <v>0</v>
      </c>
    </row>
    <row r="2547" spans="1:4" x14ac:dyDescent="0.25">
      <c r="A2547" s="57" t="str">
        <f>IF(ISBLANK('Step 2. Aggregate Data'!A2547),"-",'Step 2. Aggregate Data'!A2547)</f>
        <v>-</v>
      </c>
      <c r="B2547" s="58" t="e">
        <f t="shared" si="80"/>
        <v>#VALUE!</v>
      </c>
      <c r="C2547" s="58" t="e">
        <f t="shared" si="81"/>
        <v>#VALUE!</v>
      </c>
      <c r="D2547" s="58">
        <f>IF('Step 1.1 Raw Power Data'!B2547&gt;0,1,0)</f>
        <v>0</v>
      </c>
    </row>
    <row r="2548" spans="1:4" x14ac:dyDescent="0.25">
      <c r="A2548" s="57" t="str">
        <f>IF(ISBLANK('Step 2. Aggregate Data'!A2548),"-",'Step 2. Aggregate Data'!A2548)</f>
        <v>-</v>
      </c>
      <c r="B2548" s="58" t="e">
        <f t="shared" si="80"/>
        <v>#VALUE!</v>
      </c>
      <c r="C2548" s="58" t="e">
        <f t="shared" si="81"/>
        <v>#VALUE!</v>
      </c>
      <c r="D2548" s="58">
        <f>IF('Step 1.1 Raw Power Data'!B2548&gt;0,1,0)</f>
        <v>0</v>
      </c>
    </row>
    <row r="2549" spans="1:4" x14ac:dyDescent="0.25">
      <c r="A2549" s="57" t="str">
        <f>IF(ISBLANK('Step 2. Aggregate Data'!A2549),"-",'Step 2. Aggregate Data'!A2549)</f>
        <v>-</v>
      </c>
      <c r="B2549" s="58" t="e">
        <f t="shared" si="80"/>
        <v>#VALUE!</v>
      </c>
      <c r="C2549" s="58" t="e">
        <f t="shared" si="81"/>
        <v>#VALUE!</v>
      </c>
      <c r="D2549" s="58">
        <f>IF('Step 1.1 Raw Power Data'!B2549&gt;0,1,0)</f>
        <v>0</v>
      </c>
    </row>
    <row r="2550" spans="1:4" x14ac:dyDescent="0.25">
      <c r="A2550" s="57" t="str">
        <f>IF(ISBLANK('Step 2. Aggregate Data'!A2550),"-",'Step 2. Aggregate Data'!A2550)</f>
        <v>-</v>
      </c>
      <c r="B2550" s="58" t="e">
        <f t="shared" si="80"/>
        <v>#VALUE!</v>
      </c>
      <c r="C2550" s="58" t="e">
        <f t="shared" si="81"/>
        <v>#VALUE!</v>
      </c>
      <c r="D2550" s="58">
        <f>IF('Step 1.1 Raw Power Data'!B2550&gt;0,1,0)</f>
        <v>0</v>
      </c>
    </row>
    <row r="2551" spans="1:4" x14ac:dyDescent="0.25">
      <c r="A2551" s="57" t="str">
        <f>IF(ISBLANK('Step 2. Aggregate Data'!A2551),"-",'Step 2. Aggregate Data'!A2551)</f>
        <v>-</v>
      </c>
      <c r="B2551" s="58" t="e">
        <f t="shared" si="80"/>
        <v>#VALUE!</v>
      </c>
      <c r="C2551" s="58" t="e">
        <f t="shared" si="81"/>
        <v>#VALUE!</v>
      </c>
      <c r="D2551" s="58">
        <f>IF('Step 1.1 Raw Power Data'!B2551&gt;0,1,0)</f>
        <v>0</v>
      </c>
    </row>
    <row r="2552" spans="1:4" x14ac:dyDescent="0.25">
      <c r="A2552" s="57" t="str">
        <f>IF(ISBLANK('Step 2. Aggregate Data'!A2552),"-",'Step 2. Aggregate Data'!A2552)</f>
        <v>-</v>
      </c>
      <c r="B2552" s="58" t="e">
        <f t="shared" si="80"/>
        <v>#VALUE!</v>
      </c>
      <c r="C2552" s="58" t="e">
        <f t="shared" si="81"/>
        <v>#VALUE!</v>
      </c>
      <c r="D2552" s="58">
        <f>IF('Step 1.1 Raw Power Data'!B2552&gt;0,1,0)</f>
        <v>0</v>
      </c>
    </row>
    <row r="2553" spans="1:4" x14ac:dyDescent="0.25">
      <c r="A2553" s="57" t="str">
        <f>IF(ISBLANK('Step 2. Aggregate Data'!A2553),"-",'Step 2. Aggregate Data'!A2553)</f>
        <v>-</v>
      </c>
      <c r="B2553" s="58" t="e">
        <f t="shared" si="80"/>
        <v>#VALUE!</v>
      </c>
      <c r="C2553" s="58" t="e">
        <f t="shared" si="81"/>
        <v>#VALUE!</v>
      </c>
      <c r="D2553" s="58">
        <f>IF('Step 1.1 Raw Power Data'!B2553&gt;0,1,0)</f>
        <v>0</v>
      </c>
    </row>
    <row r="2554" spans="1:4" x14ac:dyDescent="0.25">
      <c r="A2554" s="57" t="str">
        <f>IF(ISBLANK('Step 2. Aggregate Data'!A2554),"-",'Step 2. Aggregate Data'!A2554)</f>
        <v>-</v>
      </c>
      <c r="B2554" s="58" t="e">
        <f t="shared" si="80"/>
        <v>#VALUE!</v>
      </c>
      <c r="C2554" s="58" t="e">
        <f t="shared" si="81"/>
        <v>#VALUE!</v>
      </c>
      <c r="D2554" s="58">
        <f>IF('Step 1.1 Raw Power Data'!B2554&gt;0,1,0)</f>
        <v>0</v>
      </c>
    </row>
    <row r="2555" spans="1:4" x14ac:dyDescent="0.25">
      <c r="A2555" s="57" t="str">
        <f>IF(ISBLANK('Step 2. Aggregate Data'!A2555),"-",'Step 2. Aggregate Data'!A2555)</f>
        <v>-</v>
      </c>
      <c r="B2555" s="58" t="e">
        <f t="shared" si="80"/>
        <v>#VALUE!</v>
      </c>
      <c r="C2555" s="58" t="e">
        <f t="shared" si="81"/>
        <v>#VALUE!</v>
      </c>
      <c r="D2555" s="58">
        <f>IF('Step 1.1 Raw Power Data'!B2555&gt;0,1,0)</f>
        <v>0</v>
      </c>
    </row>
    <row r="2556" spans="1:4" x14ac:dyDescent="0.25">
      <c r="A2556" s="57" t="str">
        <f>IF(ISBLANK('Step 2. Aggregate Data'!A2556),"-",'Step 2. Aggregate Data'!A2556)</f>
        <v>-</v>
      </c>
      <c r="B2556" s="58" t="e">
        <f t="shared" si="80"/>
        <v>#VALUE!</v>
      </c>
      <c r="C2556" s="58" t="e">
        <f t="shared" si="81"/>
        <v>#VALUE!</v>
      </c>
      <c r="D2556" s="58">
        <f>IF('Step 1.1 Raw Power Data'!B2556&gt;0,1,0)</f>
        <v>0</v>
      </c>
    </row>
    <row r="2557" spans="1:4" x14ac:dyDescent="0.25">
      <c r="A2557" s="57" t="str">
        <f>IF(ISBLANK('Step 2. Aggregate Data'!A2557),"-",'Step 2. Aggregate Data'!A2557)</f>
        <v>-</v>
      </c>
      <c r="B2557" s="58" t="e">
        <f t="shared" si="80"/>
        <v>#VALUE!</v>
      </c>
      <c r="C2557" s="58" t="e">
        <f t="shared" si="81"/>
        <v>#VALUE!</v>
      </c>
      <c r="D2557" s="58">
        <f>IF('Step 1.1 Raw Power Data'!B2557&gt;0,1,0)</f>
        <v>0</v>
      </c>
    </row>
    <row r="2558" spans="1:4" x14ac:dyDescent="0.25">
      <c r="A2558" s="57" t="str">
        <f>IF(ISBLANK('Step 2. Aggregate Data'!A2558),"-",'Step 2. Aggregate Data'!A2558)</f>
        <v>-</v>
      </c>
      <c r="B2558" s="58" t="e">
        <f t="shared" si="80"/>
        <v>#VALUE!</v>
      </c>
      <c r="C2558" s="58" t="e">
        <f t="shared" si="81"/>
        <v>#VALUE!</v>
      </c>
      <c r="D2558" s="58">
        <f>IF('Step 1.1 Raw Power Data'!B2558&gt;0,1,0)</f>
        <v>0</v>
      </c>
    </row>
    <row r="2559" spans="1:4" x14ac:dyDescent="0.25">
      <c r="A2559" s="57" t="str">
        <f>IF(ISBLANK('Step 2. Aggregate Data'!A2559),"-",'Step 2. Aggregate Data'!A2559)</f>
        <v>-</v>
      </c>
      <c r="B2559" s="58" t="e">
        <f t="shared" si="80"/>
        <v>#VALUE!</v>
      </c>
      <c r="C2559" s="58" t="e">
        <f t="shared" si="81"/>
        <v>#VALUE!</v>
      </c>
      <c r="D2559" s="58">
        <f>IF('Step 1.1 Raw Power Data'!B2559&gt;0,1,0)</f>
        <v>0</v>
      </c>
    </row>
    <row r="2560" spans="1:4" x14ac:dyDescent="0.25">
      <c r="A2560" s="57" t="str">
        <f>IF(ISBLANK('Step 2. Aggregate Data'!A2560),"-",'Step 2. Aggregate Data'!A2560)</f>
        <v>-</v>
      </c>
      <c r="B2560" s="58" t="e">
        <f t="shared" si="80"/>
        <v>#VALUE!</v>
      </c>
      <c r="C2560" s="58" t="e">
        <f t="shared" si="81"/>
        <v>#VALUE!</v>
      </c>
      <c r="D2560" s="58">
        <f>IF('Step 1.1 Raw Power Data'!B2560&gt;0,1,0)</f>
        <v>0</v>
      </c>
    </row>
    <row r="2561" spans="1:4" x14ac:dyDescent="0.25">
      <c r="A2561" s="57" t="str">
        <f>IF(ISBLANK('Step 2. Aggregate Data'!A2561),"-",'Step 2. Aggregate Data'!A2561)</f>
        <v>-</v>
      </c>
      <c r="B2561" s="58" t="e">
        <f t="shared" si="80"/>
        <v>#VALUE!</v>
      </c>
      <c r="C2561" s="58" t="e">
        <f t="shared" si="81"/>
        <v>#VALUE!</v>
      </c>
      <c r="D2561" s="58">
        <f>IF('Step 1.1 Raw Power Data'!B2561&gt;0,1,0)</f>
        <v>0</v>
      </c>
    </row>
    <row r="2562" spans="1:4" x14ac:dyDescent="0.25">
      <c r="A2562" s="57" t="str">
        <f>IF(ISBLANK('Step 2. Aggregate Data'!A2562),"-",'Step 2. Aggregate Data'!A2562)</f>
        <v>-</v>
      </c>
      <c r="B2562" s="58" t="e">
        <f t="shared" si="80"/>
        <v>#VALUE!</v>
      </c>
      <c r="C2562" s="58" t="e">
        <f t="shared" si="81"/>
        <v>#VALUE!</v>
      </c>
      <c r="D2562" s="58">
        <f>IF('Step 1.1 Raw Power Data'!B2562&gt;0,1,0)</f>
        <v>0</v>
      </c>
    </row>
    <row r="2563" spans="1:4" x14ac:dyDescent="0.25">
      <c r="A2563" s="57" t="str">
        <f>IF(ISBLANK('Step 2. Aggregate Data'!A2563),"-",'Step 2. Aggregate Data'!A2563)</f>
        <v>-</v>
      </c>
      <c r="B2563" s="58" t="e">
        <f t="shared" si="80"/>
        <v>#VALUE!</v>
      </c>
      <c r="C2563" s="58" t="e">
        <f t="shared" si="81"/>
        <v>#VALUE!</v>
      </c>
      <c r="D2563" s="58">
        <f>IF('Step 1.1 Raw Power Data'!B2563&gt;0,1,0)</f>
        <v>0</v>
      </c>
    </row>
    <row r="2564" spans="1:4" x14ac:dyDescent="0.25">
      <c r="A2564" s="57" t="str">
        <f>IF(ISBLANK('Step 2. Aggregate Data'!A2564),"-",'Step 2. Aggregate Data'!A2564)</f>
        <v>-</v>
      </c>
      <c r="B2564" s="58" t="e">
        <f t="shared" si="80"/>
        <v>#VALUE!</v>
      </c>
      <c r="C2564" s="58" t="e">
        <f t="shared" si="81"/>
        <v>#VALUE!</v>
      </c>
      <c r="D2564" s="58">
        <f>IF('Step 1.1 Raw Power Data'!B2564&gt;0,1,0)</f>
        <v>0</v>
      </c>
    </row>
    <row r="2565" spans="1:4" x14ac:dyDescent="0.25">
      <c r="A2565" s="57" t="str">
        <f>IF(ISBLANK('Step 2. Aggregate Data'!A2565),"-",'Step 2. Aggregate Data'!A2565)</f>
        <v>-</v>
      </c>
      <c r="B2565" s="58" t="e">
        <f t="shared" si="80"/>
        <v>#VALUE!</v>
      </c>
      <c r="C2565" s="58" t="e">
        <f t="shared" si="81"/>
        <v>#VALUE!</v>
      </c>
      <c r="D2565" s="58">
        <f>IF('Step 1.1 Raw Power Data'!B2565&gt;0,1,0)</f>
        <v>0</v>
      </c>
    </row>
    <row r="2566" spans="1:4" x14ac:dyDescent="0.25">
      <c r="A2566" s="57" t="str">
        <f>IF(ISBLANK('Step 2. Aggregate Data'!A2566),"-",'Step 2. Aggregate Data'!A2566)</f>
        <v>-</v>
      </c>
      <c r="B2566" s="58" t="e">
        <f t="shared" si="80"/>
        <v>#VALUE!</v>
      </c>
      <c r="C2566" s="58" t="e">
        <f t="shared" si="81"/>
        <v>#VALUE!</v>
      </c>
      <c r="D2566" s="58">
        <f>IF('Step 1.1 Raw Power Data'!B2566&gt;0,1,0)</f>
        <v>0</v>
      </c>
    </row>
    <row r="2567" spans="1:4" x14ac:dyDescent="0.25">
      <c r="A2567" s="57" t="str">
        <f>IF(ISBLANK('Step 2. Aggregate Data'!A2567),"-",'Step 2. Aggregate Data'!A2567)</f>
        <v>-</v>
      </c>
      <c r="B2567" s="58" t="e">
        <f t="shared" si="80"/>
        <v>#VALUE!</v>
      </c>
      <c r="C2567" s="58" t="e">
        <f t="shared" si="81"/>
        <v>#VALUE!</v>
      </c>
      <c r="D2567" s="58">
        <f>IF('Step 1.1 Raw Power Data'!B2567&gt;0,1,0)</f>
        <v>0</v>
      </c>
    </row>
    <row r="2568" spans="1:4" x14ac:dyDescent="0.25">
      <c r="A2568" s="57" t="str">
        <f>IF(ISBLANK('Step 2. Aggregate Data'!A2568),"-",'Step 2. Aggregate Data'!A2568)</f>
        <v>-</v>
      </c>
      <c r="B2568" s="58" t="e">
        <f t="shared" si="80"/>
        <v>#VALUE!</v>
      </c>
      <c r="C2568" s="58" t="e">
        <f t="shared" si="81"/>
        <v>#VALUE!</v>
      </c>
      <c r="D2568" s="58">
        <f>IF('Step 1.1 Raw Power Data'!B2568&gt;0,1,0)</f>
        <v>0</v>
      </c>
    </row>
    <row r="2569" spans="1:4" x14ac:dyDescent="0.25">
      <c r="A2569" s="57" t="str">
        <f>IF(ISBLANK('Step 2. Aggregate Data'!A2569),"-",'Step 2. Aggregate Data'!A2569)</f>
        <v>-</v>
      </c>
      <c r="B2569" s="58" t="e">
        <f t="shared" si="80"/>
        <v>#VALUE!</v>
      </c>
      <c r="C2569" s="58" t="e">
        <f t="shared" si="81"/>
        <v>#VALUE!</v>
      </c>
      <c r="D2569" s="58">
        <f>IF('Step 1.1 Raw Power Data'!B2569&gt;0,1,0)</f>
        <v>0</v>
      </c>
    </row>
    <row r="2570" spans="1:4" x14ac:dyDescent="0.25">
      <c r="A2570" s="57" t="str">
        <f>IF(ISBLANK('Step 2. Aggregate Data'!A2570),"-",'Step 2. Aggregate Data'!A2570)</f>
        <v>-</v>
      </c>
      <c r="B2570" s="58" t="e">
        <f t="shared" si="80"/>
        <v>#VALUE!</v>
      </c>
      <c r="C2570" s="58" t="e">
        <f t="shared" si="81"/>
        <v>#VALUE!</v>
      </c>
      <c r="D2570" s="58">
        <f>IF('Step 1.1 Raw Power Data'!B2570&gt;0,1,0)</f>
        <v>0</v>
      </c>
    </row>
    <row r="2571" spans="1:4" x14ac:dyDescent="0.25">
      <c r="A2571" s="57" t="str">
        <f>IF(ISBLANK('Step 2. Aggregate Data'!A2571),"-",'Step 2. Aggregate Data'!A2571)</f>
        <v>-</v>
      </c>
      <c r="B2571" s="58" t="e">
        <f t="shared" si="80"/>
        <v>#VALUE!</v>
      </c>
      <c r="C2571" s="58" t="e">
        <f t="shared" si="81"/>
        <v>#VALUE!</v>
      </c>
      <c r="D2571" s="58">
        <f>IF('Step 1.1 Raw Power Data'!B2571&gt;0,1,0)</f>
        <v>0</v>
      </c>
    </row>
    <row r="2572" spans="1:4" x14ac:dyDescent="0.25">
      <c r="A2572" s="57" t="str">
        <f>IF(ISBLANK('Step 2. Aggregate Data'!A2572),"-",'Step 2. Aggregate Data'!A2572)</f>
        <v>-</v>
      </c>
      <c r="B2572" s="58" t="e">
        <f t="shared" si="80"/>
        <v>#VALUE!</v>
      </c>
      <c r="C2572" s="58" t="e">
        <f t="shared" si="81"/>
        <v>#VALUE!</v>
      </c>
      <c r="D2572" s="58">
        <f>IF('Step 1.1 Raw Power Data'!B2572&gt;0,1,0)</f>
        <v>0</v>
      </c>
    </row>
    <row r="2573" spans="1:4" x14ac:dyDescent="0.25">
      <c r="A2573" s="57" t="str">
        <f>IF(ISBLANK('Step 2. Aggregate Data'!A2573),"-",'Step 2. Aggregate Data'!A2573)</f>
        <v>-</v>
      </c>
      <c r="B2573" s="58" t="e">
        <f t="shared" si="80"/>
        <v>#VALUE!</v>
      </c>
      <c r="C2573" s="58" t="e">
        <f t="shared" si="81"/>
        <v>#VALUE!</v>
      </c>
      <c r="D2573" s="58">
        <f>IF('Step 1.1 Raw Power Data'!B2573&gt;0,1,0)</f>
        <v>0</v>
      </c>
    </row>
    <row r="2574" spans="1:4" x14ac:dyDescent="0.25">
      <c r="A2574" s="57" t="str">
        <f>IF(ISBLANK('Step 2. Aggregate Data'!A2574),"-",'Step 2. Aggregate Data'!A2574)</f>
        <v>-</v>
      </c>
      <c r="B2574" s="58" t="e">
        <f t="shared" si="80"/>
        <v>#VALUE!</v>
      </c>
      <c r="C2574" s="58" t="e">
        <f t="shared" si="81"/>
        <v>#VALUE!</v>
      </c>
      <c r="D2574" s="58">
        <f>IF('Step 1.1 Raw Power Data'!B2574&gt;0,1,0)</f>
        <v>0</v>
      </c>
    </row>
    <row r="2575" spans="1:4" x14ac:dyDescent="0.25">
      <c r="A2575" s="57" t="str">
        <f>IF(ISBLANK('Step 2. Aggregate Data'!A2575),"-",'Step 2. Aggregate Data'!A2575)</f>
        <v>-</v>
      </c>
      <c r="B2575" s="58" t="e">
        <f t="shared" si="80"/>
        <v>#VALUE!</v>
      </c>
      <c r="C2575" s="58" t="e">
        <f t="shared" si="81"/>
        <v>#VALUE!</v>
      </c>
      <c r="D2575" s="58">
        <f>IF('Step 1.1 Raw Power Data'!B2575&gt;0,1,0)</f>
        <v>0</v>
      </c>
    </row>
    <row r="2576" spans="1:4" x14ac:dyDescent="0.25">
      <c r="A2576" s="57" t="str">
        <f>IF(ISBLANK('Step 2. Aggregate Data'!A2576),"-",'Step 2. Aggregate Data'!A2576)</f>
        <v>-</v>
      </c>
      <c r="B2576" s="58" t="e">
        <f t="shared" si="80"/>
        <v>#VALUE!</v>
      </c>
      <c r="C2576" s="58" t="e">
        <f t="shared" si="81"/>
        <v>#VALUE!</v>
      </c>
      <c r="D2576" s="58">
        <f>IF('Step 1.1 Raw Power Data'!B2576&gt;0,1,0)</f>
        <v>0</v>
      </c>
    </row>
    <row r="2577" spans="1:4" x14ac:dyDescent="0.25">
      <c r="A2577" s="57" t="str">
        <f>IF(ISBLANK('Step 2. Aggregate Data'!A2577),"-",'Step 2. Aggregate Data'!A2577)</f>
        <v>-</v>
      </c>
      <c r="B2577" s="58" t="e">
        <f t="shared" si="80"/>
        <v>#VALUE!</v>
      </c>
      <c r="C2577" s="58" t="e">
        <f t="shared" si="81"/>
        <v>#VALUE!</v>
      </c>
      <c r="D2577" s="58">
        <f>IF('Step 1.1 Raw Power Data'!B2577&gt;0,1,0)</f>
        <v>0</v>
      </c>
    </row>
    <row r="2578" spans="1:4" x14ac:dyDescent="0.25">
      <c r="A2578" s="57" t="str">
        <f>IF(ISBLANK('Step 2. Aggregate Data'!A2578),"-",'Step 2. Aggregate Data'!A2578)</f>
        <v>-</v>
      </c>
      <c r="B2578" s="58" t="e">
        <f t="shared" si="80"/>
        <v>#VALUE!</v>
      </c>
      <c r="C2578" s="58" t="e">
        <f t="shared" si="81"/>
        <v>#VALUE!</v>
      </c>
      <c r="D2578" s="58">
        <f>IF('Step 1.1 Raw Power Data'!B2578&gt;0,1,0)</f>
        <v>0</v>
      </c>
    </row>
    <row r="2579" spans="1:4" x14ac:dyDescent="0.25">
      <c r="A2579" s="57" t="str">
        <f>IF(ISBLANK('Step 2. Aggregate Data'!A2579),"-",'Step 2. Aggregate Data'!A2579)</f>
        <v>-</v>
      </c>
      <c r="B2579" s="58" t="e">
        <f t="shared" si="80"/>
        <v>#VALUE!</v>
      </c>
      <c r="C2579" s="58" t="e">
        <f t="shared" si="81"/>
        <v>#VALUE!</v>
      </c>
      <c r="D2579" s="58">
        <f>IF('Step 1.1 Raw Power Data'!B2579&gt;0,1,0)</f>
        <v>0</v>
      </c>
    </row>
    <row r="2580" spans="1:4" x14ac:dyDescent="0.25">
      <c r="A2580" s="57" t="str">
        <f>IF(ISBLANK('Step 2. Aggregate Data'!A2580),"-",'Step 2. Aggregate Data'!A2580)</f>
        <v>-</v>
      </c>
      <c r="B2580" s="58" t="e">
        <f t="shared" si="80"/>
        <v>#VALUE!</v>
      </c>
      <c r="C2580" s="58" t="e">
        <f t="shared" si="81"/>
        <v>#VALUE!</v>
      </c>
      <c r="D2580" s="58">
        <f>IF('Step 1.1 Raw Power Data'!B2580&gt;0,1,0)</f>
        <v>0</v>
      </c>
    </row>
    <row r="2581" spans="1:4" x14ac:dyDescent="0.25">
      <c r="A2581" s="57" t="str">
        <f>IF(ISBLANK('Step 2. Aggregate Data'!A2581),"-",'Step 2. Aggregate Data'!A2581)</f>
        <v>-</v>
      </c>
      <c r="B2581" s="58" t="e">
        <f t="shared" si="80"/>
        <v>#VALUE!</v>
      </c>
      <c r="C2581" s="58" t="e">
        <f t="shared" si="81"/>
        <v>#VALUE!</v>
      </c>
      <c r="D2581" s="58">
        <f>IF('Step 1.1 Raw Power Data'!B2581&gt;0,1,0)</f>
        <v>0</v>
      </c>
    </row>
    <row r="2582" spans="1:4" x14ac:dyDescent="0.25">
      <c r="A2582" s="57" t="str">
        <f>IF(ISBLANK('Step 2. Aggregate Data'!A2582),"-",'Step 2. Aggregate Data'!A2582)</f>
        <v>-</v>
      </c>
      <c r="B2582" s="58" t="e">
        <f t="shared" si="80"/>
        <v>#VALUE!</v>
      </c>
      <c r="C2582" s="58" t="e">
        <f t="shared" si="81"/>
        <v>#VALUE!</v>
      </c>
      <c r="D2582" s="58">
        <f>IF('Step 1.1 Raw Power Data'!B2582&gt;0,1,0)</f>
        <v>0</v>
      </c>
    </row>
    <row r="2583" spans="1:4" x14ac:dyDescent="0.25">
      <c r="A2583" s="57" t="str">
        <f>IF(ISBLANK('Step 2. Aggregate Data'!A2583),"-",'Step 2. Aggregate Data'!A2583)</f>
        <v>-</v>
      </c>
      <c r="B2583" s="58" t="e">
        <f t="shared" si="80"/>
        <v>#VALUE!</v>
      </c>
      <c r="C2583" s="58" t="e">
        <f t="shared" si="81"/>
        <v>#VALUE!</v>
      </c>
      <c r="D2583" s="58">
        <f>IF('Step 1.1 Raw Power Data'!B2583&gt;0,1,0)</f>
        <v>0</v>
      </c>
    </row>
    <row r="2584" spans="1:4" x14ac:dyDescent="0.25">
      <c r="A2584" s="57" t="str">
        <f>IF(ISBLANK('Step 2. Aggregate Data'!A2584),"-",'Step 2. Aggregate Data'!A2584)</f>
        <v>-</v>
      </c>
      <c r="B2584" s="58" t="e">
        <f t="shared" si="80"/>
        <v>#VALUE!</v>
      </c>
      <c r="C2584" s="58" t="e">
        <f t="shared" si="81"/>
        <v>#VALUE!</v>
      </c>
      <c r="D2584" s="58">
        <f>IF('Step 1.1 Raw Power Data'!B2584&gt;0,1,0)</f>
        <v>0</v>
      </c>
    </row>
    <row r="2585" spans="1:4" x14ac:dyDescent="0.25">
      <c r="A2585" s="57" t="str">
        <f>IF(ISBLANK('Step 2. Aggregate Data'!A2585),"-",'Step 2. Aggregate Data'!A2585)</f>
        <v>-</v>
      </c>
      <c r="B2585" s="58" t="e">
        <f t="shared" ref="B2585:B2648" si="82">HOUR(A2585)</f>
        <v>#VALUE!</v>
      </c>
      <c r="C2585" s="58" t="e">
        <f t="shared" ref="C2585:C2648" si="83">WEEKDAY(A2585)</f>
        <v>#VALUE!</v>
      </c>
      <c r="D2585" s="58">
        <f>IF('Step 1.1 Raw Power Data'!B2585&gt;0,1,0)</f>
        <v>0</v>
      </c>
    </row>
    <row r="2586" spans="1:4" x14ac:dyDescent="0.25">
      <c r="A2586" s="57" t="str">
        <f>IF(ISBLANK('Step 2. Aggregate Data'!A2586),"-",'Step 2. Aggregate Data'!A2586)</f>
        <v>-</v>
      </c>
      <c r="B2586" s="58" t="e">
        <f t="shared" si="82"/>
        <v>#VALUE!</v>
      </c>
      <c r="C2586" s="58" t="e">
        <f t="shared" si="83"/>
        <v>#VALUE!</v>
      </c>
      <c r="D2586" s="58">
        <f>IF('Step 1.1 Raw Power Data'!B2586&gt;0,1,0)</f>
        <v>0</v>
      </c>
    </row>
    <row r="2587" spans="1:4" x14ac:dyDescent="0.25">
      <c r="A2587" s="57" t="str">
        <f>IF(ISBLANK('Step 2. Aggregate Data'!A2587),"-",'Step 2. Aggregate Data'!A2587)</f>
        <v>-</v>
      </c>
      <c r="B2587" s="58" t="e">
        <f t="shared" si="82"/>
        <v>#VALUE!</v>
      </c>
      <c r="C2587" s="58" t="e">
        <f t="shared" si="83"/>
        <v>#VALUE!</v>
      </c>
      <c r="D2587" s="58">
        <f>IF('Step 1.1 Raw Power Data'!B2587&gt;0,1,0)</f>
        <v>0</v>
      </c>
    </row>
    <row r="2588" spans="1:4" x14ac:dyDescent="0.25">
      <c r="A2588" s="57" t="str">
        <f>IF(ISBLANK('Step 2. Aggregate Data'!A2588),"-",'Step 2. Aggregate Data'!A2588)</f>
        <v>-</v>
      </c>
      <c r="B2588" s="58" t="e">
        <f t="shared" si="82"/>
        <v>#VALUE!</v>
      </c>
      <c r="C2588" s="58" t="e">
        <f t="shared" si="83"/>
        <v>#VALUE!</v>
      </c>
      <c r="D2588" s="58">
        <f>IF('Step 1.1 Raw Power Data'!B2588&gt;0,1,0)</f>
        <v>0</v>
      </c>
    </row>
    <row r="2589" spans="1:4" x14ac:dyDescent="0.25">
      <c r="A2589" s="57" t="str">
        <f>IF(ISBLANK('Step 2. Aggregate Data'!A2589),"-",'Step 2. Aggregate Data'!A2589)</f>
        <v>-</v>
      </c>
      <c r="B2589" s="58" t="e">
        <f t="shared" si="82"/>
        <v>#VALUE!</v>
      </c>
      <c r="C2589" s="58" t="e">
        <f t="shared" si="83"/>
        <v>#VALUE!</v>
      </c>
      <c r="D2589" s="58">
        <f>IF('Step 1.1 Raw Power Data'!B2589&gt;0,1,0)</f>
        <v>0</v>
      </c>
    </row>
    <row r="2590" spans="1:4" x14ac:dyDescent="0.25">
      <c r="A2590" s="57" t="str">
        <f>IF(ISBLANK('Step 2. Aggregate Data'!A2590),"-",'Step 2. Aggregate Data'!A2590)</f>
        <v>-</v>
      </c>
      <c r="B2590" s="58" t="e">
        <f t="shared" si="82"/>
        <v>#VALUE!</v>
      </c>
      <c r="C2590" s="58" t="e">
        <f t="shared" si="83"/>
        <v>#VALUE!</v>
      </c>
      <c r="D2590" s="58">
        <f>IF('Step 1.1 Raw Power Data'!B2590&gt;0,1,0)</f>
        <v>0</v>
      </c>
    </row>
    <row r="2591" spans="1:4" x14ac:dyDescent="0.25">
      <c r="A2591" s="57" t="str">
        <f>IF(ISBLANK('Step 2. Aggregate Data'!A2591),"-",'Step 2. Aggregate Data'!A2591)</f>
        <v>-</v>
      </c>
      <c r="B2591" s="58" t="e">
        <f t="shared" si="82"/>
        <v>#VALUE!</v>
      </c>
      <c r="C2591" s="58" t="e">
        <f t="shared" si="83"/>
        <v>#VALUE!</v>
      </c>
      <c r="D2591" s="58">
        <f>IF('Step 1.1 Raw Power Data'!B2591&gt;0,1,0)</f>
        <v>0</v>
      </c>
    </row>
    <row r="2592" spans="1:4" x14ac:dyDescent="0.25">
      <c r="A2592" s="57" t="str">
        <f>IF(ISBLANK('Step 2. Aggregate Data'!A2592),"-",'Step 2. Aggregate Data'!A2592)</f>
        <v>-</v>
      </c>
      <c r="B2592" s="58" t="e">
        <f t="shared" si="82"/>
        <v>#VALUE!</v>
      </c>
      <c r="C2592" s="58" t="e">
        <f t="shared" si="83"/>
        <v>#VALUE!</v>
      </c>
      <c r="D2592" s="58">
        <f>IF('Step 1.1 Raw Power Data'!B2592&gt;0,1,0)</f>
        <v>0</v>
      </c>
    </row>
    <row r="2593" spans="1:4" x14ac:dyDescent="0.25">
      <c r="A2593" s="57" t="str">
        <f>IF(ISBLANK('Step 2. Aggregate Data'!A2593),"-",'Step 2. Aggregate Data'!A2593)</f>
        <v>-</v>
      </c>
      <c r="B2593" s="58" t="e">
        <f t="shared" si="82"/>
        <v>#VALUE!</v>
      </c>
      <c r="C2593" s="58" t="e">
        <f t="shared" si="83"/>
        <v>#VALUE!</v>
      </c>
      <c r="D2593" s="58">
        <f>IF('Step 1.1 Raw Power Data'!B2593&gt;0,1,0)</f>
        <v>0</v>
      </c>
    </row>
    <row r="2594" spans="1:4" x14ac:dyDescent="0.25">
      <c r="A2594" s="57" t="str">
        <f>IF(ISBLANK('Step 2. Aggregate Data'!A2594),"-",'Step 2. Aggregate Data'!A2594)</f>
        <v>-</v>
      </c>
      <c r="B2594" s="58" t="e">
        <f t="shared" si="82"/>
        <v>#VALUE!</v>
      </c>
      <c r="C2594" s="58" t="e">
        <f t="shared" si="83"/>
        <v>#VALUE!</v>
      </c>
      <c r="D2594" s="58">
        <f>IF('Step 1.1 Raw Power Data'!B2594&gt;0,1,0)</f>
        <v>0</v>
      </c>
    </row>
    <row r="2595" spans="1:4" x14ac:dyDescent="0.25">
      <c r="A2595" s="57" t="str">
        <f>IF(ISBLANK('Step 2. Aggregate Data'!A2595),"-",'Step 2. Aggregate Data'!A2595)</f>
        <v>-</v>
      </c>
      <c r="B2595" s="58" t="e">
        <f t="shared" si="82"/>
        <v>#VALUE!</v>
      </c>
      <c r="C2595" s="58" t="e">
        <f t="shared" si="83"/>
        <v>#VALUE!</v>
      </c>
      <c r="D2595" s="58">
        <f>IF('Step 1.1 Raw Power Data'!B2595&gt;0,1,0)</f>
        <v>0</v>
      </c>
    </row>
    <row r="2596" spans="1:4" x14ac:dyDescent="0.25">
      <c r="A2596" s="57" t="str">
        <f>IF(ISBLANK('Step 2. Aggregate Data'!A2596),"-",'Step 2. Aggregate Data'!A2596)</f>
        <v>-</v>
      </c>
      <c r="B2596" s="58" t="e">
        <f t="shared" si="82"/>
        <v>#VALUE!</v>
      </c>
      <c r="C2596" s="58" t="e">
        <f t="shared" si="83"/>
        <v>#VALUE!</v>
      </c>
      <c r="D2596" s="58">
        <f>IF('Step 1.1 Raw Power Data'!B2596&gt;0,1,0)</f>
        <v>0</v>
      </c>
    </row>
    <row r="2597" spans="1:4" x14ac:dyDescent="0.25">
      <c r="A2597" s="57" t="str">
        <f>IF(ISBLANK('Step 2. Aggregate Data'!A2597),"-",'Step 2. Aggregate Data'!A2597)</f>
        <v>-</v>
      </c>
      <c r="B2597" s="58" t="e">
        <f t="shared" si="82"/>
        <v>#VALUE!</v>
      </c>
      <c r="C2597" s="58" t="e">
        <f t="shared" si="83"/>
        <v>#VALUE!</v>
      </c>
      <c r="D2597" s="58">
        <f>IF('Step 1.1 Raw Power Data'!B2597&gt;0,1,0)</f>
        <v>0</v>
      </c>
    </row>
    <row r="2598" spans="1:4" x14ac:dyDescent="0.25">
      <c r="A2598" s="57" t="str">
        <f>IF(ISBLANK('Step 2. Aggregate Data'!A2598),"-",'Step 2. Aggregate Data'!A2598)</f>
        <v>-</v>
      </c>
      <c r="B2598" s="58" t="e">
        <f t="shared" si="82"/>
        <v>#VALUE!</v>
      </c>
      <c r="C2598" s="58" t="e">
        <f t="shared" si="83"/>
        <v>#VALUE!</v>
      </c>
      <c r="D2598" s="58">
        <f>IF('Step 1.1 Raw Power Data'!B2598&gt;0,1,0)</f>
        <v>0</v>
      </c>
    </row>
    <row r="2599" spans="1:4" x14ac:dyDescent="0.25">
      <c r="A2599" s="57" t="str">
        <f>IF(ISBLANK('Step 2. Aggregate Data'!A2599),"-",'Step 2. Aggregate Data'!A2599)</f>
        <v>-</v>
      </c>
      <c r="B2599" s="58" t="e">
        <f t="shared" si="82"/>
        <v>#VALUE!</v>
      </c>
      <c r="C2599" s="58" t="e">
        <f t="shared" si="83"/>
        <v>#VALUE!</v>
      </c>
      <c r="D2599" s="58">
        <f>IF('Step 1.1 Raw Power Data'!B2599&gt;0,1,0)</f>
        <v>0</v>
      </c>
    </row>
    <row r="2600" spans="1:4" x14ac:dyDescent="0.25">
      <c r="A2600" s="57" t="str">
        <f>IF(ISBLANK('Step 2. Aggregate Data'!A2600),"-",'Step 2. Aggregate Data'!A2600)</f>
        <v>-</v>
      </c>
      <c r="B2600" s="58" t="e">
        <f t="shared" si="82"/>
        <v>#VALUE!</v>
      </c>
      <c r="C2600" s="58" t="e">
        <f t="shared" si="83"/>
        <v>#VALUE!</v>
      </c>
      <c r="D2600" s="58">
        <f>IF('Step 1.1 Raw Power Data'!B2600&gt;0,1,0)</f>
        <v>0</v>
      </c>
    </row>
    <row r="2601" spans="1:4" x14ac:dyDescent="0.25">
      <c r="A2601" s="57" t="str">
        <f>IF(ISBLANK('Step 2. Aggregate Data'!A2601),"-",'Step 2. Aggregate Data'!A2601)</f>
        <v>-</v>
      </c>
      <c r="B2601" s="58" t="e">
        <f t="shared" si="82"/>
        <v>#VALUE!</v>
      </c>
      <c r="C2601" s="58" t="e">
        <f t="shared" si="83"/>
        <v>#VALUE!</v>
      </c>
      <c r="D2601" s="58">
        <f>IF('Step 1.1 Raw Power Data'!B2601&gt;0,1,0)</f>
        <v>0</v>
      </c>
    </row>
    <row r="2602" spans="1:4" x14ac:dyDescent="0.25">
      <c r="A2602" s="57" t="str">
        <f>IF(ISBLANK('Step 2. Aggregate Data'!A2602),"-",'Step 2. Aggregate Data'!A2602)</f>
        <v>-</v>
      </c>
      <c r="B2602" s="58" t="e">
        <f t="shared" si="82"/>
        <v>#VALUE!</v>
      </c>
      <c r="C2602" s="58" t="e">
        <f t="shared" si="83"/>
        <v>#VALUE!</v>
      </c>
      <c r="D2602" s="58">
        <f>IF('Step 1.1 Raw Power Data'!B2602&gt;0,1,0)</f>
        <v>0</v>
      </c>
    </row>
    <row r="2603" spans="1:4" x14ac:dyDescent="0.25">
      <c r="A2603" s="57" t="str">
        <f>IF(ISBLANK('Step 2. Aggregate Data'!A2603),"-",'Step 2. Aggregate Data'!A2603)</f>
        <v>-</v>
      </c>
      <c r="B2603" s="58" t="e">
        <f t="shared" si="82"/>
        <v>#VALUE!</v>
      </c>
      <c r="C2603" s="58" t="e">
        <f t="shared" si="83"/>
        <v>#VALUE!</v>
      </c>
      <c r="D2603" s="58">
        <f>IF('Step 1.1 Raw Power Data'!B2603&gt;0,1,0)</f>
        <v>0</v>
      </c>
    </row>
    <row r="2604" spans="1:4" x14ac:dyDescent="0.25">
      <c r="A2604" s="57" t="str">
        <f>IF(ISBLANK('Step 2. Aggregate Data'!A2604),"-",'Step 2. Aggregate Data'!A2604)</f>
        <v>-</v>
      </c>
      <c r="B2604" s="58" t="e">
        <f t="shared" si="82"/>
        <v>#VALUE!</v>
      </c>
      <c r="C2604" s="58" t="e">
        <f t="shared" si="83"/>
        <v>#VALUE!</v>
      </c>
      <c r="D2604" s="58">
        <f>IF('Step 1.1 Raw Power Data'!B2604&gt;0,1,0)</f>
        <v>0</v>
      </c>
    </row>
    <row r="2605" spans="1:4" x14ac:dyDescent="0.25">
      <c r="A2605" s="57" t="str">
        <f>IF(ISBLANK('Step 2. Aggregate Data'!A2605),"-",'Step 2. Aggregate Data'!A2605)</f>
        <v>-</v>
      </c>
      <c r="B2605" s="58" t="e">
        <f t="shared" si="82"/>
        <v>#VALUE!</v>
      </c>
      <c r="C2605" s="58" t="e">
        <f t="shared" si="83"/>
        <v>#VALUE!</v>
      </c>
      <c r="D2605" s="58">
        <f>IF('Step 1.1 Raw Power Data'!B2605&gt;0,1,0)</f>
        <v>0</v>
      </c>
    </row>
    <row r="2606" spans="1:4" x14ac:dyDescent="0.25">
      <c r="A2606" s="57" t="str">
        <f>IF(ISBLANK('Step 2. Aggregate Data'!A2606),"-",'Step 2. Aggregate Data'!A2606)</f>
        <v>-</v>
      </c>
      <c r="B2606" s="58" t="e">
        <f t="shared" si="82"/>
        <v>#VALUE!</v>
      </c>
      <c r="C2606" s="58" t="e">
        <f t="shared" si="83"/>
        <v>#VALUE!</v>
      </c>
      <c r="D2606" s="58">
        <f>IF('Step 1.1 Raw Power Data'!B2606&gt;0,1,0)</f>
        <v>0</v>
      </c>
    </row>
    <row r="2607" spans="1:4" x14ac:dyDescent="0.25">
      <c r="A2607" s="57" t="str">
        <f>IF(ISBLANK('Step 2. Aggregate Data'!A2607),"-",'Step 2. Aggregate Data'!A2607)</f>
        <v>-</v>
      </c>
      <c r="B2607" s="58" t="e">
        <f t="shared" si="82"/>
        <v>#VALUE!</v>
      </c>
      <c r="C2607" s="58" t="e">
        <f t="shared" si="83"/>
        <v>#VALUE!</v>
      </c>
      <c r="D2607" s="58">
        <f>IF('Step 1.1 Raw Power Data'!B2607&gt;0,1,0)</f>
        <v>0</v>
      </c>
    </row>
    <row r="2608" spans="1:4" x14ac:dyDescent="0.25">
      <c r="A2608" s="57" t="str">
        <f>IF(ISBLANK('Step 2. Aggregate Data'!A2608),"-",'Step 2. Aggregate Data'!A2608)</f>
        <v>-</v>
      </c>
      <c r="B2608" s="58" t="e">
        <f t="shared" si="82"/>
        <v>#VALUE!</v>
      </c>
      <c r="C2608" s="58" t="e">
        <f t="shared" si="83"/>
        <v>#VALUE!</v>
      </c>
      <c r="D2608" s="58">
        <f>IF('Step 1.1 Raw Power Data'!B2608&gt;0,1,0)</f>
        <v>0</v>
      </c>
    </row>
    <row r="2609" spans="1:4" x14ac:dyDescent="0.25">
      <c r="A2609" s="57" t="str">
        <f>IF(ISBLANK('Step 2. Aggregate Data'!A2609),"-",'Step 2. Aggregate Data'!A2609)</f>
        <v>-</v>
      </c>
      <c r="B2609" s="58" t="e">
        <f t="shared" si="82"/>
        <v>#VALUE!</v>
      </c>
      <c r="C2609" s="58" t="e">
        <f t="shared" si="83"/>
        <v>#VALUE!</v>
      </c>
      <c r="D2609" s="58">
        <f>IF('Step 1.1 Raw Power Data'!B2609&gt;0,1,0)</f>
        <v>0</v>
      </c>
    </row>
    <row r="2610" spans="1:4" x14ac:dyDescent="0.25">
      <c r="A2610" s="57" t="str">
        <f>IF(ISBLANK('Step 2. Aggregate Data'!A2610),"-",'Step 2. Aggregate Data'!A2610)</f>
        <v>-</v>
      </c>
      <c r="B2610" s="58" t="e">
        <f t="shared" si="82"/>
        <v>#VALUE!</v>
      </c>
      <c r="C2610" s="58" t="e">
        <f t="shared" si="83"/>
        <v>#VALUE!</v>
      </c>
      <c r="D2610" s="58">
        <f>IF('Step 1.1 Raw Power Data'!B2610&gt;0,1,0)</f>
        <v>0</v>
      </c>
    </row>
    <row r="2611" spans="1:4" x14ac:dyDescent="0.25">
      <c r="A2611" s="57" t="str">
        <f>IF(ISBLANK('Step 2. Aggregate Data'!A2611),"-",'Step 2. Aggregate Data'!A2611)</f>
        <v>-</v>
      </c>
      <c r="B2611" s="58" t="e">
        <f t="shared" si="82"/>
        <v>#VALUE!</v>
      </c>
      <c r="C2611" s="58" t="e">
        <f t="shared" si="83"/>
        <v>#VALUE!</v>
      </c>
      <c r="D2611" s="58">
        <f>IF('Step 1.1 Raw Power Data'!B2611&gt;0,1,0)</f>
        <v>0</v>
      </c>
    </row>
    <row r="2612" spans="1:4" x14ac:dyDescent="0.25">
      <c r="A2612" s="57" t="str">
        <f>IF(ISBLANK('Step 2. Aggregate Data'!A2612),"-",'Step 2. Aggregate Data'!A2612)</f>
        <v>-</v>
      </c>
      <c r="B2612" s="58" t="e">
        <f t="shared" si="82"/>
        <v>#VALUE!</v>
      </c>
      <c r="C2612" s="58" t="e">
        <f t="shared" si="83"/>
        <v>#VALUE!</v>
      </c>
      <c r="D2612" s="58">
        <f>IF('Step 1.1 Raw Power Data'!B2612&gt;0,1,0)</f>
        <v>0</v>
      </c>
    </row>
    <row r="2613" spans="1:4" x14ac:dyDescent="0.25">
      <c r="A2613" s="57" t="str">
        <f>IF(ISBLANK('Step 2. Aggregate Data'!A2613),"-",'Step 2. Aggregate Data'!A2613)</f>
        <v>-</v>
      </c>
      <c r="B2613" s="58" t="e">
        <f t="shared" si="82"/>
        <v>#VALUE!</v>
      </c>
      <c r="C2613" s="58" t="e">
        <f t="shared" si="83"/>
        <v>#VALUE!</v>
      </c>
      <c r="D2613" s="58">
        <f>IF('Step 1.1 Raw Power Data'!B2613&gt;0,1,0)</f>
        <v>0</v>
      </c>
    </row>
    <row r="2614" spans="1:4" x14ac:dyDescent="0.25">
      <c r="A2614" s="57" t="str">
        <f>IF(ISBLANK('Step 2. Aggregate Data'!A2614),"-",'Step 2. Aggregate Data'!A2614)</f>
        <v>-</v>
      </c>
      <c r="B2614" s="58" t="e">
        <f t="shared" si="82"/>
        <v>#VALUE!</v>
      </c>
      <c r="C2614" s="58" t="e">
        <f t="shared" si="83"/>
        <v>#VALUE!</v>
      </c>
      <c r="D2614" s="58">
        <f>IF('Step 1.1 Raw Power Data'!B2614&gt;0,1,0)</f>
        <v>0</v>
      </c>
    </row>
    <row r="2615" spans="1:4" x14ac:dyDescent="0.25">
      <c r="A2615" s="57" t="str">
        <f>IF(ISBLANK('Step 2. Aggregate Data'!A2615),"-",'Step 2. Aggregate Data'!A2615)</f>
        <v>-</v>
      </c>
      <c r="B2615" s="58" t="e">
        <f t="shared" si="82"/>
        <v>#VALUE!</v>
      </c>
      <c r="C2615" s="58" t="e">
        <f t="shared" si="83"/>
        <v>#VALUE!</v>
      </c>
      <c r="D2615" s="58">
        <f>IF('Step 1.1 Raw Power Data'!B2615&gt;0,1,0)</f>
        <v>0</v>
      </c>
    </row>
    <row r="2616" spans="1:4" x14ac:dyDescent="0.25">
      <c r="A2616" s="57" t="str">
        <f>IF(ISBLANK('Step 2. Aggregate Data'!A2616),"-",'Step 2. Aggregate Data'!A2616)</f>
        <v>-</v>
      </c>
      <c r="B2616" s="58" t="e">
        <f t="shared" si="82"/>
        <v>#VALUE!</v>
      </c>
      <c r="C2616" s="58" t="e">
        <f t="shared" si="83"/>
        <v>#VALUE!</v>
      </c>
      <c r="D2616" s="58">
        <f>IF('Step 1.1 Raw Power Data'!B2616&gt;0,1,0)</f>
        <v>0</v>
      </c>
    </row>
    <row r="2617" spans="1:4" x14ac:dyDescent="0.25">
      <c r="A2617" s="57" t="str">
        <f>IF(ISBLANK('Step 2. Aggregate Data'!A2617),"-",'Step 2. Aggregate Data'!A2617)</f>
        <v>-</v>
      </c>
      <c r="B2617" s="58" t="e">
        <f t="shared" si="82"/>
        <v>#VALUE!</v>
      </c>
      <c r="C2617" s="58" t="e">
        <f t="shared" si="83"/>
        <v>#VALUE!</v>
      </c>
      <c r="D2617" s="58">
        <f>IF('Step 1.1 Raw Power Data'!B2617&gt;0,1,0)</f>
        <v>0</v>
      </c>
    </row>
    <row r="2618" spans="1:4" x14ac:dyDescent="0.25">
      <c r="A2618" s="57" t="str">
        <f>IF(ISBLANK('Step 2. Aggregate Data'!A2618),"-",'Step 2. Aggregate Data'!A2618)</f>
        <v>-</v>
      </c>
      <c r="B2618" s="58" t="e">
        <f t="shared" si="82"/>
        <v>#VALUE!</v>
      </c>
      <c r="C2618" s="58" t="e">
        <f t="shared" si="83"/>
        <v>#VALUE!</v>
      </c>
      <c r="D2618" s="58">
        <f>IF('Step 1.1 Raw Power Data'!B2618&gt;0,1,0)</f>
        <v>0</v>
      </c>
    </row>
    <row r="2619" spans="1:4" x14ac:dyDescent="0.25">
      <c r="A2619" s="57" t="str">
        <f>IF(ISBLANK('Step 2. Aggregate Data'!A2619),"-",'Step 2. Aggregate Data'!A2619)</f>
        <v>-</v>
      </c>
      <c r="B2619" s="58" t="e">
        <f t="shared" si="82"/>
        <v>#VALUE!</v>
      </c>
      <c r="C2619" s="58" t="e">
        <f t="shared" si="83"/>
        <v>#VALUE!</v>
      </c>
      <c r="D2619" s="58">
        <f>IF('Step 1.1 Raw Power Data'!B2619&gt;0,1,0)</f>
        <v>0</v>
      </c>
    </row>
    <row r="2620" spans="1:4" x14ac:dyDescent="0.25">
      <c r="A2620" s="57" t="str">
        <f>IF(ISBLANK('Step 2. Aggregate Data'!A2620),"-",'Step 2. Aggregate Data'!A2620)</f>
        <v>-</v>
      </c>
      <c r="B2620" s="58" t="e">
        <f t="shared" si="82"/>
        <v>#VALUE!</v>
      </c>
      <c r="C2620" s="58" t="e">
        <f t="shared" si="83"/>
        <v>#VALUE!</v>
      </c>
      <c r="D2620" s="58">
        <f>IF('Step 1.1 Raw Power Data'!B2620&gt;0,1,0)</f>
        <v>0</v>
      </c>
    </row>
    <row r="2621" spans="1:4" x14ac:dyDescent="0.25">
      <c r="A2621" s="57" t="str">
        <f>IF(ISBLANK('Step 2. Aggregate Data'!A2621),"-",'Step 2. Aggregate Data'!A2621)</f>
        <v>-</v>
      </c>
      <c r="B2621" s="58" t="e">
        <f t="shared" si="82"/>
        <v>#VALUE!</v>
      </c>
      <c r="C2621" s="58" t="e">
        <f t="shared" si="83"/>
        <v>#VALUE!</v>
      </c>
      <c r="D2621" s="58">
        <f>IF('Step 1.1 Raw Power Data'!B2621&gt;0,1,0)</f>
        <v>0</v>
      </c>
    </row>
    <row r="2622" spans="1:4" x14ac:dyDescent="0.25">
      <c r="A2622" s="57" t="str">
        <f>IF(ISBLANK('Step 2. Aggregate Data'!A2622),"-",'Step 2. Aggregate Data'!A2622)</f>
        <v>-</v>
      </c>
      <c r="B2622" s="58" t="e">
        <f t="shared" si="82"/>
        <v>#VALUE!</v>
      </c>
      <c r="C2622" s="58" t="e">
        <f t="shared" si="83"/>
        <v>#VALUE!</v>
      </c>
      <c r="D2622" s="58">
        <f>IF('Step 1.1 Raw Power Data'!B2622&gt;0,1,0)</f>
        <v>0</v>
      </c>
    </row>
    <row r="2623" spans="1:4" x14ac:dyDescent="0.25">
      <c r="A2623" s="57" t="str">
        <f>IF(ISBLANK('Step 2. Aggregate Data'!A2623),"-",'Step 2. Aggregate Data'!A2623)</f>
        <v>-</v>
      </c>
      <c r="B2623" s="58" t="e">
        <f t="shared" si="82"/>
        <v>#VALUE!</v>
      </c>
      <c r="C2623" s="58" t="e">
        <f t="shared" si="83"/>
        <v>#VALUE!</v>
      </c>
      <c r="D2623" s="58">
        <f>IF('Step 1.1 Raw Power Data'!B2623&gt;0,1,0)</f>
        <v>0</v>
      </c>
    </row>
    <row r="2624" spans="1:4" x14ac:dyDescent="0.25">
      <c r="A2624" s="57" t="str">
        <f>IF(ISBLANK('Step 2. Aggregate Data'!A2624),"-",'Step 2. Aggregate Data'!A2624)</f>
        <v>-</v>
      </c>
      <c r="B2624" s="58" t="e">
        <f t="shared" si="82"/>
        <v>#VALUE!</v>
      </c>
      <c r="C2624" s="58" t="e">
        <f t="shared" si="83"/>
        <v>#VALUE!</v>
      </c>
      <c r="D2624" s="58">
        <f>IF('Step 1.1 Raw Power Data'!B2624&gt;0,1,0)</f>
        <v>0</v>
      </c>
    </row>
    <row r="2625" spans="1:4" x14ac:dyDescent="0.25">
      <c r="A2625" s="57" t="str">
        <f>IF(ISBLANK('Step 2. Aggregate Data'!A2625),"-",'Step 2. Aggregate Data'!A2625)</f>
        <v>-</v>
      </c>
      <c r="B2625" s="58" t="e">
        <f t="shared" si="82"/>
        <v>#VALUE!</v>
      </c>
      <c r="C2625" s="58" t="e">
        <f t="shared" si="83"/>
        <v>#VALUE!</v>
      </c>
      <c r="D2625" s="58">
        <f>IF('Step 1.1 Raw Power Data'!B2625&gt;0,1,0)</f>
        <v>0</v>
      </c>
    </row>
    <row r="2626" spans="1:4" x14ac:dyDescent="0.25">
      <c r="A2626" s="57" t="str">
        <f>IF(ISBLANK('Step 2. Aggregate Data'!A2626),"-",'Step 2. Aggregate Data'!A2626)</f>
        <v>-</v>
      </c>
      <c r="B2626" s="58" t="e">
        <f t="shared" si="82"/>
        <v>#VALUE!</v>
      </c>
      <c r="C2626" s="58" t="e">
        <f t="shared" si="83"/>
        <v>#VALUE!</v>
      </c>
      <c r="D2626" s="58">
        <f>IF('Step 1.1 Raw Power Data'!B2626&gt;0,1,0)</f>
        <v>0</v>
      </c>
    </row>
    <row r="2627" spans="1:4" x14ac:dyDescent="0.25">
      <c r="A2627" s="57" t="str">
        <f>IF(ISBLANK('Step 2. Aggregate Data'!A2627),"-",'Step 2. Aggregate Data'!A2627)</f>
        <v>-</v>
      </c>
      <c r="B2627" s="58" t="e">
        <f t="shared" si="82"/>
        <v>#VALUE!</v>
      </c>
      <c r="C2627" s="58" t="e">
        <f t="shared" si="83"/>
        <v>#VALUE!</v>
      </c>
      <c r="D2627" s="58">
        <f>IF('Step 1.1 Raw Power Data'!B2627&gt;0,1,0)</f>
        <v>0</v>
      </c>
    </row>
    <row r="2628" spans="1:4" x14ac:dyDescent="0.25">
      <c r="A2628" s="57" t="str">
        <f>IF(ISBLANK('Step 2. Aggregate Data'!A2628),"-",'Step 2. Aggregate Data'!A2628)</f>
        <v>-</v>
      </c>
      <c r="B2628" s="58" t="e">
        <f t="shared" si="82"/>
        <v>#VALUE!</v>
      </c>
      <c r="C2628" s="58" t="e">
        <f t="shared" si="83"/>
        <v>#VALUE!</v>
      </c>
      <c r="D2628" s="58">
        <f>IF('Step 1.1 Raw Power Data'!B2628&gt;0,1,0)</f>
        <v>0</v>
      </c>
    </row>
    <row r="2629" spans="1:4" x14ac:dyDescent="0.25">
      <c r="A2629" s="57" t="str">
        <f>IF(ISBLANK('Step 2. Aggregate Data'!A2629),"-",'Step 2. Aggregate Data'!A2629)</f>
        <v>-</v>
      </c>
      <c r="B2629" s="58" t="e">
        <f t="shared" si="82"/>
        <v>#VALUE!</v>
      </c>
      <c r="C2629" s="58" t="e">
        <f t="shared" si="83"/>
        <v>#VALUE!</v>
      </c>
      <c r="D2629" s="58">
        <f>IF('Step 1.1 Raw Power Data'!B2629&gt;0,1,0)</f>
        <v>0</v>
      </c>
    </row>
    <row r="2630" spans="1:4" x14ac:dyDescent="0.25">
      <c r="A2630" s="57" t="str">
        <f>IF(ISBLANK('Step 2. Aggregate Data'!A2630),"-",'Step 2. Aggregate Data'!A2630)</f>
        <v>-</v>
      </c>
      <c r="B2630" s="58" t="e">
        <f t="shared" si="82"/>
        <v>#VALUE!</v>
      </c>
      <c r="C2630" s="58" t="e">
        <f t="shared" si="83"/>
        <v>#VALUE!</v>
      </c>
      <c r="D2630" s="58">
        <f>IF('Step 1.1 Raw Power Data'!B2630&gt;0,1,0)</f>
        <v>0</v>
      </c>
    </row>
    <row r="2631" spans="1:4" x14ac:dyDescent="0.25">
      <c r="A2631" s="57" t="str">
        <f>IF(ISBLANK('Step 2. Aggregate Data'!A2631),"-",'Step 2. Aggregate Data'!A2631)</f>
        <v>-</v>
      </c>
      <c r="B2631" s="58" t="e">
        <f t="shared" si="82"/>
        <v>#VALUE!</v>
      </c>
      <c r="C2631" s="58" t="e">
        <f t="shared" si="83"/>
        <v>#VALUE!</v>
      </c>
      <c r="D2631" s="58">
        <f>IF('Step 1.1 Raw Power Data'!B2631&gt;0,1,0)</f>
        <v>0</v>
      </c>
    </row>
    <row r="2632" spans="1:4" x14ac:dyDescent="0.25">
      <c r="A2632" s="57" t="str">
        <f>IF(ISBLANK('Step 2. Aggregate Data'!A2632),"-",'Step 2. Aggregate Data'!A2632)</f>
        <v>-</v>
      </c>
      <c r="B2632" s="58" t="e">
        <f t="shared" si="82"/>
        <v>#VALUE!</v>
      </c>
      <c r="C2632" s="58" t="e">
        <f t="shared" si="83"/>
        <v>#VALUE!</v>
      </c>
      <c r="D2632" s="58">
        <f>IF('Step 1.1 Raw Power Data'!B2632&gt;0,1,0)</f>
        <v>0</v>
      </c>
    </row>
    <row r="2633" spans="1:4" x14ac:dyDescent="0.25">
      <c r="A2633" s="57" t="str">
        <f>IF(ISBLANK('Step 2. Aggregate Data'!A2633),"-",'Step 2. Aggregate Data'!A2633)</f>
        <v>-</v>
      </c>
      <c r="B2633" s="58" t="e">
        <f t="shared" si="82"/>
        <v>#VALUE!</v>
      </c>
      <c r="C2633" s="58" t="e">
        <f t="shared" si="83"/>
        <v>#VALUE!</v>
      </c>
      <c r="D2633" s="58">
        <f>IF('Step 1.1 Raw Power Data'!B2633&gt;0,1,0)</f>
        <v>0</v>
      </c>
    </row>
    <row r="2634" spans="1:4" x14ac:dyDescent="0.25">
      <c r="A2634" s="57" t="str">
        <f>IF(ISBLANK('Step 2. Aggregate Data'!A2634),"-",'Step 2. Aggregate Data'!A2634)</f>
        <v>-</v>
      </c>
      <c r="B2634" s="58" t="e">
        <f t="shared" si="82"/>
        <v>#VALUE!</v>
      </c>
      <c r="C2634" s="58" t="e">
        <f t="shared" si="83"/>
        <v>#VALUE!</v>
      </c>
      <c r="D2634" s="58">
        <f>IF('Step 1.1 Raw Power Data'!B2634&gt;0,1,0)</f>
        <v>0</v>
      </c>
    </row>
    <row r="2635" spans="1:4" x14ac:dyDescent="0.25">
      <c r="A2635" s="57" t="str">
        <f>IF(ISBLANK('Step 2. Aggregate Data'!A2635),"-",'Step 2. Aggregate Data'!A2635)</f>
        <v>-</v>
      </c>
      <c r="B2635" s="58" t="e">
        <f t="shared" si="82"/>
        <v>#VALUE!</v>
      </c>
      <c r="C2635" s="58" t="e">
        <f t="shared" si="83"/>
        <v>#VALUE!</v>
      </c>
      <c r="D2635" s="58">
        <f>IF('Step 1.1 Raw Power Data'!B2635&gt;0,1,0)</f>
        <v>0</v>
      </c>
    </row>
    <row r="2636" spans="1:4" x14ac:dyDescent="0.25">
      <c r="A2636" s="57" t="str">
        <f>IF(ISBLANK('Step 2. Aggregate Data'!A2636),"-",'Step 2. Aggregate Data'!A2636)</f>
        <v>-</v>
      </c>
      <c r="B2636" s="58" t="e">
        <f t="shared" si="82"/>
        <v>#VALUE!</v>
      </c>
      <c r="C2636" s="58" t="e">
        <f t="shared" si="83"/>
        <v>#VALUE!</v>
      </c>
      <c r="D2636" s="58">
        <f>IF('Step 1.1 Raw Power Data'!B2636&gt;0,1,0)</f>
        <v>0</v>
      </c>
    </row>
    <row r="2637" spans="1:4" x14ac:dyDescent="0.25">
      <c r="A2637" s="57" t="str">
        <f>IF(ISBLANK('Step 2. Aggregate Data'!A2637),"-",'Step 2. Aggregate Data'!A2637)</f>
        <v>-</v>
      </c>
      <c r="B2637" s="58" t="e">
        <f t="shared" si="82"/>
        <v>#VALUE!</v>
      </c>
      <c r="C2637" s="58" t="e">
        <f t="shared" si="83"/>
        <v>#VALUE!</v>
      </c>
      <c r="D2637" s="58">
        <f>IF('Step 1.1 Raw Power Data'!B2637&gt;0,1,0)</f>
        <v>0</v>
      </c>
    </row>
    <row r="2638" spans="1:4" x14ac:dyDescent="0.25">
      <c r="A2638" s="57" t="str">
        <f>IF(ISBLANK('Step 2. Aggregate Data'!A2638),"-",'Step 2. Aggregate Data'!A2638)</f>
        <v>-</v>
      </c>
      <c r="B2638" s="58" t="e">
        <f t="shared" si="82"/>
        <v>#VALUE!</v>
      </c>
      <c r="C2638" s="58" t="e">
        <f t="shared" si="83"/>
        <v>#VALUE!</v>
      </c>
      <c r="D2638" s="58">
        <f>IF('Step 1.1 Raw Power Data'!B2638&gt;0,1,0)</f>
        <v>0</v>
      </c>
    </row>
    <row r="2639" spans="1:4" x14ac:dyDescent="0.25">
      <c r="A2639" s="57" t="str">
        <f>IF(ISBLANK('Step 2. Aggregate Data'!A2639),"-",'Step 2. Aggregate Data'!A2639)</f>
        <v>-</v>
      </c>
      <c r="B2639" s="58" t="e">
        <f t="shared" si="82"/>
        <v>#VALUE!</v>
      </c>
      <c r="C2639" s="58" t="e">
        <f t="shared" si="83"/>
        <v>#VALUE!</v>
      </c>
      <c r="D2639" s="58">
        <f>IF('Step 1.1 Raw Power Data'!B2639&gt;0,1,0)</f>
        <v>0</v>
      </c>
    </row>
    <row r="2640" spans="1:4" x14ac:dyDescent="0.25">
      <c r="A2640" s="57" t="str">
        <f>IF(ISBLANK('Step 2. Aggregate Data'!A2640),"-",'Step 2. Aggregate Data'!A2640)</f>
        <v>-</v>
      </c>
      <c r="B2640" s="58" t="e">
        <f t="shared" si="82"/>
        <v>#VALUE!</v>
      </c>
      <c r="C2640" s="58" t="e">
        <f t="shared" si="83"/>
        <v>#VALUE!</v>
      </c>
      <c r="D2640" s="58">
        <f>IF('Step 1.1 Raw Power Data'!B2640&gt;0,1,0)</f>
        <v>0</v>
      </c>
    </row>
    <row r="2641" spans="1:4" x14ac:dyDescent="0.25">
      <c r="A2641" s="57" t="str">
        <f>IF(ISBLANK('Step 2. Aggregate Data'!A2641),"-",'Step 2. Aggregate Data'!A2641)</f>
        <v>-</v>
      </c>
      <c r="B2641" s="58" t="e">
        <f t="shared" si="82"/>
        <v>#VALUE!</v>
      </c>
      <c r="C2641" s="58" t="e">
        <f t="shared" si="83"/>
        <v>#VALUE!</v>
      </c>
      <c r="D2641" s="58">
        <f>IF('Step 1.1 Raw Power Data'!B2641&gt;0,1,0)</f>
        <v>0</v>
      </c>
    </row>
    <row r="2642" spans="1:4" x14ac:dyDescent="0.25">
      <c r="A2642" s="57" t="str">
        <f>IF(ISBLANK('Step 2. Aggregate Data'!A2642),"-",'Step 2. Aggregate Data'!A2642)</f>
        <v>-</v>
      </c>
      <c r="B2642" s="58" t="e">
        <f t="shared" si="82"/>
        <v>#VALUE!</v>
      </c>
      <c r="C2642" s="58" t="e">
        <f t="shared" si="83"/>
        <v>#VALUE!</v>
      </c>
      <c r="D2642" s="58">
        <f>IF('Step 1.1 Raw Power Data'!B2642&gt;0,1,0)</f>
        <v>0</v>
      </c>
    </row>
    <row r="2643" spans="1:4" x14ac:dyDescent="0.25">
      <c r="A2643" s="57" t="str">
        <f>IF(ISBLANK('Step 2. Aggregate Data'!A2643),"-",'Step 2. Aggregate Data'!A2643)</f>
        <v>-</v>
      </c>
      <c r="B2643" s="58" t="e">
        <f t="shared" si="82"/>
        <v>#VALUE!</v>
      </c>
      <c r="C2643" s="58" t="e">
        <f t="shared" si="83"/>
        <v>#VALUE!</v>
      </c>
      <c r="D2643" s="58">
        <f>IF('Step 1.1 Raw Power Data'!B2643&gt;0,1,0)</f>
        <v>0</v>
      </c>
    </row>
    <row r="2644" spans="1:4" x14ac:dyDescent="0.25">
      <c r="A2644" s="57" t="str">
        <f>IF(ISBLANK('Step 2. Aggregate Data'!A2644),"-",'Step 2. Aggregate Data'!A2644)</f>
        <v>-</v>
      </c>
      <c r="B2644" s="58" t="e">
        <f t="shared" si="82"/>
        <v>#VALUE!</v>
      </c>
      <c r="C2644" s="58" t="e">
        <f t="shared" si="83"/>
        <v>#VALUE!</v>
      </c>
      <c r="D2644" s="58">
        <f>IF('Step 1.1 Raw Power Data'!B2644&gt;0,1,0)</f>
        <v>0</v>
      </c>
    </row>
    <row r="2645" spans="1:4" x14ac:dyDescent="0.25">
      <c r="A2645" s="57" t="str">
        <f>IF(ISBLANK('Step 2. Aggregate Data'!A2645),"-",'Step 2. Aggregate Data'!A2645)</f>
        <v>-</v>
      </c>
      <c r="B2645" s="58" t="e">
        <f t="shared" si="82"/>
        <v>#VALUE!</v>
      </c>
      <c r="C2645" s="58" t="e">
        <f t="shared" si="83"/>
        <v>#VALUE!</v>
      </c>
      <c r="D2645" s="58">
        <f>IF('Step 1.1 Raw Power Data'!B2645&gt;0,1,0)</f>
        <v>0</v>
      </c>
    </row>
    <row r="2646" spans="1:4" x14ac:dyDescent="0.25">
      <c r="A2646" s="57" t="str">
        <f>IF(ISBLANK('Step 2. Aggregate Data'!A2646),"-",'Step 2. Aggregate Data'!A2646)</f>
        <v>-</v>
      </c>
      <c r="B2646" s="58" t="e">
        <f t="shared" si="82"/>
        <v>#VALUE!</v>
      </c>
      <c r="C2646" s="58" t="e">
        <f t="shared" si="83"/>
        <v>#VALUE!</v>
      </c>
      <c r="D2646" s="58">
        <f>IF('Step 1.1 Raw Power Data'!B2646&gt;0,1,0)</f>
        <v>0</v>
      </c>
    </row>
    <row r="2647" spans="1:4" x14ac:dyDescent="0.25">
      <c r="A2647" s="57" t="str">
        <f>IF(ISBLANK('Step 2. Aggregate Data'!A2647),"-",'Step 2. Aggregate Data'!A2647)</f>
        <v>-</v>
      </c>
      <c r="B2647" s="58" t="e">
        <f t="shared" si="82"/>
        <v>#VALUE!</v>
      </c>
      <c r="C2647" s="58" t="e">
        <f t="shared" si="83"/>
        <v>#VALUE!</v>
      </c>
      <c r="D2647" s="58">
        <f>IF('Step 1.1 Raw Power Data'!B2647&gt;0,1,0)</f>
        <v>0</v>
      </c>
    </row>
    <row r="2648" spans="1:4" x14ac:dyDescent="0.25">
      <c r="A2648" s="57" t="str">
        <f>IF(ISBLANK('Step 2. Aggregate Data'!A2648),"-",'Step 2. Aggregate Data'!A2648)</f>
        <v>-</v>
      </c>
      <c r="B2648" s="58" t="e">
        <f t="shared" si="82"/>
        <v>#VALUE!</v>
      </c>
      <c r="C2648" s="58" t="e">
        <f t="shared" si="83"/>
        <v>#VALUE!</v>
      </c>
      <c r="D2648" s="58">
        <f>IF('Step 1.1 Raw Power Data'!B2648&gt;0,1,0)</f>
        <v>0</v>
      </c>
    </row>
    <row r="2649" spans="1:4" x14ac:dyDescent="0.25">
      <c r="A2649" s="57" t="str">
        <f>IF(ISBLANK('Step 2. Aggregate Data'!A2649),"-",'Step 2. Aggregate Data'!A2649)</f>
        <v>-</v>
      </c>
      <c r="B2649" s="58" t="e">
        <f t="shared" ref="B2649:B2712" si="84">HOUR(A2649)</f>
        <v>#VALUE!</v>
      </c>
      <c r="C2649" s="58" t="e">
        <f t="shared" ref="C2649:C2712" si="85">WEEKDAY(A2649)</f>
        <v>#VALUE!</v>
      </c>
      <c r="D2649" s="58">
        <f>IF('Step 1.1 Raw Power Data'!B2649&gt;0,1,0)</f>
        <v>0</v>
      </c>
    </row>
    <row r="2650" spans="1:4" x14ac:dyDescent="0.25">
      <c r="A2650" s="57" t="str">
        <f>IF(ISBLANK('Step 2. Aggregate Data'!A2650),"-",'Step 2. Aggregate Data'!A2650)</f>
        <v>-</v>
      </c>
      <c r="B2650" s="58" t="e">
        <f t="shared" si="84"/>
        <v>#VALUE!</v>
      </c>
      <c r="C2650" s="58" t="e">
        <f t="shared" si="85"/>
        <v>#VALUE!</v>
      </c>
      <c r="D2650" s="58">
        <f>IF('Step 1.1 Raw Power Data'!B2650&gt;0,1,0)</f>
        <v>0</v>
      </c>
    </row>
    <row r="2651" spans="1:4" x14ac:dyDescent="0.25">
      <c r="A2651" s="57" t="str">
        <f>IF(ISBLANK('Step 2. Aggregate Data'!A2651),"-",'Step 2. Aggregate Data'!A2651)</f>
        <v>-</v>
      </c>
      <c r="B2651" s="58" t="e">
        <f t="shared" si="84"/>
        <v>#VALUE!</v>
      </c>
      <c r="C2651" s="58" t="e">
        <f t="shared" si="85"/>
        <v>#VALUE!</v>
      </c>
      <c r="D2651" s="58">
        <f>IF('Step 1.1 Raw Power Data'!B2651&gt;0,1,0)</f>
        <v>0</v>
      </c>
    </row>
    <row r="2652" spans="1:4" x14ac:dyDescent="0.25">
      <c r="A2652" s="57" t="str">
        <f>IF(ISBLANK('Step 2. Aggregate Data'!A2652),"-",'Step 2. Aggregate Data'!A2652)</f>
        <v>-</v>
      </c>
      <c r="B2652" s="58" t="e">
        <f t="shared" si="84"/>
        <v>#VALUE!</v>
      </c>
      <c r="C2652" s="58" t="e">
        <f t="shared" si="85"/>
        <v>#VALUE!</v>
      </c>
      <c r="D2652" s="58">
        <f>IF('Step 1.1 Raw Power Data'!B2652&gt;0,1,0)</f>
        <v>0</v>
      </c>
    </row>
    <row r="2653" spans="1:4" x14ac:dyDescent="0.25">
      <c r="A2653" s="57" t="str">
        <f>IF(ISBLANK('Step 2. Aggregate Data'!A2653),"-",'Step 2. Aggregate Data'!A2653)</f>
        <v>-</v>
      </c>
      <c r="B2653" s="58" t="e">
        <f t="shared" si="84"/>
        <v>#VALUE!</v>
      </c>
      <c r="C2653" s="58" t="e">
        <f t="shared" si="85"/>
        <v>#VALUE!</v>
      </c>
      <c r="D2653" s="58">
        <f>IF('Step 1.1 Raw Power Data'!B2653&gt;0,1,0)</f>
        <v>0</v>
      </c>
    </row>
    <row r="2654" spans="1:4" x14ac:dyDescent="0.25">
      <c r="A2654" s="57" t="str">
        <f>IF(ISBLANK('Step 2. Aggregate Data'!A2654),"-",'Step 2. Aggregate Data'!A2654)</f>
        <v>-</v>
      </c>
      <c r="B2654" s="58" t="e">
        <f t="shared" si="84"/>
        <v>#VALUE!</v>
      </c>
      <c r="C2654" s="58" t="e">
        <f t="shared" si="85"/>
        <v>#VALUE!</v>
      </c>
      <c r="D2654" s="58">
        <f>IF('Step 1.1 Raw Power Data'!B2654&gt;0,1,0)</f>
        <v>0</v>
      </c>
    </row>
    <row r="2655" spans="1:4" x14ac:dyDescent="0.25">
      <c r="A2655" s="57" t="str">
        <f>IF(ISBLANK('Step 2. Aggregate Data'!A2655),"-",'Step 2. Aggregate Data'!A2655)</f>
        <v>-</v>
      </c>
      <c r="B2655" s="58" t="e">
        <f t="shared" si="84"/>
        <v>#VALUE!</v>
      </c>
      <c r="C2655" s="58" t="e">
        <f t="shared" si="85"/>
        <v>#VALUE!</v>
      </c>
      <c r="D2655" s="58">
        <f>IF('Step 1.1 Raw Power Data'!B2655&gt;0,1,0)</f>
        <v>0</v>
      </c>
    </row>
    <row r="2656" spans="1:4" x14ac:dyDescent="0.25">
      <c r="A2656" s="57" t="str">
        <f>IF(ISBLANK('Step 2. Aggregate Data'!A2656),"-",'Step 2. Aggregate Data'!A2656)</f>
        <v>-</v>
      </c>
      <c r="B2656" s="58" t="e">
        <f t="shared" si="84"/>
        <v>#VALUE!</v>
      </c>
      <c r="C2656" s="58" t="e">
        <f t="shared" si="85"/>
        <v>#VALUE!</v>
      </c>
      <c r="D2656" s="58">
        <f>IF('Step 1.1 Raw Power Data'!B2656&gt;0,1,0)</f>
        <v>0</v>
      </c>
    </row>
    <row r="2657" spans="1:4" x14ac:dyDescent="0.25">
      <c r="A2657" s="57" t="str">
        <f>IF(ISBLANK('Step 2. Aggregate Data'!A2657),"-",'Step 2. Aggregate Data'!A2657)</f>
        <v>-</v>
      </c>
      <c r="B2657" s="58" t="e">
        <f t="shared" si="84"/>
        <v>#VALUE!</v>
      </c>
      <c r="C2657" s="58" t="e">
        <f t="shared" si="85"/>
        <v>#VALUE!</v>
      </c>
      <c r="D2657" s="58">
        <f>IF('Step 1.1 Raw Power Data'!B2657&gt;0,1,0)</f>
        <v>0</v>
      </c>
    </row>
    <row r="2658" spans="1:4" x14ac:dyDescent="0.25">
      <c r="A2658" s="57" t="str">
        <f>IF(ISBLANK('Step 2. Aggregate Data'!A2658),"-",'Step 2. Aggregate Data'!A2658)</f>
        <v>-</v>
      </c>
      <c r="B2658" s="58" t="e">
        <f t="shared" si="84"/>
        <v>#VALUE!</v>
      </c>
      <c r="C2658" s="58" t="e">
        <f t="shared" si="85"/>
        <v>#VALUE!</v>
      </c>
      <c r="D2658" s="58">
        <f>IF('Step 1.1 Raw Power Data'!B2658&gt;0,1,0)</f>
        <v>0</v>
      </c>
    </row>
    <row r="2659" spans="1:4" x14ac:dyDescent="0.25">
      <c r="A2659" s="57" t="str">
        <f>IF(ISBLANK('Step 2. Aggregate Data'!A2659),"-",'Step 2. Aggregate Data'!A2659)</f>
        <v>-</v>
      </c>
      <c r="B2659" s="58" t="e">
        <f t="shared" si="84"/>
        <v>#VALUE!</v>
      </c>
      <c r="C2659" s="58" t="e">
        <f t="shared" si="85"/>
        <v>#VALUE!</v>
      </c>
      <c r="D2659" s="58">
        <f>IF('Step 1.1 Raw Power Data'!B2659&gt;0,1,0)</f>
        <v>0</v>
      </c>
    </row>
    <row r="2660" spans="1:4" x14ac:dyDescent="0.25">
      <c r="A2660" s="57" t="str">
        <f>IF(ISBLANK('Step 2. Aggregate Data'!A2660),"-",'Step 2. Aggregate Data'!A2660)</f>
        <v>-</v>
      </c>
      <c r="B2660" s="58" t="e">
        <f t="shared" si="84"/>
        <v>#VALUE!</v>
      </c>
      <c r="C2660" s="58" t="e">
        <f t="shared" si="85"/>
        <v>#VALUE!</v>
      </c>
      <c r="D2660" s="58">
        <f>IF('Step 1.1 Raw Power Data'!B2660&gt;0,1,0)</f>
        <v>0</v>
      </c>
    </row>
    <row r="2661" spans="1:4" x14ac:dyDescent="0.25">
      <c r="A2661" s="57" t="str">
        <f>IF(ISBLANK('Step 2. Aggregate Data'!A2661),"-",'Step 2. Aggregate Data'!A2661)</f>
        <v>-</v>
      </c>
      <c r="B2661" s="58" t="e">
        <f t="shared" si="84"/>
        <v>#VALUE!</v>
      </c>
      <c r="C2661" s="58" t="e">
        <f t="shared" si="85"/>
        <v>#VALUE!</v>
      </c>
      <c r="D2661" s="58">
        <f>IF('Step 1.1 Raw Power Data'!B2661&gt;0,1,0)</f>
        <v>0</v>
      </c>
    </row>
    <row r="2662" spans="1:4" x14ac:dyDescent="0.25">
      <c r="A2662" s="57" t="str">
        <f>IF(ISBLANK('Step 2. Aggregate Data'!A2662),"-",'Step 2. Aggregate Data'!A2662)</f>
        <v>-</v>
      </c>
      <c r="B2662" s="58" t="e">
        <f t="shared" si="84"/>
        <v>#VALUE!</v>
      </c>
      <c r="C2662" s="58" t="e">
        <f t="shared" si="85"/>
        <v>#VALUE!</v>
      </c>
      <c r="D2662" s="58">
        <f>IF('Step 1.1 Raw Power Data'!B2662&gt;0,1,0)</f>
        <v>0</v>
      </c>
    </row>
    <row r="2663" spans="1:4" x14ac:dyDescent="0.25">
      <c r="A2663" s="57" t="str">
        <f>IF(ISBLANK('Step 2. Aggregate Data'!A2663),"-",'Step 2. Aggregate Data'!A2663)</f>
        <v>-</v>
      </c>
      <c r="B2663" s="58" t="e">
        <f t="shared" si="84"/>
        <v>#VALUE!</v>
      </c>
      <c r="C2663" s="58" t="e">
        <f t="shared" si="85"/>
        <v>#VALUE!</v>
      </c>
      <c r="D2663" s="58">
        <f>IF('Step 1.1 Raw Power Data'!B2663&gt;0,1,0)</f>
        <v>0</v>
      </c>
    </row>
    <row r="2664" spans="1:4" x14ac:dyDescent="0.25">
      <c r="A2664" s="57" t="str">
        <f>IF(ISBLANK('Step 2. Aggregate Data'!A2664),"-",'Step 2. Aggregate Data'!A2664)</f>
        <v>-</v>
      </c>
      <c r="B2664" s="58" t="e">
        <f t="shared" si="84"/>
        <v>#VALUE!</v>
      </c>
      <c r="C2664" s="58" t="e">
        <f t="shared" si="85"/>
        <v>#VALUE!</v>
      </c>
      <c r="D2664" s="58">
        <f>IF('Step 1.1 Raw Power Data'!B2664&gt;0,1,0)</f>
        <v>0</v>
      </c>
    </row>
    <row r="2665" spans="1:4" x14ac:dyDescent="0.25">
      <c r="A2665" s="57" t="str">
        <f>IF(ISBLANK('Step 2. Aggregate Data'!A2665),"-",'Step 2. Aggregate Data'!A2665)</f>
        <v>-</v>
      </c>
      <c r="B2665" s="58" t="e">
        <f t="shared" si="84"/>
        <v>#VALUE!</v>
      </c>
      <c r="C2665" s="58" t="e">
        <f t="shared" si="85"/>
        <v>#VALUE!</v>
      </c>
      <c r="D2665" s="58">
        <f>IF('Step 1.1 Raw Power Data'!B2665&gt;0,1,0)</f>
        <v>0</v>
      </c>
    </row>
    <row r="2666" spans="1:4" x14ac:dyDescent="0.25">
      <c r="A2666" s="57" t="str">
        <f>IF(ISBLANK('Step 2. Aggregate Data'!A2666),"-",'Step 2. Aggregate Data'!A2666)</f>
        <v>-</v>
      </c>
      <c r="B2666" s="58" t="e">
        <f t="shared" si="84"/>
        <v>#VALUE!</v>
      </c>
      <c r="C2666" s="58" t="e">
        <f t="shared" si="85"/>
        <v>#VALUE!</v>
      </c>
      <c r="D2666" s="58">
        <f>IF('Step 1.1 Raw Power Data'!B2666&gt;0,1,0)</f>
        <v>0</v>
      </c>
    </row>
    <row r="2667" spans="1:4" x14ac:dyDescent="0.25">
      <c r="A2667" s="57" t="str">
        <f>IF(ISBLANK('Step 2. Aggregate Data'!A2667),"-",'Step 2. Aggregate Data'!A2667)</f>
        <v>-</v>
      </c>
      <c r="B2667" s="58" t="e">
        <f t="shared" si="84"/>
        <v>#VALUE!</v>
      </c>
      <c r="C2667" s="58" t="e">
        <f t="shared" si="85"/>
        <v>#VALUE!</v>
      </c>
      <c r="D2667" s="58">
        <f>IF('Step 1.1 Raw Power Data'!B2667&gt;0,1,0)</f>
        <v>0</v>
      </c>
    </row>
    <row r="2668" spans="1:4" x14ac:dyDescent="0.25">
      <c r="A2668" s="57" t="str">
        <f>IF(ISBLANK('Step 2. Aggregate Data'!A2668),"-",'Step 2. Aggregate Data'!A2668)</f>
        <v>-</v>
      </c>
      <c r="B2668" s="58" t="e">
        <f t="shared" si="84"/>
        <v>#VALUE!</v>
      </c>
      <c r="C2668" s="58" t="e">
        <f t="shared" si="85"/>
        <v>#VALUE!</v>
      </c>
      <c r="D2668" s="58">
        <f>IF('Step 1.1 Raw Power Data'!B2668&gt;0,1,0)</f>
        <v>0</v>
      </c>
    </row>
    <row r="2669" spans="1:4" x14ac:dyDescent="0.25">
      <c r="A2669" s="57" t="str">
        <f>IF(ISBLANK('Step 2. Aggregate Data'!A2669),"-",'Step 2. Aggregate Data'!A2669)</f>
        <v>-</v>
      </c>
      <c r="B2669" s="58" t="e">
        <f t="shared" si="84"/>
        <v>#VALUE!</v>
      </c>
      <c r="C2669" s="58" t="e">
        <f t="shared" si="85"/>
        <v>#VALUE!</v>
      </c>
      <c r="D2669" s="58">
        <f>IF('Step 1.1 Raw Power Data'!B2669&gt;0,1,0)</f>
        <v>0</v>
      </c>
    </row>
    <row r="2670" spans="1:4" x14ac:dyDescent="0.25">
      <c r="A2670" s="57" t="str">
        <f>IF(ISBLANK('Step 2. Aggregate Data'!A2670),"-",'Step 2. Aggregate Data'!A2670)</f>
        <v>-</v>
      </c>
      <c r="B2670" s="58" t="e">
        <f t="shared" si="84"/>
        <v>#VALUE!</v>
      </c>
      <c r="C2670" s="58" t="e">
        <f t="shared" si="85"/>
        <v>#VALUE!</v>
      </c>
      <c r="D2670" s="58">
        <f>IF('Step 1.1 Raw Power Data'!B2670&gt;0,1,0)</f>
        <v>0</v>
      </c>
    </row>
    <row r="2671" spans="1:4" x14ac:dyDescent="0.25">
      <c r="A2671" s="57" t="str">
        <f>IF(ISBLANK('Step 2. Aggregate Data'!A2671),"-",'Step 2. Aggregate Data'!A2671)</f>
        <v>-</v>
      </c>
      <c r="B2671" s="58" t="e">
        <f t="shared" si="84"/>
        <v>#VALUE!</v>
      </c>
      <c r="C2671" s="58" t="e">
        <f t="shared" si="85"/>
        <v>#VALUE!</v>
      </c>
      <c r="D2671" s="58">
        <f>IF('Step 1.1 Raw Power Data'!B2671&gt;0,1,0)</f>
        <v>0</v>
      </c>
    </row>
    <row r="2672" spans="1:4" x14ac:dyDescent="0.25">
      <c r="A2672" s="57" t="str">
        <f>IF(ISBLANK('Step 2. Aggregate Data'!A2672),"-",'Step 2. Aggregate Data'!A2672)</f>
        <v>-</v>
      </c>
      <c r="B2672" s="58" t="e">
        <f t="shared" si="84"/>
        <v>#VALUE!</v>
      </c>
      <c r="C2672" s="58" t="e">
        <f t="shared" si="85"/>
        <v>#VALUE!</v>
      </c>
      <c r="D2672" s="58">
        <f>IF('Step 1.1 Raw Power Data'!B2672&gt;0,1,0)</f>
        <v>0</v>
      </c>
    </row>
    <row r="2673" spans="1:4" x14ac:dyDescent="0.25">
      <c r="A2673" s="57" t="str">
        <f>IF(ISBLANK('Step 2. Aggregate Data'!A2673),"-",'Step 2. Aggregate Data'!A2673)</f>
        <v>-</v>
      </c>
      <c r="B2673" s="58" t="e">
        <f t="shared" si="84"/>
        <v>#VALUE!</v>
      </c>
      <c r="C2673" s="58" t="e">
        <f t="shared" si="85"/>
        <v>#VALUE!</v>
      </c>
      <c r="D2673" s="58">
        <f>IF('Step 1.1 Raw Power Data'!B2673&gt;0,1,0)</f>
        <v>0</v>
      </c>
    </row>
    <row r="2674" spans="1:4" x14ac:dyDescent="0.25">
      <c r="A2674" s="57" t="str">
        <f>IF(ISBLANK('Step 2. Aggregate Data'!A2674),"-",'Step 2. Aggregate Data'!A2674)</f>
        <v>-</v>
      </c>
      <c r="B2674" s="58" t="e">
        <f t="shared" si="84"/>
        <v>#VALUE!</v>
      </c>
      <c r="C2674" s="58" t="e">
        <f t="shared" si="85"/>
        <v>#VALUE!</v>
      </c>
      <c r="D2674" s="58">
        <f>IF('Step 1.1 Raw Power Data'!B2674&gt;0,1,0)</f>
        <v>0</v>
      </c>
    </row>
    <row r="2675" spans="1:4" x14ac:dyDescent="0.25">
      <c r="A2675" s="57" t="str">
        <f>IF(ISBLANK('Step 2. Aggregate Data'!A2675),"-",'Step 2. Aggregate Data'!A2675)</f>
        <v>-</v>
      </c>
      <c r="B2675" s="58" t="e">
        <f t="shared" si="84"/>
        <v>#VALUE!</v>
      </c>
      <c r="C2675" s="58" t="e">
        <f t="shared" si="85"/>
        <v>#VALUE!</v>
      </c>
      <c r="D2675" s="58">
        <f>IF('Step 1.1 Raw Power Data'!B2675&gt;0,1,0)</f>
        <v>0</v>
      </c>
    </row>
    <row r="2676" spans="1:4" x14ac:dyDescent="0.25">
      <c r="A2676" s="57" t="str">
        <f>IF(ISBLANK('Step 2. Aggregate Data'!A2676),"-",'Step 2. Aggregate Data'!A2676)</f>
        <v>-</v>
      </c>
      <c r="B2676" s="58" t="e">
        <f t="shared" si="84"/>
        <v>#VALUE!</v>
      </c>
      <c r="C2676" s="58" t="e">
        <f t="shared" si="85"/>
        <v>#VALUE!</v>
      </c>
      <c r="D2676" s="58">
        <f>IF('Step 1.1 Raw Power Data'!B2676&gt;0,1,0)</f>
        <v>0</v>
      </c>
    </row>
    <row r="2677" spans="1:4" x14ac:dyDescent="0.25">
      <c r="A2677" s="57" t="str">
        <f>IF(ISBLANK('Step 2. Aggregate Data'!A2677),"-",'Step 2. Aggregate Data'!A2677)</f>
        <v>-</v>
      </c>
      <c r="B2677" s="58" t="e">
        <f t="shared" si="84"/>
        <v>#VALUE!</v>
      </c>
      <c r="C2677" s="58" t="e">
        <f t="shared" si="85"/>
        <v>#VALUE!</v>
      </c>
      <c r="D2677" s="58">
        <f>IF('Step 1.1 Raw Power Data'!B2677&gt;0,1,0)</f>
        <v>0</v>
      </c>
    </row>
    <row r="2678" spans="1:4" x14ac:dyDescent="0.25">
      <c r="A2678" s="57" t="str">
        <f>IF(ISBLANK('Step 2. Aggregate Data'!A2678),"-",'Step 2. Aggregate Data'!A2678)</f>
        <v>-</v>
      </c>
      <c r="B2678" s="58" t="e">
        <f t="shared" si="84"/>
        <v>#VALUE!</v>
      </c>
      <c r="C2678" s="58" t="e">
        <f t="shared" si="85"/>
        <v>#VALUE!</v>
      </c>
      <c r="D2678" s="58">
        <f>IF('Step 1.1 Raw Power Data'!B2678&gt;0,1,0)</f>
        <v>0</v>
      </c>
    </row>
    <row r="2679" spans="1:4" x14ac:dyDescent="0.25">
      <c r="A2679" s="57" t="str">
        <f>IF(ISBLANK('Step 2. Aggregate Data'!A2679),"-",'Step 2. Aggregate Data'!A2679)</f>
        <v>-</v>
      </c>
      <c r="B2679" s="58" t="e">
        <f t="shared" si="84"/>
        <v>#VALUE!</v>
      </c>
      <c r="C2679" s="58" t="e">
        <f t="shared" si="85"/>
        <v>#VALUE!</v>
      </c>
      <c r="D2679" s="58">
        <f>IF('Step 1.1 Raw Power Data'!B2679&gt;0,1,0)</f>
        <v>0</v>
      </c>
    </row>
    <row r="2680" spans="1:4" x14ac:dyDescent="0.25">
      <c r="A2680" s="57" t="str">
        <f>IF(ISBLANK('Step 2. Aggregate Data'!A2680),"-",'Step 2. Aggregate Data'!A2680)</f>
        <v>-</v>
      </c>
      <c r="B2680" s="58" t="e">
        <f t="shared" si="84"/>
        <v>#VALUE!</v>
      </c>
      <c r="C2680" s="58" t="e">
        <f t="shared" si="85"/>
        <v>#VALUE!</v>
      </c>
      <c r="D2680" s="58">
        <f>IF('Step 1.1 Raw Power Data'!B2680&gt;0,1,0)</f>
        <v>0</v>
      </c>
    </row>
    <row r="2681" spans="1:4" x14ac:dyDescent="0.25">
      <c r="A2681" s="57" t="str">
        <f>IF(ISBLANK('Step 2. Aggregate Data'!A2681),"-",'Step 2. Aggregate Data'!A2681)</f>
        <v>-</v>
      </c>
      <c r="B2681" s="58" t="e">
        <f t="shared" si="84"/>
        <v>#VALUE!</v>
      </c>
      <c r="C2681" s="58" t="e">
        <f t="shared" si="85"/>
        <v>#VALUE!</v>
      </c>
      <c r="D2681" s="58">
        <f>IF('Step 1.1 Raw Power Data'!B2681&gt;0,1,0)</f>
        <v>0</v>
      </c>
    </row>
    <row r="2682" spans="1:4" x14ac:dyDescent="0.25">
      <c r="A2682" s="57" t="str">
        <f>IF(ISBLANK('Step 2. Aggregate Data'!A2682),"-",'Step 2. Aggregate Data'!A2682)</f>
        <v>-</v>
      </c>
      <c r="B2682" s="58" t="e">
        <f t="shared" si="84"/>
        <v>#VALUE!</v>
      </c>
      <c r="C2682" s="58" t="e">
        <f t="shared" si="85"/>
        <v>#VALUE!</v>
      </c>
      <c r="D2682" s="58">
        <f>IF('Step 1.1 Raw Power Data'!B2682&gt;0,1,0)</f>
        <v>0</v>
      </c>
    </row>
    <row r="2683" spans="1:4" x14ac:dyDescent="0.25">
      <c r="A2683" s="57" t="str">
        <f>IF(ISBLANK('Step 2. Aggregate Data'!A2683),"-",'Step 2. Aggregate Data'!A2683)</f>
        <v>-</v>
      </c>
      <c r="B2683" s="58" t="e">
        <f t="shared" si="84"/>
        <v>#VALUE!</v>
      </c>
      <c r="C2683" s="58" t="e">
        <f t="shared" si="85"/>
        <v>#VALUE!</v>
      </c>
      <c r="D2683" s="58">
        <f>IF('Step 1.1 Raw Power Data'!B2683&gt;0,1,0)</f>
        <v>0</v>
      </c>
    </row>
    <row r="2684" spans="1:4" x14ac:dyDescent="0.25">
      <c r="A2684" s="57" t="str">
        <f>IF(ISBLANK('Step 2. Aggregate Data'!A2684),"-",'Step 2. Aggregate Data'!A2684)</f>
        <v>-</v>
      </c>
      <c r="B2684" s="58" t="e">
        <f t="shared" si="84"/>
        <v>#VALUE!</v>
      </c>
      <c r="C2684" s="58" t="e">
        <f t="shared" si="85"/>
        <v>#VALUE!</v>
      </c>
      <c r="D2684" s="58">
        <f>IF('Step 1.1 Raw Power Data'!B2684&gt;0,1,0)</f>
        <v>0</v>
      </c>
    </row>
    <row r="2685" spans="1:4" x14ac:dyDescent="0.25">
      <c r="A2685" s="57" t="str">
        <f>IF(ISBLANK('Step 2. Aggregate Data'!A2685),"-",'Step 2. Aggregate Data'!A2685)</f>
        <v>-</v>
      </c>
      <c r="B2685" s="58" t="e">
        <f t="shared" si="84"/>
        <v>#VALUE!</v>
      </c>
      <c r="C2685" s="58" t="e">
        <f t="shared" si="85"/>
        <v>#VALUE!</v>
      </c>
      <c r="D2685" s="58">
        <f>IF('Step 1.1 Raw Power Data'!B2685&gt;0,1,0)</f>
        <v>0</v>
      </c>
    </row>
    <row r="2686" spans="1:4" x14ac:dyDescent="0.25">
      <c r="A2686" s="57" t="str">
        <f>IF(ISBLANK('Step 2. Aggregate Data'!A2686),"-",'Step 2. Aggregate Data'!A2686)</f>
        <v>-</v>
      </c>
      <c r="B2686" s="58" t="e">
        <f t="shared" si="84"/>
        <v>#VALUE!</v>
      </c>
      <c r="C2686" s="58" t="e">
        <f t="shared" si="85"/>
        <v>#VALUE!</v>
      </c>
      <c r="D2686" s="58">
        <f>IF('Step 1.1 Raw Power Data'!B2686&gt;0,1,0)</f>
        <v>0</v>
      </c>
    </row>
    <row r="2687" spans="1:4" x14ac:dyDescent="0.25">
      <c r="A2687" s="57" t="str">
        <f>IF(ISBLANK('Step 2. Aggregate Data'!A2687),"-",'Step 2. Aggregate Data'!A2687)</f>
        <v>-</v>
      </c>
      <c r="B2687" s="58" t="e">
        <f t="shared" si="84"/>
        <v>#VALUE!</v>
      </c>
      <c r="C2687" s="58" t="e">
        <f t="shared" si="85"/>
        <v>#VALUE!</v>
      </c>
      <c r="D2687" s="58">
        <f>IF('Step 1.1 Raw Power Data'!B2687&gt;0,1,0)</f>
        <v>0</v>
      </c>
    </row>
    <row r="2688" spans="1:4" x14ac:dyDescent="0.25">
      <c r="A2688" s="57" t="str">
        <f>IF(ISBLANK('Step 2. Aggregate Data'!A2688),"-",'Step 2. Aggregate Data'!A2688)</f>
        <v>-</v>
      </c>
      <c r="B2688" s="58" t="e">
        <f t="shared" si="84"/>
        <v>#VALUE!</v>
      </c>
      <c r="C2688" s="58" t="e">
        <f t="shared" si="85"/>
        <v>#VALUE!</v>
      </c>
      <c r="D2688" s="58">
        <f>IF('Step 1.1 Raw Power Data'!B2688&gt;0,1,0)</f>
        <v>0</v>
      </c>
    </row>
    <row r="2689" spans="1:4" x14ac:dyDescent="0.25">
      <c r="A2689" s="57" t="str">
        <f>IF(ISBLANK('Step 2. Aggregate Data'!A2689),"-",'Step 2. Aggregate Data'!A2689)</f>
        <v>-</v>
      </c>
      <c r="B2689" s="58" t="e">
        <f t="shared" si="84"/>
        <v>#VALUE!</v>
      </c>
      <c r="C2689" s="58" t="e">
        <f t="shared" si="85"/>
        <v>#VALUE!</v>
      </c>
      <c r="D2689" s="58">
        <f>IF('Step 1.1 Raw Power Data'!B2689&gt;0,1,0)</f>
        <v>0</v>
      </c>
    </row>
    <row r="2690" spans="1:4" x14ac:dyDescent="0.25">
      <c r="A2690" s="57" t="str">
        <f>IF(ISBLANK('Step 2. Aggregate Data'!A2690),"-",'Step 2. Aggregate Data'!A2690)</f>
        <v>-</v>
      </c>
      <c r="B2690" s="58" t="e">
        <f t="shared" si="84"/>
        <v>#VALUE!</v>
      </c>
      <c r="C2690" s="58" t="e">
        <f t="shared" si="85"/>
        <v>#VALUE!</v>
      </c>
      <c r="D2690" s="58">
        <f>IF('Step 1.1 Raw Power Data'!B2690&gt;0,1,0)</f>
        <v>0</v>
      </c>
    </row>
    <row r="2691" spans="1:4" x14ac:dyDescent="0.25">
      <c r="A2691" s="57" t="str">
        <f>IF(ISBLANK('Step 2. Aggregate Data'!A2691),"-",'Step 2. Aggregate Data'!A2691)</f>
        <v>-</v>
      </c>
      <c r="B2691" s="58" t="e">
        <f t="shared" si="84"/>
        <v>#VALUE!</v>
      </c>
      <c r="C2691" s="58" t="e">
        <f t="shared" si="85"/>
        <v>#VALUE!</v>
      </c>
      <c r="D2691" s="58">
        <f>IF('Step 1.1 Raw Power Data'!B2691&gt;0,1,0)</f>
        <v>0</v>
      </c>
    </row>
    <row r="2692" spans="1:4" x14ac:dyDescent="0.25">
      <c r="A2692" s="57" t="str">
        <f>IF(ISBLANK('Step 2. Aggregate Data'!A2692),"-",'Step 2. Aggregate Data'!A2692)</f>
        <v>-</v>
      </c>
      <c r="B2692" s="58" t="e">
        <f t="shared" si="84"/>
        <v>#VALUE!</v>
      </c>
      <c r="C2692" s="58" t="e">
        <f t="shared" si="85"/>
        <v>#VALUE!</v>
      </c>
      <c r="D2692" s="58">
        <f>IF('Step 1.1 Raw Power Data'!B2692&gt;0,1,0)</f>
        <v>0</v>
      </c>
    </row>
    <row r="2693" spans="1:4" x14ac:dyDescent="0.25">
      <c r="A2693" s="57" t="str">
        <f>IF(ISBLANK('Step 2. Aggregate Data'!A2693),"-",'Step 2. Aggregate Data'!A2693)</f>
        <v>-</v>
      </c>
      <c r="B2693" s="58" t="e">
        <f t="shared" si="84"/>
        <v>#VALUE!</v>
      </c>
      <c r="C2693" s="58" t="e">
        <f t="shared" si="85"/>
        <v>#VALUE!</v>
      </c>
      <c r="D2693" s="58">
        <f>IF('Step 1.1 Raw Power Data'!B2693&gt;0,1,0)</f>
        <v>0</v>
      </c>
    </row>
    <row r="2694" spans="1:4" x14ac:dyDescent="0.25">
      <c r="A2694" s="57" t="str">
        <f>IF(ISBLANK('Step 2. Aggregate Data'!A2694),"-",'Step 2. Aggregate Data'!A2694)</f>
        <v>-</v>
      </c>
      <c r="B2694" s="58" t="e">
        <f t="shared" si="84"/>
        <v>#VALUE!</v>
      </c>
      <c r="C2694" s="58" t="e">
        <f t="shared" si="85"/>
        <v>#VALUE!</v>
      </c>
      <c r="D2694" s="58">
        <f>IF('Step 1.1 Raw Power Data'!B2694&gt;0,1,0)</f>
        <v>0</v>
      </c>
    </row>
    <row r="2695" spans="1:4" x14ac:dyDescent="0.25">
      <c r="A2695" s="57" t="str">
        <f>IF(ISBLANK('Step 2. Aggregate Data'!A2695),"-",'Step 2. Aggregate Data'!A2695)</f>
        <v>-</v>
      </c>
      <c r="B2695" s="58" t="e">
        <f t="shared" si="84"/>
        <v>#VALUE!</v>
      </c>
      <c r="C2695" s="58" t="e">
        <f t="shared" si="85"/>
        <v>#VALUE!</v>
      </c>
      <c r="D2695" s="58">
        <f>IF('Step 1.1 Raw Power Data'!B2695&gt;0,1,0)</f>
        <v>0</v>
      </c>
    </row>
    <row r="2696" spans="1:4" x14ac:dyDescent="0.25">
      <c r="A2696" s="57" t="str">
        <f>IF(ISBLANK('Step 2. Aggregate Data'!A2696),"-",'Step 2. Aggregate Data'!A2696)</f>
        <v>-</v>
      </c>
      <c r="B2696" s="58" t="e">
        <f t="shared" si="84"/>
        <v>#VALUE!</v>
      </c>
      <c r="C2696" s="58" t="e">
        <f t="shared" si="85"/>
        <v>#VALUE!</v>
      </c>
      <c r="D2696" s="58">
        <f>IF('Step 1.1 Raw Power Data'!B2696&gt;0,1,0)</f>
        <v>0</v>
      </c>
    </row>
    <row r="2697" spans="1:4" x14ac:dyDescent="0.25">
      <c r="A2697" s="57" t="str">
        <f>IF(ISBLANK('Step 2. Aggregate Data'!A2697),"-",'Step 2. Aggregate Data'!A2697)</f>
        <v>-</v>
      </c>
      <c r="B2697" s="58" t="e">
        <f t="shared" si="84"/>
        <v>#VALUE!</v>
      </c>
      <c r="C2697" s="58" t="e">
        <f t="shared" si="85"/>
        <v>#VALUE!</v>
      </c>
      <c r="D2697" s="58">
        <f>IF('Step 1.1 Raw Power Data'!B2697&gt;0,1,0)</f>
        <v>0</v>
      </c>
    </row>
    <row r="2698" spans="1:4" x14ac:dyDescent="0.25">
      <c r="A2698" s="57" t="str">
        <f>IF(ISBLANK('Step 2. Aggregate Data'!A2698),"-",'Step 2. Aggregate Data'!A2698)</f>
        <v>-</v>
      </c>
      <c r="B2698" s="58" t="e">
        <f t="shared" si="84"/>
        <v>#VALUE!</v>
      </c>
      <c r="C2698" s="58" t="e">
        <f t="shared" si="85"/>
        <v>#VALUE!</v>
      </c>
      <c r="D2698" s="58">
        <f>IF('Step 1.1 Raw Power Data'!B2698&gt;0,1,0)</f>
        <v>0</v>
      </c>
    </row>
    <row r="2699" spans="1:4" x14ac:dyDescent="0.25">
      <c r="A2699" s="57" t="str">
        <f>IF(ISBLANK('Step 2. Aggregate Data'!A2699),"-",'Step 2. Aggregate Data'!A2699)</f>
        <v>-</v>
      </c>
      <c r="B2699" s="58" t="e">
        <f t="shared" si="84"/>
        <v>#VALUE!</v>
      </c>
      <c r="C2699" s="58" t="e">
        <f t="shared" si="85"/>
        <v>#VALUE!</v>
      </c>
      <c r="D2699" s="58">
        <f>IF('Step 1.1 Raw Power Data'!B2699&gt;0,1,0)</f>
        <v>0</v>
      </c>
    </row>
    <row r="2700" spans="1:4" x14ac:dyDescent="0.25">
      <c r="A2700" s="57" t="str">
        <f>IF(ISBLANK('Step 2. Aggregate Data'!A2700),"-",'Step 2. Aggregate Data'!A2700)</f>
        <v>-</v>
      </c>
      <c r="B2700" s="58" t="e">
        <f t="shared" si="84"/>
        <v>#VALUE!</v>
      </c>
      <c r="C2700" s="58" t="e">
        <f t="shared" si="85"/>
        <v>#VALUE!</v>
      </c>
      <c r="D2700" s="58">
        <f>IF('Step 1.1 Raw Power Data'!B2700&gt;0,1,0)</f>
        <v>0</v>
      </c>
    </row>
    <row r="2701" spans="1:4" x14ac:dyDescent="0.25">
      <c r="A2701" s="57" t="str">
        <f>IF(ISBLANK('Step 2. Aggregate Data'!A2701),"-",'Step 2. Aggregate Data'!A2701)</f>
        <v>-</v>
      </c>
      <c r="B2701" s="58" t="e">
        <f t="shared" si="84"/>
        <v>#VALUE!</v>
      </c>
      <c r="C2701" s="58" t="e">
        <f t="shared" si="85"/>
        <v>#VALUE!</v>
      </c>
      <c r="D2701" s="58">
        <f>IF('Step 1.1 Raw Power Data'!B2701&gt;0,1,0)</f>
        <v>0</v>
      </c>
    </row>
    <row r="2702" spans="1:4" x14ac:dyDescent="0.25">
      <c r="A2702" s="57" t="str">
        <f>IF(ISBLANK('Step 2. Aggregate Data'!A2702),"-",'Step 2. Aggregate Data'!A2702)</f>
        <v>-</v>
      </c>
      <c r="B2702" s="58" t="e">
        <f t="shared" si="84"/>
        <v>#VALUE!</v>
      </c>
      <c r="C2702" s="58" t="e">
        <f t="shared" si="85"/>
        <v>#VALUE!</v>
      </c>
      <c r="D2702" s="58">
        <f>IF('Step 1.1 Raw Power Data'!B2702&gt;0,1,0)</f>
        <v>0</v>
      </c>
    </row>
    <row r="2703" spans="1:4" x14ac:dyDescent="0.25">
      <c r="A2703" s="57" t="str">
        <f>IF(ISBLANK('Step 2. Aggregate Data'!A2703),"-",'Step 2. Aggregate Data'!A2703)</f>
        <v>-</v>
      </c>
      <c r="B2703" s="58" t="e">
        <f t="shared" si="84"/>
        <v>#VALUE!</v>
      </c>
      <c r="C2703" s="58" t="e">
        <f t="shared" si="85"/>
        <v>#VALUE!</v>
      </c>
      <c r="D2703" s="58">
        <f>IF('Step 1.1 Raw Power Data'!B2703&gt;0,1,0)</f>
        <v>0</v>
      </c>
    </row>
    <row r="2704" spans="1:4" x14ac:dyDescent="0.25">
      <c r="A2704" s="57" t="str">
        <f>IF(ISBLANK('Step 2. Aggregate Data'!A2704),"-",'Step 2. Aggregate Data'!A2704)</f>
        <v>-</v>
      </c>
      <c r="B2704" s="58" t="e">
        <f t="shared" si="84"/>
        <v>#VALUE!</v>
      </c>
      <c r="C2704" s="58" t="e">
        <f t="shared" si="85"/>
        <v>#VALUE!</v>
      </c>
      <c r="D2704" s="58">
        <f>IF('Step 1.1 Raw Power Data'!B2704&gt;0,1,0)</f>
        <v>0</v>
      </c>
    </row>
    <row r="2705" spans="1:4" x14ac:dyDescent="0.25">
      <c r="A2705" s="57" t="str">
        <f>IF(ISBLANK('Step 2. Aggregate Data'!A2705),"-",'Step 2. Aggregate Data'!A2705)</f>
        <v>-</v>
      </c>
      <c r="B2705" s="58" t="e">
        <f t="shared" si="84"/>
        <v>#VALUE!</v>
      </c>
      <c r="C2705" s="58" t="e">
        <f t="shared" si="85"/>
        <v>#VALUE!</v>
      </c>
      <c r="D2705" s="58">
        <f>IF('Step 1.1 Raw Power Data'!B2705&gt;0,1,0)</f>
        <v>0</v>
      </c>
    </row>
    <row r="2706" spans="1:4" x14ac:dyDescent="0.25">
      <c r="A2706" s="57" t="str">
        <f>IF(ISBLANK('Step 2. Aggregate Data'!A2706),"-",'Step 2. Aggregate Data'!A2706)</f>
        <v>-</v>
      </c>
      <c r="B2706" s="58" t="e">
        <f t="shared" si="84"/>
        <v>#VALUE!</v>
      </c>
      <c r="C2706" s="58" t="e">
        <f t="shared" si="85"/>
        <v>#VALUE!</v>
      </c>
      <c r="D2706" s="58">
        <f>IF('Step 1.1 Raw Power Data'!B2706&gt;0,1,0)</f>
        <v>0</v>
      </c>
    </row>
    <row r="2707" spans="1:4" x14ac:dyDescent="0.25">
      <c r="A2707" s="57" t="str">
        <f>IF(ISBLANK('Step 2. Aggregate Data'!A2707),"-",'Step 2. Aggregate Data'!A2707)</f>
        <v>-</v>
      </c>
      <c r="B2707" s="58" t="e">
        <f t="shared" si="84"/>
        <v>#VALUE!</v>
      </c>
      <c r="C2707" s="58" t="e">
        <f t="shared" si="85"/>
        <v>#VALUE!</v>
      </c>
      <c r="D2707" s="58">
        <f>IF('Step 1.1 Raw Power Data'!B2707&gt;0,1,0)</f>
        <v>0</v>
      </c>
    </row>
    <row r="2708" spans="1:4" x14ac:dyDescent="0.25">
      <c r="A2708" s="57" t="str">
        <f>IF(ISBLANK('Step 2. Aggregate Data'!A2708),"-",'Step 2. Aggregate Data'!A2708)</f>
        <v>-</v>
      </c>
      <c r="B2708" s="58" t="e">
        <f t="shared" si="84"/>
        <v>#VALUE!</v>
      </c>
      <c r="C2708" s="58" t="e">
        <f t="shared" si="85"/>
        <v>#VALUE!</v>
      </c>
      <c r="D2708" s="58">
        <f>IF('Step 1.1 Raw Power Data'!B2708&gt;0,1,0)</f>
        <v>0</v>
      </c>
    </row>
    <row r="2709" spans="1:4" x14ac:dyDescent="0.25">
      <c r="A2709" s="57" t="str">
        <f>IF(ISBLANK('Step 2. Aggregate Data'!A2709),"-",'Step 2. Aggregate Data'!A2709)</f>
        <v>-</v>
      </c>
      <c r="B2709" s="58" t="e">
        <f t="shared" si="84"/>
        <v>#VALUE!</v>
      </c>
      <c r="C2709" s="58" t="e">
        <f t="shared" si="85"/>
        <v>#VALUE!</v>
      </c>
      <c r="D2709" s="58">
        <f>IF('Step 1.1 Raw Power Data'!B2709&gt;0,1,0)</f>
        <v>0</v>
      </c>
    </row>
    <row r="2710" spans="1:4" x14ac:dyDescent="0.25">
      <c r="A2710" s="57" t="str">
        <f>IF(ISBLANK('Step 2. Aggregate Data'!A2710),"-",'Step 2. Aggregate Data'!A2710)</f>
        <v>-</v>
      </c>
      <c r="B2710" s="58" t="e">
        <f t="shared" si="84"/>
        <v>#VALUE!</v>
      </c>
      <c r="C2710" s="58" t="e">
        <f t="shared" si="85"/>
        <v>#VALUE!</v>
      </c>
      <c r="D2710" s="58">
        <f>IF('Step 1.1 Raw Power Data'!B2710&gt;0,1,0)</f>
        <v>0</v>
      </c>
    </row>
    <row r="2711" spans="1:4" x14ac:dyDescent="0.25">
      <c r="A2711" s="57" t="str">
        <f>IF(ISBLANK('Step 2. Aggregate Data'!A2711),"-",'Step 2. Aggregate Data'!A2711)</f>
        <v>-</v>
      </c>
      <c r="B2711" s="58" t="e">
        <f t="shared" si="84"/>
        <v>#VALUE!</v>
      </c>
      <c r="C2711" s="58" t="e">
        <f t="shared" si="85"/>
        <v>#VALUE!</v>
      </c>
      <c r="D2711" s="58">
        <f>IF('Step 1.1 Raw Power Data'!B2711&gt;0,1,0)</f>
        <v>0</v>
      </c>
    </row>
    <row r="2712" spans="1:4" x14ac:dyDescent="0.25">
      <c r="A2712" s="57" t="str">
        <f>IF(ISBLANK('Step 2. Aggregate Data'!A2712),"-",'Step 2. Aggregate Data'!A2712)</f>
        <v>-</v>
      </c>
      <c r="B2712" s="58" t="e">
        <f t="shared" si="84"/>
        <v>#VALUE!</v>
      </c>
      <c r="C2712" s="58" t="e">
        <f t="shared" si="85"/>
        <v>#VALUE!</v>
      </c>
      <c r="D2712" s="58">
        <f>IF('Step 1.1 Raw Power Data'!B2712&gt;0,1,0)</f>
        <v>0</v>
      </c>
    </row>
    <row r="2713" spans="1:4" x14ac:dyDescent="0.25">
      <c r="A2713" s="57" t="str">
        <f>IF(ISBLANK('Step 2. Aggregate Data'!A2713),"-",'Step 2. Aggregate Data'!A2713)</f>
        <v>-</v>
      </c>
      <c r="B2713" s="58" t="e">
        <f t="shared" ref="B2713:B2776" si="86">HOUR(A2713)</f>
        <v>#VALUE!</v>
      </c>
      <c r="C2713" s="58" t="e">
        <f t="shared" ref="C2713:C2776" si="87">WEEKDAY(A2713)</f>
        <v>#VALUE!</v>
      </c>
      <c r="D2713" s="58">
        <f>IF('Step 1.1 Raw Power Data'!B2713&gt;0,1,0)</f>
        <v>0</v>
      </c>
    </row>
    <row r="2714" spans="1:4" x14ac:dyDescent="0.25">
      <c r="A2714" s="57" t="str">
        <f>IF(ISBLANK('Step 2. Aggregate Data'!A2714),"-",'Step 2. Aggregate Data'!A2714)</f>
        <v>-</v>
      </c>
      <c r="B2714" s="58" t="e">
        <f t="shared" si="86"/>
        <v>#VALUE!</v>
      </c>
      <c r="C2714" s="58" t="e">
        <f t="shared" si="87"/>
        <v>#VALUE!</v>
      </c>
      <c r="D2714" s="58">
        <f>IF('Step 1.1 Raw Power Data'!B2714&gt;0,1,0)</f>
        <v>0</v>
      </c>
    </row>
    <row r="2715" spans="1:4" x14ac:dyDescent="0.25">
      <c r="A2715" s="57" t="str">
        <f>IF(ISBLANK('Step 2. Aggregate Data'!A2715),"-",'Step 2. Aggregate Data'!A2715)</f>
        <v>-</v>
      </c>
      <c r="B2715" s="58" t="e">
        <f t="shared" si="86"/>
        <v>#VALUE!</v>
      </c>
      <c r="C2715" s="58" t="e">
        <f t="shared" si="87"/>
        <v>#VALUE!</v>
      </c>
      <c r="D2715" s="58">
        <f>IF('Step 1.1 Raw Power Data'!B2715&gt;0,1,0)</f>
        <v>0</v>
      </c>
    </row>
    <row r="2716" spans="1:4" x14ac:dyDescent="0.25">
      <c r="A2716" s="57" t="str">
        <f>IF(ISBLANK('Step 2. Aggregate Data'!A2716),"-",'Step 2. Aggregate Data'!A2716)</f>
        <v>-</v>
      </c>
      <c r="B2716" s="58" t="e">
        <f t="shared" si="86"/>
        <v>#VALUE!</v>
      </c>
      <c r="C2716" s="58" t="e">
        <f t="shared" si="87"/>
        <v>#VALUE!</v>
      </c>
      <c r="D2716" s="58">
        <f>IF('Step 1.1 Raw Power Data'!B2716&gt;0,1,0)</f>
        <v>0</v>
      </c>
    </row>
    <row r="2717" spans="1:4" x14ac:dyDescent="0.25">
      <c r="A2717" s="57" t="str">
        <f>IF(ISBLANK('Step 2. Aggregate Data'!A2717),"-",'Step 2. Aggregate Data'!A2717)</f>
        <v>-</v>
      </c>
      <c r="B2717" s="58" t="e">
        <f t="shared" si="86"/>
        <v>#VALUE!</v>
      </c>
      <c r="C2717" s="58" t="e">
        <f t="shared" si="87"/>
        <v>#VALUE!</v>
      </c>
      <c r="D2717" s="58">
        <f>IF('Step 1.1 Raw Power Data'!B2717&gt;0,1,0)</f>
        <v>0</v>
      </c>
    </row>
    <row r="2718" spans="1:4" x14ac:dyDescent="0.25">
      <c r="A2718" s="57" t="str">
        <f>IF(ISBLANK('Step 2. Aggregate Data'!A2718),"-",'Step 2. Aggregate Data'!A2718)</f>
        <v>-</v>
      </c>
      <c r="B2718" s="58" t="e">
        <f t="shared" si="86"/>
        <v>#VALUE!</v>
      </c>
      <c r="C2718" s="58" t="e">
        <f t="shared" si="87"/>
        <v>#VALUE!</v>
      </c>
      <c r="D2718" s="58">
        <f>IF('Step 1.1 Raw Power Data'!B2718&gt;0,1,0)</f>
        <v>0</v>
      </c>
    </row>
    <row r="2719" spans="1:4" x14ac:dyDescent="0.25">
      <c r="A2719" s="57" t="str">
        <f>IF(ISBLANK('Step 2. Aggregate Data'!A2719),"-",'Step 2. Aggregate Data'!A2719)</f>
        <v>-</v>
      </c>
      <c r="B2719" s="58" t="e">
        <f t="shared" si="86"/>
        <v>#VALUE!</v>
      </c>
      <c r="C2719" s="58" t="e">
        <f t="shared" si="87"/>
        <v>#VALUE!</v>
      </c>
      <c r="D2719" s="58">
        <f>IF('Step 1.1 Raw Power Data'!B2719&gt;0,1,0)</f>
        <v>0</v>
      </c>
    </row>
    <row r="2720" spans="1:4" x14ac:dyDescent="0.25">
      <c r="A2720" s="57" t="str">
        <f>IF(ISBLANK('Step 2. Aggregate Data'!A2720),"-",'Step 2. Aggregate Data'!A2720)</f>
        <v>-</v>
      </c>
      <c r="B2720" s="58" t="e">
        <f t="shared" si="86"/>
        <v>#VALUE!</v>
      </c>
      <c r="C2720" s="58" t="e">
        <f t="shared" si="87"/>
        <v>#VALUE!</v>
      </c>
      <c r="D2720" s="58">
        <f>IF('Step 1.1 Raw Power Data'!B2720&gt;0,1,0)</f>
        <v>0</v>
      </c>
    </row>
    <row r="2721" spans="1:4" x14ac:dyDescent="0.25">
      <c r="A2721" s="57" t="str">
        <f>IF(ISBLANK('Step 2. Aggregate Data'!A2721),"-",'Step 2. Aggregate Data'!A2721)</f>
        <v>-</v>
      </c>
      <c r="B2721" s="58" t="e">
        <f t="shared" si="86"/>
        <v>#VALUE!</v>
      </c>
      <c r="C2721" s="58" t="e">
        <f t="shared" si="87"/>
        <v>#VALUE!</v>
      </c>
      <c r="D2721" s="58">
        <f>IF('Step 1.1 Raw Power Data'!B2721&gt;0,1,0)</f>
        <v>0</v>
      </c>
    </row>
    <row r="2722" spans="1:4" x14ac:dyDescent="0.25">
      <c r="A2722" s="57" t="str">
        <f>IF(ISBLANK('Step 2. Aggregate Data'!A2722),"-",'Step 2. Aggregate Data'!A2722)</f>
        <v>-</v>
      </c>
      <c r="B2722" s="58" t="e">
        <f t="shared" si="86"/>
        <v>#VALUE!</v>
      </c>
      <c r="C2722" s="58" t="e">
        <f t="shared" si="87"/>
        <v>#VALUE!</v>
      </c>
      <c r="D2722" s="58">
        <f>IF('Step 1.1 Raw Power Data'!B2722&gt;0,1,0)</f>
        <v>0</v>
      </c>
    </row>
    <row r="2723" spans="1:4" x14ac:dyDescent="0.25">
      <c r="A2723" s="57" t="str">
        <f>IF(ISBLANK('Step 2. Aggregate Data'!A2723),"-",'Step 2. Aggregate Data'!A2723)</f>
        <v>-</v>
      </c>
      <c r="B2723" s="58" t="e">
        <f t="shared" si="86"/>
        <v>#VALUE!</v>
      </c>
      <c r="C2723" s="58" t="e">
        <f t="shared" si="87"/>
        <v>#VALUE!</v>
      </c>
      <c r="D2723" s="58">
        <f>IF('Step 1.1 Raw Power Data'!B2723&gt;0,1,0)</f>
        <v>0</v>
      </c>
    </row>
    <row r="2724" spans="1:4" x14ac:dyDescent="0.25">
      <c r="A2724" s="57" t="str">
        <f>IF(ISBLANK('Step 2. Aggregate Data'!A2724),"-",'Step 2. Aggregate Data'!A2724)</f>
        <v>-</v>
      </c>
      <c r="B2724" s="58" t="e">
        <f t="shared" si="86"/>
        <v>#VALUE!</v>
      </c>
      <c r="C2724" s="58" t="e">
        <f t="shared" si="87"/>
        <v>#VALUE!</v>
      </c>
      <c r="D2724" s="58">
        <f>IF('Step 1.1 Raw Power Data'!B2724&gt;0,1,0)</f>
        <v>0</v>
      </c>
    </row>
    <row r="2725" spans="1:4" x14ac:dyDescent="0.25">
      <c r="A2725" s="57" t="str">
        <f>IF(ISBLANK('Step 2. Aggregate Data'!A2725),"-",'Step 2. Aggregate Data'!A2725)</f>
        <v>-</v>
      </c>
      <c r="B2725" s="58" t="e">
        <f t="shared" si="86"/>
        <v>#VALUE!</v>
      </c>
      <c r="C2725" s="58" t="e">
        <f t="shared" si="87"/>
        <v>#VALUE!</v>
      </c>
      <c r="D2725" s="58">
        <f>IF('Step 1.1 Raw Power Data'!B2725&gt;0,1,0)</f>
        <v>0</v>
      </c>
    </row>
    <row r="2726" spans="1:4" x14ac:dyDescent="0.25">
      <c r="A2726" s="57" t="str">
        <f>IF(ISBLANK('Step 2. Aggregate Data'!A2726),"-",'Step 2. Aggregate Data'!A2726)</f>
        <v>-</v>
      </c>
      <c r="B2726" s="58" t="e">
        <f t="shared" si="86"/>
        <v>#VALUE!</v>
      </c>
      <c r="C2726" s="58" t="e">
        <f t="shared" si="87"/>
        <v>#VALUE!</v>
      </c>
      <c r="D2726" s="58">
        <f>IF('Step 1.1 Raw Power Data'!B2726&gt;0,1,0)</f>
        <v>0</v>
      </c>
    </row>
    <row r="2727" spans="1:4" x14ac:dyDescent="0.25">
      <c r="A2727" s="57" t="str">
        <f>IF(ISBLANK('Step 2. Aggregate Data'!A2727),"-",'Step 2. Aggregate Data'!A2727)</f>
        <v>-</v>
      </c>
      <c r="B2727" s="58" t="e">
        <f t="shared" si="86"/>
        <v>#VALUE!</v>
      </c>
      <c r="C2727" s="58" t="e">
        <f t="shared" si="87"/>
        <v>#VALUE!</v>
      </c>
      <c r="D2727" s="58">
        <f>IF('Step 1.1 Raw Power Data'!B2727&gt;0,1,0)</f>
        <v>0</v>
      </c>
    </row>
    <row r="2728" spans="1:4" x14ac:dyDescent="0.25">
      <c r="A2728" s="57" t="str">
        <f>IF(ISBLANK('Step 2. Aggregate Data'!A2728),"-",'Step 2. Aggregate Data'!A2728)</f>
        <v>-</v>
      </c>
      <c r="B2728" s="58" t="e">
        <f t="shared" si="86"/>
        <v>#VALUE!</v>
      </c>
      <c r="C2728" s="58" t="e">
        <f t="shared" si="87"/>
        <v>#VALUE!</v>
      </c>
      <c r="D2728" s="58">
        <f>IF('Step 1.1 Raw Power Data'!B2728&gt;0,1,0)</f>
        <v>0</v>
      </c>
    </row>
    <row r="2729" spans="1:4" x14ac:dyDescent="0.25">
      <c r="A2729" s="57" t="str">
        <f>IF(ISBLANK('Step 2. Aggregate Data'!A2729),"-",'Step 2. Aggregate Data'!A2729)</f>
        <v>-</v>
      </c>
      <c r="B2729" s="58" t="e">
        <f t="shared" si="86"/>
        <v>#VALUE!</v>
      </c>
      <c r="C2729" s="58" t="e">
        <f t="shared" si="87"/>
        <v>#VALUE!</v>
      </c>
      <c r="D2729" s="58">
        <f>IF('Step 1.1 Raw Power Data'!B2729&gt;0,1,0)</f>
        <v>0</v>
      </c>
    </row>
    <row r="2730" spans="1:4" x14ac:dyDescent="0.25">
      <c r="A2730" s="57" t="str">
        <f>IF(ISBLANK('Step 2. Aggregate Data'!A2730),"-",'Step 2. Aggregate Data'!A2730)</f>
        <v>-</v>
      </c>
      <c r="B2730" s="58" t="e">
        <f t="shared" si="86"/>
        <v>#VALUE!</v>
      </c>
      <c r="C2730" s="58" t="e">
        <f t="shared" si="87"/>
        <v>#VALUE!</v>
      </c>
      <c r="D2730" s="58">
        <f>IF('Step 1.1 Raw Power Data'!B2730&gt;0,1,0)</f>
        <v>0</v>
      </c>
    </row>
    <row r="2731" spans="1:4" x14ac:dyDescent="0.25">
      <c r="A2731" s="57" t="str">
        <f>IF(ISBLANK('Step 2. Aggregate Data'!A2731),"-",'Step 2. Aggregate Data'!A2731)</f>
        <v>-</v>
      </c>
      <c r="B2731" s="58" t="e">
        <f t="shared" si="86"/>
        <v>#VALUE!</v>
      </c>
      <c r="C2731" s="58" t="e">
        <f t="shared" si="87"/>
        <v>#VALUE!</v>
      </c>
      <c r="D2731" s="58">
        <f>IF('Step 1.1 Raw Power Data'!B2731&gt;0,1,0)</f>
        <v>0</v>
      </c>
    </row>
    <row r="2732" spans="1:4" x14ac:dyDescent="0.25">
      <c r="A2732" s="57" t="str">
        <f>IF(ISBLANK('Step 2. Aggregate Data'!A2732),"-",'Step 2. Aggregate Data'!A2732)</f>
        <v>-</v>
      </c>
      <c r="B2732" s="58" t="e">
        <f t="shared" si="86"/>
        <v>#VALUE!</v>
      </c>
      <c r="C2732" s="58" t="e">
        <f t="shared" si="87"/>
        <v>#VALUE!</v>
      </c>
      <c r="D2732" s="58">
        <f>IF('Step 1.1 Raw Power Data'!B2732&gt;0,1,0)</f>
        <v>0</v>
      </c>
    </row>
    <row r="2733" spans="1:4" x14ac:dyDescent="0.25">
      <c r="A2733" s="57" t="str">
        <f>IF(ISBLANK('Step 2. Aggregate Data'!A2733),"-",'Step 2. Aggregate Data'!A2733)</f>
        <v>-</v>
      </c>
      <c r="B2733" s="58" t="e">
        <f t="shared" si="86"/>
        <v>#VALUE!</v>
      </c>
      <c r="C2733" s="58" t="e">
        <f t="shared" si="87"/>
        <v>#VALUE!</v>
      </c>
      <c r="D2733" s="58">
        <f>IF('Step 1.1 Raw Power Data'!B2733&gt;0,1,0)</f>
        <v>0</v>
      </c>
    </row>
    <row r="2734" spans="1:4" x14ac:dyDescent="0.25">
      <c r="A2734" s="57" t="str">
        <f>IF(ISBLANK('Step 2. Aggregate Data'!A2734),"-",'Step 2. Aggregate Data'!A2734)</f>
        <v>-</v>
      </c>
      <c r="B2734" s="58" t="e">
        <f t="shared" si="86"/>
        <v>#VALUE!</v>
      </c>
      <c r="C2734" s="58" t="e">
        <f t="shared" si="87"/>
        <v>#VALUE!</v>
      </c>
      <c r="D2734" s="58">
        <f>IF('Step 1.1 Raw Power Data'!B2734&gt;0,1,0)</f>
        <v>0</v>
      </c>
    </row>
    <row r="2735" spans="1:4" x14ac:dyDescent="0.25">
      <c r="A2735" s="57" t="str">
        <f>IF(ISBLANK('Step 2. Aggregate Data'!A2735),"-",'Step 2. Aggregate Data'!A2735)</f>
        <v>-</v>
      </c>
      <c r="B2735" s="58" t="e">
        <f t="shared" si="86"/>
        <v>#VALUE!</v>
      </c>
      <c r="C2735" s="58" t="e">
        <f t="shared" si="87"/>
        <v>#VALUE!</v>
      </c>
      <c r="D2735" s="58">
        <f>IF('Step 1.1 Raw Power Data'!B2735&gt;0,1,0)</f>
        <v>0</v>
      </c>
    </row>
    <row r="2736" spans="1:4" x14ac:dyDescent="0.25">
      <c r="A2736" s="57" t="str">
        <f>IF(ISBLANK('Step 2. Aggregate Data'!A2736),"-",'Step 2. Aggregate Data'!A2736)</f>
        <v>-</v>
      </c>
      <c r="B2736" s="58" t="e">
        <f t="shared" si="86"/>
        <v>#VALUE!</v>
      </c>
      <c r="C2736" s="58" t="e">
        <f t="shared" si="87"/>
        <v>#VALUE!</v>
      </c>
      <c r="D2736" s="58">
        <f>IF('Step 1.1 Raw Power Data'!B2736&gt;0,1,0)</f>
        <v>0</v>
      </c>
    </row>
    <row r="2737" spans="1:4" x14ac:dyDescent="0.25">
      <c r="A2737" s="57" t="str">
        <f>IF(ISBLANK('Step 2. Aggregate Data'!A2737),"-",'Step 2. Aggregate Data'!A2737)</f>
        <v>-</v>
      </c>
      <c r="B2737" s="58" t="e">
        <f t="shared" si="86"/>
        <v>#VALUE!</v>
      </c>
      <c r="C2737" s="58" t="e">
        <f t="shared" si="87"/>
        <v>#VALUE!</v>
      </c>
      <c r="D2737" s="58">
        <f>IF('Step 1.1 Raw Power Data'!B2737&gt;0,1,0)</f>
        <v>0</v>
      </c>
    </row>
    <row r="2738" spans="1:4" x14ac:dyDescent="0.25">
      <c r="A2738" s="57" t="str">
        <f>IF(ISBLANK('Step 2. Aggregate Data'!A2738),"-",'Step 2. Aggregate Data'!A2738)</f>
        <v>-</v>
      </c>
      <c r="B2738" s="58" t="e">
        <f t="shared" si="86"/>
        <v>#VALUE!</v>
      </c>
      <c r="C2738" s="58" t="e">
        <f t="shared" si="87"/>
        <v>#VALUE!</v>
      </c>
      <c r="D2738" s="58">
        <f>IF('Step 1.1 Raw Power Data'!B2738&gt;0,1,0)</f>
        <v>0</v>
      </c>
    </row>
    <row r="2739" spans="1:4" x14ac:dyDescent="0.25">
      <c r="A2739" s="57" t="str">
        <f>IF(ISBLANK('Step 2. Aggregate Data'!A2739),"-",'Step 2. Aggregate Data'!A2739)</f>
        <v>-</v>
      </c>
      <c r="B2739" s="58" t="e">
        <f t="shared" si="86"/>
        <v>#VALUE!</v>
      </c>
      <c r="C2739" s="58" t="e">
        <f t="shared" si="87"/>
        <v>#VALUE!</v>
      </c>
      <c r="D2739" s="58">
        <f>IF('Step 1.1 Raw Power Data'!B2739&gt;0,1,0)</f>
        <v>0</v>
      </c>
    </row>
    <row r="2740" spans="1:4" x14ac:dyDescent="0.25">
      <c r="A2740" s="57" t="str">
        <f>IF(ISBLANK('Step 2. Aggregate Data'!A2740),"-",'Step 2. Aggregate Data'!A2740)</f>
        <v>-</v>
      </c>
      <c r="B2740" s="58" t="e">
        <f t="shared" si="86"/>
        <v>#VALUE!</v>
      </c>
      <c r="C2740" s="58" t="e">
        <f t="shared" si="87"/>
        <v>#VALUE!</v>
      </c>
      <c r="D2740" s="58">
        <f>IF('Step 1.1 Raw Power Data'!B2740&gt;0,1,0)</f>
        <v>0</v>
      </c>
    </row>
    <row r="2741" spans="1:4" x14ac:dyDescent="0.25">
      <c r="A2741" s="57" t="str">
        <f>IF(ISBLANK('Step 2. Aggregate Data'!A2741),"-",'Step 2. Aggregate Data'!A2741)</f>
        <v>-</v>
      </c>
      <c r="B2741" s="58" t="e">
        <f t="shared" si="86"/>
        <v>#VALUE!</v>
      </c>
      <c r="C2741" s="58" t="e">
        <f t="shared" si="87"/>
        <v>#VALUE!</v>
      </c>
      <c r="D2741" s="58">
        <f>IF('Step 1.1 Raw Power Data'!B2741&gt;0,1,0)</f>
        <v>0</v>
      </c>
    </row>
    <row r="2742" spans="1:4" x14ac:dyDescent="0.25">
      <c r="A2742" s="57" t="str">
        <f>IF(ISBLANK('Step 2. Aggregate Data'!A2742),"-",'Step 2. Aggregate Data'!A2742)</f>
        <v>-</v>
      </c>
      <c r="B2742" s="58" t="e">
        <f t="shared" si="86"/>
        <v>#VALUE!</v>
      </c>
      <c r="C2742" s="58" t="e">
        <f t="shared" si="87"/>
        <v>#VALUE!</v>
      </c>
      <c r="D2742" s="58">
        <f>IF('Step 1.1 Raw Power Data'!B2742&gt;0,1,0)</f>
        <v>0</v>
      </c>
    </row>
    <row r="2743" spans="1:4" x14ac:dyDescent="0.25">
      <c r="A2743" s="57" t="str">
        <f>IF(ISBLANK('Step 2. Aggregate Data'!A2743),"-",'Step 2. Aggregate Data'!A2743)</f>
        <v>-</v>
      </c>
      <c r="B2743" s="58" t="e">
        <f t="shared" si="86"/>
        <v>#VALUE!</v>
      </c>
      <c r="C2743" s="58" t="e">
        <f t="shared" si="87"/>
        <v>#VALUE!</v>
      </c>
      <c r="D2743" s="58">
        <f>IF('Step 1.1 Raw Power Data'!B2743&gt;0,1,0)</f>
        <v>0</v>
      </c>
    </row>
    <row r="2744" spans="1:4" x14ac:dyDescent="0.25">
      <c r="A2744" s="57" t="str">
        <f>IF(ISBLANK('Step 2. Aggregate Data'!A2744),"-",'Step 2. Aggregate Data'!A2744)</f>
        <v>-</v>
      </c>
      <c r="B2744" s="58" t="e">
        <f t="shared" si="86"/>
        <v>#VALUE!</v>
      </c>
      <c r="C2744" s="58" t="e">
        <f t="shared" si="87"/>
        <v>#VALUE!</v>
      </c>
      <c r="D2744" s="58">
        <f>IF('Step 1.1 Raw Power Data'!B2744&gt;0,1,0)</f>
        <v>0</v>
      </c>
    </row>
    <row r="2745" spans="1:4" x14ac:dyDescent="0.25">
      <c r="A2745" s="57" t="str">
        <f>IF(ISBLANK('Step 2. Aggregate Data'!A2745),"-",'Step 2. Aggregate Data'!A2745)</f>
        <v>-</v>
      </c>
      <c r="B2745" s="58" t="e">
        <f t="shared" si="86"/>
        <v>#VALUE!</v>
      </c>
      <c r="C2745" s="58" t="e">
        <f t="shared" si="87"/>
        <v>#VALUE!</v>
      </c>
      <c r="D2745" s="58">
        <f>IF('Step 1.1 Raw Power Data'!B2745&gt;0,1,0)</f>
        <v>0</v>
      </c>
    </row>
    <row r="2746" spans="1:4" x14ac:dyDescent="0.25">
      <c r="A2746" s="57" t="str">
        <f>IF(ISBLANK('Step 2. Aggregate Data'!A2746),"-",'Step 2. Aggregate Data'!A2746)</f>
        <v>-</v>
      </c>
      <c r="B2746" s="58" t="e">
        <f t="shared" si="86"/>
        <v>#VALUE!</v>
      </c>
      <c r="C2746" s="58" t="e">
        <f t="shared" si="87"/>
        <v>#VALUE!</v>
      </c>
      <c r="D2746" s="58">
        <f>IF('Step 1.1 Raw Power Data'!B2746&gt;0,1,0)</f>
        <v>0</v>
      </c>
    </row>
    <row r="2747" spans="1:4" x14ac:dyDescent="0.25">
      <c r="A2747" s="57" t="str">
        <f>IF(ISBLANK('Step 2. Aggregate Data'!A2747),"-",'Step 2. Aggregate Data'!A2747)</f>
        <v>-</v>
      </c>
      <c r="B2747" s="58" t="e">
        <f t="shared" si="86"/>
        <v>#VALUE!</v>
      </c>
      <c r="C2747" s="58" t="e">
        <f t="shared" si="87"/>
        <v>#VALUE!</v>
      </c>
      <c r="D2747" s="58">
        <f>IF('Step 1.1 Raw Power Data'!B2747&gt;0,1,0)</f>
        <v>0</v>
      </c>
    </row>
    <row r="2748" spans="1:4" x14ac:dyDescent="0.25">
      <c r="A2748" s="57" t="str">
        <f>IF(ISBLANK('Step 2. Aggregate Data'!A2748),"-",'Step 2. Aggregate Data'!A2748)</f>
        <v>-</v>
      </c>
      <c r="B2748" s="58" t="e">
        <f t="shared" si="86"/>
        <v>#VALUE!</v>
      </c>
      <c r="C2748" s="58" t="e">
        <f t="shared" si="87"/>
        <v>#VALUE!</v>
      </c>
      <c r="D2748" s="58">
        <f>IF('Step 1.1 Raw Power Data'!B2748&gt;0,1,0)</f>
        <v>0</v>
      </c>
    </row>
    <row r="2749" spans="1:4" x14ac:dyDescent="0.25">
      <c r="A2749" s="57" t="str">
        <f>IF(ISBLANK('Step 2. Aggregate Data'!A2749),"-",'Step 2. Aggregate Data'!A2749)</f>
        <v>-</v>
      </c>
      <c r="B2749" s="58" t="e">
        <f t="shared" si="86"/>
        <v>#VALUE!</v>
      </c>
      <c r="C2749" s="58" t="e">
        <f t="shared" si="87"/>
        <v>#VALUE!</v>
      </c>
      <c r="D2749" s="58">
        <f>IF('Step 1.1 Raw Power Data'!B2749&gt;0,1,0)</f>
        <v>0</v>
      </c>
    </row>
    <row r="2750" spans="1:4" x14ac:dyDescent="0.25">
      <c r="A2750" s="57" t="str">
        <f>IF(ISBLANK('Step 2. Aggregate Data'!A2750),"-",'Step 2. Aggregate Data'!A2750)</f>
        <v>-</v>
      </c>
      <c r="B2750" s="58" t="e">
        <f t="shared" si="86"/>
        <v>#VALUE!</v>
      </c>
      <c r="C2750" s="58" t="e">
        <f t="shared" si="87"/>
        <v>#VALUE!</v>
      </c>
      <c r="D2750" s="58">
        <f>IF('Step 1.1 Raw Power Data'!B2750&gt;0,1,0)</f>
        <v>0</v>
      </c>
    </row>
    <row r="2751" spans="1:4" x14ac:dyDescent="0.25">
      <c r="A2751" s="57" t="str">
        <f>IF(ISBLANK('Step 2. Aggregate Data'!A2751),"-",'Step 2. Aggregate Data'!A2751)</f>
        <v>-</v>
      </c>
      <c r="B2751" s="58" t="e">
        <f t="shared" si="86"/>
        <v>#VALUE!</v>
      </c>
      <c r="C2751" s="58" t="e">
        <f t="shared" si="87"/>
        <v>#VALUE!</v>
      </c>
      <c r="D2751" s="58">
        <f>IF('Step 1.1 Raw Power Data'!B2751&gt;0,1,0)</f>
        <v>0</v>
      </c>
    </row>
    <row r="2752" spans="1:4" x14ac:dyDescent="0.25">
      <c r="A2752" s="57" t="str">
        <f>IF(ISBLANK('Step 2. Aggregate Data'!A2752),"-",'Step 2. Aggregate Data'!A2752)</f>
        <v>-</v>
      </c>
      <c r="B2752" s="58" t="e">
        <f t="shared" si="86"/>
        <v>#VALUE!</v>
      </c>
      <c r="C2752" s="58" t="e">
        <f t="shared" si="87"/>
        <v>#VALUE!</v>
      </c>
      <c r="D2752" s="58">
        <f>IF('Step 1.1 Raw Power Data'!B2752&gt;0,1,0)</f>
        <v>0</v>
      </c>
    </row>
    <row r="2753" spans="1:4" x14ac:dyDescent="0.25">
      <c r="A2753" s="57" t="str">
        <f>IF(ISBLANK('Step 2. Aggregate Data'!A2753),"-",'Step 2. Aggregate Data'!A2753)</f>
        <v>-</v>
      </c>
      <c r="B2753" s="58" t="e">
        <f t="shared" si="86"/>
        <v>#VALUE!</v>
      </c>
      <c r="C2753" s="58" t="e">
        <f t="shared" si="87"/>
        <v>#VALUE!</v>
      </c>
      <c r="D2753" s="58">
        <f>IF('Step 1.1 Raw Power Data'!B2753&gt;0,1,0)</f>
        <v>0</v>
      </c>
    </row>
    <row r="2754" spans="1:4" x14ac:dyDescent="0.25">
      <c r="A2754" s="57" t="str">
        <f>IF(ISBLANK('Step 2. Aggregate Data'!A2754),"-",'Step 2. Aggregate Data'!A2754)</f>
        <v>-</v>
      </c>
      <c r="B2754" s="58" t="e">
        <f t="shared" si="86"/>
        <v>#VALUE!</v>
      </c>
      <c r="C2754" s="58" t="e">
        <f t="shared" si="87"/>
        <v>#VALUE!</v>
      </c>
      <c r="D2754" s="58">
        <f>IF('Step 1.1 Raw Power Data'!B2754&gt;0,1,0)</f>
        <v>0</v>
      </c>
    </row>
    <row r="2755" spans="1:4" x14ac:dyDescent="0.25">
      <c r="A2755" s="57" t="str">
        <f>IF(ISBLANK('Step 2. Aggregate Data'!A2755),"-",'Step 2. Aggregate Data'!A2755)</f>
        <v>-</v>
      </c>
      <c r="B2755" s="58" t="e">
        <f t="shared" si="86"/>
        <v>#VALUE!</v>
      </c>
      <c r="C2755" s="58" t="e">
        <f t="shared" si="87"/>
        <v>#VALUE!</v>
      </c>
      <c r="D2755" s="58">
        <f>IF('Step 1.1 Raw Power Data'!B2755&gt;0,1,0)</f>
        <v>0</v>
      </c>
    </row>
    <row r="2756" spans="1:4" x14ac:dyDescent="0.25">
      <c r="A2756" s="57" t="str">
        <f>IF(ISBLANK('Step 2. Aggregate Data'!A2756),"-",'Step 2. Aggregate Data'!A2756)</f>
        <v>-</v>
      </c>
      <c r="B2756" s="58" t="e">
        <f t="shared" si="86"/>
        <v>#VALUE!</v>
      </c>
      <c r="C2756" s="58" t="e">
        <f t="shared" si="87"/>
        <v>#VALUE!</v>
      </c>
      <c r="D2756" s="58">
        <f>IF('Step 1.1 Raw Power Data'!B2756&gt;0,1,0)</f>
        <v>0</v>
      </c>
    </row>
    <row r="2757" spans="1:4" x14ac:dyDescent="0.25">
      <c r="A2757" s="57" t="str">
        <f>IF(ISBLANK('Step 2. Aggregate Data'!A2757),"-",'Step 2. Aggregate Data'!A2757)</f>
        <v>-</v>
      </c>
      <c r="B2757" s="58" t="e">
        <f t="shared" si="86"/>
        <v>#VALUE!</v>
      </c>
      <c r="C2757" s="58" t="e">
        <f t="shared" si="87"/>
        <v>#VALUE!</v>
      </c>
      <c r="D2757" s="58">
        <f>IF('Step 1.1 Raw Power Data'!B2757&gt;0,1,0)</f>
        <v>0</v>
      </c>
    </row>
    <row r="2758" spans="1:4" x14ac:dyDescent="0.25">
      <c r="A2758" s="57" t="str">
        <f>IF(ISBLANK('Step 2. Aggregate Data'!A2758),"-",'Step 2. Aggregate Data'!A2758)</f>
        <v>-</v>
      </c>
      <c r="B2758" s="58" t="e">
        <f t="shared" si="86"/>
        <v>#VALUE!</v>
      </c>
      <c r="C2758" s="58" t="e">
        <f t="shared" si="87"/>
        <v>#VALUE!</v>
      </c>
      <c r="D2758" s="58">
        <f>IF('Step 1.1 Raw Power Data'!B2758&gt;0,1,0)</f>
        <v>0</v>
      </c>
    </row>
    <row r="2759" spans="1:4" x14ac:dyDescent="0.25">
      <c r="A2759" s="57" t="str">
        <f>IF(ISBLANK('Step 2. Aggregate Data'!A2759),"-",'Step 2. Aggregate Data'!A2759)</f>
        <v>-</v>
      </c>
      <c r="B2759" s="58" t="e">
        <f t="shared" si="86"/>
        <v>#VALUE!</v>
      </c>
      <c r="C2759" s="58" t="e">
        <f t="shared" si="87"/>
        <v>#VALUE!</v>
      </c>
      <c r="D2759" s="58">
        <f>IF('Step 1.1 Raw Power Data'!B2759&gt;0,1,0)</f>
        <v>0</v>
      </c>
    </row>
    <row r="2760" spans="1:4" x14ac:dyDescent="0.25">
      <c r="A2760" s="57" t="str">
        <f>IF(ISBLANK('Step 2. Aggregate Data'!A2760),"-",'Step 2. Aggregate Data'!A2760)</f>
        <v>-</v>
      </c>
      <c r="B2760" s="58" t="e">
        <f t="shared" si="86"/>
        <v>#VALUE!</v>
      </c>
      <c r="C2760" s="58" t="e">
        <f t="shared" si="87"/>
        <v>#VALUE!</v>
      </c>
      <c r="D2760" s="58">
        <f>IF('Step 1.1 Raw Power Data'!B2760&gt;0,1,0)</f>
        <v>0</v>
      </c>
    </row>
    <row r="2761" spans="1:4" x14ac:dyDescent="0.25">
      <c r="A2761" s="57" t="str">
        <f>IF(ISBLANK('Step 2. Aggregate Data'!A2761),"-",'Step 2. Aggregate Data'!A2761)</f>
        <v>-</v>
      </c>
      <c r="B2761" s="58" t="e">
        <f t="shared" si="86"/>
        <v>#VALUE!</v>
      </c>
      <c r="C2761" s="58" t="e">
        <f t="shared" si="87"/>
        <v>#VALUE!</v>
      </c>
      <c r="D2761" s="58">
        <f>IF('Step 1.1 Raw Power Data'!B2761&gt;0,1,0)</f>
        <v>0</v>
      </c>
    </row>
    <row r="2762" spans="1:4" x14ac:dyDescent="0.25">
      <c r="A2762" s="57" t="str">
        <f>IF(ISBLANK('Step 2. Aggregate Data'!A2762),"-",'Step 2. Aggregate Data'!A2762)</f>
        <v>-</v>
      </c>
      <c r="B2762" s="58" t="e">
        <f t="shared" si="86"/>
        <v>#VALUE!</v>
      </c>
      <c r="C2762" s="58" t="e">
        <f t="shared" si="87"/>
        <v>#VALUE!</v>
      </c>
      <c r="D2762" s="58">
        <f>IF('Step 1.1 Raw Power Data'!B2762&gt;0,1,0)</f>
        <v>0</v>
      </c>
    </row>
    <row r="2763" spans="1:4" x14ac:dyDescent="0.25">
      <c r="A2763" s="57" t="str">
        <f>IF(ISBLANK('Step 2. Aggregate Data'!A2763),"-",'Step 2. Aggregate Data'!A2763)</f>
        <v>-</v>
      </c>
      <c r="B2763" s="58" t="e">
        <f t="shared" si="86"/>
        <v>#VALUE!</v>
      </c>
      <c r="C2763" s="58" t="e">
        <f t="shared" si="87"/>
        <v>#VALUE!</v>
      </c>
      <c r="D2763" s="58">
        <f>IF('Step 1.1 Raw Power Data'!B2763&gt;0,1,0)</f>
        <v>0</v>
      </c>
    </row>
    <row r="2764" spans="1:4" x14ac:dyDescent="0.25">
      <c r="A2764" s="57" t="str">
        <f>IF(ISBLANK('Step 2. Aggregate Data'!A2764),"-",'Step 2. Aggregate Data'!A2764)</f>
        <v>-</v>
      </c>
      <c r="B2764" s="58" t="e">
        <f t="shared" si="86"/>
        <v>#VALUE!</v>
      </c>
      <c r="C2764" s="58" t="e">
        <f t="shared" si="87"/>
        <v>#VALUE!</v>
      </c>
      <c r="D2764" s="58">
        <f>IF('Step 1.1 Raw Power Data'!B2764&gt;0,1,0)</f>
        <v>0</v>
      </c>
    </row>
    <row r="2765" spans="1:4" x14ac:dyDescent="0.25">
      <c r="A2765" s="57" t="str">
        <f>IF(ISBLANK('Step 2. Aggregate Data'!A2765),"-",'Step 2. Aggregate Data'!A2765)</f>
        <v>-</v>
      </c>
      <c r="B2765" s="58" t="e">
        <f t="shared" si="86"/>
        <v>#VALUE!</v>
      </c>
      <c r="C2765" s="58" t="e">
        <f t="shared" si="87"/>
        <v>#VALUE!</v>
      </c>
      <c r="D2765" s="58">
        <f>IF('Step 1.1 Raw Power Data'!B2765&gt;0,1,0)</f>
        <v>0</v>
      </c>
    </row>
    <row r="2766" spans="1:4" x14ac:dyDescent="0.25">
      <c r="A2766" s="57" t="str">
        <f>IF(ISBLANK('Step 2. Aggregate Data'!A2766),"-",'Step 2. Aggregate Data'!A2766)</f>
        <v>-</v>
      </c>
      <c r="B2766" s="58" t="e">
        <f t="shared" si="86"/>
        <v>#VALUE!</v>
      </c>
      <c r="C2766" s="58" t="e">
        <f t="shared" si="87"/>
        <v>#VALUE!</v>
      </c>
      <c r="D2766" s="58">
        <f>IF('Step 1.1 Raw Power Data'!B2766&gt;0,1,0)</f>
        <v>0</v>
      </c>
    </row>
    <row r="2767" spans="1:4" x14ac:dyDescent="0.25">
      <c r="A2767" s="57" t="str">
        <f>IF(ISBLANK('Step 2. Aggregate Data'!A2767),"-",'Step 2. Aggregate Data'!A2767)</f>
        <v>-</v>
      </c>
      <c r="B2767" s="58" t="e">
        <f t="shared" si="86"/>
        <v>#VALUE!</v>
      </c>
      <c r="C2767" s="58" t="e">
        <f t="shared" si="87"/>
        <v>#VALUE!</v>
      </c>
      <c r="D2767" s="58">
        <f>IF('Step 1.1 Raw Power Data'!B2767&gt;0,1,0)</f>
        <v>0</v>
      </c>
    </row>
    <row r="2768" spans="1:4" x14ac:dyDescent="0.25">
      <c r="A2768" s="57" t="str">
        <f>IF(ISBLANK('Step 2. Aggregate Data'!A2768),"-",'Step 2. Aggregate Data'!A2768)</f>
        <v>-</v>
      </c>
      <c r="B2768" s="58" t="e">
        <f t="shared" si="86"/>
        <v>#VALUE!</v>
      </c>
      <c r="C2768" s="58" t="e">
        <f t="shared" si="87"/>
        <v>#VALUE!</v>
      </c>
      <c r="D2768" s="58">
        <f>IF('Step 1.1 Raw Power Data'!B2768&gt;0,1,0)</f>
        <v>0</v>
      </c>
    </row>
    <row r="2769" spans="1:4" x14ac:dyDescent="0.25">
      <c r="A2769" s="57" t="str">
        <f>IF(ISBLANK('Step 2. Aggregate Data'!A2769),"-",'Step 2. Aggregate Data'!A2769)</f>
        <v>-</v>
      </c>
      <c r="B2769" s="58" t="e">
        <f t="shared" si="86"/>
        <v>#VALUE!</v>
      </c>
      <c r="C2769" s="58" t="e">
        <f t="shared" si="87"/>
        <v>#VALUE!</v>
      </c>
      <c r="D2769" s="58">
        <f>IF('Step 1.1 Raw Power Data'!B2769&gt;0,1,0)</f>
        <v>0</v>
      </c>
    </row>
    <row r="2770" spans="1:4" x14ac:dyDescent="0.25">
      <c r="A2770" s="57" t="str">
        <f>IF(ISBLANK('Step 2. Aggregate Data'!A2770),"-",'Step 2. Aggregate Data'!A2770)</f>
        <v>-</v>
      </c>
      <c r="B2770" s="58" t="e">
        <f t="shared" si="86"/>
        <v>#VALUE!</v>
      </c>
      <c r="C2770" s="58" t="e">
        <f t="shared" si="87"/>
        <v>#VALUE!</v>
      </c>
      <c r="D2770" s="58">
        <f>IF('Step 1.1 Raw Power Data'!B2770&gt;0,1,0)</f>
        <v>0</v>
      </c>
    </row>
    <row r="2771" spans="1:4" x14ac:dyDescent="0.25">
      <c r="A2771" s="57" t="str">
        <f>IF(ISBLANK('Step 2. Aggregate Data'!A2771),"-",'Step 2. Aggregate Data'!A2771)</f>
        <v>-</v>
      </c>
      <c r="B2771" s="58" t="e">
        <f t="shared" si="86"/>
        <v>#VALUE!</v>
      </c>
      <c r="C2771" s="58" t="e">
        <f t="shared" si="87"/>
        <v>#VALUE!</v>
      </c>
      <c r="D2771" s="58">
        <f>IF('Step 1.1 Raw Power Data'!B2771&gt;0,1,0)</f>
        <v>0</v>
      </c>
    </row>
    <row r="2772" spans="1:4" x14ac:dyDescent="0.25">
      <c r="A2772" s="57" t="str">
        <f>IF(ISBLANK('Step 2. Aggregate Data'!A2772),"-",'Step 2. Aggregate Data'!A2772)</f>
        <v>-</v>
      </c>
      <c r="B2772" s="58" t="e">
        <f t="shared" si="86"/>
        <v>#VALUE!</v>
      </c>
      <c r="C2772" s="58" t="e">
        <f t="shared" si="87"/>
        <v>#VALUE!</v>
      </c>
      <c r="D2772" s="58">
        <f>IF('Step 1.1 Raw Power Data'!B2772&gt;0,1,0)</f>
        <v>0</v>
      </c>
    </row>
    <row r="2773" spans="1:4" x14ac:dyDescent="0.25">
      <c r="A2773" s="57" t="str">
        <f>IF(ISBLANK('Step 2. Aggregate Data'!A2773),"-",'Step 2. Aggregate Data'!A2773)</f>
        <v>-</v>
      </c>
      <c r="B2773" s="58" t="e">
        <f t="shared" si="86"/>
        <v>#VALUE!</v>
      </c>
      <c r="C2773" s="58" t="e">
        <f t="shared" si="87"/>
        <v>#VALUE!</v>
      </c>
      <c r="D2773" s="58">
        <f>IF('Step 1.1 Raw Power Data'!B2773&gt;0,1,0)</f>
        <v>0</v>
      </c>
    </row>
    <row r="2774" spans="1:4" x14ac:dyDescent="0.25">
      <c r="A2774" s="57" t="str">
        <f>IF(ISBLANK('Step 2. Aggregate Data'!A2774),"-",'Step 2. Aggregate Data'!A2774)</f>
        <v>-</v>
      </c>
      <c r="B2774" s="58" t="e">
        <f t="shared" si="86"/>
        <v>#VALUE!</v>
      </c>
      <c r="C2774" s="58" t="e">
        <f t="shared" si="87"/>
        <v>#VALUE!</v>
      </c>
      <c r="D2774" s="58">
        <f>IF('Step 1.1 Raw Power Data'!B2774&gt;0,1,0)</f>
        <v>0</v>
      </c>
    </row>
    <row r="2775" spans="1:4" x14ac:dyDescent="0.25">
      <c r="A2775" s="57" t="str">
        <f>IF(ISBLANK('Step 2. Aggregate Data'!A2775),"-",'Step 2. Aggregate Data'!A2775)</f>
        <v>-</v>
      </c>
      <c r="B2775" s="58" t="e">
        <f t="shared" si="86"/>
        <v>#VALUE!</v>
      </c>
      <c r="C2775" s="58" t="e">
        <f t="shared" si="87"/>
        <v>#VALUE!</v>
      </c>
      <c r="D2775" s="58">
        <f>IF('Step 1.1 Raw Power Data'!B2775&gt;0,1,0)</f>
        <v>0</v>
      </c>
    </row>
    <row r="2776" spans="1:4" x14ac:dyDescent="0.25">
      <c r="A2776" s="57" t="str">
        <f>IF(ISBLANK('Step 2. Aggregate Data'!A2776),"-",'Step 2. Aggregate Data'!A2776)</f>
        <v>-</v>
      </c>
      <c r="B2776" s="58" t="e">
        <f t="shared" si="86"/>
        <v>#VALUE!</v>
      </c>
      <c r="C2776" s="58" t="e">
        <f t="shared" si="87"/>
        <v>#VALUE!</v>
      </c>
      <c r="D2776" s="58">
        <f>IF('Step 1.1 Raw Power Data'!B2776&gt;0,1,0)</f>
        <v>0</v>
      </c>
    </row>
    <row r="2777" spans="1:4" x14ac:dyDescent="0.25">
      <c r="A2777" s="57" t="str">
        <f>IF(ISBLANK('Step 2. Aggregate Data'!A2777),"-",'Step 2. Aggregate Data'!A2777)</f>
        <v>-</v>
      </c>
      <c r="B2777" s="58" t="e">
        <f t="shared" ref="B2777:B2840" si="88">HOUR(A2777)</f>
        <v>#VALUE!</v>
      </c>
      <c r="C2777" s="58" t="e">
        <f t="shared" ref="C2777:C2840" si="89">WEEKDAY(A2777)</f>
        <v>#VALUE!</v>
      </c>
      <c r="D2777" s="58">
        <f>IF('Step 1.1 Raw Power Data'!B2777&gt;0,1,0)</f>
        <v>0</v>
      </c>
    </row>
    <row r="2778" spans="1:4" x14ac:dyDescent="0.25">
      <c r="A2778" s="57" t="str">
        <f>IF(ISBLANK('Step 2. Aggregate Data'!A2778),"-",'Step 2. Aggregate Data'!A2778)</f>
        <v>-</v>
      </c>
      <c r="B2778" s="58" t="e">
        <f t="shared" si="88"/>
        <v>#VALUE!</v>
      </c>
      <c r="C2778" s="58" t="e">
        <f t="shared" si="89"/>
        <v>#VALUE!</v>
      </c>
      <c r="D2778" s="58">
        <f>IF('Step 1.1 Raw Power Data'!B2778&gt;0,1,0)</f>
        <v>0</v>
      </c>
    </row>
    <row r="2779" spans="1:4" x14ac:dyDescent="0.25">
      <c r="A2779" s="57" t="str">
        <f>IF(ISBLANK('Step 2. Aggregate Data'!A2779),"-",'Step 2. Aggregate Data'!A2779)</f>
        <v>-</v>
      </c>
      <c r="B2779" s="58" t="e">
        <f t="shared" si="88"/>
        <v>#VALUE!</v>
      </c>
      <c r="C2779" s="58" t="e">
        <f t="shared" si="89"/>
        <v>#VALUE!</v>
      </c>
      <c r="D2779" s="58">
        <f>IF('Step 1.1 Raw Power Data'!B2779&gt;0,1,0)</f>
        <v>0</v>
      </c>
    </row>
    <row r="2780" spans="1:4" x14ac:dyDescent="0.25">
      <c r="A2780" s="57" t="str">
        <f>IF(ISBLANK('Step 2. Aggregate Data'!A2780),"-",'Step 2. Aggregate Data'!A2780)</f>
        <v>-</v>
      </c>
      <c r="B2780" s="58" t="e">
        <f t="shared" si="88"/>
        <v>#VALUE!</v>
      </c>
      <c r="C2780" s="58" t="e">
        <f t="shared" si="89"/>
        <v>#VALUE!</v>
      </c>
      <c r="D2780" s="58">
        <f>IF('Step 1.1 Raw Power Data'!B2780&gt;0,1,0)</f>
        <v>0</v>
      </c>
    </row>
    <row r="2781" spans="1:4" x14ac:dyDescent="0.25">
      <c r="A2781" s="57" t="str">
        <f>IF(ISBLANK('Step 2. Aggregate Data'!A2781),"-",'Step 2. Aggregate Data'!A2781)</f>
        <v>-</v>
      </c>
      <c r="B2781" s="58" t="e">
        <f t="shared" si="88"/>
        <v>#VALUE!</v>
      </c>
      <c r="C2781" s="58" t="e">
        <f t="shared" si="89"/>
        <v>#VALUE!</v>
      </c>
      <c r="D2781" s="58">
        <f>IF('Step 1.1 Raw Power Data'!B2781&gt;0,1,0)</f>
        <v>0</v>
      </c>
    </row>
    <row r="2782" spans="1:4" x14ac:dyDescent="0.25">
      <c r="A2782" s="57" t="str">
        <f>IF(ISBLANK('Step 2. Aggregate Data'!A2782),"-",'Step 2. Aggregate Data'!A2782)</f>
        <v>-</v>
      </c>
      <c r="B2782" s="58" t="e">
        <f t="shared" si="88"/>
        <v>#VALUE!</v>
      </c>
      <c r="C2782" s="58" t="e">
        <f t="shared" si="89"/>
        <v>#VALUE!</v>
      </c>
      <c r="D2782" s="58">
        <f>IF('Step 1.1 Raw Power Data'!B2782&gt;0,1,0)</f>
        <v>0</v>
      </c>
    </row>
    <row r="2783" spans="1:4" x14ac:dyDescent="0.25">
      <c r="A2783" s="57" t="str">
        <f>IF(ISBLANK('Step 2. Aggregate Data'!A2783),"-",'Step 2. Aggregate Data'!A2783)</f>
        <v>-</v>
      </c>
      <c r="B2783" s="58" t="e">
        <f t="shared" si="88"/>
        <v>#VALUE!</v>
      </c>
      <c r="C2783" s="58" t="e">
        <f t="shared" si="89"/>
        <v>#VALUE!</v>
      </c>
      <c r="D2783" s="58">
        <f>IF('Step 1.1 Raw Power Data'!B2783&gt;0,1,0)</f>
        <v>0</v>
      </c>
    </row>
    <row r="2784" spans="1:4" x14ac:dyDescent="0.25">
      <c r="A2784" s="57" t="str">
        <f>IF(ISBLANK('Step 2. Aggregate Data'!A2784),"-",'Step 2. Aggregate Data'!A2784)</f>
        <v>-</v>
      </c>
      <c r="B2784" s="58" t="e">
        <f t="shared" si="88"/>
        <v>#VALUE!</v>
      </c>
      <c r="C2784" s="58" t="e">
        <f t="shared" si="89"/>
        <v>#VALUE!</v>
      </c>
      <c r="D2784" s="58">
        <f>IF('Step 1.1 Raw Power Data'!B2784&gt;0,1,0)</f>
        <v>0</v>
      </c>
    </row>
    <row r="2785" spans="1:4" x14ac:dyDescent="0.25">
      <c r="A2785" s="57" t="str">
        <f>IF(ISBLANK('Step 2. Aggregate Data'!A2785),"-",'Step 2. Aggregate Data'!A2785)</f>
        <v>-</v>
      </c>
      <c r="B2785" s="58" t="e">
        <f t="shared" si="88"/>
        <v>#VALUE!</v>
      </c>
      <c r="C2785" s="58" t="e">
        <f t="shared" si="89"/>
        <v>#VALUE!</v>
      </c>
      <c r="D2785" s="58">
        <f>IF('Step 1.1 Raw Power Data'!B2785&gt;0,1,0)</f>
        <v>0</v>
      </c>
    </row>
    <row r="2786" spans="1:4" x14ac:dyDescent="0.25">
      <c r="A2786" s="57" t="str">
        <f>IF(ISBLANK('Step 2. Aggregate Data'!A2786),"-",'Step 2. Aggregate Data'!A2786)</f>
        <v>-</v>
      </c>
      <c r="B2786" s="58" t="e">
        <f t="shared" si="88"/>
        <v>#VALUE!</v>
      </c>
      <c r="C2786" s="58" t="e">
        <f t="shared" si="89"/>
        <v>#VALUE!</v>
      </c>
      <c r="D2786" s="58">
        <f>IF('Step 1.1 Raw Power Data'!B2786&gt;0,1,0)</f>
        <v>0</v>
      </c>
    </row>
    <row r="2787" spans="1:4" x14ac:dyDescent="0.25">
      <c r="A2787" s="57" t="str">
        <f>IF(ISBLANK('Step 2. Aggregate Data'!A2787),"-",'Step 2. Aggregate Data'!A2787)</f>
        <v>-</v>
      </c>
      <c r="B2787" s="58" t="e">
        <f t="shared" si="88"/>
        <v>#VALUE!</v>
      </c>
      <c r="C2787" s="58" t="e">
        <f t="shared" si="89"/>
        <v>#VALUE!</v>
      </c>
      <c r="D2787" s="58">
        <f>IF('Step 1.1 Raw Power Data'!B2787&gt;0,1,0)</f>
        <v>0</v>
      </c>
    </row>
    <row r="2788" spans="1:4" x14ac:dyDescent="0.25">
      <c r="A2788" s="57" t="str">
        <f>IF(ISBLANK('Step 2. Aggregate Data'!A2788),"-",'Step 2. Aggregate Data'!A2788)</f>
        <v>-</v>
      </c>
      <c r="B2788" s="58" t="e">
        <f t="shared" si="88"/>
        <v>#VALUE!</v>
      </c>
      <c r="C2788" s="58" t="e">
        <f t="shared" si="89"/>
        <v>#VALUE!</v>
      </c>
      <c r="D2788" s="58">
        <f>IF('Step 1.1 Raw Power Data'!B2788&gt;0,1,0)</f>
        <v>0</v>
      </c>
    </row>
    <row r="2789" spans="1:4" x14ac:dyDescent="0.25">
      <c r="A2789" s="57" t="str">
        <f>IF(ISBLANK('Step 2. Aggregate Data'!A2789),"-",'Step 2. Aggregate Data'!A2789)</f>
        <v>-</v>
      </c>
      <c r="B2789" s="58" t="e">
        <f t="shared" si="88"/>
        <v>#VALUE!</v>
      </c>
      <c r="C2789" s="58" t="e">
        <f t="shared" si="89"/>
        <v>#VALUE!</v>
      </c>
      <c r="D2789" s="58">
        <f>IF('Step 1.1 Raw Power Data'!B2789&gt;0,1,0)</f>
        <v>0</v>
      </c>
    </row>
    <row r="2790" spans="1:4" x14ac:dyDescent="0.25">
      <c r="A2790" s="57" t="str">
        <f>IF(ISBLANK('Step 2. Aggregate Data'!A2790),"-",'Step 2. Aggregate Data'!A2790)</f>
        <v>-</v>
      </c>
      <c r="B2790" s="58" t="e">
        <f t="shared" si="88"/>
        <v>#VALUE!</v>
      </c>
      <c r="C2790" s="58" t="e">
        <f t="shared" si="89"/>
        <v>#VALUE!</v>
      </c>
      <c r="D2790" s="58">
        <f>IF('Step 1.1 Raw Power Data'!B2790&gt;0,1,0)</f>
        <v>0</v>
      </c>
    </row>
    <row r="2791" spans="1:4" x14ac:dyDescent="0.25">
      <c r="A2791" s="57" t="str">
        <f>IF(ISBLANK('Step 2. Aggregate Data'!A2791),"-",'Step 2. Aggregate Data'!A2791)</f>
        <v>-</v>
      </c>
      <c r="B2791" s="58" t="e">
        <f t="shared" si="88"/>
        <v>#VALUE!</v>
      </c>
      <c r="C2791" s="58" t="e">
        <f t="shared" si="89"/>
        <v>#VALUE!</v>
      </c>
      <c r="D2791" s="58">
        <f>IF('Step 1.1 Raw Power Data'!B2791&gt;0,1,0)</f>
        <v>0</v>
      </c>
    </row>
    <row r="2792" spans="1:4" x14ac:dyDescent="0.25">
      <c r="A2792" s="57" t="str">
        <f>IF(ISBLANK('Step 2. Aggregate Data'!A2792),"-",'Step 2. Aggregate Data'!A2792)</f>
        <v>-</v>
      </c>
      <c r="B2792" s="58" t="e">
        <f t="shared" si="88"/>
        <v>#VALUE!</v>
      </c>
      <c r="C2792" s="58" t="e">
        <f t="shared" si="89"/>
        <v>#VALUE!</v>
      </c>
      <c r="D2792" s="58">
        <f>IF('Step 1.1 Raw Power Data'!B2792&gt;0,1,0)</f>
        <v>0</v>
      </c>
    </row>
    <row r="2793" spans="1:4" x14ac:dyDescent="0.25">
      <c r="A2793" s="57" t="str">
        <f>IF(ISBLANK('Step 2. Aggregate Data'!A2793),"-",'Step 2. Aggregate Data'!A2793)</f>
        <v>-</v>
      </c>
      <c r="B2793" s="58" t="e">
        <f t="shared" si="88"/>
        <v>#VALUE!</v>
      </c>
      <c r="C2793" s="58" t="e">
        <f t="shared" si="89"/>
        <v>#VALUE!</v>
      </c>
      <c r="D2793" s="58">
        <f>IF('Step 1.1 Raw Power Data'!B2793&gt;0,1,0)</f>
        <v>0</v>
      </c>
    </row>
    <row r="2794" spans="1:4" x14ac:dyDescent="0.25">
      <c r="A2794" s="57" t="str">
        <f>IF(ISBLANK('Step 2. Aggregate Data'!A2794),"-",'Step 2. Aggregate Data'!A2794)</f>
        <v>-</v>
      </c>
      <c r="B2794" s="58" t="e">
        <f t="shared" si="88"/>
        <v>#VALUE!</v>
      </c>
      <c r="C2794" s="58" t="e">
        <f t="shared" si="89"/>
        <v>#VALUE!</v>
      </c>
      <c r="D2794" s="58">
        <f>IF('Step 1.1 Raw Power Data'!B2794&gt;0,1,0)</f>
        <v>0</v>
      </c>
    </row>
    <row r="2795" spans="1:4" x14ac:dyDescent="0.25">
      <c r="A2795" s="57" t="str">
        <f>IF(ISBLANK('Step 2. Aggregate Data'!A2795),"-",'Step 2. Aggregate Data'!A2795)</f>
        <v>-</v>
      </c>
      <c r="B2795" s="58" t="e">
        <f t="shared" si="88"/>
        <v>#VALUE!</v>
      </c>
      <c r="C2795" s="58" t="e">
        <f t="shared" si="89"/>
        <v>#VALUE!</v>
      </c>
      <c r="D2795" s="58">
        <f>IF('Step 1.1 Raw Power Data'!B2795&gt;0,1,0)</f>
        <v>0</v>
      </c>
    </row>
    <row r="2796" spans="1:4" x14ac:dyDescent="0.25">
      <c r="A2796" s="57" t="str">
        <f>IF(ISBLANK('Step 2. Aggregate Data'!A2796),"-",'Step 2. Aggregate Data'!A2796)</f>
        <v>-</v>
      </c>
      <c r="B2796" s="58" t="e">
        <f t="shared" si="88"/>
        <v>#VALUE!</v>
      </c>
      <c r="C2796" s="58" t="e">
        <f t="shared" si="89"/>
        <v>#VALUE!</v>
      </c>
      <c r="D2796" s="58">
        <f>IF('Step 1.1 Raw Power Data'!B2796&gt;0,1,0)</f>
        <v>0</v>
      </c>
    </row>
    <row r="2797" spans="1:4" x14ac:dyDescent="0.25">
      <c r="A2797" s="57" t="str">
        <f>IF(ISBLANK('Step 2. Aggregate Data'!A2797),"-",'Step 2. Aggregate Data'!A2797)</f>
        <v>-</v>
      </c>
      <c r="B2797" s="58" t="e">
        <f t="shared" si="88"/>
        <v>#VALUE!</v>
      </c>
      <c r="C2797" s="58" t="e">
        <f t="shared" si="89"/>
        <v>#VALUE!</v>
      </c>
      <c r="D2797" s="58">
        <f>IF('Step 1.1 Raw Power Data'!B2797&gt;0,1,0)</f>
        <v>0</v>
      </c>
    </row>
    <row r="2798" spans="1:4" x14ac:dyDescent="0.25">
      <c r="A2798" s="57" t="str">
        <f>IF(ISBLANK('Step 2. Aggregate Data'!A2798),"-",'Step 2. Aggregate Data'!A2798)</f>
        <v>-</v>
      </c>
      <c r="B2798" s="58" t="e">
        <f t="shared" si="88"/>
        <v>#VALUE!</v>
      </c>
      <c r="C2798" s="58" t="e">
        <f t="shared" si="89"/>
        <v>#VALUE!</v>
      </c>
      <c r="D2798" s="58">
        <f>IF('Step 1.1 Raw Power Data'!B2798&gt;0,1,0)</f>
        <v>0</v>
      </c>
    </row>
    <row r="2799" spans="1:4" x14ac:dyDescent="0.25">
      <c r="A2799" s="57" t="str">
        <f>IF(ISBLANK('Step 2. Aggregate Data'!A2799),"-",'Step 2. Aggregate Data'!A2799)</f>
        <v>-</v>
      </c>
      <c r="B2799" s="58" t="e">
        <f t="shared" si="88"/>
        <v>#VALUE!</v>
      </c>
      <c r="C2799" s="58" t="e">
        <f t="shared" si="89"/>
        <v>#VALUE!</v>
      </c>
      <c r="D2799" s="58">
        <f>IF('Step 1.1 Raw Power Data'!B2799&gt;0,1,0)</f>
        <v>0</v>
      </c>
    </row>
    <row r="2800" spans="1:4" x14ac:dyDescent="0.25">
      <c r="A2800" s="57" t="str">
        <f>IF(ISBLANK('Step 2. Aggregate Data'!A2800),"-",'Step 2. Aggregate Data'!A2800)</f>
        <v>-</v>
      </c>
      <c r="B2800" s="58" t="e">
        <f t="shared" si="88"/>
        <v>#VALUE!</v>
      </c>
      <c r="C2800" s="58" t="e">
        <f t="shared" si="89"/>
        <v>#VALUE!</v>
      </c>
      <c r="D2800" s="58">
        <f>IF('Step 1.1 Raw Power Data'!B2800&gt;0,1,0)</f>
        <v>0</v>
      </c>
    </row>
    <row r="2801" spans="1:4" x14ac:dyDescent="0.25">
      <c r="A2801" s="57" t="str">
        <f>IF(ISBLANK('Step 2. Aggregate Data'!A2801),"-",'Step 2. Aggregate Data'!A2801)</f>
        <v>-</v>
      </c>
      <c r="B2801" s="58" t="e">
        <f t="shared" si="88"/>
        <v>#VALUE!</v>
      </c>
      <c r="C2801" s="58" t="e">
        <f t="shared" si="89"/>
        <v>#VALUE!</v>
      </c>
      <c r="D2801" s="58">
        <f>IF('Step 1.1 Raw Power Data'!B2801&gt;0,1,0)</f>
        <v>0</v>
      </c>
    </row>
    <row r="2802" spans="1:4" x14ac:dyDescent="0.25">
      <c r="A2802" s="57" t="str">
        <f>IF(ISBLANK('Step 2. Aggregate Data'!A2802),"-",'Step 2. Aggregate Data'!A2802)</f>
        <v>-</v>
      </c>
      <c r="B2802" s="58" t="e">
        <f t="shared" si="88"/>
        <v>#VALUE!</v>
      </c>
      <c r="C2802" s="58" t="e">
        <f t="shared" si="89"/>
        <v>#VALUE!</v>
      </c>
      <c r="D2802" s="58">
        <f>IF('Step 1.1 Raw Power Data'!B2802&gt;0,1,0)</f>
        <v>0</v>
      </c>
    </row>
    <row r="2803" spans="1:4" x14ac:dyDescent="0.25">
      <c r="A2803" s="57" t="str">
        <f>IF(ISBLANK('Step 2. Aggregate Data'!A2803),"-",'Step 2. Aggregate Data'!A2803)</f>
        <v>-</v>
      </c>
      <c r="B2803" s="58" t="e">
        <f t="shared" si="88"/>
        <v>#VALUE!</v>
      </c>
      <c r="C2803" s="58" t="e">
        <f t="shared" si="89"/>
        <v>#VALUE!</v>
      </c>
      <c r="D2803" s="58">
        <f>IF('Step 1.1 Raw Power Data'!B2803&gt;0,1,0)</f>
        <v>0</v>
      </c>
    </row>
    <row r="2804" spans="1:4" x14ac:dyDescent="0.25">
      <c r="A2804" s="57" t="str">
        <f>IF(ISBLANK('Step 2. Aggregate Data'!A2804),"-",'Step 2. Aggregate Data'!A2804)</f>
        <v>-</v>
      </c>
      <c r="B2804" s="58" t="e">
        <f t="shared" si="88"/>
        <v>#VALUE!</v>
      </c>
      <c r="C2804" s="58" t="e">
        <f t="shared" si="89"/>
        <v>#VALUE!</v>
      </c>
      <c r="D2804" s="58">
        <f>IF('Step 1.1 Raw Power Data'!B2804&gt;0,1,0)</f>
        <v>0</v>
      </c>
    </row>
    <row r="2805" spans="1:4" x14ac:dyDescent="0.25">
      <c r="A2805" s="57" t="str">
        <f>IF(ISBLANK('Step 2. Aggregate Data'!A2805),"-",'Step 2. Aggregate Data'!A2805)</f>
        <v>-</v>
      </c>
      <c r="B2805" s="58" t="e">
        <f t="shared" si="88"/>
        <v>#VALUE!</v>
      </c>
      <c r="C2805" s="58" t="e">
        <f t="shared" si="89"/>
        <v>#VALUE!</v>
      </c>
      <c r="D2805" s="58">
        <f>IF('Step 1.1 Raw Power Data'!B2805&gt;0,1,0)</f>
        <v>0</v>
      </c>
    </row>
    <row r="2806" spans="1:4" x14ac:dyDescent="0.25">
      <c r="A2806" s="57" t="str">
        <f>IF(ISBLANK('Step 2. Aggregate Data'!A2806),"-",'Step 2. Aggregate Data'!A2806)</f>
        <v>-</v>
      </c>
      <c r="B2806" s="58" t="e">
        <f t="shared" si="88"/>
        <v>#VALUE!</v>
      </c>
      <c r="C2806" s="58" t="e">
        <f t="shared" si="89"/>
        <v>#VALUE!</v>
      </c>
      <c r="D2806" s="58">
        <f>IF('Step 1.1 Raw Power Data'!B2806&gt;0,1,0)</f>
        <v>0</v>
      </c>
    </row>
    <row r="2807" spans="1:4" x14ac:dyDescent="0.25">
      <c r="A2807" s="57" t="str">
        <f>IF(ISBLANK('Step 2. Aggregate Data'!A2807),"-",'Step 2. Aggregate Data'!A2807)</f>
        <v>-</v>
      </c>
      <c r="B2807" s="58" t="e">
        <f t="shared" si="88"/>
        <v>#VALUE!</v>
      </c>
      <c r="C2807" s="58" t="e">
        <f t="shared" si="89"/>
        <v>#VALUE!</v>
      </c>
      <c r="D2807" s="58">
        <f>IF('Step 1.1 Raw Power Data'!B2807&gt;0,1,0)</f>
        <v>0</v>
      </c>
    </row>
    <row r="2808" spans="1:4" x14ac:dyDescent="0.25">
      <c r="A2808" s="57" t="str">
        <f>IF(ISBLANK('Step 2. Aggregate Data'!A2808),"-",'Step 2. Aggregate Data'!A2808)</f>
        <v>-</v>
      </c>
      <c r="B2808" s="58" t="e">
        <f t="shared" si="88"/>
        <v>#VALUE!</v>
      </c>
      <c r="C2808" s="58" t="e">
        <f t="shared" si="89"/>
        <v>#VALUE!</v>
      </c>
      <c r="D2808" s="58">
        <f>IF('Step 1.1 Raw Power Data'!B2808&gt;0,1,0)</f>
        <v>0</v>
      </c>
    </row>
    <row r="2809" spans="1:4" x14ac:dyDescent="0.25">
      <c r="A2809" s="57" t="str">
        <f>IF(ISBLANK('Step 2. Aggregate Data'!A2809),"-",'Step 2. Aggregate Data'!A2809)</f>
        <v>-</v>
      </c>
      <c r="B2809" s="58" t="e">
        <f t="shared" si="88"/>
        <v>#VALUE!</v>
      </c>
      <c r="C2809" s="58" t="e">
        <f t="shared" si="89"/>
        <v>#VALUE!</v>
      </c>
      <c r="D2809" s="58">
        <f>IF('Step 1.1 Raw Power Data'!B2809&gt;0,1,0)</f>
        <v>0</v>
      </c>
    </row>
    <row r="2810" spans="1:4" x14ac:dyDescent="0.25">
      <c r="A2810" s="57" t="str">
        <f>IF(ISBLANK('Step 2. Aggregate Data'!A2810),"-",'Step 2. Aggregate Data'!A2810)</f>
        <v>-</v>
      </c>
      <c r="B2810" s="58" t="e">
        <f t="shared" si="88"/>
        <v>#VALUE!</v>
      </c>
      <c r="C2810" s="58" t="e">
        <f t="shared" si="89"/>
        <v>#VALUE!</v>
      </c>
      <c r="D2810" s="58">
        <f>IF('Step 1.1 Raw Power Data'!B2810&gt;0,1,0)</f>
        <v>0</v>
      </c>
    </row>
    <row r="2811" spans="1:4" x14ac:dyDescent="0.25">
      <c r="A2811" s="57" t="str">
        <f>IF(ISBLANK('Step 2. Aggregate Data'!A2811),"-",'Step 2. Aggregate Data'!A2811)</f>
        <v>-</v>
      </c>
      <c r="B2811" s="58" t="e">
        <f t="shared" si="88"/>
        <v>#VALUE!</v>
      </c>
      <c r="C2811" s="58" t="e">
        <f t="shared" si="89"/>
        <v>#VALUE!</v>
      </c>
      <c r="D2811" s="58">
        <f>IF('Step 1.1 Raw Power Data'!B2811&gt;0,1,0)</f>
        <v>0</v>
      </c>
    </row>
    <row r="2812" spans="1:4" x14ac:dyDescent="0.25">
      <c r="A2812" s="57" t="str">
        <f>IF(ISBLANK('Step 2. Aggregate Data'!A2812),"-",'Step 2. Aggregate Data'!A2812)</f>
        <v>-</v>
      </c>
      <c r="B2812" s="58" t="e">
        <f t="shared" si="88"/>
        <v>#VALUE!</v>
      </c>
      <c r="C2812" s="58" t="e">
        <f t="shared" si="89"/>
        <v>#VALUE!</v>
      </c>
      <c r="D2812" s="58">
        <f>IF('Step 1.1 Raw Power Data'!B2812&gt;0,1,0)</f>
        <v>0</v>
      </c>
    </row>
    <row r="2813" spans="1:4" x14ac:dyDescent="0.25">
      <c r="A2813" s="57" t="str">
        <f>IF(ISBLANK('Step 2. Aggregate Data'!A2813),"-",'Step 2. Aggregate Data'!A2813)</f>
        <v>-</v>
      </c>
      <c r="B2813" s="58" t="e">
        <f t="shared" si="88"/>
        <v>#VALUE!</v>
      </c>
      <c r="C2813" s="58" t="e">
        <f t="shared" si="89"/>
        <v>#VALUE!</v>
      </c>
      <c r="D2813" s="58">
        <f>IF('Step 1.1 Raw Power Data'!B2813&gt;0,1,0)</f>
        <v>0</v>
      </c>
    </row>
    <row r="2814" spans="1:4" x14ac:dyDescent="0.25">
      <c r="A2814" s="57" t="str">
        <f>IF(ISBLANK('Step 2. Aggregate Data'!A2814),"-",'Step 2. Aggregate Data'!A2814)</f>
        <v>-</v>
      </c>
      <c r="B2814" s="58" t="e">
        <f t="shared" si="88"/>
        <v>#VALUE!</v>
      </c>
      <c r="C2814" s="58" t="e">
        <f t="shared" si="89"/>
        <v>#VALUE!</v>
      </c>
      <c r="D2814" s="58">
        <f>IF('Step 1.1 Raw Power Data'!B2814&gt;0,1,0)</f>
        <v>0</v>
      </c>
    </row>
    <row r="2815" spans="1:4" x14ac:dyDescent="0.25">
      <c r="A2815" s="57" t="str">
        <f>IF(ISBLANK('Step 2. Aggregate Data'!A2815),"-",'Step 2. Aggregate Data'!A2815)</f>
        <v>-</v>
      </c>
      <c r="B2815" s="58" t="e">
        <f t="shared" si="88"/>
        <v>#VALUE!</v>
      </c>
      <c r="C2815" s="58" t="e">
        <f t="shared" si="89"/>
        <v>#VALUE!</v>
      </c>
      <c r="D2815" s="58">
        <f>IF('Step 1.1 Raw Power Data'!B2815&gt;0,1,0)</f>
        <v>0</v>
      </c>
    </row>
    <row r="2816" spans="1:4" x14ac:dyDescent="0.25">
      <c r="A2816" s="57" t="str">
        <f>IF(ISBLANK('Step 2. Aggregate Data'!A2816),"-",'Step 2. Aggregate Data'!A2816)</f>
        <v>-</v>
      </c>
      <c r="B2816" s="58" t="e">
        <f t="shared" si="88"/>
        <v>#VALUE!</v>
      </c>
      <c r="C2816" s="58" t="e">
        <f t="shared" si="89"/>
        <v>#VALUE!</v>
      </c>
      <c r="D2816" s="58">
        <f>IF('Step 1.1 Raw Power Data'!B2816&gt;0,1,0)</f>
        <v>0</v>
      </c>
    </row>
    <row r="2817" spans="1:4" x14ac:dyDescent="0.25">
      <c r="A2817" s="57" t="str">
        <f>IF(ISBLANK('Step 2. Aggregate Data'!A2817),"-",'Step 2. Aggregate Data'!A2817)</f>
        <v>-</v>
      </c>
      <c r="B2817" s="58" t="e">
        <f t="shared" si="88"/>
        <v>#VALUE!</v>
      </c>
      <c r="C2817" s="58" t="e">
        <f t="shared" si="89"/>
        <v>#VALUE!</v>
      </c>
      <c r="D2817" s="58">
        <f>IF('Step 1.1 Raw Power Data'!B2817&gt;0,1,0)</f>
        <v>0</v>
      </c>
    </row>
    <row r="2818" spans="1:4" x14ac:dyDescent="0.25">
      <c r="A2818" s="57" t="str">
        <f>IF(ISBLANK('Step 2. Aggregate Data'!A2818),"-",'Step 2. Aggregate Data'!A2818)</f>
        <v>-</v>
      </c>
      <c r="B2818" s="58" t="e">
        <f t="shared" si="88"/>
        <v>#VALUE!</v>
      </c>
      <c r="C2818" s="58" t="e">
        <f t="shared" si="89"/>
        <v>#VALUE!</v>
      </c>
      <c r="D2818" s="58">
        <f>IF('Step 1.1 Raw Power Data'!B2818&gt;0,1,0)</f>
        <v>0</v>
      </c>
    </row>
    <row r="2819" spans="1:4" x14ac:dyDescent="0.25">
      <c r="A2819" s="57" t="str">
        <f>IF(ISBLANK('Step 2. Aggregate Data'!A2819),"-",'Step 2. Aggregate Data'!A2819)</f>
        <v>-</v>
      </c>
      <c r="B2819" s="58" t="e">
        <f t="shared" si="88"/>
        <v>#VALUE!</v>
      </c>
      <c r="C2819" s="58" t="e">
        <f t="shared" si="89"/>
        <v>#VALUE!</v>
      </c>
      <c r="D2819" s="58">
        <f>IF('Step 1.1 Raw Power Data'!B2819&gt;0,1,0)</f>
        <v>0</v>
      </c>
    </row>
    <row r="2820" spans="1:4" x14ac:dyDescent="0.25">
      <c r="A2820" s="57" t="str">
        <f>IF(ISBLANK('Step 2. Aggregate Data'!A2820),"-",'Step 2. Aggregate Data'!A2820)</f>
        <v>-</v>
      </c>
      <c r="B2820" s="58" t="e">
        <f t="shared" si="88"/>
        <v>#VALUE!</v>
      </c>
      <c r="C2820" s="58" t="e">
        <f t="shared" si="89"/>
        <v>#VALUE!</v>
      </c>
      <c r="D2820" s="58">
        <f>IF('Step 1.1 Raw Power Data'!B2820&gt;0,1,0)</f>
        <v>0</v>
      </c>
    </row>
    <row r="2821" spans="1:4" x14ac:dyDescent="0.25">
      <c r="A2821" s="57" t="str">
        <f>IF(ISBLANK('Step 2. Aggregate Data'!A2821),"-",'Step 2. Aggregate Data'!A2821)</f>
        <v>-</v>
      </c>
      <c r="B2821" s="58" t="e">
        <f t="shared" si="88"/>
        <v>#VALUE!</v>
      </c>
      <c r="C2821" s="58" t="e">
        <f t="shared" si="89"/>
        <v>#VALUE!</v>
      </c>
      <c r="D2821" s="58">
        <f>IF('Step 1.1 Raw Power Data'!B2821&gt;0,1,0)</f>
        <v>0</v>
      </c>
    </row>
    <row r="2822" spans="1:4" x14ac:dyDescent="0.25">
      <c r="A2822" s="57" t="str">
        <f>IF(ISBLANK('Step 2. Aggregate Data'!A2822),"-",'Step 2. Aggregate Data'!A2822)</f>
        <v>-</v>
      </c>
      <c r="B2822" s="58" t="e">
        <f t="shared" si="88"/>
        <v>#VALUE!</v>
      </c>
      <c r="C2822" s="58" t="e">
        <f t="shared" si="89"/>
        <v>#VALUE!</v>
      </c>
      <c r="D2822" s="58">
        <f>IF('Step 1.1 Raw Power Data'!B2822&gt;0,1,0)</f>
        <v>0</v>
      </c>
    </row>
    <row r="2823" spans="1:4" x14ac:dyDescent="0.25">
      <c r="A2823" s="57" t="str">
        <f>IF(ISBLANK('Step 2. Aggregate Data'!A2823),"-",'Step 2. Aggregate Data'!A2823)</f>
        <v>-</v>
      </c>
      <c r="B2823" s="58" t="e">
        <f t="shared" si="88"/>
        <v>#VALUE!</v>
      </c>
      <c r="C2823" s="58" t="e">
        <f t="shared" si="89"/>
        <v>#VALUE!</v>
      </c>
      <c r="D2823" s="58">
        <f>IF('Step 1.1 Raw Power Data'!B2823&gt;0,1,0)</f>
        <v>0</v>
      </c>
    </row>
    <row r="2824" spans="1:4" x14ac:dyDescent="0.25">
      <c r="A2824" s="57" t="str">
        <f>IF(ISBLANK('Step 2. Aggregate Data'!A2824),"-",'Step 2. Aggregate Data'!A2824)</f>
        <v>-</v>
      </c>
      <c r="B2824" s="58" t="e">
        <f t="shared" si="88"/>
        <v>#VALUE!</v>
      </c>
      <c r="C2824" s="58" t="e">
        <f t="shared" si="89"/>
        <v>#VALUE!</v>
      </c>
      <c r="D2824" s="58">
        <f>IF('Step 1.1 Raw Power Data'!B2824&gt;0,1,0)</f>
        <v>0</v>
      </c>
    </row>
    <row r="2825" spans="1:4" x14ac:dyDescent="0.25">
      <c r="A2825" s="57" t="str">
        <f>IF(ISBLANK('Step 2. Aggregate Data'!A2825),"-",'Step 2. Aggregate Data'!A2825)</f>
        <v>-</v>
      </c>
      <c r="B2825" s="58" t="e">
        <f t="shared" si="88"/>
        <v>#VALUE!</v>
      </c>
      <c r="C2825" s="58" t="e">
        <f t="shared" si="89"/>
        <v>#VALUE!</v>
      </c>
      <c r="D2825" s="58">
        <f>IF('Step 1.1 Raw Power Data'!B2825&gt;0,1,0)</f>
        <v>0</v>
      </c>
    </row>
    <row r="2826" spans="1:4" x14ac:dyDescent="0.25">
      <c r="A2826" s="57" t="str">
        <f>IF(ISBLANK('Step 2. Aggregate Data'!A2826),"-",'Step 2. Aggregate Data'!A2826)</f>
        <v>-</v>
      </c>
      <c r="B2826" s="58" t="e">
        <f t="shared" si="88"/>
        <v>#VALUE!</v>
      </c>
      <c r="C2826" s="58" t="e">
        <f t="shared" si="89"/>
        <v>#VALUE!</v>
      </c>
      <c r="D2826" s="58">
        <f>IF('Step 1.1 Raw Power Data'!B2826&gt;0,1,0)</f>
        <v>0</v>
      </c>
    </row>
    <row r="2827" spans="1:4" x14ac:dyDescent="0.25">
      <c r="A2827" s="57" t="str">
        <f>IF(ISBLANK('Step 2. Aggregate Data'!A2827),"-",'Step 2. Aggregate Data'!A2827)</f>
        <v>-</v>
      </c>
      <c r="B2827" s="58" t="e">
        <f t="shared" si="88"/>
        <v>#VALUE!</v>
      </c>
      <c r="C2827" s="58" t="e">
        <f t="shared" si="89"/>
        <v>#VALUE!</v>
      </c>
      <c r="D2827" s="58">
        <f>IF('Step 1.1 Raw Power Data'!B2827&gt;0,1,0)</f>
        <v>0</v>
      </c>
    </row>
    <row r="2828" spans="1:4" x14ac:dyDescent="0.25">
      <c r="A2828" s="57" t="str">
        <f>IF(ISBLANK('Step 2. Aggregate Data'!A2828),"-",'Step 2. Aggregate Data'!A2828)</f>
        <v>-</v>
      </c>
      <c r="B2828" s="58" t="e">
        <f t="shared" si="88"/>
        <v>#VALUE!</v>
      </c>
      <c r="C2828" s="58" t="e">
        <f t="shared" si="89"/>
        <v>#VALUE!</v>
      </c>
      <c r="D2828" s="58">
        <f>IF('Step 1.1 Raw Power Data'!B2828&gt;0,1,0)</f>
        <v>0</v>
      </c>
    </row>
    <row r="2829" spans="1:4" x14ac:dyDescent="0.25">
      <c r="A2829" s="57" t="str">
        <f>IF(ISBLANK('Step 2. Aggregate Data'!A2829),"-",'Step 2. Aggregate Data'!A2829)</f>
        <v>-</v>
      </c>
      <c r="B2829" s="58" t="e">
        <f t="shared" si="88"/>
        <v>#VALUE!</v>
      </c>
      <c r="C2829" s="58" t="e">
        <f t="shared" si="89"/>
        <v>#VALUE!</v>
      </c>
      <c r="D2829" s="58">
        <f>IF('Step 1.1 Raw Power Data'!B2829&gt;0,1,0)</f>
        <v>0</v>
      </c>
    </row>
    <row r="2830" spans="1:4" x14ac:dyDescent="0.25">
      <c r="A2830" s="57" t="str">
        <f>IF(ISBLANK('Step 2. Aggregate Data'!A2830),"-",'Step 2. Aggregate Data'!A2830)</f>
        <v>-</v>
      </c>
      <c r="B2830" s="58" t="e">
        <f t="shared" si="88"/>
        <v>#VALUE!</v>
      </c>
      <c r="C2830" s="58" t="e">
        <f t="shared" si="89"/>
        <v>#VALUE!</v>
      </c>
      <c r="D2830" s="58">
        <f>IF('Step 1.1 Raw Power Data'!B2830&gt;0,1,0)</f>
        <v>0</v>
      </c>
    </row>
    <row r="2831" spans="1:4" x14ac:dyDescent="0.25">
      <c r="A2831" s="57" t="str">
        <f>IF(ISBLANK('Step 2. Aggregate Data'!A2831),"-",'Step 2. Aggregate Data'!A2831)</f>
        <v>-</v>
      </c>
      <c r="B2831" s="58" t="e">
        <f t="shared" si="88"/>
        <v>#VALUE!</v>
      </c>
      <c r="C2831" s="58" t="e">
        <f t="shared" si="89"/>
        <v>#VALUE!</v>
      </c>
      <c r="D2831" s="58">
        <f>IF('Step 1.1 Raw Power Data'!B2831&gt;0,1,0)</f>
        <v>0</v>
      </c>
    </row>
    <row r="2832" spans="1:4" x14ac:dyDescent="0.25">
      <c r="A2832" s="57" t="str">
        <f>IF(ISBLANK('Step 2. Aggregate Data'!A2832),"-",'Step 2. Aggregate Data'!A2832)</f>
        <v>-</v>
      </c>
      <c r="B2832" s="58" t="e">
        <f t="shared" si="88"/>
        <v>#VALUE!</v>
      </c>
      <c r="C2832" s="58" t="e">
        <f t="shared" si="89"/>
        <v>#VALUE!</v>
      </c>
      <c r="D2832" s="58">
        <f>IF('Step 1.1 Raw Power Data'!B2832&gt;0,1,0)</f>
        <v>0</v>
      </c>
    </row>
    <row r="2833" spans="1:4" x14ac:dyDescent="0.25">
      <c r="A2833" s="57" t="str">
        <f>IF(ISBLANK('Step 2. Aggregate Data'!A2833),"-",'Step 2. Aggregate Data'!A2833)</f>
        <v>-</v>
      </c>
      <c r="B2833" s="58" t="e">
        <f t="shared" si="88"/>
        <v>#VALUE!</v>
      </c>
      <c r="C2833" s="58" t="e">
        <f t="shared" si="89"/>
        <v>#VALUE!</v>
      </c>
      <c r="D2833" s="58">
        <f>IF('Step 1.1 Raw Power Data'!B2833&gt;0,1,0)</f>
        <v>0</v>
      </c>
    </row>
    <row r="2834" spans="1:4" x14ac:dyDescent="0.25">
      <c r="A2834" s="57" t="str">
        <f>IF(ISBLANK('Step 2. Aggregate Data'!A2834),"-",'Step 2. Aggregate Data'!A2834)</f>
        <v>-</v>
      </c>
      <c r="B2834" s="58" t="e">
        <f t="shared" si="88"/>
        <v>#VALUE!</v>
      </c>
      <c r="C2834" s="58" t="e">
        <f t="shared" si="89"/>
        <v>#VALUE!</v>
      </c>
      <c r="D2834" s="58">
        <f>IF('Step 1.1 Raw Power Data'!B2834&gt;0,1,0)</f>
        <v>0</v>
      </c>
    </row>
    <row r="2835" spans="1:4" x14ac:dyDescent="0.25">
      <c r="A2835" s="57" t="str">
        <f>IF(ISBLANK('Step 2. Aggregate Data'!A2835),"-",'Step 2. Aggregate Data'!A2835)</f>
        <v>-</v>
      </c>
      <c r="B2835" s="58" t="e">
        <f t="shared" si="88"/>
        <v>#VALUE!</v>
      </c>
      <c r="C2835" s="58" t="e">
        <f t="shared" si="89"/>
        <v>#VALUE!</v>
      </c>
      <c r="D2835" s="58">
        <f>IF('Step 1.1 Raw Power Data'!B2835&gt;0,1,0)</f>
        <v>0</v>
      </c>
    </row>
    <row r="2836" spans="1:4" x14ac:dyDescent="0.25">
      <c r="A2836" s="57" t="str">
        <f>IF(ISBLANK('Step 2. Aggregate Data'!A2836),"-",'Step 2. Aggregate Data'!A2836)</f>
        <v>-</v>
      </c>
      <c r="B2836" s="58" t="e">
        <f t="shared" si="88"/>
        <v>#VALUE!</v>
      </c>
      <c r="C2836" s="58" t="e">
        <f t="shared" si="89"/>
        <v>#VALUE!</v>
      </c>
      <c r="D2836" s="58">
        <f>IF('Step 1.1 Raw Power Data'!B2836&gt;0,1,0)</f>
        <v>0</v>
      </c>
    </row>
    <row r="2837" spans="1:4" x14ac:dyDescent="0.25">
      <c r="A2837" s="57" t="str">
        <f>IF(ISBLANK('Step 2. Aggregate Data'!A2837),"-",'Step 2. Aggregate Data'!A2837)</f>
        <v>-</v>
      </c>
      <c r="B2837" s="58" t="e">
        <f t="shared" si="88"/>
        <v>#VALUE!</v>
      </c>
      <c r="C2837" s="58" t="e">
        <f t="shared" si="89"/>
        <v>#VALUE!</v>
      </c>
      <c r="D2837" s="58">
        <f>IF('Step 1.1 Raw Power Data'!B2837&gt;0,1,0)</f>
        <v>0</v>
      </c>
    </row>
    <row r="2838" spans="1:4" x14ac:dyDescent="0.25">
      <c r="A2838" s="57" t="str">
        <f>IF(ISBLANK('Step 2. Aggregate Data'!A2838),"-",'Step 2. Aggregate Data'!A2838)</f>
        <v>-</v>
      </c>
      <c r="B2838" s="58" t="e">
        <f t="shared" si="88"/>
        <v>#VALUE!</v>
      </c>
      <c r="C2838" s="58" t="e">
        <f t="shared" si="89"/>
        <v>#VALUE!</v>
      </c>
      <c r="D2838" s="58">
        <f>IF('Step 1.1 Raw Power Data'!B2838&gt;0,1,0)</f>
        <v>0</v>
      </c>
    </row>
    <row r="2839" spans="1:4" x14ac:dyDescent="0.25">
      <c r="A2839" s="57" t="str">
        <f>IF(ISBLANK('Step 2. Aggregate Data'!A2839),"-",'Step 2. Aggregate Data'!A2839)</f>
        <v>-</v>
      </c>
      <c r="B2839" s="58" t="e">
        <f t="shared" si="88"/>
        <v>#VALUE!</v>
      </c>
      <c r="C2839" s="58" t="e">
        <f t="shared" si="89"/>
        <v>#VALUE!</v>
      </c>
      <c r="D2839" s="58">
        <f>IF('Step 1.1 Raw Power Data'!B2839&gt;0,1,0)</f>
        <v>0</v>
      </c>
    </row>
    <row r="2840" spans="1:4" x14ac:dyDescent="0.25">
      <c r="A2840" s="57" t="str">
        <f>IF(ISBLANK('Step 2. Aggregate Data'!A2840),"-",'Step 2. Aggregate Data'!A2840)</f>
        <v>-</v>
      </c>
      <c r="B2840" s="58" t="e">
        <f t="shared" si="88"/>
        <v>#VALUE!</v>
      </c>
      <c r="C2840" s="58" t="e">
        <f t="shared" si="89"/>
        <v>#VALUE!</v>
      </c>
      <c r="D2840" s="58">
        <f>IF('Step 1.1 Raw Power Data'!B2840&gt;0,1,0)</f>
        <v>0</v>
      </c>
    </row>
    <row r="2841" spans="1:4" x14ac:dyDescent="0.25">
      <c r="A2841" s="57" t="str">
        <f>IF(ISBLANK('Step 2. Aggregate Data'!A2841),"-",'Step 2. Aggregate Data'!A2841)</f>
        <v>-</v>
      </c>
      <c r="B2841" s="58" t="e">
        <f t="shared" ref="B2841:B2904" si="90">HOUR(A2841)</f>
        <v>#VALUE!</v>
      </c>
      <c r="C2841" s="58" t="e">
        <f t="shared" ref="C2841:C2904" si="91">WEEKDAY(A2841)</f>
        <v>#VALUE!</v>
      </c>
      <c r="D2841" s="58">
        <f>IF('Step 1.1 Raw Power Data'!B2841&gt;0,1,0)</f>
        <v>0</v>
      </c>
    </row>
    <row r="2842" spans="1:4" x14ac:dyDescent="0.25">
      <c r="A2842" s="57" t="str">
        <f>IF(ISBLANK('Step 2. Aggregate Data'!A2842),"-",'Step 2. Aggregate Data'!A2842)</f>
        <v>-</v>
      </c>
      <c r="B2842" s="58" t="e">
        <f t="shared" si="90"/>
        <v>#VALUE!</v>
      </c>
      <c r="C2842" s="58" t="e">
        <f t="shared" si="91"/>
        <v>#VALUE!</v>
      </c>
      <c r="D2842" s="58">
        <f>IF('Step 1.1 Raw Power Data'!B2842&gt;0,1,0)</f>
        <v>0</v>
      </c>
    </row>
    <row r="2843" spans="1:4" x14ac:dyDescent="0.25">
      <c r="A2843" s="57" t="str">
        <f>IF(ISBLANK('Step 2. Aggregate Data'!A2843),"-",'Step 2. Aggregate Data'!A2843)</f>
        <v>-</v>
      </c>
      <c r="B2843" s="58" t="e">
        <f t="shared" si="90"/>
        <v>#VALUE!</v>
      </c>
      <c r="C2843" s="58" t="e">
        <f t="shared" si="91"/>
        <v>#VALUE!</v>
      </c>
      <c r="D2843" s="58">
        <f>IF('Step 1.1 Raw Power Data'!B2843&gt;0,1,0)</f>
        <v>0</v>
      </c>
    </row>
    <row r="2844" spans="1:4" x14ac:dyDescent="0.25">
      <c r="A2844" s="57" t="str">
        <f>IF(ISBLANK('Step 2. Aggregate Data'!A2844),"-",'Step 2. Aggregate Data'!A2844)</f>
        <v>-</v>
      </c>
      <c r="B2844" s="58" t="e">
        <f t="shared" si="90"/>
        <v>#VALUE!</v>
      </c>
      <c r="C2844" s="58" t="e">
        <f t="shared" si="91"/>
        <v>#VALUE!</v>
      </c>
      <c r="D2844" s="58">
        <f>IF('Step 1.1 Raw Power Data'!B2844&gt;0,1,0)</f>
        <v>0</v>
      </c>
    </row>
    <row r="2845" spans="1:4" x14ac:dyDescent="0.25">
      <c r="A2845" s="57" t="str">
        <f>IF(ISBLANK('Step 2. Aggregate Data'!A2845),"-",'Step 2. Aggregate Data'!A2845)</f>
        <v>-</v>
      </c>
      <c r="B2845" s="58" t="e">
        <f t="shared" si="90"/>
        <v>#VALUE!</v>
      </c>
      <c r="C2845" s="58" t="e">
        <f t="shared" si="91"/>
        <v>#VALUE!</v>
      </c>
      <c r="D2845" s="58">
        <f>IF('Step 1.1 Raw Power Data'!B2845&gt;0,1,0)</f>
        <v>0</v>
      </c>
    </row>
    <row r="2846" spans="1:4" x14ac:dyDescent="0.25">
      <c r="A2846" s="57" t="str">
        <f>IF(ISBLANK('Step 2. Aggregate Data'!A2846),"-",'Step 2. Aggregate Data'!A2846)</f>
        <v>-</v>
      </c>
      <c r="B2846" s="58" t="e">
        <f t="shared" si="90"/>
        <v>#VALUE!</v>
      </c>
      <c r="C2846" s="58" t="e">
        <f t="shared" si="91"/>
        <v>#VALUE!</v>
      </c>
      <c r="D2846" s="58">
        <f>IF('Step 1.1 Raw Power Data'!B2846&gt;0,1,0)</f>
        <v>0</v>
      </c>
    </row>
    <row r="2847" spans="1:4" x14ac:dyDescent="0.25">
      <c r="A2847" s="57" t="str">
        <f>IF(ISBLANK('Step 2. Aggregate Data'!A2847),"-",'Step 2. Aggregate Data'!A2847)</f>
        <v>-</v>
      </c>
      <c r="B2847" s="58" t="e">
        <f t="shared" si="90"/>
        <v>#VALUE!</v>
      </c>
      <c r="C2847" s="58" t="e">
        <f t="shared" si="91"/>
        <v>#VALUE!</v>
      </c>
      <c r="D2847" s="58">
        <f>IF('Step 1.1 Raw Power Data'!B2847&gt;0,1,0)</f>
        <v>0</v>
      </c>
    </row>
    <row r="2848" spans="1:4" x14ac:dyDescent="0.25">
      <c r="A2848" s="57" t="str">
        <f>IF(ISBLANK('Step 2. Aggregate Data'!A2848),"-",'Step 2. Aggregate Data'!A2848)</f>
        <v>-</v>
      </c>
      <c r="B2848" s="58" t="e">
        <f t="shared" si="90"/>
        <v>#VALUE!</v>
      </c>
      <c r="C2848" s="58" t="e">
        <f t="shared" si="91"/>
        <v>#VALUE!</v>
      </c>
      <c r="D2848" s="58">
        <f>IF('Step 1.1 Raw Power Data'!B2848&gt;0,1,0)</f>
        <v>0</v>
      </c>
    </row>
    <row r="2849" spans="1:4" x14ac:dyDescent="0.25">
      <c r="A2849" s="57" t="str">
        <f>IF(ISBLANK('Step 2. Aggregate Data'!A2849),"-",'Step 2. Aggregate Data'!A2849)</f>
        <v>-</v>
      </c>
      <c r="B2849" s="58" t="e">
        <f t="shared" si="90"/>
        <v>#VALUE!</v>
      </c>
      <c r="C2849" s="58" t="e">
        <f t="shared" si="91"/>
        <v>#VALUE!</v>
      </c>
      <c r="D2849" s="58">
        <f>IF('Step 1.1 Raw Power Data'!B2849&gt;0,1,0)</f>
        <v>0</v>
      </c>
    </row>
    <row r="2850" spans="1:4" x14ac:dyDescent="0.25">
      <c r="A2850" s="57" t="str">
        <f>IF(ISBLANK('Step 2. Aggregate Data'!A2850),"-",'Step 2. Aggregate Data'!A2850)</f>
        <v>-</v>
      </c>
      <c r="B2850" s="58" t="e">
        <f t="shared" si="90"/>
        <v>#VALUE!</v>
      </c>
      <c r="C2850" s="58" t="e">
        <f t="shared" si="91"/>
        <v>#VALUE!</v>
      </c>
      <c r="D2850" s="58">
        <f>IF('Step 1.1 Raw Power Data'!B2850&gt;0,1,0)</f>
        <v>0</v>
      </c>
    </row>
    <row r="2851" spans="1:4" x14ac:dyDescent="0.25">
      <c r="A2851" s="57" t="str">
        <f>IF(ISBLANK('Step 2. Aggregate Data'!A2851),"-",'Step 2. Aggregate Data'!A2851)</f>
        <v>-</v>
      </c>
      <c r="B2851" s="58" t="e">
        <f t="shared" si="90"/>
        <v>#VALUE!</v>
      </c>
      <c r="C2851" s="58" t="e">
        <f t="shared" si="91"/>
        <v>#VALUE!</v>
      </c>
      <c r="D2851" s="58">
        <f>IF('Step 1.1 Raw Power Data'!B2851&gt;0,1,0)</f>
        <v>0</v>
      </c>
    </row>
    <row r="2852" spans="1:4" x14ac:dyDescent="0.25">
      <c r="A2852" s="57" t="str">
        <f>IF(ISBLANK('Step 2. Aggregate Data'!A2852),"-",'Step 2. Aggregate Data'!A2852)</f>
        <v>-</v>
      </c>
      <c r="B2852" s="58" t="e">
        <f t="shared" si="90"/>
        <v>#VALUE!</v>
      </c>
      <c r="C2852" s="58" t="e">
        <f t="shared" si="91"/>
        <v>#VALUE!</v>
      </c>
      <c r="D2852" s="58">
        <f>IF('Step 1.1 Raw Power Data'!B2852&gt;0,1,0)</f>
        <v>0</v>
      </c>
    </row>
    <row r="2853" spans="1:4" x14ac:dyDescent="0.25">
      <c r="A2853" s="57" t="str">
        <f>IF(ISBLANK('Step 2. Aggregate Data'!A2853),"-",'Step 2. Aggregate Data'!A2853)</f>
        <v>-</v>
      </c>
      <c r="B2853" s="58" t="e">
        <f t="shared" si="90"/>
        <v>#VALUE!</v>
      </c>
      <c r="C2853" s="58" t="e">
        <f t="shared" si="91"/>
        <v>#VALUE!</v>
      </c>
      <c r="D2853" s="58">
        <f>IF('Step 1.1 Raw Power Data'!B2853&gt;0,1,0)</f>
        <v>0</v>
      </c>
    </row>
    <row r="2854" spans="1:4" x14ac:dyDescent="0.25">
      <c r="A2854" s="57" t="str">
        <f>IF(ISBLANK('Step 2. Aggregate Data'!A2854),"-",'Step 2. Aggregate Data'!A2854)</f>
        <v>-</v>
      </c>
      <c r="B2854" s="58" t="e">
        <f t="shared" si="90"/>
        <v>#VALUE!</v>
      </c>
      <c r="C2854" s="58" t="e">
        <f t="shared" si="91"/>
        <v>#VALUE!</v>
      </c>
      <c r="D2854" s="58">
        <f>IF('Step 1.1 Raw Power Data'!B2854&gt;0,1,0)</f>
        <v>0</v>
      </c>
    </row>
    <row r="2855" spans="1:4" x14ac:dyDescent="0.25">
      <c r="A2855" s="57" t="str">
        <f>IF(ISBLANK('Step 2. Aggregate Data'!A2855),"-",'Step 2. Aggregate Data'!A2855)</f>
        <v>-</v>
      </c>
      <c r="B2855" s="58" t="e">
        <f t="shared" si="90"/>
        <v>#VALUE!</v>
      </c>
      <c r="C2855" s="58" t="e">
        <f t="shared" si="91"/>
        <v>#VALUE!</v>
      </c>
      <c r="D2855" s="58">
        <f>IF('Step 1.1 Raw Power Data'!B2855&gt;0,1,0)</f>
        <v>0</v>
      </c>
    </row>
    <row r="2856" spans="1:4" x14ac:dyDescent="0.25">
      <c r="A2856" s="57" t="str">
        <f>IF(ISBLANK('Step 2. Aggregate Data'!A2856),"-",'Step 2. Aggregate Data'!A2856)</f>
        <v>-</v>
      </c>
      <c r="B2856" s="58" t="e">
        <f t="shared" si="90"/>
        <v>#VALUE!</v>
      </c>
      <c r="C2856" s="58" t="e">
        <f t="shared" si="91"/>
        <v>#VALUE!</v>
      </c>
      <c r="D2856" s="58">
        <f>IF('Step 1.1 Raw Power Data'!B2856&gt;0,1,0)</f>
        <v>0</v>
      </c>
    </row>
    <row r="2857" spans="1:4" x14ac:dyDescent="0.25">
      <c r="A2857" s="57" t="str">
        <f>IF(ISBLANK('Step 2. Aggregate Data'!A2857),"-",'Step 2. Aggregate Data'!A2857)</f>
        <v>-</v>
      </c>
      <c r="B2857" s="58" t="e">
        <f t="shared" si="90"/>
        <v>#VALUE!</v>
      </c>
      <c r="C2857" s="58" t="e">
        <f t="shared" si="91"/>
        <v>#VALUE!</v>
      </c>
      <c r="D2857" s="58">
        <f>IF('Step 1.1 Raw Power Data'!B2857&gt;0,1,0)</f>
        <v>0</v>
      </c>
    </row>
    <row r="2858" spans="1:4" x14ac:dyDescent="0.25">
      <c r="A2858" s="57" t="str">
        <f>IF(ISBLANK('Step 2. Aggregate Data'!A2858),"-",'Step 2. Aggregate Data'!A2858)</f>
        <v>-</v>
      </c>
      <c r="B2858" s="58" t="e">
        <f t="shared" si="90"/>
        <v>#VALUE!</v>
      </c>
      <c r="C2858" s="58" t="e">
        <f t="shared" si="91"/>
        <v>#VALUE!</v>
      </c>
      <c r="D2858" s="58">
        <f>IF('Step 1.1 Raw Power Data'!B2858&gt;0,1,0)</f>
        <v>0</v>
      </c>
    </row>
    <row r="2859" spans="1:4" x14ac:dyDescent="0.25">
      <c r="A2859" s="57" t="str">
        <f>IF(ISBLANK('Step 2. Aggregate Data'!A2859),"-",'Step 2. Aggregate Data'!A2859)</f>
        <v>-</v>
      </c>
      <c r="B2859" s="58" t="e">
        <f t="shared" si="90"/>
        <v>#VALUE!</v>
      </c>
      <c r="C2859" s="58" t="e">
        <f t="shared" si="91"/>
        <v>#VALUE!</v>
      </c>
      <c r="D2859" s="58">
        <f>IF('Step 1.1 Raw Power Data'!B2859&gt;0,1,0)</f>
        <v>0</v>
      </c>
    </row>
    <row r="2860" spans="1:4" x14ac:dyDescent="0.25">
      <c r="A2860" s="57" t="str">
        <f>IF(ISBLANK('Step 2. Aggregate Data'!A2860),"-",'Step 2. Aggregate Data'!A2860)</f>
        <v>-</v>
      </c>
      <c r="B2860" s="58" t="e">
        <f t="shared" si="90"/>
        <v>#VALUE!</v>
      </c>
      <c r="C2860" s="58" t="e">
        <f t="shared" si="91"/>
        <v>#VALUE!</v>
      </c>
      <c r="D2860" s="58">
        <f>IF('Step 1.1 Raw Power Data'!B2860&gt;0,1,0)</f>
        <v>0</v>
      </c>
    </row>
    <row r="2861" spans="1:4" x14ac:dyDescent="0.25">
      <c r="A2861" s="57" t="str">
        <f>IF(ISBLANK('Step 2. Aggregate Data'!A2861),"-",'Step 2. Aggregate Data'!A2861)</f>
        <v>-</v>
      </c>
      <c r="B2861" s="58" t="e">
        <f t="shared" si="90"/>
        <v>#VALUE!</v>
      </c>
      <c r="C2861" s="58" t="e">
        <f t="shared" si="91"/>
        <v>#VALUE!</v>
      </c>
      <c r="D2861" s="58">
        <f>IF('Step 1.1 Raw Power Data'!B2861&gt;0,1,0)</f>
        <v>0</v>
      </c>
    </row>
    <row r="2862" spans="1:4" x14ac:dyDescent="0.25">
      <c r="A2862" s="57" t="str">
        <f>IF(ISBLANK('Step 2. Aggregate Data'!A2862),"-",'Step 2. Aggregate Data'!A2862)</f>
        <v>-</v>
      </c>
      <c r="B2862" s="58" t="e">
        <f t="shared" si="90"/>
        <v>#VALUE!</v>
      </c>
      <c r="C2862" s="58" t="e">
        <f t="shared" si="91"/>
        <v>#VALUE!</v>
      </c>
      <c r="D2862" s="58">
        <f>IF('Step 1.1 Raw Power Data'!B2862&gt;0,1,0)</f>
        <v>0</v>
      </c>
    </row>
    <row r="2863" spans="1:4" x14ac:dyDescent="0.25">
      <c r="A2863" s="57" t="str">
        <f>IF(ISBLANK('Step 2. Aggregate Data'!A2863),"-",'Step 2. Aggregate Data'!A2863)</f>
        <v>-</v>
      </c>
      <c r="B2863" s="58" t="e">
        <f t="shared" si="90"/>
        <v>#VALUE!</v>
      </c>
      <c r="C2863" s="58" t="e">
        <f t="shared" si="91"/>
        <v>#VALUE!</v>
      </c>
      <c r="D2863" s="58">
        <f>IF('Step 1.1 Raw Power Data'!B2863&gt;0,1,0)</f>
        <v>0</v>
      </c>
    </row>
    <row r="2864" spans="1:4" x14ac:dyDescent="0.25">
      <c r="A2864" s="57" t="str">
        <f>IF(ISBLANK('Step 2. Aggregate Data'!A2864),"-",'Step 2. Aggregate Data'!A2864)</f>
        <v>-</v>
      </c>
      <c r="B2864" s="58" t="e">
        <f t="shared" si="90"/>
        <v>#VALUE!</v>
      </c>
      <c r="C2864" s="58" t="e">
        <f t="shared" si="91"/>
        <v>#VALUE!</v>
      </c>
      <c r="D2864" s="58">
        <f>IF('Step 1.1 Raw Power Data'!B2864&gt;0,1,0)</f>
        <v>0</v>
      </c>
    </row>
    <row r="2865" spans="1:4" x14ac:dyDescent="0.25">
      <c r="A2865" s="57" t="str">
        <f>IF(ISBLANK('Step 2. Aggregate Data'!A2865),"-",'Step 2. Aggregate Data'!A2865)</f>
        <v>-</v>
      </c>
      <c r="B2865" s="58" t="e">
        <f t="shared" si="90"/>
        <v>#VALUE!</v>
      </c>
      <c r="C2865" s="58" t="e">
        <f t="shared" si="91"/>
        <v>#VALUE!</v>
      </c>
      <c r="D2865" s="58">
        <f>IF('Step 1.1 Raw Power Data'!B2865&gt;0,1,0)</f>
        <v>0</v>
      </c>
    </row>
    <row r="2866" spans="1:4" x14ac:dyDescent="0.25">
      <c r="A2866" s="57" t="str">
        <f>IF(ISBLANK('Step 2. Aggregate Data'!A2866),"-",'Step 2. Aggregate Data'!A2866)</f>
        <v>-</v>
      </c>
      <c r="B2866" s="58" t="e">
        <f t="shared" si="90"/>
        <v>#VALUE!</v>
      </c>
      <c r="C2866" s="58" t="e">
        <f t="shared" si="91"/>
        <v>#VALUE!</v>
      </c>
      <c r="D2866" s="58">
        <f>IF('Step 1.1 Raw Power Data'!B2866&gt;0,1,0)</f>
        <v>0</v>
      </c>
    </row>
    <row r="2867" spans="1:4" x14ac:dyDescent="0.25">
      <c r="A2867" s="57" t="str">
        <f>IF(ISBLANK('Step 2. Aggregate Data'!A2867),"-",'Step 2. Aggregate Data'!A2867)</f>
        <v>-</v>
      </c>
      <c r="B2867" s="58" t="e">
        <f t="shared" si="90"/>
        <v>#VALUE!</v>
      </c>
      <c r="C2867" s="58" t="e">
        <f t="shared" si="91"/>
        <v>#VALUE!</v>
      </c>
      <c r="D2867" s="58">
        <f>IF('Step 1.1 Raw Power Data'!B2867&gt;0,1,0)</f>
        <v>0</v>
      </c>
    </row>
    <row r="2868" spans="1:4" x14ac:dyDescent="0.25">
      <c r="A2868" s="57" t="str">
        <f>IF(ISBLANK('Step 2. Aggregate Data'!A2868),"-",'Step 2. Aggregate Data'!A2868)</f>
        <v>-</v>
      </c>
      <c r="B2868" s="58" t="e">
        <f t="shared" si="90"/>
        <v>#VALUE!</v>
      </c>
      <c r="C2868" s="58" t="e">
        <f t="shared" si="91"/>
        <v>#VALUE!</v>
      </c>
      <c r="D2868" s="58">
        <f>IF('Step 1.1 Raw Power Data'!B2868&gt;0,1,0)</f>
        <v>0</v>
      </c>
    </row>
    <row r="2869" spans="1:4" x14ac:dyDescent="0.25">
      <c r="A2869" s="57" t="str">
        <f>IF(ISBLANK('Step 2. Aggregate Data'!A2869),"-",'Step 2. Aggregate Data'!A2869)</f>
        <v>-</v>
      </c>
      <c r="B2869" s="58" t="e">
        <f t="shared" si="90"/>
        <v>#VALUE!</v>
      </c>
      <c r="C2869" s="58" t="e">
        <f t="shared" si="91"/>
        <v>#VALUE!</v>
      </c>
      <c r="D2869" s="58">
        <f>IF('Step 1.1 Raw Power Data'!B2869&gt;0,1,0)</f>
        <v>0</v>
      </c>
    </row>
    <row r="2870" spans="1:4" x14ac:dyDescent="0.25">
      <c r="A2870" s="57" t="str">
        <f>IF(ISBLANK('Step 2. Aggregate Data'!A2870),"-",'Step 2. Aggregate Data'!A2870)</f>
        <v>-</v>
      </c>
      <c r="B2870" s="58" t="e">
        <f t="shared" si="90"/>
        <v>#VALUE!</v>
      </c>
      <c r="C2870" s="58" t="e">
        <f t="shared" si="91"/>
        <v>#VALUE!</v>
      </c>
      <c r="D2870" s="58">
        <f>IF('Step 1.1 Raw Power Data'!B2870&gt;0,1,0)</f>
        <v>0</v>
      </c>
    </row>
    <row r="2871" spans="1:4" x14ac:dyDescent="0.25">
      <c r="A2871" s="57" t="str">
        <f>IF(ISBLANK('Step 2. Aggregate Data'!A2871),"-",'Step 2. Aggregate Data'!A2871)</f>
        <v>-</v>
      </c>
      <c r="B2871" s="58" t="e">
        <f t="shared" si="90"/>
        <v>#VALUE!</v>
      </c>
      <c r="C2871" s="58" t="e">
        <f t="shared" si="91"/>
        <v>#VALUE!</v>
      </c>
      <c r="D2871" s="58">
        <f>IF('Step 1.1 Raw Power Data'!B2871&gt;0,1,0)</f>
        <v>0</v>
      </c>
    </row>
    <row r="2872" spans="1:4" x14ac:dyDescent="0.25">
      <c r="A2872" s="57" t="str">
        <f>IF(ISBLANK('Step 2. Aggregate Data'!A2872),"-",'Step 2. Aggregate Data'!A2872)</f>
        <v>-</v>
      </c>
      <c r="B2872" s="58" t="e">
        <f t="shared" si="90"/>
        <v>#VALUE!</v>
      </c>
      <c r="C2872" s="58" t="e">
        <f t="shared" si="91"/>
        <v>#VALUE!</v>
      </c>
      <c r="D2872" s="58">
        <f>IF('Step 1.1 Raw Power Data'!B2872&gt;0,1,0)</f>
        <v>0</v>
      </c>
    </row>
    <row r="2873" spans="1:4" x14ac:dyDescent="0.25">
      <c r="A2873" s="57" t="str">
        <f>IF(ISBLANK('Step 2. Aggregate Data'!A2873),"-",'Step 2. Aggregate Data'!A2873)</f>
        <v>-</v>
      </c>
      <c r="B2873" s="58" t="e">
        <f t="shared" si="90"/>
        <v>#VALUE!</v>
      </c>
      <c r="C2873" s="58" t="e">
        <f t="shared" si="91"/>
        <v>#VALUE!</v>
      </c>
      <c r="D2873" s="58">
        <f>IF('Step 1.1 Raw Power Data'!B2873&gt;0,1,0)</f>
        <v>0</v>
      </c>
    </row>
    <row r="2874" spans="1:4" x14ac:dyDescent="0.25">
      <c r="A2874" s="57" t="str">
        <f>IF(ISBLANK('Step 2. Aggregate Data'!A2874),"-",'Step 2. Aggregate Data'!A2874)</f>
        <v>-</v>
      </c>
      <c r="B2874" s="58" t="e">
        <f t="shared" si="90"/>
        <v>#VALUE!</v>
      </c>
      <c r="C2874" s="58" t="e">
        <f t="shared" si="91"/>
        <v>#VALUE!</v>
      </c>
      <c r="D2874" s="58">
        <f>IF('Step 1.1 Raw Power Data'!B2874&gt;0,1,0)</f>
        <v>0</v>
      </c>
    </row>
    <row r="2875" spans="1:4" x14ac:dyDescent="0.25">
      <c r="A2875" s="57" t="str">
        <f>IF(ISBLANK('Step 2. Aggregate Data'!A2875),"-",'Step 2. Aggregate Data'!A2875)</f>
        <v>-</v>
      </c>
      <c r="B2875" s="58" t="e">
        <f t="shared" si="90"/>
        <v>#VALUE!</v>
      </c>
      <c r="C2875" s="58" t="e">
        <f t="shared" si="91"/>
        <v>#VALUE!</v>
      </c>
      <c r="D2875" s="58">
        <f>IF('Step 1.1 Raw Power Data'!B2875&gt;0,1,0)</f>
        <v>0</v>
      </c>
    </row>
    <row r="2876" spans="1:4" x14ac:dyDescent="0.25">
      <c r="A2876" s="57" t="str">
        <f>IF(ISBLANK('Step 2. Aggregate Data'!A2876),"-",'Step 2. Aggregate Data'!A2876)</f>
        <v>-</v>
      </c>
      <c r="B2876" s="58" t="e">
        <f t="shared" si="90"/>
        <v>#VALUE!</v>
      </c>
      <c r="C2876" s="58" t="e">
        <f t="shared" si="91"/>
        <v>#VALUE!</v>
      </c>
      <c r="D2876" s="58">
        <f>IF('Step 1.1 Raw Power Data'!B2876&gt;0,1,0)</f>
        <v>0</v>
      </c>
    </row>
    <row r="2877" spans="1:4" x14ac:dyDescent="0.25">
      <c r="A2877" s="57" t="str">
        <f>IF(ISBLANK('Step 2. Aggregate Data'!A2877),"-",'Step 2. Aggregate Data'!A2877)</f>
        <v>-</v>
      </c>
      <c r="B2877" s="58" t="e">
        <f t="shared" si="90"/>
        <v>#VALUE!</v>
      </c>
      <c r="C2877" s="58" t="e">
        <f t="shared" si="91"/>
        <v>#VALUE!</v>
      </c>
      <c r="D2877" s="58">
        <f>IF('Step 1.1 Raw Power Data'!B2877&gt;0,1,0)</f>
        <v>0</v>
      </c>
    </row>
    <row r="2878" spans="1:4" x14ac:dyDescent="0.25">
      <c r="A2878" s="57" t="str">
        <f>IF(ISBLANK('Step 2. Aggregate Data'!A2878),"-",'Step 2. Aggregate Data'!A2878)</f>
        <v>-</v>
      </c>
      <c r="B2878" s="58" t="e">
        <f t="shared" si="90"/>
        <v>#VALUE!</v>
      </c>
      <c r="C2878" s="58" t="e">
        <f t="shared" si="91"/>
        <v>#VALUE!</v>
      </c>
      <c r="D2878" s="58">
        <f>IF('Step 1.1 Raw Power Data'!B2878&gt;0,1,0)</f>
        <v>0</v>
      </c>
    </row>
    <row r="2879" spans="1:4" x14ac:dyDescent="0.25">
      <c r="A2879" s="57" t="str">
        <f>IF(ISBLANK('Step 2. Aggregate Data'!A2879),"-",'Step 2. Aggregate Data'!A2879)</f>
        <v>-</v>
      </c>
      <c r="B2879" s="58" t="e">
        <f t="shared" si="90"/>
        <v>#VALUE!</v>
      </c>
      <c r="C2879" s="58" t="e">
        <f t="shared" si="91"/>
        <v>#VALUE!</v>
      </c>
      <c r="D2879" s="58">
        <f>IF('Step 1.1 Raw Power Data'!B2879&gt;0,1,0)</f>
        <v>0</v>
      </c>
    </row>
    <row r="2880" spans="1:4" x14ac:dyDescent="0.25">
      <c r="A2880" s="57" t="str">
        <f>IF(ISBLANK('Step 2. Aggregate Data'!A2880),"-",'Step 2. Aggregate Data'!A2880)</f>
        <v>-</v>
      </c>
      <c r="B2880" s="58" t="e">
        <f t="shared" si="90"/>
        <v>#VALUE!</v>
      </c>
      <c r="C2880" s="58" t="e">
        <f t="shared" si="91"/>
        <v>#VALUE!</v>
      </c>
      <c r="D2880" s="58">
        <f>IF('Step 1.1 Raw Power Data'!B2880&gt;0,1,0)</f>
        <v>0</v>
      </c>
    </row>
    <row r="2881" spans="1:4" x14ac:dyDescent="0.25">
      <c r="A2881" s="57" t="str">
        <f>IF(ISBLANK('Step 2. Aggregate Data'!A2881),"-",'Step 2. Aggregate Data'!A2881)</f>
        <v>-</v>
      </c>
      <c r="B2881" s="58" t="e">
        <f t="shared" si="90"/>
        <v>#VALUE!</v>
      </c>
      <c r="C2881" s="58" t="e">
        <f t="shared" si="91"/>
        <v>#VALUE!</v>
      </c>
      <c r="D2881" s="58">
        <f>IF('Step 1.1 Raw Power Data'!B2881&gt;0,1,0)</f>
        <v>0</v>
      </c>
    </row>
    <row r="2882" spans="1:4" x14ac:dyDescent="0.25">
      <c r="A2882" s="57" t="str">
        <f>IF(ISBLANK('Step 2. Aggregate Data'!A2882),"-",'Step 2. Aggregate Data'!A2882)</f>
        <v>-</v>
      </c>
      <c r="B2882" s="58" t="e">
        <f t="shared" si="90"/>
        <v>#VALUE!</v>
      </c>
      <c r="C2882" s="58" t="e">
        <f t="shared" si="91"/>
        <v>#VALUE!</v>
      </c>
      <c r="D2882" s="58">
        <f>IF('Step 1.1 Raw Power Data'!B2882&gt;0,1,0)</f>
        <v>0</v>
      </c>
    </row>
    <row r="2883" spans="1:4" x14ac:dyDescent="0.25">
      <c r="A2883" s="57" t="str">
        <f>IF(ISBLANK('Step 2. Aggregate Data'!A2883),"-",'Step 2. Aggregate Data'!A2883)</f>
        <v>-</v>
      </c>
      <c r="B2883" s="58" t="e">
        <f t="shared" si="90"/>
        <v>#VALUE!</v>
      </c>
      <c r="C2883" s="58" t="e">
        <f t="shared" si="91"/>
        <v>#VALUE!</v>
      </c>
      <c r="D2883" s="58">
        <f>IF('Step 1.1 Raw Power Data'!B2883&gt;0,1,0)</f>
        <v>0</v>
      </c>
    </row>
    <row r="2884" spans="1:4" x14ac:dyDescent="0.25">
      <c r="A2884" s="57" t="str">
        <f>IF(ISBLANK('Step 2. Aggregate Data'!A2884),"-",'Step 2. Aggregate Data'!A2884)</f>
        <v>-</v>
      </c>
      <c r="B2884" s="58" t="e">
        <f t="shared" si="90"/>
        <v>#VALUE!</v>
      </c>
      <c r="C2884" s="58" t="e">
        <f t="shared" si="91"/>
        <v>#VALUE!</v>
      </c>
      <c r="D2884" s="58">
        <f>IF('Step 1.1 Raw Power Data'!B2884&gt;0,1,0)</f>
        <v>0</v>
      </c>
    </row>
    <row r="2885" spans="1:4" x14ac:dyDescent="0.25">
      <c r="A2885" s="57" t="str">
        <f>IF(ISBLANK('Step 2. Aggregate Data'!A2885),"-",'Step 2. Aggregate Data'!A2885)</f>
        <v>-</v>
      </c>
      <c r="B2885" s="58" t="e">
        <f t="shared" si="90"/>
        <v>#VALUE!</v>
      </c>
      <c r="C2885" s="58" t="e">
        <f t="shared" si="91"/>
        <v>#VALUE!</v>
      </c>
      <c r="D2885" s="58">
        <f>IF('Step 1.1 Raw Power Data'!B2885&gt;0,1,0)</f>
        <v>0</v>
      </c>
    </row>
    <row r="2886" spans="1:4" x14ac:dyDescent="0.25">
      <c r="A2886" s="57" t="str">
        <f>IF(ISBLANK('Step 2. Aggregate Data'!A2886),"-",'Step 2. Aggregate Data'!A2886)</f>
        <v>-</v>
      </c>
      <c r="B2886" s="58" t="e">
        <f t="shared" si="90"/>
        <v>#VALUE!</v>
      </c>
      <c r="C2886" s="58" t="e">
        <f t="shared" si="91"/>
        <v>#VALUE!</v>
      </c>
      <c r="D2886" s="58">
        <f>IF('Step 1.1 Raw Power Data'!B2886&gt;0,1,0)</f>
        <v>0</v>
      </c>
    </row>
    <row r="2887" spans="1:4" x14ac:dyDescent="0.25">
      <c r="A2887" s="57" t="str">
        <f>IF(ISBLANK('Step 2. Aggregate Data'!A2887),"-",'Step 2. Aggregate Data'!A2887)</f>
        <v>-</v>
      </c>
      <c r="B2887" s="58" t="e">
        <f t="shared" si="90"/>
        <v>#VALUE!</v>
      </c>
      <c r="C2887" s="58" t="e">
        <f t="shared" si="91"/>
        <v>#VALUE!</v>
      </c>
      <c r="D2887" s="58">
        <f>IF('Step 1.1 Raw Power Data'!B2887&gt;0,1,0)</f>
        <v>0</v>
      </c>
    </row>
    <row r="2888" spans="1:4" x14ac:dyDescent="0.25">
      <c r="A2888" s="57" t="str">
        <f>IF(ISBLANK('Step 2. Aggregate Data'!A2888),"-",'Step 2. Aggregate Data'!A2888)</f>
        <v>-</v>
      </c>
      <c r="B2888" s="58" t="e">
        <f t="shared" si="90"/>
        <v>#VALUE!</v>
      </c>
      <c r="C2888" s="58" t="e">
        <f t="shared" si="91"/>
        <v>#VALUE!</v>
      </c>
      <c r="D2888" s="58">
        <f>IF('Step 1.1 Raw Power Data'!B2888&gt;0,1,0)</f>
        <v>0</v>
      </c>
    </row>
    <row r="2889" spans="1:4" x14ac:dyDescent="0.25">
      <c r="A2889" s="57" t="str">
        <f>IF(ISBLANK('Step 2. Aggregate Data'!A2889),"-",'Step 2. Aggregate Data'!A2889)</f>
        <v>-</v>
      </c>
      <c r="B2889" s="58" t="e">
        <f t="shared" si="90"/>
        <v>#VALUE!</v>
      </c>
      <c r="C2889" s="58" t="e">
        <f t="shared" si="91"/>
        <v>#VALUE!</v>
      </c>
      <c r="D2889" s="58">
        <f>IF('Step 1.1 Raw Power Data'!B2889&gt;0,1,0)</f>
        <v>0</v>
      </c>
    </row>
    <row r="2890" spans="1:4" x14ac:dyDescent="0.25">
      <c r="A2890" s="57" t="str">
        <f>IF(ISBLANK('Step 2. Aggregate Data'!A2890),"-",'Step 2. Aggregate Data'!A2890)</f>
        <v>-</v>
      </c>
      <c r="B2890" s="58" t="e">
        <f t="shared" si="90"/>
        <v>#VALUE!</v>
      </c>
      <c r="C2890" s="58" t="e">
        <f t="shared" si="91"/>
        <v>#VALUE!</v>
      </c>
      <c r="D2890" s="58">
        <f>IF('Step 1.1 Raw Power Data'!B2890&gt;0,1,0)</f>
        <v>0</v>
      </c>
    </row>
    <row r="2891" spans="1:4" x14ac:dyDescent="0.25">
      <c r="A2891" s="57" t="str">
        <f>IF(ISBLANK('Step 2. Aggregate Data'!A2891),"-",'Step 2. Aggregate Data'!A2891)</f>
        <v>-</v>
      </c>
      <c r="B2891" s="58" t="e">
        <f t="shared" si="90"/>
        <v>#VALUE!</v>
      </c>
      <c r="C2891" s="58" t="e">
        <f t="shared" si="91"/>
        <v>#VALUE!</v>
      </c>
      <c r="D2891" s="58">
        <f>IF('Step 1.1 Raw Power Data'!B2891&gt;0,1,0)</f>
        <v>0</v>
      </c>
    </row>
    <row r="2892" spans="1:4" x14ac:dyDescent="0.25">
      <c r="A2892" s="57" t="str">
        <f>IF(ISBLANK('Step 2. Aggregate Data'!A2892),"-",'Step 2. Aggregate Data'!A2892)</f>
        <v>-</v>
      </c>
      <c r="B2892" s="58" t="e">
        <f t="shared" si="90"/>
        <v>#VALUE!</v>
      </c>
      <c r="C2892" s="58" t="e">
        <f t="shared" si="91"/>
        <v>#VALUE!</v>
      </c>
      <c r="D2892" s="58">
        <f>IF('Step 1.1 Raw Power Data'!B2892&gt;0,1,0)</f>
        <v>0</v>
      </c>
    </row>
    <row r="2893" spans="1:4" x14ac:dyDescent="0.25">
      <c r="A2893" s="57" t="str">
        <f>IF(ISBLANK('Step 2. Aggregate Data'!A2893),"-",'Step 2. Aggregate Data'!A2893)</f>
        <v>-</v>
      </c>
      <c r="B2893" s="58" t="e">
        <f t="shared" si="90"/>
        <v>#VALUE!</v>
      </c>
      <c r="C2893" s="58" t="e">
        <f t="shared" si="91"/>
        <v>#VALUE!</v>
      </c>
      <c r="D2893" s="58">
        <f>IF('Step 1.1 Raw Power Data'!B2893&gt;0,1,0)</f>
        <v>0</v>
      </c>
    </row>
    <row r="2894" spans="1:4" x14ac:dyDescent="0.25">
      <c r="A2894" s="57" t="str">
        <f>IF(ISBLANK('Step 2. Aggregate Data'!A2894),"-",'Step 2. Aggregate Data'!A2894)</f>
        <v>-</v>
      </c>
      <c r="B2894" s="58" t="e">
        <f t="shared" si="90"/>
        <v>#VALUE!</v>
      </c>
      <c r="C2894" s="58" t="e">
        <f t="shared" si="91"/>
        <v>#VALUE!</v>
      </c>
      <c r="D2894" s="58">
        <f>IF('Step 1.1 Raw Power Data'!B2894&gt;0,1,0)</f>
        <v>0</v>
      </c>
    </row>
    <row r="2895" spans="1:4" x14ac:dyDescent="0.25">
      <c r="A2895" s="57" t="str">
        <f>IF(ISBLANK('Step 2. Aggregate Data'!A2895),"-",'Step 2. Aggregate Data'!A2895)</f>
        <v>-</v>
      </c>
      <c r="B2895" s="58" t="e">
        <f t="shared" si="90"/>
        <v>#VALUE!</v>
      </c>
      <c r="C2895" s="58" t="e">
        <f t="shared" si="91"/>
        <v>#VALUE!</v>
      </c>
      <c r="D2895" s="58">
        <f>IF('Step 1.1 Raw Power Data'!B2895&gt;0,1,0)</f>
        <v>0</v>
      </c>
    </row>
    <row r="2896" spans="1:4" x14ac:dyDescent="0.25">
      <c r="A2896" s="57" t="str">
        <f>IF(ISBLANK('Step 2. Aggregate Data'!A2896),"-",'Step 2. Aggregate Data'!A2896)</f>
        <v>-</v>
      </c>
      <c r="B2896" s="58" t="e">
        <f t="shared" si="90"/>
        <v>#VALUE!</v>
      </c>
      <c r="C2896" s="58" t="e">
        <f t="shared" si="91"/>
        <v>#VALUE!</v>
      </c>
      <c r="D2896" s="58">
        <f>IF('Step 1.1 Raw Power Data'!B2896&gt;0,1,0)</f>
        <v>0</v>
      </c>
    </row>
    <row r="2897" spans="1:4" x14ac:dyDescent="0.25">
      <c r="A2897" s="57" t="str">
        <f>IF(ISBLANK('Step 2. Aggregate Data'!A2897),"-",'Step 2. Aggregate Data'!A2897)</f>
        <v>-</v>
      </c>
      <c r="B2897" s="58" t="e">
        <f t="shared" si="90"/>
        <v>#VALUE!</v>
      </c>
      <c r="C2897" s="58" t="e">
        <f t="shared" si="91"/>
        <v>#VALUE!</v>
      </c>
      <c r="D2897" s="58">
        <f>IF('Step 1.1 Raw Power Data'!B2897&gt;0,1,0)</f>
        <v>0</v>
      </c>
    </row>
    <row r="2898" spans="1:4" x14ac:dyDescent="0.25">
      <c r="A2898" s="57" t="str">
        <f>IF(ISBLANK('Step 2. Aggregate Data'!A2898),"-",'Step 2. Aggregate Data'!A2898)</f>
        <v>-</v>
      </c>
      <c r="B2898" s="58" t="e">
        <f t="shared" si="90"/>
        <v>#VALUE!</v>
      </c>
      <c r="C2898" s="58" t="e">
        <f t="shared" si="91"/>
        <v>#VALUE!</v>
      </c>
      <c r="D2898" s="58">
        <f>IF('Step 1.1 Raw Power Data'!B2898&gt;0,1,0)</f>
        <v>0</v>
      </c>
    </row>
    <row r="2899" spans="1:4" x14ac:dyDescent="0.25">
      <c r="A2899" s="57" t="str">
        <f>IF(ISBLANK('Step 2. Aggregate Data'!A2899),"-",'Step 2. Aggregate Data'!A2899)</f>
        <v>-</v>
      </c>
      <c r="B2899" s="58" t="e">
        <f t="shared" si="90"/>
        <v>#VALUE!</v>
      </c>
      <c r="C2899" s="58" t="e">
        <f t="shared" si="91"/>
        <v>#VALUE!</v>
      </c>
      <c r="D2899" s="58">
        <f>IF('Step 1.1 Raw Power Data'!B2899&gt;0,1,0)</f>
        <v>0</v>
      </c>
    </row>
    <row r="2900" spans="1:4" x14ac:dyDescent="0.25">
      <c r="A2900" s="57" t="str">
        <f>IF(ISBLANK('Step 2. Aggregate Data'!A2900),"-",'Step 2. Aggregate Data'!A2900)</f>
        <v>-</v>
      </c>
      <c r="B2900" s="58" t="e">
        <f t="shared" si="90"/>
        <v>#VALUE!</v>
      </c>
      <c r="C2900" s="58" t="e">
        <f t="shared" si="91"/>
        <v>#VALUE!</v>
      </c>
      <c r="D2900" s="58">
        <f>IF('Step 1.1 Raw Power Data'!B2900&gt;0,1,0)</f>
        <v>0</v>
      </c>
    </row>
    <row r="2901" spans="1:4" x14ac:dyDescent="0.25">
      <c r="A2901" s="57" t="str">
        <f>IF(ISBLANK('Step 2. Aggregate Data'!A2901),"-",'Step 2. Aggregate Data'!A2901)</f>
        <v>-</v>
      </c>
      <c r="B2901" s="58" t="e">
        <f t="shared" si="90"/>
        <v>#VALUE!</v>
      </c>
      <c r="C2901" s="58" t="e">
        <f t="shared" si="91"/>
        <v>#VALUE!</v>
      </c>
      <c r="D2901" s="58">
        <f>IF('Step 1.1 Raw Power Data'!B2901&gt;0,1,0)</f>
        <v>0</v>
      </c>
    </row>
    <row r="2902" spans="1:4" x14ac:dyDescent="0.25">
      <c r="A2902" s="57" t="str">
        <f>IF(ISBLANK('Step 2. Aggregate Data'!A2902),"-",'Step 2. Aggregate Data'!A2902)</f>
        <v>-</v>
      </c>
      <c r="B2902" s="58" t="e">
        <f t="shared" si="90"/>
        <v>#VALUE!</v>
      </c>
      <c r="C2902" s="58" t="e">
        <f t="shared" si="91"/>
        <v>#VALUE!</v>
      </c>
      <c r="D2902" s="58">
        <f>IF('Step 1.1 Raw Power Data'!B2902&gt;0,1,0)</f>
        <v>0</v>
      </c>
    </row>
    <row r="2903" spans="1:4" x14ac:dyDescent="0.25">
      <c r="A2903" s="57" t="str">
        <f>IF(ISBLANK('Step 2. Aggregate Data'!A2903),"-",'Step 2. Aggregate Data'!A2903)</f>
        <v>-</v>
      </c>
      <c r="B2903" s="58" t="e">
        <f t="shared" si="90"/>
        <v>#VALUE!</v>
      </c>
      <c r="C2903" s="58" t="e">
        <f t="shared" si="91"/>
        <v>#VALUE!</v>
      </c>
      <c r="D2903" s="58">
        <f>IF('Step 1.1 Raw Power Data'!B2903&gt;0,1,0)</f>
        <v>0</v>
      </c>
    </row>
    <row r="2904" spans="1:4" x14ac:dyDescent="0.25">
      <c r="A2904" s="57" t="str">
        <f>IF(ISBLANK('Step 2. Aggregate Data'!A2904),"-",'Step 2. Aggregate Data'!A2904)</f>
        <v>-</v>
      </c>
      <c r="B2904" s="58" t="e">
        <f t="shared" si="90"/>
        <v>#VALUE!</v>
      </c>
      <c r="C2904" s="58" t="e">
        <f t="shared" si="91"/>
        <v>#VALUE!</v>
      </c>
      <c r="D2904" s="58">
        <f>IF('Step 1.1 Raw Power Data'!B2904&gt;0,1,0)</f>
        <v>0</v>
      </c>
    </row>
    <row r="2905" spans="1:4" x14ac:dyDescent="0.25">
      <c r="A2905" s="57" t="str">
        <f>IF(ISBLANK('Step 2. Aggregate Data'!A2905),"-",'Step 2. Aggregate Data'!A2905)</f>
        <v>-</v>
      </c>
      <c r="B2905" s="58" t="e">
        <f t="shared" ref="B2905:B2968" si="92">HOUR(A2905)</f>
        <v>#VALUE!</v>
      </c>
      <c r="C2905" s="58" t="e">
        <f t="shared" ref="C2905:C2968" si="93">WEEKDAY(A2905)</f>
        <v>#VALUE!</v>
      </c>
      <c r="D2905" s="58">
        <f>IF('Step 1.1 Raw Power Data'!B2905&gt;0,1,0)</f>
        <v>0</v>
      </c>
    </row>
    <row r="2906" spans="1:4" x14ac:dyDescent="0.25">
      <c r="A2906" s="57" t="str">
        <f>IF(ISBLANK('Step 2. Aggregate Data'!A2906),"-",'Step 2. Aggregate Data'!A2906)</f>
        <v>-</v>
      </c>
      <c r="B2906" s="58" t="e">
        <f t="shared" si="92"/>
        <v>#VALUE!</v>
      </c>
      <c r="C2906" s="58" t="e">
        <f t="shared" si="93"/>
        <v>#VALUE!</v>
      </c>
      <c r="D2906" s="58">
        <f>IF('Step 1.1 Raw Power Data'!B2906&gt;0,1,0)</f>
        <v>0</v>
      </c>
    </row>
    <row r="2907" spans="1:4" x14ac:dyDescent="0.25">
      <c r="A2907" s="57" t="str">
        <f>IF(ISBLANK('Step 2. Aggregate Data'!A2907),"-",'Step 2. Aggregate Data'!A2907)</f>
        <v>-</v>
      </c>
      <c r="B2907" s="58" t="e">
        <f t="shared" si="92"/>
        <v>#VALUE!</v>
      </c>
      <c r="C2907" s="58" t="e">
        <f t="shared" si="93"/>
        <v>#VALUE!</v>
      </c>
      <c r="D2907" s="58">
        <f>IF('Step 1.1 Raw Power Data'!B2907&gt;0,1,0)</f>
        <v>0</v>
      </c>
    </row>
    <row r="2908" spans="1:4" x14ac:dyDescent="0.25">
      <c r="A2908" s="57" t="str">
        <f>IF(ISBLANK('Step 2. Aggregate Data'!A2908),"-",'Step 2. Aggregate Data'!A2908)</f>
        <v>-</v>
      </c>
      <c r="B2908" s="58" t="e">
        <f t="shared" si="92"/>
        <v>#VALUE!</v>
      </c>
      <c r="C2908" s="58" t="e">
        <f t="shared" si="93"/>
        <v>#VALUE!</v>
      </c>
      <c r="D2908" s="58">
        <f>IF('Step 1.1 Raw Power Data'!B2908&gt;0,1,0)</f>
        <v>0</v>
      </c>
    </row>
    <row r="2909" spans="1:4" x14ac:dyDescent="0.25">
      <c r="A2909" s="57" t="str">
        <f>IF(ISBLANK('Step 2. Aggregate Data'!A2909),"-",'Step 2. Aggregate Data'!A2909)</f>
        <v>-</v>
      </c>
      <c r="B2909" s="58" t="e">
        <f t="shared" si="92"/>
        <v>#VALUE!</v>
      </c>
      <c r="C2909" s="58" t="e">
        <f t="shared" si="93"/>
        <v>#VALUE!</v>
      </c>
      <c r="D2909" s="58">
        <f>IF('Step 1.1 Raw Power Data'!B2909&gt;0,1,0)</f>
        <v>0</v>
      </c>
    </row>
    <row r="2910" spans="1:4" x14ac:dyDescent="0.25">
      <c r="A2910" s="57" t="str">
        <f>IF(ISBLANK('Step 2. Aggregate Data'!A2910),"-",'Step 2. Aggregate Data'!A2910)</f>
        <v>-</v>
      </c>
      <c r="B2910" s="58" t="e">
        <f t="shared" si="92"/>
        <v>#VALUE!</v>
      </c>
      <c r="C2910" s="58" t="e">
        <f t="shared" si="93"/>
        <v>#VALUE!</v>
      </c>
      <c r="D2910" s="58">
        <f>IF('Step 1.1 Raw Power Data'!B2910&gt;0,1,0)</f>
        <v>0</v>
      </c>
    </row>
    <row r="2911" spans="1:4" x14ac:dyDescent="0.25">
      <c r="A2911" s="57" t="str">
        <f>IF(ISBLANK('Step 2. Aggregate Data'!A2911),"-",'Step 2. Aggregate Data'!A2911)</f>
        <v>-</v>
      </c>
      <c r="B2911" s="58" t="e">
        <f t="shared" si="92"/>
        <v>#VALUE!</v>
      </c>
      <c r="C2911" s="58" t="e">
        <f t="shared" si="93"/>
        <v>#VALUE!</v>
      </c>
      <c r="D2911" s="58">
        <f>IF('Step 1.1 Raw Power Data'!B2911&gt;0,1,0)</f>
        <v>0</v>
      </c>
    </row>
    <row r="2912" spans="1:4" x14ac:dyDescent="0.25">
      <c r="A2912" s="57" t="str">
        <f>IF(ISBLANK('Step 2. Aggregate Data'!A2912),"-",'Step 2. Aggregate Data'!A2912)</f>
        <v>-</v>
      </c>
      <c r="B2912" s="58" t="e">
        <f t="shared" si="92"/>
        <v>#VALUE!</v>
      </c>
      <c r="C2912" s="58" t="e">
        <f t="shared" si="93"/>
        <v>#VALUE!</v>
      </c>
      <c r="D2912" s="58">
        <f>IF('Step 1.1 Raw Power Data'!B2912&gt;0,1,0)</f>
        <v>0</v>
      </c>
    </row>
    <row r="2913" spans="1:4" x14ac:dyDescent="0.25">
      <c r="A2913" s="57" t="str">
        <f>IF(ISBLANK('Step 2. Aggregate Data'!A2913),"-",'Step 2. Aggregate Data'!A2913)</f>
        <v>-</v>
      </c>
      <c r="B2913" s="58" t="e">
        <f t="shared" si="92"/>
        <v>#VALUE!</v>
      </c>
      <c r="C2913" s="58" t="e">
        <f t="shared" si="93"/>
        <v>#VALUE!</v>
      </c>
      <c r="D2913" s="58">
        <f>IF('Step 1.1 Raw Power Data'!B2913&gt;0,1,0)</f>
        <v>0</v>
      </c>
    </row>
    <row r="2914" spans="1:4" x14ac:dyDescent="0.25">
      <c r="A2914" s="57" t="str">
        <f>IF(ISBLANK('Step 2. Aggregate Data'!A2914),"-",'Step 2. Aggregate Data'!A2914)</f>
        <v>-</v>
      </c>
      <c r="B2914" s="58" t="e">
        <f t="shared" si="92"/>
        <v>#VALUE!</v>
      </c>
      <c r="C2914" s="58" t="e">
        <f t="shared" si="93"/>
        <v>#VALUE!</v>
      </c>
      <c r="D2914" s="58">
        <f>IF('Step 1.1 Raw Power Data'!B2914&gt;0,1,0)</f>
        <v>0</v>
      </c>
    </row>
    <row r="2915" spans="1:4" x14ac:dyDescent="0.25">
      <c r="A2915" s="57" t="str">
        <f>IF(ISBLANK('Step 2. Aggregate Data'!A2915),"-",'Step 2. Aggregate Data'!A2915)</f>
        <v>-</v>
      </c>
      <c r="B2915" s="58" t="e">
        <f t="shared" si="92"/>
        <v>#VALUE!</v>
      </c>
      <c r="C2915" s="58" t="e">
        <f t="shared" si="93"/>
        <v>#VALUE!</v>
      </c>
      <c r="D2915" s="58">
        <f>IF('Step 1.1 Raw Power Data'!B2915&gt;0,1,0)</f>
        <v>0</v>
      </c>
    </row>
    <row r="2916" spans="1:4" x14ac:dyDescent="0.25">
      <c r="A2916" s="57" t="str">
        <f>IF(ISBLANK('Step 2. Aggregate Data'!A2916),"-",'Step 2. Aggregate Data'!A2916)</f>
        <v>-</v>
      </c>
      <c r="B2916" s="58" t="e">
        <f t="shared" si="92"/>
        <v>#VALUE!</v>
      </c>
      <c r="C2916" s="58" t="e">
        <f t="shared" si="93"/>
        <v>#VALUE!</v>
      </c>
      <c r="D2916" s="58">
        <f>IF('Step 1.1 Raw Power Data'!B2916&gt;0,1,0)</f>
        <v>0</v>
      </c>
    </row>
    <row r="2917" spans="1:4" x14ac:dyDescent="0.25">
      <c r="A2917" s="57" t="str">
        <f>IF(ISBLANK('Step 2. Aggregate Data'!A2917),"-",'Step 2. Aggregate Data'!A2917)</f>
        <v>-</v>
      </c>
      <c r="B2917" s="58" t="e">
        <f t="shared" si="92"/>
        <v>#VALUE!</v>
      </c>
      <c r="C2917" s="58" t="e">
        <f t="shared" si="93"/>
        <v>#VALUE!</v>
      </c>
      <c r="D2917" s="58">
        <f>IF('Step 1.1 Raw Power Data'!B2917&gt;0,1,0)</f>
        <v>0</v>
      </c>
    </row>
    <row r="2918" spans="1:4" x14ac:dyDescent="0.25">
      <c r="A2918" s="57" t="str">
        <f>IF(ISBLANK('Step 2. Aggregate Data'!A2918),"-",'Step 2. Aggregate Data'!A2918)</f>
        <v>-</v>
      </c>
      <c r="B2918" s="58" t="e">
        <f t="shared" si="92"/>
        <v>#VALUE!</v>
      </c>
      <c r="C2918" s="58" t="e">
        <f t="shared" si="93"/>
        <v>#VALUE!</v>
      </c>
      <c r="D2918" s="58">
        <f>IF('Step 1.1 Raw Power Data'!B2918&gt;0,1,0)</f>
        <v>0</v>
      </c>
    </row>
    <row r="2919" spans="1:4" x14ac:dyDescent="0.25">
      <c r="A2919" s="57" t="str">
        <f>IF(ISBLANK('Step 2. Aggregate Data'!A2919),"-",'Step 2. Aggregate Data'!A2919)</f>
        <v>-</v>
      </c>
      <c r="B2919" s="58" t="e">
        <f t="shared" si="92"/>
        <v>#VALUE!</v>
      </c>
      <c r="C2919" s="58" t="e">
        <f t="shared" si="93"/>
        <v>#VALUE!</v>
      </c>
      <c r="D2919" s="58">
        <f>IF('Step 1.1 Raw Power Data'!B2919&gt;0,1,0)</f>
        <v>0</v>
      </c>
    </row>
    <row r="2920" spans="1:4" x14ac:dyDescent="0.25">
      <c r="A2920" s="57" t="str">
        <f>IF(ISBLANK('Step 2. Aggregate Data'!A2920),"-",'Step 2. Aggregate Data'!A2920)</f>
        <v>-</v>
      </c>
      <c r="B2920" s="58" t="e">
        <f t="shared" si="92"/>
        <v>#VALUE!</v>
      </c>
      <c r="C2920" s="58" t="e">
        <f t="shared" si="93"/>
        <v>#VALUE!</v>
      </c>
      <c r="D2920" s="58">
        <f>IF('Step 1.1 Raw Power Data'!B2920&gt;0,1,0)</f>
        <v>0</v>
      </c>
    </row>
    <row r="2921" spans="1:4" x14ac:dyDescent="0.25">
      <c r="A2921" s="57" t="str">
        <f>IF(ISBLANK('Step 2. Aggregate Data'!A2921),"-",'Step 2. Aggregate Data'!A2921)</f>
        <v>-</v>
      </c>
      <c r="B2921" s="58" t="e">
        <f t="shared" si="92"/>
        <v>#VALUE!</v>
      </c>
      <c r="C2921" s="58" t="e">
        <f t="shared" si="93"/>
        <v>#VALUE!</v>
      </c>
      <c r="D2921" s="58">
        <f>IF('Step 1.1 Raw Power Data'!B2921&gt;0,1,0)</f>
        <v>0</v>
      </c>
    </row>
    <row r="2922" spans="1:4" x14ac:dyDescent="0.25">
      <c r="A2922" s="57" t="str">
        <f>IF(ISBLANK('Step 2. Aggregate Data'!A2922),"-",'Step 2. Aggregate Data'!A2922)</f>
        <v>-</v>
      </c>
      <c r="B2922" s="58" t="e">
        <f t="shared" si="92"/>
        <v>#VALUE!</v>
      </c>
      <c r="C2922" s="58" t="e">
        <f t="shared" si="93"/>
        <v>#VALUE!</v>
      </c>
      <c r="D2922" s="58">
        <f>IF('Step 1.1 Raw Power Data'!B2922&gt;0,1,0)</f>
        <v>0</v>
      </c>
    </row>
    <row r="2923" spans="1:4" x14ac:dyDescent="0.25">
      <c r="A2923" s="57" t="str">
        <f>IF(ISBLANK('Step 2. Aggregate Data'!A2923),"-",'Step 2. Aggregate Data'!A2923)</f>
        <v>-</v>
      </c>
      <c r="B2923" s="58" t="e">
        <f t="shared" si="92"/>
        <v>#VALUE!</v>
      </c>
      <c r="C2923" s="58" t="e">
        <f t="shared" si="93"/>
        <v>#VALUE!</v>
      </c>
      <c r="D2923" s="58">
        <f>IF('Step 1.1 Raw Power Data'!B2923&gt;0,1,0)</f>
        <v>0</v>
      </c>
    </row>
    <row r="2924" spans="1:4" x14ac:dyDescent="0.25">
      <c r="A2924" s="57" t="str">
        <f>IF(ISBLANK('Step 2. Aggregate Data'!A2924),"-",'Step 2. Aggregate Data'!A2924)</f>
        <v>-</v>
      </c>
      <c r="B2924" s="58" t="e">
        <f t="shared" si="92"/>
        <v>#VALUE!</v>
      </c>
      <c r="C2924" s="58" t="e">
        <f t="shared" si="93"/>
        <v>#VALUE!</v>
      </c>
      <c r="D2924" s="58">
        <f>IF('Step 1.1 Raw Power Data'!B2924&gt;0,1,0)</f>
        <v>0</v>
      </c>
    </row>
    <row r="2925" spans="1:4" x14ac:dyDescent="0.25">
      <c r="A2925" s="57" t="str">
        <f>IF(ISBLANK('Step 2. Aggregate Data'!A2925),"-",'Step 2. Aggregate Data'!A2925)</f>
        <v>-</v>
      </c>
      <c r="B2925" s="58" t="e">
        <f t="shared" si="92"/>
        <v>#VALUE!</v>
      </c>
      <c r="C2925" s="58" t="e">
        <f t="shared" si="93"/>
        <v>#VALUE!</v>
      </c>
      <c r="D2925" s="58">
        <f>IF('Step 1.1 Raw Power Data'!B2925&gt;0,1,0)</f>
        <v>0</v>
      </c>
    </row>
    <row r="2926" spans="1:4" x14ac:dyDescent="0.25">
      <c r="A2926" s="57" t="str">
        <f>IF(ISBLANK('Step 2. Aggregate Data'!A2926),"-",'Step 2. Aggregate Data'!A2926)</f>
        <v>-</v>
      </c>
      <c r="B2926" s="58" t="e">
        <f t="shared" si="92"/>
        <v>#VALUE!</v>
      </c>
      <c r="C2926" s="58" t="e">
        <f t="shared" si="93"/>
        <v>#VALUE!</v>
      </c>
      <c r="D2926" s="58">
        <f>IF('Step 1.1 Raw Power Data'!B2926&gt;0,1,0)</f>
        <v>0</v>
      </c>
    </row>
    <row r="2927" spans="1:4" x14ac:dyDescent="0.25">
      <c r="A2927" s="57" t="str">
        <f>IF(ISBLANK('Step 2. Aggregate Data'!A2927),"-",'Step 2. Aggregate Data'!A2927)</f>
        <v>-</v>
      </c>
      <c r="B2927" s="58" t="e">
        <f t="shared" si="92"/>
        <v>#VALUE!</v>
      </c>
      <c r="C2927" s="58" t="e">
        <f t="shared" si="93"/>
        <v>#VALUE!</v>
      </c>
      <c r="D2927" s="58">
        <f>IF('Step 1.1 Raw Power Data'!B2927&gt;0,1,0)</f>
        <v>0</v>
      </c>
    </row>
    <row r="2928" spans="1:4" x14ac:dyDescent="0.25">
      <c r="A2928" s="57" t="str">
        <f>IF(ISBLANK('Step 2. Aggregate Data'!A2928),"-",'Step 2. Aggregate Data'!A2928)</f>
        <v>-</v>
      </c>
      <c r="B2928" s="58" t="e">
        <f t="shared" si="92"/>
        <v>#VALUE!</v>
      </c>
      <c r="C2928" s="58" t="e">
        <f t="shared" si="93"/>
        <v>#VALUE!</v>
      </c>
      <c r="D2928" s="58">
        <f>IF('Step 1.1 Raw Power Data'!B2928&gt;0,1,0)</f>
        <v>0</v>
      </c>
    </row>
    <row r="2929" spans="1:4" x14ac:dyDescent="0.25">
      <c r="A2929" s="57" t="str">
        <f>IF(ISBLANK('Step 2. Aggregate Data'!A2929),"-",'Step 2. Aggregate Data'!A2929)</f>
        <v>-</v>
      </c>
      <c r="B2929" s="58" t="e">
        <f t="shared" si="92"/>
        <v>#VALUE!</v>
      </c>
      <c r="C2929" s="58" t="e">
        <f t="shared" si="93"/>
        <v>#VALUE!</v>
      </c>
      <c r="D2929" s="58">
        <f>IF('Step 1.1 Raw Power Data'!B2929&gt;0,1,0)</f>
        <v>0</v>
      </c>
    </row>
    <row r="2930" spans="1:4" x14ac:dyDescent="0.25">
      <c r="A2930" s="57" t="str">
        <f>IF(ISBLANK('Step 2. Aggregate Data'!A2930),"-",'Step 2. Aggregate Data'!A2930)</f>
        <v>-</v>
      </c>
      <c r="B2930" s="58" t="e">
        <f t="shared" si="92"/>
        <v>#VALUE!</v>
      </c>
      <c r="C2930" s="58" t="e">
        <f t="shared" si="93"/>
        <v>#VALUE!</v>
      </c>
      <c r="D2930" s="58">
        <f>IF('Step 1.1 Raw Power Data'!B2930&gt;0,1,0)</f>
        <v>0</v>
      </c>
    </row>
    <row r="2931" spans="1:4" x14ac:dyDescent="0.25">
      <c r="A2931" s="57" t="str">
        <f>IF(ISBLANK('Step 2. Aggregate Data'!A2931),"-",'Step 2. Aggregate Data'!A2931)</f>
        <v>-</v>
      </c>
      <c r="B2931" s="58" t="e">
        <f t="shared" si="92"/>
        <v>#VALUE!</v>
      </c>
      <c r="C2931" s="58" t="e">
        <f t="shared" si="93"/>
        <v>#VALUE!</v>
      </c>
      <c r="D2931" s="58">
        <f>IF('Step 1.1 Raw Power Data'!B2931&gt;0,1,0)</f>
        <v>0</v>
      </c>
    </row>
    <row r="2932" spans="1:4" x14ac:dyDescent="0.25">
      <c r="A2932" s="57" t="str">
        <f>IF(ISBLANK('Step 2. Aggregate Data'!A2932),"-",'Step 2. Aggregate Data'!A2932)</f>
        <v>-</v>
      </c>
      <c r="B2932" s="58" t="e">
        <f t="shared" si="92"/>
        <v>#VALUE!</v>
      </c>
      <c r="C2932" s="58" t="e">
        <f t="shared" si="93"/>
        <v>#VALUE!</v>
      </c>
      <c r="D2932" s="58">
        <f>IF('Step 1.1 Raw Power Data'!B2932&gt;0,1,0)</f>
        <v>0</v>
      </c>
    </row>
    <row r="2933" spans="1:4" x14ac:dyDescent="0.25">
      <c r="A2933" s="57" t="str">
        <f>IF(ISBLANK('Step 2. Aggregate Data'!A2933),"-",'Step 2. Aggregate Data'!A2933)</f>
        <v>-</v>
      </c>
      <c r="B2933" s="58" t="e">
        <f t="shared" si="92"/>
        <v>#VALUE!</v>
      </c>
      <c r="C2933" s="58" t="e">
        <f t="shared" si="93"/>
        <v>#VALUE!</v>
      </c>
      <c r="D2933" s="58">
        <f>IF('Step 1.1 Raw Power Data'!B2933&gt;0,1,0)</f>
        <v>0</v>
      </c>
    </row>
    <row r="2934" spans="1:4" x14ac:dyDescent="0.25">
      <c r="A2934" s="57" t="str">
        <f>IF(ISBLANK('Step 2. Aggregate Data'!A2934),"-",'Step 2. Aggregate Data'!A2934)</f>
        <v>-</v>
      </c>
      <c r="B2934" s="58" t="e">
        <f t="shared" si="92"/>
        <v>#VALUE!</v>
      </c>
      <c r="C2934" s="58" t="e">
        <f t="shared" si="93"/>
        <v>#VALUE!</v>
      </c>
      <c r="D2934" s="58">
        <f>IF('Step 1.1 Raw Power Data'!B2934&gt;0,1,0)</f>
        <v>0</v>
      </c>
    </row>
    <row r="2935" spans="1:4" x14ac:dyDescent="0.25">
      <c r="A2935" s="57" t="str">
        <f>IF(ISBLANK('Step 2. Aggregate Data'!A2935),"-",'Step 2. Aggregate Data'!A2935)</f>
        <v>-</v>
      </c>
      <c r="B2935" s="58" t="e">
        <f t="shared" si="92"/>
        <v>#VALUE!</v>
      </c>
      <c r="C2935" s="58" t="e">
        <f t="shared" si="93"/>
        <v>#VALUE!</v>
      </c>
      <c r="D2935" s="58">
        <f>IF('Step 1.1 Raw Power Data'!B2935&gt;0,1,0)</f>
        <v>0</v>
      </c>
    </row>
    <row r="2936" spans="1:4" x14ac:dyDescent="0.25">
      <c r="A2936" s="57" t="str">
        <f>IF(ISBLANK('Step 2. Aggregate Data'!A2936),"-",'Step 2. Aggregate Data'!A2936)</f>
        <v>-</v>
      </c>
      <c r="B2936" s="58" t="e">
        <f t="shared" si="92"/>
        <v>#VALUE!</v>
      </c>
      <c r="C2936" s="58" t="e">
        <f t="shared" si="93"/>
        <v>#VALUE!</v>
      </c>
      <c r="D2936" s="58">
        <f>IF('Step 1.1 Raw Power Data'!B2936&gt;0,1,0)</f>
        <v>0</v>
      </c>
    </row>
    <row r="2937" spans="1:4" x14ac:dyDescent="0.25">
      <c r="A2937" s="57" t="str">
        <f>IF(ISBLANK('Step 2. Aggregate Data'!A2937),"-",'Step 2. Aggregate Data'!A2937)</f>
        <v>-</v>
      </c>
      <c r="B2937" s="58" t="e">
        <f t="shared" si="92"/>
        <v>#VALUE!</v>
      </c>
      <c r="C2937" s="58" t="e">
        <f t="shared" si="93"/>
        <v>#VALUE!</v>
      </c>
      <c r="D2937" s="58">
        <f>IF('Step 1.1 Raw Power Data'!B2937&gt;0,1,0)</f>
        <v>0</v>
      </c>
    </row>
    <row r="2938" spans="1:4" x14ac:dyDescent="0.25">
      <c r="A2938" s="57" t="str">
        <f>IF(ISBLANK('Step 2. Aggregate Data'!A2938),"-",'Step 2. Aggregate Data'!A2938)</f>
        <v>-</v>
      </c>
      <c r="B2938" s="58" t="e">
        <f t="shared" si="92"/>
        <v>#VALUE!</v>
      </c>
      <c r="C2938" s="58" t="e">
        <f t="shared" si="93"/>
        <v>#VALUE!</v>
      </c>
      <c r="D2938" s="58">
        <f>IF('Step 1.1 Raw Power Data'!B2938&gt;0,1,0)</f>
        <v>0</v>
      </c>
    </row>
    <row r="2939" spans="1:4" x14ac:dyDescent="0.25">
      <c r="A2939" s="57" t="str">
        <f>IF(ISBLANK('Step 2. Aggregate Data'!A2939),"-",'Step 2. Aggregate Data'!A2939)</f>
        <v>-</v>
      </c>
      <c r="B2939" s="58" t="e">
        <f t="shared" si="92"/>
        <v>#VALUE!</v>
      </c>
      <c r="C2939" s="58" t="e">
        <f t="shared" si="93"/>
        <v>#VALUE!</v>
      </c>
      <c r="D2939" s="58">
        <f>IF('Step 1.1 Raw Power Data'!B2939&gt;0,1,0)</f>
        <v>0</v>
      </c>
    </row>
    <row r="2940" spans="1:4" x14ac:dyDescent="0.25">
      <c r="A2940" s="57" t="str">
        <f>IF(ISBLANK('Step 2. Aggregate Data'!A2940),"-",'Step 2. Aggregate Data'!A2940)</f>
        <v>-</v>
      </c>
      <c r="B2940" s="58" t="e">
        <f t="shared" si="92"/>
        <v>#VALUE!</v>
      </c>
      <c r="C2940" s="58" t="e">
        <f t="shared" si="93"/>
        <v>#VALUE!</v>
      </c>
      <c r="D2940" s="58">
        <f>IF('Step 1.1 Raw Power Data'!B2940&gt;0,1,0)</f>
        <v>0</v>
      </c>
    </row>
    <row r="2941" spans="1:4" x14ac:dyDescent="0.25">
      <c r="A2941" s="57" t="str">
        <f>IF(ISBLANK('Step 2. Aggregate Data'!A2941),"-",'Step 2. Aggregate Data'!A2941)</f>
        <v>-</v>
      </c>
      <c r="B2941" s="58" t="e">
        <f t="shared" si="92"/>
        <v>#VALUE!</v>
      </c>
      <c r="C2941" s="58" t="e">
        <f t="shared" si="93"/>
        <v>#VALUE!</v>
      </c>
      <c r="D2941" s="58">
        <f>IF('Step 1.1 Raw Power Data'!B2941&gt;0,1,0)</f>
        <v>0</v>
      </c>
    </row>
    <row r="2942" spans="1:4" x14ac:dyDescent="0.25">
      <c r="A2942" s="57" t="str">
        <f>IF(ISBLANK('Step 2. Aggregate Data'!A2942),"-",'Step 2. Aggregate Data'!A2942)</f>
        <v>-</v>
      </c>
      <c r="B2942" s="58" t="e">
        <f t="shared" si="92"/>
        <v>#VALUE!</v>
      </c>
      <c r="C2942" s="58" t="e">
        <f t="shared" si="93"/>
        <v>#VALUE!</v>
      </c>
      <c r="D2942" s="58">
        <f>IF('Step 1.1 Raw Power Data'!B2942&gt;0,1,0)</f>
        <v>0</v>
      </c>
    </row>
    <row r="2943" spans="1:4" x14ac:dyDescent="0.25">
      <c r="A2943" s="57" t="str">
        <f>IF(ISBLANK('Step 2. Aggregate Data'!A2943),"-",'Step 2. Aggregate Data'!A2943)</f>
        <v>-</v>
      </c>
      <c r="B2943" s="58" t="e">
        <f t="shared" si="92"/>
        <v>#VALUE!</v>
      </c>
      <c r="C2943" s="58" t="e">
        <f t="shared" si="93"/>
        <v>#VALUE!</v>
      </c>
      <c r="D2943" s="58">
        <f>IF('Step 1.1 Raw Power Data'!B2943&gt;0,1,0)</f>
        <v>0</v>
      </c>
    </row>
    <row r="2944" spans="1:4" x14ac:dyDescent="0.25">
      <c r="A2944" s="57" t="str">
        <f>IF(ISBLANK('Step 2. Aggregate Data'!A2944),"-",'Step 2. Aggregate Data'!A2944)</f>
        <v>-</v>
      </c>
      <c r="B2944" s="58" t="e">
        <f t="shared" si="92"/>
        <v>#VALUE!</v>
      </c>
      <c r="C2944" s="58" t="e">
        <f t="shared" si="93"/>
        <v>#VALUE!</v>
      </c>
      <c r="D2944" s="58">
        <f>IF('Step 1.1 Raw Power Data'!B2944&gt;0,1,0)</f>
        <v>0</v>
      </c>
    </row>
    <row r="2945" spans="1:4" x14ac:dyDescent="0.25">
      <c r="A2945" s="57" t="str">
        <f>IF(ISBLANK('Step 2. Aggregate Data'!A2945),"-",'Step 2. Aggregate Data'!A2945)</f>
        <v>-</v>
      </c>
      <c r="B2945" s="58" t="e">
        <f t="shared" si="92"/>
        <v>#VALUE!</v>
      </c>
      <c r="C2945" s="58" t="e">
        <f t="shared" si="93"/>
        <v>#VALUE!</v>
      </c>
      <c r="D2945" s="58">
        <f>IF('Step 1.1 Raw Power Data'!B2945&gt;0,1,0)</f>
        <v>0</v>
      </c>
    </row>
    <row r="2946" spans="1:4" x14ac:dyDescent="0.25">
      <c r="A2946" s="57" t="str">
        <f>IF(ISBLANK('Step 2. Aggregate Data'!A2946),"-",'Step 2. Aggregate Data'!A2946)</f>
        <v>-</v>
      </c>
      <c r="B2946" s="58" t="e">
        <f t="shared" si="92"/>
        <v>#VALUE!</v>
      </c>
      <c r="C2946" s="58" t="e">
        <f t="shared" si="93"/>
        <v>#VALUE!</v>
      </c>
      <c r="D2946" s="58">
        <f>IF('Step 1.1 Raw Power Data'!B2946&gt;0,1,0)</f>
        <v>0</v>
      </c>
    </row>
    <row r="2947" spans="1:4" x14ac:dyDescent="0.25">
      <c r="A2947" s="57" t="str">
        <f>IF(ISBLANK('Step 2. Aggregate Data'!A2947),"-",'Step 2. Aggregate Data'!A2947)</f>
        <v>-</v>
      </c>
      <c r="B2947" s="58" t="e">
        <f t="shared" si="92"/>
        <v>#VALUE!</v>
      </c>
      <c r="C2947" s="58" t="e">
        <f t="shared" si="93"/>
        <v>#VALUE!</v>
      </c>
      <c r="D2947" s="58">
        <f>IF('Step 1.1 Raw Power Data'!B2947&gt;0,1,0)</f>
        <v>0</v>
      </c>
    </row>
    <row r="2948" spans="1:4" x14ac:dyDescent="0.25">
      <c r="A2948" s="57" t="str">
        <f>IF(ISBLANK('Step 2. Aggregate Data'!A2948),"-",'Step 2. Aggregate Data'!A2948)</f>
        <v>-</v>
      </c>
      <c r="B2948" s="58" t="e">
        <f t="shared" si="92"/>
        <v>#VALUE!</v>
      </c>
      <c r="C2948" s="58" t="e">
        <f t="shared" si="93"/>
        <v>#VALUE!</v>
      </c>
      <c r="D2948" s="58">
        <f>IF('Step 1.1 Raw Power Data'!B2948&gt;0,1,0)</f>
        <v>0</v>
      </c>
    </row>
    <row r="2949" spans="1:4" x14ac:dyDescent="0.25">
      <c r="A2949" s="57" t="str">
        <f>IF(ISBLANK('Step 2. Aggregate Data'!A2949),"-",'Step 2. Aggregate Data'!A2949)</f>
        <v>-</v>
      </c>
      <c r="B2949" s="58" t="e">
        <f t="shared" si="92"/>
        <v>#VALUE!</v>
      </c>
      <c r="C2949" s="58" t="e">
        <f t="shared" si="93"/>
        <v>#VALUE!</v>
      </c>
      <c r="D2949" s="58">
        <f>IF('Step 1.1 Raw Power Data'!B2949&gt;0,1,0)</f>
        <v>0</v>
      </c>
    </row>
    <row r="2950" spans="1:4" x14ac:dyDescent="0.25">
      <c r="A2950" s="57" t="str">
        <f>IF(ISBLANK('Step 2. Aggregate Data'!A2950),"-",'Step 2. Aggregate Data'!A2950)</f>
        <v>-</v>
      </c>
      <c r="B2950" s="58" t="e">
        <f t="shared" si="92"/>
        <v>#VALUE!</v>
      </c>
      <c r="C2950" s="58" t="e">
        <f t="shared" si="93"/>
        <v>#VALUE!</v>
      </c>
      <c r="D2950" s="58">
        <f>IF('Step 1.1 Raw Power Data'!B2950&gt;0,1,0)</f>
        <v>0</v>
      </c>
    </row>
    <row r="2951" spans="1:4" x14ac:dyDescent="0.25">
      <c r="A2951" s="57" t="str">
        <f>IF(ISBLANK('Step 2. Aggregate Data'!A2951),"-",'Step 2. Aggregate Data'!A2951)</f>
        <v>-</v>
      </c>
      <c r="B2951" s="58" t="e">
        <f t="shared" si="92"/>
        <v>#VALUE!</v>
      </c>
      <c r="C2951" s="58" t="e">
        <f t="shared" si="93"/>
        <v>#VALUE!</v>
      </c>
      <c r="D2951" s="58">
        <f>IF('Step 1.1 Raw Power Data'!B2951&gt;0,1,0)</f>
        <v>0</v>
      </c>
    </row>
    <row r="2952" spans="1:4" x14ac:dyDescent="0.25">
      <c r="A2952" s="57" t="str">
        <f>IF(ISBLANK('Step 2. Aggregate Data'!A2952),"-",'Step 2. Aggregate Data'!A2952)</f>
        <v>-</v>
      </c>
      <c r="B2952" s="58" t="e">
        <f t="shared" si="92"/>
        <v>#VALUE!</v>
      </c>
      <c r="C2952" s="58" t="e">
        <f t="shared" si="93"/>
        <v>#VALUE!</v>
      </c>
      <c r="D2952" s="58">
        <f>IF('Step 1.1 Raw Power Data'!B2952&gt;0,1,0)</f>
        <v>0</v>
      </c>
    </row>
    <row r="2953" spans="1:4" x14ac:dyDescent="0.25">
      <c r="A2953" s="57" t="str">
        <f>IF(ISBLANK('Step 2. Aggregate Data'!A2953),"-",'Step 2. Aggregate Data'!A2953)</f>
        <v>-</v>
      </c>
      <c r="B2953" s="58" t="e">
        <f t="shared" si="92"/>
        <v>#VALUE!</v>
      </c>
      <c r="C2953" s="58" t="e">
        <f t="shared" si="93"/>
        <v>#VALUE!</v>
      </c>
      <c r="D2953" s="58">
        <f>IF('Step 1.1 Raw Power Data'!B2953&gt;0,1,0)</f>
        <v>0</v>
      </c>
    </row>
    <row r="2954" spans="1:4" x14ac:dyDescent="0.25">
      <c r="A2954" s="57" t="str">
        <f>IF(ISBLANK('Step 2. Aggregate Data'!A2954),"-",'Step 2. Aggregate Data'!A2954)</f>
        <v>-</v>
      </c>
      <c r="B2954" s="58" t="e">
        <f t="shared" si="92"/>
        <v>#VALUE!</v>
      </c>
      <c r="C2954" s="58" t="e">
        <f t="shared" si="93"/>
        <v>#VALUE!</v>
      </c>
      <c r="D2954" s="58">
        <f>IF('Step 1.1 Raw Power Data'!B2954&gt;0,1,0)</f>
        <v>0</v>
      </c>
    </row>
    <row r="2955" spans="1:4" x14ac:dyDescent="0.25">
      <c r="A2955" s="57" t="str">
        <f>IF(ISBLANK('Step 2. Aggregate Data'!A2955),"-",'Step 2. Aggregate Data'!A2955)</f>
        <v>-</v>
      </c>
      <c r="B2955" s="58" t="e">
        <f t="shared" si="92"/>
        <v>#VALUE!</v>
      </c>
      <c r="C2955" s="58" t="e">
        <f t="shared" si="93"/>
        <v>#VALUE!</v>
      </c>
      <c r="D2955" s="58">
        <f>IF('Step 1.1 Raw Power Data'!B2955&gt;0,1,0)</f>
        <v>0</v>
      </c>
    </row>
    <row r="2956" spans="1:4" x14ac:dyDescent="0.25">
      <c r="A2956" s="57" t="str">
        <f>IF(ISBLANK('Step 2. Aggregate Data'!A2956),"-",'Step 2. Aggregate Data'!A2956)</f>
        <v>-</v>
      </c>
      <c r="B2956" s="58" t="e">
        <f t="shared" si="92"/>
        <v>#VALUE!</v>
      </c>
      <c r="C2956" s="58" t="e">
        <f t="shared" si="93"/>
        <v>#VALUE!</v>
      </c>
      <c r="D2956" s="58">
        <f>IF('Step 1.1 Raw Power Data'!B2956&gt;0,1,0)</f>
        <v>0</v>
      </c>
    </row>
    <row r="2957" spans="1:4" x14ac:dyDescent="0.25">
      <c r="A2957" s="57" t="str">
        <f>IF(ISBLANK('Step 2. Aggregate Data'!A2957),"-",'Step 2. Aggregate Data'!A2957)</f>
        <v>-</v>
      </c>
      <c r="B2957" s="58" t="e">
        <f t="shared" si="92"/>
        <v>#VALUE!</v>
      </c>
      <c r="C2957" s="58" t="e">
        <f t="shared" si="93"/>
        <v>#VALUE!</v>
      </c>
      <c r="D2957" s="58">
        <f>IF('Step 1.1 Raw Power Data'!B2957&gt;0,1,0)</f>
        <v>0</v>
      </c>
    </row>
    <row r="2958" spans="1:4" x14ac:dyDescent="0.25">
      <c r="A2958" s="57" t="str">
        <f>IF(ISBLANK('Step 2. Aggregate Data'!A2958),"-",'Step 2. Aggregate Data'!A2958)</f>
        <v>-</v>
      </c>
      <c r="B2958" s="58" t="e">
        <f t="shared" si="92"/>
        <v>#VALUE!</v>
      </c>
      <c r="C2958" s="58" t="e">
        <f t="shared" si="93"/>
        <v>#VALUE!</v>
      </c>
      <c r="D2958" s="58">
        <f>IF('Step 1.1 Raw Power Data'!B2958&gt;0,1,0)</f>
        <v>0</v>
      </c>
    </row>
    <row r="2959" spans="1:4" x14ac:dyDescent="0.25">
      <c r="A2959" s="57" t="str">
        <f>IF(ISBLANK('Step 2. Aggregate Data'!A2959),"-",'Step 2. Aggregate Data'!A2959)</f>
        <v>-</v>
      </c>
      <c r="B2959" s="58" t="e">
        <f t="shared" si="92"/>
        <v>#VALUE!</v>
      </c>
      <c r="C2959" s="58" t="e">
        <f t="shared" si="93"/>
        <v>#VALUE!</v>
      </c>
      <c r="D2959" s="58">
        <f>IF('Step 1.1 Raw Power Data'!B2959&gt;0,1,0)</f>
        <v>0</v>
      </c>
    </row>
    <row r="2960" spans="1:4" x14ac:dyDescent="0.25">
      <c r="A2960" s="57" t="str">
        <f>IF(ISBLANK('Step 2. Aggregate Data'!A2960),"-",'Step 2. Aggregate Data'!A2960)</f>
        <v>-</v>
      </c>
      <c r="B2960" s="58" t="e">
        <f t="shared" si="92"/>
        <v>#VALUE!</v>
      </c>
      <c r="C2960" s="58" t="e">
        <f t="shared" si="93"/>
        <v>#VALUE!</v>
      </c>
      <c r="D2960" s="58">
        <f>IF('Step 1.1 Raw Power Data'!B2960&gt;0,1,0)</f>
        <v>0</v>
      </c>
    </row>
    <row r="2961" spans="1:4" x14ac:dyDescent="0.25">
      <c r="A2961" s="57" t="str">
        <f>IF(ISBLANK('Step 2. Aggregate Data'!A2961),"-",'Step 2. Aggregate Data'!A2961)</f>
        <v>-</v>
      </c>
      <c r="B2961" s="58" t="e">
        <f t="shared" si="92"/>
        <v>#VALUE!</v>
      </c>
      <c r="C2961" s="58" t="e">
        <f t="shared" si="93"/>
        <v>#VALUE!</v>
      </c>
      <c r="D2961" s="58">
        <f>IF('Step 1.1 Raw Power Data'!B2961&gt;0,1,0)</f>
        <v>0</v>
      </c>
    </row>
    <row r="2962" spans="1:4" x14ac:dyDescent="0.25">
      <c r="A2962" s="57" t="str">
        <f>IF(ISBLANK('Step 2. Aggregate Data'!A2962),"-",'Step 2. Aggregate Data'!A2962)</f>
        <v>-</v>
      </c>
      <c r="B2962" s="58" t="e">
        <f t="shared" si="92"/>
        <v>#VALUE!</v>
      </c>
      <c r="C2962" s="58" t="e">
        <f t="shared" si="93"/>
        <v>#VALUE!</v>
      </c>
      <c r="D2962" s="58">
        <f>IF('Step 1.1 Raw Power Data'!B2962&gt;0,1,0)</f>
        <v>0</v>
      </c>
    </row>
    <row r="2963" spans="1:4" x14ac:dyDescent="0.25">
      <c r="A2963" s="57" t="str">
        <f>IF(ISBLANK('Step 2. Aggregate Data'!A2963),"-",'Step 2. Aggregate Data'!A2963)</f>
        <v>-</v>
      </c>
      <c r="B2963" s="58" t="e">
        <f t="shared" si="92"/>
        <v>#VALUE!</v>
      </c>
      <c r="C2963" s="58" t="e">
        <f t="shared" si="93"/>
        <v>#VALUE!</v>
      </c>
      <c r="D2963" s="58">
        <f>IF('Step 1.1 Raw Power Data'!B2963&gt;0,1,0)</f>
        <v>0</v>
      </c>
    </row>
    <row r="2964" spans="1:4" x14ac:dyDescent="0.25">
      <c r="A2964" s="57" t="str">
        <f>IF(ISBLANK('Step 2. Aggregate Data'!A2964),"-",'Step 2. Aggregate Data'!A2964)</f>
        <v>-</v>
      </c>
      <c r="B2964" s="58" t="e">
        <f t="shared" si="92"/>
        <v>#VALUE!</v>
      </c>
      <c r="C2964" s="58" t="e">
        <f t="shared" si="93"/>
        <v>#VALUE!</v>
      </c>
      <c r="D2964" s="58">
        <f>IF('Step 1.1 Raw Power Data'!B2964&gt;0,1,0)</f>
        <v>0</v>
      </c>
    </row>
    <row r="2965" spans="1:4" x14ac:dyDescent="0.25">
      <c r="A2965" s="57" t="str">
        <f>IF(ISBLANK('Step 2. Aggregate Data'!A2965),"-",'Step 2. Aggregate Data'!A2965)</f>
        <v>-</v>
      </c>
      <c r="B2965" s="58" t="e">
        <f t="shared" si="92"/>
        <v>#VALUE!</v>
      </c>
      <c r="C2965" s="58" t="e">
        <f t="shared" si="93"/>
        <v>#VALUE!</v>
      </c>
      <c r="D2965" s="58">
        <f>IF('Step 1.1 Raw Power Data'!B2965&gt;0,1,0)</f>
        <v>0</v>
      </c>
    </row>
    <row r="2966" spans="1:4" x14ac:dyDescent="0.25">
      <c r="A2966" s="57" t="str">
        <f>IF(ISBLANK('Step 2. Aggregate Data'!A2966),"-",'Step 2. Aggregate Data'!A2966)</f>
        <v>-</v>
      </c>
      <c r="B2966" s="58" t="e">
        <f t="shared" si="92"/>
        <v>#VALUE!</v>
      </c>
      <c r="C2966" s="58" t="e">
        <f t="shared" si="93"/>
        <v>#VALUE!</v>
      </c>
      <c r="D2966" s="58">
        <f>IF('Step 1.1 Raw Power Data'!B2966&gt;0,1,0)</f>
        <v>0</v>
      </c>
    </row>
    <row r="2967" spans="1:4" x14ac:dyDescent="0.25">
      <c r="A2967" s="57" t="str">
        <f>IF(ISBLANK('Step 2. Aggregate Data'!A2967),"-",'Step 2. Aggregate Data'!A2967)</f>
        <v>-</v>
      </c>
      <c r="B2967" s="58" t="e">
        <f t="shared" si="92"/>
        <v>#VALUE!</v>
      </c>
      <c r="C2967" s="58" t="e">
        <f t="shared" si="93"/>
        <v>#VALUE!</v>
      </c>
      <c r="D2967" s="58">
        <f>IF('Step 1.1 Raw Power Data'!B2967&gt;0,1,0)</f>
        <v>0</v>
      </c>
    </row>
    <row r="2968" spans="1:4" x14ac:dyDescent="0.25">
      <c r="A2968" s="57" t="str">
        <f>IF(ISBLANK('Step 2. Aggregate Data'!A2968),"-",'Step 2. Aggregate Data'!A2968)</f>
        <v>-</v>
      </c>
      <c r="B2968" s="58" t="e">
        <f t="shared" si="92"/>
        <v>#VALUE!</v>
      </c>
      <c r="C2968" s="58" t="e">
        <f t="shared" si="93"/>
        <v>#VALUE!</v>
      </c>
      <c r="D2968" s="58">
        <f>IF('Step 1.1 Raw Power Data'!B2968&gt;0,1,0)</f>
        <v>0</v>
      </c>
    </row>
    <row r="2969" spans="1:4" x14ac:dyDescent="0.25">
      <c r="A2969" s="57" t="str">
        <f>IF(ISBLANK('Step 2. Aggregate Data'!A2969),"-",'Step 2. Aggregate Data'!A2969)</f>
        <v>-</v>
      </c>
      <c r="B2969" s="58" t="e">
        <f t="shared" ref="B2969:B3001" si="94">HOUR(A2969)</f>
        <v>#VALUE!</v>
      </c>
      <c r="C2969" s="58" t="e">
        <f t="shared" ref="C2969:C3001" si="95">WEEKDAY(A2969)</f>
        <v>#VALUE!</v>
      </c>
      <c r="D2969" s="58">
        <f>IF('Step 1.1 Raw Power Data'!B2969&gt;0,1,0)</f>
        <v>0</v>
      </c>
    </row>
    <row r="2970" spans="1:4" x14ac:dyDescent="0.25">
      <c r="A2970" s="57" t="str">
        <f>IF(ISBLANK('Step 2. Aggregate Data'!A2970),"-",'Step 2. Aggregate Data'!A2970)</f>
        <v>-</v>
      </c>
      <c r="B2970" s="58" t="e">
        <f t="shared" si="94"/>
        <v>#VALUE!</v>
      </c>
      <c r="C2970" s="58" t="e">
        <f t="shared" si="95"/>
        <v>#VALUE!</v>
      </c>
      <c r="D2970" s="58">
        <f>IF('Step 1.1 Raw Power Data'!B2970&gt;0,1,0)</f>
        <v>0</v>
      </c>
    </row>
    <row r="2971" spans="1:4" x14ac:dyDescent="0.25">
      <c r="A2971" s="57" t="str">
        <f>IF(ISBLANK('Step 2. Aggregate Data'!A2971),"-",'Step 2. Aggregate Data'!A2971)</f>
        <v>-</v>
      </c>
      <c r="B2971" s="58" t="e">
        <f t="shared" si="94"/>
        <v>#VALUE!</v>
      </c>
      <c r="C2971" s="58" t="e">
        <f t="shared" si="95"/>
        <v>#VALUE!</v>
      </c>
      <c r="D2971" s="58">
        <f>IF('Step 1.1 Raw Power Data'!B2971&gt;0,1,0)</f>
        <v>0</v>
      </c>
    </row>
    <row r="2972" spans="1:4" x14ac:dyDescent="0.25">
      <c r="A2972" s="57" t="str">
        <f>IF(ISBLANK('Step 2. Aggregate Data'!A2972),"-",'Step 2. Aggregate Data'!A2972)</f>
        <v>-</v>
      </c>
      <c r="B2972" s="58" t="e">
        <f t="shared" si="94"/>
        <v>#VALUE!</v>
      </c>
      <c r="C2972" s="58" t="e">
        <f t="shared" si="95"/>
        <v>#VALUE!</v>
      </c>
      <c r="D2972" s="58">
        <f>IF('Step 1.1 Raw Power Data'!B2972&gt;0,1,0)</f>
        <v>0</v>
      </c>
    </row>
    <row r="2973" spans="1:4" x14ac:dyDescent="0.25">
      <c r="A2973" s="57" t="str">
        <f>IF(ISBLANK('Step 2. Aggregate Data'!A2973),"-",'Step 2. Aggregate Data'!A2973)</f>
        <v>-</v>
      </c>
      <c r="B2973" s="58" t="e">
        <f t="shared" si="94"/>
        <v>#VALUE!</v>
      </c>
      <c r="C2973" s="58" t="e">
        <f t="shared" si="95"/>
        <v>#VALUE!</v>
      </c>
      <c r="D2973" s="58">
        <f>IF('Step 1.1 Raw Power Data'!B2973&gt;0,1,0)</f>
        <v>0</v>
      </c>
    </row>
    <row r="2974" spans="1:4" x14ac:dyDescent="0.25">
      <c r="A2974" s="57" t="str">
        <f>IF(ISBLANK('Step 2. Aggregate Data'!A2974),"-",'Step 2. Aggregate Data'!A2974)</f>
        <v>-</v>
      </c>
      <c r="B2974" s="58" t="e">
        <f t="shared" si="94"/>
        <v>#VALUE!</v>
      </c>
      <c r="C2974" s="58" t="e">
        <f t="shared" si="95"/>
        <v>#VALUE!</v>
      </c>
      <c r="D2974" s="58">
        <f>IF('Step 1.1 Raw Power Data'!B2974&gt;0,1,0)</f>
        <v>0</v>
      </c>
    </row>
    <row r="2975" spans="1:4" x14ac:dyDescent="0.25">
      <c r="A2975" s="57" t="str">
        <f>IF(ISBLANK('Step 2. Aggregate Data'!A2975),"-",'Step 2. Aggregate Data'!A2975)</f>
        <v>-</v>
      </c>
      <c r="B2975" s="58" t="e">
        <f t="shared" si="94"/>
        <v>#VALUE!</v>
      </c>
      <c r="C2975" s="58" t="e">
        <f t="shared" si="95"/>
        <v>#VALUE!</v>
      </c>
      <c r="D2975" s="58">
        <f>IF('Step 1.1 Raw Power Data'!B2975&gt;0,1,0)</f>
        <v>0</v>
      </c>
    </row>
    <row r="2976" spans="1:4" x14ac:dyDescent="0.25">
      <c r="A2976" s="57" t="str">
        <f>IF(ISBLANK('Step 2. Aggregate Data'!A2976),"-",'Step 2. Aggregate Data'!A2976)</f>
        <v>-</v>
      </c>
      <c r="B2976" s="58" t="e">
        <f t="shared" si="94"/>
        <v>#VALUE!</v>
      </c>
      <c r="C2976" s="58" t="e">
        <f t="shared" si="95"/>
        <v>#VALUE!</v>
      </c>
      <c r="D2976" s="58">
        <f>IF('Step 1.1 Raw Power Data'!B2976&gt;0,1,0)</f>
        <v>0</v>
      </c>
    </row>
    <row r="2977" spans="1:4" x14ac:dyDescent="0.25">
      <c r="A2977" s="57" t="str">
        <f>IF(ISBLANK('Step 2. Aggregate Data'!A2977),"-",'Step 2. Aggregate Data'!A2977)</f>
        <v>-</v>
      </c>
      <c r="B2977" s="58" t="e">
        <f t="shared" si="94"/>
        <v>#VALUE!</v>
      </c>
      <c r="C2977" s="58" t="e">
        <f t="shared" si="95"/>
        <v>#VALUE!</v>
      </c>
      <c r="D2977" s="58">
        <f>IF('Step 1.1 Raw Power Data'!B2977&gt;0,1,0)</f>
        <v>0</v>
      </c>
    </row>
    <row r="2978" spans="1:4" x14ac:dyDescent="0.25">
      <c r="A2978" s="57" t="str">
        <f>IF(ISBLANK('Step 2. Aggregate Data'!A2978),"-",'Step 2. Aggregate Data'!A2978)</f>
        <v>-</v>
      </c>
      <c r="B2978" s="58" t="e">
        <f t="shared" si="94"/>
        <v>#VALUE!</v>
      </c>
      <c r="C2978" s="58" t="e">
        <f t="shared" si="95"/>
        <v>#VALUE!</v>
      </c>
      <c r="D2978" s="58">
        <f>IF('Step 1.1 Raw Power Data'!B2978&gt;0,1,0)</f>
        <v>0</v>
      </c>
    </row>
    <row r="2979" spans="1:4" x14ac:dyDescent="0.25">
      <c r="A2979" s="57" t="str">
        <f>IF(ISBLANK('Step 2. Aggregate Data'!A2979),"-",'Step 2. Aggregate Data'!A2979)</f>
        <v>-</v>
      </c>
      <c r="B2979" s="58" t="e">
        <f t="shared" si="94"/>
        <v>#VALUE!</v>
      </c>
      <c r="C2979" s="58" t="e">
        <f t="shared" si="95"/>
        <v>#VALUE!</v>
      </c>
      <c r="D2979" s="58">
        <f>IF('Step 1.1 Raw Power Data'!B2979&gt;0,1,0)</f>
        <v>0</v>
      </c>
    </row>
    <row r="2980" spans="1:4" x14ac:dyDescent="0.25">
      <c r="A2980" s="57" t="str">
        <f>IF(ISBLANK('Step 2. Aggregate Data'!A2980),"-",'Step 2. Aggregate Data'!A2980)</f>
        <v>-</v>
      </c>
      <c r="B2980" s="58" t="e">
        <f t="shared" si="94"/>
        <v>#VALUE!</v>
      </c>
      <c r="C2980" s="58" t="e">
        <f t="shared" si="95"/>
        <v>#VALUE!</v>
      </c>
      <c r="D2980" s="58">
        <f>IF('Step 1.1 Raw Power Data'!B2980&gt;0,1,0)</f>
        <v>0</v>
      </c>
    </row>
    <row r="2981" spans="1:4" x14ac:dyDescent="0.25">
      <c r="A2981" s="57" t="str">
        <f>IF(ISBLANK('Step 2. Aggregate Data'!A2981),"-",'Step 2. Aggregate Data'!A2981)</f>
        <v>-</v>
      </c>
      <c r="B2981" s="58" t="e">
        <f t="shared" si="94"/>
        <v>#VALUE!</v>
      </c>
      <c r="C2981" s="58" t="e">
        <f t="shared" si="95"/>
        <v>#VALUE!</v>
      </c>
      <c r="D2981" s="58">
        <f>IF('Step 1.1 Raw Power Data'!B2981&gt;0,1,0)</f>
        <v>0</v>
      </c>
    </row>
    <row r="2982" spans="1:4" x14ac:dyDescent="0.25">
      <c r="A2982" s="57" t="str">
        <f>IF(ISBLANK('Step 2. Aggregate Data'!A2982),"-",'Step 2. Aggregate Data'!A2982)</f>
        <v>-</v>
      </c>
      <c r="B2982" s="58" t="e">
        <f t="shared" si="94"/>
        <v>#VALUE!</v>
      </c>
      <c r="C2982" s="58" t="e">
        <f t="shared" si="95"/>
        <v>#VALUE!</v>
      </c>
      <c r="D2982" s="58">
        <f>IF('Step 1.1 Raw Power Data'!B2982&gt;0,1,0)</f>
        <v>0</v>
      </c>
    </row>
    <row r="2983" spans="1:4" x14ac:dyDescent="0.25">
      <c r="A2983" s="57" t="str">
        <f>IF(ISBLANK('Step 2. Aggregate Data'!A2983),"-",'Step 2. Aggregate Data'!A2983)</f>
        <v>-</v>
      </c>
      <c r="B2983" s="58" t="e">
        <f t="shared" si="94"/>
        <v>#VALUE!</v>
      </c>
      <c r="C2983" s="58" t="e">
        <f t="shared" si="95"/>
        <v>#VALUE!</v>
      </c>
      <c r="D2983" s="58">
        <f>IF('Step 1.1 Raw Power Data'!B2983&gt;0,1,0)</f>
        <v>0</v>
      </c>
    </row>
    <row r="2984" spans="1:4" x14ac:dyDescent="0.25">
      <c r="A2984" s="57" t="str">
        <f>IF(ISBLANK('Step 2. Aggregate Data'!A2984),"-",'Step 2. Aggregate Data'!A2984)</f>
        <v>-</v>
      </c>
      <c r="B2984" s="58" t="e">
        <f t="shared" si="94"/>
        <v>#VALUE!</v>
      </c>
      <c r="C2984" s="58" t="e">
        <f t="shared" si="95"/>
        <v>#VALUE!</v>
      </c>
      <c r="D2984" s="58">
        <f>IF('Step 1.1 Raw Power Data'!B2984&gt;0,1,0)</f>
        <v>0</v>
      </c>
    </row>
    <row r="2985" spans="1:4" x14ac:dyDescent="0.25">
      <c r="A2985" s="57" t="str">
        <f>IF(ISBLANK('Step 2. Aggregate Data'!A2985),"-",'Step 2. Aggregate Data'!A2985)</f>
        <v>-</v>
      </c>
      <c r="B2985" s="58" t="e">
        <f t="shared" si="94"/>
        <v>#VALUE!</v>
      </c>
      <c r="C2985" s="58" t="e">
        <f t="shared" si="95"/>
        <v>#VALUE!</v>
      </c>
      <c r="D2985" s="58">
        <f>IF('Step 1.1 Raw Power Data'!B2985&gt;0,1,0)</f>
        <v>0</v>
      </c>
    </row>
    <row r="2986" spans="1:4" x14ac:dyDescent="0.25">
      <c r="A2986" s="57" t="str">
        <f>IF(ISBLANK('Step 2. Aggregate Data'!A2986),"-",'Step 2. Aggregate Data'!A2986)</f>
        <v>-</v>
      </c>
      <c r="B2986" s="58" t="e">
        <f t="shared" si="94"/>
        <v>#VALUE!</v>
      </c>
      <c r="C2986" s="58" t="e">
        <f t="shared" si="95"/>
        <v>#VALUE!</v>
      </c>
      <c r="D2986" s="58">
        <f>IF('Step 1.1 Raw Power Data'!B2986&gt;0,1,0)</f>
        <v>0</v>
      </c>
    </row>
    <row r="2987" spans="1:4" x14ac:dyDescent="0.25">
      <c r="A2987" s="57" t="str">
        <f>IF(ISBLANK('Step 2. Aggregate Data'!A2987),"-",'Step 2. Aggregate Data'!A2987)</f>
        <v>-</v>
      </c>
      <c r="B2987" s="58" t="e">
        <f t="shared" si="94"/>
        <v>#VALUE!</v>
      </c>
      <c r="C2987" s="58" t="e">
        <f t="shared" si="95"/>
        <v>#VALUE!</v>
      </c>
      <c r="D2987" s="58">
        <f>IF('Step 1.1 Raw Power Data'!B2987&gt;0,1,0)</f>
        <v>0</v>
      </c>
    </row>
    <row r="2988" spans="1:4" x14ac:dyDescent="0.25">
      <c r="A2988" s="57" t="str">
        <f>IF(ISBLANK('Step 2. Aggregate Data'!A2988),"-",'Step 2. Aggregate Data'!A2988)</f>
        <v>-</v>
      </c>
      <c r="B2988" s="58" t="e">
        <f t="shared" si="94"/>
        <v>#VALUE!</v>
      </c>
      <c r="C2988" s="58" t="e">
        <f t="shared" si="95"/>
        <v>#VALUE!</v>
      </c>
      <c r="D2988" s="58">
        <f>IF('Step 1.1 Raw Power Data'!B2988&gt;0,1,0)</f>
        <v>0</v>
      </c>
    </row>
    <row r="2989" spans="1:4" x14ac:dyDescent="0.25">
      <c r="A2989" s="57" t="str">
        <f>IF(ISBLANK('Step 2. Aggregate Data'!A2989),"-",'Step 2. Aggregate Data'!A2989)</f>
        <v>-</v>
      </c>
      <c r="B2989" s="58" t="e">
        <f t="shared" si="94"/>
        <v>#VALUE!</v>
      </c>
      <c r="C2989" s="58" t="e">
        <f t="shared" si="95"/>
        <v>#VALUE!</v>
      </c>
      <c r="D2989" s="58">
        <f>IF('Step 1.1 Raw Power Data'!B2989&gt;0,1,0)</f>
        <v>0</v>
      </c>
    </row>
    <row r="2990" spans="1:4" x14ac:dyDescent="0.25">
      <c r="A2990" s="57" t="str">
        <f>IF(ISBLANK('Step 2. Aggregate Data'!A2990),"-",'Step 2. Aggregate Data'!A2990)</f>
        <v>-</v>
      </c>
      <c r="B2990" s="58" t="e">
        <f t="shared" si="94"/>
        <v>#VALUE!</v>
      </c>
      <c r="C2990" s="58" t="e">
        <f t="shared" si="95"/>
        <v>#VALUE!</v>
      </c>
      <c r="D2990" s="58">
        <f>IF('Step 1.1 Raw Power Data'!B2990&gt;0,1,0)</f>
        <v>0</v>
      </c>
    </row>
    <row r="2991" spans="1:4" x14ac:dyDescent="0.25">
      <c r="A2991" s="57" t="str">
        <f>IF(ISBLANK('Step 2. Aggregate Data'!A2991),"-",'Step 2. Aggregate Data'!A2991)</f>
        <v>-</v>
      </c>
      <c r="B2991" s="58" t="e">
        <f t="shared" si="94"/>
        <v>#VALUE!</v>
      </c>
      <c r="C2991" s="58" t="e">
        <f t="shared" si="95"/>
        <v>#VALUE!</v>
      </c>
      <c r="D2991" s="58">
        <f>IF('Step 1.1 Raw Power Data'!B2991&gt;0,1,0)</f>
        <v>0</v>
      </c>
    </row>
    <row r="2992" spans="1:4" x14ac:dyDescent="0.25">
      <c r="A2992" s="57" t="str">
        <f>IF(ISBLANK('Step 2. Aggregate Data'!A2992),"-",'Step 2. Aggregate Data'!A2992)</f>
        <v>-</v>
      </c>
      <c r="B2992" s="58" t="e">
        <f t="shared" si="94"/>
        <v>#VALUE!</v>
      </c>
      <c r="C2992" s="58" t="e">
        <f t="shared" si="95"/>
        <v>#VALUE!</v>
      </c>
      <c r="D2992" s="58">
        <f>IF('Step 1.1 Raw Power Data'!B2992&gt;0,1,0)</f>
        <v>0</v>
      </c>
    </row>
    <row r="2993" spans="1:4" x14ac:dyDescent="0.25">
      <c r="A2993" s="57" t="str">
        <f>IF(ISBLANK('Step 2. Aggregate Data'!A2993),"-",'Step 2. Aggregate Data'!A2993)</f>
        <v>-</v>
      </c>
      <c r="B2993" s="58" t="e">
        <f t="shared" si="94"/>
        <v>#VALUE!</v>
      </c>
      <c r="C2993" s="58" t="e">
        <f t="shared" si="95"/>
        <v>#VALUE!</v>
      </c>
      <c r="D2993" s="58">
        <f>IF('Step 1.1 Raw Power Data'!B2993&gt;0,1,0)</f>
        <v>0</v>
      </c>
    </row>
    <row r="2994" spans="1:4" x14ac:dyDescent="0.25">
      <c r="A2994" s="57" t="str">
        <f>IF(ISBLANK('Step 2. Aggregate Data'!A2994),"-",'Step 2. Aggregate Data'!A2994)</f>
        <v>-</v>
      </c>
      <c r="B2994" s="58" t="e">
        <f t="shared" si="94"/>
        <v>#VALUE!</v>
      </c>
      <c r="C2994" s="58" t="e">
        <f t="shared" si="95"/>
        <v>#VALUE!</v>
      </c>
      <c r="D2994" s="58">
        <f>IF('Step 1.1 Raw Power Data'!B2994&gt;0,1,0)</f>
        <v>0</v>
      </c>
    </row>
    <row r="2995" spans="1:4" x14ac:dyDescent="0.25">
      <c r="A2995" s="57" t="str">
        <f>IF(ISBLANK('Step 2. Aggregate Data'!A2995),"-",'Step 2. Aggregate Data'!A2995)</f>
        <v>-</v>
      </c>
      <c r="B2995" s="58" t="e">
        <f t="shared" si="94"/>
        <v>#VALUE!</v>
      </c>
      <c r="C2995" s="58" t="e">
        <f t="shared" si="95"/>
        <v>#VALUE!</v>
      </c>
      <c r="D2995" s="58">
        <f>IF('Step 1.1 Raw Power Data'!B2995&gt;0,1,0)</f>
        <v>0</v>
      </c>
    </row>
    <row r="2996" spans="1:4" x14ac:dyDescent="0.25">
      <c r="A2996" s="57" t="str">
        <f>IF(ISBLANK('Step 2. Aggregate Data'!A2996),"-",'Step 2. Aggregate Data'!A2996)</f>
        <v>-</v>
      </c>
      <c r="B2996" s="58" t="e">
        <f t="shared" si="94"/>
        <v>#VALUE!</v>
      </c>
      <c r="C2996" s="58" t="e">
        <f t="shared" si="95"/>
        <v>#VALUE!</v>
      </c>
      <c r="D2996" s="58">
        <f>IF('Step 1.1 Raw Power Data'!B2996&gt;0,1,0)</f>
        <v>0</v>
      </c>
    </row>
    <row r="2997" spans="1:4" x14ac:dyDescent="0.25">
      <c r="A2997" s="57" t="str">
        <f>IF(ISBLANK('Step 2. Aggregate Data'!A2997),"-",'Step 2. Aggregate Data'!A2997)</f>
        <v>-</v>
      </c>
      <c r="B2997" s="58" t="e">
        <f t="shared" si="94"/>
        <v>#VALUE!</v>
      </c>
      <c r="C2997" s="58" t="e">
        <f t="shared" si="95"/>
        <v>#VALUE!</v>
      </c>
      <c r="D2997" s="58">
        <f>IF('Step 1.1 Raw Power Data'!B2997&gt;0,1,0)</f>
        <v>0</v>
      </c>
    </row>
    <row r="2998" spans="1:4" x14ac:dyDescent="0.25">
      <c r="A2998" s="57" t="str">
        <f>IF(ISBLANK('Step 2. Aggregate Data'!A2998),"-",'Step 2. Aggregate Data'!A2998)</f>
        <v>-</v>
      </c>
      <c r="B2998" s="58" t="e">
        <f t="shared" si="94"/>
        <v>#VALUE!</v>
      </c>
      <c r="C2998" s="58" t="e">
        <f t="shared" si="95"/>
        <v>#VALUE!</v>
      </c>
      <c r="D2998" s="58">
        <f>IF('Step 1.1 Raw Power Data'!B2998&gt;0,1,0)</f>
        <v>0</v>
      </c>
    </row>
    <row r="2999" spans="1:4" x14ac:dyDescent="0.25">
      <c r="A2999" s="57" t="str">
        <f>IF(ISBLANK('Step 2. Aggregate Data'!A2999),"-",'Step 2. Aggregate Data'!A2999)</f>
        <v>-</v>
      </c>
      <c r="B2999" s="58" t="e">
        <f t="shared" si="94"/>
        <v>#VALUE!</v>
      </c>
      <c r="C2999" s="58" t="e">
        <f t="shared" si="95"/>
        <v>#VALUE!</v>
      </c>
      <c r="D2999" s="58">
        <f>IF('Step 1.1 Raw Power Data'!B2999&gt;0,1,0)</f>
        <v>0</v>
      </c>
    </row>
    <row r="3000" spans="1:4" x14ac:dyDescent="0.25">
      <c r="A3000" s="57" t="str">
        <f>IF(ISBLANK('Step 2. Aggregate Data'!A3000),"-",'Step 2. Aggregate Data'!A3000)</f>
        <v>-</v>
      </c>
      <c r="B3000" s="58" t="e">
        <f t="shared" si="94"/>
        <v>#VALUE!</v>
      </c>
      <c r="C3000" s="58" t="e">
        <f t="shared" si="95"/>
        <v>#VALUE!</v>
      </c>
      <c r="D3000" s="58">
        <f>IF('Step 1.1 Raw Power Data'!B3000&gt;0,1,0)</f>
        <v>0</v>
      </c>
    </row>
    <row r="3001" spans="1:4" x14ac:dyDescent="0.25">
      <c r="A3001" s="57" t="str">
        <f>IF(ISBLANK('Step 2. Aggregate Data'!A3001),"-",'Step 2. Aggregate Data'!A3001)</f>
        <v>-</v>
      </c>
      <c r="B3001" s="58" t="e">
        <f t="shared" si="94"/>
        <v>#VALUE!</v>
      </c>
      <c r="C3001" s="58" t="e">
        <f t="shared" si="95"/>
        <v>#VALUE!</v>
      </c>
      <c r="D3001" s="58">
        <f>IF('Step 1.1 Raw Power Data'!B3001&gt;0,1,0)</f>
        <v>0</v>
      </c>
    </row>
  </sheetData>
  <sheetProtection algorithmName="SHA-512" hashValue="X0idie3f9p2BhqC+35+E0ZVq9cA4T5y0ioqMK3u+maF73o9XsV+y5XbGIfTdjDCKbHpilmSY7hhLtU2dYYfWqg==" saltValue="mszvljxULgmeOgmWioYe7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48B1E-4199-477F-ACAB-CA49BC1254D9}">
  <dimension ref="A1:C169"/>
  <sheetViews>
    <sheetView workbookViewId="0">
      <selection sqref="A1:C1"/>
    </sheetView>
  </sheetViews>
  <sheetFormatPr defaultRowHeight="13.2" x14ac:dyDescent="0.25"/>
  <cols>
    <col min="1" max="1" width="12" bestFit="1" customWidth="1"/>
    <col min="2" max="2" width="11.44140625" bestFit="1" customWidth="1"/>
    <col min="3" max="3" width="15.33203125" style="60" bestFit="1" customWidth="1"/>
  </cols>
  <sheetData>
    <row r="1" spans="1:3" x14ac:dyDescent="0.25">
      <c r="A1" s="1" t="s">
        <v>18</v>
      </c>
      <c r="B1" s="1" t="s">
        <v>17</v>
      </c>
      <c r="C1" s="62" t="s">
        <v>68</v>
      </c>
    </row>
    <row r="2" spans="1:3" x14ac:dyDescent="0.25">
      <c r="A2" s="2">
        <v>1</v>
      </c>
      <c r="B2" s="21">
        <v>0</v>
      </c>
      <c r="C2" s="60">
        <f>AVERAGEIFS('Step 4. Schedule Calcs'!$D:$D,'Step 4. Schedule Calcs'!$C:$C,A2,'Step 4. Schedule Calcs'!$B:$B,B2)</f>
        <v>0</v>
      </c>
    </row>
    <row r="3" spans="1:3" x14ac:dyDescent="0.25">
      <c r="A3" s="2">
        <v>1</v>
      </c>
      <c r="B3" s="20">
        <v>1</v>
      </c>
      <c r="C3" s="60">
        <f>AVERAGEIFS('Step 4. Schedule Calcs'!$D:$D,'Step 4. Schedule Calcs'!$C:$C,A3,'Step 4. Schedule Calcs'!$B:$B,B3)</f>
        <v>0</v>
      </c>
    </row>
    <row r="4" spans="1:3" x14ac:dyDescent="0.25">
      <c r="A4" s="2">
        <v>1</v>
      </c>
      <c r="B4" s="20">
        <v>2</v>
      </c>
      <c r="C4" s="60">
        <f>AVERAGEIFS('Step 4. Schedule Calcs'!$D:$D,'Step 4. Schedule Calcs'!$C:$C,A4,'Step 4. Schedule Calcs'!$B:$B,B4)</f>
        <v>0</v>
      </c>
    </row>
    <row r="5" spans="1:3" x14ac:dyDescent="0.25">
      <c r="A5" s="2">
        <v>1</v>
      </c>
      <c r="B5" s="20">
        <v>3</v>
      </c>
      <c r="C5" s="60">
        <f>AVERAGEIFS('Step 4. Schedule Calcs'!$D:$D,'Step 4. Schedule Calcs'!$C:$C,A5,'Step 4. Schedule Calcs'!$B:$B,B5)</f>
        <v>0</v>
      </c>
    </row>
    <row r="6" spans="1:3" x14ac:dyDescent="0.25">
      <c r="A6" s="2">
        <v>1</v>
      </c>
      <c r="B6" s="20">
        <v>4</v>
      </c>
      <c r="C6" s="60">
        <f>AVERAGEIFS('Step 4. Schedule Calcs'!$D:$D,'Step 4. Schedule Calcs'!$C:$C,A6,'Step 4. Schedule Calcs'!$B:$B,B6)</f>
        <v>0</v>
      </c>
    </row>
    <row r="7" spans="1:3" x14ac:dyDescent="0.25">
      <c r="A7" s="2">
        <v>1</v>
      </c>
      <c r="B7" s="20">
        <v>5</v>
      </c>
      <c r="C7" s="60">
        <f>AVERAGEIFS('Step 4. Schedule Calcs'!$D:$D,'Step 4. Schedule Calcs'!$C:$C,A7,'Step 4. Schedule Calcs'!$B:$B,B7)</f>
        <v>0</v>
      </c>
    </row>
    <row r="8" spans="1:3" x14ac:dyDescent="0.25">
      <c r="A8" s="2">
        <v>1</v>
      </c>
      <c r="B8" s="20">
        <v>6</v>
      </c>
      <c r="C8" s="60">
        <f>AVERAGEIFS('Step 4. Schedule Calcs'!$D:$D,'Step 4. Schedule Calcs'!$C:$C,A8,'Step 4. Schedule Calcs'!$B:$B,B8)</f>
        <v>0</v>
      </c>
    </row>
    <row r="9" spans="1:3" x14ac:dyDescent="0.25">
      <c r="A9" s="2">
        <v>1</v>
      </c>
      <c r="B9" s="20">
        <v>7</v>
      </c>
      <c r="C9" s="60">
        <f>AVERAGEIFS('Step 4. Schedule Calcs'!$D:$D,'Step 4. Schedule Calcs'!$C:$C,A9,'Step 4. Schedule Calcs'!$B:$B,B9)</f>
        <v>1</v>
      </c>
    </row>
    <row r="10" spans="1:3" x14ac:dyDescent="0.25">
      <c r="A10" s="2">
        <v>1</v>
      </c>
      <c r="B10" s="20">
        <v>8</v>
      </c>
      <c r="C10" s="60">
        <f>AVERAGEIFS('Step 4. Schedule Calcs'!$D:$D,'Step 4. Schedule Calcs'!$C:$C,A10,'Step 4. Schedule Calcs'!$B:$B,B10)</f>
        <v>1</v>
      </c>
    </row>
    <row r="11" spans="1:3" x14ac:dyDescent="0.25">
      <c r="A11" s="2">
        <v>1</v>
      </c>
      <c r="B11" s="20">
        <v>9</v>
      </c>
      <c r="C11" s="60">
        <f>AVERAGEIFS('Step 4. Schedule Calcs'!$D:$D,'Step 4. Schedule Calcs'!$C:$C,A11,'Step 4. Schedule Calcs'!$B:$B,B11)</f>
        <v>1</v>
      </c>
    </row>
    <row r="12" spans="1:3" x14ac:dyDescent="0.25">
      <c r="A12" s="2">
        <v>1</v>
      </c>
      <c r="B12" s="20">
        <v>10</v>
      </c>
      <c r="C12" s="60">
        <f>AVERAGEIFS('Step 4. Schedule Calcs'!$D:$D,'Step 4. Schedule Calcs'!$C:$C,A12,'Step 4. Schedule Calcs'!$B:$B,B12)</f>
        <v>1</v>
      </c>
    </row>
    <row r="13" spans="1:3" x14ac:dyDescent="0.25">
      <c r="A13" s="2">
        <v>1</v>
      </c>
      <c r="B13" s="20">
        <v>11</v>
      </c>
      <c r="C13" s="60">
        <f>AVERAGEIFS('Step 4. Schedule Calcs'!$D:$D,'Step 4. Schedule Calcs'!$C:$C,A13,'Step 4. Schedule Calcs'!$B:$B,B13)</f>
        <v>1</v>
      </c>
    </row>
    <row r="14" spans="1:3" x14ac:dyDescent="0.25">
      <c r="A14" s="2">
        <v>1</v>
      </c>
      <c r="B14" s="20">
        <v>12</v>
      </c>
      <c r="C14" s="60">
        <f>AVERAGEIFS('Step 4. Schedule Calcs'!$D:$D,'Step 4. Schedule Calcs'!$C:$C,A14,'Step 4. Schedule Calcs'!$B:$B,B14)</f>
        <v>1</v>
      </c>
    </row>
    <row r="15" spans="1:3" x14ac:dyDescent="0.25">
      <c r="A15" s="2">
        <v>1</v>
      </c>
      <c r="B15" s="20">
        <v>13</v>
      </c>
      <c r="C15" s="60">
        <f>AVERAGEIFS('Step 4. Schedule Calcs'!$D:$D,'Step 4. Schedule Calcs'!$C:$C,A15,'Step 4. Schedule Calcs'!$B:$B,B15)</f>
        <v>1</v>
      </c>
    </row>
    <row r="16" spans="1:3" x14ac:dyDescent="0.25">
      <c r="A16" s="2">
        <v>1</v>
      </c>
      <c r="B16" s="20">
        <v>14</v>
      </c>
      <c r="C16" s="60">
        <f>AVERAGEIFS('Step 4. Schedule Calcs'!$D:$D,'Step 4. Schedule Calcs'!$C:$C,A16,'Step 4. Schedule Calcs'!$B:$B,B16)</f>
        <v>1</v>
      </c>
    </row>
    <row r="17" spans="1:3" x14ac:dyDescent="0.25">
      <c r="A17" s="2">
        <v>1</v>
      </c>
      <c r="B17" s="20">
        <v>15</v>
      </c>
      <c r="C17" s="60">
        <f>AVERAGEIFS('Step 4. Schedule Calcs'!$D:$D,'Step 4. Schedule Calcs'!$C:$C,A17,'Step 4. Schedule Calcs'!$B:$B,B17)</f>
        <v>1</v>
      </c>
    </row>
    <row r="18" spans="1:3" x14ac:dyDescent="0.25">
      <c r="A18" s="2">
        <v>1</v>
      </c>
      <c r="B18" s="20">
        <v>16</v>
      </c>
      <c r="C18" s="60">
        <f>AVERAGEIFS('Step 4. Schedule Calcs'!$D:$D,'Step 4. Schedule Calcs'!$C:$C,A18,'Step 4. Schedule Calcs'!$B:$B,B18)</f>
        <v>1</v>
      </c>
    </row>
    <row r="19" spans="1:3" x14ac:dyDescent="0.25">
      <c r="A19" s="2">
        <v>1</v>
      </c>
      <c r="B19" s="20">
        <v>17</v>
      </c>
      <c r="C19" s="60">
        <f>AVERAGEIFS('Step 4. Schedule Calcs'!$D:$D,'Step 4. Schedule Calcs'!$C:$C,A19,'Step 4. Schedule Calcs'!$B:$B,B19)</f>
        <v>1</v>
      </c>
    </row>
    <row r="20" spans="1:3" x14ac:dyDescent="0.25">
      <c r="A20" s="2">
        <v>1</v>
      </c>
      <c r="B20" s="20">
        <v>18</v>
      </c>
      <c r="C20" s="60">
        <f>AVERAGEIFS('Step 4. Schedule Calcs'!$D:$D,'Step 4. Schedule Calcs'!$C:$C,A20,'Step 4. Schedule Calcs'!$B:$B,B20)</f>
        <v>1</v>
      </c>
    </row>
    <row r="21" spans="1:3" x14ac:dyDescent="0.25">
      <c r="A21" s="2">
        <v>1</v>
      </c>
      <c r="B21" s="20">
        <v>19</v>
      </c>
      <c r="C21" s="60">
        <f>AVERAGEIFS('Step 4. Schedule Calcs'!$D:$D,'Step 4. Schedule Calcs'!$C:$C,A21,'Step 4. Schedule Calcs'!$B:$B,B21)</f>
        <v>1</v>
      </c>
    </row>
    <row r="22" spans="1:3" x14ac:dyDescent="0.25">
      <c r="A22" s="2">
        <v>1</v>
      </c>
      <c r="B22" s="20">
        <v>20</v>
      </c>
      <c r="C22" s="60">
        <f>AVERAGEIFS('Step 4. Schedule Calcs'!$D:$D,'Step 4. Schedule Calcs'!$C:$C,A22,'Step 4. Schedule Calcs'!$B:$B,B22)</f>
        <v>1</v>
      </c>
    </row>
    <row r="23" spans="1:3" x14ac:dyDescent="0.25">
      <c r="A23" s="2">
        <v>1</v>
      </c>
      <c r="B23" s="20">
        <v>21</v>
      </c>
      <c r="C23" s="60">
        <f>AVERAGEIFS('Step 4. Schedule Calcs'!$D:$D,'Step 4. Schedule Calcs'!$C:$C,A23,'Step 4. Schedule Calcs'!$B:$B,B23)</f>
        <v>0.5</v>
      </c>
    </row>
    <row r="24" spans="1:3" x14ac:dyDescent="0.25">
      <c r="A24" s="2">
        <v>1</v>
      </c>
      <c r="B24" s="20">
        <v>22</v>
      </c>
      <c r="C24" s="60">
        <f>AVERAGEIFS('Step 4. Schedule Calcs'!$D:$D,'Step 4. Schedule Calcs'!$C:$C,A24,'Step 4. Schedule Calcs'!$B:$B,B24)</f>
        <v>0</v>
      </c>
    </row>
    <row r="25" spans="1:3" x14ac:dyDescent="0.25">
      <c r="A25" s="2">
        <v>1</v>
      </c>
      <c r="B25" s="20">
        <v>23</v>
      </c>
      <c r="C25" s="60">
        <f>AVERAGEIFS('Step 4. Schedule Calcs'!$D:$D,'Step 4. Schedule Calcs'!$C:$C,A25,'Step 4. Schedule Calcs'!$B:$B,B25)</f>
        <v>0</v>
      </c>
    </row>
    <row r="26" spans="1:3" x14ac:dyDescent="0.25">
      <c r="A26" s="2">
        <v>2</v>
      </c>
      <c r="B26" s="21">
        <v>0</v>
      </c>
      <c r="C26" s="60">
        <f>AVERAGEIFS('Step 4. Schedule Calcs'!$D:$D,'Step 4. Schedule Calcs'!$C:$C,A26,'Step 4. Schedule Calcs'!$B:$B,B26)</f>
        <v>0</v>
      </c>
    </row>
    <row r="27" spans="1:3" x14ac:dyDescent="0.25">
      <c r="A27" s="2">
        <v>2</v>
      </c>
      <c r="B27" s="20">
        <v>1</v>
      </c>
      <c r="C27" s="60">
        <f>AVERAGEIFS('Step 4. Schedule Calcs'!$D:$D,'Step 4. Schedule Calcs'!$C:$C,A27,'Step 4. Schedule Calcs'!$B:$B,B27)</f>
        <v>0</v>
      </c>
    </row>
    <row r="28" spans="1:3" x14ac:dyDescent="0.25">
      <c r="A28" s="2">
        <v>2</v>
      </c>
      <c r="B28" s="20">
        <v>2</v>
      </c>
      <c r="C28" s="60">
        <f>AVERAGEIFS('Step 4. Schedule Calcs'!$D:$D,'Step 4. Schedule Calcs'!$C:$C,A28,'Step 4. Schedule Calcs'!$B:$B,B28)</f>
        <v>0</v>
      </c>
    </row>
    <row r="29" spans="1:3" x14ac:dyDescent="0.25">
      <c r="A29" s="2">
        <v>2</v>
      </c>
      <c r="B29" s="20">
        <v>3</v>
      </c>
      <c r="C29" s="60">
        <f>AVERAGEIFS('Step 4. Schedule Calcs'!$D:$D,'Step 4. Schedule Calcs'!$C:$C,A29,'Step 4. Schedule Calcs'!$B:$B,B29)</f>
        <v>0</v>
      </c>
    </row>
    <row r="30" spans="1:3" x14ac:dyDescent="0.25">
      <c r="A30" s="2">
        <v>2</v>
      </c>
      <c r="B30" s="20">
        <v>4</v>
      </c>
      <c r="C30" s="60">
        <f>AVERAGEIFS('Step 4. Schedule Calcs'!$D:$D,'Step 4. Schedule Calcs'!$C:$C,A30,'Step 4. Schedule Calcs'!$B:$B,B30)</f>
        <v>0</v>
      </c>
    </row>
    <row r="31" spans="1:3" x14ac:dyDescent="0.25">
      <c r="A31" s="2">
        <v>2</v>
      </c>
      <c r="B31" s="20">
        <v>5</v>
      </c>
      <c r="C31" s="60">
        <f>AVERAGEIFS('Step 4. Schedule Calcs'!$D:$D,'Step 4. Schedule Calcs'!$C:$C,A31,'Step 4. Schedule Calcs'!$B:$B,B31)</f>
        <v>0</v>
      </c>
    </row>
    <row r="32" spans="1:3" x14ac:dyDescent="0.25">
      <c r="A32" s="2">
        <v>2</v>
      </c>
      <c r="B32" s="20">
        <v>6</v>
      </c>
      <c r="C32" s="60">
        <f>AVERAGEIFS('Step 4. Schedule Calcs'!$D:$D,'Step 4. Schedule Calcs'!$C:$C,A32,'Step 4. Schedule Calcs'!$B:$B,B32)</f>
        <v>0</v>
      </c>
    </row>
    <row r="33" spans="1:3" x14ac:dyDescent="0.25">
      <c r="A33" s="2">
        <v>2</v>
      </c>
      <c r="B33" s="20">
        <v>7</v>
      </c>
      <c r="C33" s="60">
        <f>AVERAGEIFS('Step 4. Schedule Calcs'!$D:$D,'Step 4. Schedule Calcs'!$C:$C,A33,'Step 4. Schedule Calcs'!$B:$B,B33)</f>
        <v>1</v>
      </c>
    </row>
    <row r="34" spans="1:3" x14ac:dyDescent="0.25">
      <c r="A34" s="2">
        <v>2</v>
      </c>
      <c r="B34" s="20">
        <v>8</v>
      </c>
      <c r="C34" s="60">
        <f>AVERAGEIFS('Step 4. Schedule Calcs'!$D:$D,'Step 4. Schedule Calcs'!$C:$C,A34,'Step 4. Schedule Calcs'!$B:$B,B34)</f>
        <v>1</v>
      </c>
    </row>
    <row r="35" spans="1:3" x14ac:dyDescent="0.25">
      <c r="A35" s="2">
        <v>2</v>
      </c>
      <c r="B35" s="20">
        <v>9</v>
      </c>
      <c r="C35" s="60">
        <f>AVERAGEIFS('Step 4. Schedule Calcs'!$D:$D,'Step 4. Schedule Calcs'!$C:$C,A35,'Step 4. Schedule Calcs'!$B:$B,B35)</f>
        <v>1</v>
      </c>
    </row>
    <row r="36" spans="1:3" x14ac:dyDescent="0.25">
      <c r="A36" s="2">
        <v>2</v>
      </c>
      <c r="B36" s="20">
        <v>10</v>
      </c>
      <c r="C36" s="60">
        <f>AVERAGEIFS('Step 4. Schedule Calcs'!$D:$D,'Step 4. Schedule Calcs'!$C:$C,A36,'Step 4. Schedule Calcs'!$B:$B,B36)</f>
        <v>1</v>
      </c>
    </row>
    <row r="37" spans="1:3" x14ac:dyDescent="0.25">
      <c r="A37" s="2">
        <v>2</v>
      </c>
      <c r="B37" s="20">
        <v>11</v>
      </c>
      <c r="C37" s="60">
        <f>AVERAGEIFS('Step 4. Schedule Calcs'!$D:$D,'Step 4. Schedule Calcs'!$C:$C,A37,'Step 4. Schedule Calcs'!$B:$B,B37)</f>
        <v>1</v>
      </c>
    </row>
    <row r="38" spans="1:3" x14ac:dyDescent="0.25">
      <c r="A38" s="2">
        <v>2</v>
      </c>
      <c r="B38" s="20">
        <v>12</v>
      </c>
      <c r="C38" s="60">
        <f>AVERAGEIFS('Step 4. Schedule Calcs'!$D:$D,'Step 4. Schedule Calcs'!$C:$C,A38,'Step 4. Schedule Calcs'!$B:$B,B38)</f>
        <v>1</v>
      </c>
    </row>
    <row r="39" spans="1:3" x14ac:dyDescent="0.25">
      <c r="A39" s="2">
        <v>2</v>
      </c>
      <c r="B39" s="20">
        <v>13</v>
      </c>
      <c r="C39" s="60">
        <f>AVERAGEIFS('Step 4. Schedule Calcs'!$D:$D,'Step 4. Schedule Calcs'!$C:$C,A39,'Step 4. Schedule Calcs'!$B:$B,B39)</f>
        <v>1</v>
      </c>
    </row>
    <row r="40" spans="1:3" x14ac:dyDescent="0.25">
      <c r="A40" s="2">
        <v>2</v>
      </c>
      <c r="B40" s="20">
        <v>14</v>
      </c>
      <c r="C40" s="60">
        <f>AVERAGEIFS('Step 4. Schedule Calcs'!$D:$D,'Step 4. Schedule Calcs'!$C:$C,A40,'Step 4. Schedule Calcs'!$B:$B,B40)</f>
        <v>1</v>
      </c>
    </row>
    <row r="41" spans="1:3" x14ac:dyDescent="0.25">
      <c r="A41" s="2">
        <v>2</v>
      </c>
      <c r="B41" s="20">
        <v>15</v>
      </c>
      <c r="C41" s="60">
        <f>AVERAGEIFS('Step 4. Schedule Calcs'!$D:$D,'Step 4. Schedule Calcs'!$C:$C,A41,'Step 4. Schedule Calcs'!$B:$B,B41)</f>
        <v>1</v>
      </c>
    </row>
    <row r="42" spans="1:3" x14ac:dyDescent="0.25">
      <c r="A42" s="2">
        <v>2</v>
      </c>
      <c r="B42" s="20">
        <v>16</v>
      </c>
      <c r="C42" s="60">
        <f>AVERAGEIFS('Step 4. Schedule Calcs'!$D:$D,'Step 4. Schedule Calcs'!$C:$C,A42,'Step 4. Schedule Calcs'!$B:$B,B42)</f>
        <v>1</v>
      </c>
    </row>
    <row r="43" spans="1:3" x14ac:dyDescent="0.25">
      <c r="A43" s="2">
        <v>2</v>
      </c>
      <c r="B43" s="20">
        <v>17</v>
      </c>
      <c r="C43" s="60">
        <f>AVERAGEIFS('Step 4. Schedule Calcs'!$D:$D,'Step 4. Schedule Calcs'!$C:$C,A43,'Step 4. Schedule Calcs'!$B:$B,B43)</f>
        <v>1</v>
      </c>
    </row>
    <row r="44" spans="1:3" x14ac:dyDescent="0.25">
      <c r="A44" s="2">
        <v>2</v>
      </c>
      <c r="B44" s="20">
        <v>18</v>
      </c>
      <c r="C44" s="60">
        <f>AVERAGEIFS('Step 4. Schedule Calcs'!$D:$D,'Step 4. Schedule Calcs'!$C:$C,A44,'Step 4. Schedule Calcs'!$B:$B,B44)</f>
        <v>1</v>
      </c>
    </row>
    <row r="45" spans="1:3" x14ac:dyDescent="0.25">
      <c r="A45" s="2">
        <v>2</v>
      </c>
      <c r="B45" s="20">
        <v>19</v>
      </c>
      <c r="C45" s="60">
        <f>AVERAGEIFS('Step 4. Schedule Calcs'!$D:$D,'Step 4. Schedule Calcs'!$C:$C,A45,'Step 4. Schedule Calcs'!$B:$B,B45)</f>
        <v>1</v>
      </c>
    </row>
    <row r="46" spans="1:3" x14ac:dyDescent="0.25">
      <c r="A46" s="2">
        <v>2</v>
      </c>
      <c r="B46" s="20">
        <v>20</v>
      </c>
      <c r="C46" s="60">
        <f>AVERAGEIFS('Step 4. Schedule Calcs'!$D:$D,'Step 4. Schedule Calcs'!$C:$C,A46,'Step 4. Schedule Calcs'!$B:$B,B46)</f>
        <v>1</v>
      </c>
    </row>
    <row r="47" spans="1:3" x14ac:dyDescent="0.25">
      <c r="A47" s="2">
        <v>2</v>
      </c>
      <c r="B47" s="20">
        <v>21</v>
      </c>
      <c r="C47" s="60">
        <f>AVERAGEIFS('Step 4. Schedule Calcs'!$D:$D,'Step 4. Schedule Calcs'!$C:$C,A47,'Step 4. Schedule Calcs'!$B:$B,B47)</f>
        <v>0</v>
      </c>
    </row>
    <row r="48" spans="1:3" x14ac:dyDescent="0.25">
      <c r="A48" s="2">
        <v>2</v>
      </c>
      <c r="B48" s="20">
        <v>22</v>
      </c>
      <c r="C48" s="60">
        <f>AVERAGEIFS('Step 4. Schedule Calcs'!$D:$D,'Step 4. Schedule Calcs'!$C:$C,A48,'Step 4. Schedule Calcs'!$B:$B,B48)</f>
        <v>0</v>
      </c>
    </row>
    <row r="49" spans="1:3" x14ac:dyDescent="0.25">
      <c r="A49" s="2">
        <v>2</v>
      </c>
      <c r="B49" s="20">
        <v>23</v>
      </c>
      <c r="C49" s="60">
        <f>AVERAGEIFS('Step 4. Schedule Calcs'!$D:$D,'Step 4. Schedule Calcs'!$C:$C,A49,'Step 4. Schedule Calcs'!$B:$B,B49)</f>
        <v>0</v>
      </c>
    </row>
    <row r="50" spans="1:3" x14ac:dyDescent="0.25">
      <c r="A50" s="2">
        <v>3</v>
      </c>
      <c r="B50" s="21">
        <v>0</v>
      </c>
      <c r="C50" s="60">
        <f>AVERAGEIFS('Step 4. Schedule Calcs'!$D:$D,'Step 4. Schedule Calcs'!$C:$C,A50,'Step 4. Schedule Calcs'!$B:$B,B50)</f>
        <v>0</v>
      </c>
    </row>
    <row r="51" spans="1:3" x14ac:dyDescent="0.25">
      <c r="A51" s="2">
        <v>3</v>
      </c>
      <c r="B51" s="20">
        <v>1</v>
      </c>
      <c r="C51" s="60">
        <f>AVERAGEIFS('Step 4. Schedule Calcs'!$D:$D,'Step 4. Schedule Calcs'!$C:$C,A51,'Step 4. Schedule Calcs'!$B:$B,B51)</f>
        <v>0</v>
      </c>
    </row>
    <row r="52" spans="1:3" x14ac:dyDescent="0.25">
      <c r="A52" s="2">
        <v>3</v>
      </c>
      <c r="B52" s="20">
        <v>2</v>
      </c>
      <c r="C52" s="60">
        <f>AVERAGEIFS('Step 4. Schedule Calcs'!$D:$D,'Step 4. Schedule Calcs'!$C:$C,A52,'Step 4. Schedule Calcs'!$B:$B,B52)</f>
        <v>0</v>
      </c>
    </row>
    <row r="53" spans="1:3" x14ac:dyDescent="0.25">
      <c r="A53" s="2">
        <v>3</v>
      </c>
      <c r="B53" s="20">
        <v>3</v>
      </c>
      <c r="C53" s="60">
        <f>AVERAGEIFS('Step 4. Schedule Calcs'!$D:$D,'Step 4. Schedule Calcs'!$C:$C,A53,'Step 4. Schedule Calcs'!$B:$B,B53)</f>
        <v>0</v>
      </c>
    </row>
    <row r="54" spans="1:3" x14ac:dyDescent="0.25">
      <c r="A54" s="2">
        <v>3</v>
      </c>
      <c r="B54" s="20">
        <v>4</v>
      </c>
      <c r="C54" s="60">
        <f>AVERAGEIFS('Step 4. Schedule Calcs'!$D:$D,'Step 4. Schedule Calcs'!$C:$C,A54,'Step 4. Schedule Calcs'!$B:$B,B54)</f>
        <v>0</v>
      </c>
    </row>
    <row r="55" spans="1:3" x14ac:dyDescent="0.25">
      <c r="A55" s="2">
        <v>3</v>
      </c>
      <c r="B55" s="20">
        <v>5</v>
      </c>
      <c r="C55" s="60">
        <f>AVERAGEIFS('Step 4. Schedule Calcs'!$D:$D,'Step 4. Schedule Calcs'!$C:$C,A55,'Step 4. Schedule Calcs'!$B:$B,B55)</f>
        <v>0</v>
      </c>
    </row>
    <row r="56" spans="1:3" x14ac:dyDescent="0.25">
      <c r="A56" s="2">
        <v>3</v>
      </c>
      <c r="B56" s="20">
        <v>6</v>
      </c>
      <c r="C56" s="60">
        <f>AVERAGEIFS('Step 4. Schedule Calcs'!$D:$D,'Step 4. Schedule Calcs'!$C:$C,A56,'Step 4. Schedule Calcs'!$B:$B,B56)</f>
        <v>0</v>
      </c>
    </row>
    <row r="57" spans="1:3" x14ac:dyDescent="0.25">
      <c r="A57" s="2">
        <v>3</v>
      </c>
      <c r="B57" s="20">
        <v>7</v>
      </c>
      <c r="C57" s="60">
        <f>AVERAGEIFS('Step 4. Schedule Calcs'!$D:$D,'Step 4. Schedule Calcs'!$C:$C,A57,'Step 4. Schedule Calcs'!$B:$B,B57)</f>
        <v>1</v>
      </c>
    </row>
    <row r="58" spans="1:3" x14ac:dyDescent="0.25">
      <c r="A58" s="2">
        <v>3</v>
      </c>
      <c r="B58" s="20">
        <v>8</v>
      </c>
      <c r="C58" s="60">
        <f>AVERAGEIFS('Step 4. Schedule Calcs'!$D:$D,'Step 4. Schedule Calcs'!$C:$C,A58,'Step 4. Schedule Calcs'!$B:$B,B58)</f>
        <v>1</v>
      </c>
    </row>
    <row r="59" spans="1:3" x14ac:dyDescent="0.25">
      <c r="A59" s="2">
        <v>3</v>
      </c>
      <c r="B59" s="20">
        <v>9</v>
      </c>
      <c r="C59" s="60">
        <f>AVERAGEIFS('Step 4. Schedule Calcs'!$D:$D,'Step 4. Schedule Calcs'!$C:$C,A59,'Step 4. Schedule Calcs'!$B:$B,B59)</f>
        <v>1</v>
      </c>
    </row>
    <row r="60" spans="1:3" x14ac:dyDescent="0.25">
      <c r="A60" s="2">
        <v>3</v>
      </c>
      <c r="B60" s="20">
        <v>10</v>
      </c>
      <c r="C60" s="60">
        <f>AVERAGEIFS('Step 4. Schedule Calcs'!$D:$D,'Step 4. Schedule Calcs'!$C:$C,A60,'Step 4. Schedule Calcs'!$B:$B,B60)</f>
        <v>1</v>
      </c>
    </row>
    <row r="61" spans="1:3" x14ac:dyDescent="0.25">
      <c r="A61" s="2">
        <v>3</v>
      </c>
      <c r="B61" s="20">
        <v>11</v>
      </c>
      <c r="C61" s="60">
        <f>AVERAGEIFS('Step 4. Schedule Calcs'!$D:$D,'Step 4. Schedule Calcs'!$C:$C,A61,'Step 4. Schedule Calcs'!$B:$B,B61)</f>
        <v>1</v>
      </c>
    </row>
    <row r="62" spans="1:3" x14ac:dyDescent="0.25">
      <c r="A62" s="2">
        <v>3</v>
      </c>
      <c r="B62" s="20">
        <v>12</v>
      </c>
      <c r="C62" s="60">
        <f>AVERAGEIFS('Step 4. Schedule Calcs'!$D:$D,'Step 4. Schedule Calcs'!$C:$C,A62,'Step 4. Schedule Calcs'!$B:$B,B62)</f>
        <v>1</v>
      </c>
    </row>
    <row r="63" spans="1:3" x14ac:dyDescent="0.25">
      <c r="A63" s="2">
        <v>3</v>
      </c>
      <c r="B63" s="20">
        <v>13</v>
      </c>
      <c r="C63" s="60">
        <f>AVERAGEIFS('Step 4. Schedule Calcs'!$D:$D,'Step 4. Schedule Calcs'!$C:$C,A63,'Step 4. Schedule Calcs'!$B:$B,B63)</f>
        <v>1</v>
      </c>
    </row>
    <row r="64" spans="1:3" x14ac:dyDescent="0.25">
      <c r="A64" s="2">
        <v>3</v>
      </c>
      <c r="B64" s="20">
        <v>14</v>
      </c>
      <c r="C64" s="60">
        <f>AVERAGEIFS('Step 4. Schedule Calcs'!$D:$D,'Step 4. Schedule Calcs'!$C:$C,A64,'Step 4. Schedule Calcs'!$B:$B,B64)</f>
        <v>1</v>
      </c>
    </row>
    <row r="65" spans="1:3" x14ac:dyDescent="0.25">
      <c r="A65" s="2">
        <v>3</v>
      </c>
      <c r="B65" s="20">
        <v>15</v>
      </c>
      <c r="C65" s="60">
        <f>AVERAGEIFS('Step 4. Schedule Calcs'!$D:$D,'Step 4. Schedule Calcs'!$C:$C,A65,'Step 4. Schedule Calcs'!$B:$B,B65)</f>
        <v>1</v>
      </c>
    </row>
    <row r="66" spans="1:3" x14ac:dyDescent="0.25">
      <c r="A66" s="2">
        <v>3</v>
      </c>
      <c r="B66" s="20">
        <v>16</v>
      </c>
      <c r="C66" s="60">
        <f>AVERAGEIFS('Step 4. Schedule Calcs'!$D:$D,'Step 4. Schedule Calcs'!$C:$C,A66,'Step 4. Schedule Calcs'!$B:$B,B66)</f>
        <v>1</v>
      </c>
    </row>
    <row r="67" spans="1:3" x14ac:dyDescent="0.25">
      <c r="A67" s="2">
        <v>3</v>
      </c>
      <c r="B67" s="20">
        <v>17</v>
      </c>
      <c r="C67" s="60">
        <f>AVERAGEIFS('Step 4. Schedule Calcs'!$D:$D,'Step 4. Schedule Calcs'!$C:$C,A67,'Step 4. Schedule Calcs'!$B:$B,B67)</f>
        <v>1</v>
      </c>
    </row>
    <row r="68" spans="1:3" x14ac:dyDescent="0.25">
      <c r="A68" s="2">
        <v>3</v>
      </c>
      <c r="B68" s="20">
        <v>18</v>
      </c>
      <c r="C68" s="60">
        <f>AVERAGEIFS('Step 4. Schedule Calcs'!$D:$D,'Step 4. Schedule Calcs'!$C:$C,A68,'Step 4. Schedule Calcs'!$B:$B,B68)</f>
        <v>1</v>
      </c>
    </row>
    <row r="69" spans="1:3" x14ac:dyDescent="0.25">
      <c r="A69" s="2">
        <v>3</v>
      </c>
      <c r="B69" s="20">
        <v>19</v>
      </c>
      <c r="C69" s="60">
        <f>AVERAGEIFS('Step 4. Schedule Calcs'!$D:$D,'Step 4. Schedule Calcs'!$C:$C,A69,'Step 4. Schedule Calcs'!$B:$B,B69)</f>
        <v>1</v>
      </c>
    </row>
    <row r="70" spans="1:3" x14ac:dyDescent="0.25">
      <c r="A70" s="2">
        <v>3</v>
      </c>
      <c r="B70" s="20">
        <v>20</v>
      </c>
      <c r="C70" s="60">
        <f>AVERAGEIFS('Step 4. Schedule Calcs'!$D:$D,'Step 4. Schedule Calcs'!$C:$C,A70,'Step 4. Schedule Calcs'!$B:$B,B70)</f>
        <v>1</v>
      </c>
    </row>
    <row r="71" spans="1:3" x14ac:dyDescent="0.25">
      <c r="A71" s="2">
        <v>3</v>
      </c>
      <c r="B71" s="20">
        <v>21</v>
      </c>
      <c r="C71" s="60">
        <f>AVERAGEIFS('Step 4. Schedule Calcs'!$D:$D,'Step 4. Schedule Calcs'!$C:$C,A71,'Step 4. Schedule Calcs'!$B:$B,B71)</f>
        <v>0</v>
      </c>
    </row>
    <row r="72" spans="1:3" x14ac:dyDescent="0.25">
      <c r="A72" s="2">
        <v>3</v>
      </c>
      <c r="B72" s="20">
        <v>22</v>
      </c>
      <c r="C72" s="60">
        <f>AVERAGEIFS('Step 4. Schedule Calcs'!$D:$D,'Step 4. Schedule Calcs'!$C:$C,A72,'Step 4. Schedule Calcs'!$B:$B,B72)</f>
        <v>0</v>
      </c>
    </row>
    <row r="73" spans="1:3" x14ac:dyDescent="0.25">
      <c r="A73" s="2">
        <v>3</v>
      </c>
      <c r="B73" s="20">
        <v>23</v>
      </c>
      <c r="C73" s="60">
        <f>AVERAGEIFS('Step 4. Schedule Calcs'!$D:$D,'Step 4. Schedule Calcs'!$C:$C,A73,'Step 4. Schedule Calcs'!$B:$B,B73)</f>
        <v>0</v>
      </c>
    </row>
    <row r="74" spans="1:3" x14ac:dyDescent="0.25">
      <c r="A74" s="2">
        <v>4</v>
      </c>
      <c r="B74" s="21">
        <v>0</v>
      </c>
      <c r="C74" s="60">
        <f>AVERAGEIFS('Step 4. Schedule Calcs'!$D:$D,'Step 4. Schedule Calcs'!$C:$C,A74,'Step 4. Schedule Calcs'!$B:$B,B74)</f>
        <v>0</v>
      </c>
    </row>
    <row r="75" spans="1:3" x14ac:dyDescent="0.25">
      <c r="A75" s="2">
        <v>4</v>
      </c>
      <c r="B75" s="20">
        <v>1</v>
      </c>
      <c r="C75" s="60">
        <f>AVERAGEIFS('Step 4. Schedule Calcs'!$D:$D,'Step 4. Schedule Calcs'!$C:$C,A75,'Step 4. Schedule Calcs'!$B:$B,B75)</f>
        <v>0</v>
      </c>
    </row>
    <row r="76" spans="1:3" x14ac:dyDescent="0.25">
      <c r="A76" s="2">
        <v>4</v>
      </c>
      <c r="B76" s="20">
        <v>2</v>
      </c>
      <c r="C76" s="60">
        <f>AVERAGEIFS('Step 4. Schedule Calcs'!$D:$D,'Step 4. Schedule Calcs'!$C:$C,A76,'Step 4. Schedule Calcs'!$B:$B,B76)</f>
        <v>0</v>
      </c>
    </row>
    <row r="77" spans="1:3" x14ac:dyDescent="0.25">
      <c r="A77" s="2">
        <v>4</v>
      </c>
      <c r="B77" s="20">
        <v>3</v>
      </c>
      <c r="C77" s="60">
        <f>AVERAGEIFS('Step 4. Schedule Calcs'!$D:$D,'Step 4. Schedule Calcs'!$C:$C,A77,'Step 4. Schedule Calcs'!$B:$B,B77)</f>
        <v>0</v>
      </c>
    </row>
    <row r="78" spans="1:3" x14ac:dyDescent="0.25">
      <c r="A78" s="2">
        <v>4</v>
      </c>
      <c r="B78" s="20">
        <v>4</v>
      </c>
      <c r="C78" s="60">
        <f>AVERAGEIFS('Step 4. Schedule Calcs'!$D:$D,'Step 4. Schedule Calcs'!$C:$C,A78,'Step 4. Schedule Calcs'!$B:$B,B78)</f>
        <v>0</v>
      </c>
    </row>
    <row r="79" spans="1:3" x14ac:dyDescent="0.25">
      <c r="A79" s="2">
        <v>4</v>
      </c>
      <c r="B79" s="20">
        <v>5</v>
      </c>
      <c r="C79" s="60">
        <f>AVERAGEIFS('Step 4. Schedule Calcs'!$D:$D,'Step 4. Schedule Calcs'!$C:$C,A79,'Step 4. Schedule Calcs'!$B:$B,B79)</f>
        <v>0</v>
      </c>
    </row>
    <row r="80" spans="1:3" x14ac:dyDescent="0.25">
      <c r="A80" s="2">
        <v>4</v>
      </c>
      <c r="B80" s="20">
        <v>6</v>
      </c>
      <c r="C80" s="60">
        <f>AVERAGEIFS('Step 4. Schedule Calcs'!$D:$D,'Step 4. Schedule Calcs'!$C:$C,A80,'Step 4. Schedule Calcs'!$B:$B,B80)</f>
        <v>0</v>
      </c>
    </row>
    <row r="81" spans="1:3" x14ac:dyDescent="0.25">
      <c r="A81" s="2">
        <v>4</v>
      </c>
      <c r="B81" s="20">
        <v>7</v>
      </c>
      <c r="C81" s="60">
        <f>AVERAGEIFS('Step 4. Schedule Calcs'!$D:$D,'Step 4. Schedule Calcs'!$C:$C,A81,'Step 4. Schedule Calcs'!$B:$B,B81)</f>
        <v>1</v>
      </c>
    </row>
    <row r="82" spans="1:3" x14ac:dyDescent="0.25">
      <c r="A82" s="2">
        <v>4</v>
      </c>
      <c r="B82" s="20">
        <v>8</v>
      </c>
      <c r="C82" s="60">
        <f>AVERAGEIFS('Step 4. Schedule Calcs'!$D:$D,'Step 4. Schedule Calcs'!$C:$C,A82,'Step 4. Schedule Calcs'!$B:$B,B82)</f>
        <v>1</v>
      </c>
    </row>
    <row r="83" spans="1:3" x14ac:dyDescent="0.25">
      <c r="A83" s="2">
        <v>4</v>
      </c>
      <c r="B83" s="20">
        <v>9</v>
      </c>
      <c r="C83" s="60">
        <f>AVERAGEIFS('Step 4. Schedule Calcs'!$D:$D,'Step 4. Schedule Calcs'!$C:$C,A83,'Step 4. Schedule Calcs'!$B:$B,B83)</f>
        <v>1</v>
      </c>
    </row>
    <row r="84" spans="1:3" x14ac:dyDescent="0.25">
      <c r="A84" s="2">
        <v>4</v>
      </c>
      <c r="B84" s="20">
        <v>10</v>
      </c>
      <c r="C84" s="60">
        <f>AVERAGEIFS('Step 4. Schedule Calcs'!$D:$D,'Step 4. Schedule Calcs'!$C:$C,A84,'Step 4. Schedule Calcs'!$B:$B,B84)</f>
        <v>1</v>
      </c>
    </row>
    <row r="85" spans="1:3" x14ac:dyDescent="0.25">
      <c r="A85" s="2">
        <v>4</v>
      </c>
      <c r="B85" s="20">
        <v>11</v>
      </c>
      <c r="C85" s="60">
        <f>AVERAGEIFS('Step 4. Schedule Calcs'!$D:$D,'Step 4. Schedule Calcs'!$C:$C,A85,'Step 4. Schedule Calcs'!$B:$B,B85)</f>
        <v>1</v>
      </c>
    </row>
    <row r="86" spans="1:3" x14ac:dyDescent="0.25">
      <c r="A86" s="2">
        <v>4</v>
      </c>
      <c r="B86" s="20">
        <v>12</v>
      </c>
      <c r="C86" s="60">
        <f>AVERAGEIFS('Step 4. Schedule Calcs'!$D:$D,'Step 4. Schedule Calcs'!$C:$C,A86,'Step 4. Schedule Calcs'!$B:$B,B86)</f>
        <v>1</v>
      </c>
    </row>
    <row r="87" spans="1:3" x14ac:dyDescent="0.25">
      <c r="A87" s="2">
        <v>4</v>
      </c>
      <c r="B87" s="20">
        <v>13</v>
      </c>
      <c r="C87" s="60">
        <f>AVERAGEIFS('Step 4. Schedule Calcs'!$D:$D,'Step 4. Schedule Calcs'!$C:$C,A87,'Step 4. Schedule Calcs'!$B:$B,B87)</f>
        <v>1</v>
      </c>
    </row>
    <row r="88" spans="1:3" x14ac:dyDescent="0.25">
      <c r="A88" s="2">
        <v>4</v>
      </c>
      <c r="B88" s="20">
        <v>14</v>
      </c>
      <c r="C88" s="60">
        <f>AVERAGEIFS('Step 4. Schedule Calcs'!$D:$D,'Step 4. Schedule Calcs'!$C:$C,A88,'Step 4. Schedule Calcs'!$B:$B,B88)</f>
        <v>1</v>
      </c>
    </row>
    <row r="89" spans="1:3" x14ac:dyDescent="0.25">
      <c r="A89" s="2">
        <v>4</v>
      </c>
      <c r="B89" s="20">
        <v>15</v>
      </c>
      <c r="C89" s="60">
        <f>AVERAGEIFS('Step 4. Schedule Calcs'!$D:$D,'Step 4. Schedule Calcs'!$C:$C,A89,'Step 4. Schedule Calcs'!$B:$B,B89)</f>
        <v>1</v>
      </c>
    </row>
    <row r="90" spans="1:3" x14ac:dyDescent="0.25">
      <c r="A90" s="2">
        <v>4</v>
      </c>
      <c r="B90" s="20">
        <v>16</v>
      </c>
      <c r="C90" s="60">
        <f>AVERAGEIFS('Step 4. Schedule Calcs'!$D:$D,'Step 4. Schedule Calcs'!$C:$C,A90,'Step 4. Schedule Calcs'!$B:$B,B90)</f>
        <v>1</v>
      </c>
    </row>
    <row r="91" spans="1:3" x14ac:dyDescent="0.25">
      <c r="A91" s="2">
        <v>4</v>
      </c>
      <c r="B91" s="20">
        <v>17</v>
      </c>
      <c r="C91" s="60">
        <f>AVERAGEIFS('Step 4. Schedule Calcs'!$D:$D,'Step 4. Schedule Calcs'!$C:$C,A91,'Step 4. Schedule Calcs'!$B:$B,B91)</f>
        <v>1</v>
      </c>
    </row>
    <row r="92" spans="1:3" x14ac:dyDescent="0.25">
      <c r="A92" s="2">
        <v>4</v>
      </c>
      <c r="B92" s="20">
        <v>18</v>
      </c>
      <c r="C92" s="60">
        <f>AVERAGEIFS('Step 4. Schedule Calcs'!$D:$D,'Step 4. Schedule Calcs'!$C:$C,A92,'Step 4. Schedule Calcs'!$B:$B,B92)</f>
        <v>1</v>
      </c>
    </row>
    <row r="93" spans="1:3" x14ac:dyDescent="0.25">
      <c r="A93" s="2">
        <v>4</v>
      </c>
      <c r="B93" s="20">
        <v>19</v>
      </c>
      <c r="C93" s="60">
        <f>AVERAGEIFS('Step 4. Schedule Calcs'!$D:$D,'Step 4. Schedule Calcs'!$C:$C,A93,'Step 4. Schedule Calcs'!$B:$B,B93)</f>
        <v>1</v>
      </c>
    </row>
    <row r="94" spans="1:3" x14ac:dyDescent="0.25">
      <c r="A94" s="2">
        <v>4</v>
      </c>
      <c r="B94" s="20">
        <v>20</v>
      </c>
      <c r="C94" s="60">
        <f>AVERAGEIFS('Step 4. Schedule Calcs'!$D:$D,'Step 4. Schedule Calcs'!$C:$C,A94,'Step 4. Schedule Calcs'!$B:$B,B94)</f>
        <v>1</v>
      </c>
    </row>
    <row r="95" spans="1:3" x14ac:dyDescent="0.25">
      <c r="A95" s="2">
        <v>4</v>
      </c>
      <c r="B95" s="20">
        <v>21</v>
      </c>
      <c r="C95" s="60">
        <f>AVERAGEIFS('Step 4. Schedule Calcs'!$D:$D,'Step 4. Schedule Calcs'!$C:$C,A95,'Step 4. Schedule Calcs'!$B:$B,B95)</f>
        <v>0</v>
      </c>
    </row>
    <row r="96" spans="1:3" x14ac:dyDescent="0.25">
      <c r="A96" s="2">
        <v>4</v>
      </c>
      <c r="B96" s="20">
        <v>22</v>
      </c>
      <c r="C96" s="60">
        <f>AVERAGEIFS('Step 4. Schedule Calcs'!$D:$D,'Step 4. Schedule Calcs'!$C:$C,A96,'Step 4. Schedule Calcs'!$B:$B,B96)</f>
        <v>0</v>
      </c>
    </row>
    <row r="97" spans="1:3" x14ac:dyDescent="0.25">
      <c r="A97" s="2">
        <v>4</v>
      </c>
      <c r="B97" s="20">
        <v>23</v>
      </c>
      <c r="C97" s="60">
        <f>AVERAGEIFS('Step 4. Schedule Calcs'!$D:$D,'Step 4. Schedule Calcs'!$C:$C,A97,'Step 4. Schedule Calcs'!$B:$B,B97)</f>
        <v>0</v>
      </c>
    </row>
    <row r="98" spans="1:3" x14ac:dyDescent="0.25">
      <c r="A98" s="2">
        <v>5</v>
      </c>
      <c r="B98" s="21">
        <v>0</v>
      </c>
      <c r="C98" s="60">
        <f>AVERAGEIFS('Step 4. Schedule Calcs'!$D:$D,'Step 4. Schedule Calcs'!$C:$C,A98,'Step 4. Schedule Calcs'!$B:$B,B98)</f>
        <v>0</v>
      </c>
    </row>
    <row r="99" spans="1:3" x14ac:dyDescent="0.25">
      <c r="A99" s="2">
        <v>5</v>
      </c>
      <c r="B99" s="20">
        <v>1</v>
      </c>
      <c r="C99" s="60">
        <f>AVERAGEIFS('Step 4. Schedule Calcs'!$D:$D,'Step 4. Schedule Calcs'!$C:$C,A99,'Step 4. Schedule Calcs'!$B:$B,B99)</f>
        <v>0</v>
      </c>
    </row>
    <row r="100" spans="1:3" x14ac:dyDescent="0.25">
      <c r="A100" s="2">
        <v>5</v>
      </c>
      <c r="B100" s="20">
        <v>2</v>
      </c>
      <c r="C100" s="60">
        <f>AVERAGEIFS('Step 4. Schedule Calcs'!$D:$D,'Step 4. Schedule Calcs'!$C:$C,A100,'Step 4. Schedule Calcs'!$B:$B,B100)</f>
        <v>0</v>
      </c>
    </row>
    <row r="101" spans="1:3" x14ac:dyDescent="0.25">
      <c r="A101" s="2">
        <v>5</v>
      </c>
      <c r="B101" s="20">
        <v>3</v>
      </c>
      <c r="C101" s="60">
        <f>AVERAGEIFS('Step 4. Schedule Calcs'!$D:$D,'Step 4. Schedule Calcs'!$C:$C,A101,'Step 4. Schedule Calcs'!$B:$B,B101)</f>
        <v>0</v>
      </c>
    </row>
    <row r="102" spans="1:3" x14ac:dyDescent="0.25">
      <c r="A102" s="2">
        <v>5</v>
      </c>
      <c r="B102" s="20">
        <v>4</v>
      </c>
      <c r="C102" s="60">
        <f>AVERAGEIFS('Step 4. Schedule Calcs'!$D:$D,'Step 4. Schedule Calcs'!$C:$C,A102,'Step 4. Schedule Calcs'!$B:$B,B102)</f>
        <v>0</v>
      </c>
    </row>
    <row r="103" spans="1:3" x14ac:dyDescent="0.25">
      <c r="A103" s="2">
        <v>5</v>
      </c>
      <c r="B103" s="20">
        <v>5</v>
      </c>
      <c r="C103" s="60">
        <f>AVERAGEIFS('Step 4. Schedule Calcs'!$D:$D,'Step 4. Schedule Calcs'!$C:$C,A103,'Step 4. Schedule Calcs'!$B:$B,B103)</f>
        <v>0</v>
      </c>
    </row>
    <row r="104" spans="1:3" x14ac:dyDescent="0.25">
      <c r="A104" s="2">
        <v>5</v>
      </c>
      <c r="B104" s="20">
        <v>6</v>
      </c>
      <c r="C104" s="60">
        <f>AVERAGEIFS('Step 4. Schedule Calcs'!$D:$D,'Step 4. Schedule Calcs'!$C:$C,A104,'Step 4. Schedule Calcs'!$B:$B,B104)</f>
        <v>0</v>
      </c>
    </row>
    <row r="105" spans="1:3" x14ac:dyDescent="0.25">
      <c r="A105" s="2">
        <v>5</v>
      </c>
      <c r="B105" s="20">
        <v>7</v>
      </c>
      <c r="C105" s="60">
        <f>AVERAGEIFS('Step 4. Schedule Calcs'!$D:$D,'Step 4. Schedule Calcs'!$C:$C,A105,'Step 4. Schedule Calcs'!$B:$B,B105)</f>
        <v>0</v>
      </c>
    </row>
    <row r="106" spans="1:3" x14ac:dyDescent="0.25">
      <c r="A106" s="2">
        <v>5</v>
      </c>
      <c r="B106" s="20">
        <v>8</v>
      </c>
      <c r="C106" s="60">
        <f>AVERAGEIFS('Step 4. Schedule Calcs'!$D:$D,'Step 4. Schedule Calcs'!$C:$C,A106,'Step 4. Schedule Calcs'!$B:$B,B106)</f>
        <v>1</v>
      </c>
    </row>
    <row r="107" spans="1:3" x14ac:dyDescent="0.25">
      <c r="A107" s="2">
        <v>5</v>
      </c>
      <c r="B107" s="20">
        <v>9</v>
      </c>
      <c r="C107" s="60">
        <f>AVERAGEIFS('Step 4. Schedule Calcs'!$D:$D,'Step 4. Schedule Calcs'!$C:$C,A107,'Step 4. Schedule Calcs'!$B:$B,B107)</f>
        <v>1</v>
      </c>
    </row>
    <row r="108" spans="1:3" x14ac:dyDescent="0.25">
      <c r="A108" s="2">
        <v>5</v>
      </c>
      <c r="B108" s="20">
        <v>10</v>
      </c>
      <c r="C108" s="60">
        <f>AVERAGEIFS('Step 4. Schedule Calcs'!$D:$D,'Step 4. Schedule Calcs'!$C:$C,A108,'Step 4. Schedule Calcs'!$B:$B,B108)</f>
        <v>1</v>
      </c>
    </row>
    <row r="109" spans="1:3" x14ac:dyDescent="0.25">
      <c r="A109" s="2">
        <v>5</v>
      </c>
      <c r="B109" s="20">
        <v>11</v>
      </c>
      <c r="C109" s="60">
        <f>AVERAGEIFS('Step 4. Schedule Calcs'!$D:$D,'Step 4. Schedule Calcs'!$C:$C,A109,'Step 4. Schedule Calcs'!$B:$B,B109)</f>
        <v>1</v>
      </c>
    </row>
    <row r="110" spans="1:3" x14ac:dyDescent="0.25">
      <c r="A110" s="2">
        <v>5</v>
      </c>
      <c r="B110" s="20">
        <v>12</v>
      </c>
      <c r="C110" s="60">
        <f>AVERAGEIFS('Step 4. Schedule Calcs'!$D:$D,'Step 4. Schedule Calcs'!$C:$C,A110,'Step 4. Schedule Calcs'!$B:$B,B110)</f>
        <v>1</v>
      </c>
    </row>
    <row r="111" spans="1:3" x14ac:dyDescent="0.25">
      <c r="A111" s="2">
        <v>5</v>
      </c>
      <c r="B111" s="20">
        <v>13</v>
      </c>
      <c r="C111" s="60">
        <f>AVERAGEIFS('Step 4. Schedule Calcs'!$D:$D,'Step 4. Schedule Calcs'!$C:$C,A111,'Step 4. Schedule Calcs'!$B:$B,B111)</f>
        <v>1</v>
      </c>
    </row>
    <row r="112" spans="1:3" x14ac:dyDescent="0.25">
      <c r="A112" s="2">
        <v>5</v>
      </c>
      <c r="B112" s="20">
        <v>14</v>
      </c>
      <c r="C112" s="60">
        <f>AVERAGEIFS('Step 4. Schedule Calcs'!$D:$D,'Step 4. Schedule Calcs'!$C:$C,A112,'Step 4. Schedule Calcs'!$B:$B,B112)</f>
        <v>1</v>
      </c>
    </row>
    <row r="113" spans="1:3" x14ac:dyDescent="0.25">
      <c r="A113" s="2">
        <v>5</v>
      </c>
      <c r="B113" s="20">
        <v>15</v>
      </c>
      <c r="C113" s="60">
        <f>AVERAGEIFS('Step 4. Schedule Calcs'!$D:$D,'Step 4. Schedule Calcs'!$C:$C,A113,'Step 4. Schedule Calcs'!$B:$B,B113)</f>
        <v>1</v>
      </c>
    </row>
    <row r="114" spans="1:3" x14ac:dyDescent="0.25">
      <c r="A114" s="2">
        <v>5</v>
      </c>
      <c r="B114" s="20">
        <v>16</v>
      </c>
      <c r="C114" s="60">
        <f>AVERAGEIFS('Step 4. Schedule Calcs'!$D:$D,'Step 4. Schedule Calcs'!$C:$C,A114,'Step 4. Schedule Calcs'!$B:$B,B114)</f>
        <v>1</v>
      </c>
    </row>
    <row r="115" spans="1:3" x14ac:dyDescent="0.25">
      <c r="A115" s="2">
        <v>5</v>
      </c>
      <c r="B115" s="20">
        <v>17</v>
      </c>
      <c r="C115" s="60">
        <f>AVERAGEIFS('Step 4. Schedule Calcs'!$D:$D,'Step 4. Schedule Calcs'!$C:$C,A115,'Step 4. Schedule Calcs'!$B:$B,B115)</f>
        <v>1</v>
      </c>
    </row>
    <row r="116" spans="1:3" x14ac:dyDescent="0.25">
      <c r="A116" s="2">
        <v>5</v>
      </c>
      <c r="B116" s="20">
        <v>18</v>
      </c>
      <c r="C116" s="60">
        <f>AVERAGEIFS('Step 4. Schedule Calcs'!$D:$D,'Step 4. Schedule Calcs'!$C:$C,A116,'Step 4. Schedule Calcs'!$B:$B,B116)</f>
        <v>1</v>
      </c>
    </row>
    <row r="117" spans="1:3" x14ac:dyDescent="0.25">
      <c r="A117" s="2">
        <v>5</v>
      </c>
      <c r="B117" s="20">
        <v>19</v>
      </c>
      <c r="C117" s="60">
        <f>AVERAGEIFS('Step 4. Schedule Calcs'!$D:$D,'Step 4. Schedule Calcs'!$C:$C,A117,'Step 4. Schedule Calcs'!$B:$B,B117)</f>
        <v>1</v>
      </c>
    </row>
    <row r="118" spans="1:3" x14ac:dyDescent="0.25">
      <c r="A118" s="2">
        <v>5</v>
      </c>
      <c r="B118" s="20">
        <v>20</v>
      </c>
      <c r="C118" s="60">
        <f>AVERAGEIFS('Step 4. Schedule Calcs'!$D:$D,'Step 4. Schedule Calcs'!$C:$C,A118,'Step 4. Schedule Calcs'!$B:$B,B118)</f>
        <v>1</v>
      </c>
    </row>
    <row r="119" spans="1:3" x14ac:dyDescent="0.25">
      <c r="A119" s="2">
        <v>5</v>
      </c>
      <c r="B119" s="20">
        <v>21</v>
      </c>
      <c r="C119" s="60">
        <f>AVERAGEIFS('Step 4. Schedule Calcs'!$D:$D,'Step 4. Schedule Calcs'!$C:$C,A119,'Step 4. Schedule Calcs'!$B:$B,B119)</f>
        <v>0</v>
      </c>
    </row>
    <row r="120" spans="1:3" x14ac:dyDescent="0.25">
      <c r="A120" s="2">
        <v>5</v>
      </c>
      <c r="B120" s="20">
        <v>22</v>
      </c>
      <c r="C120" s="60">
        <f>AVERAGEIFS('Step 4. Schedule Calcs'!$D:$D,'Step 4. Schedule Calcs'!$C:$C,A120,'Step 4. Schedule Calcs'!$B:$B,B120)</f>
        <v>0</v>
      </c>
    </row>
    <row r="121" spans="1:3" x14ac:dyDescent="0.25">
      <c r="A121" s="2">
        <v>5</v>
      </c>
      <c r="B121" s="20">
        <v>23</v>
      </c>
      <c r="C121" s="60">
        <f>AVERAGEIFS('Step 4. Schedule Calcs'!$D:$D,'Step 4. Schedule Calcs'!$C:$C,A121,'Step 4. Schedule Calcs'!$B:$B,B121)</f>
        <v>0</v>
      </c>
    </row>
    <row r="122" spans="1:3" x14ac:dyDescent="0.25">
      <c r="A122" s="2">
        <v>6</v>
      </c>
      <c r="B122" s="21">
        <v>0</v>
      </c>
      <c r="C122" s="60">
        <f>AVERAGEIFS('Step 4. Schedule Calcs'!$D:$D,'Step 4. Schedule Calcs'!$C:$C,A122,'Step 4. Schedule Calcs'!$B:$B,B122)</f>
        <v>0</v>
      </c>
    </row>
    <row r="123" spans="1:3" x14ac:dyDescent="0.25">
      <c r="A123" s="2">
        <v>6</v>
      </c>
      <c r="B123" s="20">
        <v>1</v>
      </c>
      <c r="C123" s="60">
        <f>AVERAGEIFS('Step 4. Schedule Calcs'!$D:$D,'Step 4. Schedule Calcs'!$C:$C,A123,'Step 4. Schedule Calcs'!$B:$B,B123)</f>
        <v>0</v>
      </c>
    </row>
    <row r="124" spans="1:3" x14ac:dyDescent="0.25">
      <c r="A124" s="2">
        <v>6</v>
      </c>
      <c r="B124" s="20">
        <v>2</v>
      </c>
      <c r="C124" s="60">
        <f>AVERAGEIFS('Step 4. Schedule Calcs'!$D:$D,'Step 4. Schedule Calcs'!$C:$C,A124,'Step 4. Schedule Calcs'!$B:$B,B124)</f>
        <v>0</v>
      </c>
    </row>
    <row r="125" spans="1:3" x14ac:dyDescent="0.25">
      <c r="A125" s="2">
        <v>6</v>
      </c>
      <c r="B125" s="20">
        <v>3</v>
      </c>
      <c r="C125" s="60">
        <f>AVERAGEIFS('Step 4. Schedule Calcs'!$D:$D,'Step 4. Schedule Calcs'!$C:$C,A125,'Step 4. Schedule Calcs'!$B:$B,B125)</f>
        <v>0</v>
      </c>
    </row>
    <row r="126" spans="1:3" x14ac:dyDescent="0.25">
      <c r="A126" s="2">
        <v>6</v>
      </c>
      <c r="B126" s="20">
        <v>4</v>
      </c>
      <c r="C126" s="60">
        <f>AVERAGEIFS('Step 4. Schedule Calcs'!$D:$D,'Step 4. Schedule Calcs'!$C:$C,A126,'Step 4. Schedule Calcs'!$B:$B,B126)</f>
        <v>0</v>
      </c>
    </row>
    <row r="127" spans="1:3" x14ac:dyDescent="0.25">
      <c r="A127" s="2">
        <v>6</v>
      </c>
      <c r="B127" s="20">
        <v>5</v>
      </c>
      <c r="C127" s="60">
        <f>AVERAGEIFS('Step 4. Schedule Calcs'!$D:$D,'Step 4. Schedule Calcs'!$C:$C,A127,'Step 4. Schedule Calcs'!$B:$B,B127)</f>
        <v>0</v>
      </c>
    </row>
    <row r="128" spans="1:3" x14ac:dyDescent="0.25">
      <c r="A128" s="2">
        <v>6</v>
      </c>
      <c r="B128" s="20">
        <v>6</v>
      </c>
      <c r="C128" s="60">
        <f>AVERAGEIFS('Step 4. Schedule Calcs'!$D:$D,'Step 4. Schedule Calcs'!$C:$C,A128,'Step 4. Schedule Calcs'!$B:$B,B128)</f>
        <v>0</v>
      </c>
    </row>
    <row r="129" spans="1:3" x14ac:dyDescent="0.25">
      <c r="A129" s="2">
        <v>6</v>
      </c>
      <c r="B129" s="20">
        <v>7</v>
      </c>
      <c r="C129" s="60">
        <f>AVERAGEIFS('Step 4. Schedule Calcs'!$D:$D,'Step 4. Schedule Calcs'!$C:$C,A129,'Step 4. Schedule Calcs'!$B:$B,B129)</f>
        <v>1</v>
      </c>
    </row>
    <row r="130" spans="1:3" x14ac:dyDescent="0.25">
      <c r="A130" s="2">
        <v>6</v>
      </c>
      <c r="B130" s="20">
        <v>8</v>
      </c>
      <c r="C130" s="60">
        <f>AVERAGEIFS('Step 4. Schedule Calcs'!$D:$D,'Step 4. Schedule Calcs'!$C:$C,A130,'Step 4. Schedule Calcs'!$B:$B,B130)</f>
        <v>1</v>
      </c>
    </row>
    <row r="131" spans="1:3" x14ac:dyDescent="0.25">
      <c r="A131" s="2">
        <v>6</v>
      </c>
      <c r="B131" s="20">
        <v>9</v>
      </c>
      <c r="C131" s="60">
        <f>AVERAGEIFS('Step 4. Schedule Calcs'!$D:$D,'Step 4. Schedule Calcs'!$C:$C,A131,'Step 4. Schedule Calcs'!$B:$B,B131)</f>
        <v>1</v>
      </c>
    </row>
    <row r="132" spans="1:3" x14ac:dyDescent="0.25">
      <c r="A132" s="2">
        <v>6</v>
      </c>
      <c r="B132" s="20">
        <v>10</v>
      </c>
      <c r="C132" s="60">
        <f>AVERAGEIFS('Step 4. Schedule Calcs'!$D:$D,'Step 4. Schedule Calcs'!$C:$C,A132,'Step 4. Schedule Calcs'!$B:$B,B132)</f>
        <v>1</v>
      </c>
    </row>
    <row r="133" spans="1:3" x14ac:dyDescent="0.25">
      <c r="A133" s="2">
        <v>6</v>
      </c>
      <c r="B133" s="20">
        <v>11</v>
      </c>
      <c r="C133" s="60">
        <f>AVERAGEIFS('Step 4. Schedule Calcs'!$D:$D,'Step 4. Schedule Calcs'!$C:$C,A133,'Step 4. Schedule Calcs'!$B:$B,B133)</f>
        <v>1</v>
      </c>
    </row>
    <row r="134" spans="1:3" x14ac:dyDescent="0.25">
      <c r="A134" s="2">
        <v>6</v>
      </c>
      <c r="B134" s="20">
        <v>12</v>
      </c>
      <c r="C134" s="60">
        <f>AVERAGEIFS('Step 4. Schedule Calcs'!$D:$D,'Step 4. Schedule Calcs'!$C:$C,A134,'Step 4. Schedule Calcs'!$B:$B,B134)</f>
        <v>1</v>
      </c>
    </row>
    <row r="135" spans="1:3" x14ac:dyDescent="0.25">
      <c r="A135" s="2">
        <v>6</v>
      </c>
      <c r="B135" s="20">
        <v>13</v>
      </c>
      <c r="C135" s="60">
        <f>AVERAGEIFS('Step 4. Schedule Calcs'!$D:$D,'Step 4. Schedule Calcs'!$C:$C,A135,'Step 4. Schedule Calcs'!$B:$B,B135)</f>
        <v>1</v>
      </c>
    </row>
    <row r="136" spans="1:3" x14ac:dyDescent="0.25">
      <c r="A136" s="2">
        <v>6</v>
      </c>
      <c r="B136" s="20">
        <v>14</v>
      </c>
      <c r="C136" s="60">
        <f>AVERAGEIFS('Step 4. Schedule Calcs'!$D:$D,'Step 4. Schedule Calcs'!$C:$C,A136,'Step 4. Schedule Calcs'!$B:$B,B136)</f>
        <v>1</v>
      </c>
    </row>
    <row r="137" spans="1:3" x14ac:dyDescent="0.25">
      <c r="A137" s="2">
        <v>6</v>
      </c>
      <c r="B137" s="20">
        <v>15</v>
      </c>
      <c r="C137" s="60">
        <f>AVERAGEIFS('Step 4. Schedule Calcs'!$D:$D,'Step 4. Schedule Calcs'!$C:$C,A137,'Step 4. Schedule Calcs'!$B:$B,B137)</f>
        <v>1</v>
      </c>
    </row>
    <row r="138" spans="1:3" x14ac:dyDescent="0.25">
      <c r="A138" s="2">
        <v>6</v>
      </c>
      <c r="B138" s="20">
        <v>16</v>
      </c>
      <c r="C138" s="60">
        <f>AVERAGEIFS('Step 4. Schedule Calcs'!$D:$D,'Step 4. Schedule Calcs'!$C:$C,A138,'Step 4. Schedule Calcs'!$B:$B,B138)</f>
        <v>1</v>
      </c>
    </row>
    <row r="139" spans="1:3" x14ac:dyDescent="0.25">
      <c r="A139" s="2">
        <v>6</v>
      </c>
      <c r="B139" s="20">
        <v>17</v>
      </c>
      <c r="C139" s="60">
        <f>AVERAGEIFS('Step 4. Schedule Calcs'!$D:$D,'Step 4. Schedule Calcs'!$C:$C,A139,'Step 4. Schedule Calcs'!$B:$B,B139)</f>
        <v>1</v>
      </c>
    </row>
    <row r="140" spans="1:3" x14ac:dyDescent="0.25">
      <c r="A140" s="2">
        <v>6</v>
      </c>
      <c r="B140" s="20">
        <v>18</v>
      </c>
      <c r="C140" s="60">
        <f>AVERAGEIFS('Step 4. Schedule Calcs'!$D:$D,'Step 4. Schedule Calcs'!$C:$C,A140,'Step 4. Schedule Calcs'!$B:$B,B140)</f>
        <v>1</v>
      </c>
    </row>
    <row r="141" spans="1:3" x14ac:dyDescent="0.25">
      <c r="A141" s="2">
        <v>6</v>
      </c>
      <c r="B141" s="20">
        <v>19</v>
      </c>
      <c r="C141" s="60">
        <f>AVERAGEIFS('Step 4. Schedule Calcs'!$D:$D,'Step 4. Schedule Calcs'!$C:$C,A141,'Step 4. Schedule Calcs'!$B:$B,B141)</f>
        <v>1</v>
      </c>
    </row>
    <row r="142" spans="1:3" x14ac:dyDescent="0.25">
      <c r="A142" s="2">
        <v>6</v>
      </c>
      <c r="B142" s="20">
        <v>20</v>
      </c>
      <c r="C142" s="60">
        <f>AVERAGEIFS('Step 4. Schedule Calcs'!$D:$D,'Step 4. Schedule Calcs'!$C:$C,A142,'Step 4. Schedule Calcs'!$B:$B,B142)</f>
        <v>1</v>
      </c>
    </row>
    <row r="143" spans="1:3" x14ac:dyDescent="0.25">
      <c r="A143" s="2">
        <v>6</v>
      </c>
      <c r="B143" s="20">
        <v>21</v>
      </c>
      <c r="C143" s="60">
        <f>AVERAGEIFS('Step 4. Schedule Calcs'!$D:$D,'Step 4. Schedule Calcs'!$C:$C,A143,'Step 4. Schedule Calcs'!$B:$B,B143)</f>
        <v>0</v>
      </c>
    </row>
    <row r="144" spans="1:3" x14ac:dyDescent="0.25">
      <c r="A144" s="2">
        <v>6</v>
      </c>
      <c r="B144" s="20">
        <v>22</v>
      </c>
      <c r="C144" s="60">
        <f>AVERAGEIFS('Step 4. Schedule Calcs'!$D:$D,'Step 4. Schedule Calcs'!$C:$C,A144,'Step 4. Schedule Calcs'!$B:$B,B144)</f>
        <v>0</v>
      </c>
    </row>
    <row r="145" spans="1:3" x14ac:dyDescent="0.25">
      <c r="A145" s="2">
        <v>6</v>
      </c>
      <c r="B145" s="20">
        <v>23</v>
      </c>
      <c r="C145" s="60">
        <f>AVERAGEIFS('Step 4. Schedule Calcs'!$D:$D,'Step 4. Schedule Calcs'!$C:$C,A145,'Step 4. Schedule Calcs'!$B:$B,B145)</f>
        <v>0</v>
      </c>
    </row>
    <row r="146" spans="1:3" x14ac:dyDescent="0.25">
      <c r="A146" s="2">
        <v>7</v>
      </c>
      <c r="B146" s="21">
        <v>0</v>
      </c>
      <c r="C146" s="60">
        <f>AVERAGEIFS('Step 4. Schedule Calcs'!$D:$D,'Step 4. Schedule Calcs'!$C:$C,A146,'Step 4. Schedule Calcs'!$B:$B,B146)</f>
        <v>0</v>
      </c>
    </row>
    <row r="147" spans="1:3" x14ac:dyDescent="0.25">
      <c r="A147" s="2">
        <v>7</v>
      </c>
      <c r="B147" s="20">
        <v>1</v>
      </c>
      <c r="C147" s="60">
        <f>AVERAGEIFS('Step 4. Schedule Calcs'!$D:$D,'Step 4. Schedule Calcs'!$C:$C,A147,'Step 4. Schedule Calcs'!$B:$B,B147)</f>
        <v>0</v>
      </c>
    </row>
    <row r="148" spans="1:3" x14ac:dyDescent="0.25">
      <c r="A148" s="2">
        <v>7</v>
      </c>
      <c r="B148" s="20">
        <v>2</v>
      </c>
      <c r="C148" s="60">
        <f>AVERAGEIFS('Step 4. Schedule Calcs'!$D:$D,'Step 4. Schedule Calcs'!$C:$C,A148,'Step 4. Schedule Calcs'!$B:$B,B148)</f>
        <v>0</v>
      </c>
    </row>
    <row r="149" spans="1:3" x14ac:dyDescent="0.25">
      <c r="A149" s="2">
        <v>7</v>
      </c>
      <c r="B149" s="20">
        <v>3</v>
      </c>
      <c r="C149" s="60">
        <f>AVERAGEIFS('Step 4. Schedule Calcs'!$D:$D,'Step 4. Schedule Calcs'!$C:$C,A149,'Step 4. Schedule Calcs'!$B:$B,B149)</f>
        <v>0</v>
      </c>
    </row>
    <row r="150" spans="1:3" x14ac:dyDescent="0.25">
      <c r="A150" s="2">
        <v>7</v>
      </c>
      <c r="B150" s="20">
        <v>4</v>
      </c>
      <c r="C150" s="60">
        <f>AVERAGEIFS('Step 4. Schedule Calcs'!$D:$D,'Step 4. Schedule Calcs'!$C:$C,A150,'Step 4. Schedule Calcs'!$B:$B,B150)</f>
        <v>0</v>
      </c>
    </row>
    <row r="151" spans="1:3" x14ac:dyDescent="0.25">
      <c r="A151" s="2">
        <v>7</v>
      </c>
      <c r="B151" s="20">
        <v>5</v>
      </c>
      <c r="C151" s="60">
        <f>AVERAGEIFS('Step 4. Schedule Calcs'!$D:$D,'Step 4. Schedule Calcs'!$C:$C,A151,'Step 4. Schedule Calcs'!$B:$B,B151)</f>
        <v>0</v>
      </c>
    </row>
    <row r="152" spans="1:3" x14ac:dyDescent="0.25">
      <c r="A152" s="2">
        <v>7</v>
      </c>
      <c r="B152" s="20">
        <v>6</v>
      </c>
      <c r="C152" s="60">
        <f>AVERAGEIFS('Step 4. Schedule Calcs'!$D:$D,'Step 4. Schedule Calcs'!$C:$C,A152,'Step 4. Schedule Calcs'!$B:$B,B152)</f>
        <v>0</v>
      </c>
    </row>
    <row r="153" spans="1:3" x14ac:dyDescent="0.25">
      <c r="A153" s="2">
        <v>7</v>
      </c>
      <c r="B153" s="20">
        <v>7</v>
      </c>
      <c r="C153" s="60">
        <f>AVERAGEIFS('Step 4. Schedule Calcs'!$D:$D,'Step 4. Schedule Calcs'!$C:$C,A153,'Step 4. Schedule Calcs'!$B:$B,B153)</f>
        <v>1</v>
      </c>
    </row>
    <row r="154" spans="1:3" x14ac:dyDescent="0.25">
      <c r="A154" s="2">
        <v>7</v>
      </c>
      <c r="B154" s="20">
        <v>8</v>
      </c>
      <c r="C154" s="60">
        <f>AVERAGEIFS('Step 4. Schedule Calcs'!$D:$D,'Step 4. Schedule Calcs'!$C:$C,A154,'Step 4. Schedule Calcs'!$B:$B,B154)</f>
        <v>1</v>
      </c>
    </row>
    <row r="155" spans="1:3" x14ac:dyDescent="0.25">
      <c r="A155" s="2">
        <v>7</v>
      </c>
      <c r="B155" s="20">
        <v>9</v>
      </c>
      <c r="C155" s="60">
        <f>AVERAGEIFS('Step 4. Schedule Calcs'!$D:$D,'Step 4. Schedule Calcs'!$C:$C,A155,'Step 4. Schedule Calcs'!$B:$B,B155)</f>
        <v>1</v>
      </c>
    </row>
    <row r="156" spans="1:3" x14ac:dyDescent="0.25">
      <c r="A156" s="2">
        <v>7</v>
      </c>
      <c r="B156" s="20">
        <v>10</v>
      </c>
      <c r="C156" s="60">
        <f>AVERAGEIFS('Step 4. Schedule Calcs'!$D:$D,'Step 4. Schedule Calcs'!$C:$C,A156,'Step 4. Schedule Calcs'!$B:$B,B156)</f>
        <v>1</v>
      </c>
    </row>
    <row r="157" spans="1:3" x14ac:dyDescent="0.25">
      <c r="A157" s="2">
        <v>7</v>
      </c>
      <c r="B157" s="20">
        <v>11</v>
      </c>
      <c r="C157" s="60">
        <f>AVERAGEIFS('Step 4. Schedule Calcs'!$D:$D,'Step 4. Schedule Calcs'!$C:$C,A157,'Step 4. Schedule Calcs'!$B:$B,B157)</f>
        <v>1</v>
      </c>
    </row>
    <row r="158" spans="1:3" x14ac:dyDescent="0.25">
      <c r="A158" s="2">
        <v>7</v>
      </c>
      <c r="B158" s="20">
        <v>12</v>
      </c>
      <c r="C158" s="60">
        <f>AVERAGEIFS('Step 4. Schedule Calcs'!$D:$D,'Step 4. Schedule Calcs'!$C:$C,A158,'Step 4. Schedule Calcs'!$B:$B,B158)</f>
        <v>1</v>
      </c>
    </row>
    <row r="159" spans="1:3" x14ac:dyDescent="0.25">
      <c r="A159" s="2">
        <v>7</v>
      </c>
      <c r="B159" s="20">
        <v>13</v>
      </c>
      <c r="C159" s="60">
        <f>AVERAGEIFS('Step 4. Schedule Calcs'!$D:$D,'Step 4. Schedule Calcs'!$C:$C,A159,'Step 4. Schedule Calcs'!$B:$B,B159)</f>
        <v>1</v>
      </c>
    </row>
    <row r="160" spans="1:3" x14ac:dyDescent="0.25">
      <c r="A160" s="2">
        <v>7</v>
      </c>
      <c r="B160" s="20">
        <v>14</v>
      </c>
      <c r="C160" s="60">
        <f>AVERAGEIFS('Step 4. Schedule Calcs'!$D:$D,'Step 4. Schedule Calcs'!$C:$C,A160,'Step 4. Schedule Calcs'!$B:$B,B160)</f>
        <v>1</v>
      </c>
    </row>
    <row r="161" spans="1:3" x14ac:dyDescent="0.25">
      <c r="A161" s="2">
        <v>7</v>
      </c>
      <c r="B161" s="20">
        <v>15</v>
      </c>
      <c r="C161" s="60">
        <f>AVERAGEIFS('Step 4. Schedule Calcs'!$D:$D,'Step 4. Schedule Calcs'!$C:$C,A161,'Step 4. Schedule Calcs'!$B:$B,B161)</f>
        <v>1</v>
      </c>
    </row>
    <row r="162" spans="1:3" x14ac:dyDescent="0.25">
      <c r="A162" s="2">
        <v>7</v>
      </c>
      <c r="B162" s="20">
        <v>16</v>
      </c>
      <c r="C162" s="60">
        <f>AVERAGEIFS('Step 4. Schedule Calcs'!$D:$D,'Step 4. Schedule Calcs'!$C:$C,A162,'Step 4. Schedule Calcs'!$B:$B,B162)</f>
        <v>1</v>
      </c>
    </row>
    <row r="163" spans="1:3" x14ac:dyDescent="0.25">
      <c r="A163" s="2">
        <v>7</v>
      </c>
      <c r="B163" s="20">
        <v>17</v>
      </c>
      <c r="C163" s="60">
        <f>AVERAGEIFS('Step 4. Schedule Calcs'!$D:$D,'Step 4. Schedule Calcs'!$C:$C,A163,'Step 4. Schedule Calcs'!$B:$B,B163)</f>
        <v>1</v>
      </c>
    </row>
    <row r="164" spans="1:3" x14ac:dyDescent="0.25">
      <c r="A164" s="2">
        <v>7</v>
      </c>
      <c r="B164" s="20">
        <v>18</v>
      </c>
      <c r="C164" s="60">
        <f>AVERAGEIFS('Step 4. Schedule Calcs'!$D:$D,'Step 4. Schedule Calcs'!$C:$C,A164,'Step 4. Schedule Calcs'!$B:$B,B164)</f>
        <v>1</v>
      </c>
    </row>
    <row r="165" spans="1:3" x14ac:dyDescent="0.25">
      <c r="A165" s="2">
        <v>7</v>
      </c>
      <c r="B165" s="20">
        <v>19</v>
      </c>
      <c r="C165" s="60">
        <f>AVERAGEIFS('Step 4. Schedule Calcs'!$D:$D,'Step 4. Schedule Calcs'!$C:$C,A165,'Step 4. Schedule Calcs'!$B:$B,B165)</f>
        <v>1</v>
      </c>
    </row>
    <row r="166" spans="1:3" x14ac:dyDescent="0.25">
      <c r="A166" s="2">
        <v>7</v>
      </c>
      <c r="B166" s="20">
        <v>20</v>
      </c>
      <c r="C166" s="60">
        <f>AVERAGEIFS('Step 4. Schedule Calcs'!$D:$D,'Step 4. Schedule Calcs'!$C:$C,A166,'Step 4. Schedule Calcs'!$B:$B,B166)</f>
        <v>1</v>
      </c>
    </row>
    <row r="167" spans="1:3" x14ac:dyDescent="0.25">
      <c r="A167" s="2">
        <v>7</v>
      </c>
      <c r="B167" s="20">
        <v>21</v>
      </c>
      <c r="C167" s="60">
        <f>AVERAGEIFS('Step 4. Schedule Calcs'!$D:$D,'Step 4. Schedule Calcs'!$C:$C,A167,'Step 4. Schedule Calcs'!$B:$B,B167)</f>
        <v>0.5</v>
      </c>
    </row>
    <row r="168" spans="1:3" x14ac:dyDescent="0.25">
      <c r="A168" s="2">
        <v>7</v>
      </c>
      <c r="B168" s="20">
        <v>22</v>
      </c>
      <c r="C168" s="60">
        <f>AVERAGEIFS('Step 4. Schedule Calcs'!$D:$D,'Step 4. Schedule Calcs'!$C:$C,A168,'Step 4. Schedule Calcs'!$B:$B,B168)</f>
        <v>0</v>
      </c>
    </row>
    <row r="169" spans="1:3" x14ac:dyDescent="0.25">
      <c r="A169" s="2">
        <v>7</v>
      </c>
      <c r="B169" s="20">
        <v>23</v>
      </c>
      <c r="C169" s="60">
        <f>AVERAGEIFS('Step 4. Schedule Calcs'!$D:$D,'Step 4. Schedule Calcs'!$C:$C,A169,'Step 4. Schedule Calcs'!$B:$B,B169)</f>
        <v>0</v>
      </c>
    </row>
  </sheetData>
  <sheetProtection algorithmName="SHA-512" hashValue="qb3saBkidUTxvIZmpca+zvShau3mocb7hIPrxaHe1vBs0/Qu36+CLkNvGjkWL/jik06n1TqkOgHZt4SeHJ2k8Q==" saltValue="iNRtM3fB2LI2JvVhIAYV5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Change Log</vt:lpstr>
      <vt:lpstr>Intro</vt:lpstr>
      <vt:lpstr>Step 1.1 Raw Power Data</vt:lpstr>
      <vt:lpstr>Step 1.2 Raw OAT Data</vt:lpstr>
      <vt:lpstr>Step 1.3 Normalized OAT</vt:lpstr>
      <vt:lpstr>Step 2. Aggregate Data</vt:lpstr>
      <vt:lpstr>Step 3. Regression</vt:lpstr>
      <vt:lpstr>Step 4. Schedule Calcs</vt:lpstr>
      <vt:lpstr>Step 5. Daily Avg Schedule Calc</vt:lpstr>
      <vt:lpstr>Step 6. Energy Calcs</vt:lpstr>
      <vt:lpstr>Step 7. Results</vt:lpstr>
      <vt:lpstr>Cooling_Season_End_Date</vt:lpstr>
      <vt:lpstr>Cooling_Season_Start_Date</vt:lpstr>
      <vt:lpstr>Non_Zero_Data_Points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CUNYBPL</dc:creator>
  <cp:lastModifiedBy>CUNYBPL</cp:lastModifiedBy>
  <dcterms:created xsi:type="dcterms:W3CDTF">2019-12-19T21:13:17Z</dcterms:created>
  <dcterms:modified xsi:type="dcterms:W3CDTF">2020-09-24T18:57:29Z</dcterms:modified>
</cp:coreProperties>
</file>